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 firstSheet="26" activeTab="26"/>
  </bookViews>
  <sheets>
    <sheet name="sink" sheetId="2" r:id="rId1"/>
    <sheet name="source" sheetId="3" r:id="rId2"/>
    <sheet name="open" sheetId="4" r:id="rId3"/>
    <sheet name="open&amp;source_fre" sheetId="9" r:id="rId4"/>
    <sheet name="opensource" sheetId="6" r:id="rId5"/>
    <sheet name="closesource" sheetId="12" r:id="rId6"/>
    <sheet name="arf" sheetId="7" r:id="rId7"/>
    <sheet name="opensourcework" sheetId="14" r:id="rId8"/>
    <sheet name="closesourcework" sheetId="15" r:id="rId9"/>
    <sheet name="closearfwork" sheetId="16" r:id="rId10"/>
    <sheet name="openarfwork" sheetId="17" r:id="rId11"/>
    <sheet name="pre_5-1" sheetId="30" r:id="rId12"/>
    <sheet name="pre_5-11" sheetId="8" r:id="rId13"/>
    <sheet name="pre_5-27" sheetId="26" r:id="rId14"/>
    <sheet name="phase" sheetId="19" r:id="rId15"/>
    <sheet name="pre_6-24" sheetId="20" r:id="rId16"/>
    <sheet name="phase2" sheetId="22" r:id="rId17"/>
    <sheet name="pre_2-26" sheetId="23" r:id="rId18"/>
    <sheet name="phase3" sheetId="24" r:id="rId19"/>
    <sheet name="pre_2-21" sheetId="27" r:id="rId20"/>
    <sheet name="pre_2-27" sheetId="28" r:id="rId21"/>
    <sheet name="pre_7-17" sheetId="29" r:id="rId22"/>
    <sheet name="pre_5-10" sheetId="31" r:id="rId23"/>
    <sheet name="pre_May" sheetId="32" r:id="rId24"/>
    <sheet name="pre_week" sheetId="33" r:id="rId25"/>
    <sheet name="pre_May1" sheetId="34" r:id="rId26"/>
    <sheet name="pre_May2" sheetId="35" r:id="rId27"/>
    <sheet name="pre_May3" sheetId="36" r:id="rId28"/>
    <sheet name="pre_May4" sheetId="37" r:id="rId29"/>
    <sheet name="pre_May5" sheetId="38" r:id="rId30"/>
    <sheet name="pre_May6" sheetId="39" r:id="rId31"/>
    <sheet name="pre_May7" sheetId="40" r:id="rId32"/>
  </sheets>
  <definedNames>
    <definedName name="_xlnm._FilterDatabase" localSheetId="1" hidden="1">source!$A$1:$W$791</definedName>
    <definedName name="_xlnm._FilterDatabase" localSheetId="2" hidden="1">open!$W$1:$W$1133</definedName>
    <definedName name="_xlnm._FilterDatabase" localSheetId="4" hidden="1">opensource!$A$1:$H$567</definedName>
    <definedName name="_xlnm._FilterDatabase" localSheetId="5" hidden="1">closesource!$A$1:$I$240</definedName>
    <definedName name="_xlnm._FilterDatabase" localSheetId="6" hidden="1">arf!$A$1:$D$3594</definedName>
    <definedName name="_xlnm._FilterDatabase" localSheetId="23" hidden="1">pre_May!$A$1:$D$1308</definedName>
    <definedName name="_xlnm._FilterDatabase" localSheetId="24" hidden="1">pre_week!$A$1:$D$337</definedName>
    <definedName name="_xlnm._FilterDatabase" localSheetId="25" hidden="1">pre_May1!$A$1:$D$337</definedName>
    <definedName name="_xlchart.v1.0" hidden="1">arf!$A$2:$A$3594</definedName>
    <definedName name="_xlchart.v1.1" hidden="1">arf!$A$2:$A$3594</definedName>
    <definedName name="_xlnm._FilterDatabase" localSheetId="13" hidden="1">'pre_5-27'!$DF$2:$HA$26</definedName>
  </definedNames>
  <calcPr calcId="144525"/>
</workbook>
</file>

<file path=xl/sharedStrings.xml><?xml version="1.0" encoding="utf-8"?>
<sst xmlns="http://schemas.openxmlformats.org/spreadsheetml/2006/main" count="6137" uniqueCount="234">
  <si>
    <t>group</t>
  </si>
  <si>
    <t>time</t>
  </si>
  <si>
    <t>Unnamed: 0</t>
  </si>
  <si>
    <t>pm_in</t>
  </si>
  <si>
    <t>pm_out</t>
  </si>
  <si>
    <t>tem_in</t>
  </si>
  <si>
    <t>tem_out</t>
  </si>
  <si>
    <t>rh_in</t>
  </si>
  <si>
    <t>rh_out</t>
  </si>
  <si>
    <t>co2</t>
  </si>
  <si>
    <r>
      <rPr>
        <sz val="11"/>
        <color theme="1"/>
        <rFont val="宋体"/>
        <charset val="134"/>
        <scheme val="minor"/>
      </rPr>
      <t>arf</t>
    </r>
    <r>
      <rPr>
        <sz val="11"/>
        <color theme="1"/>
        <rFont val="等线"/>
        <charset val="134"/>
      </rPr>
      <t>（质平衡）</t>
    </r>
  </si>
  <si>
    <t>I/O</t>
  </si>
  <si>
    <t>delta I/O</t>
  </si>
  <si>
    <r>
      <rPr>
        <sz val="11"/>
        <color theme="1"/>
        <rFont val="宋体"/>
        <charset val="134"/>
      </rPr>
      <t>类型</t>
    </r>
  </si>
  <si>
    <t>delta t</t>
  </si>
  <si>
    <t>trfs</t>
  </si>
  <si>
    <t>I/O(adjust_openwindows)</t>
  </si>
  <si>
    <t>difference I/O</t>
  </si>
  <si>
    <r>
      <rPr>
        <sz val="11"/>
        <color theme="1"/>
        <rFont val="宋体"/>
        <charset val="134"/>
      </rPr>
      <t>内源强度</t>
    </r>
  </si>
  <si>
    <t>usetime</t>
  </si>
  <si>
    <t>count</t>
  </si>
  <si>
    <t>frequence</t>
  </si>
  <si>
    <t>11:00</t>
  </si>
  <si>
    <t>12:00</t>
  </si>
  <si>
    <t>15:30</t>
  </si>
  <si>
    <t>16:00</t>
  </si>
  <si>
    <t>16:30</t>
  </si>
  <si>
    <t>18:00</t>
  </si>
  <si>
    <t>21:30</t>
  </si>
  <si>
    <t>22:00</t>
  </si>
  <si>
    <t>1:00</t>
  </si>
  <si>
    <t>2:00</t>
  </si>
  <si>
    <t>7:00</t>
  </si>
  <si>
    <t>8:30</t>
  </si>
  <si>
    <t>9:00</t>
  </si>
  <si>
    <t>9:30</t>
  </si>
  <si>
    <t>18:30</t>
  </si>
  <si>
    <t>19:00</t>
  </si>
  <si>
    <t>20:00</t>
  </si>
  <si>
    <t>12:30</t>
  </si>
  <si>
    <t>13:00</t>
  </si>
  <si>
    <t>14:00</t>
  </si>
  <si>
    <t>22:30</t>
  </si>
  <si>
    <t>23:00</t>
  </si>
  <si>
    <t>0:00</t>
  </si>
  <si>
    <t>2:30</t>
  </si>
  <si>
    <t>20:30</t>
  </si>
  <si>
    <t>7:30</t>
  </si>
  <si>
    <t>11:30</t>
  </si>
  <si>
    <t>17:30</t>
  </si>
  <si>
    <t>23:30</t>
  </si>
  <si>
    <t>3:00</t>
  </si>
  <si>
    <t>5:00</t>
  </si>
  <si>
    <t>6:00</t>
  </si>
  <si>
    <t>10:00</t>
  </si>
  <si>
    <t>10:30</t>
  </si>
  <si>
    <t>19:30</t>
  </si>
  <si>
    <t>13:30</t>
  </si>
  <si>
    <t>4:30</t>
  </si>
  <si>
    <t>5:30</t>
  </si>
  <si>
    <t>3:30</t>
  </si>
  <si>
    <t>4:00</t>
  </si>
  <si>
    <t>6:30</t>
  </si>
  <si>
    <t>8:00</t>
  </si>
  <si>
    <t>14:30</t>
  </si>
  <si>
    <t>0:30</t>
  </si>
  <si>
    <t>17:00</t>
  </si>
  <si>
    <t>15:00</t>
  </si>
  <si>
    <t>21:00</t>
  </si>
  <si>
    <t>1:30</t>
  </si>
  <si>
    <r>
      <rPr>
        <sz val="11"/>
        <color theme="1"/>
        <rFont val="Times New Roman"/>
        <charset val="134"/>
      </rPr>
      <t>arf</t>
    </r>
    <r>
      <rPr>
        <sz val="11"/>
        <color theme="1"/>
        <rFont val="等线"/>
        <charset val="134"/>
      </rPr>
      <t>（质平衡）</t>
    </r>
  </si>
  <si>
    <r>
      <rPr>
        <sz val="11"/>
        <color theme="1"/>
        <rFont val="Times New Roman"/>
        <charset val="134"/>
      </rPr>
      <t>arf(</t>
    </r>
    <r>
      <rPr>
        <sz val="11"/>
        <rFont val="宋体"/>
        <charset val="134"/>
      </rPr>
      <t>重算</t>
    </r>
    <r>
      <rPr>
        <sz val="11"/>
        <rFont val="Times New Roman"/>
        <charset val="1"/>
      </rPr>
      <t>)</t>
    </r>
  </si>
  <si>
    <t>类型</t>
  </si>
  <si>
    <t>source</t>
  </si>
  <si>
    <t>日期</t>
  </si>
  <si>
    <t>时间</t>
  </si>
  <si>
    <t>3/1</t>
  </si>
  <si>
    <t>2017-01-05</t>
  </si>
  <si>
    <t>2017-01-10</t>
  </si>
  <si>
    <t>2017-01-11</t>
  </si>
  <si>
    <t>2017-01-12</t>
  </si>
  <si>
    <t>2017-01-13</t>
  </si>
  <si>
    <t>2017-01-14</t>
  </si>
  <si>
    <t>2017-01-15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</si>
  <si>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</si>
  <si>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</si>
  <si>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</si>
  <si>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</si>
  <si>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</si>
  <si>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</si>
  <si>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</si>
  <si>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2017-01-27</t>
  </si>
  <si>
    <t>2017-02-01</t>
  </si>
  <si>
    <t>2017-02-05</t>
  </si>
  <si>
    <t>2017-02-06</t>
  </si>
  <si>
    <t>2017-02-11</t>
  </si>
  <si>
    <t>2017-02-12</t>
  </si>
  <si>
    <t>2017-02-15</t>
  </si>
  <si>
    <t>2017-02-16</t>
  </si>
  <si>
    <t>2017-02-21</t>
  </si>
  <si>
    <t>2017-02-23</t>
  </si>
  <si>
    <t>2017-02-24</t>
  </si>
  <si>
    <t>2017-02-25</t>
  </si>
  <si>
    <t>2017-02-26</t>
  </si>
  <si>
    <t>2017-02-28</t>
  </si>
  <si>
    <t>2017-03-01</t>
  </si>
  <si>
    <t>2017-03-02</t>
  </si>
  <si>
    <t>2017-03-03</t>
  </si>
  <si>
    <t>2017-03-05</t>
  </si>
  <si>
    <t>2017-03-06</t>
  </si>
  <si>
    <t>2017-03-09</t>
  </si>
  <si>
    <t>2017-03-10</t>
  </si>
  <si>
    <t>2017-03-11</t>
  </si>
  <si>
    <t>2017-03-13</t>
  </si>
  <si>
    <t>2017-03-14</t>
  </si>
  <si>
    <t>2017-03-15</t>
  </si>
  <si>
    <t>2017-03-16</t>
  </si>
  <si>
    <t>2017-03-17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</si>
  <si>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</si>
  <si>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</si>
  <si>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</si>
  <si>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</si>
  <si>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</si>
  <si>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</si>
  <si>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</si>
  <si>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2017-04-05</t>
  </si>
  <si>
    <t>2017-04-06</t>
  </si>
  <si>
    <t>2017-04-09</t>
  </si>
  <si>
    <t>2017-04-11</t>
  </si>
  <si>
    <t>2017-04-12</t>
  </si>
  <si>
    <t>2017-04-15</t>
  </si>
  <si>
    <t>2017-04-16</t>
  </si>
  <si>
    <t>2017-04-17</t>
  </si>
  <si>
    <t>2017-04-18</t>
  </si>
  <si>
    <t>2017-04-19</t>
  </si>
  <si>
    <t>2017-04-23</t>
  </si>
  <si>
    <t>2017-04-24</t>
  </si>
  <si>
    <t>2017-04-25</t>
  </si>
  <si>
    <t>2017-04-28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</si>
  <si>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</si>
  <si>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</si>
  <si>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</si>
  <si>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</si>
  <si>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</si>
  <si>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</si>
  <si>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</si>
  <si>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2017-05-08</t>
  </si>
  <si>
    <t>2017-05-09</t>
  </si>
  <si>
    <t>2017-05-10</t>
  </si>
  <si>
    <t>2017-05-11</t>
  </si>
  <si>
    <t>2017-05-14</t>
  </si>
  <si>
    <t>2017-05-15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</si>
  <si>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</si>
  <si>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</si>
  <si>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</si>
  <si>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</si>
  <si>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</si>
  <si>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</si>
  <si>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</si>
  <si>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</si>
  <si>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</si>
  <si>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</si>
  <si>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</si>
  <si>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</si>
  <si>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</si>
  <si>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</si>
  <si>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</si>
  <si>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</si>
  <si>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</si>
  <si>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</si>
  <si>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</si>
  <si>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</si>
  <si>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</si>
  <si>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2017-06-09</t>
  </si>
  <si>
    <t>2017-06-10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</si>
  <si>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</si>
  <si>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</si>
  <si>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</si>
  <si>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</si>
  <si>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</si>
  <si>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</si>
  <si>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</si>
  <si>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</si>
  <si>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</si>
  <si>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</si>
  <si>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</si>
  <si>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</si>
  <si>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</si>
  <si>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</si>
  <si>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</si>
  <si>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</si>
  <si>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</si>
  <si>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</si>
  <si>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</si>
  <si>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</si>
  <si>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</si>
  <si>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</si>
  <si>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</si>
  <si>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</si>
  <si>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</si>
  <si>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</si>
  <si>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</si>
  <si>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</si>
  <si>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</si>
  <si>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</si>
  <si>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</si>
  <si>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</si>
  <si>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</si>
  <si>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</si>
  <si>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</si>
  <si>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</si>
  <si>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</si>
  <si>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</si>
  <si>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</si>
  <si>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</si>
  <si>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</si>
  <si>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</si>
  <si>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</si>
  <si>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</si>
  <si>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</si>
  <si>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</si>
  <si>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</si>
  <si>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3/0</t>
  </si>
  <si>
    <t>source_time</t>
  </si>
  <si>
    <t>source_frequence</t>
  </si>
  <si>
    <r>
      <rPr>
        <sz val="11"/>
        <color theme="1"/>
        <rFont val="宋体"/>
        <charset val="134"/>
        <scheme val="minor"/>
      </rPr>
      <t>内源强度</t>
    </r>
    <r>
      <rPr>
        <sz val="11"/>
        <color theme="1"/>
        <rFont val="Times New Roman"/>
        <charset val="134"/>
      </rPr>
      <t>(ug/min)</t>
    </r>
  </si>
  <si>
    <t>区间</t>
  </si>
  <si>
    <t>频率</t>
  </si>
  <si>
    <t>频率（去除）</t>
  </si>
  <si>
    <t>值</t>
  </si>
  <si>
    <t>分频率</t>
  </si>
  <si>
    <t>数值</t>
  </si>
  <si>
    <t>概率</t>
  </si>
  <si>
    <t>open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</si>
</sst>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  <numFmt numFmtId="177" formatCode="0_ "/>
    <numFmt numFmtId="178" formatCode="0.0000_ "/>
    <numFmt numFmtId="179" formatCode="0.00_ "/>
    <numFmt numFmtId="180" formatCode="0.000_ "/>
    <numFmt numFmtId="181" formatCode="0.0_ 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1"/>
      <color theme="1"/>
      <name val="等线"/>
      <charset val="134"/>
    </font>
    <font>
      <b/>
      <sz val="11"/>
      <color rgb="FF000000"/>
      <name val="宋体"/>
      <charset val="134"/>
    </font>
    <font>
      <sz val="11"/>
      <color theme="1"/>
      <name val="宋体"/>
      <charset val="134"/>
    </font>
    <font>
      <sz val="10"/>
      <name val="Arial"/>
      <charset val="1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name val="宋体"/>
      <charset val="134"/>
    </font>
    <font>
      <sz val="11"/>
      <name val="Times New Roman"/>
      <charset val="1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12" borderId="6" applyNumberFormat="0" applyAlignment="0" applyProtection="0">
      <alignment vertical="center"/>
    </xf>
    <xf numFmtId="0" fontId="20" fillId="12" borderId="2" applyNumberFormat="0" applyAlignment="0" applyProtection="0">
      <alignment vertical="center"/>
    </xf>
    <xf numFmtId="0" fontId="21" fillId="13" borderId="7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176" fontId="0" fillId="0" borderId="0" xfId="0" applyNumberFormat="1" applyFill="1" applyAlignment="1"/>
    <xf numFmtId="0" fontId="0" fillId="0" borderId="0" xfId="0" applyFill="1" applyAlignment="1"/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2" fillId="0" borderId="0" xfId="0" applyNumberFormat="1" applyFont="1" applyFill="1" applyAlignment="1">
      <alignment horizontal="center"/>
    </xf>
    <xf numFmtId="176" fontId="2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center"/>
    </xf>
    <xf numFmtId="0" fontId="2" fillId="0" borderId="0" xfId="0" applyNumberFormat="1" applyFont="1" applyFill="1" applyAlignment="1">
      <alignment horizontal="right"/>
    </xf>
    <xf numFmtId="49" fontId="2" fillId="0" borderId="0" xfId="0" applyNumberFormat="1" applyFont="1" applyFill="1" applyAlignment="1">
      <alignment horizontal="right"/>
    </xf>
    <xf numFmtId="0" fontId="4" fillId="0" borderId="1" xfId="0" applyFont="1" applyFill="1" applyBorder="1" applyAlignment="1">
      <alignment horizontal="center" vertical="top"/>
    </xf>
    <xf numFmtId="176" fontId="5" fillId="0" borderId="0" xfId="0" applyNumberFormat="1" applyFont="1" applyFill="1" applyAlignment="1"/>
    <xf numFmtId="0" fontId="5" fillId="0" borderId="0" xfId="0" applyFont="1" applyFill="1" applyAlignment="1"/>
    <xf numFmtId="0" fontId="0" fillId="2" borderId="0" xfId="0" applyFill="1">
      <alignment vertical="center"/>
    </xf>
    <xf numFmtId="0" fontId="6" fillId="0" borderId="0" xfId="0" applyFont="1" applyFill="1" applyBorder="1" applyAlignment="1" applyProtection="1"/>
    <xf numFmtId="176" fontId="0" fillId="2" borderId="0" xfId="0" applyNumberFormat="1" applyFill="1" applyAlignment="1"/>
    <xf numFmtId="0" fontId="0" fillId="2" borderId="0" xfId="0" applyFill="1" applyAlignment="1"/>
    <xf numFmtId="0" fontId="2" fillId="2" borderId="0" xfId="0" applyNumberFormat="1" applyFont="1" applyFill="1" applyAlignment="1">
      <alignment horizontal="right"/>
    </xf>
    <xf numFmtId="0" fontId="6" fillId="2" borderId="0" xfId="0" applyFont="1" applyFill="1" applyBorder="1" applyAlignment="1" applyProtection="1"/>
    <xf numFmtId="176" fontId="5" fillId="2" borderId="0" xfId="0" applyNumberFormat="1" applyFont="1" applyFill="1" applyAlignment="1"/>
    <xf numFmtId="0" fontId="5" fillId="2" borderId="0" xfId="0" applyFont="1" applyFill="1" applyAlignment="1"/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0" borderId="0" xfId="0" applyFont="1" applyFill="1" applyAlignment="1"/>
    <xf numFmtId="177" fontId="2" fillId="0" borderId="0" xfId="0" applyNumberFormat="1" applyFont="1" applyFill="1" applyAlignment="1">
      <alignment horizontal="right"/>
    </xf>
    <xf numFmtId="178" fontId="5" fillId="0" borderId="0" xfId="0" applyNumberFormat="1" applyFont="1" applyFill="1" applyAlignment="1"/>
    <xf numFmtId="177" fontId="0" fillId="0" borderId="0" xfId="0" applyNumberFormat="1">
      <alignment vertical="center"/>
    </xf>
    <xf numFmtId="177" fontId="2" fillId="2" borderId="0" xfId="0" applyNumberFormat="1" applyFont="1" applyFill="1" applyAlignment="1">
      <alignment horizontal="right"/>
    </xf>
    <xf numFmtId="177" fontId="0" fillId="2" borderId="0" xfId="0" applyNumberFormat="1" applyFill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178" fontId="2" fillId="0" borderId="0" xfId="0" applyNumberFormat="1" applyFont="1">
      <alignment vertical="center"/>
    </xf>
    <xf numFmtId="0" fontId="0" fillId="2" borderId="0" xfId="0" applyNumberFormat="1" applyFill="1">
      <alignment vertical="center"/>
    </xf>
    <xf numFmtId="0" fontId="6" fillId="2" borderId="0" xfId="0" applyFont="1" applyFill="1">
      <alignment vertical="center"/>
    </xf>
    <xf numFmtId="0" fontId="0" fillId="0" borderId="0" xfId="0" applyFont="1">
      <alignment vertical="center"/>
    </xf>
    <xf numFmtId="179" fontId="2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center"/>
    </xf>
    <xf numFmtId="180" fontId="2" fillId="0" borderId="0" xfId="0" applyNumberFormat="1" applyFont="1" applyFill="1" applyAlignment="1">
      <alignment horizontal="right"/>
    </xf>
    <xf numFmtId="0" fontId="6" fillId="0" borderId="0" xfId="0" applyNumberFormat="1" applyFont="1" applyFill="1" applyAlignment="1"/>
    <xf numFmtId="178" fontId="2" fillId="0" borderId="0" xfId="0" applyNumberFormat="1" applyFont="1" applyFill="1" applyAlignment="1">
      <alignment horizontal="center" vertical="center"/>
    </xf>
    <xf numFmtId="178" fontId="2" fillId="0" borderId="0" xfId="0" applyNumberFormat="1" applyFont="1" applyFill="1" applyAlignment="1">
      <alignment horizontal="right"/>
    </xf>
    <xf numFmtId="0" fontId="0" fillId="0" borderId="0" xfId="0" applyFont="1" applyFill="1" applyAlignment="1"/>
    <xf numFmtId="179" fontId="2" fillId="0" borderId="0" xfId="0" applyNumberFormat="1" applyFont="1" applyFill="1" applyAlignment="1"/>
    <xf numFmtId="178" fontId="2" fillId="0" borderId="0" xfId="0" applyNumberFormat="1" applyFont="1" applyFill="1" applyAlignment="1"/>
    <xf numFmtId="20" fontId="0" fillId="0" borderId="0" xfId="0" applyNumberFormat="1">
      <alignment vertical="center"/>
    </xf>
    <xf numFmtId="176" fontId="0" fillId="0" borderId="0" xfId="0" applyNumberFormat="1">
      <alignment vertical="center"/>
    </xf>
    <xf numFmtId="181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78" fontId="0" fillId="0" borderId="0" xfId="0" applyNumberFormat="1">
      <alignment vertical="center"/>
    </xf>
    <xf numFmtId="49" fontId="0" fillId="0" borderId="0" xfId="0" applyNumberFormat="1">
      <alignment vertical="center"/>
    </xf>
    <xf numFmtId="181" fontId="2" fillId="0" borderId="0" xfId="0" applyNumberFormat="1" applyFont="1" applyFill="1" applyAlignment="1">
      <alignment horizontal="right"/>
    </xf>
    <xf numFmtId="178" fontId="2" fillId="0" borderId="0" xfId="0" applyNumberFormat="1" applyFont="1" applyFill="1" applyAlignment="1">
      <alignment horizontal="center"/>
    </xf>
    <xf numFmtId="179" fontId="6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5" Type="http://schemas.openxmlformats.org/officeDocument/2006/relationships/sharedStrings" Target="sharedStrings.xml"/><Relationship Id="rId34" Type="http://schemas.openxmlformats.org/officeDocument/2006/relationships/styles" Target="styles.xml"/><Relationship Id="rId33" Type="http://schemas.openxmlformats.org/officeDocument/2006/relationships/theme" Target="theme/theme1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sink!$AA$1</c:f>
              <c:strCache>
                <c:ptCount val="1"/>
                <c:pt idx="0">
                  <c:v>frequence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sink!$Y$2:$Y$49</c:f>
              <c:numCache>
                <c:formatCode>h:mm</c:formatCode>
                <c:ptCount val="48"/>
                <c:pt idx="0" c:formatCode="h:mm">
                  <c:v>0</c:v>
                </c:pt>
                <c:pt idx="1" c:formatCode="h:mm">
                  <c:v>0.0208333333333333</c:v>
                </c:pt>
                <c:pt idx="2" c:formatCode="h:mm">
                  <c:v>0.0416666666666667</c:v>
                </c:pt>
                <c:pt idx="3" c:formatCode="h:mm">
                  <c:v>0.0625</c:v>
                </c:pt>
                <c:pt idx="4" c:formatCode="h:mm">
                  <c:v>0.0833333333333333</c:v>
                </c:pt>
                <c:pt idx="5" c:formatCode="h:mm">
                  <c:v>0.104166666666667</c:v>
                </c:pt>
                <c:pt idx="6" c:formatCode="h:mm">
                  <c:v>0.125</c:v>
                </c:pt>
                <c:pt idx="7" c:formatCode="h:mm">
                  <c:v>0.145833333333333</c:v>
                </c:pt>
                <c:pt idx="8" c:formatCode="h:mm">
                  <c:v>0.166666666666667</c:v>
                </c:pt>
                <c:pt idx="9" c:formatCode="h:mm">
                  <c:v>0.1875</c:v>
                </c:pt>
                <c:pt idx="10" c:formatCode="h:mm">
                  <c:v>0.208333333333333</c:v>
                </c:pt>
                <c:pt idx="11" c:formatCode="h:mm">
                  <c:v>0.229166666666667</c:v>
                </c:pt>
                <c:pt idx="12" c:formatCode="h:mm">
                  <c:v>0.25</c:v>
                </c:pt>
                <c:pt idx="13" c:formatCode="h:mm">
                  <c:v>0.270833333333333</c:v>
                </c:pt>
                <c:pt idx="14" c:formatCode="h:mm">
                  <c:v>0.291666666666667</c:v>
                </c:pt>
                <c:pt idx="15" c:formatCode="h:mm">
                  <c:v>0.3125</c:v>
                </c:pt>
                <c:pt idx="16" c:formatCode="h:mm">
                  <c:v>0.333333333333333</c:v>
                </c:pt>
                <c:pt idx="17" c:formatCode="h:mm">
                  <c:v>0.354166666666667</c:v>
                </c:pt>
                <c:pt idx="18" c:formatCode="h:mm">
                  <c:v>0.375</c:v>
                </c:pt>
                <c:pt idx="19" c:formatCode="h:mm">
                  <c:v>0.395833333333333</c:v>
                </c:pt>
                <c:pt idx="20" c:formatCode="h:mm">
                  <c:v>0.416666666666667</c:v>
                </c:pt>
                <c:pt idx="21" c:formatCode="h:mm">
                  <c:v>0.4375</c:v>
                </c:pt>
                <c:pt idx="22" c:formatCode="h:mm">
                  <c:v>0.458333333333333</c:v>
                </c:pt>
                <c:pt idx="23" c:formatCode="h:mm">
                  <c:v>0.479166666666667</c:v>
                </c:pt>
                <c:pt idx="24" c:formatCode="h:mm">
                  <c:v>0.5</c:v>
                </c:pt>
                <c:pt idx="25" c:formatCode="h:mm">
                  <c:v>0.520833333333333</c:v>
                </c:pt>
                <c:pt idx="26" c:formatCode="h:mm">
                  <c:v>0.541666666666667</c:v>
                </c:pt>
                <c:pt idx="27" c:formatCode="h:mm">
                  <c:v>0.5625</c:v>
                </c:pt>
                <c:pt idx="28" c:formatCode="h:mm">
                  <c:v>0.583333333333333</c:v>
                </c:pt>
                <c:pt idx="29" c:formatCode="h:mm">
                  <c:v>0.604166666666667</c:v>
                </c:pt>
                <c:pt idx="30" c:formatCode="h:mm">
                  <c:v>0.625</c:v>
                </c:pt>
                <c:pt idx="31" c:formatCode="h:mm">
                  <c:v>0.645833333333333</c:v>
                </c:pt>
                <c:pt idx="32" c:formatCode="h:mm">
                  <c:v>0.666666666666667</c:v>
                </c:pt>
                <c:pt idx="33" c:formatCode="h:mm">
                  <c:v>0.6875</c:v>
                </c:pt>
                <c:pt idx="34" c:formatCode="h:mm">
                  <c:v>0.708333333333333</c:v>
                </c:pt>
                <c:pt idx="35" c:formatCode="h:mm">
                  <c:v>0.729166666666667</c:v>
                </c:pt>
                <c:pt idx="36" c:formatCode="h:mm">
                  <c:v>0.75</c:v>
                </c:pt>
                <c:pt idx="37" c:formatCode="h:mm">
                  <c:v>0.770833333333333</c:v>
                </c:pt>
                <c:pt idx="38" c:formatCode="h:mm">
                  <c:v>0.791666666666667</c:v>
                </c:pt>
                <c:pt idx="39" c:formatCode="h:mm">
                  <c:v>0.8125</c:v>
                </c:pt>
                <c:pt idx="40" c:formatCode="h:mm">
                  <c:v>0.833333333333333</c:v>
                </c:pt>
                <c:pt idx="41" c:formatCode="h:mm">
                  <c:v>0.854166666666667</c:v>
                </c:pt>
                <c:pt idx="42" c:formatCode="h:mm">
                  <c:v>0.875</c:v>
                </c:pt>
                <c:pt idx="43" c:formatCode="h:mm">
                  <c:v>0.895833333333333</c:v>
                </c:pt>
                <c:pt idx="44" c:formatCode="h:mm">
                  <c:v>0.916666666666667</c:v>
                </c:pt>
                <c:pt idx="45" c:formatCode="h:mm">
                  <c:v>0.9375</c:v>
                </c:pt>
                <c:pt idx="46" c:formatCode="h:mm">
                  <c:v>0.958333333333333</c:v>
                </c:pt>
                <c:pt idx="47" c:formatCode="h:mm">
                  <c:v>0.979166666666667</c:v>
                </c:pt>
              </c:numCache>
            </c:numRef>
          </c:cat>
          <c:val>
            <c:numRef>
              <c:f>sink!$AA$2:$AA$49</c:f>
              <c:numCache>
                <c:formatCode>General</c:formatCode>
                <c:ptCount val="48"/>
                <c:pt idx="0">
                  <c:v>0.00978473581213307</c:v>
                </c:pt>
                <c:pt idx="1">
                  <c:v>0.0176125244618395</c:v>
                </c:pt>
                <c:pt idx="2">
                  <c:v>0.00782778864970646</c:v>
                </c:pt>
                <c:pt idx="3">
                  <c:v>0.00195694716242661</c:v>
                </c:pt>
                <c:pt idx="4">
                  <c:v>0.00782778864970646</c:v>
                </c:pt>
                <c:pt idx="5">
                  <c:v>0.00782778864970646</c:v>
                </c:pt>
                <c:pt idx="6">
                  <c:v>0.00391389432485323</c:v>
                </c:pt>
                <c:pt idx="7">
                  <c:v>0.00782778864970646</c:v>
                </c:pt>
                <c:pt idx="8">
                  <c:v>0.00391389432485323</c:v>
                </c:pt>
                <c:pt idx="9">
                  <c:v>0.0156555772994129</c:v>
                </c:pt>
                <c:pt idx="10">
                  <c:v>0.00782778864970646</c:v>
                </c:pt>
                <c:pt idx="11">
                  <c:v>0.0117416829745597</c:v>
                </c:pt>
                <c:pt idx="12">
                  <c:v>0.0117416829745597</c:v>
                </c:pt>
                <c:pt idx="13">
                  <c:v>0.0156555772994129</c:v>
                </c:pt>
                <c:pt idx="14">
                  <c:v>0.0176125244618395</c:v>
                </c:pt>
                <c:pt idx="15">
                  <c:v>0.00782778864970646</c:v>
                </c:pt>
                <c:pt idx="16">
                  <c:v>0.0156555772994129</c:v>
                </c:pt>
                <c:pt idx="17">
                  <c:v>0.0234833659491194</c:v>
                </c:pt>
                <c:pt idx="18">
                  <c:v>0.050880626223092</c:v>
                </c:pt>
                <c:pt idx="19">
                  <c:v>0.0489236790606654</c:v>
                </c:pt>
                <c:pt idx="20">
                  <c:v>0.0391389432485323</c:v>
                </c:pt>
                <c:pt idx="21">
                  <c:v>0.0234833659491194</c:v>
                </c:pt>
                <c:pt idx="22">
                  <c:v>0.0332681017612524</c:v>
                </c:pt>
                <c:pt idx="23">
                  <c:v>0.0391389432485323</c:v>
                </c:pt>
                <c:pt idx="24">
                  <c:v>0.0430528375733855</c:v>
                </c:pt>
                <c:pt idx="25">
                  <c:v>0.060665362035225</c:v>
                </c:pt>
                <c:pt idx="26">
                  <c:v>0.0489236790606654</c:v>
                </c:pt>
                <c:pt idx="27">
                  <c:v>0.0391389432485323</c:v>
                </c:pt>
                <c:pt idx="28">
                  <c:v>0.0215264187866928</c:v>
                </c:pt>
                <c:pt idx="29">
                  <c:v>0.0273972602739726</c:v>
                </c:pt>
                <c:pt idx="30">
                  <c:v>0.00978473581213307</c:v>
                </c:pt>
                <c:pt idx="31">
                  <c:v>0.0215264187866928</c:v>
                </c:pt>
                <c:pt idx="32">
                  <c:v>0.0156555772994129</c:v>
                </c:pt>
                <c:pt idx="33">
                  <c:v>0.0156555772994129</c:v>
                </c:pt>
                <c:pt idx="34">
                  <c:v>0.0136986301369863</c:v>
                </c:pt>
                <c:pt idx="35">
                  <c:v>0.0410958904109589</c:v>
                </c:pt>
                <c:pt idx="36">
                  <c:v>0.0195694716242661</c:v>
                </c:pt>
                <c:pt idx="37">
                  <c:v>0.0215264187866928</c:v>
                </c:pt>
                <c:pt idx="38">
                  <c:v>0.0293542074363992</c:v>
                </c:pt>
                <c:pt idx="39">
                  <c:v>0.0215264187866928</c:v>
                </c:pt>
                <c:pt idx="40">
                  <c:v>0.0215264187866928</c:v>
                </c:pt>
                <c:pt idx="41">
                  <c:v>0.0176125244618395</c:v>
                </c:pt>
                <c:pt idx="42">
                  <c:v>0.00782778864970646</c:v>
                </c:pt>
                <c:pt idx="43">
                  <c:v>0.0215264187866928</c:v>
                </c:pt>
                <c:pt idx="44">
                  <c:v>0.00782778864970646</c:v>
                </c:pt>
                <c:pt idx="45">
                  <c:v>0.0136986301369863</c:v>
                </c:pt>
                <c:pt idx="46">
                  <c:v>0.0136986301369863</c:v>
                </c:pt>
                <c:pt idx="47">
                  <c:v>0.0156555772994129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544244"/>
        <c:axId val="648524335"/>
      </c:barChart>
      <c:catAx>
        <c:axId val="570544244"/>
        <c:scaling>
          <c:orientation val="minMax"/>
        </c:scaling>
        <c:delete val="0"/>
        <c:axPos val="b"/>
        <c:numFmt formatCode="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8524335"/>
        <c:crosses val="autoZero"/>
        <c:auto val="1"/>
        <c:lblAlgn val="ctr"/>
        <c:lblOffset val="100"/>
        <c:noMultiLvlLbl val="0"/>
      </c:catAx>
      <c:valAx>
        <c:axId val="6485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05442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source!$Y$1</c:f>
              <c:strCache>
                <c:ptCount val="1"/>
                <c:pt idx="0">
                  <c:v>frequence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source!$W$2:$W$49</c:f>
              <c:numCache>
                <c:formatCode>h:mm</c:formatCode>
                <c:ptCount val="48"/>
                <c:pt idx="0" c:formatCode="h:mm">
                  <c:v>0</c:v>
                </c:pt>
                <c:pt idx="1" c:formatCode="h:mm">
                  <c:v>0.0208333333333333</c:v>
                </c:pt>
                <c:pt idx="2" c:formatCode="h:mm">
                  <c:v>0.0416666666666667</c:v>
                </c:pt>
                <c:pt idx="3" c:formatCode="h:mm">
                  <c:v>0.0625</c:v>
                </c:pt>
                <c:pt idx="4" c:formatCode="h:mm">
                  <c:v>0.0833333333333333</c:v>
                </c:pt>
                <c:pt idx="5" c:formatCode="h:mm">
                  <c:v>0.104166666666667</c:v>
                </c:pt>
                <c:pt idx="6" c:formatCode="h:mm">
                  <c:v>0.125</c:v>
                </c:pt>
                <c:pt idx="7" c:formatCode="h:mm">
                  <c:v>0.145833333333333</c:v>
                </c:pt>
                <c:pt idx="8" c:formatCode="h:mm">
                  <c:v>0.166666666666667</c:v>
                </c:pt>
                <c:pt idx="9" c:formatCode="h:mm">
                  <c:v>0.1875</c:v>
                </c:pt>
                <c:pt idx="10" c:formatCode="h:mm">
                  <c:v>0.208333333333333</c:v>
                </c:pt>
                <c:pt idx="11" c:formatCode="h:mm">
                  <c:v>0.229166666666667</c:v>
                </c:pt>
                <c:pt idx="12" c:formatCode="h:mm">
                  <c:v>0.25</c:v>
                </c:pt>
                <c:pt idx="13" c:formatCode="h:mm">
                  <c:v>0.270833333333333</c:v>
                </c:pt>
                <c:pt idx="14" c:formatCode="h:mm">
                  <c:v>0.291666666666667</c:v>
                </c:pt>
                <c:pt idx="15" c:formatCode="h:mm">
                  <c:v>0.3125</c:v>
                </c:pt>
                <c:pt idx="16" c:formatCode="h:mm">
                  <c:v>0.333333333333333</c:v>
                </c:pt>
                <c:pt idx="17" c:formatCode="h:mm">
                  <c:v>0.354166666666667</c:v>
                </c:pt>
                <c:pt idx="18" c:formatCode="h:mm">
                  <c:v>0.375</c:v>
                </c:pt>
                <c:pt idx="19" c:formatCode="h:mm">
                  <c:v>0.395833333333333</c:v>
                </c:pt>
                <c:pt idx="20" c:formatCode="h:mm">
                  <c:v>0.416666666666667</c:v>
                </c:pt>
                <c:pt idx="21" c:formatCode="h:mm">
                  <c:v>0.4375</c:v>
                </c:pt>
                <c:pt idx="22" c:formatCode="h:mm">
                  <c:v>0.458333333333333</c:v>
                </c:pt>
                <c:pt idx="23" c:formatCode="h:mm">
                  <c:v>0.479166666666667</c:v>
                </c:pt>
                <c:pt idx="24" c:formatCode="h:mm">
                  <c:v>0.5</c:v>
                </c:pt>
                <c:pt idx="25" c:formatCode="h:mm">
                  <c:v>0.520833333333333</c:v>
                </c:pt>
                <c:pt idx="26" c:formatCode="h:mm">
                  <c:v>0.541666666666667</c:v>
                </c:pt>
                <c:pt idx="27" c:formatCode="h:mm">
                  <c:v>0.5625</c:v>
                </c:pt>
                <c:pt idx="28" c:formatCode="h:mm">
                  <c:v>0.583333333333333</c:v>
                </c:pt>
                <c:pt idx="29" c:formatCode="h:mm">
                  <c:v>0.604166666666667</c:v>
                </c:pt>
                <c:pt idx="30" c:formatCode="h:mm">
                  <c:v>0.625</c:v>
                </c:pt>
                <c:pt idx="31" c:formatCode="h:mm">
                  <c:v>0.645833333333333</c:v>
                </c:pt>
                <c:pt idx="32" c:formatCode="h:mm">
                  <c:v>0.666666666666667</c:v>
                </c:pt>
                <c:pt idx="33" c:formatCode="h:mm">
                  <c:v>0.6875</c:v>
                </c:pt>
                <c:pt idx="34" c:formatCode="h:mm">
                  <c:v>0.708333333333333</c:v>
                </c:pt>
                <c:pt idx="35" c:formatCode="h:mm">
                  <c:v>0.729166666666667</c:v>
                </c:pt>
                <c:pt idx="36" c:formatCode="h:mm">
                  <c:v>0.75</c:v>
                </c:pt>
                <c:pt idx="37" c:formatCode="h:mm">
                  <c:v>0.770833333333333</c:v>
                </c:pt>
                <c:pt idx="38" c:formatCode="h:mm">
                  <c:v>0.791666666666667</c:v>
                </c:pt>
                <c:pt idx="39" c:formatCode="h:mm">
                  <c:v>0.8125</c:v>
                </c:pt>
                <c:pt idx="40" c:formatCode="h:mm">
                  <c:v>0.833333333333333</c:v>
                </c:pt>
                <c:pt idx="41" c:formatCode="h:mm">
                  <c:v>0.854166666666667</c:v>
                </c:pt>
                <c:pt idx="42" c:formatCode="h:mm">
                  <c:v>0.875</c:v>
                </c:pt>
                <c:pt idx="43" c:formatCode="h:mm">
                  <c:v>0.895833333333333</c:v>
                </c:pt>
                <c:pt idx="44" c:formatCode="h:mm">
                  <c:v>0.916666666666667</c:v>
                </c:pt>
                <c:pt idx="45" c:formatCode="h:mm">
                  <c:v>0.9375</c:v>
                </c:pt>
                <c:pt idx="46" c:formatCode="h:mm">
                  <c:v>0.958333333333333</c:v>
                </c:pt>
                <c:pt idx="47" c:formatCode="h:mm">
                  <c:v>0.979166666666667</c:v>
                </c:pt>
              </c:numCache>
            </c:numRef>
          </c:cat>
          <c:val>
            <c:numRef>
              <c:f>source!$Y$2:$Y$49</c:f>
              <c:numCache>
                <c:formatCode>General</c:formatCode>
                <c:ptCount val="48"/>
                <c:pt idx="0">
                  <c:v>0.0113924050632911</c:v>
                </c:pt>
                <c:pt idx="1">
                  <c:v>0.0177215189873418</c:v>
                </c:pt>
                <c:pt idx="2">
                  <c:v>0.0151898734177215</c:v>
                </c:pt>
                <c:pt idx="3">
                  <c:v>0.0151898734177215</c:v>
                </c:pt>
                <c:pt idx="4">
                  <c:v>0.0139240506329114</c:v>
                </c:pt>
                <c:pt idx="5">
                  <c:v>0.0177215189873418</c:v>
                </c:pt>
                <c:pt idx="6">
                  <c:v>0.0126582278481013</c:v>
                </c:pt>
                <c:pt idx="7">
                  <c:v>0.0189873417721519</c:v>
                </c:pt>
                <c:pt idx="8">
                  <c:v>0.0227848101265823</c:v>
                </c:pt>
                <c:pt idx="9">
                  <c:v>0.0151898734177215</c:v>
                </c:pt>
                <c:pt idx="10">
                  <c:v>0.0139240506329114</c:v>
                </c:pt>
                <c:pt idx="11">
                  <c:v>0.0177215189873418</c:v>
                </c:pt>
                <c:pt idx="12">
                  <c:v>0.0189873417721519</c:v>
                </c:pt>
                <c:pt idx="13">
                  <c:v>0.0379746835443038</c:v>
                </c:pt>
                <c:pt idx="14">
                  <c:v>0.0253164556962025</c:v>
                </c:pt>
                <c:pt idx="15">
                  <c:v>0.0265822784810127</c:v>
                </c:pt>
                <c:pt idx="16">
                  <c:v>0.0253164556962025</c:v>
                </c:pt>
                <c:pt idx="17">
                  <c:v>0.0405063291139241</c:v>
                </c:pt>
                <c:pt idx="18">
                  <c:v>0.0278481012658228</c:v>
                </c:pt>
                <c:pt idx="19">
                  <c:v>0.020253164556962</c:v>
                </c:pt>
                <c:pt idx="20">
                  <c:v>0.0177215189873418</c:v>
                </c:pt>
                <c:pt idx="21">
                  <c:v>0.0240506329113924</c:v>
                </c:pt>
                <c:pt idx="22">
                  <c:v>0.0139240506329114</c:v>
                </c:pt>
                <c:pt idx="23">
                  <c:v>0.0215189873417722</c:v>
                </c:pt>
                <c:pt idx="24">
                  <c:v>0.0151898734177215</c:v>
                </c:pt>
                <c:pt idx="25">
                  <c:v>0.0329113924050633</c:v>
                </c:pt>
                <c:pt idx="26">
                  <c:v>0.0240506329113924</c:v>
                </c:pt>
                <c:pt idx="27">
                  <c:v>0.0215189873417722</c:v>
                </c:pt>
                <c:pt idx="28">
                  <c:v>0.010126582278481</c:v>
                </c:pt>
                <c:pt idx="29">
                  <c:v>0.0215189873417722</c:v>
                </c:pt>
                <c:pt idx="30">
                  <c:v>0.0177215189873418</c:v>
                </c:pt>
                <c:pt idx="31">
                  <c:v>0.0126582278481013</c:v>
                </c:pt>
                <c:pt idx="32">
                  <c:v>0.0151898734177215</c:v>
                </c:pt>
                <c:pt idx="33">
                  <c:v>0.0164556962025316</c:v>
                </c:pt>
                <c:pt idx="34">
                  <c:v>0.0151898734177215</c:v>
                </c:pt>
                <c:pt idx="35">
                  <c:v>0.0164556962025316</c:v>
                </c:pt>
                <c:pt idx="36">
                  <c:v>0.0291139240506329</c:v>
                </c:pt>
                <c:pt idx="37">
                  <c:v>0.0354430379746835</c:v>
                </c:pt>
                <c:pt idx="38">
                  <c:v>0.0253164556962025</c:v>
                </c:pt>
                <c:pt idx="39">
                  <c:v>0.0316455696202532</c:v>
                </c:pt>
                <c:pt idx="40">
                  <c:v>0.0253164556962025</c:v>
                </c:pt>
                <c:pt idx="41">
                  <c:v>0.0265822784810127</c:v>
                </c:pt>
                <c:pt idx="42">
                  <c:v>0.0126582278481013</c:v>
                </c:pt>
                <c:pt idx="43">
                  <c:v>0.0189873417721519</c:v>
                </c:pt>
                <c:pt idx="44">
                  <c:v>0.0291139240506329</c:v>
                </c:pt>
                <c:pt idx="45">
                  <c:v>0.0240506329113924</c:v>
                </c:pt>
                <c:pt idx="46">
                  <c:v>0.0164556962025316</c:v>
                </c:pt>
                <c:pt idx="47">
                  <c:v>0.0139240506329114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0186775"/>
        <c:axId val="557470877"/>
      </c:barChart>
      <c:catAx>
        <c:axId val="220186775"/>
        <c:scaling>
          <c:orientation val="minMax"/>
        </c:scaling>
        <c:delete val="0"/>
        <c:axPos val="b"/>
        <c:numFmt formatCode="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470877"/>
        <c:crosses val="autoZero"/>
        <c:auto val="1"/>
        <c:lblAlgn val="ctr"/>
        <c:lblOffset val="100"/>
        <c:noMultiLvlLbl val="0"/>
      </c:catAx>
      <c:valAx>
        <c:axId val="557470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0186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open!$AA$1</c:f>
              <c:strCache>
                <c:ptCount val="1"/>
                <c:pt idx="0">
                  <c:v>frequence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open!$Y$2:$Y$49</c:f>
              <c:numCache>
                <c:formatCode>h:mm</c:formatCode>
                <c:ptCount val="48"/>
                <c:pt idx="0" c:formatCode="h:mm">
                  <c:v>0</c:v>
                </c:pt>
                <c:pt idx="1" c:formatCode="h:mm">
                  <c:v>0.0208333333333333</c:v>
                </c:pt>
                <c:pt idx="2" c:formatCode="h:mm">
                  <c:v>0.0416666666666667</c:v>
                </c:pt>
                <c:pt idx="3" c:formatCode="h:mm">
                  <c:v>0.0625</c:v>
                </c:pt>
                <c:pt idx="4" c:formatCode="h:mm">
                  <c:v>0.0833333333333333</c:v>
                </c:pt>
                <c:pt idx="5" c:formatCode="h:mm">
                  <c:v>0.104166666666667</c:v>
                </c:pt>
                <c:pt idx="6" c:formatCode="h:mm">
                  <c:v>0.125</c:v>
                </c:pt>
                <c:pt idx="7" c:formatCode="h:mm">
                  <c:v>0.145833333333333</c:v>
                </c:pt>
                <c:pt idx="8" c:formatCode="h:mm">
                  <c:v>0.166666666666667</c:v>
                </c:pt>
                <c:pt idx="9" c:formatCode="h:mm">
                  <c:v>0.1875</c:v>
                </c:pt>
                <c:pt idx="10" c:formatCode="h:mm">
                  <c:v>0.208333333333333</c:v>
                </c:pt>
                <c:pt idx="11" c:formatCode="h:mm">
                  <c:v>0.229166666666667</c:v>
                </c:pt>
                <c:pt idx="12" c:formatCode="h:mm">
                  <c:v>0.25</c:v>
                </c:pt>
                <c:pt idx="13" c:formatCode="h:mm">
                  <c:v>0.270833333333333</c:v>
                </c:pt>
                <c:pt idx="14" c:formatCode="h:mm">
                  <c:v>0.291666666666667</c:v>
                </c:pt>
                <c:pt idx="15" c:formatCode="h:mm">
                  <c:v>0.3125</c:v>
                </c:pt>
                <c:pt idx="16" c:formatCode="h:mm">
                  <c:v>0.333333333333333</c:v>
                </c:pt>
                <c:pt idx="17" c:formatCode="h:mm">
                  <c:v>0.354166666666667</c:v>
                </c:pt>
                <c:pt idx="18" c:formatCode="h:mm">
                  <c:v>0.375</c:v>
                </c:pt>
                <c:pt idx="19" c:formatCode="h:mm">
                  <c:v>0.395833333333333</c:v>
                </c:pt>
                <c:pt idx="20" c:formatCode="h:mm">
                  <c:v>0.416666666666667</c:v>
                </c:pt>
                <c:pt idx="21" c:formatCode="h:mm">
                  <c:v>0.4375</c:v>
                </c:pt>
                <c:pt idx="22" c:formatCode="h:mm">
                  <c:v>0.458333333333333</c:v>
                </c:pt>
                <c:pt idx="23" c:formatCode="h:mm">
                  <c:v>0.479166666666667</c:v>
                </c:pt>
                <c:pt idx="24" c:formatCode="h:mm">
                  <c:v>0.5</c:v>
                </c:pt>
                <c:pt idx="25" c:formatCode="h:mm">
                  <c:v>0.520833333333333</c:v>
                </c:pt>
                <c:pt idx="26" c:formatCode="h:mm">
                  <c:v>0.541666666666667</c:v>
                </c:pt>
                <c:pt idx="27" c:formatCode="h:mm">
                  <c:v>0.5625</c:v>
                </c:pt>
                <c:pt idx="28" c:formatCode="h:mm">
                  <c:v>0.583333333333333</c:v>
                </c:pt>
                <c:pt idx="29" c:formatCode="h:mm">
                  <c:v>0.604166666666667</c:v>
                </c:pt>
                <c:pt idx="30" c:formatCode="h:mm">
                  <c:v>0.625</c:v>
                </c:pt>
                <c:pt idx="31" c:formatCode="h:mm">
                  <c:v>0.645833333333333</c:v>
                </c:pt>
                <c:pt idx="32" c:formatCode="h:mm">
                  <c:v>0.666666666666667</c:v>
                </c:pt>
                <c:pt idx="33" c:formatCode="h:mm">
                  <c:v>0.6875</c:v>
                </c:pt>
                <c:pt idx="34" c:formatCode="h:mm">
                  <c:v>0.708333333333333</c:v>
                </c:pt>
                <c:pt idx="35" c:formatCode="h:mm">
                  <c:v>0.729166666666667</c:v>
                </c:pt>
                <c:pt idx="36" c:formatCode="h:mm">
                  <c:v>0.75</c:v>
                </c:pt>
                <c:pt idx="37" c:formatCode="h:mm">
                  <c:v>0.770833333333333</c:v>
                </c:pt>
                <c:pt idx="38" c:formatCode="h:mm">
                  <c:v>0.791666666666667</c:v>
                </c:pt>
                <c:pt idx="39" c:formatCode="h:mm">
                  <c:v>0.8125</c:v>
                </c:pt>
                <c:pt idx="40" c:formatCode="h:mm">
                  <c:v>0.833333333333333</c:v>
                </c:pt>
                <c:pt idx="41" c:formatCode="h:mm">
                  <c:v>0.854166666666667</c:v>
                </c:pt>
                <c:pt idx="42" c:formatCode="h:mm">
                  <c:v>0.875</c:v>
                </c:pt>
                <c:pt idx="43" c:formatCode="h:mm">
                  <c:v>0.895833333333333</c:v>
                </c:pt>
                <c:pt idx="44" c:formatCode="h:mm">
                  <c:v>0.916666666666667</c:v>
                </c:pt>
                <c:pt idx="45" c:formatCode="h:mm">
                  <c:v>0.9375</c:v>
                </c:pt>
                <c:pt idx="46" c:formatCode="h:mm">
                  <c:v>0.958333333333333</c:v>
                </c:pt>
                <c:pt idx="47" c:formatCode="h:mm">
                  <c:v>0.979166666666667</c:v>
                </c:pt>
              </c:numCache>
            </c:numRef>
          </c:cat>
          <c:val>
            <c:numRef>
              <c:f>open!$AA$2:$AA$49</c:f>
              <c:numCache>
                <c:formatCode>General</c:formatCode>
                <c:ptCount val="48"/>
                <c:pt idx="0">
                  <c:v>0.0106007067137809</c:v>
                </c:pt>
                <c:pt idx="1">
                  <c:v>0.0114840989399293</c:v>
                </c:pt>
                <c:pt idx="2">
                  <c:v>0.0132508833922261</c:v>
                </c:pt>
                <c:pt idx="3">
                  <c:v>0.0123674911660777</c:v>
                </c:pt>
                <c:pt idx="4">
                  <c:v>0.0132508833922261</c:v>
                </c:pt>
                <c:pt idx="5">
                  <c:v>0.0167844522968198</c:v>
                </c:pt>
                <c:pt idx="6">
                  <c:v>0.0114840989399293</c:v>
                </c:pt>
                <c:pt idx="7">
                  <c:v>0.0141342756183746</c:v>
                </c:pt>
                <c:pt idx="8">
                  <c:v>0.0167844522968198</c:v>
                </c:pt>
                <c:pt idx="9">
                  <c:v>0.015017667844523</c:v>
                </c:pt>
                <c:pt idx="10">
                  <c:v>0.0238515901060071</c:v>
                </c:pt>
                <c:pt idx="11">
                  <c:v>0.0159010600706714</c:v>
                </c:pt>
                <c:pt idx="12">
                  <c:v>0.0203180212014134</c:v>
                </c:pt>
                <c:pt idx="13">
                  <c:v>0.0185512367491166</c:v>
                </c:pt>
                <c:pt idx="14">
                  <c:v>0.0185512367491166</c:v>
                </c:pt>
                <c:pt idx="15">
                  <c:v>0.0282685512367491</c:v>
                </c:pt>
                <c:pt idx="16">
                  <c:v>0.0335689045936396</c:v>
                </c:pt>
                <c:pt idx="17">
                  <c:v>0.0335689045936396</c:v>
                </c:pt>
                <c:pt idx="18">
                  <c:v>0.0318021201413428</c:v>
                </c:pt>
                <c:pt idx="19">
                  <c:v>0.0185512367491166</c:v>
                </c:pt>
                <c:pt idx="20">
                  <c:v>0.0203180212014134</c:v>
                </c:pt>
                <c:pt idx="21">
                  <c:v>0.0185512367491166</c:v>
                </c:pt>
                <c:pt idx="22">
                  <c:v>0.0220848056537102</c:v>
                </c:pt>
                <c:pt idx="23">
                  <c:v>0.0326855123674912</c:v>
                </c:pt>
                <c:pt idx="24">
                  <c:v>0.0353356890459364</c:v>
                </c:pt>
                <c:pt idx="25">
                  <c:v>0.0256183745583039</c:v>
                </c:pt>
                <c:pt idx="26">
                  <c:v>0.0247349823321555</c:v>
                </c:pt>
                <c:pt idx="27">
                  <c:v>0.019434628975265</c:v>
                </c:pt>
                <c:pt idx="28">
                  <c:v>0.0141342756183746</c:v>
                </c:pt>
                <c:pt idx="29">
                  <c:v>0.0114840989399293</c:v>
                </c:pt>
                <c:pt idx="30">
                  <c:v>0.0132508833922261</c:v>
                </c:pt>
                <c:pt idx="31">
                  <c:v>0.0185512367491166</c:v>
                </c:pt>
                <c:pt idx="32">
                  <c:v>0.0229681978798587</c:v>
                </c:pt>
                <c:pt idx="33">
                  <c:v>0.0141342756183746</c:v>
                </c:pt>
                <c:pt idx="34">
                  <c:v>0.0238515901060071</c:v>
                </c:pt>
                <c:pt idx="35">
                  <c:v>0.0353356890459364</c:v>
                </c:pt>
                <c:pt idx="36">
                  <c:v>0.0371024734982332</c:v>
                </c:pt>
                <c:pt idx="37">
                  <c:v>0.0309187279151943</c:v>
                </c:pt>
                <c:pt idx="38">
                  <c:v>0.0318021201413428</c:v>
                </c:pt>
                <c:pt idx="39">
                  <c:v>0.0238515901060071</c:v>
                </c:pt>
                <c:pt idx="40">
                  <c:v>0.0176678445229682</c:v>
                </c:pt>
                <c:pt idx="41">
                  <c:v>0.0220848056537102</c:v>
                </c:pt>
                <c:pt idx="42">
                  <c:v>0.0167844522968198</c:v>
                </c:pt>
                <c:pt idx="43">
                  <c:v>0.019434628975265</c:v>
                </c:pt>
                <c:pt idx="44">
                  <c:v>0.0247349823321555</c:v>
                </c:pt>
                <c:pt idx="45">
                  <c:v>0.0141342756183746</c:v>
                </c:pt>
                <c:pt idx="46">
                  <c:v>0.0176678445229682</c:v>
                </c:pt>
                <c:pt idx="47">
                  <c:v>0.0132508833922261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341762"/>
        <c:axId val="677464285"/>
      </c:barChart>
      <c:catAx>
        <c:axId val="187341762"/>
        <c:scaling>
          <c:orientation val="minMax"/>
        </c:scaling>
        <c:delete val="0"/>
        <c:axPos val="b"/>
        <c:numFmt formatCode="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7464285"/>
        <c:crosses val="autoZero"/>
        <c:auto val="1"/>
        <c:lblAlgn val="ctr"/>
        <c:lblOffset val="100"/>
        <c:noMultiLvlLbl val="0"/>
      </c:catAx>
      <c:valAx>
        <c:axId val="6774642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3417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opensource!$J$3:$J$165</c:f>
              <c:numCache>
                <c:formatCode>General</c:formatCode>
                <c:ptCount val="16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</c:numCache>
            </c:numRef>
          </c:xVal>
          <c:yVal>
            <c:numRef>
              <c:f>opensource!$M$3:$M$165</c:f>
              <c:numCache>
                <c:formatCode>General</c:formatCode>
                <c:ptCount val="163"/>
                <c:pt idx="0">
                  <c:v>0.049618320610687</c:v>
                </c:pt>
                <c:pt idx="1">
                  <c:v>0.0477099236641221</c:v>
                </c:pt>
                <c:pt idx="2">
                  <c:v>0.0687022900763358</c:v>
                </c:pt>
                <c:pt idx="3">
                  <c:v>0.0477099236641221</c:v>
                </c:pt>
                <c:pt idx="4">
                  <c:v>0.0458015267175572</c:v>
                </c:pt>
                <c:pt idx="5">
                  <c:v>0.0362595419847328</c:v>
                </c:pt>
                <c:pt idx="6">
                  <c:v>0.0419847328244274</c:v>
                </c:pt>
                <c:pt idx="7">
                  <c:v>0.0362595419847328</c:v>
                </c:pt>
                <c:pt idx="8">
                  <c:v>0.0248091603053435</c:v>
                </c:pt>
                <c:pt idx="9">
                  <c:v>0.0381679389312977</c:v>
                </c:pt>
                <c:pt idx="10">
                  <c:v>0.0248091603053435</c:v>
                </c:pt>
                <c:pt idx="11">
                  <c:v>0.017175572519084</c:v>
                </c:pt>
                <c:pt idx="12">
                  <c:v>0.0248091603053435</c:v>
                </c:pt>
                <c:pt idx="13">
                  <c:v>0.0209923664122137</c:v>
                </c:pt>
                <c:pt idx="14">
                  <c:v>0.0152671755725191</c:v>
                </c:pt>
                <c:pt idx="15">
                  <c:v>0.0343511450381679</c:v>
                </c:pt>
                <c:pt idx="16">
                  <c:v>0.00954198473282442</c:v>
                </c:pt>
                <c:pt idx="17">
                  <c:v>0.00954198473282442</c:v>
                </c:pt>
                <c:pt idx="18">
                  <c:v>0.00763358778625954</c:v>
                </c:pt>
                <c:pt idx="19">
                  <c:v>0.0190839694656488</c:v>
                </c:pt>
                <c:pt idx="20">
                  <c:v>0.017175572519084</c:v>
                </c:pt>
                <c:pt idx="21">
                  <c:v>0.0133587786259542</c:v>
                </c:pt>
                <c:pt idx="22">
                  <c:v>0.00763358778625954</c:v>
                </c:pt>
                <c:pt idx="23">
                  <c:v>0.00954198473282442</c:v>
                </c:pt>
                <c:pt idx="24">
                  <c:v>0.0152671755725191</c:v>
                </c:pt>
                <c:pt idx="25">
                  <c:v>0.0152671755725191</c:v>
                </c:pt>
                <c:pt idx="26">
                  <c:v>0.0229007633587786</c:v>
                </c:pt>
                <c:pt idx="27">
                  <c:v>0.0190839694656488</c:v>
                </c:pt>
                <c:pt idx="28">
                  <c:v>0.00954198473282442</c:v>
                </c:pt>
                <c:pt idx="29">
                  <c:v>0.0152671755725191</c:v>
                </c:pt>
                <c:pt idx="30">
                  <c:v>0.00572519083969465</c:v>
                </c:pt>
                <c:pt idx="31">
                  <c:v>0.00572519083969465</c:v>
                </c:pt>
                <c:pt idx="32">
                  <c:v>0.00954198473282442</c:v>
                </c:pt>
                <c:pt idx="33">
                  <c:v>0.017175572519084</c:v>
                </c:pt>
                <c:pt idx="34">
                  <c:v>0.00763358778625954</c:v>
                </c:pt>
                <c:pt idx="35">
                  <c:v>0.00572519083969465</c:v>
                </c:pt>
                <c:pt idx="36">
                  <c:v>0.0133587786259542</c:v>
                </c:pt>
                <c:pt idx="37">
                  <c:v>0.00954198473282442</c:v>
                </c:pt>
                <c:pt idx="38">
                  <c:v>0.00763358778625954</c:v>
                </c:pt>
                <c:pt idx="39">
                  <c:v>0.00954198473282442</c:v>
                </c:pt>
                <c:pt idx="40">
                  <c:v>0.00763358778625954</c:v>
                </c:pt>
                <c:pt idx="41">
                  <c:v>0.00954198473282442</c:v>
                </c:pt>
                <c:pt idx="42">
                  <c:v>0</c:v>
                </c:pt>
                <c:pt idx="43">
                  <c:v>0.00954198473282442</c:v>
                </c:pt>
                <c:pt idx="44">
                  <c:v>0.00572519083969465</c:v>
                </c:pt>
                <c:pt idx="45">
                  <c:v>0.00190839694656488</c:v>
                </c:pt>
                <c:pt idx="46">
                  <c:v>0.00381679389312977</c:v>
                </c:pt>
                <c:pt idx="47">
                  <c:v>0.00190839694656488</c:v>
                </c:pt>
                <c:pt idx="48">
                  <c:v>0.00572519083969465</c:v>
                </c:pt>
                <c:pt idx="49">
                  <c:v>0.00572519083969465</c:v>
                </c:pt>
                <c:pt idx="50">
                  <c:v>0.00572519083969465</c:v>
                </c:pt>
                <c:pt idx="51">
                  <c:v>0.00572519083969465</c:v>
                </c:pt>
                <c:pt idx="52">
                  <c:v>0</c:v>
                </c:pt>
                <c:pt idx="53">
                  <c:v>0.00190839694656488</c:v>
                </c:pt>
                <c:pt idx="54">
                  <c:v>0.00381679389312977</c:v>
                </c:pt>
                <c:pt idx="55">
                  <c:v>0</c:v>
                </c:pt>
                <c:pt idx="56">
                  <c:v>0.00381679389312977</c:v>
                </c:pt>
                <c:pt idx="57">
                  <c:v>0.00572519083969465</c:v>
                </c:pt>
                <c:pt idx="58">
                  <c:v>0</c:v>
                </c:pt>
                <c:pt idx="59">
                  <c:v>0</c:v>
                </c:pt>
                <c:pt idx="60">
                  <c:v>0.00381679389312977</c:v>
                </c:pt>
                <c:pt idx="61">
                  <c:v>0.00763358778625954</c:v>
                </c:pt>
                <c:pt idx="62">
                  <c:v>0.00572519083969465</c:v>
                </c:pt>
                <c:pt idx="63">
                  <c:v>0.00190839694656488</c:v>
                </c:pt>
                <c:pt idx="64">
                  <c:v>0</c:v>
                </c:pt>
                <c:pt idx="65">
                  <c:v>0.00381679389312977</c:v>
                </c:pt>
                <c:pt idx="66">
                  <c:v>0.00572519083969465</c:v>
                </c:pt>
                <c:pt idx="67">
                  <c:v>0.00190839694656488</c:v>
                </c:pt>
                <c:pt idx="68">
                  <c:v>0</c:v>
                </c:pt>
                <c:pt idx="69">
                  <c:v>0.00190839694656488</c:v>
                </c:pt>
                <c:pt idx="70">
                  <c:v>0.00190839694656488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0.00190839694656488</c:v>
                </c:pt>
                <c:pt idx="75">
                  <c:v>0.00381679389312977</c:v>
                </c:pt>
                <c:pt idx="76">
                  <c:v>0.00190839694656488</c:v>
                </c:pt>
                <c:pt idx="77">
                  <c:v>0.00190839694656488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0.00190839694656488</c:v>
                </c:pt>
                <c:pt idx="86">
                  <c:v>0</c:v>
                </c:pt>
                <c:pt idx="87">
                  <c:v>0</c:v>
                </c:pt>
                <c:pt idx="88">
                  <c:v>0.00190839694656488</c:v>
                </c:pt>
                <c:pt idx="89">
                  <c:v>0.00190839694656488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0.00190839694656488</c:v>
                </c:pt>
                <c:pt idx="96">
                  <c:v>0.00190839694656488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0.00381679389312977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0.00190839694656488</c:v>
                </c:pt>
                <c:pt idx="107">
                  <c:v>0.00190839694656488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0.00190839694656488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0.00190839694656488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241859"/>
        <c:axId val="347326189"/>
      </c:scatterChart>
      <c:valAx>
        <c:axId val="454241859"/>
        <c:scaling>
          <c:orientation val="minMax"/>
          <c:max val="16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7326189"/>
        <c:crosses val="autoZero"/>
        <c:crossBetween val="midCat"/>
      </c:valAx>
      <c:valAx>
        <c:axId val="3473261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42418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closesource!$H$16:$H$97</c:f>
              <c:numCache>
                <c:formatCode>General</c:formatCode>
                <c:ptCount val="82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78</c:v>
                </c:pt>
                <c:pt idx="64">
                  <c:v>79</c:v>
                </c:pt>
                <c:pt idx="65">
                  <c:v>80</c:v>
                </c:pt>
                <c:pt idx="66">
                  <c:v>81</c:v>
                </c:pt>
                <c:pt idx="67">
                  <c:v>82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87</c:v>
                </c:pt>
                <c:pt idx="73">
                  <c:v>88</c:v>
                </c:pt>
                <c:pt idx="74">
                  <c:v>89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</c:numCache>
            </c:numRef>
          </c:xVal>
          <c:yVal>
            <c:numRef>
              <c:f>closesource!$I$16:$I$97</c:f>
              <c:numCache>
                <c:formatCode>General</c:formatCode>
                <c:ptCount val="82"/>
                <c:pt idx="0">
                  <c:v>0.00836820083682008</c:v>
                </c:pt>
                <c:pt idx="1">
                  <c:v>0.0334728033472803</c:v>
                </c:pt>
                <c:pt idx="2">
                  <c:v>0.0627615062761506</c:v>
                </c:pt>
                <c:pt idx="3">
                  <c:v>0.0251046025104603</c:v>
                </c:pt>
                <c:pt idx="4">
                  <c:v>0.0460251046025105</c:v>
                </c:pt>
                <c:pt idx="5">
                  <c:v>0.0209205020920502</c:v>
                </c:pt>
                <c:pt idx="6">
                  <c:v>0.0209205020920502</c:v>
                </c:pt>
                <c:pt idx="7">
                  <c:v>0.0167364016736402</c:v>
                </c:pt>
                <c:pt idx="8">
                  <c:v>0.0167364016736402</c:v>
                </c:pt>
                <c:pt idx="9">
                  <c:v>0.0376569037656904</c:v>
                </c:pt>
                <c:pt idx="10">
                  <c:v>0.0167364016736402</c:v>
                </c:pt>
                <c:pt idx="11">
                  <c:v>0.0167364016736402</c:v>
                </c:pt>
                <c:pt idx="12">
                  <c:v>0.0125523012552301</c:v>
                </c:pt>
                <c:pt idx="13">
                  <c:v>0.0125523012552301</c:v>
                </c:pt>
                <c:pt idx="14">
                  <c:v>0.0167364016736402</c:v>
                </c:pt>
                <c:pt idx="15">
                  <c:v>0.0167364016736402</c:v>
                </c:pt>
                <c:pt idx="16">
                  <c:v>0.0125523012552301</c:v>
                </c:pt>
                <c:pt idx="17">
                  <c:v>0.00418410041841004</c:v>
                </c:pt>
                <c:pt idx="18">
                  <c:v>0.0125523012552301</c:v>
                </c:pt>
                <c:pt idx="19">
                  <c:v>0.0167364016736402</c:v>
                </c:pt>
                <c:pt idx="20">
                  <c:v>0.00418410041841004</c:v>
                </c:pt>
                <c:pt idx="21">
                  <c:v>0.00836820083682008</c:v>
                </c:pt>
                <c:pt idx="22">
                  <c:v>0.00418410041841004</c:v>
                </c:pt>
                <c:pt idx="23">
                  <c:v>0.00418410041841004</c:v>
                </c:pt>
                <c:pt idx="24">
                  <c:v>0.00418410041841004</c:v>
                </c:pt>
                <c:pt idx="25">
                  <c:v>0.00836820083682008</c:v>
                </c:pt>
                <c:pt idx="26">
                  <c:v>0.00836820083682008</c:v>
                </c:pt>
                <c:pt idx="27">
                  <c:v>0.00836820083682008</c:v>
                </c:pt>
                <c:pt idx="28">
                  <c:v>0.00418410041841004</c:v>
                </c:pt>
                <c:pt idx="29">
                  <c:v>0.00418410041841004</c:v>
                </c:pt>
                <c:pt idx="30">
                  <c:v>0.00418410041841004</c:v>
                </c:pt>
                <c:pt idx="31">
                  <c:v>0.00836820083682008</c:v>
                </c:pt>
                <c:pt idx="32">
                  <c:v>0</c:v>
                </c:pt>
                <c:pt idx="33">
                  <c:v>0</c:v>
                </c:pt>
                <c:pt idx="34">
                  <c:v>0.00418410041841004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0.00836820083682008</c:v>
                </c:pt>
                <c:pt idx="40">
                  <c:v>0</c:v>
                </c:pt>
                <c:pt idx="41">
                  <c:v>0</c:v>
                </c:pt>
                <c:pt idx="42">
                  <c:v>0.00418410041841004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0.00418410041841004</c:v>
                </c:pt>
                <c:pt idx="47">
                  <c:v>0.00836820083682008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0.00418410041841004</c:v>
                </c:pt>
                <c:pt idx="54">
                  <c:v>0.00418410041841004</c:v>
                </c:pt>
                <c:pt idx="55">
                  <c:v>0</c:v>
                </c:pt>
                <c:pt idx="56">
                  <c:v>0.00418410041841004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0.00418410041841004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0.00418410041841004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26445"/>
        <c:axId val="945814006"/>
      </c:scatterChart>
      <c:valAx>
        <c:axId val="546526445"/>
        <c:scaling>
          <c:orientation val="minMax"/>
          <c:max val="100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5814006"/>
        <c:crosses val="autoZero"/>
        <c:crossBetween val="midCat"/>
      </c:valAx>
      <c:valAx>
        <c:axId val="9458140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52644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closesource!$H$2:$H$15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closesource!$I$2:$I$15</c:f>
              <c:numCache>
                <c:formatCode>General</c:formatCode>
                <c:ptCount val="14"/>
                <c:pt idx="0">
                  <c:v>0.0627615062761506</c:v>
                </c:pt>
                <c:pt idx="1">
                  <c:v>0.0543933054393305</c:v>
                </c:pt>
                <c:pt idx="2">
                  <c:v>0.0711297071129707</c:v>
                </c:pt>
                <c:pt idx="3">
                  <c:v>0.0502092050209205</c:v>
                </c:pt>
                <c:pt idx="4">
                  <c:v>0.0251046025104603</c:v>
                </c:pt>
                <c:pt idx="5">
                  <c:v>0.0125523012552301</c:v>
                </c:pt>
                <c:pt idx="6">
                  <c:v>0.0251046025104603</c:v>
                </c:pt>
                <c:pt idx="7">
                  <c:v>0.0334728033472803</c:v>
                </c:pt>
                <c:pt idx="8">
                  <c:v>0.0209205020920502</c:v>
                </c:pt>
                <c:pt idx="9">
                  <c:v>0.0292887029288703</c:v>
                </c:pt>
                <c:pt idx="10">
                  <c:v>0.00836820083682008</c:v>
                </c:pt>
                <c:pt idx="11">
                  <c:v>0.0167364016736402</c:v>
                </c:pt>
                <c:pt idx="12">
                  <c:v>0.0209205020920502</c:v>
                </c:pt>
                <c:pt idx="13">
                  <c:v>0.0209205020920502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327464"/>
        <c:axId val="215943325"/>
      </c:scatterChart>
      <c:valAx>
        <c:axId val="472327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5943325"/>
        <c:crosses val="autoZero"/>
        <c:crossBetween val="midCat"/>
      </c:valAx>
      <c:valAx>
        <c:axId val="2159433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2327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arf!$B$2:$B$50</c:f>
              <c:numCache>
                <c:formatCode>General</c:formatCode>
                <c:ptCount val="4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</c:numCache>
            </c:numRef>
          </c:xVal>
          <c:yVal>
            <c:numRef>
              <c:f>arf!$D$2:$D$50</c:f>
              <c:numCache>
                <c:formatCode>General</c:formatCode>
                <c:ptCount val="49"/>
                <c:pt idx="0">
                  <c:v>0.0762368207623682</c:v>
                </c:pt>
                <c:pt idx="1">
                  <c:v>0.0494728304947283</c:v>
                </c:pt>
                <c:pt idx="2">
                  <c:v>0.0494728304947283</c:v>
                </c:pt>
                <c:pt idx="3">
                  <c:v>0.0458231954582319</c:v>
                </c:pt>
                <c:pt idx="4">
                  <c:v>0.048661800486618</c:v>
                </c:pt>
                <c:pt idx="5">
                  <c:v>0.0425790754257907</c:v>
                </c:pt>
                <c:pt idx="6">
                  <c:v>0.0369018653690186</c:v>
                </c:pt>
                <c:pt idx="7">
                  <c:v>0.0373073803730738</c:v>
                </c:pt>
                <c:pt idx="8">
                  <c:v>0.0369018653690186</c:v>
                </c:pt>
                <c:pt idx="9">
                  <c:v>0.0283860502838605</c:v>
                </c:pt>
                <c:pt idx="10">
                  <c:v>0.0267639902676399</c:v>
                </c:pt>
                <c:pt idx="11">
                  <c:v>0.0235198702351987</c:v>
                </c:pt>
                <c:pt idx="12">
                  <c:v>0.0239253852392538</c:v>
                </c:pt>
                <c:pt idx="13">
                  <c:v>0.019059205190592</c:v>
                </c:pt>
                <c:pt idx="14">
                  <c:v>0.0182481751824817</c:v>
                </c:pt>
                <c:pt idx="15">
                  <c:v>0.0231143552311435</c:v>
                </c:pt>
                <c:pt idx="16">
                  <c:v>0.019059205190592</c:v>
                </c:pt>
                <c:pt idx="17">
                  <c:v>0.019059205190592</c:v>
                </c:pt>
                <c:pt idx="18">
                  <c:v>0.0198702351987023</c:v>
                </c:pt>
                <c:pt idx="19">
                  <c:v>0.0113544201135442</c:v>
                </c:pt>
                <c:pt idx="20">
                  <c:v>0.0150040551500405</c:v>
                </c:pt>
                <c:pt idx="21">
                  <c:v>0.0105433901054339</c:v>
                </c:pt>
                <c:pt idx="22">
                  <c:v>0.0137875101378751</c:v>
                </c:pt>
                <c:pt idx="23">
                  <c:v>0.0145985401459854</c:v>
                </c:pt>
                <c:pt idx="24">
                  <c:v>0.0125709651257096</c:v>
                </c:pt>
                <c:pt idx="25">
                  <c:v>0.0105433901054339</c:v>
                </c:pt>
                <c:pt idx="26">
                  <c:v>0.010948905109489</c:v>
                </c:pt>
                <c:pt idx="27">
                  <c:v>0.0113544201135442</c:v>
                </c:pt>
                <c:pt idx="28">
                  <c:v>0.00851581508515815</c:v>
                </c:pt>
                <c:pt idx="29">
                  <c:v>0.00851581508515815</c:v>
                </c:pt>
                <c:pt idx="30">
                  <c:v>0.0097323600973236</c:v>
                </c:pt>
                <c:pt idx="31">
                  <c:v>0.0113544201135442</c:v>
                </c:pt>
                <c:pt idx="32">
                  <c:v>0.0097323600973236</c:v>
                </c:pt>
                <c:pt idx="33">
                  <c:v>0.0048661800486618</c:v>
                </c:pt>
                <c:pt idx="34">
                  <c:v>0.0072992700729927</c:v>
                </c:pt>
                <c:pt idx="35">
                  <c:v>0.00932684509326845</c:v>
                </c:pt>
                <c:pt idx="36">
                  <c:v>0.008110300081103</c:v>
                </c:pt>
                <c:pt idx="37">
                  <c:v>0.008110300081103</c:v>
                </c:pt>
                <c:pt idx="38">
                  <c:v>0.0048661800486618</c:v>
                </c:pt>
                <c:pt idx="39">
                  <c:v>0.0056772100567721</c:v>
                </c:pt>
                <c:pt idx="40">
                  <c:v>0.102595296025953</c:v>
                </c:pt>
                <c:pt idx="41">
                  <c:v>0.0056772100567721</c:v>
                </c:pt>
                <c:pt idx="42">
                  <c:v>0.00851581508515815</c:v>
                </c:pt>
                <c:pt idx="43">
                  <c:v>0.0048661800486618</c:v>
                </c:pt>
                <c:pt idx="44">
                  <c:v>0.0032441200324412</c:v>
                </c:pt>
                <c:pt idx="45">
                  <c:v>0.00689375506893755</c:v>
                </c:pt>
                <c:pt idx="46">
                  <c:v>0.0056772100567721</c:v>
                </c:pt>
                <c:pt idx="47">
                  <c:v>0.00527169505271695</c:v>
                </c:pt>
                <c:pt idx="48">
                  <c:v>0.00608272506082725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1788"/>
        <c:axId val="100353408"/>
      </c:scatterChart>
      <c:valAx>
        <c:axId val="347617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353408"/>
        <c:crosses val="autoZero"/>
        <c:crossBetween val="midCat"/>
      </c:valAx>
      <c:valAx>
        <c:axId val="1003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7617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arf!$B$51:$B$1001</c:f>
              <c:numCache>
                <c:formatCode>General</c:formatCode>
                <c:ptCount val="951"/>
                <c:pt idx="0">
                  <c:v>0.5</c:v>
                </c:pt>
                <c:pt idx="1">
                  <c:v>0.51</c:v>
                </c:pt>
                <c:pt idx="2">
                  <c:v>0.52</c:v>
                </c:pt>
                <c:pt idx="3">
                  <c:v>0.53</c:v>
                </c:pt>
                <c:pt idx="4">
                  <c:v>0.54</c:v>
                </c:pt>
                <c:pt idx="5">
                  <c:v>0.55</c:v>
                </c:pt>
                <c:pt idx="6">
                  <c:v>0.56</c:v>
                </c:pt>
                <c:pt idx="7">
                  <c:v>0.57</c:v>
                </c:pt>
                <c:pt idx="8">
                  <c:v>0.58</c:v>
                </c:pt>
                <c:pt idx="9">
                  <c:v>0.59</c:v>
                </c:pt>
                <c:pt idx="10">
                  <c:v>0.6</c:v>
                </c:pt>
                <c:pt idx="11">
                  <c:v>0.61</c:v>
                </c:pt>
                <c:pt idx="12">
                  <c:v>0.62</c:v>
                </c:pt>
                <c:pt idx="13">
                  <c:v>0.63</c:v>
                </c:pt>
                <c:pt idx="14">
                  <c:v>0.64</c:v>
                </c:pt>
                <c:pt idx="15">
                  <c:v>0.65</c:v>
                </c:pt>
                <c:pt idx="16">
                  <c:v>0.66</c:v>
                </c:pt>
                <c:pt idx="17">
                  <c:v>0.67</c:v>
                </c:pt>
                <c:pt idx="18">
                  <c:v>0.68</c:v>
                </c:pt>
                <c:pt idx="19">
                  <c:v>0.69</c:v>
                </c:pt>
                <c:pt idx="20">
                  <c:v>0.7</c:v>
                </c:pt>
                <c:pt idx="21">
                  <c:v>0.71</c:v>
                </c:pt>
                <c:pt idx="22">
                  <c:v>0.72</c:v>
                </c:pt>
                <c:pt idx="23">
                  <c:v>0.73</c:v>
                </c:pt>
                <c:pt idx="24">
                  <c:v>0.74</c:v>
                </c:pt>
                <c:pt idx="25">
                  <c:v>0.75</c:v>
                </c:pt>
                <c:pt idx="26">
                  <c:v>0.76</c:v>
                </c:pt>
                <c:pt idx="27">
                  <c:v>0.77</c:v>
                </c:pt>
                <c:pt idx="28">
                  <c:v>0.78</c:v>
                </c:pt>
                <c:pt idx="29">
                  <c:v>0.79</c:v>
                </c:pt>
                <c:pt idx="30">
                  <c:v>0.8</c:v>
                </c:pt>
                <c:pt idx="31">
                  <c:v>0.81</c:v>
                </c:pt>
                <c:pt idx="32">
                  <c:v>0.82</c:v>
                </c:pt>
                <c:pt idx="33">
                  <c:v>0.83</c:v>
                </c:pt>
                <c:pt idx="34">
                  <c:v>0.84</c:v>
                </c:pt>
                <c:pt idx="35">
                  <c:v>0.85</c:v>
                </c:pt>
                <c:pt idx="36">
                  <c:v>0.86</c:v>
                </c:pt>
                <c:pt idx="37">
                  <c:v>0.87</c:v>
                </c:pt>
                <c:pt idx="38">
                  <c:v>0.88</c:v>
                </c:pt>
                <c:pt idx="39">
                  <c:v>0.89</c:v>
                </c:pt>
                <c:pt idx="40">
                  <c:v>0.9</c:v>
                </c:pt>
                <c:pt idx="41">
                  <c:v>0.91</c:v>
                </c:pt>
                <c:pt idx="42">
                  <c:v>0.92</c:v>
                </c:pt>
                <c:pt idx="43">
                  <c:v>0.93</c:v>
                </c:pt>
                <c:pt idx="44">
                  <c:v>0.94</c:v>
                </c:pt>
                <c:pt idx="45">
                  <c:v>0.95</c:v>
                </c:pt>
                <c:pt idx="46">
                  <c:v>0.96</c:v>
                </c:pt>
                <c:pt idx="47">
                  <c:v>0.97</c:v>
                </c:pt>
                <c:pt idx="48">
                  <c:v>0.98</c:v>
                </c:pt>
                <c:pt idx="49">
                  <c:v>0.99</c:v>
                </c:pt>
                <c:pt idx="50">
                  <c:v>1</c:v>
                </c:pt>
                <c:pt idx="51">
                  <c:v>1.01</c:v>
                </c:pt>
                <c:pt idx="52">
                  <c:v>1.02</c:v>
                </c:pt>
                <c:pt idx="53">
                  <c:v>1.03</c:v>
                </c:pt>
                <c:pt idx="54">
                  <c:v>1.04</c:v>
                </c:pt>
                <c:pt idx="55">
                  <c:v>1.05</c:v>
                </c:pt>
                <c:pt idx="56">
                  <c:v>1.06</c:v>
                </c:pt>
                <c:pt idx="57">
                  <c:v>1.07</c:v>
                </c:pt>
                <c:pt idx="58">
                  <c:v>1.08</c:v>
                </c:pt>
                <c:pt idx="59">
                  <c:v>1.09</c:v>
                </c:pt>
                <c:pt idx="60">
                  <c:v>1.1</c:v>
                </c:pt>
                <c:pt idx="61">
                  <c:v>1.11</c:v>
                </c:pt>
                <c:pt idx="62">
                  <c:v>1.12</c:v>
                </c:pt>
                <c:pt idx="63">
                  <c:v>1.13</c:v>
                </c:pt>
                <c:pt idx="64">
                  <c:v>1.14</c:v>
                </c:pt>
                <c:pt idx="65">
                  <c:v>1.15</c:v>
                </c:pt>
                <c:pt idx="66">
                  <c:v>1.16</c:v>
                </c:pt>
                <c:pt idx="67">
                  <c:v>1.17</c:v>
                </c:pt>
                <c:pt idx="68">
                  <c:v>1.18</c:v>
                </c:pt>
                <c:pt idx="69">
                  <c:v>1.19</c:v>
                </c:pt>
                <c:pt idx="70">
                  <c:v>1.2</c:v>
                </c:pt>
                <c:pt idx="71">
                  <c:v>1.21</c:v>
                </c:pt>
                <c:pt idx="72">
                  <c:v>1.22</c:v>
                </c:pt>
                <c:pt idx="73">
                  <c:v>1.23</c:v>
                </c:pt>
                <c:pt idx="74">
                  <c:v>1.24</c:v>
                </c:pt>
                <c:pt idx="75">
                  <c:v>1.25</c:v>
                </c:pt>
                <c:pt idx="76">
                  <c:v>1.26</c:v>
                </c:pt>
                <c:pt idx="77">
                  <c:v>1.27</c:v>
                </c:pt>
                <c:pt idx="78">
                  <c:v>1.28</c:v>
                </c:pt>
                <c:pt idx="79">
                  <c:v>1.29</c:v>
                </c:pt>
                <c:pt idx="80">
                  <c:v>1.3</c:v>
                </c:pt>
                <c:pt idx="81">
                  <c:v>1.31</c:v>
                </c:pt>
                <c:pt idx="82">
                  <c:v>1.32</c:v>
                </c:pt>
                <c:pt idx="83">
                  <c:v>1.33</c:v>
                </c:pt>
                <c:pt idx="84">
                  <c:v>1.34</c:v>
                </c:pt>
                <c:pt idx="85">
                  <c:v>1.35</c:v>
                </c:pt>
                <c:pt idx="86">
                  <c:v>1.36</c:v>
                </c:pt>
                <c:pt idx="87">
                  <c:v>1.37</c:v>
                </c:pt>
                <c:pt idx="88">
                  <c:v>1.38</c:v>
                </c:pt>
                <c:pt idx="89">
                  <c:v>1.39</c:v>
                </c:pt>
                <c:pt idx="90">
                  <c:v>1.4</c:v>
                </c:pt>
                <c:pt idx="91">
                  <c:v>1.41</c:v>
                </c:pt>
                <c:pt idx="92">
                  <c:v>1.42</c:v>
                </c:pt>
                <c:pt idx="93">
                  <c:v>1.43</c:v>
                </c:pt>
                <c:pt idx="94">
                  <c:v>1.44</c:v>
                </c:pt>
                <c:pt idx="95">
                  <c:v>1.45</c:v>
                </c:pt>
                <c:pt idx="96">
                  <c:v>1.46</c:v>
                </c:pt>
                <c:pt idx="97">
                  <c:v>1.47</c:v>
                </c:pt>
                <c:pt idx="98">
                  <c:v>1.48</c:v>
                </c:pt>
                <c:pt idx="99">
                  <c:v>1.49</c:v>
                </c:pt>
                <c:pt idx="100">
                  <c:v>1.5</c:v>
                </c:pt>
                <c:pt idx="101">
                  <c:v>1.51</c:v>
                </c:pt>
                <c:pt idx="102">
                  <c:v>1.52</c:v>
                </c:pt>
                <c:pt idx="103">
                  <c:v>1.53</c:v>
                </c:pt>
                <c:pt idx="104">
                  <c:v>1.54</c:v>
                </c:pt>
                <c:pt idx="105">
                  <c:v>1.55</c:v>
                </c:pt>
                <c:pt idx="106">
                  <c:v>1.56</c:v>
                </c:pt>
                <c:pt idx="107">
                  <c:v>1.57</c:v>
                </c:pt>
                <c:pt idx="108">
                  <c:v>1.58</c:v>
                </c:pt>
                <c:pt idx="109">
                  <c:v>1.59</c:v>
                </c:pt>
                <c:pt idx="110">
                  <c:v>1.6</c:v>
                </c:pt>
                <c:pt idx="111">
                  <c:v>1.61</c:v>
                </c:pt>
                <c:pt idx="112">
                  <c:v>1.62</c:v>
                </c:pt>
                <c:pt idx="113">
                  <c:v>1.63</c:v>
                </c:pt>
                <c:pt idx="114">
                  <c:v>1.64</c:v>
                </c:pt>
                <c:pt idx="115">
                  <c:v>1.65</c:v>
                </c:pt>
                <c:pt idx="116">
                  <c:v>1.66</c:v>
                </c:pt>
                <c:pt idx="117">
                  <c:v>1.67</c:v>
                </c:pt>
                <c:pt idx="118">
                  <c:v>1.68</c:v>
                </c:pt>
                <c:pt idx="119">
                  <c:v>1.69</c:v>
                </c:pt>
                <c:pt idx="120">
                  <c:v>1.7</c:v>
                </c:pt>
                <c:pt idx="121">
                  <c:v>1.71</c:v>
                </c:pt>
                <c:pt idx="122">
                  <c:v>1.72</c:v>
                </c:pt>
                <c:pt idx="123">
                  <c:v>1.73</c:v>
                </c:pt>
                <c:pt idx="124">
                  <c:v>1.74</c:v>
                </c:pt>
                <c:pt idx="125">
                  <c:v>1.75</c:v>
                </c:pt>
                <c:pt idx="126">
                  <c:v>1.76</c:v>
                </c:pt>
                <c:pt idx="127">
                  <c:v>1.77</c:v>
                </c:pt>
                <c:pt idx="128">
                  <c:v>1.78</c:v>
                </c:pt>
                <c:pt idx="129">
                  <c:v>1.79</c:v>
                </c:pt>
                <c:pt idx="130">
                  <c:v>1.8</c:v>
                </c:pt>
                <c:pt idx="131">
                  <c:v>1.81</c:v>
                </c:pt>
                <c:pt idx="132">
                  <c:v>1.82</c:v>
                </c:pt>
                <c:pt idx="133">
                  <c:v>1.83</c:v>
                </c:pt>
                <c:pt idx="134">
                  <c:v>1.84</c:v>
                </c:pt>
                <c:pt idx="135">
                  <c:v>1.85</c:v>
                </c:pt>
                <c:pt idx="136">
                  <c:v>1.86</c:v>
                </c:pt>
                <c:pt idx="137">
                  <c:v>1.87</c:v>
                </c:pt>
                <c:pt idx="138">
                  <c:v>1.88</c:v>
                </c:pt>
                <c:pt idx="139">
                  <c:v>1.89</c:v>
                </c:pt>
                <c:pt idx="140">
                  <c:v>1.9</c:v>
                </c:pt>
                <c:pt idx="141">
                  <c:v>1.91</c:v>
                </c:pt>
                <c:pt idx="142">
                  <c:v>1.92</c:v>
                </c:pt>
                <c:pt idx="143">
                  <c:v>1.93</c:v>
                </c:pt>
                <c:pt idx="144">
                  <c:v>1.94</c:v>
                </c:pt>
                <c:pt idx="145">
                  <c:v>1.95</c:v>
                </c:pt>
                <c:pt idx="146">
                  <c:v>1.96</c:v>
                </c:pt>
                <c:pt idx="147">
                  <c:v>1.97</c:v>
                </c:pt>
                <c:pt idx="148">
                  <c:v>1.98</c:v>
                </c:pt>
                <c:pt idx="149">
                  <c:v>1.99</c:v>
                </c:pt>
                <c:pt idx="150">
                  <c:v>2</c:v>
                </c:pt>
                <c:pt idx="151">
                  <c:v>2.01</c:v>
                </c:pt>
                <c:pt idx="152">
                  <c:v>2.02</c:v>
                </c:pt>
                <c:pt idx="153">
                  <c:v>2.03</c:v>
                </c:pt>
                <c:pt idx="154">
                  <c:v>2.04</c:v>
                </c:pt>
                <c:pt idx="155">
                  <c:v>2.05</c:v>
                </c:pt>
                <c:pt idx="156">
                  <c:v>2.06</c:v>
                </c:pt>
                <c:pt idx="157">
                  <c:v>2.07</c:v>
                </c:pt>
                <c:pt idx="158">
                  <c:v>2.08</c:v>
                </c:pt>
                <c:pt idx="159">
                  <c:v>2.09</c:v>
                </c:pt>
                <c:pt idx="160">
                  <c:v>2.1</c:v>
                </c:pt>
                <c:pt idx="161">
                  <c:v>2.11</c:v>
                </c:pt>
                <c:pt idx="162">
                  <c:v>2.12</c:v>
                </c:pt>
                <c:pt idx="163">
                  <c:v>2.13</c:v>
                </c:pt>
                <c:pt idx="164">
                  <c:v>2.14</c:v>
                </c:pt>
                <c:pt idx="165">
                  <c:v>2.15</c:v>
                </c:pt>
                <c:pt idx="166">
                  <c:v>2.16</c:v>
                </c:pt>
                <c:pt idx="167">
                  <c:v>2.17</c:v>
                </c:pt>
                <c:pt idx="168">
                  <c:v>2.18</c:v>
                </c:pt>
                <c:pt idx="169">
                  <c:v>2.19</c:v>
                </c:pt>
                <c:pt idx="170">
                  <c:v>2.2</c:v>
                </c:pt>
                <c:pt idx="171">
                  <c:v>2.21</c:v>
                </c:pt>
                <c:pt idx="172">
                  <c:v>2.22</c:v>
                </c:pt>
                <c:pt idx="173">
                  <c:v>2.23</c:v>
                </c:pt>
                <c:pt idx="174">
                  <c:v>2.24</c:v>
                </c:pt>
                <c:pt idx="175">
                  <c:v>2.25</c:v>
                </c:pt>
                <c:pt idx="176">
                  <c:v>2.26</c:v>
                </c:pt>
                <c:pt idx="177">
                  <c:v>2.27</c:v>
                </c:pt>
                <c:pt idx="178">
                  <c:v>2.28</c:v>
                </c:pt>
                <c:pt idx="179">
                  <c:v>2.29</c:v>
                </c:pt>
                <c:pt idx="180">
                  <c:v>2.3</c:v>
                </c:pt>
                <c:pt idx="181">
                  <c:v>2.31</c:v>
                </c:pt>
                <c:pt idx="182">
                  <c:v>2.32</c:v>
                </c:pt>
                <c:pt idx="183">
                  <c:v>2.33</c:v>
                </c:pt>
                <c:pt idx="184">
                  <c:v>2.34</c:v>
                </c:pt>
                <c:pt idx="185">
                  <c:v>2.35</c:v>
                </c:pt>
                <c:pt idx="186">
                  <c:v>2.36</c:v>
                </c:pt>
                <c:pt idx="187">
                  <c:v>2.37</c:v>
                </c:pt>
                <c:pt idx="188">
                  <c:v>2.38</c:v>
                </c:pt>
                <c:pt idx="189">
                  <c:v>2.39</c:v>
                </c:pt>
                <c:pt idx="190">
                  <c:v>2.4</c:v>
                </c:pt>
                <c:pt idx="191">
                  <c:v>2.41</c:v>
                </c:pt>
                <c:pt idx="192">
                  <c:v>2.42</c:v>
                </c:pt>
                <c:pt idx="193">
                  <c:v>2.43</c:v>
                </c:pt>
                <c:pt idx="194">
                  <c:v>2.44</c:v>
                </c:pt>
                <c:pt idx="195">
                  <c:v>2.45</c:v>
                </c:pt>
                <c:pt idx="196">
                  <c:v>2.46</c:v>
                </c:pt>
                <c:pt idx="197">
                  <c:v>2.47</c:v>
                </c:pt>
                <c:pt idx="198">
                  <c:v>2.48</c:v>
                </c:pt>
                <c:pt idx="199">
                  <c:v>2.49</c:v>
                </c:pt>
                <c:pt idx="200">
                  <c:v>2.5</c:v>
                </c:pt>
                <c:pt idx="201">
                  <c:v>2.51</c:v>
                </c:pt>
                <c:pt idx="202">
                  <c:v>2.52</c:v>
                </c:pt>
                <c:pt idx="203">
                  <c:v>2.53</c:v>
                </c:pt>
                <c:pt idx="204">
                  <c:v>2.54</c:v>
                </c:pt>
                <c:pt idx="205">
                  <c:v>2.55</c:v>
                </c:pt>
                <c:pt idx="206">
                  <c:v>2.56</c:v>
                </c:pt>
                <c:pt idx="207">
                  <c:v>2.57</c:v>
                </c:pt>
                <c:pt idx="208">
                  <c:v>2.58</c:v>
                </c:pt>
                <c:pt idx="209">
                  <c:v>2.59</c:v>
                </c:pt>
                <c:pt idx="210">
                  <c:v>2.6</c:v>
                </c:pt>
                <c:pt idx="211">
                  <c:v>2.61</c:v>
                </c:pt>
                <c:pt idx="212">
                  <c:v>2.62</c:v>
                </c:pt>
                <c:pt idx="213">
                  <c:v>2.63</c:v>
                </c:pt>
                <c:pt idx="214">
                  <c:v>2.64</c:v>
                </c:pt>
                <c:pt idx="215">
                  <c:v>2.65</c:v>
                </c:pt>
                <c:pt idx="216">
                  <c:v>2.66</c:v>
                </c:pt>
                <c:pt idx="217">
                  <c:v>2.67</c:v>
                </c:pt>
                <c:pt idx="218">
                  <c:v>2.68</c:v>
                </c:pt>
                <c:pt idx="219">
                  <c:v>2.69</c:v>
                </c:pt>
                <c:pt idx="220">
                  <c:v>2.7</c:v>
                </c:pt>
                <c:pt idx="221">
                  <c:v>2.71</c:v>
                </c:pt>
                <c:pt idx="222">
                  <c:v>2.72</c:v>
                </c:pt>
                <c:pt idx="223">
                  <c:v>2.73</c:v>
                </c:pt>
                <c:pt idx="224">
                  <c:v>2.74</c:v>
                </c:pt>
                <c:pt idx="225">
                  <c:v>2.75</c:v>
                </c:pt>
                <c:pt idx="226">
                  <c:v>2.76</c:v>
                </c:pt>
                <c:pt idx="227">
                  <c:v>2.77</c:v>
                </c:pt>
                <c:pt idx="228">
                  <c:v>2.78</c:v>
                </c:pt>
                <c:pt idx="229">
                  <c:v>2.79</c:v>
                </c:pt>
                <c:pt idx="230">
                  <c:v>2.8</c:v>
                </c:pt>
                <c:pt idx="231">
                  <c:v>2.81</c:v>
                </c:pt>
                <c:pt idx="232">
                  <c:v>2.82</c:v>
                </c:pt>
                <c:pt idx="233">
                  <c:v>2.83</c:v>
                </c:pt>
                <c:pt idx="234">
                  <c:v>2.84</c:v>
                </c:pt>
                <c:pt idx="235">
                  <c:v>2.85</c:v>
                </c:pt>
                <c:pt idx="236">
                  <c:v>2.86</c:v>
                </c:pt>
                <c:pt idx="237">
                  <c:v>2.87</c:v>
                </c:pt>
                <c:pt idx="238">
                  <c:v>2.88</c:v>
                </c:pt>
                <c:pt idx="239">
                  <c:v>2.89</c:v>
                </c:pt>
                <c:pt idx="240">
                  <c:v>2.9</c:v>
                </c:pt>
                <c:pt idx="241">
                  <c:v>2.91</c:v>
                </c:pt>
                <c:pt idx="242">
                  <c:v>2.92</c:v>
                </c:pt>
                <c:pt idx="243">
                  <c:v>2.93</c:v>
                </c:pt>
                <c:pt idx="244">
                  <c:v>2.94</c:v>
                </c:pt>
                <c:pt idx="245">
                  <c:v>2.95</c:v>
                </c:pt>
                <c:pt idx="246">
                  <c:v>2.96</c:v>
                </c:pt>
                <c:pt idx="247">
                  <c:v>2.97</c:v>
                </c:pt>
                <c:pt idx="248">
                  <c:v>2.98</c:v>
                </c:pt>
                <c:pt idx="249">
                  <c:v>2.99</c:v>
                </c:pt>
                <c:pt idx="250">
                  <c:v>3</c:v>
                </c:pt>
                <c:pt idx="251">
                  <c:v>3.01</c:v>
                </c:pt>
                <c:pt idx="252">
                  <c:v>3.02</c:v>
                </c:pt>
                <c:pt idx="253">
                  <c:v>3.03</c:v>
                </c:pt>
                <c:pt idx="254">
                  <c:v>3.04</c:v>
                </c:pt>
                <c:pt idx="255">
                  <c:v>3.05</c:v>
                </c:pt>
                <c:pt idx="256">
                  <c:v>3.06</c:v>
                </c:pt>
                <c:pt idx="257">
                  <c:v>3.07</c:v>
                </c:pt>
                <c:pt idx="258">
                  <c:v>3.08</c:v>
                </c:pt>
                <c:pt idx="259">
                  <c:v>3.09</c:v>
                </c:pt>
                <c:pt idx="260">
                  <c:v>3.1</c:v>
                </c:pt>
                <c:pt idx="261">
                  <c:v>3.11</c:v>
                </c:pt>
                <c:pt idx="262">
                  <c:v>3.12</c:v>
                </c:pt>
                <c:pt idx="263">
                  <c:v>3.13</c:v>
                </c:pt>
                <c:pt idx="264">
                  <c:v>3.14</c:v>
                </c:pt>
                <c:pt idx="265">
                  <c:v>3.15</c:v>
                </c:pt>
                <c:pt idx="266">
                  <c:v>3.16</c:v>
                </c:pt>
                <c:pt idx="267">
                  <c:v>3.17</c:v>
                </c:pt>
                <c:pt idx="268">
                  <c:v>3.18</c:v>
                </c:pt>
                <c:pt idx="269">
                  <c:v>3.19</c:v>
                </c:pt>
                <c:pt idx="270">
                  <c:v>3.2</c:v>
                </c:pt>
                <c:pt idx="271">
                  <c:v>3.21</c:v>
                </c:pt>
                <c:pt idx="272">
                  <c:v>3.22</c:v>
                </c:pt>
                <c:pt idx="273">
                  <c:v>3.23</c:v>
                </c:pt>
                <c:pt idx="274">
                  <c:v>3.24</c:v>
                </c:pt>
                <c:pt idx="275">
                  <c:v>3.25</c:v>
                </c:pt>
                <c:pt idx="276">
                  <c:v>3.26</c:v>
                </c:pt>
                <c:pt idx="277">
                  <c:v>3.27</c:v>
                </c:pt>
                <c:pt idx="278">
                  <c:v>3.28</c:v>
                </c:pt>
                <c:pt idx="279">
                  <c:v>3.29</c:v>
                </c:pt>
                <c:pt idx="280">
                  <c:v>3.3</c:v>
                </c:pt>
                <c:pt idx="281">
                  <c:v>3.31</c:v>
                </c:pt>
                <c:pt idx="282">
                  <c:v>3.32</c:v>
                </c:pt>
                <c:pt idx="283">
                  <c:v>3.33</c:v>
                </c:pt>
                <c:pt idx="284">
                  <c:v>3.34</c:v>
                </c:pt>
                <c:pt idx="285">
                  <c:v>3.35</c:v>
                </c:pt>
                <c:pt idx="286">
                  <c:v>3.36</c:v>
                </c:pt>
                <c:pt idx="287">
                  <c:v>3.37</c:v>
                </c:pt>
                <c:pt idx="288">
                  <c:v>3.38</c:v>
                </c:pt>
                <c:pt idx="289">
                  <c:v>3.39</c:v>
                </c:pt>
                <c:pt idx="290">
                  <c:v>3.4</c:v>
                </c:pt>
                <c:pt idx="291">
                  <c:v>3.41</c:v>
                </c:pt>
                <c:pt idx="292">
                  <c:v>3.42</c:v>
                </c:pt>
                <c:pt idx="293">
                  <c:v>3.43</c:v>
                </c:pt>
                <c:pt idx="294">
                  <c:v>3.44</c:v>
                </c:pt>
                <c:pt idx="295">
                  <c:v>3.45</c:v>
                </c:pt>
                <c:pt idx="296">
                  <c:v>3.46</c:v>
                </c:pt>
                <c:pt idx="297">
                  <c:v>3.47</c:v>
                </c:pt>
                <c:pt idx="298">
                  <c:v>3.48</c:v>
                </c:pt>
                <c:pt idx="299">
                  <c:v>3.49</c:v>
                </c:pt>
                <c:pt idx="300">
                  <c:v>3.5</c:v>
                </c:pt>
                <c:pt idx="301">
                  <c:v>3.51</c:v>
                </c:pt>
                <c:pt idx="302">
                  <c:v>3.52</c:v>
                </c:pt>
                <c:pt idx="303">
                  <c:v>3.53</c:v>
                </c:pt>
                <c:pt idx="304">
                  <c:v>3.54</c:v>
                </c:pt>
                <c:pt idx="305">
                  <c:v>3.55</c:v>
                </c:pt>
                <c:pt idx="306">
                  <c:v>3.56</c:v>
                </c:pt>
                <c:pt idx="307">
                  <c:v>3.57</c:v>
                </c:pt>
                <c:pt idx="308">
                  <c:v>3.58</c:v>
                </c:pt>
                <c:pt idx="309">
                  <c:v>3.59</c:v>
                </c:pt>
                <c:pt idx="310">
                  <c:v>3.6</c:v>
                </c:pt>
                <c:pt idx="311">
                  <c:v>3.61</c:v>
                </c:pt>
                <c:pt idx="312">
                  <c:v>3.62</c:v>
                </c:pt>
                <c:pt idx="313">
                  <c:v>3.63</c:v>
                </c:pt>
                <c:pt idx="314">
                  <c:v>3.64</c:v>
                </c:pt>
                <c:pt idx="315">
                  <c:v>3.65</c:v>
                </c:pt>
                <c:pt idx="316">
                  <c:v>3.66</c:v>
                </c:pt>
                <c:pt idx="317">
                  <c:v>3.67</c:v>
                </c:pt>
                <c:pt idx="318">
                  <c:v>3.68</c:v>
                </c:pt>
                <c:pt idx="319">
                  <c:v>3.69</c:v>
                </c:pt>
                <c:pt idx="320">
                  <c:v>3.7</c:v>
                </c:pt>
                <c:pt idx="321">
                  <c:v>3.71</c:v>
                </c:pt>
                <c:pt idx="322">
                  <c:v>3.72</c:v>
                </c:pt>
                <c:pt idx="323">
                  <c:v>3.73</c:v>
                </c:pt>
                <c:pt idx="324">
                  <c:v>3.74</c:v>
                </c:pt>
                <c:pt idx="325">
                  <c:v>3.75</c:v>
                </c:pt>
                <c:pt idx="326">
                  <c:v>3.76</c:v>
                </c:pt>
                <c:pt idx="327">
                  <c:v>3.77</c:v>
                </c:pt>
                <c:pt idx="328">
                  <c:v>3.78</c:v>
                </c:pt>
                <c:pt idx="329">
                  <c:v>3.79</c:v>
                </c:pt>
                <c:pt idx="330">
                  <c:v>3.8</c:v>
                </c:pt>
                <c:pt idx="331">
                  <c:v>3.81</c:v>
                </c:pt>
                <c:pt idx="332">
                  <c:v>3.82</c:v>
                </c:pt>
                <c:pt idx="333">
                  <c:v>3.83</c:v>
                </c:pt>
                <c:pt idx="334">
                  <c:v>3.84</c:v>
                </c:pt>
                <c:pt idx="335">
                  <c:v>3.85</c:v>
                </c:pt>
                <c:pt idx="336">
                  <c:v>3.86</c:v>
                </c:pt>
                <c:pt idx="337">
                  <c:v>3.87</c:v>
                </c:pt>
                <c:pt idx="338">
                  <c:v>3.88</c:v>
                </c:pt>
                <c:pt idx="339">
                  <c:v>3.89</c:v>
                </c:pt>
                <c:pt idx="340">
                  <c:v>3.9</c:v>
                </c:pt>
                <c:pt idx="341">
                  <c:v>3.91</c:v>
                </c:pt>
                <c:pt idx="342">
                  <c:v>3.92</c:v>
                </c:pt>
                <c:pt idx="343">
                  <c:v>3.93</c:v>
                </c:pt>
                <c:pt idx="344">
                  <c:v>3.94</c:v>
                </c:pt>
                <c:pt idx="345">
                  <c:v>3.95</c:v>
                </c:pt>
                <c:pt idx="346">
                  <c:v>3.96</c:v>
                </c:pt>
                <c:pt idx="347">
                  <c:v>3.97</c:v>
                </c:pt>
                <c:pt idx="348">
                  <c:v>3.98</c:v>
                </c:pt>
                <c:pt idx="349">
                  <c:v>3.99</c:v>
                </c:pt>
                <c:pt idx="350">
                  <c:v>4</c:v>
                </c:pt>
                <c:pt idx="351">
                  <c:v>4.01</c:v>
                </c:pt>
                <c:pt idx="352">
                  <c:v>4.02</c:v>
                </c:pt>
                <c:pt idx="353">
                  <c:v>4.03</c:v>
                </c:pt>
                <c:pt idx="354">
                  <c:v>4.04</c:v>
                </c:pt>
                <c:pt idx="355">
                  <c:v>4.05</c:v>
                </c:pt>
                <c:pt idx="356">
                  <c:v>4.06</c:v>
                </c:pt>
                <c:pt idx="357">
                  <c:v>4.07</c:v>
                </c:pt>
                <c:pt idx="358">
                  <c:v>4.08</c:v>
                </c:pt>
                <c:pt idx="359">
                  <c:v>4.09</c:v>
                </c:pt>
                <c:pt idx="360">
                  <c:v>4.1</c:v>
                </c:pt>
                <c:pt idx="361">
                  <c:v>4.11</c:v>
                </c:pt>
                <c:pt idx="362">
                  <c:v>4.12</c:v>
                </c:pt>
                <c:pt idx="363">
                  <c:v>4.13</c:v>
                </c:pt>
                <c:pt idx="364">
                  <c:v>4.14</c:v>
                </c:pt>
                <c:pt idx="365">
                  <c:v>4.15</c:v>
                </c:pt>
                <c:pt idx="366">
                  <c:v>4.16</c:v>
                </c:pt>
                <c:pt idx="367">
                  <c:v>4.17</c:v>
                </c:pt>
                <c:pt idx="368">
                  <c:v>4.18</c:v>
                </c:pt>
                <c:pt idx="369">
                  <c:v>4.19</c:v>
                </c:pt>
                <c:pt idx="370">
                  <c:v>4.2</c:v>
                </c:pt>
                <c:pt idx="371">
                  <c:v>4.21</c:v>
                </c:pt>
                <c:pt idx="372">
                  <c:v>4.22</c:v>
                </c:pt>
                <c:pt idx="373">
                  <c:v>4.23</c:v>
                </c:pt>
                <c:pt idx="374">
                  <c:v>4.24</c:v>
                </c:pt>
                <c:pt idx="375">
                  <c:v>4.25</c:v>
                </c:pt>
                <c:pt idx="376">
                  <c:v>4.26</c:v>
                </c:pt>
                <c:pt idx="377">
                  <c:v>4.27</c:v>
                </c:pt>
                <c:pt idx="378">
                  <c:v>4.28</c:v>
                </c:pt>
                <c:pt idx="379">
                  <c:v>4.29</c:v>
                </c:pt>
                <c:pt idx="380">
                  <c:v>4.3</c:v>
                </c:pt>
                <c:pt idx="381">
                  <c:v>4.31</c:v>
                </c:pt>
                <c:pt idx="382">
                  <c:v>4.32</c:v>
                </c:pt>
                <c:pt idx="383">
                  <c:v>4.33</c:v>
                </c:pt>
                <c:pt idx="384">
                  <c:v>4.34</c:v>
                </c:pt>
                <c:pt idx="385">
                  <c:v>4.35</c:v>
                </c:pt>
                <c:pt idx="386">
                  <c:v>4.36</c:v>
                </c:pt>
                <c:pt idx="387">
                  <c:v>4.37</c:v>
                </c:pt>
                <c:pt idx="388">
                  <c:v>4.38</c:v>
                </c:pt>
                <c:pt idx="389">
                  <c:v>4.39</c:v>
                </c:pt>
                <c:pt idx="390">
                  <c:v>4.4</c:v>
                </c:pt>
                <c:pt idx="391">
                  <c:v>4.41</c:v>
                </c:pt>
                <c:pt idx="392">
                  <c:v>4.42</c:v>
                </c:pt>
                <c:pt idx="393">
                  <c:v>4.43</c:v>
                </c:pt>
                <c:pt idx="394">
                  <c:v>4.44</c:v>
                </c:pt>
                <c:pt idx="395">
                  <c:v>4.45</c:v>
                </c:pt>
                <c:pt idx="396">
                  <c:v>4.46</c:v>
                </c:pt>
                <c:pt idx="397">
                  <c:v>4.47</c:v>
                </c:pt>
                <c:pt idx="398">
                  <c:v>4.48</c:v>
                </c:pt>
                <c:pt idx="399">
                  <c:v>4.49</c:v>
                </c:pt>
                <c:pt idx="400">
                  <c:v>4.5</c:v>
                </c:pt>
                <c:pt idx="401">
                  <c:v>4.51</c:v>
                </c:pt>
                <c:pt idx="402">
                  <c:v>4.52</c:v>
                </c:pt>
                <c:pt idx="403">
                  <c:v>4.53</c:v>
                </c:pt>
                <c:pt idx="404">
                  <c:v>4.54</c:v>
                </c:pt>
                <c:pt idx="405">
                  <c:v>4.55</c:v>
                </c:pt>
                <c:pt idx="406">
                  <c:v>4.56</c:v>
                </c:pt>
                <c:pt idx="407">
                  <c:v>4.57</c:v>
                </c:pt>
                <c:pt idx="408">
                  <c:v>4.58</c:v>
                </c:pt>
                <c:pt idx="409">
                  <c:v>4.59</c:v>
                </c:pt>
                <c:pt idx="410">
                  <c:v>4.6</c:v>
                </c:pt>
                <c:pt idx="411">
                  <c:v>4.61</c:v>
                </c:pt>
                <c:pt idx="412">
                  <c:v>4.62</c:v>
                </c:pt>
                <c:pt idx="413">
                  <c:v>4.63</c:v>
                </c:pt>
                <c:pt idx="414">
                  <c:v>4.64</c:v>
                </c:pt>
                <c:pt idx="415">
                  <c:v>4.65</c:v>
                </c:pt>
                <c:pt idx="416">
                  <c:v>4.66</c:v>
                </c:pt>
                <c:pt idx="417">
                  <c:v>4.67</c:v>
                </c:pt>
                <c:pt idx="418">
                  <c:v>4.68</c:v>
                </c:pt>
                <c:pt idx="419">
                  <c:v>4.69</c:v>
                </c:pt>
                <c:pt idx="420">
                  <c:v>4.7</c:v>
                </c:pt>
                <c:pt idx="421">
                  <c:v>4.71</c:v>
                </c:pt>
                <c:pt idx="422">
                  <c:v>4.72</c:v>
                </c:pt>
                <c:pt idx="423">
                  <c:v>4.73</c:v>
                </c:pt>
                <c:pt idx="424">
                  <c:v>4.74</c:v>
                </c:pt>
                <c:pt idx="425">
                  <c:v>4.75</c:v>
                </c:pt>
                <c:pt idx="426">
                  <c:v>4.76</c:v>
                </c:pt>
                <c:pt idx="427">
                  <c:v>4.77</c:v>
                </c:pt>
                <c:pt idx="428">
                  <c:v>4.78</c:v>
                </c:pt>
                <c:pt idx="429">
                  <c:v>4.79</c:v>
                </c:pt>
                <c:pt idx="430">
                  <c:v>4.8</c:v>
                </c:pt>
                <c:pt idx="431">
                  <c:v>4.81</c:v>
                </c:pt>
                <c:pt idx="432">
                  <c:v>4.82</c:v>
                </c:pt>
                <c:pt idx="433">
                  <c:v>4.83</c:v>
                </c:pt>
                <c:pt idx="434">
                  <c:v>4.84</c:v>
                </c:pt>
                <c:pt idx="435">
                  <c:v>4.85</c:v>
                </c:pt>
                <c:pt idx="436">
                  <c:v>4.86</c:v>
                </c:pt>
                <c:pt idx="437">
                  <c:v>4.87</c:v>
                </c:pt>
                <c:pt idx="438">
                  <c:v>4.88</c:v>
                </c:pt>
                <c:pt idx="439">
                  <c:v>4.89</c:v>
                </c:pt>
                <c:pt idx="440">
                  <c:v>4.9</c:v>
                </c:pt>
                <c:pt idx="441">
                  <c:v>4.91</c:v>
                </c:pt>
                <c:pt idx="442">
                  <c:v>4.92</c:v>
                </c:pt>
                <c:pt idx="443">
                  <c:v>4.93</c:v>
                </c:pt>
                <c:pt idx="444">
                  <c:v>4.94</c:v>
                </c:pt>
                <c:pt idx="445">
                  <c:v>4.95</c:v>
                </c:pt>
                <c:pt idx="446">
                  <c:v>4.96</c:v>
                </c:pt>
                <c:pt idx="447">
                  <c:v>4.97</c:v>
                </c:pt>
                <c:pt idx="448">
                  <c:v>4.98</c:v>
                </c:pt>
                <c:pt idx="449">
                  <c:v>4.99</c:v>
                </c:pt>
                <c:pt idx="450">
                  <c:v>5</c:v>
                </c:pt>
                <c:pt idx="451">
                  <c:v>5.01</c:v>
                </c:pt>
                <c:pt idx="452">
                  <c:v>5.02</c:v>
                </c:pt>
                <c:pt idx="453">
                  <c:v>5.03</c:v>
                </c:pt>
                <c:pt idx="454">
                  <c:v>5.04</c:v>
                </c:pt>
                <c:pt idx="455">
                  <c:v>5.05</c:v>
                </c:pt>
                <c:pt idx="456">
                  <c:v>5.06</c:v>
                </c:pt>
                <c:pt idx="457">
                  <c:v>5.07</c:v>
                </c:pt>
                <c:pt idx="458">
                  <c:v>5.08</c:v>
                </c:pt>
                <c:pt idx="459">
                  <c:v>5.09</c:v>
                </c:pt>
                <c:pt idx="460">
                  <c:v>5.1</c:v>
                </c:pt>
                <c:pt idx="461">
                  <c:v>5.11</c:v>
                </c:pt>
                <c:pt idx="462">
                  <c:v>5.12</c:v>
                </c:pt>
                <c:pt idx="463">
                  <c:v>5.13</c:v>
                </c:pt>
                <c:pt idx="464">
                  <c:v>5.14</c:v>
                </c:pt>
                <c:pt idx="465">
                  <c:v>5.15</c:v>
                </c:pt>
                <c:pt idx="466">
                  <c:v>5.16</c:v>
                </c:pt>
                <c:pt idx="467">
                  <c:v>5.17</c:v>
                </c:pt>
                <c:pt idx="468">
                  <c:v>5.18</c:v>
                </c:pt>
                <c:pt idx="469">
                  <c:v>5.19</c:v>
                </c:pt>
                <c:pt idx="470">
                  <c:v>5.2</c:v>
                </c:pt>
                <c:pt idx="471">
                  <c:v>5.21</c:v>
                </c:pt>
                <c:pt idx="472">
                  <c:v>5.22</c:v>
                </c:pt>
                <c:pt idx="473">
                  <c:v>5.23</c:v>
                </c:pt>
                <c:pt idx="474">
                  <c:v>5.24</c:v>
                </c:pt>
                <c:pt idx="475">
                  <c:v>5.25</c:v>
                </c:pt>
                <c:pt idx="476">
                  <c:v>5.26</c:v>
                </c:pt>
                <c:pt idx="477">
                  <c:v>5.27</c:v>
                </c:pt>
                <c:pt idx="478">
                  <c:v>5.28</c:v>
                </c:pt>
                <c:pt idx="479">
                  <c:v>5.29</c:v>
                </c:pt>
                <c:pt idx="480">
                  <c:v>5.3</c:v>
                </c:pt>
                <c:pt idx="481">
                  <c:v>5.31</c:v>
                </c:pt>
                <c:pt idx="482">
                  <c:v>5.32</c:v>
                </c:pt>
                <c:pt idx="483">
                  <c:v>5.33</c:v>
                </c:pt>
                <c:pt idx="484">
                  <c:v>5.34</c:v>
                </c:pt>
                <c:pt idx="485">
                  <c:v>5.35</c:v>
                </c:pt>
                <c:pt idx="486">
                  <c:v>5.36</c:v>
                </c:pt>
                <c:pt idx="487">
                  <c:v>5.37</c:v>
                </c:pt>
                <c:pt idx="488">
                  <c:v>5.38</c:v>
                </c:pt>
                <c:pt idx="489">
                  <c:v>5.39</c:v>
                </c:pt>
                <c:pt idx="490">
                  <c:v>5.4</c:v>
                </c:pt>
                <c:pt idx="491">
                  <c:v>5.41</c:v>
                </c:pt>
                <c:pt idx="492">
                  <c:v>5.42</c:v>
                </c:pt>
                <c:pt idx="493">
                  <c:v>5.43</c:v>
                </c:pt>
                <c:pt idx="494">
                  <c:v>5.44</c:v>
                </c:pt>
                <c:pt idx="495">
                  <c:v>5.45</c:v>
                </c:pt>
                <c:pt idx="496">
                  <c:v>5.46</c:v>
                </c:pt>
                <c:pt idx="497">
                  <c:v>5.47</c:v>
                </c:pt>
                <c:pt idx="498">
                  <c:v>5.48</c:v>
                </c:pt>
                <c:pt idx="499">
                  <c:v>5.49</c:v>
                </c:pt>
                <c:pt idx="500">
                  <c:v>5.5</c:v>
                </c:pt>
                <c:pt idx="501">
                  <c:v>5.51</c:v>
                </c:pt>
                <c:pt idx="502">
                  <c:v>5.52</c:v>
                </c:pt>
                <c:pt idx="503">
                  <c:v>5.53</c:v>
                </c:pt>
                <c:pt idx="504">
                  <c:v>5.54</c:v>
                </c:pt>
                <c:pt idx="505">
                  <c:v>5.55</c:v>
                </c:pt>
                <c:pt idx="506">
                  <c:v>5.56</c:v>
                </c:pt>
                <c:pt idx="507">
                  <c:v>5.57</c:v>
                </c:pt>
                <c:pt idx="508">
                  <c:v>5.58</c:v>
                </c:pt>
                <c:pt idx="509">
                  <c:v>5.59</c:v>
                </c:pt>
                <c:pt idx="510">
                  <c:v>5.6</c:v>
                </c:pt>
                <c:pt idx="511">
                  <c:v>5.61</c:v>
                </c:pt>
                <c:pt idx="512">
                  <c:v>5.62</c:v>
                </c:pt>
                <c:pt idx="513">
                  <c:v>5.63</c:v>
                </c:pt>
                <c:pt idx="514">
                  <c:v>5.64</c:v>
                </c:pt>
                <c:pt idx="515">
                  <c:v>5.65</c:v>
                </c:pt>
                <c:pt idx="516">
                  <c:v>5.66</c:v>
                </c:pt>
                <c:pt idx="517">
                  <c:v>5.67</c:v>
                </c:pt>
                <c:pt idx="518">
                  <c:v>5.68</c:v>
                </c:pt>
                <c:pt idx="519">
                  <c:v>5.69</c:v>
                </c:pt>
                <c:pt idx="520">
                  <c:v>5.7</c:v>
                </c:pt>
                <c:pt idx="521">
                  <c:v>5.71</c:v>
                </c:pt>
                <c:pt idx="522">
                  <c:v>5.72</c:v>
                </c:pt>
                <c:pt idx="523">
                  <c:v>5.73</c:v>
                </c:pt>
                <c:pt idx="524">
                  <c:v>5.74</c:v>
                </c:pt>
                <c:pt idx="525">
                  <c:v>5.75</c:v>
                </c:pt>
                <c:pt idx="526">
                  <c:v>5.76</c:v>
                </c:pt>
                <c:pt idx="527">
                  <c:v>5.77</c:v>
                </c:pt>
                <c:pt idx="528">
                  <c:v>5.78</c:v>
                </c:pt>
                <c:pt idx="529">
                  <c:v>5.79</c:v>
                </c:pt>
                <c:pt idx="530">
                  <c:v>5.8</c:v>
                </c:pt>
                <c:pt idx="531">
                  <c:v>5.81</c:v>
                </c:pt>
                <c:pt idx="532">
                  <c:v>5.82</c:v>
                </c:pt>
                <c:pt idx="533">
                  <c:v>5.83</c:v>
                </c:pt>
                <c:pt idx="534">
                  <c:v>5.84</c:v>
                </c:pt>
                <c:pt idx="535">
                  <c:v>5.85</c:v>
                </c:pt>
                <c:pt idx="536">
                  <c:v>5.86</c:v>
                </c:pt>
                <c:pt idx="537">
                  <c:v>5.87</c:v>
                </c:pt>
                <c:pt idx="538">
                  <c:v>5.88</c:v>
                </c:pt>
                <c:pt idx="539">
                  <c:v>5.89</c:v>
                </c:pt>
                <c:pt idx="540">
                  <c:v>5.9</c:v>
                </c:pt>
                <c:pt idx="541">
                  <c:v>5.91</c:v>
                </c:pt>
                <c:pt idx="542">
                  <c:v>5.92</c:v>
                </c:pt>
                <c:pt idx="543">
                  <c:v>5.93</c:v>
                </c:pt>
                <c:pt idx="544">
                  <c:v>5.94</c:v>
                </c:pt>
                <c:pt idx="545">
                  <c:v>5.95</c:v>
                </c:pt>
                <c:pt idx="546">
                  <c:v>5.96</c:v>
                </c:pt>
                <c:pt idx="547">
                  <c:v>5.97</c:v>
                </c:pt>
                <c:pt idx="548">
                  <c:v>5.98</c:v>
                </c:pt>
                <c:pt idx="549">
                  <c:v>5.99</c:v>
                </c:pt>
                <c:pt idx="550">
                  <c:v>6</c:v>
                </c:pt>
                <c:pt idx="551">
                  <c:v>6.01</c:v>
                </c:pt>
                <c:pt idx="552">
                  <c:v>6.02</c:v>
                </c:pt>
                <c:pt idx="553">
                  <c:v>6.03</c:v>
                </c:pt>
                <c:pt idx="554">
                  <c:v>6.04</c:v>
                </c:pt>
                <c:pt idx="555">
                  <c:v>6.05</c:v>
                </c:pt>
                <c:pt idx="556">
                  <c:v>6.06</c:v>
                </c:pt>
                <c:pt idx="557">
                  <c:v>6.07</c:v>
                </c:pt>
                <c:pt idx="558">
                  <c:v>6.08</c:v>
                </c:pt>
                <c:pt idx="559">
                  <c:v>6.09</c:v>
                </c:pt>
                <c:pt idx="560">
                  <c:v>6.1</c:v>
                </c:pt>
                <c:pt idx="561">
                  <c:v>6.11</c:v>
                </c:pt>
                <c:pt idx="562">
                  <c:v>6.12</c:v>
                </c:pt>
                <c:pt idx="563">
                  <c:v>6.13</c:v>
                </c:pt>
                <c:pt idx="564">
                  <c:v>6.14</c:v>
                </c:pt>
                <c:pt idx="565">
                  <c:v>6.15</c:v>
                </c:pt>
                <c:pt idx="566">
                  <c:v>6.16</c:v>
                </c:pt>
                <c:pt idx="567">
                  <c:v>6.17</c:v>
                </c:pt>
                <c:pt idx="568">
                  <c:v>6.18</c:v>
                </c:pt>
                <c:pt idx="569">
                  <c:v>6.19</c:v>
                </c:pt>
                <c:pt idx="570">
                  <c:v>6.2</c:v>
                </c:pt>
                <c:pt idx="571">
                  <c:v>6.21</c:v>
                </c:pt>
                <c:pt idx="572">
                  <c:v>6.22</c:v>
                </c:pt>
                <c:pt idx="573">
                  <c:v>6.23</c:v>
                </c:pt>
                <c:pt idx="574">
                  <c:v>6.24</c:v>
                </c:pt>
                <c:pt idx="575">
                  <c:v>6.25</c:v>
                </c:pt>
                <c:pt idx="576">
                  <c:v>6.26</c:v>
                </c:pt>
                <c:pt idx="577">
                  <c:v>6.27</c:v>
                </c:pt>
                <c:pt idx="578">
                  <c:v>6.28</c:v>
                </c:pt>
                <c:pt idx="579">
                  <c:v>6.29</c:v>
                </c:pt>
                <c:pt idx="580">
                  <c:v>6.3</c:v>
                </c:pt>
                <c:pt idx="581">
                  <c:v>6.31</c:v>
                </c:pt>
                <c:pt idx="582">
                  <c:v>6.32</c:v>
                </c:pt>
                <c:pt idx="583">
                  <c:v>6.33</c:v>
                </c:pt>
                <c:pt idx="584">
                  <c:v>6.34</c:v>
                </c:pt>
                <c:pt idx="585">
                  <c:v>6.35</c:v>
                </c:pt>
                <c:pt idx="586">
                  <c:v>6.36</c:v>
                </c:pt>
                <c:pt idx="587">
                  <c:v>6.37</c:v>
                </c:pt>
                <c:pt idx="588">
                  <c:v>6.38</c:v>
                </c:pt>
                <c:pt idx="589">
                  <c:v>6.39</c:v>
                </c:pt>
                <c:pt idx="590">
                  <c:v>6.4</c:v>
                </c:pt>
                <c:pt idx="591">
                  <c:v>6.41</c:v>
                </c:pt>
                <c:pt idx="592">
                  <c:v>6.42</c:v>
                </c:pt>
                <c:pt idx="593">
                  <c:v>6.43</c:v>
                </c:pt>
                <c:pt idx="594">
                  <c:v>6.44</c:v>
                </c:pt>
                <c:pt idx="595">
                  <c:v>6.45</c:v>
                </c:pt>
                <c:pt idx="596">
                  <c:v>6.46</c:v>
                </c:pt>
                <c:pt idx="597">
                  <c:v>6.47</c:v>
                </c:pt>
                <c:pt idx="598">
                  <c:v>6.48</c:v>
                </c:pt>
                <c:pt idx="599">
                  <c:v>6.49</c:v>
                </c:pt>
                <c:pt idx="600">
                  <c:v>6.5</c:v>
                </c:pt>
                <c:pt idx="601">
                  <c:v>6.51</c:v>
                </c:pt>
                <c:pt idx="602">
                  <c:v>6.52</c:v>
                </c:pt>
                <c:pt idx="603">
                  <c:v>6.53</c:v>
                </c:pt>
                <c:pt idx="604">
                  <c:v>6.54</c:v>
                </c:pt>
                <c:pt idx="605">
                  <c:v>6.55</c:v>
                </c:pt>
                <c:pt idx="606">
                  <c:v>6.56</c:v>
                </c:pt>
                <c:pt idx="607">
                  <c:v>6.57</c:v>
                </c:pt>
                <c:pt idx="608">
                  <c:v>6.58</c:v>
                </c:pt>
                <c:pt idx="609">
                  <c:v>6.59</c:v>
                </c:pt>
                <c:pt idx="610">
                  <c:v>6.6</c:v>
                </c:pt>
                <c:pt idx="611">
                  <c:v>6.61</c:v>
                </c:pt>
                <c:pt idx="612">
                  <c:v>6.62</c:v>
                </c:pt>
                <c:pt idx="613">
                  <c:v>6.63</c:v>
                </c:pt>
                <c:pt idx="614">
                  <c:v>6.64</c:v>
                </c:pt>
                <c:pt idx="615">
                  <c:v>6.65</c:v>
                </c:pt>
                <c:pt idx="616">
                  <c:v>6.66</c:v>
                </c:pt>
                <c:pt idx="617">
                  <c:v>6.67</c:v>
                </c:pt>
                <c:pt idx="618">
                  <c:v>6.68</c:v>
                </c:pt>
                <c:pt idx="619">
                  <c:v>6.69</c:v>
                </c:pt>
                <c:pt idx="620">
                  <c:v>6.7</c:v>
                </c:pt>
                <c:pt idx="621">
                  <c:v>6.71</c:v>
                </c:pt>
                <c:pt idx="622">
                  <c:v>6.72</c:v>
                </c:pt>
                <c:pt idx="623">
                  <c:v>6.73</c:v>
                </c:pt>
                <c:pt idx="624">
                  <c:v>6.74</c:v>
                </c:pt>
                <c:pt idx="625">
                  <c:v>6.75</c:v>
                </c:pt>
                <c:pt idx="626">
                  <c:v>6.76</c:v>
                </c:pt>
                <c:pt idx="627">
                  <c:v>6.77</c:v>
                </c:pt>
                <c:pt idx="628">
                  <c:v>6.78</c:v>
                </c:pt>
                <c:pt idx="629">
                  <c:v>6.79</c:v>
                </c:pt>
                <c:pt idx="630">
                  <c:v>6.8</c:v>
                </c:pt>
                <c:pt idx="631">
                  <c:v>6.81</c:v>
                </c:pt>
                <c:pt idx="632">
                  <c:v>6.82</c:v>
                </c:pt>
                <c:pt idx="633">
                  <c:v>6.83</c:v>
                </c:pt>
                <c:pt idx="634">
                  <c:v>6.84</c:v>
                </c:pt>
                <c:pt idx="635">
                  <c:v>6.85</c:v>
                </c:pt>
                <c:pt idx="636">
                  <c:v>6.86</c:v>
                </c:pt>
                <c:pt idx="637">
                  <c:v>6.87</c:v>
                </c:pt>
                <c:pt idx="638">
                  <c:v>6.88</c:v>
                </c:pt>
                <c:pt idx="639">
                  <c:v>6.89</c:v>
                </c:pt>
                <c:pt idx="640">
                  <c:v>6.9</c:v>
                </c:pt>
                <c:pt idx="641">
                  <c:v>6.91</c:v>
                </c:pt>
                <c:pt idx="642">
                  <c:v>6.92</c:v>
                </c:pt>
                <c:pt idx="643">
                  <c:v>6.93</c:v>
                </c:pt>
                <c:pt idx="644">
                  <c:v>6.94</c:v>
                </c:pt>
                <c:pt idx="645">
                  <c:v>6.95</c:v>
                </c:pt>
                <c:pt idx="646">
                  <c:v>6.96</c:v>
                </c:pt>
                <c:pt idx="647">
                  <c:v>6.97</c:v>
                </c:pt>
                <c:pt idx="648">
                  <c:v>6.98</c:v>
                </c:pt>
                <c:pt idx="649">
                  <c:v>6.99</c:v>
                </c:pt>
                <c:pt idx="650">
                  <c:v>7</c:v>
                </c:pt>
                <c:pt idx="651">
                  <c:v>7.01</c:v>
                </c:pt>
                <c:pt idx="652">
                  <c:v>7.02</c:v>
                </c:pt>
                <c:pt idx="653">
                  <c:v>7.03</c:v>
                </c:pt>
                <c:pt idx="654">
                  <c:v>7.04</c:v>
                </c:pt>
                <c:pt idx="655">
                  <c:v>7.05</c:v>
                </c:pt>
                <c:pt idx="656">
                  <c:v>7.06</c:v>
                </c:pt>
                <c:pt idx="657">
                  <c:v>7.07</c:v>
                </c:pt>
                <c:pt idx="658">
                  <c:v>7.08</c:v>
                </c:pt>
                <c:pt idx="659">
                  <c:v>7.09</c:v>
                </c:pt>
                <c:pt idx="660">
                  <c:v>7.1</c:v>
                </c:pt>
                <c:pt idx="661">
                  <c:v>7.11</c:v>
                </c:pt>
                <c:pt idx="662">
                  <c:v>7.12</c:v>
                </c:pt>
                <c:pt idx="663">
                  <c:v>7.13</c:v>
                </c:pt>
                <c:pt idx="664">
                  <c:v>7.14</c:v>
                </c:pt>
                <c:pt idx="665">
                  <c:v>7.15</c:v>
                </c:pt>
                <c:pt idx="666">
                  <c:v>7.16</c:v>
                </c:pt>
                <c:pt idx="667">
                  <c:v>7.17</c:v>
                </c:pt>
                <c:pt idx="668">
                  <c:v>7.18</c:v>
                </c:pt>
                <c:pt idx="669">
                  <c:v>7.19</c:v>
                </c:pt>
                <c:pt idx="670">
                  <c:v>7.2</c:v>
                </c:pt>
                <c:pt idx="671">
                  <c:v>7.21</c:v>
                </c:pt>
                <c:pt idx="672">
                  <c:v>7.22</c:v>
                </c:pt>
                <c:pt idx="673">
                  <c:v>7.23</c:v>
                </c:pt>
                <c:pt idx="674">
                  <c:v>7.24</c:v>
                </c:pt>
                <c:pt idx="675">
                  <c:v>7.25</c:v>
                </c:pt>
                <c:pt idx="676">
                  <c:v>7.26</c:v>
                </c:pt>
                <c:pt idx="677">
                  <c:v>7.27</c:v>
                </c:pt>
                <c:pt idx="678">
                  <c:v>7.28</c:v>
                </c:pt>
                <c:pt idx="679">
                  <c:v>7.29</c:v>
                </c:pt>
                <c:pt idx="680">
                  <c:v>7.3</c:v>
                </c:pt>
                <c:pt idx="681">
                  <c:v>7.31</c:v>
                </c:pt>
                <c:pt idx="682">
                  <c:v>7.32</c:v>
                </c:pt>
                <c:pt idx="683">
                  <c:v>7.33</c:v>
                </c:pt>
                <c:pt idx="684">
                  <c:v>7.34</c:v>
                </c:pt>
                <c:pt idx="685">
                  <c:v>7.35</c:v>
                </c:pt>
                <c:pt idx="686">
                  <c:v>7.36</c:v>
                </c:pt>
                <c:pt idx="687">
                  <c:v>7.37</c:v>
                </c:pt>
                <c:pt idx="688">
                  <c:v>7.38</c:v>
                </c:pt>
                <c:pt idx="689">
                  <c:v>7.39</c:v>
                </c:pt>
                <c:pt idx="690">
                  <c:v>7.4</c:v>
                </c:pt>
                <c:pt idx="691">
                  <c:v>7.41</c:v>
                </c:pt>
                <c:pt idx="692">
                  <c:v>7.42</c:v>
                </c:pt>
                <c:pt idx="693">
                  <c:v>7.43</c:v>
                </c:pt>
                <c:pt idx="694">
                  <c:v>7.44</c:v>
                </c:pt>
                <c:pt idx="695">
                  <c:v>7.45</c:v>
                </c:pt>
                <c:pt idx="696">
                  <c:v>7.46</c:v>
                </c:pt>
                <c:pt idx="697">
                  <c:v>7.47</c:v>
                </c:pt>
                <c:pt idx="698">
                  <c:v>7.48</c:v>
                </c:pt>
                <c:pt idx="699">
                  <c:v>7.49</c:v>
                </c:pt>
                <c:pt idx="700">
                  <c:v>7.5</c:v>
                </c:pt>
                <c:pt idx="701">
                  <c:v>7.51</c:v>
                </c:pt>
                <c:pt idx="702">
                  <c:v>7.52</c:v>
                </c:pt>
                <c:pt idx="703">
                  <c:v>7.53</c:v>
                </c:pt>
                <c:pt idx="704">
                  <c:v>7.54</c:v>
                </c:pt>
                <c:pt idx="705">
                  <c:v>7.55</c:v>
                </c:pt>
                <c:pt idx="706">
                  <c:v>7.56</c:v>
                </c:pt>
                <c:pt idx="707">
                  <c:v>7.57</c:v>
                </c:pt>
                <c:pt idx="708">
                  <c:v>7.58</c:v>
                </c:pt>
                <c:pt idx="709">
                  <c:v>7.59</c:v>
                </c:pt>
                <c:pt idx="710">
                  <c:v>7.6</c:v>
                </c:pt>
                <c:pt idx="711">
                  <c:v>7.61</c:v>
                </c:pt>
                <c:pt idx="712">
                  <c:v>7.62</c:v>
                </c:pt>
                <c:pt idx="713">
                  <c:v>7.63</c:v>
                </c:pt>
                <c:pt idx="714">
                  <c:v>7.64</c:v>
                </c:pt>
                <c:pt idx="715">
                  <c:v>7.65</c:v>
                </c:pt>
                <c:pt idx="716">
                  <c:v>7.66</c:v>
                </c:pt>
                <c:pt idx="717">
                  <c:v>7.67</c:v>
                </c:pt>
                <c:pt idx="718">
                  <c:v>7.68</c:v>
                </c:pt>
                <c:pt idx="719">
                  <c:v>7.69</c:v>
                </c:pt>
                <c:pt idx="720">
                  <c:v>7.7</c:v>
                </c:pt>
                <c:pt idx="721">
                  <c:v>7.71</c:v>
                </c:pt>
                <c:pt idx="722">
                  <c:v>7.72</c:v>
                </c:pt>
                <c:pt idx="723">
                  <c:v>7.73</c:v>
                </c:pt>
                <c:pt idx="724">
                  <c:v>7.74</c:v>
                </c:pt>
                <c:pt idx="725">
                  <c:v>7.75</c:v>
                </c:pt>
                <c:pt idx="726">
                  <c:v>7.76</c:v>
                </c:pt>
                <c:pt idx="727">
                  <c:v>7.77</c:v>
                </c:pt>
                <c:pt idx="728">
                  <c:v>7.78</c:v>
                </c:pt>
                <c:pt idx="729">
                  <c:v>7.79</c:v>
                </c:pt>
                <c:pt idx="730">
                  <c:v>7.8</c:v>
                </c:pt>
                <c:pt idx="731">
                  <c:v>7.81</c:v>
                </c:pt>
                <c:pt idx="732">
                  <c:v>7.82</c:v>
                </c:pt>
                <c:pt idx="733">
                  <c:v>7.83</c:v>
                </c:pt>
                <c:pt idx="734">
                  <c:v>7.84</c:v>
                </c:pt>
                <c:pt idx="735">
                  <c:v>7.85</c:v>
                </c:pt>
                <c:pt idx="736">
                  <c:v>7.86</c:v>
                </c:pt>
                <c:pt idx="737">
                  <c:v>7.87</c:v>
                </c:pt>
                <c:pt idx="738">
                  <c:v>7.88</c:v>
                </c:pt>
                <c:pt idx="739">
                  <c:v>7.89</c:v>
                </c:pt>
                <c:pt idx="740">
                  <c:v>7.9</c:v>
                </c:pt>
                <c:pt idx="741">
                  <c:v>7.91</c:v>
                </c:pt>
                <c:pt idx="742">
                  <c:v>7.92</c:v>
                </c:pt>
                <c:pt idx="743">
                  <c:v>7.93</c:v>
                </c:pt>
                <c:pt idx="744">
                  <c:v>7.94</c:v>
                </c:pt>
                <c:pt idx="745">
                  <c:v>7.95</c:v>
                </c:pt>
                <c:pt idx="746">
                  <c:v>7.96</c:v>
                </c:pt>
                <c:pt idx="747">
                  <c:v>7.97</c:v>
                </c:pt>
                <c:pt idx="748">
                  <c:v>7.98</c:v>
                </c:pt>
                <c:pt idx="749">
                  <c:v>7.99</c:v>
                </c:pt>
                <c:pt idx="750">
                  <c:v>8</c:v>
                </c:pt>
                <c:pt idx="751">
                  <c:v>8.01</c:v>
                </c:pt>
                <c:pt idx="752">
                  <c:v>8.02</c:v>
                </c:pt>
                <c:pt idx="753">
                  <c:v>8.03</c:v>
                </c:pt>
                <c:pt idx="754">
                  <c:v>8.04</c:v>
                </c:pt>
                <c:pt idx="755">
                  <c:v>8.05</c:v>
                </c:pt>
                <c:pt idx="756">
                  <c:v>8.06</c:v>
                </c:pt>
                <c:pt idx="757">
                  <c:v>8.07</c:v>
                </c:pt>
                <c:pt idx="758">
                  <c:v>8.08</c:v>
                </c:pt>
                <c:pt idx="759">
                  <c:v>8.09</c:v>
                </c:pt>
                <c:pt idx="760">
                  <c:v>8.1</c:v>
                </c:pt>
                <c:pt idx="761">
                  <c:v>8.11</c:v>
                </c:pt>
                <c:pt idx="762">
                  <c:v>8.12</c:v>
                </c:pt>
                <c:pt idx="763">
                  <c:v>8.13</c:v>
                </c:pt>
                <c:pt idx="764">
                  <c:v>8.14</c:v>
                </c:pt>
                <c:pt idx="765">
                  <c:v>8.15</c:v>
                </c:pt>
                <c:pt idx="766">
                  <c:v>8.16</c:v>
                </c:pt>
                <c:pt idx="767">
                  <c:v>8.17</c:v>
                </c:pt>
                <c:pt idx="768">
                  <c:v>8.18</c:v>
                </c:pt>
                <c:pt idx="769">
                  <c:v>8.19</c:v>
                </c:pt>
                <c:pt idx="770">
                  <c:v>8.2</c:v>
                </c:pt>
                <c:pt idx="771">
                  <c:v>8.21</c:v>
                </c:pt>
                <c:pt idx="772">
                  <c:v>8.22</c:v>
                </c:pt>
                <c:pt idx="773">
                  <c:v>8.23</c:v>
                </c:pt>
                <c:pt idx="774">
                  <c:v>8.24</c:v>
                </c:pt>
                <c:pt idx="775">
                  <c:v>8.25</c:v>
                </c:pt>
                <c:pt idx="776">
                  <c:v>8.26</c:v>
                </c:pt>
                <c:pt idx="777">
                  <c:v>8.27</c:v>
                </c:pt>
                <c:pt idx="778">
                  <c:v>8.28</c:v>
                </c:pt>
                <c:pt idx="779">
                  <c:v>8.29</c:v>
                </c:pt>
                <c:pt idx="780">
                  <c:v>8.3</c:v>
                </c:pt>
                <c:pt idx="781">
                  <c:v>8.31</c:v>
                </c:pt>
                <c:pt idx="782">
                  <c:v>8.32</c:v>
                </c:pt>
                <c:pt idx="783">
                  <c:v>8.33</c:v>
                </c:pt>
                <c:pt idx="784">
                  <c:v>8.34</c:v>
                </c:pt>
                <c:pt idx="785">
                  <c:v>8.35</c:v>
                </c:pt>
                <c:pt idx="786">
                  <c:v>8.36</c:v>
                </c:pt>
                <c:pt idx="787">
                  <c:v>8.37</c:v>
                </c:pt>
                <c:pt idx="788">
                  <c:v>8.38</c:v>
                </c:pt>
                <c:pt idx="789">
                  <c:v>8.39</c:v>
                </c:pt>
                <c:pt idx="790">
                  <c:v>8.4</c:v>
                </c:pt>
                <c:pt idx="791">
                  <c:v>8.41</c:v>
                </c:pt>
                <c:pt idx="792">
                  <c:v>8.42</c:v>
                </c:pt>
                <c:pt idx="793">
                  <c:v>8.43</c:v>
                </c:pt>
                <c:pt idx="794">
                  <c:v>8.44</c:v>
                </c:pt>
                <c:pt idx="795">
                  <c:v>8.45</c:v>
                </c:pt>
                <c:pt idx="796">
                  <c:v>8.46</c:v>
                </c:pt>
                <c:pt idx="797">
                  <c:v>8.47</c:v>
                </c:pt>
                <c:pt idx="798">
                  <c:v>8.48</c:v>
                </c:pt>
                <c:pt idx="799">
                  <c:v>8.49</c:v>
                </c:pt>
                <c:pt idx="800">
                  <c:v>8.5</c:v>
                </c:pt>
                <c:pt idx="801">
                  <c:v>8.51</c:v>
                </c:pt>
                <c:pt idx="802">
                  <c:v>8.52</c:v>
                </c:pt>
                <c:pt idx="803">
                  <c:v>8.53</c:v>
                </c:pt>
                <c:pt idx="804">
                  <c:v>8.54</c:v>
                </c:pt>
                <c:pt idx="805">
                  <c:v>8.55</c:v>
                </c:pt>
                <c:pt idx="806">
                  <c:v>8.56</c:v>
                </c:pt>
                <c:pt idx="807">
                  <c:v>8.57</c:v>
                </c:pt>
                <c:pt idx="808">
                  <c:v>8.58</c:v>
                </c:pt>
                <c:pt idx="809">
                  <c:v>8.59</c:v>
                </c:pt>
                <c:pt idx="810">
                  <c:v>8.6</c:v>
                </c:pt>
                <c:pt idx="811">
                  <c:v>8.61</c:v>
                </c:pt>
                <c:pt idx="812">
                  <c:v>8.62</c:v>
                </c:pt>
                <c:pt idx="813">
                  <c:v>8.63</c:v>
                </c:pt>
                <c:pt idx="814">
                  <c:v>8.64</c:v>
                </c:pt>
                <c:pt idx="815">
                  <c:v>8.65</c:v>
                </c:pt>
                <c:pt idx="816">
                  <c:v>8.66</c:v>
                </c:pt>
                <c:pt idx="817">
                  <c:v>8.67</c:v>
                </c:pt>
                <c:pt idx="818">
                  <c:v>8.68</c:v>
                </c:pt>
                <c:pt idx="819">
                  <c:v>8.69</c:v>
                </c:pt>
                <c:pt idx="820">
                  <c:v>8.7</c:v>
                </c:pt>
                <c:pt idx="821">
                  <c:v>8.71</c:v>
                </c:pt>
                <c:pt idx="822">
                  <c:v>8.72</c:v>
                </c:pt>
                <c:pt idx="823">
                  <c:v>8.73</c:v>
                </c:pt>
                <c:pt idx="824">
                  <c:v>8.74</c:v>
                </c:pt>
                <c:pt idx="825">
                  <c:v>8.75</c:v>
                </c:pt>
                <c:pt idx="826">
                  <c:v>8.76</c:v>
                </c:pt>
                <c:pt idx="827">
                  <c:v>8.77</c:v>
                </c:pt>
                <c:pt idx="828">
                  <c:v>8.78</c:v>
                </c:pt>
                <c:pt idx="829">
                  <c:v>8.79</c:v>
                </c:pt>
                <c:pt idx="830">
                  <c:v>8.8</c:v>
                </c:pt>
                <c:pt idx="831">
                  <c:v>8.81</c:v>
                </c:pt>
                <c:pt idx="832">
                  <c:v>8.82</c:v>
                </c:pt>
                <c:pt idx="833">
                  <c:v>8.83</c:v>
                </c:pt>
                <c:pt idx="834">
                  <c:v>8.84</c:v>
                </c:pt>
                <c:pt idx="835">
                  <c:v>8.85</c:v>
                </c:pt>
                <c:pt idx="836">
                  <c:v>8.86</c:v>
                </c:pt>
                <c:pt idx="837">
                  <c:v>8.87</c:v>
                </c:pt>
                <c:pt idx="838">
                  <c:v>8.88</c:v>
                </c:pt>
                <c:pt idx="839">
                  <c:v>8.89</c:v>
                </c:pt>
                <c:pt idx="840">
                  <c:v>8.9</c:v>
                </c:pt>
                <c:pt idx="841">
                  <c:v>8.91</c:v>
                </c:pt>
                <c:pt idx="842">
                  <c:v>8.92</c:v>
                </c:pt>
                <c:pt idx="843">
                  <c:v>8.93</c:v>
                </c:pt>
                <c:pt idx="844">
                  <c:v>8.94</c:v>
                </c:pt>
                <c:pt idx="845">
                  <c:v>8.95</c:v>
                </c:pt>
                <c:pt idx="846">
                  <c:v>8.96</c:v>
                </c:pt>
                <c:pt idx="847">
                  <c:v>8.97</c:v>
                </c:pt>
                <c:pt idx="848">
                  <c:v>8.98</c:v>
                </c:pt>
                <c:pt idx="849">
                  <c:v>8.99</c:v>
                </c:pt>
                <c:pt idx="850">
                  <c:v>9</c:v>
                </c:pt>
                <c:pt idx="851">
                  <c:v>9.01</c:v>
                </c:pt>
                <c:pt idx="852">
                  <c:v>9.02</c:v>
                </c:pt>
                <c:pt idx="853">
                  <c:v>9.03</c:v>
                </c:pt>
                <c:pt idx="854">
                  <c:v>9.04</c:v>
                </c:pt>
                <c:pt idx="855">
                  <c:v>9.05</c:v>
                </c:pt>
                <c:pt idx="856">
                  <c:v>9.06</c:v>
                </c:pt>
                <c:pt idx="857">
                  <c:v>9.07</c:v>
                </c:pt>
                <c:pt idx="858">
                  <c:v>9.08</c:v>
                </c:pt>
                <c:pt idx="859">
                  <c:v>9.09</c:v>
                </c:pt>
                <c:pt idx="860">
                  <c:v>9.1</c:v>
                </c:pt>
                <c:pt idx="861">
                  <c:v>9.11</c:v>
                </c:pt>
                <c:pt idx="862">
                  <c:v>9.12</c:v>
                </c:pt>
                <c:pt idx="863">
                  <c:v>9.13</c:v>
                </c:pt>
                <c:pt idx="864">
                  <c:v>9.14</c:v>
                </c:pt>
                <c:pt idx="865">
                  <c:v>9.15</c:v>
                </c:pt>
                <c:pt idx="866">
                  <c:v>9.16</c:v>
                </c:pt>
                <c:pt idx="867">
                  <c:v>9.17</c:v>
                </c:pt>
                <c:pt idx="868">
                  <c:v>9.18</c:v>
                </c:pt>
                <c:pt idx="869">
                  <c:v>9.19</c:v>
                </c:pt>
                <c:pt idx="870">
                  <c:v>9.2</c:v>
                </c:pt>
                <c:pt idx="871">
                  <c:v>9.21</c:v>
                </c:pt>
                <c:pt idx="872">
                  <c:v>9.22</c:v>
                </c:pt>
                <c:pt idx="873">
                  <c:v>9.23</c:v>
                </c:pt>
                <c:pt idx="874">
                  <c:v>9.24</c:v>
                </c:pt>
                <c:pt idx="875">
                  <c:v>9.25</c:v>
                </c:pt>
                <c:pt idx="876">
                  <c:v>9.26</c:v>
                </c:pt>
                <c:pt idx="877">
                  <c:v>9.27</c:v>
                </c:pt>
                <c:pt idx="878">
                  <c:v>9.28</c:v>
                </c:pt>
                <c:pt idx="879">
                  <c:v>9.29</c:v>
                </c:pt>
                <c:pt idx="880">
                  <c:v>9.3</c:v>
                </c:pt>
                <c:pt idx="881">
                  <c:v>9.31</c:v>
                </c:pt>
                <c:pt idx="882">
                  <c:v>9.32</c:v>
                </c:pt>
                <c:pt idx="883">
                  <c:v>9.33</c:v>
                </c:pt>
                <c:pt idx="884">
                  <c:v>9.34</c:v>
                </c:pt>
                <c:pt idx="885">
                  <c:v>9.35</c:v>
                </c:pt>
                <c:pt idx="886">
                  <c:v>9.36</c:v>
                </c:pt>
                <c:pt idx="887">
                  <c:v>9.37</c:v>
                </c:pt>
                <c:pt idx="888">
                  <c:v>9.38</c:v>
                </c:pt>
                <c:pt idx="889">
                  <c:v>9.39</c:v>
                </c:pt>
                <c:pt idx="890">
                  <c:v>9.4</c:v>
                </c:pt>
                <c:pt idx="891">
                  <c:v>9.41</c:v>
                </c:pt>
                <c:pt idx="892">
                  <c:v>9.42</c:v>
                </c:pt>
                <c:pt idx="893">
                  <c:v>9.43</c:v>
                </c:pt>
                <c:pt idx="894">
                  <c:v>9.44</c:v>
                </c:pt>
                <c:pt idx="895">
                  <c:v>9.45</c:v>
                </c:pt>
                <c:pt idx="896">
                  <c:v>9.46</c:v>
                </c:pt>
                <c:pt idx="897">
                  <c:v>9.47</c:v>
                </c:pt>
                <c:pt idx="898">
                  <c:v>9.48</c:v>
                </c:pt>
                <c:pt idx="899">
                  <c:v>9.49</c:v>
                </c:pt>
                <c:pt idx="900">
                  <c:v>9.5</c:v>
                </c:pt>
                <c:pt idx="901">
                  <c:v>9.51</c:v>
                </c:pt>
                <c:pt idx="902">
                  <c:v>9.52</c:v>
                </c:pt>
                <c:pt idx="903">
                  <c:v>9.53</c:v>
                </c:pt>
                <c:pt idx="904">
                  <c:v>9.54</c:v>
                </c:pt>
                <c:pt idx="905">
                  <c:v>9.55</c:v>
                </c:pt>
                <c:pt idx="906">
                  <c:v>9.56</c:v>
                </c:pt>
                <c:pt idx="907">
                  <c:v>9.57</c:v>
                </c:pt>
                <c:pt idx="908">
                  <c:v>9.58</c:v>
                </c:pt>
                <c:pt idx="909">
                  <c:v>9.59</c:v>
                </c:pt>
                <c:pt idx="910">
                  <c:v>9.6</c:v>
                </c:pt>
                <c:pt idx="911">
                  <c:v>9.61</c:v>
                </c:pt>
                <c:pt idx="912">
                  <c:v>9.62</c:v>
                </c:pt>
                <c:pt idx="913">
                  <c:v>9.63</c:v>
                </c:pt>
                <c:pt idx="914">
                  <c:v>9.64</c:v>
                </c:pt>
                <c:pt idx="915">
                  <c:v>9.65</c:v>
                </c:pt>
                <c:pt idx="916">
                  <c:v>9.66</c:v>
                </c:pt>
                <c:pt idx="917">
                  <c:v>9.67</c:v>
                </c:pt>
                <c:pt idx="918">
                  <c:v>9.68</c:v>
                </c:pt>
                <c:pt idx="919">
                  <c:v>9.69</c:v>
                </c:pt>
                <c:pt idx="920">
                  <c:v>9.7</c:v>
                </c:pt>
                <c:pt idx="921">
                  <c:v>9.71</c:v>
                </c:pt>
                <c:pt idx="922">
                  <c:v>9.72</c:v>
                </c:pt>
                <c:pt idx="923">
                  <c:v>9.73</c:v>
                </c:pt>
                <c:pt idx="924">
                  <c:v>9.74</c:v>
                </c:pt>
                <c:pt idx="925">
                  <c:v>9.75</c:v>
                </c:pt>
                <c:pt idx="926">
                  <c:v>9.76</c:v>
                </c:pt>
                <c:pt idx="927">
                  <c:v>9.77</c:v>
                </c:pt>
                <c:pt idx="928">
                  <c:v>9.78</c:v>
                </c:pt>
                <c:pt idx="929">
                  <c:v>9.79</c:v>
                </c:pt>
                <c:pt idx="930">
                  <c:v>9.8</c:v>
                </c:pt>
                <c:pt idx="931">
                  <c:v>9.81</c:v>
                </c:pt>
                <c:pt idx="932">
                  <c:v>9.82</c:v>
                </c:pt>
                <c:pt idx="933">
                  <c:v>9.83</c:v>
                </c:pt>
                <c:pt idx="934">
                  <c:v>9.84</c:v>
                </c:pt>
                <c:pt idx="935">
                  <c:v>9.85</c:v>
                </c:pt>
                <c:pt idx="936">
                  <c:v>9.86</c:v>
                </c:pt>
                <c:pt idx="937">
                  <c:v>9.87</c:v>
                </c:pt>
                <c:pt idx="938">
                  <c:v>9.88</c:v>
                </c:pt>
                <c:pt idx="939">
                  <c:v>9.89</c:v>
                </c:pt>
                <c:pt idx="940">
                  <c:v>9.9</c:v>
                </c:pt>
                <c:pt idx="941">
                  <c:v>9.91</c:v>
                </c:pt>
                <c:pt idx="942">
                  <c:v>9.92</c:v>
                </c:pt>
                <c:pt idx="943">
                  <c:v>9.93</c:v>
                </c:pt>
                <c:pt idx="944">
                  <c:v>9.94</c:v>
                </c:pt>
                <c:pt idx="945">
                  <c:v>9.95</c:v>
                </c:pt>
                <c:pt idx="946">
                  <c:v>9.96</c:v>
                </c:pt>
                <c:pt idx="947">
                  <c:v>9.97</c:v>
                </c:pt>
                <c:pt idx="948">
                  <c:v>9.98</c:v>
                </c:pt>
                <c:pt idx="949">
                  <c:v>9.99</c:v>
                </c:pt>
                <c:pt idx="950">
                  <c:v>10</c:v>
                </c:pt>
              </c:numCache>
            </c:numRef>
          </c:xVal>
          <c:yVal>
            <c:numRef>
              <c:f>arf!$D$51:$D$1001</c:f>
              <c:numCache>
                <c:formatCode>General</c:formatCode>
                <c:ptCount val="951"/>
                <c:pt idx="0">
                  <c:v>0.00963391136801535</c:v>
                </c:pt>
                <c:pt idx="1">
                  <c:v>0.0221579961464353</c:v>
                </c:pt>
                <c:pt idx="2">
                  <c:v>0.0211946050096338</c:v>
                </c:pt>
                <c:pt idx="3">
                  <c:v>0.0154142581888246</c:v>
                </c:pt>
                <c:pt idx="4">
                  <c:v>0.0163776493256261</c:v>
                </c:pt>
                <c:pt idx="5">
                  <c:v>0.0231213872832368</c:v>
                </c:pt>
                <c:pt idx="6">
                  <c:v>0.00867052023121381</c:v>
                </c:pt>
                <c:pt idx="7">
                  <c:v>0.00674373795761074</c:v>
                </c:pt>
                <c:pt idx="8">
                  <c:v>0.00963391136801535</c:v>
                </c:pt>
                <c:pt idx="9">
                  <c:v>0.00963391136801535</c:v>
                </c:pt>
                <c:pt idx="10">
                  <c:v>0.00578034682080921</c:v>
                </c:pt>
                <c:pt idx="11">
                  <c:v>0.00578034682080921</c:v>
                </c:pt>
                <c:pt idx="12">
                  <c:v>0.00481695568400767</c:v>
                </c:pt>
                <c:pt idx="13">
                  <c:v>0.00867052023121381</c:v>
                </c:pt>
                <c:pt idx="14">
                  <c:v>0.00867052023121381</c:v>
                </c:pt>
                <c:pt idx="15">
                  <c:v>0.00481695568400767</c:v>
                </c:pt>
                <c:pt idx="16">
                  <c:v>0.00481695568400767</c:v>
                </c:pt>
                <c:pt idx="17">
                  <c:v>0.00385356454720614</c:v>
                </c:pt>
                <c:pt idx="18">
                  <c:v>0.00674373795761074</c:v>
                </c:pt>
                <c:pt idx="19">
                  <c:v>0.00385356454720614</c:v>
                </c:pt>
                <c:pt idx="20">
                  <c:v>0.00385356454720614</c:v>
                </c:pt>
                <c:pt idx="21">
                  <c:v>0.00385356454720614</c:v>
                </c:pt>
                <c:pt idx="22">
                  <c:v>0.00578034682080921</c:v>
                </c:pt>
                <c:pt idx="23">
                  <c:v>0.00674373795761074</c:v>
                </c:pt>
                <c:pt idx="24">
                  <c:v>0.00674373795761074</c:v>
                </c:pt>
                <c:pt idx="25">
                  <c:v>0.00578034682080921</c:v>
                </c:pt>
                <c:pt idx="26">
                  <c:v>0.00385356454720614</c:v>
                </c:pt>
                <c:pt idx="27">
                  <c:v>0.00289017341040461</c:v>
                </c:pt>
                <c:pt idx="28">
                  <c:v>0.00770712909441228</c:v>
                </c:pt>
                <c:pt idx="29">
                  <c:v>0.00385356454720614</c:v>
                </c:pt>
                <c:pt idx="30">
                  <c:v>0.00289017341040461</c:v>
                </c:pt>
                <c:pt idx="31">
                  <c:v>0.00578034682080921</c:v>
                </c:pt>
                <c:pt idx="32">
                  <c:v>0</c:v>
                </c:pt>
                <c:pt idx="33">
                  <c:v>0.00192678227360307</c:v>
                </c:pt>
                <c:pt idx="34">
                  <c:v>0.00385356454720614</c:v>
                </c:pt>
                <c:pt idx="35">
                  <c:v>0.00289017341040461</c:v>
                </c:pt>
                <c:pt idx="36">
                  <c:v>0.000963391136801535</c:v>
                </c:pt>
                <c:pt idx="37">
                  <c:v>0.00674373795761074</c:v>
                </c:pt>
                <c:pt idx="38">
                  <c:v>0.00674373795761074</c:v>
                </c:pt>
                <c:pt idx="39">
                  <c:v>0.00770712909441228</c:v>
                </c:pt>
                <c:pt idx="40">
                  <c:v>0.00481695568400767</c:v>
                </c:pt>
                <c:pt idx="41">
                  <c:v>0.00578034682080921</c:v>
                </c:pt>
                <c:pt idx="42">
                  <c:v>0.00385356454720614</c:v>
                </c:pt>
                <c:pt idx="43">
                  <c:v>0.00674373795761074</c:v>
                </c:pt>
                <c:pt idx="44">
                  <c:v>0.00578034682080921</c:v>
                </c:pt>
                <c:pt idx="45">
                  <c:v>0.00481695568400767</c:v>
                </c:pt>
                <c:pt idx="46">
                  <c:v>0.00289017341040461</c:v>
                </c:pt>
                <c:pt idx="47">
                  <c:v>0.00289017341040461</c:v>
                </c:pt>
                <c:pt idx="48">
                  <c:v>0.00192678227360307</c:v>
                </c:pt>
                <c:pt idx="49">
                  <c:v>0.000963391136801535</c:v>
                </c:pt>
                <c:pt idx="50">
                  <c:v>0.00192678227360307</c:v>
                </c:pt>
                <c:pt idx="51">
                  <c:v>0.00192678227360307</c:v>
                </c:pt>
                <c:pt idx="52">
                  <c:v>0.00289017341040461</c:v>
                </c:pt>
                <c:pt idx="53">
                  <c:v>0.00385356454720614</c:v>
                </c:pt>
                <c:pt idx="54">
                  <c:v>0.00289017341040461</c:v>
                </c:pt>
                <c:pt idx="55">
                  <c:v>0.00289017341040461</c:v>
                </c:pt>
                <c:pt idx="56">
                  <c:v>0.00770712909441228</c:v>
                </c:pt>
                <c:pt idx="57">
                  <c:v>0.00385356454720614</c:v>
                </c:pt>
                <c:pt idx="58">
                  <c:v>0.00192678227360307</c:v>
                </c:pt>
                <c:pt idx="59">
                  <c:v>0.00289017341040461</c:v>
                </c:pt>
                <c:pt idx="60">
                  <c:v>0.00192678227360307</c:v>
                </c:pt>
                <c:pt idx="61">
                  <c:v>0.00192678227360307</c:v>
                </c:pt>
                <c:pt idx="62">
                  <c:v>0.000963391136801535</c:v>
                </c:pt>
                <c:pt idx="63">
                  <c:v>0.00385356454720614</c:v>
                </c:pt>
                <c:pt idx="64">
                  <c:v>0.00192678227360307</c:v>
                </c:pt>
                <c:pt idx="65">
                  <c:v>0.00192678227360307</c:v>
                </c:pt>
                <c:pt idx="66">
                  <c:v>0.00385356454720614</c:v>
                </c:pt>
                <c:pt idx="67">
                  <c:v>0</c:v>
                </c:pt>
                <c:pt idx="68">
                  <c:v>0.00289017341040461</c:v>
                </c:pt>
                <c:pt idx="69">
                  <c:v>0.000963391136801535</c:v>
                </c:pt>
                <c:pt idx="70">
                  <c:v>0.000963391136801535</c:v>
                </c:pt>
                <c:pt idx="71">
                  <c:v>0.00289017341040461</c:v>
                </c:pt>
                <c:pt idx="72">
                  <c:v>0.000963391136801535</c:v>
                </c:pt>
                <c:pt idx="73">
                  <c:v>0.00385356454720614</c:v>
                </c:pt>
                <c:pt idx="74">
                  <c:v>0.00385356454720614</c:v>
                </c:pt>
                <c:pt idx="75">
                  <c:v>0.000963391136801535</c:v>
                </c:pt>
                <c:pt idx="76">
                  <c:v>0.00192678227360307</c:v>
                </c:pt>
                <c:pt idx="77">
                  <c:v>0.00289017341040461</c:v>
                </c:pt>
                <c:pt idx="78">
                  <c:v>0.00674373795761074</c:v>
                </c:pt>
                <c:pt idx="79">
                  <c:v>0.00192678227360307</c:v>
                </c:pt>
                <c:pt idx="80">
                  <c:v>0.00289017341040461</c:v>
                </c:pt>
                <c:pt idx="81">
                  <c:v>0.00385356454720614</c:v>
                </c:pt>
                <c:pt idx="82">
                  <c:v>0.000963391136801535</c:v>
                </c:pt>
                <c:pt idx="83">
                  <c:v>0.00481695568400767</c:v>
                </c:pt>
                <c:pt idx="84">
                  <c:v>0.00385356454720614</c:v>
                </c:pt>
                <c:pt idx="85">
                  <c:v>0.00578034682080921</c:v>
                </c:pt>
                <c:pt idx="86">
                  <c:v>0.000963391136801535</c:v>
                </c:pt>
                <c:pt idx="87">
                  <c:v>0</c:v>
                </c:pt>
                <c:pt idx="88">
                  <c:v>0.00289017341040461</c:v>
                </c:pt>
                <c:pt idx="89">
                  <c:v>0.00192678227360307</c:v>
                </c:pt>
                <c:pt idx="90">
                  <c:v>0.00192678227360307</c:v>
                </c:pt>
                <c:pt idx="91">
                  <c:v>0</c:v>
                </c:pt>
                <c:pt idx="92">
                  <c:v>0.00192678227360307</c:v>
                </c:pt>
                <c:pt idx="93">
                  <c:v>0.00289017341040461</c:v>
                </c:pt>
                <c:pt idx="94">
                  <c:v>0.00289017341040461</c:v>
                </c:pt>
                <c:pt idx="95">
                  <c:v>0.00289017341040461</c:v>
                </c:pt>
                <c:pt idx="96">
                  <c:v>0.00192678227360307</c:v>
                </c:pt>
                <c:pt idx="97">
                  <c:v>0.00289017341040461</c:v>
                </c:pt>
                <c:pt idx="98">
                  <c:v>0.00289017341040461</c:v>
                </c:pt>
                <c:pt idx="99">
                  <c:v>0.000963391136801535</c:v>
                </c:pt>
                <c:pt idx="100">
                  <c:v>0</c:v>
                </c:pt>
                <c:pt idx="101">
                  <c:v>0.00289017341040461</c:v>
                </c:pt>
                <c:pt idx="102">
                  <c:v>0.000963391136801535</c:v>
                </c:pt>
                <c:pt idx="103">
                  <c:v>0.00289017341040461</c:v>
                </c:pt>
                <c:pt idx="104">
                  <c:v>0.00289017341040461</c:v>
                </c:pt>
                <c:pt idx="105">
                  <c:v>0.00289017341040461</c:v>
                </c:pt>
                <c:pt idx="106">
                  <c:v>0.00289017341040461</c:v>
                </c:pt>
                <c:pt idx="107">
                  <c:v>0</c:v>
                </c:pt>
                <c:pt idx="108">
                  <c:v>0.00385356454720614</c:v>
                </c:pt>
                <c:pt idx="109">
                  <c:v>0.00385356454720614</c:v>
                </c:pt>
                <c:pt idx="110">
                  <c:v>0</c:v>
                </c:pt>
                <c:pt idx="111">
                  <c:v>0.00578034682080921</c:v>
                </c:pt>
                <c:pt idx="112">
                  <c:v>0.00192678227360307</c:v>
                </c:pt>
                <c:pt idx="113">
                  <c:v>0.000963391136801535</c:v>
                </c:pt>
                <c:pt idx="114">
                  <c:v>0.00192678227360307</c:v>
                </c:pt>
                <c:pt idx="115">
                  <c:v>0.000963391136801535</c:v>
                </c:pt>
                <c:pt idx="116">
                  <c:v>0.00578034682080921</c:v>
                </c:pt>
                <c:pt idx="117">
                  <c:v>0.000963391136801535</c:v>
                </c:pt>
                <c:pt idx="118">
                  <c:v>0.00385356454720614</c:v>
                </c:pt>
                <c:pt idx="119">
                  <c:v>0.00385356454720614</c:v>
                </c:pt>
                <c:pt idx="120">
                  <c:v>0.00674373795761074</c:v>
                </c:pt>
                <c:pt idx="121">
                  <c:v>0.00578034682080921</c:v>
                </c:pt>
                <c:pt idx="122">
                  <c:v>0.00481695568400767</c:v>
                </c:pt>
                <c:pt idx="123">
                  <c:v>0.000963391136801535</c:v>
                </c:pt>
                <c:pt idx="124">
                  <c:v>0.00192678227360307</c:v>
                </c:pt>
                <c:pt idx="125">
                  <c:v>0.00192678227360307</c:v>
                </c:pt>
                <c:pt idx="126">
                  <c:v>0.00289017341040461</c:v>
                </c:pt>
                <c:pt idx="127">
                  <c:v>0.00192678227360307</c:v>
                </c:pt>
                <c:pt idx="128">
                  <c:v>0.000963391136801535</c:v>
                </c:pt>
                <c:pt idx="129">
                  <c:v>0.00289017341040461</c:v>
                </c:pt>
                <c:pt idx="130">
                  <c:v>0.00289017341040461</c:v>
                </c:pt>
                <c:pt idx="131">
                  <c:v>0.00192678227360307</c:v>
                </c:pt>
                <c:pt idx="132">
                  <c:v>0.00192678227360307</c:v>
                </c:pt>
                <c:pt idx="133">
                  <c:v>0.00578034682080921</c:v>
                </c:pt>
                <c:pt idx="134">
                  <c:v>0.00192678227360307</c:v>
                </c:pt>
                <c:pt idx="135">
                  <c:v>0.000963391136801535</c:v>
                </c:pt>
                <c:pt idx="136">
                  <c:v>0.00289017341040461</c:v>
                </c:pt>
                <c:pt idx="137">
                  <c:v>0.00192678227360307</c:v>
                </c:pt>
                <c:pt idx="138">
                  <c:v>0.00289017341040461</c:v>
                </c:pt>
                <c:pt idx="139">
                  <c:v>0.00289017341040461</c:v>
                </c:pt>
                <c:pt idx="140">
                  <c:v>0.00192678227360307</c:v>
                </c:pt>
                <c:pt idx="141">
                  <c:v>0.00385356454720614</c:v>
                </c:pt>
                <c:pt idx="142">
                  <c:v>0.00385356454720614</c:v>
                </c:pt>
                <c:pt idx="143">
                  <c:v>0.00481695568400767</c:v>
                </c:pt>
                <c:pt idx="144">
                  <c:v>0.00289017341040461</c:v>
                </c:pt>
                <c:pt idx="145">
                  <c:v>0.00192678227360307</c:v>
                </c:pt>
                <c:pt idx="146">
                  <c:v>0.00192678227360307</c:v>
                </c:pt>
                <c:pt idx="147">
                  <c:v>0.000963391136801535</c:v>
                </c:pt>
                <c:pt idx="148">
                  <c:v>0.00385356454720614</c:v>
                </c:pt>
                <c:pt idx="149">
                  <c:v>0.00289017341040461</c:v>
                </c:pt>
                <c:pt idx="150">
                  <c:v>0.00385356454720614</c:v>
                </c:pt>
                <c:pt idx="151">
                  <c:v>0.00481695568400767</c:v>
                </c:pt>
                <c:pt idx="152">
                  <c:v>0.00481695568400767</c:v>
                </c:pt>
                <c:pt idx="153">
                  <c:v>0.000963391136801535</c:v>
                </c:pt>
                <c:pt idx="154">
                  <c:v>0.00192678227360307</c:v>
                </c:pt>
                <c:pt idx="155">
                  <c:v>0.00192678227360307</c:v>
                </c:pt>
                <c:pt idx="156">
                  <c:v>0.000963391136801535</c:v>
                </c:pt>
                <c:pt idx="157">
                  <c:v>0.00192678227360307</c:v>
                </c:pt>
                <c:pt idx="158">
                  <c:v>0.000963391136801535</c:v>
                </c:pt>
                <c:pt idx="159">
                  <c:v>0.00192678227360307</c:v>
                </c:pt>
                <c:pt idx="160">
                  <c:v>0.00578034682080921</c:v>
                </c:pt>
                <c:pt idx="161">
                  <c:v>0.00289017341040461</c:v>
                </c:pt>
                <c:pt idx="162">
                  <c:v>0.00192678227360307</c:v>
                </c:pt>
                <c:pt idx="163">
                  <c:v>0.00385356454720614</c:v>
                </c:pt>
                <c:pt idx="164">
                  <c:v>0.00192678227360307</c:v>
                </c:pt>
                <c:pt idx="165">
                  <c:v>0.00192678227360307</c:v>
                </c:pt>
                <c:pt idx="166">
                  <c:v>0.00192678227360307</c:v>
                </c:pt>
                <c:pt idx="167">
                  <c:v>0.00192678227360307</c:v>
                </c:pt>
                <c:pt idx="168">
                  <c:v>0.000963391136801535</c:v>
                </c:pt>
                <c:pt idx="169">
                  <c:v>0.000963391136801535</c:v>
                </c:pt>
                <c:pt idx="170">
                  <c:v>0.00289017341040461</c:v>
                </c:pt>
                <c:pt idx="171">
                  <c:v>0.00289017341040461</c:v>
                </c:pt>
                <c:pt idx="172">
                  <c:v>0.000963391136801535</c:v>
                </c:pt>
                <c:pt idx="173">
                  <c:v>0.00289017341040461</c:v>
                </c:pt>
                <c:pt idx="174">
                  <c:v>0.000963391136801535</c:v>
                </c:pt>
                <c:pt idx="175">
                  <c:v>0.00192678227360307</c:v>
                </c:pt>
                <c:pt idx="176">
                  <c:v>0.00192678227360307</c:v>
                </c:pt>
                <c:pt idx="177">
                  <c:v>0.00192678227360307</c:v>
                </c:pt>
                <c:pt idx="178">
                  <c:v>0.00481695568400767</c:v>
                </c:pt>
                <c:pt idx="179">
                  <c:v>0.00192678227360307</c:v>
                </c:pt>
                <c:pt idx="180">
                  <c:v>0.000963391136801535</c:v>
                </c:pt>
                <c:pt idx="181">
                  <c:v>0.00192678227360307</c:v>
                </c:pt>
                <c:pt idx="182">
                  <c:v>0.00289017341040461</c:v>
                </c:pt>
                <c:pt idx="183">
                  <c:v>0.000963391136801535</c:v>
                </c:pt>
                <c:pt idx="184">
                  <c:v>0.000963391136801535</c:v>
                </c:pt>
                <c:pt idx="185">
                  <c:v>0</c:v>
                </c:pt>
                <c:pt idx="186">
                  <c:v>0.00289017341040461</c:v>
                </c:pt>
                <c:pt idx="187">
                  <c:v>0.00289017341040461</c:v>
                </c:pt>
                <c:pt idx="188">
                  <c:v>0.00192678227360307</c:v>
                </c:pt>
                <c:pt idx="189">
                  <c:v>0.00192678227360307</c:v>
                </c:pt>
                <c:pt idx="190">
                  <c:v>0.000963391136801535</c:v>
                </c:pt>
                <c:pt idx="191">
                  <c:v>0</c:v>
                </c:pt>
                <c:pt idx="192">
                  <c:v>0.00192678227360307</c:v>
                </c:pt>
                <c:pt idx="193">
                  <c:v>0.00289017341040461</c:v>
                </c:pt>
                <c:pt idx="194">
                  <c:v>0</c:v>
                </c:pt>
                <c:pt idx="195">
                  <c:v>0.000963391136801535</c:v>
                </c:pt>
                <c:pt idx="196">
                  <c:v>0.00385356454720614</c:v>
                </c:pt>
                <c:pt idx="197">
                  <c:v>0.000963391136801535</c:v>
                </c:pt>
                <c:pt idx="198">
                  <c:v>0.00192678227360307</c:v>
                </c:pt>
                <c:pt idx="199">
                  <c:v>0.00289017341040461</c:v>
                </c:pt>
                <c:pt idx="200">
                  <c:v>0</c:v>
                </c:pt>
                <c:pt idx="201">
                  <c:v>0.000963391136801535</c:v>
                </c:pt>
                <c:pt idx="202">
                  <c:v>0.00192678227360307</c:v>
                </c:pt>
                <c:pt idx="203">
                  <c:v>0.00289017341040461</c:v>
                </c:pt>
                <c:pt idx="204">
                  <c:v>0</c:v>
                </c:pt>
                <c:pt idx="205">
                  <c:v>0.000963391136801535</c:v>
                </c:pt>
                <c:pt idx="206">
                  <c:v>0</c:v>
                </c:pt>
                <c:pt idx="207">
                  <c:v>0.000963391136801535</c:v>
                </c:pt>
                <c:pt idx="208">
                  <c:v>0.00289017341040461</c:v>
                </c:pt>
                <c:pt idx="209">
                  <c:v>0.00192678227360307</c:v>
                </c:pt>
                <c:pt idx="210">
                  <c:v>0.00289017341040461</c:v>
                </c:pt>
                <c:pt idx="211">
                  <c:v>0</c:v>
                </c:pt>
                <c:pt idx="212">
                  <c:v>0.00289017341040461</c:v>
                </c:pt>
                <c:pt idx="213">
                  <c:v>0.00289017341040461</c:v>
                </c:pt>
                <c:pt idx="214">
                  <c:v>0</c:v>
                </c:pt>
                <c:pt idx="215">
                  <c:v>0</c:v>
                </c:pt>
                <c:pt idx="216">
                  <c:v>0.00385356454720614</c:v>
                </c:pt>
                <c:pt idx="217">
                  <c:v>0.00192678227360307</c:v>
                </c:pt>
                <c:pt idx="218">
                  <c:v>0.000963391136801535</c:v>
                </c:pt>
                <c:pt idx="219">
                  <c:v>0.000963391136801535</c:v>
                </c:pt>
                <c:pt idx="220">
                  <c:v>0</c:v>
                </c:pt>
                <c:pt idx="221">
                  <c:v>0.00192678227360307</c:v>
                </c:pt>
                <c:pt idx="222">
                  <c:v>0.00289017341040461</c:v>
                </c:pt>
                <c:pt idx="223">
                  <c:v>0.00192678227360307</c:v>
                </c:pt>
                <c:pt idx="224">
                  <c:v>0.000963391136801535</c:v>
                </c:pt>
                <c:pt idx="225">
                  <c:v>0.00289017341040461</c:v>
                </c:pt>
                <c:pt idx="226">
                  <c:v>0</c:v>
                </c:pt>
                <c:pt idx="227">
                  <c:v>0.00192678227360307</c:v>
                </c:pt>
                <c:pt idx="228">
                  <c:v>0.00192678227360307</c:v>
                </c:pt>
                <c:pt idx="229">
                  <c:v>0.00192678227360307</c:v>
                </c:pt>
                <c:pt idx="230">
                  <c:v>0.000963391136801535</c:v>
                </c:pt>
                <c:pt idx="231">
                  <c:v>0.00289017341040461</c:v>
                </c:pt>
                <c:pt idx="232">
                  <c:v>0.00289017341040461</c:v>
                </c:pt>
                <c:pt idx="233">
                  <c:v>0.00289017341040461</c:v>
                </c:pt>
                <c:pt idx="234">
                  <c:v>0.00289017341040461</c:v>
                </c:pt>
                <c:pt idx="235">
                  <c:v>0.000963391136801535</c:v>
                </c:pt>
                <c:pt idx="236">
                  <c:v>0.00289017341040461</c:v>
                </c:pt>
                <c:pt idx="237">
                  <c:v>0</c:v>
                </c:pt>
                <c:pt idx="238">
                  <c:v>0.000963391136801535</c:v>
                </c:pt>
                <c:pt idx="239">
                  <c:v>0.000963391136801535</c:v>
                </c:pt>
                <c:pt idx="240">
                  <c:v>0</c:v>
                </c:pt>
                <c:pt idx="241">
                  <c:v>0.000963391136801535</c:v>
                </c:pt>
                <c:pt idx="242">
                  <c:v>0.00192678227360307</c:v>
                </c:pt>
                <c:pt idx="243">
                  <c:v>0.000963391136801535</c:v>
                </c:pt>
                <c:pt idx="244">
                  <c:v>0.00385356454720614</c:v>
                </c:pt>
                <c:pt idx="245">
                  <c:v>0</c:v>
                </c:pt>
                <c:pt idx="246">
                  <c:v>0.00192678227360307</c:v>
                </c:pt>
                <c:pt idx="247">
                  <c:v>0.000963391136801535</c:v>
                </c:pt>
                <c:pt idx="248">
                  <c:v>0</c:v>
                </c:pt>
                <c:pt idx="249">
                  <c:v>0.00289017341040461</c:v>
                </c:pt>
                <c:pt idx="250">
                  <c:v>0.000963391136801535</c:v>
                </c:pt>
                <c:pt idx="251">
                  <c:v>0.00192678227360307</c:v>
                </c:pt>
                <c:pt idx="252">
                  <c:v>0.00289017341040461</c:v>
                </c:pt>
                <c:pt idx="253">
                  <c:v>0.00192678227360307</c:v>
                </c:pt>
                <c:pt idx="254">
                  <c:v>0.000963391136801535</c:v>
                </c:pt>
                <c:pt idx="255">
                  <c:v>0.00192678227360307</c:v>
                </c:pt>
                <c:pt idx="256">
                  <c:v>0.000963391136801535</c:v>
                </c:pt>
                <c:pt idx="257">
                  <c:v>0.000963391136801535</c:v>
                </c:pt>
                <c:pt idx="258">
                  <c:v>0.00192678227360307</c:v>
                </c:pt>
                <c:pt idx="259">
                  <c:v>0.000963391136801535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0.000963391136801535</c:v>
                </c:pt>
                <c:pt idx="265">
                  <c:v>0.00289017341040461</c:v>
                </c:pt>
                <c:pt idx="266">
                  <c:v>0.000963391136801535</c:v>
                </c:pt>
                <c:pt idx="267">
                  <c:v>0</c:v>
                </c:pt>
                <c:pt idx="268">
                  <c:v>0.00192678227360307</c:v>
                </c:pt>
                <c:pt idx="269">
                  <c:v>0.00289017341040461</c:v>
                </c:pt>
                <c:pt idx="270">
                  <c:v>0</c:v>
                </c:pt>
                <c:pt idx="271">
                  <c:v>0.000963391136801535</c:v>
                </c:pt>
                <c:pt idx="272">
                  <c:v>0</c:v>
                </c:pt>
                <c:pt idx="273">
                  <c:v>0.00192678227360307</c:v>
                </c:pt>
                <c:pt idx="274">
                  <c:v>0.00192678227360307</c:v>
                </c:pt>
                <c:pt idx="275">
                  <c:v>0.00289017341040461</c:v>
                </c:pt>
                <c:pt idx="276">
                  <c:v>0.000963391136801535</c:v>
                </c:pt>
                <c:pt idx="277">
                  <c:v>0</c:v>
                </c:pt>
                <c:pt idx="278">
                  <c:v>0</c:v>
                </c:pt>
                <c:pt idx="279">
                  <c:v>0.000963391136801535</c:v>
                </c:pt>
                <c:pt idx="280">
                  <c:v>0.00192678227360307</c:v>
                </c:pt>
                <c:pt idx="281">
                  <c:v>0.000963391136801535</c:v>
                </c:pt>
                <c:pt idx="282">
                  <c:v>0.000963391136801535</c:v>
                </c:pt>
                <c:pt idx="283">
                  <c:v>0.000963391136801535</c:v>
                </c:pt>
                <c:pt idx="284">
                  <c:v>0.000963391136801535</c:v>
                </c:pt>
                <c:pt idx="285">
                  <c:v>0</c:v>
                </c:pt>
                <c:pt idx="286">
                  <c:v>0</c:v>
                </c:pt>
                <c:pt idx="287">
                  <c:v>0.000963391136801535</c:v>
                </c:pt>
                <c:pt idx="288">
                  <c:v>0.00192678227360307</c:v>
                </c:pt>
                <c:pt idx="289">
                  <c:v>0.000963391136801535</c:v>
                </c:pt>
                <c:pt idx="290">
                  <c:v>0</c:v>
                </c:pt>
                <c:pt idx="291">
                  <c:v>0.000963391136801535</c:v>
                </c:pt>
                <c:pt idx="292">
                  <c:v>0.000963391136801535</c:v>
                </c:pt>
                <c:pt idx="293">
                  <c:v>0</c:v>
                </c:pt>
                <c:pt idx="294">
                  <c:v>0.000963391136801535</c:v>
                </c:pt>
                <c:pt idx="295">
                  <c:v>0</c:v>
                </c:pt>
                <c:pt idx="296">
                  <c:v>0.00192678227360307</c:v>
                </c:pt>
                <c:pt idx="297">
                  <c:v>0</c:v>
                </c:pt>
                <c:pt idx="298">
                  <c:v>0.000963391136801535</c:v>
                </c:pt>
                <c:pt idx="299">
                  <c:v>0</c:v>
                </c:pt>
                <c:pt idx="300">
                  <c:v>0.00192678227360307</c:v>
                </c:pt>
                <c:pt idx="301">
                  <c:v>0.00289017341040461</c:v>
                </c:pt>
                <c:pt idx="302">
                  <c:v>0.000963391136801535</c:v>
                </c:pt>
                <c:pt idx="303">
                  <c:v>0</c:v>
                </c:pt>
                <c:pt idx="304">
                  <c:v>0</c:v>
                </c:pt>
                <c:pt idx="305">
                  <c:v>0.00192678227360307</c:v>
                </c:pt>
                <c:pt idx="306">
                  <c:v>0</c:v>
                </c:pt>
                <c:pt idx="307">
                  <c:v>0.000963391136801535</c:v>
                </c:pt>
                <c:pt idx="308">
                  <c:v>0</c:v>
                </c:pt>
                <c:pt idx="309">
                  <c:v>0.000963391136801535</c:v>
                </c:pt>
                <c:pt idx="310">
                  <c:v>0</c:v>
                </c:pt>
                <c:pt idx="311">
                  <c:v>0.000963391136801535</c:v>
                </c:pt>
                <c:pt idx="312">
                  <c:v>0.000963391136801535</c:v>
                </c:pt>
                <c:pt idx="313">
                  <c:v>0.00192678227360307</c:v>
                </c:pt>
                <c:pt idx="314">
                  <c:v>0.000963391136801535</c:v>
                </c:pt>
                <c:pt idx="315">
                  <c:v>0.000963391136801535</c:v>
                </c:pt>
                <c:pt idx="316">
                  <c:v>0</c:v>
                </c:pt>
                <c:pt idx="317">
                  <c:v>0.000963391136801535</c:v>
                </c:pt>
                <c:pt idx="318">
                  <c:v>0.000963391136801535</c:v>
                </c:pt>
                <c:pt idx="319">
                  <c:v>0.000963391136801535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0.00192678227360307</c:v>
                </c:pt>
                <c:pt idx="325">
                  <c:v>0</c:v>
                </c:pt>
                <c:pt idx="326">
                  <c:v>0</c:v>
                </c:pt>
                <c:pt idx="327">
                  <c:v>0.00192678227360307</c:v>
                </c:pt>
                <c:pt idx="328">
                  <c:v>0.00192678227360307</c:v>
                </c:pt>
                <c:pt idx="329">
                  <c:v>0.000963391136801535</c:v>
                </c:pt>
                <c:pt idx="330">
                  <c:v>0.000963391136801535</c:v>
                </c:pt>
                <c:pt idx="331">
                  <c:v>0</c:v>
                </c:pt>
                <c:pt idx="332">
                  <c:v>0.000963391136801535</c:v>
                </c:pt>
                <c:pt idx="333">
                  <c:v>0.000963391136801535</c:v>
                </c:pt>
                <c:pt idx="334">
                  <c:v>0</c:v>
                </c:pt>
                <c:pt idx="335">
                  <c:v>0.000963391136801535</c:v>
                </c:pt>
                <c:pt idx="336">
                  <c:v>0.000963391136801535</c:v>
                </c:pt>
                <c:pt idx="337">
                  <c:v>0.000963391136801535</c:v>
                </c:pt>
                <c:pt idx="338">
                  <c:v>0</c:v>
                </c:pt>
                <c:pt idx="339">
                  <c:v>0.00192678227360307</c:v>
                </c:pt>
                <c:pt idx="340">
                  <c:v>0</c:v>
                </c:pt>
                <c:pt idx="341">
                  <c:v>0</c:v>
                </c:pt>
                <c:pt idx="342">
                  <c:v>0.000963391136801535</c:v>
                </c:pt>
                <c:pt idx="343">
                  <c:v>0</c:v>
                </c:pt>
                <c:pt idx="344">
                  <c:v>0</c:v>
                </c:pt>
                <c:pt idx="345">
                  <c:v>0.000963391136801535</c:v>
                </c:pt>
                <c:pt idx="346">
                  <c:v>0.00192678227360307</c:v>
                </c:pt>
                <c:pt idx="347">
                  <c:v>0</c:v>
                </c:pt>
                <c:pt idx="348">
                  <c:v>0.000963391136801535</c:v>
                </c:pt>
                <c:pt idx="349">
                  <c:v>0</c:v>
                </c:pt>
                <c:pt idx="350">
                  <c:v>0</c:v>
                </c:pt>
                <c:pt idx="351">
                  <c:v>0.000963391136801535</c:v>
                </c:pt>
                <c:pt idx="352">
                  <c:v>0.000963391136801535</c:v>
                </c:pt>
                <c:pt idx="353">
                  <c:v>0</c:v>
                </c:pt>
                <c:pt idx="354">
                  <c:v>0.000963391136801535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0.000963391136801535</c:v>
                </c:pt>
                <c:pt idx="359">
                  <c:v>0.000963391136801535</c:v>
                </c:pt>
                <c:pt idx="360">
                  <c:v>0</c:v>
                </c:pt>
                <c:pt idx="361">
                  <c:v>0.000963391136801535</c:v>
                </c:pt>
                <c:pt idx="362">
                  <c:v>0.000963391136801535</c:v>
                </c:pt>
                <c:pt idx="363">
                  <c:v>0.000963391136801535</c:v>
                </c:pt>
                <c:pt idx="364">
                  <c:v>0.00192678227360307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0.000963391136801535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0.000963391136801535</c:v>
                </c:pt>
                <c:pt idx="376">
                  <c:v>0</c:v>
                </c:pt>
                <c:pt idx="377">
                  <c:v>0.000963391136801535</c:v>
                </c:pt>
                <c:pt idx="378">
                  <c:v>0.000963391136801535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0.000963391136801535</c:v>
                </c:pt>
                <c:pt idx="383">
                  <c:v>0.000963391136801535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0.00192678227360307</c:v>
                </c:pt>
                <c:pt idx="389">
                  <c:v>0.000963391136801535</c:v>
                </c:pt>
                <c:pt idx="390">
                  <c:v>0.000963391136801535</c:v>
                </c:pt>
                <c:pt idx="391">
                  <c:v>0</c:v>
                </c:pt>
                <c:pt idx="392">
                  <c:v>0.00289017341040461</c:v>
                </c:pt>
                <c:pt idx="393">
                  <c:v>0.000963391136801535</c:v>
                </c:pt>
                <c:pt idx="394">
                  <c:v>0</c:v>
                </c:pt>
                <c:pt idx="395">
                  <c:v>0.000963391136801535</c:v>
                </c:pt>
                <c:pt idx="396">
                  <c:v>0</c:v>
                </c:pt>
                <c:pt idx="397">
                  <c:v>0.000963391136801535</c:v>
                </c:pt>
                <c:pt idx="398">
                  <c:v>0.000963391136801535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0.000963391136801535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0.000963391136801535</c:v>
                </c:pt>
                <c:pt idx="415">
                  <c:v>0</c:v>
                </c:pt>
                <c:pt idx="416">
                  <c:v>0.000963391136801535</c:v>
                </c:pt>
                <c:pt idx="417">
                  <c:v>0.00192678227360307</c:v>
                </c:pt>
                <c:pt idx="418">
                  <c:v>0</c:v>
                </c:pt>
                <c:pt idx="419">
                  <c:v>0</c:v>
                </c:pt>
                <c:pt idx="420">
                  <c:v>0.000963391136801535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0.00289017341040461</c:v>
                </c:pt>
                <c:pt idx="427">
                  <c:v>0</c:v>
                </c:pt>
                <c:pt idx="428">
                  <c:v>0.000963391136801535</c:v>
                </c:pt>
                <c:pt idx="429">
                  <c:v>0.000963391136801535</c:v>
                </c:pt>
                <c:pt idx="430">
                  <c:v>0</c:v>
                </c:pt>
                <c:pt idx="431">
                  <c:v>0</c:v>
                </c:pt>
                <c:pt idx="432">
                  <c:v>0.000963391136801535</c:v>
                </c:pt>
                <c:pt idx="433">
                  <c:v>0</c:v>
                </c:pt>
                <c:pt idx="434">
                  <c:v>0.000963391136801535</c:v>
                </c:pt>
                <c:pt idx="435">
                  <c:v>0</c:v>
                </c:pt>
                <c:pt idx="436">
                  <c:v>0</c:v>
                </c:pt>
                <c:pt idx="437">
                  <c:v>0.000963391136801535</c:v>
                </c:pt>
                <c:pt idx="438">
                  <c:v>0.000963391136801535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0.000963391136801535</c:v>
                </c:pt>
                <c:pt idx="444">
                  <c:v>0.000963391136801535</c:v>
                </c:pt>
                <c:pt idx="445">
                  <c:v>0.000963391136801535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0.000963391136801535</c:v>
                </c:pt>
                <c:pt idx="454">
                  <c:v>0</c:v>
                </c:pt>
                <c:pt idx="455">
                  <c:v>0.000963391136801535</c:v>
                </c:pt>
                <c:pt idx="456">
                  <c:v>0.000963391136801535</c:v>
                </c:pt>
                <c:pt idx="457">
                  <c:v>0.000963391136801535</c:v>
                </c:pt>
                <c:pt idx="458">
                  <c:v>0.000963391136801535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0.000963391136801535</c:v>
                </c:pt>
                <c:pt idx="465">
                  <c:v>0.000963391136801535</c:v>
                </c:pt>
                <c:pt idx="466">
                  <c:v>0</c:v>
                </c:pt>
                <c:pt idx="467">
                  <c:v>0</c:v>
                </c:pt>
                <c:pt idx="468">
                  <c:v>0.000963391136801535</c:v>
                </c:pt>
                <c:pt idx="469">
                  <c:v>0</c:v>
                </c:pt>
                <c:pt idx="470">
                  <c:v>0.000963391136801535</c:v>
                </c:pt>
                <c:pt idx="471">
                  <c:v>0</c:v>
                </c:pt>
                <c:pt idx="472">
                  <c:v>0</c:v>
                </c:pt>
                <c:pt idx="473">
                  <c:v>0.00192678227360307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0.000963391136801535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0.000963391136801535</c:v>
                </c:pt>
                <c:pt idx="485">
                  <c:v>0</c:v>
                </c:pt>
                <c:pt idx="486">
                  <c:v>0.000963391136801535</c:v>
                </c:pt>
                <c:pt idx="487">
                  <c:v>0</c:v>
                </c:pt>
                <c:pt idx="488">
                  <c:v>0</c:v>
                </c:pt>
                <c:pt idx="489">
                  <c:v>0.000963391136801535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0.000963391136801535</c:v>
                </c:pt>
                <c:pt idx="495">
                  <c:v>0</c:v>
                </c:pt>
                <c:pt idx="496">
                  <c:v>0.000963391136801535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0.000963391136801535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0.000963391136801535</c:v>
                </c:pt>
                <c:pt idx="506">
                  <c:v>0</c:v>
                </c:pt>
                <c:pt idx="507">
                  <c:v>0.000963391136801535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0.000963391136801535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0.000963391136801535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0.000963391136801535</c:v>
                </c:pt>
                <c:pt idx="535">
                  <c:v>0</c:v>
                </c:pt>
                <c:pt idx="536">
                  <c:v>0.000963391136801535</c:v>
                </c:pt>
                <c:pt idx="537">
                  <c:v>0</c:v>
                </c:pt>
                <c:pt idx="538">
                  <c:v>0.000963391136801535</c:v>
                </c:pt>
                <c:pt idx="539">
                  <c:v>0.000963391136801535</c:v>
                </c:pt>
                <c:pt idx="540">
                  <c:v>0</c:v>
                </c:pt>
                <c:pt idx="541">
                  <c:v>0</c:v>
                </c:pt>
                <c:pt idx="542">
                  <c:v>0.000963391136801535</c:v>
                </c:pt>
                <c:pt idx="543">
                  <c:v>0</c:v>
                </c:pt>
                <c:pt idx="544">
                  <c:v>0.000963391136801535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0.000963391136801535</c:v>
                </c:pt>
                <c:pt idx="549">
                  <c:v>0.000963391136801535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0.00192678227360307</c:v>
                </c:pt>
                <c:pt idx="554">
                  <c:v>0.000963391136801535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0.000963391136801535</c:v>
                </c:pt>
                <c:pt idx="562">
                  <c:v>0</c:v>
                </c:pt>
                <c:pt idx="563">
                  <c:v>0</c:v>
                </c:pt>
                <c:pt idx="564">
                  <c:v>0.000963391136801535</c:v>
                </c:pt>
                <c:pt idx="565">
                  <c:v>0</c:v>
                </c:pt>
                <c:pt idx="566">
                  <c:v>0</c:v>
                </c:pt>
                <c:pt idx="567">
                  <c:v>0.000963391136801535</c:v>
                </c:pt>
                <c:pt idx="568">
                  <c:v>0.000963391136801535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0.00192678227360307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0.000963391136801535</c:v>
                </c:pt>
                <c:pt idx="587">
                  <c:v>0</c:v>
                </c:pt>
                <c:pt idx="588">
                  <c:v>0.000963391136801535</c:v>
                </c:pt>
                <c:pt idx="589">
                  <c:v>0.000963391136801535</c:v>
                </c:pt>
                <c:pt idx="590">
                  <c:v>0</c:v>
                </c:pt>
                <c:pt idx="591">
                  <c:v>0</c:v>
                </c:pt>
                <c:pt idx="592">
                  <c:v>0.00192678227360307</c:v>
                </c:pt>
                <c:pt idx="593">
                  <c:v>0.000963391136801535</c:v>
                </c:pt>
                <c:pt idx="594">
                  <c:v>0.00289017341040461</c:v>
                </c:pt>
                <c:pt idx="595">
                  <c:v>0</c:v>
                </c:pt>
                <c:pt idx="596">
                  <c:v>0.000963391136801535</c:v>
                </c:pt>
                <c:pt idx="597">
                  <c:v>0.000963391136801535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0.000963391136801535</c:v>
                </c:pt>
                <c:pt idx="614">
                  <c:v>0.00192678227360307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0.000963391136801535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0.000963391136801535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0.000963391136801535</c:v>
                </c:pt>
                <c:pt idx="641">
                  <c:v>0</c:v>
                </c:pt>
                <c:pt idx="642">
                  <c:v>0</c:v>
                </c:pt>
                <c:pt idx="643">
                  <c:v>0.000963391136801535</c:v>
                </c:pt>
                <c:pt idx="644">
                  <c:v>0</c:v>
                </c:pt>
                <c:pt idx="645">
                  <c:v>0.000963391136801535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0.000963391136801535</c:v>
                </c:pt>
                <c:pt idx="660">
                  <c:v>0.000963391136801535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0.000963391136801535</c:v>
                </c:pt>
                <c:pt idx="665">
                  <c:v>0.000963391136801535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0.000963391136801535</c:v>
                </c:pt>
                <c:pt idx="676">
                  <c:v>0.000963391136801535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0.000963391136801535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0.000963391136801535</c:v>
                </c:pt>
                <c:pt idx="700">
                  <c:v>0.000963391136801535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0.000963391136801535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0.000963391136801535</c:v>
                </c:pt>
                <c:pt idx="725">
                  <c:v>0.000963391136801535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0.000963391136801535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0.000963391136801535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0.000963391136801535</c:v>
                </c:pt>
                <c:pt idx="764">
                  <c:v>0.000963391136801535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0.000963391136801535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0.000963391136801535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0.000963391136801535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0.000963391136801535</c:v>
                </c:pt>
                <c:pt idx="807">
                  <c:v>0</c:v>
                </c:pt>
                <c:pt idx="808">
                  <c:v>0.000963391136801535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0.000963391136801535</c:v>
                </c:pt>
                <c:pt idx="820">
                  <c:v>0</c:v>
                </c:pt>
                <c:pt idx="821">
                  <c:v>0</c:v>
                </c:pt>
                <c:pt idx="822">
                  <c:v>0.000963391136801535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0.000963391136801535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0.000963391136801535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0.000963391136801535</c:v>
                </c:pt>
                <c:pt idx="843">
                  <c:v>0</c:v>
                </c:pt>
                <c:pt idx="844">
                  <c:v>0.00192678227360307</c:v>
                </c:pt>
                <c:pt idx="845">
                  <c:v>0</c:v>
                </c:pt>
                <c:pt idx="846">
                  <c:v>0.000963391136801535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0.000963391136801535</c:v>
                </c:pt>
                <c:pt idx="866">
                  <c:v>0</c:v>
                </c:pt>
                <c:pt idx="867">
                  <c:v>0</c:v>
                </c:pt>
                <c:pt idx="868">
                  <c:v>0.000963391136801535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0.000963391136801535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0.000963391136801535</c:v>
                </c:pt>
                <c:pt idx="888">
                  <c:v>0</c:v>
                </c:pt>
                <c:pt idx="889">
                  <c:v>0</c:v>
                </c:pt>
                <c:pt idx="890">
                  <c:v>0.000963391136801535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0.000963391136801535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0.000963391136801535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0.000963391136801535</c:v>
                </c:pt>
                <c:pt idx="9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934373"/>
        <c:axId val="324885266"/>
      </c:scatterChart>
      <c:valAx>
        <c:axId val="789934373"/>
        <c:scaling>
          <c:orientation val="minMax"/>
          <c:max val="10.1"/>
          <c:min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885266"/>
        <c:crosses val="autoZero"/>
        <c:crossBetween val="midCat"/>
      </c:valAx>
      <c:valAx>
        <c:axId val="32488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93437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opensourcework!$A$2:$A$34</c:f>
              <c:numCache>
                <c:formatCode>General</c:formatCode>
                <c:ptCount val="33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</c:numCache>
            </c:numRef>
          </c:xVal>
          <c:yVal>
            <c:numRef>
              <c:f>opensourcework!$B$2:$B$34</c:f>
              <c:numCache>
                <c:formatCode>General</c:formatCode>
                <c:ptCount val="33"/>
                <c:pt idx="0">
                  <c:v>0.27208480565371</c:v>
                </c:pt>
                <c:pt idx="1">
                  <c:v>0.171378091872792</c:v>
                </c:pt>
                <c:pt idx="2">
                  <c:v>0.11660777385159</c:v>
                </c:pt>
                <c:pt idx="3">
                  <c:v>0.0706713780918729</c:v>
                </c:pt>
                <c:pt idx="4">
                  <c:v>0.0618374558303887</c:v>
                </c:pt>
                <c:pt idx="5">
                  <c:v>0.0759717314487633</c:v>
                </c:pt>
                <c:pt idx="6">
                  <c:v>0.049469964664311</c:v>
                </c:pt>
                <c:pt idx="7">
                  <c:v>0.0406360424028268</c:v>
                </c:pt>
                <c:pt idx="8">
                  <c:v>0.0335689045936396</c:v>
                </c:pt>
                <c:pt idx="9">
                  <c:v>0.0176678445229682</c:v>
                </c:pt>
                <c:pt idx="10">
                  <c:v>0.0176678445229682</c:v>
                </c:pt>
                <c:pt idx="11">
                  <c:v>0.0123674911660777</c:v>
                </c:pt>
                <c:pt idx="12">
                  <c:v>0.0176678445229682</c:v>
                </c:pt>
                <c:pt idx="13">
                  <c:v>0.0106007067137809</c:v>
                </c:pt>
                <c:pt idx="14">
                  <c:v>0.00353356890459364</c:v>
                </c:pt>
                <c:pt idx="15">
                  <c:v>0.0088339222614841</c:v>
                </c:pt>
                <c:pt idx="16">
                  <c:v>0</c:v>
                </c:pt>
                <c:pt idx="17">
                  <c:v>0.00353356890459364</c:v>
                </c:pt>
                <c:pt idx="18">
                  <c:v>0.00176678445229682</c:v>
                </c:pt>
                <c:pt idx="19">
                  <c:v>0.00353356890459364</c:v>
                </c:pt>
                <c:pt idx="20">
                  <c:v>0.00353356890459364</c:v>
                </c:pt>
                <c:pt idx="21">
                  <c:v>0.00353356890459364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0.00176678445229682</c:v>
                </c:pt>
                <c:pt idx="32">
                  <c:v>0.00176678445229682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307713"/>
        <c:axId val="314255630"/>
      </c:scatterChart>
      <c:valAx>
        <c:axId val="935307713"/>
        <c:scaling>
          <c:orientation val="minMax"/>
          <c:max val="1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255630"/>
        <c:crosses val="autoZero"/>
        <c:crossBetween val="midCat"/>
      </c:valAx>
      <c:valAx>
        <c:axId val="3142556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530771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closesourcework!$A$2:$A$21</c:f>
              <c:numCache>
                <c:formatCode>General</c:formatCode>
                <c:ptCount val="2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</c:numCache>
            </c:numRef>
          </c:xVal>
          <c:yVal>
            <c:numRef>
              <c:f>closesourcework!$B$2:$B$21</c:f>
              <c:numCache>
                <c:formatCode>General</c:formatCode>
                <c:ptCount val="20"/>
                <c:pt idx="0">
                  <c:v>0.263598326359833</c:v>
                </c:pt>
                <c:pt idx="1">
                  <c:v>0.121338912133891</c:v>
                </c:pt>
                <c:pt idx="2">
                  <c:v>0.0753138075313808</c:v>
                </c:pt>
                <c:pt idx="3">
                  <c:v>0.188284518828452</c:v>
                </c:pt>
                <c:pt idx="4">
                  <c:v>0.108786610878661</c:v>
                </c:pt>
                <c:pt idx="5">
                  <c:v>0.0753138075313808</c:v>
                </c:pt>
                <c:pt idx="6">
                  <c:v>0.0502092050209205</c:v>
                </c:pt>
                <c:pt idx="7">
                  <c:v>0.0292887029288703</c:v>
                </c:pt>
                <c:pt idx="8">
                  <c:v>0.0292887029288703</c:v>
                </c:pt>
                <c:pt idx="9">
                  <c:v>0.0125523012552301</c:v>
                </c:pt>
                <c:pt idx="10">
                  <c:v>0.00836820083682008</c:v>
                </c:pt>
                <c:pt idx="11">
                  <c:v>0.00418410041841004</c:v>
                </c:pt>
                <c:pt idx="12">
                  <c:v>0.0125523012552301</c:v>
                </c:pt>
                <c:pt idx="13">
                  <c:v>0.00836820083682008</c:v>
                </c:pt>
                <c:pt idx="14">
                  <c:v>0.00418410041841004</c:v>
                </c:pt>
                <c:pt idx="15">
                  <c:v>0</c:v>
                </c:pt>
                <c:pt idx="16">
                  <c:v>0</c:v>
                </c:pt>
                <c:pt idx="17">
                  <c:v>0.00418410041841004</c:v>
                </c:pt>
                <c:pt idx="18">
                  <c:v>0</c:v>
                </c:pt>
                <c:pt idx="19">
                  <c:v>0.00418410041841004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6309"/>
        <c:axId val="835585592"/>
      </c:scatterChart>
      <c:valAx>
        <c:axId val="240046309"/>
        <c:scaling>
          <c:orientation val="minMax"/>
          <c:max val="1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585592"/>
        <c:crosses val="autoZero"/>
        <c:crossBetween val="midCat"/>
      </c:valAx>
      <c:valAx>
        <c:axId val="83558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004630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closearfwork!$A$2:$A$11</c:f>
              <c:numCache>
                <c:formatCode>General</c:formatCode>
                <c:ptCount val="1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</c:numCache>
            </c:numRef>
          </c:xVal>
          <c:yVal>
            <c:numRef>
              <c:f>closearfwork!$B$2:$B$11</c:f>
              <c:numCache>
                <c:formatCode>General</c:formatCode>
                <c:ptCount val="10"/>
                <c:pt idx="0">
                  <c:v>0.269667477696675</c:v>
                </c:pt>
                <c:pt idx="1">
                  <c:v>0.182076236820762</c:v>
                </c:pt>
                <c:pt idx="2">
                  <c:v>0.111516626115166</c:v>
                </c:pt>
                <c:pt idx="3">
                  <c:v>0.092457420924574</c:v>
                </c:pt>
                <c:pt idx="4">
                  <c:v>0.0665044606650445</c:v>
                </c:pt>
                <c:pt idx="5">
                  <c:v>0.0498783454987834</c:v>
                </c:pt>
                <c:pt idx="6">
                  <c:v>0.0429845904298459</c:v>
                </c:pt>
                <c:pt idx="7">
                  <c:v>0.0360908353609084</c:v>
                </c:pt>
                <c:pt idx="8">
                  <c:v>0.124898621248986</c:v>
                </c:pt>
                <c:pt idx="9">
                  <c:v>0.0239253852392538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55384"/>
        <c:axId val="204209716"/>
      </c:scatterChart>
      <c:valAx>
        <c:axId val="340455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4209716"/>
        <c:crosses val="autoZero"/>
        <c:crossBetween val="midCat"/>
      </c:valAx>
      <c:valAx>
        <c:axId val="2042097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455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openarfwork!$A$2:$A$20</c:f>
              <c:numCache>
                <c:formatCode>General</c:formatCode>
                <c:ptCount val="1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  <c:pt idx="9">
                  <c:v>5.5</c:v>
                </c:pt>
                <c:pt idx="10">
                  <c:v>6</c:v>
                </c:pt>
                <c:pt idx="11">
                  <c:v>6.5</c:v>
                </c:pt>
                <c:pt idx="12">
                  <c:v>7</c:v>
                </c:pt>
                <c:pt idx="13">
                  <c:v>7.5</c:v>
                </c:pt>
                <c:pt idx="14">
                  <c:v>8</c:v>
                </c:pt>
                <c:pt idx="15">
                  <c:v>8.5</c:v>
                </c:pt>
                <c:pt idx="16">
                  <c:v>9</c:v>
                </c:pt>
                <c:pt idx="17">
                  <c:v>9.5</c:v>
                </c:pt>
                <c:pt idx="18">
                  <c:v>10</c:v>
                </c:pt>
              </c:numCache>
            </c:numRef>
          </c:xVal>
          <c:yVal>
            <c:numRef>
              <c:f>openarfwork!$B$2:$B$20</c:f>
              <c:numCache>
                <c:formatCode>General</c:formatCode>
                <c:ptCount val="19"/>
                <c:pt idx="0">
                  <c:v>0.331406551059728</c:v>
                </c:pt>
                <c:pt idx="1">
                  <c:v>0.129094412331406</c:v>
                </c:pt>
                <c:pt idx="2">
                  <c:v>0.134874759152215</c:v>
                </c:pt>
                <c:pt idx="3">
                  <c:v>0.105009633911367</c:v>
                </c:pt>
                <c:pt idx="4">
                  <c:v>0.0770712909441229</c:v>
                </c:pt>
                <c:pt idx="5">
                  <c:v>0.0500963391136799</c:v>
                </c:pt>
                <c:pt idx="6">
                  <c:v>0.0375722543352599</c:v>
                </c:pt>
                <c:pt idx="7">
                  <c:v>0.0260115606936415</c:v>
                </c:pt>
                <c:pt idx="8">
                  <c:v>0.0173410404624276</c:v>
                </c:pt>
                <c:pt idx="9">
                  <c:v>0.0163776493256261</c:v>
                </c:pt>
                <c:pt idx="10">
                  <c:v>0.01252408477842</c:v>
                </c:pt>
                <c:pt idx="11">
                  <c:v>0.0192678227360307</c:v>
                </c:pt>
                <c:pt idx="12">
                  <c:v>0.00770712909441228</c:v>
                </c:pt>
                <c:pt idx="13">
                  <c:v>0.00770712909441228</c:v>
                </c:pt>
                <c:pt idx="14">
                  <c:v>0.00481695568400767</c:v>
                </c:pt>
                <c:pt idx="15">
                  <c:v>0.00578034682080921</c:v>
                </c:pt>
                <c:pt idx="16">
                  <c:v>0.00963391136801535</c:v>
                </c:pt>
                <c:pt idx="17">
                  <c:v>0.00481695568400767</c:v>
                </c:pt>
                <c:pt idx="18">
                  <c:v>0.00289017341040461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839703"/>
        <c:axId val="867404007"/>
      </c:scatterChart>
      <c:valAx>
        <c:axId val="883839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404007"/>
        <c:crosses val="autoZero"/>
        <c:crossBetween val="midCat"/>
      </c:valAx>
      <c:valAx>
        <c:axId val="867404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39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53975" cap="rnd">
              <a:solidFill>
                <a:srgbClr val="FF0000"/>
              </a:solidFill>
              <a:round/>
            </a:ln>
            <a:effectLst/>
            <a:sp3d contourW="53975"/>
          </c:spPr>
          <c:marker>
            <c:symbol val="none"/>
          </c:marker>
          <c:dLbls>
            <c:delete val="1"/>
          </c:dLbls>
          <c:val>
            <c:numRef>
              <c:f>'pre_5-27'!$HB$2:$HB$26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'pre_5-27'!$HC$2:$HC$26</c:f>
              <c:numCache>
                <c:formatCode>General</c:formatCode>
                <c:ptCount val="2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4878522"/>
        <c:axId val="227198372"/>
      </c:lineChart>
      <c:catAx>
        <c:axId val="2148785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7198372"/>
        <c:crosses val="autoZero"/>
        <c:auto val="1"/>
        <c:lblAlgn val="ctr"/>
        <c:lblOffset val="100"/>
        <c:noMultiLvlLbl val="0"/>
      </c:catAx>
      <c:valAx>
        <c:axId val="2271983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8785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'pre_5-27'!$DF$2:$DF$26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'pre_5-27'!$DG$2:$DG$26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'pre_5-27'!$DH$2:$DH$26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'pre_5-27'!$DI$2:$DI$26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'pre_5-27'!$DJ$2:$DJ$26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'pre_5-27'!$DK$2:$DK$26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'pre_5-27'!$DL$2:$DL$26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'pre_5-27'!$DM$2:$DM$26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'pre_5-27'!$DN$2:$DN$26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'pre_5-27'!$DO$2:$DO$26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'pre_5-27'!$DP$2:$DP$26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'pre_5-27'!$DQ$2:$DQ$26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'pre_5-27'!$DR$2:$DR$26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'pre_5-27'!$DS$2:$DS$26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'pre_5-27'!$DT$2:$DT$26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'pre_5-27'!$DU$2:$DU$26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'pre_5-27'!$DV$2:$DV$26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'pre_5-27'!$DW$2:$DW$26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'pre_5-27'!$DX$2:$DX$26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'pre_5-27'!$DY$2:$DY$26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'pre_5-27'!$DZ$2:$DZ$26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'pre_5-27'!$EA$2:$EA$26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'pre_5-27'!$EB$2:$EB$26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'pre_5-27'!$EC$2:$EC$26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'pre_5-27'!$ED$2:$ED$26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'pre_5-27'!$EE$2:$EE$26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'pre_5-27'!$EF$2:$EF$26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'pre_5-27'!$EG$2:$EG$26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'pre_5-27'!$EH$2:$EH$26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'pre_5-27'!$EI$2:$EI$26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'pre_5-27'!$EJ$2:$EJ$26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'pre_5-27'!$EK$2:$EK$26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'pre_5-27'!$EL$2:$EL$26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'pre_5-27'!$EM$2:$EM$26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'pre_5-27'!$EN$2:$EN$26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'pre_5-27'!$EO$2:$EO$26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'pre_5-27'!$EP$2:$EP$26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'pre_5-27'!$EQ$2:$EQ$26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'pre_5-27'!$ER$2:$ER$26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'pre_5-27'!$ES$2:$ES$26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'pre_5-27'!$ET$2:$ET$26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'pre_5-27'!$EU$2:$EU$26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'pre_5-27'!$EV$2:$EV$26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'pre_5-27'!$EW$2:$EW$26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'pre_5-27'!$EX$2:$EX$26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'pre_5-27'!$EY$2:$EY$26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'pre_5-27'!$EZ$2:$EZ$26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'pre_5-27'!$FA$2:$FA$26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'pre_5-27'!$FB$2:$FB$26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'pre_5-27'!$FC$2:$FC$26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'pre_5-27'!$FD$2:$FD$26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'pre_5-27'!$FE$2:$FE$26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'pre_5-27'!$FF$2:$FF$26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'pre_5-27'!$FG$2:$FG$26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'pre_5-27'!$FH$2:$FH$26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'pre_5-27'!$FI$2:$FI$26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'pre_5-27'!$FJ$2:$FJ$26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'pre_5-27'!$FK$2:$FK$26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'pre_5-27'!$FL$2:$FL$26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'pre_5-27'!$FM$2:$FM$26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'pre_5-27'!$FN$2:$FN$26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'pre_5-27'!$FO$2:$FO$26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'pre_5-27'!$FP$2:$FP$26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'pre_5-27'!$FQ$2:$FQ$26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'pre_5-27'!$FR$2:$FR$26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'pre_5-27'!$FS$2:$FS$26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'pre_5-27'!$FT$2:$FT$26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'pre_5-27'!$FU$2:$FU$26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'pre_5-27'!$FV$2:$FV$26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'pre_5-27'!$FW$2:$FW$26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'pre_5-27'!$FX$2:$FX$26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'pre_5-27'!$FY$2:$FY$26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'pre_5-27'!$FZ$2:$FZ$26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'pre_5-27'!$GA$2:$GA$26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'pre_5-27'!$GB$2:$GB$26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'pre_5-27'!$GC$2:$GC$26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'pre_5-27'!$GD$2:$GD$26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'pre_5-27'!$GE$2:$GE$26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'pre_5-27'!$GF$2:$GF$26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'pre_5-27'!$GG$2:$GG$26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'pre_5-27'!$GH$2:$GH$26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'pre_5-27'!$GI$2:$GI$26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'pre_5-27'!$GJ$2:$GJ$26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'pre_5-27'!$GK$2:$GK$26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'pre_5-27'!$GL$2:$GL$26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'pre_5-27'!$GM$2:$GM$26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'pre_5-27'!$GN$2:$GN$26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'pre_5-27'!$GO$2:$GO$26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'pre_5-27'!$GP$2:$GP$26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'pre_5-27'!$GQ$2:$GQ$26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'pre_5-27'!$GR$2:$GR$26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'pre_5-27'!$GS$2:$GS$26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'pre_5-27'!$GT$2:$GT$26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'pre_5-27'!$GU$2:$GU$26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'pre_5-27'!$GV$2:$GV$26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'pre_5-27'!$GW$2:$GW$26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'pre_5-27'!$GX$2:$GX$26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'pre_5-27'!$GY$2:$GY$26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'pre_5-27'!$GZ$2:$GZ$26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'pre_5-27'!$HA$2:$HA$26</c:f>
              <c:numCache>
                <c:formatCode>General</c:formatCode>
                <c:ptCount val="25"/>
              </c:numCache>
            </c:numRef>
          </c:val>
          <c:smooth val="0"/>
        </c:ser>
        <c:ser>
          <c:idx val="100"/>
          <c:order val="100"/>
          <c:spPr>
            <a:ln w="60325" cap="rnd" cmpd="sng">
              <a:solidFill>
                <a:srgbClr val="FF0000"/>
              </a:solidFill>
              <a:prstDash val="solid"/>
              <a:round/>
            </a:ln>
            <a:effectLst/>
            <a:sp3d contourW="60325"/>
          </c:spPr>
          <c:marker>
            <c:symbol val="none"/>
          </c:marker>
          <c:dLbls>
            <c:delete val="1"/>
          </c:dLbls>
          <c:val>
            <c:numRef>
              <c:f>'pre_5-27'!$HB$2:$HB$26</c:f>
              <c:numCache>
                <c:formatCode>General</c:formatCode>
                <c:ptCount val="2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85170572"/>
        <c:axId val="207633374"/>
      </c:lineChart>
      <c:catAx>
        <c:axId val="7851705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7633374"/>
        <c:crosses val="autoZero"/>
        <c:auto val="1"/>
        <c:lblAlgn val="ctr"/>
        <c:lblOffset val="100"/>
        <c:noMultiLvlLbl val="0"/>
      </c:catAx>
      <c:valAx>
        <c:axId val="2076333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51705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phase!$A$1:$AV$1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39.3615680555556</c:v>
                </c:pt>
                <c:pt idx="3">
                  <c:v>36.5580334641204</c:v>
                </c:pt>
                <c:pt idx="4">
                  <c:v>33.9951355917834</c:v>
                </c:pt>
                <c:pt idx="5">
                  <c:v>34.0531926684653</c:v>
                </c:pt>
                <c:pt idx="6">
                  <c:v>31.726126964422</c:v>
                </c:pt>
                <c:pt idx="7">
                  <c:v>56.3594530776174</c:v>
                </c:pt>
                <c:pt idx="8">
                  <c:v>52.2073500217886</c:v>
                </c:pt>
                <c:pt idx="9">
                  <c:v>49.873315390016</c:v>
                </c:pt>
                <c:pt idx="10">
                  <c:v>48.5803594077031</c:v>
                </c:pt>
                <c:pt idx="11">
                  <c:v>45.1730452252086</c:v>
                </c:pt>
                <c:pt idx="12">
                  <c:v>42.0581921767115</c:v>
                </c:pt>
                <c:pt idx="13">
                  <c:v>41.1048781305393</c:v>
                </c:pt>
                <c:pt idx="14">
                  <c:v>39.4365874710712</c:v>
                </c:pt>
                <c:pt idx="15">
                  <c:v>42.6486255924769</c:v>
                </c:pt>
                <c:pt idx="16">
                  <c:v>45.9619424171058</c:v>
                </c:pt>
                <c:pt idx="17">
                  <c:v>42.9793756929709</c:v>
                </c:pt>
                <c:pt idx="18">
                  <c:v>41.5533282203333</c:v>
                </c:pt>
                <c:pt idx="19">
                  <c:v>40.2853343425797</c:v>
                </c:pt>
                <c:pt idx="20">
                  <c:v>40.3757430943793</c:v>
                </c:pt>
                <c:pt idx="21">
                  <c:v>39.2382649014189</c:v>
                </c:pt>
                <c:pt idx="22">
                  <c:v>40.77266085043</c:v>
                </c:pt>
                <c:pt idx="23">
                  <c:v>38.5036909395074</c:v>
                </c:pt>
                <c:pt idx="24">
                  <c:v>45.4232371596069</c:v>
                </c:pt>
                <c:pt idx="25">
                  <c:v>44.0965046584564</c:v>
                </c:pt>
                <c:pt idx="26">
                  <c:v>40.6990546752723</c:v>
                </c:pt>
                <c:pt idx="27">
                  <c:v>37.5932191489781</c:v>
                </c:pt>
                <c:pt idx="28">
                  <c:v>34.7539678386908</c:v>
                </c:pt>
                <c:pt idx="29">
                  <c:v>31.5953237567329</c:v>
                </c:pt>
                <c:pt idx="30">
                  <c:v>29.3542101435184</c:v>
                </c:pt>
                <c:pt idx="31">
                  <c:v>27.6976536644173</c:v>
                </c:pt>
                <c:pt idx="32">
                  <c:v>26.1505063584464</c:v>
                </c:pt>
                <c:pt idx="33">
                  <c:v>24.2684212293465</c:v>
                </c:pt>
                <c:pt idx="34">
                  <c:v>23.4941974946249</c:v>
                </c:pt>
                <c:pt idx="35">
                  <c:v>22.2530473975728</c:v>
                </c:pt>
                <c:pt idx="36">
                  <c:v>20.7054941626144</c:v>
                </c:pt>
                <c:pt idx="37">
                  <c:v>19.348135226258</c:v>
                </c:pt>
                <c:pt idx="38">
                  <c:v>18.2825135246913</c:v>
                </c:pt>
                <c:pt idx="39">
                  <c:v>17.5295759328034</c:v>
                </c:pt>
                <c:pt idx="40">
                  <c:v>16.710975201931</c:v>
                </c:pt>
                <c:pt idx="41">
                  <c:v>16.0357933569537</c:v>
                </c:pt>
                <c:pt idx="42">
                  <c:v>15.120992926558</c:v>
                </c:pt>
                <c:pt idx="43">
                  <c:v>14.3075828771979</c:v>
                </c:pt>
                <c:pt idx="44">
                  <c:v>22.117015346905</c:v>
                </c:pt>
                <c:pt idx="45">
                  <c:v>20.4686381962957</c:v>
                </c:pt>
                <c:pt idx="46">
                  <c:v>18.9148829314841</c:v>
                </c:pt>
                <c:pt idx="47">
                  <c:v>16.3456113332908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phase!$A$2:$AV$2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40.1843180555556</c:v>
                </c:pt>
                <c:pt idx="3">
                  <c:v>38.4733004780093</c:v>
                </c:pt>
                <c:pt idx="4">
                  <c:v>35.7460088536468</c:v>
                </c:pt>
                <c:pt idx="5">
                  <c:v>33.2528097603755</c:v>
                </c:pt>
                <c:pt idx="6">
                  <c:v>31.3547900119339</c:v>
                </c:pt>
                <c:pt idx="7">
                  <c:v>29.8046341189445</c:v>
                </c:pt>
                <c:pt idx="8">
                  <c:v>28.5575371707615</c:v>
                </c:pt>
                <c:pt idx="9">
                  <c:v>29.0832832757974</c:v>
                </c:pt>
                <c:pt idx="10">
                  <c:v>31.3390577184834</c:v>
                </c:pt>
                <c:pt idx="11">
                  <c:v>29.4116219309803</c:v>
                </c:pt>
                <c:pt idx="12">
                  <c:v>28.4393338336299</c:v>
                </c:pt>
                <c:pt idx="13">
                  <c:v>33.2729242461841</c:v>
                </c:pt>
                <c:pt idx="14">
                  <c:v>73.0953827176136</c:v>
                </c:pt>
                <c:pt idx="15">
                  <c:v>67.7838623676851</c:v>
                </c:pt>
                <c:pt idx="16">
                  <c:v>62.9282475144588</c:v>
                </c:pt>
                <c:pt idx="17">
                  <c:v>59.8965815180219</c:v>
                </c:pt>
                <c:pt idx="18">
                  <c:v>58.0507146572067</c:v>
                </c:pt>
                <c:pt idx="19">
                  <c:v>54.1805283157964</c:v>
                </c:pt>
                <c:pt idx="20">
                  <c:v>57.6064273055313</c:v>
                </c:pt>
                <c:pt idx="21">
                  <c:v>53.7743756284732</c:v>
                </c:pt>
                <c:pt idx="22">
                  <c:v>50.3756635482271</c:v>
                </c:pt>
                <c:pt idx="23">
                  <c:v>47.0423608382986</c:v>
                </c:pt>
                <c:pt idx="24">
                  <c:v>45.0503221158481</c:v>
                </c:pt>
                <c:pt idx="25">
                  <c:v>44.9234383777348</c:v>
                </c:pt>
                <c:pt idx="26">
                  <c:v>40.0626660792058</c:v>
                </c:pt>
                <c:pt idx="27">
                  <c:v>35.8786206475066</c:v>
                </c:pt>
                <c:pt idx="28">
                  <c:v>32.8206424933659</c:v>
                </c:pt>
                <c:pt idx="29">
                  <c:v>30.3910373460187</c:v>
                </c:pt>
                <c:pt idx="30">
                  <c:v>28.2226973735016</c:v>
                </c:pt>
                <c:pt idx="31">
                  <c:v>26.2002491822761</c:v>
                </c:pt>
                <c:pt idx="32">
                  <c:v>24.3513944607974</c:v>
                </c:pt>
                <c:pt idx="33">
                  <c:v>22.6237331029123</c:v>
                </c:pt>
                <c:pt idx="34">
                  <c:v>21.3631760231</c:v>
                </c:pt>
                <c:pt idx="35">
                  <c:v>19.8920034144506</c:v>
                </c:pt>
                <c:pt idx="36">
                  <c:v>20.3687057718201</c:v>
                </c:pt>
                <c:pt idx="37">
                  <c:v>19.2802389268524</c:v>
                </c:pt>
                <c:pt idx="38">
                  <c:v>18.0808457791263</c:v>
                </c:pt>
                <c:pt idx="39">
                  <c:v>16.8414065164179</c:v>
                </c:pt>
                <c:pt idx="40">
                  <c:v>16.1162821312712</c:v>
                </c:pt>
                <c:pt idx="41">
                  <c:v>15.1925608617219</c:v>
                </c:pt>
                <c:pt idx="42">
                  <c:v>14.5664046780047</c:v>
                </c:pt>
                <c:pt idx="43">
                  <c:v>15.5011805572582</c:v>
                </c:pt>
                <c:pt idx="44">
                  <c:v>14.4581625594269</c:v>
                </c:pt>
                <c:pt idx="45">
                  <c:v>13.8828080811191</c:v>
                </c:pt>
                <c:pt idx="46">
                  <c:v>12.9412003874897</c:v>
                </c:pt>
                <c:pt idx="47">
                  <c:v>19.6098239918351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phase!$A$3:$AV$3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39.6358180555556</c:v>
                </c:pt>
                <c:pt idx="3">
                  <c:v>37.6042664155093</c:v>
                </c:pt>
                <c:pt idx="4">
                  <c:v>34.9515668815114</c:v>
                </c:pt>
                <c:pt idx="5">
                  <c:v>32.8027682188106</c:v>
                </c:pt>
                <c:pt idx="6">
                  <c:v>32.4410179193447</c:v>
                </c:pt>
                <c:pt idx="7">
                  <c:v>31.242779651967</c:v>
                </c:pt>
                <c:pt idx="8">
                  <c:v>34.5543989768139</c:v>
                </c:pt>
                <c:pt idx="9">
                  <c:v>32.9183697568837</c:v>
                </c:pt>
                <c:pt idx="10">
                  <c:v>30.8553763527512</c:v>
                </c:pt>
                <c:pt idx="11">
                  <c:v>34.9983812785898</c:v>
                </c:pt>
                <c:pt idx="12">
                  <c:v>34.7069749562833</c:v>
                </c:pt>
                <c:pt idx="13">
                  <c:v>41.4990646146123</c:v>
                </c:pt>
                <c:pt idx="14">
                  <c:v>45.1122252609676</c:v>
                </c:pt>
                <c:pt idx="15">
                  <c:v>44.594175698162</c:v>
                </c:pt>
                <c:pt idx="16">
                  <c:v>44.1594457733743</c:v>
                </c:pt>
                <c:pt idx="17">
                  <c:v>43.7946349114899</c:v>
                </c:pt>
                <c:pt idx="18">
                  <c:v>43.4083636693459</c:v>
                </c:pt>
                <c:pt idx="19">
                  <c:v>46.4939336623921</c:v>
                </c:pt>
                <c:pt idx="20">
                  <c:v>51.0542659654515</c:v>
                </c:pt>
                <c:pt idx="21">
                  <c:v>53.4764682419325</c:v>
                </c:pt>
                <c:pt idx="22">
                  <c:v>50.1256695996884</c:v>
                </c:pt>
                <c:pt idx="23">
                  <c:v>46.5732162923818</c:v>
                </c:pt>
                <c:pt idx="24">
                  <c:v>43.6613514866428</c:v>
                </c:pt>
                <c:pt idx="25">
                  <c:v>43.9314818533774</c:v>
                </c:pt>
                <c:pt idx="26">
                  <c:v>40.5481963276292</c:v>
                </c:pt>
                <c:pt idx="27">
                  <c:v>35.5456702106485</c:v>
                </c:pt>
                <c:pt idx="28">
                  <c:v>34.1321668509012</c:v>
                </c:pt>
                <c:pt idx="29">
                  <c:v>31.5116850249263</c:v>
                </c:pt>
                <c:pt idx="30">
                  <c:v>29.2923871809247</c:v>
                </c:pt>
                <c:pt idx="31">
                  <c:v>27.4488852298029</c:v>
                </c:pt>
                <c:pt idx="32">
                  <c:v>25.6066337834997</c:v>
                </c:pt>
                <c:pt idx="33">
                  <c:v>23.8560652058285</c:v>
                </c:pt>
                <c:pt idx="34">
                  <c:v>22.4281163487034</c:v>
                </c:pt>
                <c:pt idx="35">
                  <c:v>21.0298334533888</c:v>
                </c:pt>
                <c:pt idx="36">
                  <c:v>19.5872727486396</c:v>
                </c:pt>
                <c:pt idx="37">
                  <c:v>18.3538500189987</c:v>
                </c:pt>
                <c:pt idx="38">
                  <c:v>18.4202078885683</c:v>
                </c:pt>
                <c:pt idx="39">
                  <c:v>17.1516400447995</c:v>
                </c:pt>
                <c:pt idx="40">
                  <c:v>16.5805846042609</c:v>
                </c:pt>
                <c:pt idx="41">
                  <c:v>16.5683154533162</c:v>
                </c:pt>
                <c:pt idx="42">
                  <c:v>16.0768701649083</c:v>
                </c:pt>
                <c:pt idx="43">
                  <c:v>14.984438809087</c:v>
                </c:pt>
                <c:pt idx="44">
                  <c:v>15.5888867161563</c:v>
                </c:pt>
                <c:pt idx="45">
                  <c:v>14.611118438449</c:v>
                </c:pt>
                <c:pt idx="46">
                  <c:v>14.2806076343426</c:v>
                </c:pt>
                <c:pt idx="47">
                  <c:v>13.0548554790616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phase!$A$4:$AV$4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40.3719430555556</c:v>
                </c:pt>
                <c:pt idx="3">
                  <c:v>38.0444903043981</c:v>
                </c:pt>
                <c:pt idx="4">
                  <c:v>35.552892628994</c:v>
                </c:pt>
                <c:pt idx="5">
                  <c:v>33.0762693450054</c:v>
                </c:pt>
                <c:pt idx="6">
                  <c:v>33.0216158244749</c:v>
                </c:pt>
                <c:pt idx="7">
                  <c:v>31.7445130083171</c:v>
                </c:pt>
                <c:pt idx="8">
                  <c:v>32.0140743409382</c:v>
                </c:pt>
                <c:pt idx="9">
                  <c:v>29.9974496266743</c:v>
                </c:pt>
                <c:pt idx="10">
                  <c:v>28.1851685337181</c:v>
                </c:pt>
                <c:pt idx="11">
                  <c:v>26.5284415679073</c:v>
                </c:pt>
                <c:pt idx="12">
                  <c:v>31.9082286864138</c:v>
                </c:pt>
                <c:pt idx="13">
                  <c:v>31.3865276231759</c:v>
                </c:pt>
                <c:pt idx="14">
                  <c:v>29.65501733552</c:v>
                </c:pt>
                <c:pt idx="15">
                  <c:v>30.4393774807785</c:v>
                </c:pt>
                <c:pt idx="16">
                  <c:v>33.4452264989338</c:v>
                </c:pt>
                <c:pt idx="17">
                  <c:v>31.537011224442</c:v>
                </c:pt>
                <c:pt idx="18">
                  <c:v>31.3791591470664</c:v>
                </c:pt>
                <c:pt idx="19">
                  <c:v>34.1198443842465</c:v>
                </c:pt>
                <c:pt idx="20">
                  <c:v>41.9077516406889</c:v>
                </c:pt>
                <c:pt idx="21">
                  <c:v>40.6004758338459</c:v>
                </c:pt>
                <c:pt idx="22">
                  <c:v>40.7755302830306</c:v>
                </c:pt>
                <c:pt idx="23">
                  <c:v>38.506242343328</c:v>
                </c:pt>
                <c:pt idx="24">
                  <c:v>35.951123208859</c:v>
                </c:pt>
                <c:pt idx="25">
                  <c:v>38.4250938249935</c:v>
                </c:pt>
                <c:pt idx="26">
                  <c:v>34.0294211733495</c:v>
                </c:pt>
                <c:pt idx="27">
                  <c:v>31.3445914639695</c:v>
                </c:pt>
                <c:pt idx="28">
                  <c:v>29.0416806966455</c:v>
                </c:pt>
                <c:pt idx="29">
                  <c:v>27.0833103846017</c:v>
                </c:pt>
                <c:pt idx="30">
                  <c:v>25.6503285381299</c:v>
                </c:pt>
                <c:pt idx="31">
                  <c:v>24.3249006982473</c:v>
                </c:pt>
                <c:pt idx="32">
                  <c:v>23.2126458359459</c:v>
                </c:pt>
                <c:pt idx="33">
                  <c:v>21.5827270683605</c:v>
                </c:pt>
                <c:pt idx="34">
                  <c:v>20.0927096616596</c:v>
                </c:pt>
                <c:pt idx="35">
                  <c:v>19.398632191076</c:v>
                </c:pt>
                <c:pt idx="36">
                  <c:v>18.5761513184548</c:v>
                </c:pt>
                <c:pt idx="37">
                  <c:v>17.2941983302875</c:v>
                </c:pt>
                <c:pt idx="38">
                  <c:v>17.0855048489852</c:v>
                </c:pt>
                <c:pt idx="39">
                  <c:v>17.7122604250923</c:v>
                </c:pt>
                <c:pt idx="40">
                  <c:v>17.0510385400566</c:v>
                </c:pt>
                <c:pt idx="41">
                  <c:v>16.1724391383656</c:v>
                </c:pt>
                <c:pt idx="42">
                  <c:v>15.5838718436118</c:v>
                </c:pt>
                <c:pt idx="43">
                  <c:v>16.0169818083128</c:v>
                </c:pt>
                <c:pt idx="44">
                  <c:v>14.9296908697659</c:v>
                </c:pt>
                <c:pt idx="45">
                  <c:v>14.5320143780569</c:v>
                </c:pt>
                <c:pt idx="46">
                  <c:v>13.8080824250375</c:v>
                </c:pt>
                <c:pt idx="47">
                  <c:v>9.86127219854764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phase!$A$5:$AV$5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40.1843180555556</c:v>
                </c:pt>
                <c:pt idx="3">
                  <c:v>37.4555561377315</c:v>
                </c:pt>
                <c:pt idx="4">
                  <c:v>36.5245096750299</c:v>
                </c:pt>
                <c:pt idx="5">
                  <c:v>34.438263777505</c:v>
                </c:pt>
                <c:pt idx="6">
                  <c:v>33.0702763532896</c:v>
                </c:pt>
                <c:pt idx="7">
                  <c:v>31.3299873908</c:v>
                </c:pt>
                <c:pt idx="8">
                  <c:v>34.0269159949297</c:v>
                </c:pt>
                <c:pt idx="9">
                  <c:v>33.6730036724118</c:v>
                </c:pt>
                <c:pt idx="10">
                  <c:v>31.5452375238631</c:v>
                </c:pt>
                <c:pt idx="11">
                  <c:v>33.2819499459153</c:v>
                </c:pt>
                <c:pt idx="12">
                  <c:v>35.345456750337</c:v>
                </c:pt>
                <c:pt idx="13">
                  <c:v>34.3568655417495</c:v>
                </c:pt>
                <c:pt idx="14">
                  <c:v>35.5686363337848</c:v>
                </c:pt>
                <c:pt idx="15">
                  <c:v>38.6570821734119</c:v>
                </c:pt>
                <c:pt idx="16">
                  <c:v>39.1772347905214</c:v>
                </c:pt>
                <c:pt idx="17">
                  <c:v>44.3415751795641</c:v>
                </c:pt>
                <c:pt idx="18">
                  <c:v>41.6480899766515</c:v>
                </c:pt>
                <c:pt idx="19">
                  <c:v>47.5385820904912</c:v>
                </c:pt>
                <c:pt idx="20">
                  <c:v>65.5764352618881</c:v>
                </c:pt>
                <c:pt idx="21">
                  <c:v>63.4026477090538</c:v>
                </c:pt>
                <c:pt idx="22">
                  <c:v>58.6255209213004</c:v>
                </c:pt>
                <c:pt idx="23">
                  <c:v>54.4809449500921</c:v>
                </c:pt>
                <c:pt idx="24">
                  <c:v>50.6926402181235</c:v>
                </c:pt>
                <c:pt idx="25">
                  <c:v>48.9529938891099</c:v>
                </c:pt>
                <c:pt idx="26">
                  <c:v>45.1386952469613</c:v>
                </c:pt>
                <c:pt idx="27">
                  <c:v>41.2983231904231</c:v>
                </c:pt>
                <c:pt idx="28">
                  <c:v>38.1410504499118</c:v>
                </c:pt>
                <c:pt idx="29">
                  <c:v>35.254776952961</c:v>
                </c:pt>
                <c:pt idx="30">
                  <c:v>32.2218948120451</c:v>
                </c:pt>
                <c:pt idx="31">
                  <c:v>29.8450874334089</c:v>
                </c:pt>
                <c:pt idx="32">
                  <c:v>27.8988753520338</c:v>
                </c:pt>
                <c:pt idx="33">
                  <c:v>26.0318905815125</c:v>
                </c:pt>
                <c:pt idx="34">
                  <c:v>24.8278112590923</c:v>
                </c:pt>
                <c:pt idx="35">
                  <c:v>23.267866896399</c:v>
                </c:pt>
                <c:pt idx="36">
                  <c:v>23.1698149763048</c:v>
                </c:pt>
                <c:pt idx="37">
                  <c:v>21.493572524172</c:v>
                </c:pt>
                <c:pt idx="38">
                  <c:v>19.9612075491805</c:v>
                </c:pt>
                <c:pt idx="39">
                  <c:v>18.6863403791464</c:v>
                </c:pt>
                <c:pt idx="40">
                  <c:v>17.7106124776456</c:v>
                </c:pt>
                <c:pt idx="41">
                  <c:v>17.5358290777853</c:v>
                </c:pt>
                <c:pt idx="42">
                  <c:v>16.4547746883307</c:v>
                </c:pt>
                <c:pt idx="43">
                  <c:v>15.3299065275823</c:v>
                </c:pt>
                <c:pt idx="44">
                  <c:v>15.2603512346837</c:v>
                </c:pt>
                <c:pt idx="45">
                  <c:v>14.3189956395063</c:v>
                </c:pt>
                <c:pt idx="46">
                  <c:v>14.3341242768684</c:v>
                </c:pt>
                <c:pt idx="47">
                  <c:v>13.1037786097705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phase!$A$6:$AV$6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40.5736097222222</c:v>
                </c:pt>
                <c:pt idx="3">
                  <c:v>37.8017013113426</c:v>
                </c:pt>
                <c:pt idx="4">
                  <c:v>35.132055282119</c:v>
                </c:pt>
                <c:pt idx="5">
                  <c:v>34.86514281398</c:v>
                </c:pt>
                <c:pt idx="6">
                  <c:v>32.4683847224467</c:v>
                </c:pt>
                <c:pt idx="7">
                  <c:v>30.3231817004367</c:v>
                </c:pt>
                <c:pt idx="8">
                  <c:v>33.3078889310619</c:v>
                </c:pt>
                <c:pt idx="9">
                  <c:v>32.4398173512593</c:v>
                </c:pt>
                <c:pt idx="10">
                  <c:v>31.1319042614947</c:v>
                </c:pt>
                <c:pt idx="11">
                  <c:v>30.7156539326417</c:v>
                </c:pt>
                <c:pt idx="12">
                  <c:v>31.8701615768258</c:v>
                </c:pt>
                <c:pt idx="13">
                  <c:v>29.8971393748149</c:v>
                </c:pt>
                <c:pt idx="14">
                  <c:v>36.5364688545507</c:v>
                </c:pt>
                <c:pt idx="15">
                  <c:v>37.3976867804438</c:v>
                </c:pt>
                <c:pt idx="16">
                  <c:v>37.1303343261002</c:v>
                </c:pt>
                <c:pt idx="17">
                  <c:v>42.8797470978899</c:v>
                </c:pt>
                <c:pt idx="18">
                  <c:v>49.5357860524097</c:v>
                </c:pt>
                <c:pt idx="19">
                  <c:v>49.3562804623138</c:v>
                </c:pt>
                <c:pt idx="20">
                  <c:v>46.2323663892985</c:v>
                </c:pt>
                <c:pt idx="21">
                  <c:v>51.9301149963574</c:v>
                </c:pt>
                <c:pt idx="22">
                  <c:v>48.6262743760188</c:v>
                </c:pt>
                <c:pt idx="23">
                  <c:v>46.6242348617415</c:v>
                </c:pt>
                <c:pt idx="24">
                  <c:v>43.372321369442</c:v>
                </c:pt>
                <c:pt idx="25">
                  <c:v>40.8152224176622</c:v>
                </c:pt>
                <c:pt idx="26">
                  <c:v>37.4540352663713</c:v>
                </c:pt>
                <c:pt idx="27">
                  <c:v>33.3359235194002</c:v>
                </c:pt>
                <c:pt idx="28">
                  <c:v>30.862090083985</c:v>
                </c:pt>
                <c:pt idx="29">
                  <c:v>28.6143850100445</c:v>
                </c:pt>
                <c:pt idx="30">
                  <c:v>26.558316963349</c:v>
                </c:pt>
                <c:pt idx="31">
                  <c:v>24.6787280906615</c:v>
                </c:pt>
                <c:pt idx="32">
                  <c:v>22.9604705962131</c:v>
                </c:pt>
                <c:pt idx="33">
                  <c:v>22.1071380455115</c:v>
                </c:pt>
                <c:pt idx="34">
                  <c:v>31.6868485982178</c:v>
                </c:pt>
                <c:pt idx="35">
                  <c:v>29.1952183302932</c:v>
                </c:pt>
                <c:pt idx="36">
                  <c:v>27.0517954236097</c:v>
                </c:pt>
                <c:pt idx="37">
                  <c:v>24.8371701073889</c:v>
                </c:pt>
                <c:pt idx="38">
                  <c:v>23.02188375382</c:v>
                </c:pt>
                <c:pt idx="39">
                  <c:v>21.3583387316171</c:v>
                </c:pt>
                <c:pt idx="40">
                  <c:v>20.2927889823678</c:v>
                </c:pt>
                <c:pt idx="41">
                  <c:v>18.9738518122629</c:v>
                </c:pt>
                <c:pt idx="42">
                  <c:v>18.0353776838173</c:v>
                </c:pt>
                <c:pt idx="43">
                  <c:v>16.8989566571943</c:v>
                </c:pt>
                <c:pt idx="44">
                  <c:v>15.7359628774517</c:v>
                </c:pt>
                <c:pt idx="45">
                  <c:v>14.7418936585342</c:v>
                </c:pt>
                <c:pt idx="46">
                  <c:v>13.98945310325</c:v>
                </c:pt>
                <c:pt idx="47">
                  <c:v>11.0400100739814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phase!$A$7:$AV$7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40.3214430555556</c:v>
                </c:pt>
                <c:pt idx="3">
                  <c:v>38.4292666585648</c:v>
                </c:pt>
                <c:pt idx="4">
                  <c:v>35.7057546037047</c:v>
                </c:pt>
                <c:pt idx="5">
                  <c:v>33.2160106668867</c:v>
                </c:pt>
                <c:pt idx="6">
                  <c:v>30.9608030846456</c:v>
                </c:pt>
                <c:pt idx="7">
                  <c:v>32.0008803571833</c:v>
                </c:pt>
                <c:pt idx="8">
                  <c:v>30.5103661175955</c:v>
                </c:pt>
                <c:pt idx="9">
                  <c:v>30.0222913866221</c:v>
                </c:pt>
                <c:pt idx="10">
                  <c:v>30.5312061886071</c:v>
                </c:pt>
                <c:pt idx="11">
                  <c:v>33.2434300624606</c:v>
                </c:pt>
                <c:pt idx="12">
                  <c:v>31.152535648766</c:v>
                </c:pt>
                <c:pt idx="13">
                  <c:v>30.7334828898086</c:v>
                </c:pt>
                <c:pt idx="14">
                  <c:v>39.4679919582264</c:v>
                </c:pt>
                <c:pt idx="15">
                  <c:v>38.2928226484787</c:v>
                </c:pt>
                <c:pt idx="16">
                  <c:v>44.9599575081219</c:v>
                </c:pt>
                <c:pt idx="17">
                  <c:v>42.0633944886747</c:v>
                </c:pt>
                <c:pt idx="18">
                  <c:v>45.4325288173125</c:v>
                </c:pt>
                <c:pt idx="19">
                  <c:v>47.0021505454286</c:v>
                </c:pt>
                <c:pt idx="20">
                  <c:v>45.1302455266436</c:v>
                </c:pt>
                <c:pt idx="21">
                  <c:v>50.0462731517774</c:v>
                </c:pt>
                <c:pt idx="22">
                  <c:v>46.7494778774554</c:v>
                </c:pt>
                <c:pt idx="23">
                  <c:v>46.1369187841494</c:v>
                </c:pt>
                <c:pt idx="24">
                  <c:v>42.9268332551766</c:v>
                </c:pt>
                <c:pt idx="25">
                  <c:v>43.4069134164053</c:v>
                </c:pt>
                <c:pt idx="26">
                  <c:v>40.0686533481638</c:v>
                </c:pt>
                <c:pt idx="27">
                  <c:v>36.790210935409</c:v>
                </c:pt>
                <c:pt idx="28">
                  <c:v>34.0198844967864</c:v>
                </c:pt>
                <c:pt idx="29">
                  <c:v>31.1853559611336</c:v>
                </c:pt>
                <c:pt idx="30">
                  <c:v>28.908612907803</c:v>
                </c:pt>
                <c:pt idx="31">
                  <c:v>27.5228523956275</c:v>
                </c:pt>
                <c:pt idx="32">
                  <c:v>26.0081889921067</c:v>
                </c:pt>
                <c:pt idx="33">
                  <c:v>24.7366816385296</c:v>
                </c:pt>
                <c:pt idx="34">
                  <c:v>23.2956986749994</c:v>
                </c:pt>
                <c:pt idx="35">
                  <c:v>22.7995114703954</c:v>
                </c:pt>
                <c:pt idx="36">
                  <c:v>21.3600656157599</c:v>
                </c:pt>
                <c:pt idx="37">
                  <c:v>19.9301583433465</c:v>
                </c:pt>
                <c:pt idx="38">
                  <c:v>18.5319864188759</c:v>
                </c:pt>
                <c:pt idx="39">
                  <c:v>17.2538242512558</c:v>
                </c:pt>
                <c:pt idx="40">
                  <c:v>16.4726797904602</c:v>
                </c:pt>
                <c:pt idx="41">
                  <c:v>15.3462747751124</c:v>
                </c:pt>
                <c:pt idx="42">
                  <c:v>15.8472979018927</c:v>
                </c:pt>
                <c:pt idx="43">
                  <c:v>15.6686592609104</c:v>
                </c:pt>
                <c:pt idx="44">
                  <c:v>15.1611165631139</c:v>
                </c:pt>
                <c:pt idx="45">
                  <c:v>14.1097873914467</c:v>
                </c:pt>
                <c:pt idx="46">
                  <c:v>14.4739951439387</c:v>
                </c:pt>
                <c:pt idx="47">
                  <c:v>12.8697940154855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phase!$A$8:$AV$8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40.0759013888889</c:v>
                </c:pt>
                <c:pt idx="3">
                  <c:v>37.2110531863426</c:v>
                </c:pt>
                <c:pt idx="4">
                  <c:v>34.5921044545149</c:v>
                </c:pt>
                <c:pt idx="5">
                  <c:v>33.9091331539918</c:v>
                </c:pt>
                <c:pt idx="6">
                  <c:v>32.9701859095416</c:v>
                </c:pt>
                <c:pt idx="7">
                  <c:v>30.7819116189726</c:v>
                </c:pt>
                <c:pt idx="8">
                  <c:v>33.635498547883</c:v>
                </c:pt>
                <c:pt idx="9">
                  <c:v>31.4797015891897</c:v>
                </c:pt>
                <c:pt idx="10">
                  <c:v>29.5401938694509</c:v>
                </c:pt>
                <c:pt idx="11">
                  <c:v>30.1266460221142</c:v>
                </c:pt>
                <c:pt idx="12">
                  <c:v>28.3032755718827</c:v>
                </c:pt>
                <c:pt idx="13">
                  <c:v>26.6364110852961</c:v>
                </c:pt>
                <c:pt idx="14">
                  <c:v>25.3126191338082</c:v>
                </c:pt>
                <c:pt idx="15">
                  <c:v>34.4399288313947</c:v>
                </c:pt>
                <c:pt idx="16">
                  <c:v>36.7023420568939</c:v>
                </c:pt>
                <c:pt idx="17">
                  <c:v>35.5219991455881</c:v>
                </c:pt>
                <c:pt idx="18">
                  <c:v>36.2594275949791</c:v>
                </c:pt>
                <c:pt idx="19">
                  <c:v>34.2596600597434</c:v>
                </c:pt>
                <c:pt idx="20">
                  <c:v>42.0110987274936</c:v>
                </c:pt>
                <c:pt idx="21">
                  <c:v>40.6923686185298</c:v>
                </c:pt>
                <c:pt idx="22">
                  <c:v>37.9496069787726</c:v>
                </c:pt>
                <c:pt idx="23">
                  <c:v>39.3010844918094</c:v>
                </c:pt>
                <c:pt idx="24">
                  <c:v>36.6777414062625</c:v>
                </c:pt>
                <c:pt idx="25">
                  <c:v>38.9440203209724</c:v>
                </c:pt>
                <c:pt idx="26">
                  <c:v>35.3930237193494</c:v>
                </c:pt>
                <c:pt idx="27">
                  <c:v>32.6327969237881</c:v>
                </c:pt>
                <c:pt idx="28">
                  <c:v>30.1376753416403</c:v>
                </c:pt>
                <c:pt idx="29">
                  <c:v>28.1323812562804</c:v>
                </c:pt>
                <c:pt idx="30">
                  <c:v>26.1176851984497</c:v>
                </c:pt>
                <c:pt idx="31">
                  <c:v>24.2759172189161</c:v>
                </c:pt>
                <c:pt idx="32">
                  <c:v>23.5577446719279</c:v>
                </c:pt>
                <c:pt idx="33">
                  <c:v>22.1703176873244</c:v>
                </c:pt>
                <c:pt idx="34">
                  <c:v>20.8006074769793</c:v>
                </c:pt>
                <c:pt idx="35">
                  <c:v>19.5827068149474</c:v>
                </c:pt>
                <c:pt idx="36">
                  <c:v>19.7497901429574</c:v>
                </c:pt>
                <c:pt idx="37">
                  <c:v>18.4983550687796</c:v>
                </c:pt>
                <c:pt idx="38">
                  <c:v>17.8732440851647</c:v>
                </c:pt>
                <c:pt idx="39">
                  <c:v>16.6516239678548</c:v>
                </c:pt>
                <c:pt idx="40">
                  <c:v>24.9109877796915</c:v>
                </c:pt>
                <c:pt idx="41">
                  <c:v>23.0602946619346</c:v>
                </c:pt>
                <c:pt idx="42">
                  <c:v>21.3684527034519</c:v>
                </c:pt>
                <c:pt idx="43">
                  <c:v>19.94419322698</c:v>
                </c:pt>
                <c:pt idx="44">
                  <c:v>18.9017924882918</c:v>
                </c:pt>
                <c:pt idx="45">
                  <c:v>17.6392093842175</c:v>
                </c:pt>
                <c:pt idx="46">
                  <c:v>16.4341970108001</c:v>
                </c:pt>
                <c:pt idx="47">
                  <c:v>15.0235951007064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phase!$A$9:$AV$9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40.3846930555556</c:v>
                </c:pt>
                <c:pt idx="3">
                  <c:v>37.6337229085648</c:v>
                </c:pt>
                <c:pt idx="4">
                  <c:v>35.1876519528656</c:v>
                </c:pt>
                <c:pt idx="5">
                  <c:v>33.553304597113</c:v>
                </c:pt>
                <c:pt idx="6">
                  <c:v>31.6219800042663</c:v>
                </c:pt>
                <c:pt idx="7">
                  <c:v>29.5494267205668</c:v>
                </c:pt>
                <c:pt idx="8">
                  <c:v>28.3306152590373</c:v>
                </c:pt>
                <c:pt idx="9">
                  <c:v>32.6640310641625</c:v>
                </c:pt>
                <c:pt idx="10">
                  <c:v>34.1648645148016</c:v>
                </c:pt>
                <c:pt idx="11">
                  <c:v>31.9948803106144</c:v>
                </c:pt>
                <c:pt idx="12">
                  <c:v>30.0111530839534</c:v>
                </c:pt>
                <c:pt idx="13">
                  <c:v>28.9724169504819</c:v>
                </c:pt>
                <c:pt idx="14">
                  <c:v>37.0536344388025</c:v>
                </c:pt>
                <c:pt idx="15">
                  <c:v>37.8316748998951</c:v>
                </c:pt>
                <c:pt idx="16">
                  <c:v>36.5261642651567</c:v>
                </c:pt>
                <c:pt idx="17">
                  <c:v>36.3771936191396</c:v>
                </c:pt>
                <c:pt idx="18">
                  <c:v>34.3673178334968</c:v>
                </c:pt>
                <c:pt idx="19">
                  <c:v>36.6274075486094</c:v>
                </c:pt>
                <c:pt idx="20">
                  <c:v>35.9053698786385</c:v>
                </c:pt>
                <c:pt idx="21">
                  <c:v>33.9359922973887</c:v>
                </c:pt>
                <c:pt idx="22">
                  <c:v>36.9859544990518</c:v>
                </c:pt>
                <c:pt idx="23">
                  <c:v>37.4380824255017</c:v>
                </c:pt>
                <c:pt idx="24">
                  <c:v>60.0747803189422</c:v>
                </c:pt>
                <c:pt idx="25">
                  <c:v>55.6646226589525</c:v>
                </c:pt>
                <c:pt idx="26">
                  <c:v>49.424395847971</c:v>
                </c:pt>
                <c:pt idx="27">
                  <c:v>41.8847560347593</c:v>
                </c:pt>
                <c:pt idx="28">
                  <c:v>38.4050289075735</c:v>
                </c:pt>
                <c:pt idx="29">
                  <c:v>34.200217200848</c:v>
                </c:pt>
                <c:pt idx="30">
                  <c:v>31.1696496875844</c:v>
                </c:pt>
                <c:pt idx="31">
                  <c:v>29.0810835763603</c:v>
                </c:pt>
                <c:pt idx="32">
                  <c:v>27.057930146647</c:v>
                </c:pt>
                <c:pt idx="33">
                  <c:v>25.1465095553936</c:v>
                </c:pt>
                <c:pt idx="34">
                  <c:v>24.2176361685921</c:v>
                </c:pt>
                <c:pt idx="35">
                  <c:v>23.0992512097139</c:v>
                </c:pt>
                <c:pt idx="36">
                  <c:v>21.4790654808802</c:v>
                </c:pt>
                <c:pt idx="37">
                  <c:v>20.1239924197273</c:v>
                </c:pt>
                <c:pt idx="38">
                  <c:v>18.8310832598742</c:v>
                </c:pt>
                <c:pt idx="39">
                  <c:v>17.6814715319048</c:v>
                </c:pt>
                <c:pt idx="40">
                  <c:v>16.6592751037853</c:v>
                </c:pt>
                <c:pt idx="41">
                  <c:v>16.4679627251426</c:v>
                </c:pt>
                <c:pt idx="42">
                  <c:v>16.1584672505917</c:v>
                </c:pt>
                <c:pt idx="43">
                  <c:v>16.4273386947976</c:v>
                </c:pt>
                <c:pt idx="44">
                  <c:v>15.4691419894575</c:v>
                </c:pt>
                <c:pt idx="45">
                  <c:v>14.9577312200136</c:v>
                </c:pt>
                <c:pt idx="46">
                  <c:v>20.7939505030273</c:v>
                </c:pt>
                <c:pt idx="47">
                  <c:v>19.0091364181841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phase!$A$10:$AV$10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40.3214430555556</c:v>
                </c:pt>
                <c:pt idx="3">
                  <c:v>37.5774831168982</c:v>
                </c:pt>
                <c:pt idx="4">
                  <c:v>36.8221487813956</c:v>
                </c:pt>
                <c:pt idx="5">
                  <c:v>34.2365810109925</c:v>
                </c:pt>
                <c:pt idx="6">
                  <c:v>31.8937744742157</c:v>
                </c:pt>
                <c:pt idx="7">
                  <c:v>30.2838811366568</c:v>
                </c:pt>
                <c:pt idx="8">
                  <c:v>28.3699313390937</c:v>
                </c:pt>
                <c:pt idx="9">
                  <c:v>29.6791024319121</c:v>
                </c:pt>
                <c:pt idx="10">
                  <c:v>28.6771685790419</c:v>
                </c:pt>
                <c:pt idx="11">
                  <c:v>32.6347071080085</c:v>
                </c:pt>
                <c:pt idx="12">
                  <c:v>36.2691199929694</c:v>
                </c:pt>
                <c:pt idx="13">
                  <c:v>35.1550645272577</c:v>
                </c:pt>
                <c:pt idx="14">
                  <c:v>33.1000881553347</c:v>
                </c:pt>
                <c:pt idx="15">
                  <c:v>31.2214972553352</c:v>
                </c:pt>
                <c:pt idx="16">
                  <c:v>31.7930772114855</c:v>
                </c:pt>
                <c:pt idx="17">
                  <c:v>39.0680559752026</c:v>
                </c:pt>
                <c:pt idx="18">
                  <c:v>46.8136033089572</c:v>
                </c:pt>
                <c:pt idx="19">
                  <c:v>43.907935691605</c:v>
                </c:pt>
                <c:pt idx="20">
                  <c:v>50.2700840730879</c:v>
                </c:pt>
                <c:pt idx="21">
                  <c:v>51.9089746810119</c:v>
                </c:pt>
                <c:pt idx="22">
                  <c:v>49.8216594180226</c:v>
                </c:pt>
                <c:pt idx="23">
                  <c:v>48.3309684343712</c:v>
                </c:pt>
                <c:pt idx="24">
                  <c:v>44.932560310421</c:v>
                </c:pt>
                <c:pt idx="25">
                  <c:v>41.8258488837765</c:v>
                </c:pt>
                <c:pt idx="26">
                  <c:v>36.187480855736</c:v>
                </c:pt>
                <c:pt idx="27">
                  <c:v>33.3392017275586</c:v>
                </c:pt>
                <c:pt idx="28">
                  <c:v>30.8066068694208</c:v>
                </c:pt>
                <c:pt idx="29">
                  <c:v>28.5498731131289</c:v>
                </c:pt>
                <c:pt idx="30">
                  <c:v>27.016861370616</c:v>
                </c:pt>
                <c:pt idx="31">
                  <c:v>25.222492568706</c:v>
                </c:pt>
                <c:pt idx="32">
                  <c:v>23.4575619565588</c:v>
                </c:pt>
                <c:pt idx="33">
                  <c:v>22.2223040752122</c:v>
                </c:pt>
                <c:pt idx="34">
                  <c:v>20.6773896420899</c:v>
                </c:pt>
                <c:pt idx="35">
                  <c:v>19.4731456234249</c:v>
                </c:pt>
                <c:pt idx="36">
                  <c:v>19.8314001399816</c:v>
                </c:pt>
                <c:pt idx="37">
                  <c:v>19.4754249333035</c:v>
                </c:pt>
                <c:pt idx="38">
                  <c:v>18.116284293195</c:v>
                </c:pt>
                <c:pt idx="39">
                  <c:v>16.8738032246957</c:v>
                </c:pt>
                <c:pt idx="40">
                  <c:v>16.1442782866746</c:v>
                </c:pt>
                <c:pt idx="41">
                  <c:v>16.4172054097334</c:v>
                </c:pt>
                <c:pt idx="42">
                  <c:v>16.6121208634513</c:v>
                </c:pt>
                <c:pt idx="43">
                  <c:v>15.6334441344188</c:v>
                </c:pt>
                <c:pt idx="44">
                  <c:v>14.7632374095207</c:v>
                </c:pt>
                <c:pt idx="45">
                  <c:v>13.7460595318702</c:v>
                </c:pt>
                <c:pt idx="46">
                  <c:v>13.910629003974</c:v>
                </c:pt>
                <c:pt idx="47">
                  <c:v>9.93450754700478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phase!$A$11:$AV$11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59.1472763888889</c:v>
                </c:pt>
                <c:pt idx="3">
                  <c:v>54.3167865891204</c:v>
                </c:pt>
                <c:pt idx="4">
                  <c:v>50.2295957402209</c:v>
                </c:pt>
                <c:pt idx="5">
                  <c:v>45.6473029578077</c:v>
                </c:pt>
                <c:pt idx="6">
                  <c:v>42.5270124914818</c:v>
                </c:pt>
                <c:pt idx="7">
                  <c:v>39.5184439192963</c:v>
                </c:pt>
                <c:pt idx="8">
                  <c:v>53.8496752893395</c:v>
                </c:pt>
                <c:pt idx="9">
                  <c:v>66.3250862781044</c:v>
                </c:pt>
                <c:pt idx="10">
                  <c:v>58.1330676938948</c:v>
                </c:pt>
                <c:pt idx="11">
                  <c:v>53.9058127168355</c:v>
                </c:pt>
                <c:pt idx="12">
                  <c:v>51.46023458194</c:v>
                </c:pt>
                <c:pt idx="13">
                  <c:v>48.2827193845598</c:v>
                </c:pt>
                <c:pt idx="14">
                  <c:v>50.8444087604732</c:v>
                </c:pt>
                <c:pt idx="15">
                  <c:v>52.6738819231046</c:v>
                </c:pt>
                <c:pt idx="16">
                  <c:v>50.3315129618829</c:v>
                </c:pt>
                <c:pt idx="17">
                  <c:v>52.307588840278</c:v>
                </c:pt>
                <c:pt idx="18">
                  <c:v>48.9303541314875</c:v>
                </c:pt>
                <c:pt idx="19">
                  <c:v>49.8499633220527</c:v>
                </c:pt>
                <c:pt idx="20">
                  <c:v>49.6199275544226</c:v>
                </c:pt>
                <c:pt idx="21">
                  <c:v>54.3493982617835</c:v>
                </c:pt>
                <c:pt idx="22">
                  <c:v>50.5756732877691</c:v>
                </c:pt>
                <c:pt idx="23">
                  <c:v>48.8694600063485</c:v>
                </c:pt>
                <c:pt idx="24">
                  <c:v>47.3726758546926</c:v>
                </c:pt>
                <c:pt idx="25">
                  <c:v>45.0035704880628</c:v>
                </c:pt>
                <c:pt idx="26">
                  <c:v>41.5282640211708</c:v>
                </c:pt>
                <c:pt idx="27">
                  <c:v>37.0352216900406</c:v>
                </c:pt>
                <c:pt idx="28">
                  <c:v>33.0368208236373</c:v>
                </c:pt>
                <c:pt idx="29">
                  <c:v>30.5886603696085</c:v>
                </c:pt>
                <c:pt idx="30">
                  <c:v>28.3631336878837</c:v>
                </c:pt>
                <c:pt idx="31">
                  <c:v>27.1469262998999</c:v>
                </c:pt>
                <c:pt idx="32">
                  <c:v>25.3381419683276</c:v>
                </c:pt>
                <c:pt idx="33">
                  <c:v>24.2581563890473</c:v>
                </c:pt>
                <c:pt idx="34">
                  <c:v>23.3683205975708</c:v>
                </c:pt>
                <c:pt idx="35">
                  <c:v>22.7105836417044</c:v>
                </c:pt>
                <c:pt idx="36">
                  <c:v>21.2809939547488</c:v>
                </c:pt>
                <c:pt idx="37">
                  <c:v>19.7668753069662</c:v>
                </c:pt>
                <c:pt idx="38">
                  <c:v>18.5135466271108</c:v>
                </c:pt>
                <c:pt idx="39">
                  <c:v>17.399128542606</c:v>
                </c:pt>
                <c:pt idx="40">
                  <c:v>16.218203342699</c:v>
                </c:pt>
                <c:pt idx="41">
                  <c:v>15.7918205548474</c:v>
                </c:pt>
                <c:pt idx="42">
                  <c:v>15.0842649294807</c:v>
                </c:pt>
                <c:pt idx="43">
                  <c:v>15.6601792038041</c:v>
                </c:pt>
                <c:pt idx="44">
                  <c:v>14.9705048619541</c:v>
                </c:pt>
                <c:pt idx="45">
                  <c:v>15.7587285155113</c:v>
                </c:pt>
                <c:pt idx="46">
                  <c:v>14.6561043179299</c:v>
                </c:pt>
                <c:pt idx="47">
                  <c:v>10.466901167055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phase!$A$12:$AV$12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40.8257763888889</c:v>
                </c:pt>
                <c:pt idx="3">
                  <c:v>38.5433418668981</c:v>
                </c:pt>
                <c:pt idx="4">
                  <c:v>37.3013699832764</c:v>
                </c:pt>
                <c:pt idx="5">
                  <c:v>36.4143950630566</c:v>
                </c:pt>
                <c:pt idx="6">
                  <c:v>34.7285798570816</c:v>
                </c:pt>
                <c:pt idx="7">
                  <c:v>32.3893767526821</c:v>
                </c:pt>
                <c:pt idx="8">
                  <c:v>30.2947052480769</c:v>
                </c:pt>
                <c:pt idx="9">
                  <c:v>28.4256597142837</c:v>
                </c:pt>
                <c:pt idx="10">
                  <c:v>26.7482905888076</c:v>
                </c:pt>
                <c:pt idx="11">
                  <c:v>25.2148956466017</c:v>
                </c:pt>
                <c:pt idx="12">
                  <c:v>30.9701379742813</c:v>
                </c:pt>
                <c:pt idx="13">
                  <c:v>35.0803402032993</c:v>
                </c:pt>
                <c:pt idx="14">
                  <c:v>41.4157096285229</c:v>
                </c:pt>
                <c:pt idx="15">
                  <c:v>38.8233612187413</c:v>
                </c:pt>
                <c:pt idx="16">
                  <c:v>37.4079386836642</c:v>
                </c:pt>
                <c:pt idx="17">
                  <c:v>37.1391936791331</c:v>
                </c:pt>
                <c:pt idx="18">
                  <c:v>37.6569532043842</c:v>
                </c:pt>
                <c:pt idx="19">
                  <c:v>44.5222645769073</c:v>
                </c:pt>
                <c:pt idx="20">
                  <c:v>41.8132702007228</c:v>
                </c:pt>
                <c:pt idx="21">
                  <c:v>39.3367978418274</c:v>
                </c:pt>
                <c:pt idx="22">
                  <c:v>39.8098696841298</c:v>
                </c:pt>
                <c:pt idx="23">
                  <c:v>37.1428558695753</c:v>
                </c:pt>
                <c:pt idx="24">
                  <c:v>36.9904751538126</c:v>
                </c:pt>
                <c:pt idx="25">
                  <c:v>35.1406974909317</c:v>
                </c:pt>
                <c:pt idx="26">
                  <c:v>32.4084368523534</c:v>
                </c:pt>
                <c:pt idx="27">
                  <c:v>30.0142126891931</c:v>
                </c:pt>
                <c:pt idx="28">
                  <c:v>27.8994268150145</c:v>
                </c:pt>
                <c:pt idx="29">
                  <c:v>25.8922260133924</c:v>
                </c:pt>
                <c:pt idx="30">
                  <c:v>24.0698099472429</c:v>
                </c:pt>
                <c:pt idx="31">
                  <c:v>22.8003274294091</c:v>
                </c:pt>
                <c:pt idx="32">
                  <c:v>21.4732911393163</c:v>
                </c:pt>
                <c:pt idx="33">
                  <c:v>20.5571701477429</c:v>
                </c:pt>
                <c:pt idx="34">
                  <c:v>19.366250456368</c:v>
                </c:pt>
                <c:pt idx="35">
                  <c:v>19.2706993184838</c:v>
                </c:pt>
                <c:pt idx="36">
                  <c:v>17.9791309603139</c:v>
                </c:pt>
                <c:pt idx="37">
                  <c:v>17.099465671538</c:v>
                </c:pt>
                <c:pt idx="38">
                  <c:v>16.1417748929425</c:v>
                </c:pt>
                <c:pt idx="39">
                  <c:v>15.0687725479649</c:v>
                </c:pt>
                <c:pt idx="40">
                  <c:v>15.5775536887365</c:v>
                </c:pt>
                <c:pt idx="41">
                  <c:v>14.8991026460165</c:v>
                </c:pt>
                <c:pt idx="42">
                  <c:v>15.5279424730301</c:v>
                </c:pt>
                <c:pt idx="43">
                  <c:v>14.8562302871102</c:v>
                </c:pt>
                <c:pt idx="44">
                  <c:v>14.0721647636221</c:v>
                </c:pt>
                <c:pt idx="45">
                  <c:v>13.5588915974729</c:v>
                </c:pt>
                <c:pt idx="46">
                  <c:v>13.2891975756092</c:v>
                </c:pt>
                <c:pt idx="47">
                  <c:v>11.8163115109792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phase!$A$13:$AV$13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39.2244430555556</c:v>
                </c:pt>
                <c:pt idx="3">
                  <c:v>36.4326783599537</c:v>
                </c:pt>
                <c:pt idx="4">
                  <c:v>34.35890621606</c:v>
                </c:pt>
                <c:pt idx="5">
                  <c:v>33.1488761442422</c:v>
                </c:pt>
                <c:pt idx="6">
                  <c:v>33.8029890463463</c:v>
                </c:pt>
                <c:pt idx="7">
                  <c:v>31.5432324865349</c:v>
                </c:pt>
                <c:pt idx="8">
                  <c:v>31.8501984494538</c:v>
                </c:pt>
                <c:pt idx="9">
                  <c:v>31.1801298267363</c:v>
                </c:pt>
                <c:pt idx="10">
                  <c:v>30.7573288586047</c:v>
                </c:pt>
                <c:pt idx="11">
                  <c:v>34.9283590265202</c:v>
                </c:pt>
                <c:pt idx="12">
                  <c:v>33.3446325677475</c:v>
                </c:pt>
                <c:pt idx="13">
                  <c:v>31.9364357914888</c:v>
                </c:pt>
                <c:pt idx="14">
                  <c:v>38.0438487892088</c:v>
                </c:pt>
                <c:pt idx="15">
                  <c:v>43.53214867696</c:v>
                </c:pt>
                <c:pt idx="16">
                  <c:v>69.6241610149763</c:v>
                </c:pt>
                <c:pt idx="17">
                  <c:v>65.5325670676521</c:v>
                </c:pt>
                <c:pt idx="18">
                  <c:v>61.0201883943453</c:v>
                </c:pt>
                <c:pt idx="19">
                  <c:v>57.594617513972</c:v>
                </c:pt>
                <c:pt idx="20">
                  <c:v>60.044656007895</c:v>
                </c:pt>
                <c:pt idx="21">
                  <c:v>57.4510902334893</c:v>
                </c:pt>
                <c:pt idx="22">
                  <c:v>53.6522081200914</c:v>
                </c:pt>
                <c:pt idx="23">
                  <c:v>50.2731446474434</c:v>
                </c:pt>
                <c:pt idx="24">
                  <c:v>47.4375472166462</c:v>
                </c:pt>
                <c:pt idx="25">
                  <c:v>44.7439470530518</c:v>
                </c:pt>
                <c:pt idx="26">
                  <c:v>41.2909249309982</c:v>
                </c:pt>
                <c:pt idx="27">
                  <c:v>37.6197409612043</c:v>
                </c:pt>
                <c:pt idx="28">
                  <c:v>34.6127196713375</c:v>
                </c:pt>
                <c:pt idx="29">
                  <c:v>31.6680225990806</c:v>
                </c:pt>
                <c:pt idx="30">
                  <c:v>29.3581500943491</c:v>
                </c:pt>
                <c:pt idx="31">
                  <c:v>27.3042884588921</c:v>
                </c:pt>
                <c:pt idx="32">
                  <c:v>25.3606703661705</c:v>
                </c:pt>
                <c:pt idx="33">
                  <c:v>23.8193292156115</c:v>
                </c:pt>
                <c:pt idx="34">
                  <c:v>22.3963703304909</c:v>
                </c:pt>
                <c:pt idx="35">
                  <c:v>20.8365152104571</c:v>
                </c:pt>
                <c:pt idx="36">
                  <c:v>19.81872189437</c:v>
                </c:pt>
                <c:pt idx="37">
                  <c:v>19.4663705528959</c:v>
                </c:pt>
                <c:pt idx="38">
                  <c:v>19.2147329698598</c:v>
                </c:pt>
                <c:pt idx="39">
                  <c:v>18.0226000657004</c:v>
                </c:pt>
                <c:pt idx="40">
                  <c:v>18.1836402135877</c:v>
                </c:pt>
                <c:pt idx="41">
                  <c:v>17.2716047459023</c:v>
                </c:pt>
                <c:pt idx="42">
                  <c:v>16.0766253385457</c:v>
                </c:pt>
                <c:pt idx="43">
                  <c:v>16.5419742958144</c:v>
                </c:pt>
                <c:pt idx="44">
                  <c:v>16.8626772855321</c:v>
                </c:pt>
                <c:pt idx="45">
                  <c:v>16.2927620280842</c:v>
                </c:pt>
                <c:pt idx="46">
                  <c:v>15.2369809033048</c:v>
                </c:pt>
                <c:pt idx="47">
                  <c:v>12.4054419521074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phase!$A$14:$AV$14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40.3844847222222</c:v>
                </c:pt>
                <c:pt idx="3">
                  <c:v>37.4931497835648</c:v>
                </c:pt>
                <c:pt idx="4">
                  <c:v>35.0626590158864</c:v>
                </c:pt>
                <c:pt idx="5">
                  <c:v>34.8155823138455</c:v>
                </c:pt>
                <c:pt idx="6">
                  <c:v>33.0656323828815</c:v>
                </c:pt>
                <c:pt idx="7">
                  <c:v>34.5227057934412</c:v>
                </c:pt>
                <c:pt idx="8">
                  <c:v>32.7526892346681</c:v>
                </c:pt>
                <c:pt idx="9">
                  <c:v>31.3163495111591</c:v>
                </c:pt>
                <c:pt idx="10">
                  <c:v>29.3908628447846</c:v>
                </c:pt>
                <c:pt idx="11">
                  <c:v>32.3720176905562</c:v>
                </c:pt>
                <c:pt idx="12">
                  <c:v>31.0716190631862</c:v>
                </c:pt>
                <c:pt idx="13">
                  <c:v>30.6635574737701</c:v>
                </c:pt>
                <c:pt idx="14">
                  <c:v>31.3109242502497</c:v>
                </c:pt>
                <c:pt idx="15">
                  <c:v>29.5859032521032</c:v>
                </c:pt>
                <c:pt idx="16">
                  <c:v>30.3796513936925</c:v>
                </c:pt>
                <c:pt idx="17">
                  <c:v>32.2310907945403</c:v>
                </c:pt>
                <c:pt idx="18">
                  <c:v>30.5770888346756</c:v>
                </c:pt>
                <c:pt idx="19">
                  <c:v>45.1179192720315</c:v>
                </c:pt>
                <c:pt idx="20">
                  <c:v>52.2312660316417</c:v>
                </c:pt>
                <c:pt idx="21">
                  <c:v>50.6990190623437</c:v>
                </c:pt>
                <c:pt idx="22">
                  <c:v>48.2599758766996</c:v>
                </c:pt>
                <c:pt idx="23">
                  <c:v>47.2156661052763</c:v>
                </c:pt>
                <c:pt idx="24">
                  <c:v>48.3022047926429</c:v>
                </c:pt>
                <c:pt idx="25">
                  <c:v>46.0760450686768</c:v>
                </c:pt>
                <c:pt idx="26">
                  <c:v>42.5086845336154</c:v>
                </c:pt>
                <c:pt idx="27">
                  <c:v>38.0966539911185</c:v>
                </c:pt>
                <c:pt idx="28">
                  <c:v>34.3271094413244</c:v>
                </c:pt>
                <c:pt idx="29">
                  <c:v>31.518666006178</c:v>
                </c:pt>
                <c:pt idx="30">
                  <c:v>29.2253471904933</c:v>
                </c:pt>
                <c:pt idx="31">
                  <c:v>27.1168382233093</c:v>
                </c:pt>
                <c:pt idx="32">
                  <c:v>25.3113886535592</c:v>
                </c:pt>
                <c:pt idx="33">
                  <c:v>24.8384494072135</c:v>
                </c:pt>
                <c:pt idx="34">
                  <c:v>23.1730212645806</c:v>
                </c:pt>
                <c:pt idx="35">
                  <c:v>21.9835270111939</c:v>
                </c:pt>
                <c:pt idx="36">
                  <c:v>21.862402207161</c:v>
                </c:pt>
                <c:pt idx="37">
                  <c:v>20.9258989096141</c:v>
                </c:pt>
                <c:pt idx="38">
                  <c:v>19.9515218895038</c:v>
                </c:pt>
                <c:pt idx="39">
                  <c:v>18.6777282134172</c:v>
                </c:pt>
                <c:pt idx="40">
                  <c:v>18.1773405150884</c:v>
                </c:pt>
                <c:pt idx="41">
                  <c:v>17.7485841974028</c:v>
                </c:pt>
                <c:pt idx="42">
                  <c:v>16.6439494488573</c:v>
                </c:pt>
                <c:pt idx="43">
                  <c:v>15.661745051609</c:v>
                </c:pt>
                <c:pt idx="44">
                  <c:v>14.9718580154321</c:v>
                </c:pt>
                <c:pt idx="45">
                  <c:v>14.439587734231</c:v>
                </c:pt>
                <c:pt idx="46">
                  <c:v>14.5622722401966</c:v>
                </c:pt>
                <c:pt idx="47">
                  <c:v>10.3998894248738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phase!$A$15:$AV$15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39.9687763888889</c:v>
                </c:pt>
                <c:pt idx="3">
                  <c:v>37.1131230821759</c:v>
                </c:pt>
                <c:pt idx="4">
                  <c:v>34.7247519405681</c:v>
                </c:pt>
                <c:pt idx="5">
                  <c:v>33.728616739765</c:v>
                </c:pt>
                <c:pt idx="6">
                  <c:v>32.823215462292</c:v>
                </c:pt>
                <c:pt idx="7">
                  <c:v>31.110309081888</c:v>
                </c:pt>
                <c:pt idx="8">
                  <c:v>29.1254242190259</c:v>
                </c:pt>
                <c:pt idx="9">
                  <c:v>33.2316571297543</c:v>
                </c:pt>
                <c:pt idx="10">
                  <c:v>35.3070246566539</c:v>
                </c:pt>
                <c:pt idx="11">
                  <c:v>34.3236538074584</c:v>
                </c:pt>
                <c:pt idx="12">
                  <c:v>32.8069488437985</c:v>
                </c:pt>
                <c:pt idx="13">
                  <c:v>32.1631716258492</c:v>
                </c:pt>
                <c:pt idx="14">
                  <c:v>32.606840813338</c:v>
                </c:pt>
                <c:pt idx="15">
                  <c:v>31.8804159565264</c:v>
                </c:pt>
                <c:pt idx="16">
                  <c:v>31.2345031880114</c:v>
                </c:pt>
                <c:pt idx="17">
                  <c:v>29.5160416643737</c:v>
                </c:pt>
                <c:pt idx="18">
                  <c:v>32.556378296687</c:v>
                </c:pt>
                <c:pt idx="19">
                  <c:v>42.1631801668839</c:v>
                </c:pt>
                <c:pt idx="20">
                  <c:v>49.5775943650543</c:v>
                </c:pt>
                <c:pt idx="21">
                  <c:v>49.3913646046747</c:v>
                </c:pt>
                <c:pt idx="22">
                  <c:v>47.2280185671891</c:v>
                </c:pt>
                <c:pt idx="23">
                  <c:v>43.9242803068387</c:v>
                </c:pt>
                <c:pt idx="24">
                  <c:v>42.1097918908222</c:v>
                </c:pt>
                <c:pt idx="25">
                  <c:v>39.6926232895894</c:v>
                </c:pt>
                <c:pt idx="26">
                  <c:v>36.4558575416599</c:v>
                </c:pt>
                <c:pt idx="27">
                  <c:v>33.3050404537096</c:v>
                </c:pt>
                <c:pt idx="28">
                  <c:v>30.4881017467097</c:v>
                </c:pt>
                <c:pt idx="29">
                  <c:v>28.3226936284451</c:v>
                </c:pt>
                <c:pt idx="30">
                  <c:v>32.6335950846258</c:v>
                </c:pt>
                <c:pt idx="31">
                  <c:v>30.2325448398621</c:v>
                </c:pt>
                <c:pt idx="32">
                  <c:v>28.0375847411072</c:v>
                </c:pt>
                <c:pt idx="33">
                  <c:v>26.0175857656345</c:v>
                </c:pt>
                <c:pt idx="34">
                  <c:v>24.3705907216616</c:v>
                </c:pt>
                <c:pt idx="35">
                  <c:v>23.1042226125528</c:v>
                </c:pt>
                <c:pt idx="36">
                  <c:v>21.6310046063282</c:v>
                </c:pt>
                <c:pt idx="37">
                  <c:v>20.4237429169856</c:v>
                </c:pt>
                <c:pt idx="38">
                  <c:v>19.5552371186544</c:v>
                </c:pt>
                <c:pt idx="39">
                  <c:v>18.4614840767039</c:v>
                </c:pt>
                <c:pt idx="40">
                  <c:v>18.6605394428618</c:v>
                </c:pt>
                <c:pt idx="41">
                  <c:v>17.3463431406828</c:v>
                </c:pt>
                <c:pt idx="42">
                  <c:v>16.1449486877742</c:v>
                </c:pt>
                <c:pt idx="43">
                  <c:v>15.3894264910182</c:v>
                </c:pt>
                <c:pt idx="44">
                  <c:v>14.3560007172058</c:v>
                </c:pt>
                <c:pt idx="45">
                  <c:v>13.7970772685219</c:v>
                </c:pt>
                <c:pt idx="46">
                  <c:v>13.9483396143157</c:v>
                </c:pt>
                <c:pt idx="47">
                  <c:v>12.4023986403958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phase!$A$16:$AV$16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39.3615680555556</c:v>
                </c:pt>
                <c:pt idx="3">
                  <c:v>37.2218766585648</c:v>
                </c:pt>
                <c:pt idx="4">
                  <c:v>35.2603581626456</c:v>
                </c:pt>
                <c:pt idx="5">
                  <c:v>32.8088440870186</c:v>
                </c:pt>
                <c:pt idx="6">
                  <c:v>32.0743672275143</c:v>
                </c:pt>
                <c:pt idx="7">
                  <c:v>31.8888806510679</c:v>
                </c:pt>
                <c:pt idx="8">
                  <c:v>30.4107797122412</c:v>
                </c:pt>
                <c:pt idx="9">
                  <c:v>34.1496151778256</c:v>
                </c:pt>
                <c:pt idx="10">
                  <c:v>37.3510168394971</c:v>
                </c:pt>
                <c:pt idx="11">
                  <c:v>37.8636774558365</c:v>
                </c:pt>
                <c:pt idx="12">
                  <c:v>35.3762118075438</c:v>
                </c:pt>
                <c:pt idx="13">
                  <c:v>33.1022536273963</c:v>
                </c:pt>
                <c:pt idx="14">
                  <c:v>36.7106951542869</c:v>
                </c:pt>
                <c:pt idx="15">
                  <c:v>89.4163716724947</c:v>
                </c:pt>
                <c:pt idx="16">
                  <c:v>82.3935571454599</c:v>
                </c:pt>
                <c:pt idx="17">
                  <c:v>75.8794267045651</c:v>
                </c:pt>
                <c:pt idx="18">
                  <c:v>73.1030572381769</c:v>
                </c:pt>
                <c:pt idx="19">
                  <c:v>68.3383017276123</c:v>
                </c:pt>
                <c:pt idx="20">
                  <c:v>63.5850974959922</c:v>
                </c:pt>
                <c:pt idx="21">
                  <c:v>61.781366877987</c:v>
                </c:pt>
                <c:pt idx="22">
                  <c:v>57.1393978770604</c:v>
                </c:pt>
                <c:pt idx="23">
                  <c:v>53.3425081579802</c:v>
                </c:pt>
                <c:pt idx="24">
                  <c:v>49.8468174665212</c:v>
                </c:pt>
                <c:pt idx="25">
                  <c:v>46.3182989673115</c:v>
                </c:pt>
                <c:pt idx="26">
                  <c:v>42.3471874984345</c:v>
                </c:pt>
                <c:pt idx="27">
                  <c:v>39.0998872381522</c:v>
                </c:pt>
                <c:pt idx="28">
                  <c:v>35.1188276787751</c:v>
                </c:pt>
                <c:pt idx="29">
                  <c:v>31.6681961005919</c:v>
                </c:pt>
                <c:pt idx="30">
                  <c:v>29.3914847560504</c:v>
                </c:pt>
                <c:pt idx="31">
                  <c:v>27.7904186966127</c:v>
                </c:pt>
                <c:pt idx="32">
                  <c:v>25.9103139577381</c:v>
                </c:pt>
                <c:pt idx="33">
                  <c:v>24.0488453430323</c:v>
                </c:pt>
                <c:pt idx="34">
                  <c:v>22.5947105172704</c:v>
                </c:pt>
                <c:pt idx="35">
                  <c:v>21.0178311978713</c:v>
                </c:pt>
                <c:pt idx="36">
                  <c:v>21.1727344471464</c:v>
                </c:pt>
                <c:pt idx="37">
                  <c:v>19.6679080737664</c:v>
                </c:pt>
                <c:pt idx="38">
                  <c:v>18.2922459641014</c:v>
                </c:pt>
                <c:pt idx="39">
                  <c:v>17.3700492206443</c:v>
                </c:pt>
                <c:pt idx="40">
                  <c:v>17.1453638432918</c:v>
                </c:pt>
                <c:pt idx="41">
                  <c:v>15.9612201134093</c:v>
                </c:pt>
                <c:pt idx="42">
                  <c:v>16.4624408614912</c:v>
                </c:pt>
                <c:pt idx="43">
                  <c:v>15.5003536660093</c:v>
                </c:pt>
                <c:pt idx="44">
                  <c:v>14.4574066430101</c:v>
                </c:pt>
                <c:pt idx="45">
                  <c:v>13.4664792394851</c:v>
                </c:pt>
                <c:pt idx="46">
                  <c:v>12.7239444571088</c:v>
                </c:pt>
                <c:pt idx="47">
                  <c:v>9.08701699978523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phase!$A$17:$AV$17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40.3972763888889</c:v>
                </c:pt>
                <c:pt idx="3">
                  <c:v>38.3452520405093</c:v>
                </c:pt>
                <c:pt idx="4">
                  <c:v>36.7771634342892</c:v>
                </c:pt>
                <c:pt idx="5">
                  <c:v>34.6565987344649</c:v>
                </c:pt>
                <c:pt idx="6">
                  <c:v>34.8797542628637</c:v>
                </c:pt>
                <c:pt idx="7">
                  <c:v>35.8182911693951</c:v>
                </c:pt>
                <c:pt idx="8">
                  <c:v>36.2815608352794</c:v>
                </c:pt>
                <c:pt idx="9">
                  <c:v>35.0095654884873</c:v>
                </c:pt>
                <c:pt idx="10">
                  <c:v>32.7670777840588</c:v>
                </c:pt>
                <c:pt idx="11">
                  <c:v>30.7170702742605</c:v>
                </c:pt>
                <c:pt idx="12">
                  <c:v>29.6000949855299</c:v>
                </c:pt>
                <c:pt idx="13">
                  <c:v>30.1769130420239</c:v>
                </c:pt>
                <c:pt idx="14">
                  <c:v>28.5492280059168</c:v>
                </c:pt>
                <c:pt idx="15">
                  <c:v>28.2725219019277</c:v>
                </c:pt>
                <c:pt idx="16">
                  <c:v>29.2446710102492</c:v>
                </c:pt>
                <c:pt idx="17">
                  <c:v>37.248069213153</c:v>
                </c:pt>
                <c:pt idx="18">
                  <c:v>44.2200311600556</c:v>
                </c:pt>
                <c:pt idx="19">
                  <c:v>49.3734730324744</c:v>
                </c:pt>
                <c:pt idx="20">
                  <c:v>100.239226257107</c:v>
                </c:pt>
                <c:pt idx="21">
                  <c:v>92.4668786802779</c:v>
                </c:pt>
                <c:pt idx="22">
                  <c:v>85.2801382602207</c:v>
                </c:pt>
                <c:pt idx="23">
                  <c:v>77.4462528132074</c:v>
                </c:pt>
                <c:pt idx="24">
                  <c:v>70.2403138190832</c:v>
                </c:pt>
                <c:pt idx="25">
                  <c:v>62.9132907857953</c:v>
                </c:pt>
                <c:pt idx="26">
                  <c:v>57.9007333266812</c:v>
                </c:pt>
                <c:pt idx="27">
                  <c:v>53.3184203828077</c:v>
                </c:pt>
                <c:pt idx="28">
                  <c:v>44.6657385567218</c:v>
                </c:pt>
                <c:pt idx="29">
                  <c:v>38.1446381553408</c:v>
                </c:pt>
                <c:pt idx="30">
                  <c:v>35.270556713674</c:v>
                </c:pt>
                <c:pt idx="31">
                  <c:v>32.3978755088915</c:v>
                </c:pt>
                <c:pt idx="32">
                  <c:v>29.9474296469889</c:v>
                </c:pt>
                <c:pt idx="33">
                  <c:v>27.7394419356224</c:v>
                </c:pt>
                <c:pt idx="34">
                  <c:v>25.7209731694815</c:v>
                </c:pt>
                <c:pt idx="35">
                  <c:v>23.8757563057676</c:v>
                </c:pt>
                <c:pt idx="36">
                  <c:v>23.2137692950357</c:v>
                </c:pt>
                <c:pt idx="37">
                  <c:v>21.62306563246</c:v>
                </c:pt>
                <c:pt idx="38">
                  <c:v>20.1640091915291</c:v>
                </c:pt>
                <c:pt idx="39">
                  <c:v>19.1084643798915</c:v>
                </c:pt>
                <c:pt idx="40">
                  <c:v>18.8118399208031</c:v>
                </c:pt>
                <c:pt idx="41">
                  <c:v>17.6940649982273</c:v>
                </c:pt>
                <c:pt idx="42">
                  <c:v>16.5954727942571</c:v>
                </c:pt>
                <c:pt idx="43">
                  <c:v>16.739433487232</c:v>
                </c:pt>
                <c:pt idx="44">
                  <c:v>16.5292170898264</c:v>
                </c:pt>
                <c:pt idx="45">
                  <c:v>15.8810767261424</c:v>
                </c:pt>
                <c:pt idx="46">
                  <c:v>14.7679509738152</c:v>
                </c:pt>
                <c:pt idx="47">
                  <c:v>10.5467783204663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phase!$A$18:$AV$18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40.6996930555556</c:v>
                </c:pt>
                <c:pt idx="3">
                  <c:v>38.5763487766204</c:v>
                </c:pt>
                <c:pt idx="4">
                  <c:v>35.8402121732938</c:v>
                </c:pt>
                <c:pt idx="5">
                  <c:v>33.3389272950861</c:v>
                </c:pt>
                <c:pt idx="6">
                  <c:v>32.8641367903721</c:v>
                </c:pt>
                <c:pt idx="7">
                  <c:v>32.5318847034946</c:v>
                </c:pt>
                <c:pt idx="8">
                  <c:v>32.0975899136826</c:v>
                </c:pt>
                <c:pt idx="9">
                  <c:v>30.7338570315828</c:v>
                </c:pt>
                <c:pt idx="10">
                  <c:v>28.8583676363719</c:v>
                </c:pt>
                <c:pt idx="11">
                  <c:v>27.947398556674</c:v>
                </c:pt>
                <c:pt idx="12">
                  <c:v>27.9637102527258</c:v>
                </c:pt>
                <c:pt idx="13">
                  <c:v>27.1518990330487</c:v>
                </c:pt>
                <c:pt idx="14">
                  <c:v>36.999683750276</c:v>
                </c:pt>
                <c:pt idx="15">
                  <c:v>35.7863854679538</c:v>
                </c:pt>
                <c:pt idx="16">
                  <c:v>38.8289225317935</c:v>
                </c:pt>
                <c:pt idx="17">
                  <c:v>36.4586066811479</c:v>
                </c:pt>
                <c:pt idx="18">
                  <c:v>37.0688126069587</c:v>
                </c:pt>
                <c:pt idx="19">
                  <c:v>44.0875306519769</c:v>
                </c:pt>
                <c:pt idx="20">
                  <c:v>41.4158509376823</c:v>
                </c:pt>
                <c:pt idx="21">
                  <c:v>38.9734903988645</c:v>
                </c:pt>
                <c:pt idx="22">
                  <c:v>40.057904986494</c:v>
                </c:pt>
                <c:pt idx="23">
                  <c:v>41.3580204778545</c:v>
                </c:pt>
                <c:pt idx="24">
                  <c:v>39.9562721843329</c:v>
                </c:pt>
                <c:pt idx="25">
                  <c:v>37.2766921551776</c:v>
                </c:pt>
                <c:pt idx="26">
                  <c:v>34.1507748040993</c:v>
                </c:pt>
                <c:pt idx="27">
                  <c:v>31.528230596645</c:v>
                </c:pt>
                <c:pt idx="28">
                  <c:v>29.209557470433</c:v>
                </c:pt>
                <c:pt idx="29">
                  <c:v>27.1346648507933</c:v>
                </c:pt>
                <c:pt idx="30">
                  <c:v>25.9354063901479</c:v>
                </c:pt>
                <c:pt idx="31">
                  <c:v>24.1092840083269</c:v>
                </c:pt>
                <c:pt idx="32">
                  <c:v>24.0180469959468</c:v>
                </c:pt>
                <c:pt idx="33">
                  <c:v>23.066290912736</c:v>
                </c:pt>
                <c:pt idx="34">
                  <c:v>21.8939624576043</c:v>
                </c:pt>
                <c:pt idx="35">
                  <c:v>20.3772306799933</c:v>
                </c:pt>
                <c:pt idx="36">
                  <c:v>18.9906850466272</c:v>
                </c:pt>
                <c:pt idx="37">
                  <c:v>17.6731512467917</c:v>
                </c:pt>
                <c:pt idx="38">
                  <c:v>18.6345618589264</c:v>
                </c:pt>
                <c:pt idx="39">
                  <c:v>18.4615469740564</c:v>
                </c:pt>
                <c:pt idx="40">
                  <c:v>18.3336601383234</c:v>
                </c:pt>
                <c:pt idx="41">
                  <c:v>17.6308134591602</c:v>
                </c:pt>
                <c:pt idx="42">
                  <c:v>16.4050019705823</c:v>
                </c:pt>
                <c:pt idx="43">
                  <c:v>15.6141558695782</c:v>
                </c:pt>
                <c:pt idx="44">
                  <c:v>14.7460869273666</c:v>
                </c:pt>
                <c:pt idx="45">
                  <c:v>14.7811637472943</c:v>
                </c:pt>
                <c:pt idx="46">
                  <c:v>14.0233890049535</c:v>
                </c:pt>
                <c:pt idx="47">
                  <c:v>11.7679606066568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phase!$A$19:$AV$19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40.5409847222222</c:v>
                </c:pt>
                <c:pt idx="3">
                  <c:v>38.4550691585648</c:v>
                </c:pt>
                <c:pt idx="4">
                  <c:v>37.4269518284442</c:v>
                </c:pt>
                <c:pt idx="5">
                  <c:v>35.4324504093695</c:v>
                </c:pt>
                <c:pt idx="6">
                  <c:v>32.9869984158986</c:v>
                </c:pt>
                <c:pt idx="7">
                  <c:v>30.7972810518673</c:v>
                </c:pt>
                <c:pt idx="8">
                  <c:v>40.6901657352853</c:v>
                </c:pt>
                <c:pt idx="9">
                  <c:v>41.4908100292829</c:v>
                </c:pt>
                <c:pt idx="10">
                  <c:v>38.6920155017695</c:v>
                </c:pt>
                <c:pt idx="11">
                  <c:v>38.3642492876907</c:v>
                </c:pt>
                <c:pt idx="12">
                  <c:v>36.3997116583049</c:v>
                </c:pt>
                <c:pt idx="13">
                  <c:v>34.6529102828428</c:v>
                </c:pt>
                <c:pt idx="14">
                  <c:v>37.9344216982101</c:v>
                </c:pt>
                <c:pt idx="15">
                  <c:v>35.6408838357804</c:v>
                </c:pt>
                <c:pt idx="16">
                  <c:v>39.7480753978422</c:v>
                </c:pt>
                <c:pt idx="17">
                  <c:v>44.7492505132923</c:v>
                </c:pt>
                <c:pt idx="18">
                  <c:v>44.2333106519034</c:v>
                </c:pt>
                <c:pt idx="19">
                  <c:v>43.7874526216866</c:v>
                </c:pt>
                <c:pt idx="20">
                  <c:v>50.1840390806545</c:v>
                </c:pt>
                <c:pt idx="21">
                  <c:v>46.9890757262316</c:v>
                </c:pt>
                <c:pt idx="22">
                  <c:v>46.3080315811504</c:v>
                </c:pt>
                <c:pt idx="23">
                  <c:v>51.833258870435</c:v>
                </c:pt>
                <c:pt idx="24">
                  <c:v>48.3384060122951</c:v>
                </c:pt>
                <c:pt idx="25">
                  <c:v>44.9393594962398</c:v>
                </c:pt>
                <c:pt idx="26">
                  <c:v>41.1210804854066</c:v>
                </c:pt>
                <c:pt idx="27">
                  <c:v>37.2199400406703</c:v>
                </c:pt>
                <c:pt idx="28">
                  <c:v>34.4127285205128</c:v>
                </c:pt>
                <c:pt idx="29">
                  <c:v>31.6758328964765</c:v>
                </c:pt>
                <c:pt idx="30">
                  <c:v>29.3813031056265</c:v>
                </c:pt>
                <c:pt idx="31">
                  <c:v>27.3248753447529</c:v>
                </c:pt>
                <c:pt idx="32">
                  <c:v>25.4963683273761</c:v>
                </c:pt>
                <c:pt idx="33">
                  <c:v>23.7580208377586</c:v>
                </c:pt>
                <c:pt idx="34">
                  <c:v>22.081290715851</c:v>
                </c:pt>
                <c:pt idx="35">
                  <c:v>21.4133185899257</c:v>
                </c:pt>
                <c:pt idx="36">
                  <c:v>30.27469549885</c:v>
                </c:pt>
                <c:pt idx="37">
                  <c:v>27.461147918647</c:v>
                </c:pt>
                <c:pt idx="38">
                  <c:v>25.3550373576636</c:v>
                </c:pt>
                <c:pt idx="39">
                  <c:v>23.4823540505226</c:v>
                </c:pt>
                <c:pt idx="40">
                  <c:v>21.8551676253266</c:v>
                </c:pt>
                <c:pt idx="41">
                  <c:v>20.4384905936871</c:v>
                </c:pt>
                <c:pt idx="42">
                  <c:v>18.9716868177289</c:v>
                </c:pt>
                <c:pt idx="43">
                  <c:v>18.3357385061046</c:v>
                </c:pt>
                <c:pt idx="44">
                  <c:v>17.3992405630395</c:v>
                </c:pt>
                <c:pt idx="45">
                  <c:v>16.7409766213614</c:v>
                </c:pt>
                <c:pt idx="46">
                  <c:v>16.2058474704222</c:v>
                </c:pt>
                <c:pt idx="47">
                  <c:v>14.4096993757838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phase!$A$20:$AV$20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40.0759013888889</c:v>
                </c:pt>
                <c:pt idx="3">
                  <c:v>37.5072581168982</c:v>
                </c:pt>
                <c:pt idx="4">
                  <c:v>35.2875222226861</c:v>
                </c:pt>
                <c:pt idx="5">
                  <c:v>33.3693004541046</c:v>
                </c:pt>
                <c:pt idx="6">
                  <c:v>32.8881062750309</c:v>
                </c:pt>
                <c:pt idx="7">
                  <c:v>32.0902691824634</c:v>
                </c:pt>
                <c:pt idx="8">
                  <c:v>35.138460511581</c:v>
                </c:pt>
                <c:pt idx="9">
                  <c:v>35.1898132665122</c:v>
                </c:pt>
                <c:pt idx="10">
                  <c:v>34.2223636311443</c:v>
                </c:pt>
                <c:pt idx="11">
                  <c:v>33.2974440861378</c:v>
                </c:pt>
                <c:pt idx="12">
                  <c:v>32.5870412644374</c:v>
                </c:pt>
                <c:pt idx="13">
                  <c:v>32.683458794407</c:v>
                </c:pt>
                <c:pt idx="14">
                  <c:v>31.9485421113603</c:v>
                </c:pt>
                <c:pt idx="15">
                  <c:v>30.1687922468018</c:v>
                </c:pt>
                <c:pt idx="16">
                  <c:v>33.2249250209378</c:v>
                </c:pt>
                <c:pt idx="17">
                  <c:v>32.4299958311172</c:v>
                </c:pt>
                <c:pt idx="18">
                  <c:v>30.7589211889463</c:v>
                </c:pt>
                <c:pt idx="19">
                  <c:v>35.0553883346671</c:v>
                </c:pt>
                <c:pt idx="20">
                  <c:v>34.5075827942415</c:v>
                </c:pt>
                <c:pt idx="21">
                  <c:v>43.5566653788875</c:v>
                </c:pt>
                <c:pt idx="22">
                  <c:v>40.9791349660608</c:v>
                </c:pt>
                <c:pt idx="23">
                  <c:v>38.2117592148072</c:v>
                </c:pt>
                <c:pt idx="24">
                  <c:v>35.6819165488696</c:v>
                </c:pt>
                <c:pt idx="25">
                  <c:v>33.3692187117583</c:v>
                </c:pt>
                <c:pt idx="26">
                  <c:v>30.7740665034111</c:v>
                </c:pt>
                <c:pt idx="27">
                  <c:v>28.5370708074459</c:v>
                </c:pt>
                <c:pt idx="28">
                  <c:v>26.7830050455427</c:v>
                </c:pt>
                <c:pt idx="29">
                  <c:v>25.0824801935231</c:v>
                </c:pt>
                <c:pt idx="30">
                  <c:v>23.3295673102457</c:v>
                </c:pt>
                <c:pt idx="31">
                  <c:v>46.5609168690023</c:v>
                </c:pt>
                <c:pt idx="32">
                  <c:v>42.9644381710796</c:v>
                </c:pt>
                <c:pt idx="33">
                  <c:v>37.5444915024</c:v>
                </c:pt>
                <c:pt idx="34">
                  <c:v>34.684422648444</c:v>
                </c:pt>
                <c:pt idx="35">
                  <c:v>32.0698430377859</c:v>
                </c:pt>
                <c:pt idx="36">
                  <c:v>29.5261893584866</c:v>
                </c:pt>
                <c:pt idx="37">
                  <c:v>26.96489390333</c:v>
                </c:pt>
                <c:pt idx="38">
                  <c:v>24.7664177862945</c:v>
                </c:pt>
                <c:pt idx="39">
                  <c:v>22.9531335929709</c:v>
                </c:pt>
                <c:pt idx="40">
                  <c:v>21.2954896262409</c:v>
                </c:pt>
                <c:pt idx="41">
                  <c:v>19.7977395259992</c:v>
                </c:pt>
                <c:pt idx="42">
                  <c:v>18.4659900618676</c:v>
                </c:pt>
                <c:pt idx="43">
                  <c:v>18.0752945691838</c:v>
                </c:pt>
                <c:pt idx="44">
                  <c:v>17.7962728714921</c:v>
                </c:pt>
                <c:pt idx="45">
                  <c:v>16.8493185192985</c:v>
                </c:pt>
                <c:pt idx="46">
                  <c:v>16.2832216425324</c:v>
                </c:pt>
                <c:pt idx="47">
                  <c:v>13.2572562872951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phase!$A$21:$AV$21</c:f>
              <c:numCache>
                <c:formatCode>General</c:formatCode>
                <c:ptCount val="48"/>
                <c:pt idx="0">
                  <c:v>47</c:v>
                </c:pt>
                <c:pt idx="1">
                  <c:v>42.1283333333333</c:v>
                </c:pt>
                <c:pt idx="2">
                  <c:v>39.2809013888889</c:v>
                </c:pt>
                <c:pt idx="3">
                  <c:v>36.4842906863426</c:v>
                </c:pt>
                <c:pt idx="4">
                  <c:v>33.9277224024315</c:v>
                </c:pt>
                <c:pt idx="5">
                  <c:v>34.0050484157365</c:v>
                </c:pt>
                <c:pt idx="6">
                  <c:v>33.0482769184788</c:v>
                </c:pt>
                <c:pt idx="7">
                  <c:v>34.5103110992803</c:v>
                </c:pt>
                <c:pt idx="8">
                  <c:v>33.7578193974794</c:v>
                </c:pt>
                <c:pt idx="9">
                  <c:v>34.0657412927811</c:v>
                </c:pt>
                <c:pt idx="10">
                  <c:v>31.9042651651507</c:v>
                </c:pt>
                <c:pt idx="11">
                  <c:v>32.110495851089</c:v>
                </c:pt>
                <c:pt idx="12">
                  <c:v>34.4502705795405</c:v>
                </c:pt>
                <c:pt idx="13">
                  <c:v>32.2557890214633</c:v>
                </c:pt>
                <c:pt idx="14">
                  <c:v>32.6868776793812</c:v>
                </c:pt>
                <c:pt idx="15">
                  <c:v>37.4907223599938</c:v>
                </c:pt>
                <c:pt idx="16">
                  <c:v>38.1984645137615</c:v>
                </c:pt>
                <c:pt idx="17">
                  <c:v>35.8822629763303</c:v>
                </c:pt>
                <c:pt idx="18">
                  <c:v>40.5545858654873</c:v>
                </c:pt>
                <c:pt idx="19">
                  <c:v>38.1861505786996</c:v>
                </c:pt>
                <c:pt idx="20">
                  <c:v>46.1837758716213</c:v>
                </c:pt>
                <c:pt idx="21">
                  <c:v>47.6137908554784</c:v>
                </c:pt>
                <c:pt idx="22">
                  <c:v>44.5865957023295</c:v>
                </c:pt>
                <c:pt idx="23">
                  <c:v>43.0509200009799</c:v>
                </c:pt>
                <c:pt idx="24">
                  <c:v>40.1057160342292</c:v>
                </c:pt>
                <c:pt idx="25">
                  <c:v>39.4027371378682</c:v>
                </c:pt>
                <c:pt idx="26">
                  <c:v>36.4081688668679</c:v>
                </c:pt>
                <c:pt idx="27">
                  <c:v>33.53543015079</c:v>
                </c:pt>
                <c:pt idx="28">
                  <c:v>30.7275436273318</c:v>
                </c:pt>
                <c:pt idx="29">
                  <c:v>28.4775961326525</c:v>
                </c:pt>
                <c:pt idx="30">
                  <c:v>26.7855095180012</c:v>
                </c:pt>
                <c:pt idx="31">
                  <c:v>24.8864199510395</c:v>
                </c:pt>
                <c:pt idx="32">
                  <c:v>24.3952120804767</c:v>
                </c:pt>
                <c:pt idx="33">
                  <c:v>22.6637897102358</c:v>
                </c:pt>
                <c:pt idx="34">
                  <c:v>21.7146021224169</c:v>
                </c:pt>
                <c:pt idx="35">
                  <c:v>21.4882100688199</c:v>
                </c:pt>
                <c:pt idx="36">
                  <c:v>21.5086633574822</c:v>
                </c:pt>
                <c:pt idx="37">
                  <c:v>20.4114201662797</c:v>
                </c:pt>
                <c:pt idx="38">
                  <c:v>18.9719399353407</c:v>
                </c:pt>
                <c:pt idx="39">
                  <c:v>18.710925602206</c:v>
                </c:pt>
                <c:pt idx="40">
                  <c:v>17.5746313479615</c:v>
                </c:pt>
                <c:pt idx="41">
                  <c:v>16.6249105898634</c:v>
                </c:pt>
                <c:pt idx="42">
                  <c:v>15.6448163328202</c:v>
                </c:pt>
                <c:pt idx="43">
                  <c:v>14.5894695975865</c:v>
                </c:pt>
                <c:pt idx="44">
                  <c:v>14.2554965706413</c:v>
                </c:pt>
                <c:pt idx="45">
                  <c:v>13.4255123673952</c:v>
                </c:pt>
                <c:pt idx="46">
                  <c:v>12.6875180800089</c:v>
                </c:pt>
                <c:pt idx="47">
                  <c:v>8.74381454347282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phase!$A$22:$AV$22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39.2244430555556</c:v>
                </c:pt>
                <c:pt idx="3">
                  <c:v>36.6020672835648</c:v>
                </c:pt>
                <c:pt idx="4">
                  <c:v>35.4450797491908</c:v>
                </c:pt>
                <c:pt idx="5">
                  <c:v>33.2415834103221</c:v>
                </c:pt>
                <c:pt idx="6">
                  <c:v>31.3448079156781</c:v>
                </c:pt>
                <c:pt idx="7">
                  <c:v>40.5460452362491</c:v>
                </c:pt>
                <c:pt idx="8">
                  <c:v>37.7512596868043</c:v>
                </c:pt>
                <c:pt idx="9">
                  <c:v>35.2421932303536</c:v>
                </c:pt>
                <c:pt idx="10">
                  <c:v>38.1312996653442</c:v>
                </c:pt>
                <c:pt idx="11">
                  <c:v>37.9077331442011</c:v>
                </c:pt>
                <c:pt idx="12">
                  <c:v>38.8803260776937</c:v>
                </c:pt>
                <c:pt idx="13">
                  <c:v>37.4115817854736</c:v>
                </c:pt>
                <c:pt idx="14">
                  <c:v>35.1629210155538</c:v>
                </c:pt>
                <c:pt idx="15">
                  <c:v>35.1991242442744</c:v>
                </c:pt>
                <c:pt idx="16">
                  <c:v>36.2754317616536</c:v>
                </c:pt>
                <c:pt idx="17">
                  <c:v>36.1605189473623</c:v>
                </c:pt>
                <c:pt idx="18">
                  <c:v>34.169241071047</c:v>
                </c:pt>
                <c:pt idx="19">
                  <c:v>47.4696501856727</c:v>
                </c:pt>
                <c:pt idx="20">
                  <c:v>49.69896560486</c:v>
                </c:pt>
                <c:pt idx="21">
                  <c:v>49.4932153034117</c:v>
                </c:pt>
                <c:pt idx="22">
                  <c:v>47.0457261261944</c:v>
                </c:pt>
                <c:pt idx="23">
                  <c:v>44.0814914805411</c:v>
                </c:pt>
                <c:pt idx="24">
                  <c:v>43.0376436933937</c:v>
                </c:pt>
                <c:pt idx="25">
                  <c:v>40.0935792763774</c:v>
                </c:pt>
                <c:pt idx="26">
                  <c:v>36.8123742399123</c:v>
                </c:pt>
                <c:pt idx="27">
                  <c:v>33.3135986709974</c:v>
                </c:pt>
                <c:pt idx="28">
                  <c:v>30.8416814517368</c:v>
                </c:pt>
                <c:pt idx="29">
                  <c:v>28.585895090836</c:v>
                </c:pt>
                <c:pt idx="30">
                  <c:v>26.7029776743308</c:v>
                </c:pt>
                <c:pt idx="31">
                  <c:v>24.9433976487591</c:v>
                </c:pt>
                <c:pt idx="32">
                  <c:v>24.6137431541555</c:v>
                </c:pt>
                <c:pt idx="33">
                  <c:v>23.3021892180082</c:v>
                </c:pt>
                <c:pt idx="34">
                  <c:v>22.0919204521119</c:v>
                </c:pt>
                <c:pt idx="35">
                  <c:v>20.9036012573667</c:v>
                </c:pt>
                <c:pt idx="36">
                  <c:v>19.4718754827761</c:v>
                </c:pt>
                <c:pt idx="37">
                  <c:v>20.1169846413315</c:v>
                </c:pt>
                <c:pt idx="38">
                  <c:v>18.8248521769172</c:v>
                </c:pt>
                <c:pt idx="39">
                  <c:v>17.5215523650652</c:v>
                </c:pt>
                <c:pt idx="40">
                  <c:v>16.3301191203971</c:v>
                </c:pt>
                <c:pt idx="41">
                  <c:v>15.3826975845531</c:v>
                </c:pt>
                <c:pt idx="42">
                  <c:v>14.7307144959846</c:v>
                </c:pt>
                <c:pt idx="43">
                  <c:v>14.7874888564145</c:v>
                </c:pt>
                <c:pt idx="44">
                  <c:v>15.448231624956</c:v>
                </c:pt>
                <c:pt idx="45">
                  <c:v>15.2826120854894</c:v>
                </c:pt>
                <c:pt idx="46">
                  <c:v>14.2208545481516</c:v>
                </c:pt>
                <c:pt idx="47">
                  <c:v>11.5781457446201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phase!$A$23:$AV$23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40.2511097222222</c:v>
                </c:pt>
                <c:pt idx="3">
                  <c:v>37.8023895752315</c:v>
                </c:pt>
                <c:pt idx="4">
                  <c:v>35.1326844700241</c:v>
                </c:pt>
                <c:pt idx="5">
                  <c:v>33.2354948295125</c:v>
                </c:pt>
                <c:pt idx="6">
                  <c:v>33.8648492240769</c:v>
                </c:pt>
                <c:pt idx="7">
                  <c:v>32.0364951017417</c:v>
                </c:pt>
                <c:pt idx="8">
                  <c:v>30.5420335612986</c:v>
                </c:pt>
                <c:pt idx="9">
                  <c:v>28.6517590139538</c:v>
                </c:pt>
                <c:pt idx="10">
                  <c:v>26.9549830319228</c:v>
                </c:pt>
                <c:pt idx="11">
                  <c:v>30.510599533561</c:v>
                </c:pt>
                <c:pt idx="12">
                  <c:v>29.416508085258</c:v>
                </c:pt>
                <c:pt idx="13">
                  <c:v>33.1812022263532</c:v>
                </c:pt>
                <c:pt idx="14">
                  <c:v>33.4865889239402</c:v>
                </c:pt>
                <c:pt idx="15">
                  <c:v>34.8383292053398</c:v>
                </c:pt>
                <c:pt idx="16">
                  <c:v>35.972664591481</c:v>
                </c:pt>
                <c:pt idx="17">
                  <c:v>37.9502444215641</c:v>
                </c:pt>
                <c:pt idx="18">
                  <c:v>35.8053484420465</c:v>
                </c:pt>
                <c:pt idx="19">
                  <c:v>36.5042886120019</c:v>
                </c:pt>
                <c:pt idx="20">
                  <c:v>43.6702533323714</c:v>
                </c:pt>
                <c:pt idx="21">
                  <c:v>42.1676335880336</c:v>
                </c:pt>
                <c:pt idx="22">
                  <c:v>40.1898633589923</c:v>
                </c:pt>
                <c:pt idx="23">
                  <c:v>37.4902334206788</c:v>
                </c:pt>
                <c:pt idx="24">
                  <c:v>43.1821121037412</c:v>
                </c:pt>
                <c:pt idx="25">
                  <c:v>40.6460946789098</c:v>
                </c:pt>
                <c:pt idx="26">
                  <c:v>35.6155859498548</c:v>
                </c:pt>
                <c:pt idx="27">
                  <c:v>32.9460814891589</c:v>
                </c:pt>
                <c:pt idx="28">
                  <c:v>30.5057094946728</c:v>
                </c:pt>
                <c:pt idx="29">
                  <c:v>28.2871600256799</c:v>
                </c:pt>
                <c:pt idx="30">
                  <c:v>26.4448207888584</c:v>
                </c:pt>
                <c:pt idx="31">
                  <c:v>24.574973671148</c:v>
                </c:pt>
                <c:pt idx="32">
                  <c:v>23.0512474225958</c:v>
                </c:pt>
                <c:pt idx="33">
                  <c:v>21.8813384621283</c:v>
                </c:pt>
                <c:pt idx="34">
                  <c:v>20.5436567825757</c:v>
                </c:pt>
                <c:pt idx="35">
                  <c:v>19.1428262420713</c:v>
                </c:pt>
                <c:pt idx="36">
                  <c:v>18.1086630002418</c:v>
                </c:pt>
                <c:pt idx="37">
                  <c:v>17.2114029427089</c:v>
                </c:pt>
                <c:pt idx="38">
                  <c:v>16.0465908567931</c:v>
                </c:pt>
                <c:pt idx="39">
                  <c:v>14.9817584749183</c:v>
                </c:pt>
                <c:pt idx="40">
                  <c:v>14.0083242058212</c:v>
                </c:pt>
                <c:pt idx="41">
                  <c:v>13.0934430448215</c:v>
                </c:pt>
                <c:pt idx="42">
                  <c:v>13.0000809551127</c:v>
                </c:pt>
                <c:pt idx="43">
                  <c:v>17.0467113269039</c:v>
                </c:pt>
                <c:pt idx="44">
                  <c:v>16.4663641386542</c:v>
                </c:pt>
                <c:pt idx="45">
                  <c:v>15.6563648028876</c:v>
                </c:pt>
                <c:pt idx="46">
                  <c:v>14.5625268239731</c:v>
                </c:pt>
                <c:pt idx="47">
                  <c:v>10.4000712401208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phase!$A$24:$AV$24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40.3214430555556</c:v>
                </c:pt>
                <c:pt idx="3">
                  <c:v>37.435519193287</c:v>
                </c:pt>
                <c:pt idx="4">
                  <c:v>34.7973037958632</c:v>
                </c:pt>
                <c:pt idx="5">
                  <c:v>32.6656026251551</c:v>
                </c:pt>
                <c:pt idx="6">
                  <c:v>31.5827182029426</c:v>
                </c:pt>
                <c:pt idx="7">
                  <c:v>32.476127160082</c:v>
                </c:pt>
                <c:pt idx="8">
                  <c:v>30.3740095788416</c:v>
                </c:pt>
                <c:pt idx="9">
                  <c:v>33.4202054136938</c:v>
                </c:pt>
                <c:pt idx="10">
                  <c:v>32.693127511667</c:v>
                </c:pt>
                <c:pt idx="11">
                  <c:v>30.6494674002489</c:v>
                </c:pt>
                <c:pt idx="12">
                  <c:v>35.6100912833382</c:v>
                </c:pt>
                <c:pt idx="13">
                  <c:v>38.3940401915174</c:v>
                </c:pt>
                <c:pt idx="14">
                  <c:v>36.0610517417455</c:v>
                </c:pt>
                <c:pt idx="15">
                  <c:v>34.951785173702</c:v>
                </c:pt>
                <c:pt idx="16">
                  <c:v>32.9142569462926</c:v>
                </c:pt>
                <c:pt idx="17">
                  <c:v>32.1537601347452</c:v>
                </c:pt>
                <c:pt idx="18">
                  <c:v>33.3487077164423</c:v>
                </c:pt>
                <c:pt idx="19">
                  <c:v>31.598776970781</c:v>
                </c:pt>
                <c:pt idx="20">
                  <c:v>29.9990486141223</c:v>
                </c:pt>
                <c:pt idx="21">
                  <c:v>28.5366302747435</c:v>
                </c:pt>
                <c:pt idx="22">
                  <c:v>31.5567416349498</c:v>
                </c:pt>
                <c:pt idx="23">
                  <c:v>29.5981213112833</c:v>
                </c:pt>
                <c:pt idx="24">
                  <c:v>30.8478037676031</c:v>
                </c:pt>
                <c:pt idx="25">
                  <c:v>35.5092780965065</c:v>
                </c:pt>
                <c:pt idx="26">
                  <c:v>32.848898393223</c:v>
                </c:pt>
                <c:pt idx="27">
                  <c:v>30.3706454879741</c:v>
                </c:pt>
                <c:pt idx="28">
                  <c:v>28.1513317502564</c:v>
                </c:pt>
                <c:pt idx="29">
                  <c:v>26.4073759333337</c:v>
                </c:pt>
                <c:pt idx="30">
                  <c:v>24.9601896373892</c:v>
                </c:pt>
                <c:pt idx="31">
                  <c:v>24.6257354327021</c:v>
                </c:pt>
                <c:pt idx="32">
                  <c:v>22.9120264747285</c:v>
                </c:pt>
                <c:pt idx="33">
                  <c:v>21.7645088833764</c:v>
                </c:pt>
                <c:pt idx="34">
                  <c:v>20.4397758154688</c:v>
                </c:pt>
                <c:pt idx="35">
                  <c:v>20.545900956934</c:v>
                </c:pt>
                <c:pt idx="36">
                  <c:v>20.8356976000771</c:v>
                </c:pt>
                <c:pt idx="37">
                  <c:v>19.8803380227275</c:v>
                </c:pt>
                <c:pt idx="38">
                  <c:v>18.4864423424434</c:v>
                </c:pt>
                <c:pt idx="39">
                  <c:v>17.5378672575948</c:v>
                </c:pt>
                <c:pt idx="40">
                  <c:v>16.3450336513179</c:v>
                </c:pt>
                <c:pt idx="41">
                  <c:v>16.7269523580333</c:v>
                </c:pt>
                <c:pt idx="42">
                  <c:v>16.8333318090288</c:v>
                </c:pt>
                <c:pt idx="43">
                  <c:v>15.8301375335281</c:v>
                </c:pt>
                <c:pt idx="44">
                  <c:v>16.1928565551946</c:v>
                </c:pt>
                <c:pt idx="45">
                  <c:v>15.0529697008738</c:v>
                </c:pt>
                <c:pt idx="46">
                  <c:v>15.0003291947073</c:v>
                </c:pt>
                <c:pt idx="47">
                  <c:v>13.3377927089606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phase!$A$25:$AV$25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40.4753180555555</c:v>
                </c:pt>
                <c:pt idx="3">
                  <c:v>39.2405377349537</c:v>
                </c:pt>
                <c:pt idx="4">
                  <c:v>36.4473915793702</c:v>
                </c:pt>
                <c:pt idx="5">
                  <c:v>34.3716208898391</c:v>
                </c:pt>
                <c:pt idx="6">
                  <c:v>34.6762325854934</c:v>
                </c:pt>
                <c:pt idx="7">
                  <c:v>35.2565152527772</c:v>
                </c:pt>
                <c:pt idx="8">
                  <c:v>33.8945885976083</c:v>
                </c:pt>
                <c:pt idx="9">
                  <c:v>32.3316883613734</c:v>
                </c:pt>
                <c:pt idx="10">
                  <c:v>30.3190517770222</c:v>
                </c:pt>
                <c:pt idx="11">
                  <c:v>34.61535614409</c:v>
                </c:pt>
                <c:pt idx="12">
                  <c:v>34.3855530309155</c:v>
                </c:pt>
                <c:pt idx="13">
                  <c:v>32.8619875699891</c:v>
                </c:pt>
                <c:pt idx="14">
                  <c:v>31.0038336368983</c:v>
                </c:pt>
                <c:pt idx="15">
                  <c:v>29.3051712497312</c:v>
                </c:pt>
                <c:pt idx="16">
                  <c:v>31.3294228737328</c:v>
                </c:pt>
                <c:pt idx="17">
                  <c:v>34.1698717896974</c:v>
                </c:pt>
                <c:pt idx="18">
                  <c:v>33.7202109996726</c:v>
                </c:pt>
                <c:pt idx="19">
                  <c:v>33.3203876138756</c:v>
                </c:pt>
                <c:pt idx="20">
                  <c:v>31.5728876770179</c:v>
                </c:pt>
                <c:pt idx="21">
                  <c:v>29.9753814847406</c:v>
                </c:pt>
                <c:pt idx="22">
                  <c:v>32.6561873512559</c:v>
                </c:pt>
                <c:pt idx="23">
                  <c:v>31.2867932531584</c:v>
                </c:pt>
                <c:pt idx="24">
                  <c:v>30.0691736676</c:v>
                </c:pt>
                <c:pt idx="25">
                  <c:v>28.238236261131</c:v>
                </c:pt>
                <c:pt idx="26">
                  <c:v>26.6162188762143</c:v>
                </c:pt>
                <c:pt idx="27">
                  <c:v>24.9383491455285</c:v>
                </c:pt>
                <c:pt idx="28">
                  <c:v>24.2460964100698</c:v>
                </c:pt>
                <c:pt idx="29">
                  <c:v>23.0590159041169</c:v>
                </c:pt>
                <c:pt idx="30">
                  <c:v>21.7033083080773</c:v>
                </c:pt>
                <c:pt idx="31">
                  <c:v>22.5571966423166</c:v>
                </c:pt>
                <c:pt idx="32">
                  <c:v>21.0210372638511</c:v>
                </c:pt>
                <c:pt idx="33">
                  <c:v>20.9755500441966</c:v>
                </c:pt>
                <c:pt idx="34">
                  <c:v>20.3400936609834</c:v>
                </c:pt>
                <c:pt idx="35">
                  <c:v>19.3897309386998</c:v>
                </c:pt>
                <c:pt idx="36">
                  <c:v>18.0879456997948</c:v>
                </c:pt>
                <c:pt idx="37">
                  <c:v>16.847897027229</c:v>
                </c:pt>
                <c:pt idx="38">
                  <c:v>16.5294961630023</c:v>
                </c:pt>
                <c:pt idx="39">
                  <c:v>17.3290777723358</c:v>
                </c:pt>
                <c:pt idx="40">
                  <c:v>16.92125748631</c:v>
                </c:pt>
                <c:pt idx="41">
                  <c:v>16.9720980548064</c:v>
                </c:pt>
                <c:pt idx="42">
                  <c:v>16.5563140482514</c:v>
                </c:pt>
                <c:pt idx="43">
                  <c:v>15.7449147233639</c:v>
                </c:pt>
                <c:pt idx="44">
                  <c:v>15.2251076053562</c:v>
                </c:pt>
                <c:pt idx="45">
                  <c:v>14.6457751086942</c:v>
                </c:pt>
                <c:pt idx="46">
                  <c:v>13.7725350341472</c:v>
                </c:pt>
                <c:pt idx="47">
                  <c:v>11.5574523161552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phase!$A$26:$AV$26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40.5736097222222</c:v>
                </c:pt>
                <c:pt idx="3">
                  <c:v>46.4160415543981</c:v>
                </c:pt>
                <c:pt idx="4">
                  <c:v>42.9861959099257</c:v>
                </c:pt>
                <c:pt idx="5">
                  <c:v>40.0222376321608</c:v>
                </c:pt>
                <c:pt idx="6">
                  <c:v>38.7117147089682</c:v>
                </c:pt>
                <c:pt idx="7">
                  <c:v>38.5549495879881</c:v>
                </c:pt>
                <c:pt idx="8">
                  <c:v>37.5589047895536</c:v>
                </c:pt>
                <c:pt idx="9">
                  <c:v>36.6369309359004</c:v>
                </c:pt>
                <c:pt idx="10">
                  <c:v>35.472914483774</c:v>
                </c:pt>
                <c:pt idx="11">
                  <c:v>34.4670102663947</c:v>
                </c:pt>
                <c:pt idx="12">
                  <c:v>34.2610661152162</c:v>
                </c:pt>
                <c:pt idx="13">
                  <c:v>32.0828246069935</c:v>
                </c:pt>
                <c:pt idx="14">
                  <c:v>33.660336982702</c:v>
                </c:pt>
                <c:pt idx="15">
                  <c:v>31.7336580583534</c:v>
                </c:pt>
                <c:pt idx="16">
                  <c:v>29.9723524083448</c:v>
                </c:pt>
                <c:pt idx="17">
                  <c:v>28.3622254932952</c:v>
                </c:pt>
                <c:pt idx="18">
                  <c:v>40.6838004024626</c:v>
                </c:pt>
                <c:pt idx="19">
                  <c:v>40.7200841811281</c:v>
                </c:pt>
                <c:pt idx="20">
                  <c:v>38.3374436222479</c:v>
                </c:pt>
                <c:pt idx="21">
                  <c:v>45.0252604107783</c:v>
                </c:pt>
                <c:pt idx="22">
                  <c:v>42.6593292049809</c:v>
                </c:pt>
                <c:pt idx="23">
                  <c:v>39.7477367815534</c:v>
                </c:pt>
                <c:pt idx="24">
                  <c:v>38.098669202059</c:v>
                </c:pt>
                <c:pt idx="25">
                  <c:v>36.1260666988308</c:v>
                </c:pt>
                <c:pt idx="26">
                  <c:v>33.2845943063771</c:v>
                </c:pt>
                <c:pt idx="27">
                  <c:v>30.3582477671376</c:v>
                </c:pt>
                <c:pt idx="28">
                  <c:v>28.2362610020543</c:v>
                </c:pt>
                <c:pt idx="29">
                  <c:v>26.200148599378</c:v>
                </c:pt>
                <c:pt idx="30">
                  <c:v>41.1812876513269</c:v>
                </c:pt>
                <c:pt idx="31">
                  <c:v>37.3579638874052</c:v>
                </c:pt>
                <c:pt idx="32">
                  <c:v>33.4798125429219</c:v>
                </c:pt>
                <c:pt idx="33">
                  <c:v>30.0726661244034</c:v>
                </c:pt>
                <c:pt idx="34">
                  <c:v>27.8271122956153</c:v>
                </c:pt>
                <c:pt idx="35">
                  <c:v>25.9477294532898</c:v>
                </c:pt>
                <c:pt idx="36">
                  <c:v>24.1593561055501</c:v>
                </c:pt>
                <c:pt idx="37">
                  <c:v>22.3981780398238</c:v>
                </c:pt>
                <c:pt idx="38">
                  <c:v>22.6235776991119</c:v>
                </c:pt>
                <c:pt idx="39">
                  <c:v>20.9942206132714</c:v>
                </c:pt>
                <c:pt idx="40">
                  <c:v>19.504716677299</c:v>
                </c:pt>
                <c:pt idx="41">
                  <c:v>18.2054439122317</c:v>
                </c:pt>
                <c:pt idx="42">
                  <c:v>17.050173878626</c:v>
                </c:pt>
                <c:pt idx="43">
                  <c:v>16.469183232848</c:v>
                </c:pt>
                <c:pt idx="44">
                  <c:v>15.506348757874</c:v>
                </c:pt>
                <c:pt idx="45">
                  <c:v>14.7624109993159</c:v>
                </c:pt>
                <c:pt idx="46">
                  <c:v>13.745304055208</c:v>
                </c:pt>
                <c:pt idx="47">
                  <c:v>12.5654987904693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phase!$A$27:$AV$27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40.0471930555556</c:v>
                </c:pt>
                <c:pt idx="3">
                  <c:v>37.631269505787</c:v>
                </c:pt>
                <c:pt idx="4">
                  <c:v>34.9762522065403</c:v>
                </c:pt>
                <c:pt idx="5">
                  <c:v>33.1003112818186</c:v>
                </c:pt>
                <c:pt idx="6">
                  <c:v>31.2191934480837</c:v>
                </c:pt>
                <c:pt idx="7">
                  <c:v>29.6840661742544</c:v>
                </c:pt>
                <c:pt idx="8">
                  <c:v>36.9382098394637</c:v>
                </c:pt>
                <c:pt idx="9">
                  <c:v>34.4989301615764</c:v>
                </c:pt>
                <c:pt idx="10">
                  <c:v>36.9379592110985</c:v>
                </c:pt>
                <c:pt idx="11">
                  <c:v>34.5299510454793</c:v>
                </c:pt>
                <c:pt idx="12">
                  <c:v>32.328630247409</c:v>
                </c:pt>
                <c:pt idx="13">
                  <c:v>33.1833931264321</c:v>
                </c:pt>
                <c:pt idx="14">
                  <c:v>31.29765188308</c:v>
                </c:pt>
                <c:pt idx="15">
                  <c:v>29.573770096449</c:v>
                </c:pt>
                <c:pt idx="16">
                  <c:v>36.2974450629586</c:v>
                </c:pt>
                <c:pt idx="17">
                  <c:v>36.1795421085734</c:v>
                </c:pt>
                <c:pt idx="18">
                  <c:v>44.7507229892061</c:v>
                </c:pt>
                <c:pt idx="19">
                  <c:v>43.1283511912358</c:v>
                </c:pt>
                <c:pt idx="20">
                  <c:v>49.7133308090742</c:v>
                </c:pt>
                <c:pt idx="21">
                  <c:v>48.523103374175</c:v>
                </c:pt>
                <c:pt idx="22">
                  <c:v>46.2558933304741</c:v>
                </c:pt>
                <c:pt idx="23">
                  <c:v>43.0355958196084</c:v>
                </c:pt>
                <c:pt idx="24">
                  <c:v>40.5158172829352</c:v>
                </c:pt>
                <c:pt idx="25">
                  <c:v>41.1979416083029</c:v>
                </c:pt>
                <c:pt idx="26">
                  <c:v>37.7943364133827</c:v>
                </c:pt>
                <c:pt idx="27">
                  <c:v>34.7679641275661</c:v>
                </c:pt>
                <c:pt idx="28">
                  <c:v>31.4176210477701</c:v>
                </c:pt>
                <c:pt idx="29">
                  <c:v>29.087560855448</c:v>
                </c:pt>
                <c:pt idx="30">
                  <c:v>27.1365005059163</c:v>
                </c:pt>
                <c:pt idx="31">
                  <c:v>25.450459187196</c:v>
                </c:pt>
                <c:pt idx="32">
                  <c:v>23.8296999606151</c:v>
                </c:pt>
                <c:pt idx="33">
                  <c:v>22.2760748816469</c:v>
                </c:pt>
                <c:pt idx="34">
                  <c:v>21.0627413768899</c:v>
                </c:pt>
                <c:pt idx="35">
                  <c:v>19.8157875409513</c:v>
                </c:pt>
                <c:pt idx="36">
                  <c:v>18.4774324436863</c:v>
                </c:pt>
                <c:pt idx="37">
                  <c:v>17.8562095812346</c:v>
                </c:pt>
                <c:pt idx="38">
                  <c:v>17.3504306340552</c:v>
                </c:pt>
                <c:pt idx="39">
                  <c:v>17.7035992111544</c:v>
                </c:pt>
                <c:pt idx="40">
                  <c:v>16.4965402788636</c:v>
                </c:pt>
                <c:pt idx="41">
                  <c:v>15.3680872382612</c:v>
                </c:pt>
                <c:pt idx="42">
                  <c:v>14.9088865407742</c:v>
                </c:pt>
                <c:pt idx="43">
                  <c:v>14.1189849491717</c:v>
                </c:pt>
                <c:pt idx="44">
                  <c:v>13.4166307839718</c:v>
                </c:pt>
                <c:pt idx="45">
                  <c:v>13.008789332883</c:v>
                </c:pt>
                <c:pt idx="46">
                  <c:v>12.1422015818106</c:v>
                </c:pt>
                <c:pt idx="47">
                  <c:v>9.27866570876691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phase!$A$28:$AV$28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40.3844847222222</c:v>
                </c:pt>
                <c:pt idx="3">
                  <c:v>37.7739255474537</c:v>
                </c:pt>
                <c:pt idx="4">
                  <c:v>35.5179673272579</c:v>
                </c:pt>
                <c:pt idx="5">
                  <c:v>33.568443431972</c:v>
                </c:pt>
                <c:pt idx="6">
                  <c:v>31.2829853707278</c:v>
                </c:pt>
                <c:pt idx="7">
                  <c:v>32.2470813207978</c:v>
                </c:pt>
                <c:pt idx="8">
                  <c:v>30.1646235074293</c:v>
                </c:pt>
                <c:pt idx="9">
                  <c:v>28.3067433230417</c:v>
                </c:pt>
                <c:pt idx="10">
                  <c:v>29.9089068555097</c:v>
                </c:pt>
                <c:pt idx="11">
                  <c:v>28.1042256837452</c:v>
                </c:pt>
                <c:pt idx="12">
                  <c:v>27.2768406704634</c:v>
                </c:pt>
                <c:pt idx="13">
                  <c:v>31.5996313955842</c:v>
                </c:pt>
                <c:pt idx="14">
                  <c:v>30.984838915907</c:v>
                </c:pt>
                <c:pt idx="15">
                  <c:v>29.2878069089583</c:v>
                </c:pt>
                <c:pt idx="16">
                  <c:v>31.3148512977675</c:v>
                </c:pt>
                <c:pt idx="17">
                  <c:v>33.0158793807099</c:v>
                </c:pt>
                <c:pt idx="18">
                  <c:v>42.4913405243903</c:v>
                </c:pt>
                <c:pt idx="19">
                  <c:v>45.7702495638313</c:v>
                </c:pt>
                <c:pt idx="20">
                  <c:v>47.277111519886</c:v>
                </c:pt>
                <c:pt idx="21">
                  <c:v>51.6331649317824</c:v>
                </c:pt>
                <c:pt idx="22">
                  <c:v>48.3696600285486</c:v>
                </c:pt>
                <c:pt idx="23">
                  <c:v>46.7124818718159</c:v>
                </c:pt>
                <c:pt idx="24">
                  <c:v>43.4529938444851</c:v>
                </c:pt>
                <c:pt idx="25">
                  <c:v>42.9553294628273</c:v>
                </c:pt>
                <c:pt idx="26">
                  <c:v>39.05806387746</c:v>
                </c:pt>
                <c:pt idx="27">
                  <c:v>36.0930800613113</c:v>
                </c:pt>
                <c:pt idx="28">
                  <c:v>33.2552636878493</c:v>
                </c:pt>
                <c:pt idx="29">
                  <c:v>30.7883535546422</c:v>
                </c:pt>
                <c:pt idx="30">
                  <c:v>28.5456865412021</c:v>
                </c:pt>
                <c:pt idx="31">
                  <c:v>26.4955151130823</c:v>
                </c:pt>
                <c:pt idx="32">
                  <c:v>28.5089288547156</c:v>
                </c:pt>
                <c:pt idx="33">
                  <c:v>26.4857963545131</c:v>
                </c:pt>
                <c:pt idx="34">
                  <c:v>24.7006423496917</c:v>
                </c:pt>
                <c:pt idx="35">
                  <c:v>23.0504878226009</c:v>
                </c:pt>
                <c:pt idx="36">
                  <c:v>21.4344876178277</c:v>
                </c:pt>
                <c:pt idx="37">
                  <c:v>20.6202965737319</c:v>
                </c:pt>
                <c:pt idx="38">
                  <c:v>19.4913655414567</c:v>
                </c:pt>
                <c:pt idx="39">
                  <c:v>18.8194359731329</c:v>
                </c:pt>
                <c:pt idx="40">
                  <c:v>17.6711151527774</c:v>
                </c:pt>
                <c:pt idx="41">
                  <c:v>16.4418444354973</c:v>
                </c:pt>
                <c:pt idx="42">
                  <c:v>15.482040010563</c:v>
                </c:pt>
                <c:pt idx="43">
                  <c:v>14.6286139093923</c:v>
                </c:pt>
                <c:pt idx="44">
                  <c:v>15.3347684336243</c:v>
                </c:pt>
                <c:pt idx="45">
                  <c:v>14.385164932231</c:v>
                </c:pt>
                <c:pt idx="46">
                  <c:v>14.5234052891016</c:v>
                </c:pt>
                <c:pt idx="47">
                  <c:v>10.0090468117392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phase!$A$29:$AV$29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40.1177347222222</c:v>
                </c:pt>
                <c:pt idx="3">
                  <c:v>37.8375223530093</c:v>
                </c:pt>
                <c:pt idx="4">
                  <c:v>35.981049449075</c:v>
                </c:pt>
                <c:pt idx="5">
                  <c:v>33.9686235655757</c:v>
                </c:pt>
                <c:pt idx="6">
                  <c:v>31.9912677870577</c:v>
                </c:pt>
                <c:pt idx="7">
                  <c:v>30.8541205793157</c:v>
                </c:pt>
                <c:pt idx="8">
                  <c:v>30.7407055484415</c:v>
                </c:pt>
                <c:pt idx="9">
                  <c:v>34.385237212512</c:v>
                </c:pt>
                <c:pt idx="10">
                  <c:v>32.1963376851047</c:v>
                </c:pt>
                <c:pt idx="11">
                  <c:v>30.1953187004666</c:v>
                </c:pt>
                <c:pt idx="12">
                  <c:v>31.4465219752965</c:v>
                </c:pt>
                <c:pt idx="13">
                  <c:v>30.9875360736521</c:v>
                </c:pt>
                <c:pt idx="14">
                  <c:v>30.4405841588223</c:v>
                </c:pt>
                <c:pt idx="15">
                  <c:v>29.9542527478862</c:v>
                </c:pt>
                <c:pt idx="16">
                  <c:v>37.7548288374487</c:v>
                </c:pt>
                <c:pt idx="17">
                  <c:v>41.3634817032837</c:v>
                </c:pt>
                <c:pt idx="18">
                  <c:v>38.9256161904185</c:v>
                </c:pt>
                <c:pt idx="19">
                  <c:v>46.7118775626572</c:v>
                </c:pt>
                <c:pt idx="20">
                  <c:v>43.8149414051958</c:v>
                </c:pt>
                <c:pt idx="21">
                  <c:v>41.1666589345832</c:v>
                </c:pt>
                <c:pt idx="22">
                  <c:v>38.8540209026669</c:v>
                </c:pt>
                <c:pt idx="23">
                  <c:v>36.7977002526213</c:v>
                </c:pt>
                <c:pt idx="24">
                  <c:v>34.389230980938</c:v>
                </c:pt>
                <c:pt idx="25">
                  <c:v>32.1874886550741</c:v>
                </c:pt>
                <c:pt idx="26">
                  <c:v>29.7825419958034</c:v>
                </c:pt>
                <c:pt idx="27">
                  <c:v>27.6441435912685</c:v>
                </c:pt>
                <c:pt idx="28">
                  <c:v>25.9105438303395</c:v>
                </c:pt>
                <c:pt idx="29">
                  <c:v>24.2012918891436</c:v>
                </c:pt>
                <c:pt idx="30">
                  <c:v>23.8887882547253</c:v>
                </c:pt>
                <c:pt idx="31">
                  <c:v>22.4411142231599</c:v>
                </c:pt>
                <c:pt idx="32">
                  <c:v>20.914918585672</c:v>
                </c:pt>
                <c:pt idx="33">
                  <c:v>19.4822214070685</c:v>
                </c:pt>
                <c:pt idx="34">
                  <c:v>18.1724974029618</c:v>
                </c:pt>
                <c:pt idx="35">
                  <c:v>18.0579416355781</c:v>
                </c:pt>
                <c:pt idx="36">
                  <c:v>17.6911226891892</c:v>
                </c:pt>
                <c:pt idx="37">
                  <c:v>16.8505785239077</c:v>
                </c:pt>
                <c:pt idx="38">
                  <c:v>15.7167372006056</c:v>
                </c:pt>
                <c:pt idx="39">
                  <c:v>16.3047882474477</c:v>
                </c:pt>
                <c:pt idx="40">
                  <c:v>15.6525545105027</c:v>
                </c:pt>
                <c:pt idx="41">
                  <c:v>26.444299433499</c:v>
                </c:pt>
                <c:pt idx="42">
                  <c:v>23.7731371787572</c:v>
                </c:pt>
                <c:pt idx="43">
                  <c:v>21.981452711976</c:v>
                </c:pt>
                <c:pt idx="44">
                  <c:v>20.3822113541981</c:v>
                </c:pt>
                <c:pt idx="45">
                  <c:v>18.8827382129627</c:v>
                </c:pt>
                <c:pt idx="46">
                  <c:v>17.5399013943594</c:v>
                </c:pt>
                <c:pt idx="47">
                  <c:v>12.5264129124716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phase!$A$30:$AV$30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39.6358180555556</c:v>
                </c:pt>
                <c:pt idx="3">
                  <c:v>37.6042664155093</c:v>
                </c:pt>
                <c:pt idx="4">
                  <c:v>34.9515668815114</c:v>
                </c:pt>
                <c:pt idx="5">
                  <c:v>33.0789790467728</c:v>
                </c:pt>
                <c:pt idx="6">
                  <c:v>33.0236864882422</c:v>
                </c:pt>
                <c:pt idx="7">
                  <c:v>30.8308200646681</c:v>
                </c:pt>
                <c:pt idx="8">
                  <c:v>28.8699246757841</c:v>
                </c:pt>
                <c:pt idx="9">
                  <c:v>60.0866316059695</c:v>
                </c:pt>
                <c:pt idx="10">
                  <c:v>55.6916957264571</c:v>
                </c:pt>
                <c:pt idx="11">
                  <c:v>51.6739918432695</c:v>
                </c:pt>
                <c:pt idx="12">
                  <c:v>48.2342910806405</c:v>
                </c:pt>
                <c:pt idx="13">
                  <c:v>45.1758238192028</c:v>
                </c:pt>
                <c:pt idx="14">
                  <c:v>48.6255675108807</c:v>
                </c:pt>
                <c:pt idx="15">
                  <c:v>47.5424554028807</c:v>
                </c:pt>
                <c:pt idx="16">
                  <c:v>44.4242279808001</c:v>
                </c:pt>
                <c:pt idx="17">
                  <c:v>42.3880427129281</c:v>
                </c:pt>
                <c:pt idx="18">
                  <c:v>39.8622357134018</c:v>
                </c:pt>
                <c:pt idx="19">
                  <c:v>38.7816712551664</c:v>
                </c:pt>
                <c:pt idx="20">
                  <c:v>36.565411139098</c:v>
                </c:pt>
                <c:pt idx="21">
                  <c:v>35.8502447378479</c:v>
                </c:pt>
                <c:pt idx="22">
                  <c:v>34.1268426127365</c:v>
                </c:pt>
                <c:pt idx="23">
                  <c:v>32.5944508898248</c:v>
                </c:pt>
                <c:pt idx="24">
                  <c:v>36.0278703438166</c:v>
                </c:pt>
                <c:pt idx="25">
                  <c:v>36.6819943463286</c:v>
                </c:pt>
                <c:pt idx="26">
                  <c:v>33.6368567809523</c:v>
                </c:pt>
                <c:pt idx="27">
                  <c:v>31.1371932405872</c:v>
                </c:pt>
                <c:pt idx="28">
                  <c:v>28.8315051680154</c:v>
                </c:pt>
                <c:pt idx="29">
                  <c:v>26.7443009744274</c:v>
                </c:pt>
                <c:pt idx="30">
                  <c:v>24.8487484741224</c:v>
                </c:pt>
                <c:pt idx="31">
                  <c:v>23.1158975634269</c:v>
                </c:pt>
                <c:pt idx="32">
                  <c:v>23.530706070795</c:v>
                </c:pt>
                <c:pt idx="33">
                  <c:v>22.146951829512</c:v>
                </c:pt>
                <c:pt idx="34">
                  <c:v>22.150440969172</c:v>
                </c:pt>
                <c:pt idx="35">
                  <c:v>20.6116947859848</c:v>
                </c:pt>
                <c:pt idx="36">
                  <c:v>19.4147319472048</c:v>
                </c:pt>
                <c:pt idx="37">
                  <c:v>18.3400641910428</c:v>
                </c:pt>
                <c:pt idx="38">
                  <c:v>18.4103625097697</c:v>
                </c:pt>
                <c:pt idx="39">
                  <c:v>17.4721216021927</c:v>
                </c:pt>
                <c:pt idx="40">
                  <c:v>16.4731281246163</c:v>
                </c:pt>
                <c:pt idx="41">
                  <c:v>15.3466846272534</c:v>
                </c:pt>
                <c:pt idx="42">
                  <c:v>14.8909261830368</c:v>
                </c:pt>
                <c:pt idx="43">
                  <c:v>13.9002883523262</c:v>
                </c:pt>
                <c:pt idx="44">
                  <c:v>13.9046514335189</c:v>
                </c:pt>
                <c:pt idx="45">
                  <c:v>13.723087422952</c:v>
                </c:pt>
                <c:pt idx="46">
                  <c:v>12.7951890858153</c:v>
                </c:pt>
                <c:pt idx="47">
                  <c:v>11.6969353559495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phase!$A$31:$AV$31</c:f>
              <c:numCache>
                <c:formatCode>General</c:formatCode>
                <c:ptCount val="48"/>
                <c:pt idx="0">
                  <c:v>47</c:v>
                </c:pt>
                <c:pt idx="1">
                  <c:v>58.5283333333333</c:v>
                </c:pt>
                <c:pt idx="2">
                  <c:v>54.0796513888889</c:v>
                </c:pt>
                <c:pt idx="3">
                  <c:v>48.3968843668981</c:v>
                </c:pt>
                <c:pt idx="4">
                  <c:v>44.3384415853598</c:v>
                </c:pt>
                <c:pt idx="5">
                  <c:v>41.2323422303811</c:v>
                </c:pt>
                <c:pt idx="6">
                  <c:v>38.4499242998472</c:v>
                </c:pt>
                <c:pt idx="7">
                  <c:v>36.1133910232808</c:v>
                </c:pt>
                <c:pt idx="8">
                  <c:v>36.0390677492057</c:v>
                </c:pt>
                <c:pt idx="9">
                  <c:v>33.6769644340656</c:v>
                </c:pt>
                <c:pt idx="10">
                  <c:v>35.6473136550318</c:v>
                </c:pt>
                <c:pt idx="11">
                  <c:v>33.3500858996416</c:v>
                </c:pt>
                <c:pt idx="12">
                  <c:v>36.0887718274851</c:v>
                </c:pt>
                <c:pt idx="13">
                  <c:v>35.6219943585645</c:v>
                </c:pt>
                <c:pt idx="14">
                  <c:v>40.768090830039</c:v>
                </c:pt>
                <c:pt idx="15">
                  <c:v>40.0429251589587</c:v>
                </c:pt>
                <c:pt idx="16">
                  <c:v>40.3401880292261</c:v>
                </c:pt>
                <c:pt idx="17">
                  <c:v>39.6731458219229</c:v>
                </c:pt>
                <c:pt idx="18">
                  <c:v>43.5462242444675</c:v>
                </c:pt>
                <c:pt idx="19">
                  <c:v>40.9210066634841</c:v>
                </c:pt>
                <c:pt idx="20">
                  <c:v>44.5309944252662</c:v>
                </c:pt>
                <c:pt idx="21">
                  <c:v>41.8212507370975</c:v>
                </c:pt>
                <c:pt idx="22">
                  <c:v>39.8905308453084</c:v>
                </c:pt>
                <c:pt idx="23">
                  <c:v>37.2165936144194</c:v>
                </c:pt>
                <c:pt idx="24">
                  <c:v>38.7592654466584</c:v>
                </c:pt>
                <c:pt idx="25">
                  <c:v>36.1824284958202</c:v>
                </c:pt>
                <c:pt idx="26">
                  <c:v>33.4642700499289</c:v>
                </c:pt>
                <c:pt idx="27">
                  <c:v>30.9794202039767</c:v>
                </c:pt>
                <c:pt idx="28">
                  <c:v>28.708367798036</c:v>
                </c:pt>
                <c:pt idx="29">
                  <c:v>26.6890237004203</c:v>
                </c:pt>
                <c:pt idx="30">
                  <c:v>25.8604110927168</c:v>
                </c:pt>
                <c:pt idx="31">
                  <c:v>24.0407258072586</c:v>
                </c:pt>
                <c:pt idx="32">
                  <c:v>22.9741757399245</c:v>
                </c:pt>
                <c:pt idx="33">
                  <c:v>21.364725655581</c:v>
                </c:pt>
                <c:pt idx="34">
                  <c:v>21.4204749056941</c:v>
                </c:pt>
                <c:pt idx="35">
                  <c:v>19.9443841429554</c:v>
                </c:pt>
                <c:pt idx="36">
                  <c:v>19.5005527563895</c:v>
                </c:pt>
                <c:pt idx="37">
                  <c:v>18.6892000358271</c:v>
                </c:pt>
                <c:pt idx="38">
                  <c:v>18.0286236958359</c:v>
                </c:pt>
                <c:pt idx="39">
                  <c:v>16.9679512362141</c:v>
                </c:pt>
                <c:pt idx="40">
                  <c:v>15.8240354217724</c:v>
                </c:pt>
                <c:pt idx="41">
                  <c:v>15.8297004014711</c:v>
                </c:pt>
                <c:pt idx="42">
                  <c:v>19.1502929544438</c:v>
                </c:pt>
                <c:pt idx="43">
                  <c:v>18.0827875042707</c:v>
                </c:pt>
                <c:pt idx="44">
                  <c:v>17.9245543883599</c:v>
                </c:pt>
                <c:pt idx="45">
                  <c:v>16.7398024172744</c:v>
                </c:pt>
                <c:pt idx="46">
                  <c:v>15.6344743160264</c:v>
                </c:pt>
                <c:pt idx="47">
                  <c:v>14.2925152705675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phase!$A$32:$AV$32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39.9290263888889</c:v>
                </c:pt>
                <c:pt idx="3">
                  <c:v>37.2285592974537</c:v>
                </c:pt>
                <c:pt idx="4">
                  <c:v>36.3623960982649</c:v>
                </c:pt>
                <c:pt idx="5">
                  <c:v>35.9847513110542</c:v>
                </c:pt>
                <c:pt idx="6">
                  <c:v>34.66008502575</c:v>
                </c:pt>
                <c:pt idx="7">
                  <c:v>32.3267610610398</c:v>
                </c:pt>
                <c:pt idx="8">
                  <c:v>30.2374640699672</c:v>
                </c:pt>
                <c:pt idx="9">
                  <c:v>29.0798951355458</c:v>
                </c:pt>
                <c:pt idx="10">
                  <c:v>27.3463708030781</c:v>
                </c:pt>
                <c:pt idx="11">
                  <c:v>25.7616406424806</c:v>
                </c:pt>
                <c:pt idx="12">
                  <c:v>27.836769089753</c:v>
                </c:pt>
                <c:pt idx="13">
                  <c:v>26.2099464095492</c:v>
                </c:pt>
                <c:pt idx="14">
                  <c:v>27.4622620222521</c:v>
                </c:pt>
                <c:pt idx="15">
                  <c:v>26.0675845320088</c:v>
                </c:pt>
                <c:pt idx="16">
                  <c:v>33.542616859678</c:v>
                </c:pt>
                <c:pt idx="17">
                  <c:v>31.626042245889</c:v>
                </c:pt>
                <c:pt idx="18">
                  <c:v>31.4583225636363</c:v>
                </c:pt>
                <c:pt idx="19">
                  <c:v>31.3091918128333</c:v>
                </c:pt>
                <c:pt idx="20">
                  <c:v>41.2724811529984</c:v>
                </c:pt>
                <c:pt idx="21">
                  <c:v>46.0015543477496</c:v>
                </c:pt>
                <c:pt idx="22">
                  <c:v>45.9527378713241</c:v>
                </c:pt>
                <c:pt idx="23">
                  <c:v>42.7584612040355</c:v>
                </c:pt>
                <c:pt idx="24">
                  <c:v>40.7004368904873</c:v>
                </c:pt>
                <c:pt idx="25">
                  <c:v>39.4044499572673</c:v>
                </c:pt>
                <c:pt idx="26">
                  <c:v>36.1996234203368</c:v>
                </c:pt>
                <c:pt idx="27">
                  <c:v>33.3499984912495</c:v>
                </c:pt>
                <c:pt idx="28">
                  <c:v>30.8162069918027</c:v>
                </c:pt>
                <c:pt idx="29">
                  <c:v>28.5954078266457</c:v>
                </c:pt>
                <c:pt idx="30">
                  <c:v>26.5409686548586</c:v>
                </c:pt>
                <c:pt idx="31">
                  <c:v>24.7993446289451</c:v>
                </c:pt>
                <c:pt idx="32">
                  <c:v>24.3308489048953</c:v>
                </c:pt>
                <c:pt idx="33">
                  <c:v>23.0718661500689</c:v>
                </c:pt>
                <c:pt idx="34">
                  <c:v>21.6022343184363</c:v>
                </c:pt>
                <c:pt idx="35">
                  <c:v>21.0352632496326</c:v>
                </c:pt>
                <c:pt idx="36">
                  <c:v>21.185183837446</c:v>
                </c:pt>
                <c:pt idx="37">
                  <c:v>19.7746592954624</c:v>
                </c:pt>
                <c:pt idx="38">
                  <c:v>18.3898343726019</c:v>
                </c:pt>
                <c:pt idx="39">
                  <c:v>19.0348901516933</c:v>
                </c:pt>
                <c:pt idx="40">
                  <c:v>18.3100730651703</c:v>
                </c:pt>
                <c:pt idx="41">
                  <c:v>17.0259584604099</c:v>
                </c:pt>
                <c:pt idx="42">
                  <c:v>15.852063692558</c:v>
                </c:pt>
                <c:pt idx="43">
                  <c:v>14.9576266332995</c:v>
                </c:pt>
                <c:pt idx="44">
                  <c:v>15.7707976881156</c:v>
                </c:pt>
                <c:pt idx="45">
                  <c:v>15.5129780155959</c:v>
                </c:pt>
                <c:pt idx="46">
                  <c:v>14.880149601031</c:v>
                </c:pt>
                <c:pt idx="47">
                  <c:v>12.8589292802243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phase!$A$33:$AV$33</c:f>
              <c:numCache>
                <c:formatCode>General</c:formatCode>
                <c:ptCount val="48"/>
                <c:pt idx="0">
                  <c:v>47</c:v>
                </c:pt>
                <c:pt idx="1">
                  <c:v>43.0283333333333</c:v>
                </c:pt>
                <c:pt idx="2">
                  <c:v>40.2815263888889</c:v>
                </c:pt>
                <c:pt idx="3">
                  <c:v>38.6856852696759</c:v>
                </c:pt>
                <c:pt idx="4">
                  <c:v>35.9401639506954</c:v>
                </c:pt>
                <c:pt idx="5">
                  <c:v>33.6817957794933</c:v>
                </c:pt>
                <c:pt idx="6">
                  <c:v>31.3866083084202</c:v>
                </c:pt>
                <c:pt idx="7">
                  <c:v>30.3315940131931</c:v>
                </c:pt>
                <c:pt idx="8">
                  <c:v>29.638635826401</c:v>
                </c:pt>
                <c:pt idx="9">
                  <c:v>27.8259029179683</c:v>
                </c:pt>
                <c:pt idx="10">
                  <c:v>26.2000129175093</c:v>
                </c:pt>
                <c:pt idx="11">
                  <c:v>24.7136784754231</c:v>
                </c:pt>
                <c:pt idx="12">
                  <c:v>23.3549210729493</c:v>
                </c:pt>
                <c:pt idx="13">
                  <c:v>28.700679159755</c:v>
                </c:pt>
                <c:pt idx="14">
                  <c:v>27.1997041985427</c:v>
                </c:pt>
                <c:pt idx="15">
                  <c:v>25.8275629215011</c:v>
                </c:pt>
                <c:pt idx="16">
                  <c:v>28.4111298849597</c:v>
                </c:pt>
                <c:pt idx="17">
                  <c:v>30.5791731617953</c:v>
                </c:pt>
                <c:pt idx="18">
                  <c:v>30.5274814696964</c:v>
                </c:pt>
                <c:pt idx="19">
                  <c:v>29.0197059768808</c:v>
                </c:pt>
                <c:pt idx="20">
                  <c:v>36.6383919839997</c:v>
                </c:pt>
                <c:pt idx="21">
                  <c:v>34.6060966720397</c:v>
                </c:pt>
                <c:pt idx="22">
                  <c:v>47.405435207421</c:v>
                </c:pt>
                <c:pt idx="23">
                  <c:v>44.0864686854507</c:v>
                </c:pt>
                <c:pt idx="24">
                  <c:v>41.4502184061466</c:v>
                </c:pt>
                <c:pt idx="25">
                  <c:v>39.569897072645</c:v>
                </c:pt>
                <c:pt idx="26">
                  <c:v>36.560980907243</c:v>
                </c:pt>
                <c:pt idx="27">
                  <c:v>33.5322810006758</c:v>
                </c:pt>
                <c:pt idx="28">
                  <c:v>30.6617513980164</c:v>
                </c:pt>
                <c:pt idx="29">
                  <c:v>28.4174510696867</c:v>
                </c:pt>
                <c:pt idx="30">
                  <c:v>27.0947963056012</c:v>
                </c:pt>
                <c:pt idx="31">
                  <c:v>25.1691596227038</c:v>
                </c:pt>
                <c:pt idx="32">
                  <c:v>23.5795777645208</c:v>
                </c:pt>
                <c:pt idx="33">
                  <c:v>23.0022484534953</c:v>
                </c:pt>
                <c:pt idx="34">
                  <c:v>21.3903887945703</c:v>
                </c:pt>
                <c:pt idx="35">
                  <c:v>21.0583221038508</c:v>
                </c:pt>
                <c:pt idx="36">
                  <c:v>19.6133161232703</c:v>
                </c:pt>
                <c:pt idx="37">
                  <c:v>18.3770069196078</c:v>
                </c:pt>
                <c:pt idx="38">
                  <c:v>19.5129821506503</c:v>
                </c:pt>
                <c:pt idx="39">
                  <c:v>18.5621441880874</c:v>
                </c:pt>
                <c:pt idx="40">
                  <c:v>17.7642326645033</c:v>
                </c:pt>
                <c:pt idx="41">
                  <c:v>16.6578635441875</c:v>
                </c:pt>
                <c:pt idx="42">
                  <c:v>16.7839908811406</c:v>
                </c:pt>
                <c:pt idx="43">
                  <c:v>15.630864997176</c:v>
                </c:pt>
                <c:pt idx="44">
                  <c:v>14.7609441266557</c:v>
                </c:pt>
                <c:pt idx="45">
                  <c:v>14.5298214701194</c:v>
                </c:pt>
                <c:pt idx="46">
                  <c:v>14.0796963135889</c:v>
                </c:pt>
                <c:pt idx="47">
                  <c:v>11.4632194153136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phase!$A$34:$AV$34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40.8257763888889</c:v>
                </c:pt>
                <c:pt idx="3">
                  <c:v>39.772219974537</c:v>
                </c:pt>
                <c:pt idx="4">
                  <c:v>37.5562157626022</c:v>
                </c:pt>
                <c:pt idx="5">
                  <c:v>35.752019000052</c:v>
                </c:pt>
                <c:pt idx="6">
                  <c:v>33.2791373692142</c:v>
                </c:pt>
                <c:pt idx="7">
                  <c:v>31.0643447450233</c:v>
                </c:pt>
                <c:pt idx="8">
                  <c:v>30.866079298532</c:v>
                </c:pt>
                <c:pt idx="9">
                  <c:v>28.947990825408</c:v>
                </c:pt>
                <c:pt idx="10">
                  <c:v>27.2257882795605</c:v>
                </c:pt>
                <c:pt idx="11">
                  <c:v>29.8731845839532</c:v>
                </c:pt>
                <c:pt idx="12">
                  <c:v>30.0997399592317</c:v>
                </c:pt>
                <c:pt idx="13">
                  <c:v>31.3687049501411</c:v>
                </c:pt>
                <c:pt idx="14">
                  <c:v>30.7795068181672</c:v>
                </c:pt>
                <c:pt idx="15">
                  <c:v>39.4997101155202</c:v>
                </c:pt>
                <c:pt idx="16">
                  <c:v>38.0093255777167</c:v>
                </c:pt>
                <c:pt idx="17">
                  <c:v>35.7093584656294</c:v>
                </c:pt>
                <c:pt idx="18">
                  <c:v>41.7504014274851</c:v>
                </c:pt>
                <c:pt idx="19">
                  <c:v>41.6418052335851</c:v>
                </c:pt>
                <c:pt idx="20">
                  <c:v>48.651689237652</c:v>
                </c:pt>
                <c:pt idx="21">
                  <c:v>45.5882525780869</c:v>
                </c:pt>
                <c:pt idx="22">
                  <c:v>42.4252608984677</c:v>
                </c:pt>
                <c:pt idx="23">
                  <c:v>39.5337593380159</c:v>
                </c:pt>
                <c:pt idx="24">
                  <c:v>37.4021010113858</c:v>
                </c:pt>
                <c:pt idx="25">
                  <c:v>34.9417540079085</c:v>
                </c:pt>
                <c:pt idx="26">
                  <c:v>32.132999088501</c:v>
                </c:pt>
                <c:pt idx="27">
                  <c:v>29.762416666738</c:v>
                </c:pt>
                <c:pt idx="28">
                  <c:v>27.8428259028287</c:v>
                </c:pt>
                <c:pt idx="29">
                  <c:v>26.0772714034571</c:v>
                </c:pt>
                <c:pt idx="30">
                  <c:v>24.2389722746603</c:v>
                </c:pt>
                <c:pt idx="31">
                  <c:v>22.7524861808855</c:v>
                </c:pt>
                <c:pt idx="32">
                  <c:v>21.1995644503595</c:v>
                </c:pt>
                <c:pt idx="33">
                  <c:v>20.7174896120754</c:v>
                </c:pt>
                <c:pt idx="34">
                  <c:v>19.9229266994666</c:v>
                </c:pt>
                <c:pt idx="35">
                  <c:v>18.5753754910957</c:v>
                </c:pt>
                <c:pt idx="36">
                  <c:v>19.4284139965575</c:v>
                </c:pt>
                <c:pt idx="37">
                  <c:v>18.4911774121112</c:v>
                </c:pt>
                <c:pt idx="38">
                  <c:v>17.7046797116633</c:v>
                </c:pt>
                <c:pt idx="39">
                  <c:v>17.4094430724543</c:v>
                </c:pt>
                <c:pt idx="40">
                  <c:v>16.6071603884459</c:v>
                </c:pt>
                <c:pt idx="41">
                  <c:v>16.1084964162597</c:v>
                </c:pt>
                <c:pt idx="42">
                  <c:v>15.0133504738641</c:v>
                </c:pt>
                <c:pt idx="43">
                  <c:v>14.4115370344976</c:v>
                </c:pt>
                <c:pt idx="44">
                  <c:v>13.4620467723698</c:v>
                </c:pt>
                <c:pt idx="45">
                  <c:v>12.8834520857896</c:v>
                </c:pt>
                <c:pt idx="46">
                  <c:v>12.027622448426</c:v>
                </c:pt>
                <c:pt idx="47">
                  <c:v>9.49179871554952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phase!$A$35:$AV$35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40.9676097222222</c:v>
                </c:pt>
                <c:pt idx="3">
                  <c:v>39.2762232210648</c:v>
                </c:pt>
                <c:pt idx="4">
                  <c:v>37.1523917391503</c:v>
                </c:pt>
                <c:pt idx="5">
                  <c:v>34.5384781148732</c:v>
                </c:pt>
                <c:pt idx="6">
                  <c:v>32.8261681709363</c:v>
                </c:pt>
                <c:pt idx="7">
                  <c:v>31.1129345319908</c:v>
                </c:pt>
                <c:pt idx="8">
                  <c:v>29.127824317995</c:v>
                </c:pt>
                <c:pt idx="9">
                  <c:v>27.3589360640337</c:v>
                </c:pt>
                <c:pt idx="10">
                  <c:v>27.4551805820025</c:v>
                </c:pt>
                <c:pt idx="11">
                  <c:v>26.6997314008305</c:v>
                </c:pt>
                <c:pt idx="12">
                  <c:v>27.7430246005303</c:v>
                </c:pt>
                <c:pt idx="13">
                  <c:v>40.6999458622651</c:v>
                </c:pt>
                <c:pt idx="14">
                  <c:v>45.4290446699677</c:v>
                </c:pt>
                <c:pt idx="15">
                  <c:v>47.2278616353003</c:v>
                </c:pt>
                <c:pt idx="16">
                  <c:v>47.113850681407</c:v>
                </c:pt>
                <c:pt idx="17">
                  <c:v>46.2738730301474</c:v>
                </c:pt>
                <c:pt idx="18">
                  <c:v>43.4145322617264</c:v>
                </c:pt>
                <c:pt idx="19">
                  <c:v>43.0798916295085</c:v>
                </c:pt>
                <c:pt idx="20">
                  <c:v>42.7907063498336</c:v>
                </c:pt>
                <c:pt idx="21">
                  <c:v>41.3855697293937</c:v>
                </c:pt>
                <c:pt idx="22">
                  <c:v>39.0486690843859</c:v>
                </c:pt>
                <c:pt idx="23">
                  <c:v>36.4469916546428</c:v>
                </c:pt>
                <c:pt idx="24">
                  <c:v>34.6574500795866</c:v>
                </c:pt>
                <c:pt idx="25">
                  <c:v>36.2340681024841</c:v>
                </c:pt>
                <c:pt idx="26">
                  <c:v>33.1189221493345</c:v>
                </c:pt>
                <c:pt idx="27">
                  <c:v>30.5047955036499</c:v>
                </c:pt>
                <c:pt idx="28">
                  <c:v>28.2739672229199</c:v>
                </c:pt>
                <c:pt idx="29">
                  <c:v>26.3709200084733</c:v>
                </c:pt>
                <c:pt idx="30">
                  <c:v>24.6481430408675</c:v>
                </c:pt>
                <c:pt idx="31">
                  <c:v>23.483900035128</c:v>
                </c:pt>
                <c:pt idx="32">
                  <c:v>23.3585161092988</c:v>
                </c:pt>
                <c:pt idx="33">
                  <c:v>21.7160768099173</c:v>
                </c:pt>
                <c:pt idx="34">
                  <c:v>20.2146135503994</c:v>
                </c:pt>
                <c:pt idx="35">
                  <c:v>18.8420258873235</c:v>
                </c:pt>
                <c:pt idx="36">
                  <c:v>18.3491000571123</c:v>
                </c:pt>
                <c:pt idx="37">
                  <c:v>17.2529081341157</c:v>
                </c:pt>
                <c:pt idx="38">
                  <c:v>16.0845335192707</c:v>
                </c:pt>
                <c:pt idx="39">
                  <c:v>15.2393310542182</c:v>
                </c:pt>
                <c:pt idx="40">
                  <c:v>14.9758386429981</c:v>
                </c:pt>
                <c:pt idx="41">
                  <c:v>14.5797245945826</c:v>
                </c:pt>
                <c:pt idx="42">
                  <c:v>13.6157982335476</c:v>
                </c:pt>
                <c:pt idx="43">
                  <c:v>12.7346088851681</c:v>
                </c:pt>
                <c:pt idx="44">
                  <c:v>13.9821331788242</c:v>
                </c:pt>
                <c:pt idx="45">
                  <c:v>14.2355734452103</c:v>
                </c:pt>
                <c:pt idx="46">
                  <c:v>13.4077973883662</c:v>
                </c:pt>
                <c:pt idx="47">
                  <c:v>10.9161817070281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phase!$A$36:$AV$36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49.1346930555556</c:v>
                </c:pt>
                <c:pt idx="3">
                  <c:v>45.4139312418982</c:v>
                </c:pt>
                <c:pt idx="4">
                  <c:v>42.1348573004929</c:v>
                </c:pt>
                <c:pt idx="5">
                  <c:v>39.3831677513303</c:v>
                </c:pt>
                <c:pt idx="6">
                  <c:v>37.4269624108747</c:v>
                </c:pt>
                <c:pt idx="7">
                  <c:v>35.2038074103361</c:v>
                </c:pt>
                <c:pt idx="8">
                  <c:v>34.8305165332486</c:v>
                </c:pt>
                <c:pt idx="9">
                  <c:v>32.5721471974781</c:v>
                </c:pt>
                <c:pt idx="10">
                  <c:v>33.3816565099468</c:v>
                </c:pt>
                <c:pt idx="11">
                  <c:v>31.969356246761</c:v>
                </c:pt>
                <c:pt idx="12">
                  <c:v>34.3424163985665</c:v>
                </c:pt>
                <c:pt idx="13">
                  <c:v>33.4900715044279</c:v>
                </c:pt>
                <c:pt idx="14">
                  <c:v>38.104496307967</c:v>
                </c:pt>
                <c:pt idx="15">
                  <c:v>53.8530735209723</c:v>
                </c:pt>
                <c:pt idx="16">
                  <c:v>50.1931847104222</c:v>
                </c:pt>
                <c:pt idx="17">
                  <c:v>52.2087994140265</c:v>
                </c:pt>
                <c:pt idx="18">
                  <c:v>49.7598241456386</c:v>
                </c:pt>
                <c:pt idx="19">
                  <c:v>48.563281365856</c:v>
                </c:pt>
                <c:pt idx="20">
                  <c:v>46.5183510144736</c:v>
                </c:pt>
                <c:pt idx="21">
                  <c:v>45.9500671103695</c:v>
                </c:pt>
                <c:pt idx="22">
                  <c:v>44.1610129723591</c:v>
                </c:pt>
                <c:pt idx="23">
                  <c:v>44.2883234310931</c:v>
                </c:pt>
                <c:pt idx="24">
                  <c:v>44.379244317039</c:v>
                </c:pt>
                <c:pt idx="25">
                  <c:v>41.3200258464932</c:v>
                </c:pt>
                <c:pt idx="26">
                  <c:v>36.8708870638575</c:v>
                </c:pt>
                <c:pt idx="27">
                  <c:v>32.9194585114382</c:v>
                </c:pt>
                <c:pt idx="28">
                  <c:v>30.3374122675153</c:v>
                </c:pt>
                <c:pt idx="29">
                  <c:v>28.137515741199</c:v>
                </c:pt>
                <c:pt idx="30">
                  <c:v>26.2189410798828</c:v>
                </c:pt>
                <c:pt idx="31">
                  <c:v>25.5246937545496</c:v>
                </c:pt>
                <c:pt idx="32">
                  <c:v>24.0575895195566</c:v>
                </c:pt>
                <c:pt idx="33">
                  <c:v>22.355146419128</c:v>
                </c:pt>
                <c:pt idx="34">
                  <c:v>20.7988296848195</c:v>
                </c:pt>
                <c:pt idx="35">
                  <c:v>19.3760968035392</c:v>
                </c:pt>
                <c:pt idx="36">
                  <c:v>20.0002624671942</c:v>
                </c:pt>
                <c:pt idx="37">
                  <c:v>18.5960732720934</c:v>
                </c:pt>
                <c:pt idx="38">
                  <c:v>17.632606652634</c:v>
                </c:pt>
                <c:pt idx="39">
                  <c:v>19.1551199177561</c:v>
                </c:pt>
                <c:pt idx="40">
                  <c:v>17.8234721248154</c:v>
                </c:pt>
                <c:pt idx="41">
                  <c:v>16.5811241007688</c:v>
                </c:pt>
                <c:pt idx="42">
                  <c:v>15.4454109487861</c:v>
                </c:pt>
                <c:pt idx="43">
                  <c:v>14.596044568629</c:v>
                </c:pt>
                <c:pt idx="44">
                  <c:v>13.8408162956059</c:v>
                </c:pt>
                <c:pt idx="45">
                  <c:v>12.9028128968998</c:v>
                </c:pt>
                <c:pt idx="46">
                  <c:v>13.4647588772026</c:v>
                </c:pt>
                <c:pt idx="47">
                  <c:v>11.2991768244525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phase!$A$37:$AV$37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40.4475263888889</c:v>
                </c:pt>
                <c:pt idx="3">
                  <c:v>37.5507803738426</c:v>
                </c:pt>
                <c:pt idx="4">
                  <c:v>36.5925156503193</c:v>
                </c:pt>
                <c:pt idx="5">
                  <c:v>34.0266580570002</c:v>
                </c:pt>
                <c:pt idx="6">
                  <c:v>32.0428701223493</c:v>
                </c:pt>
                <c:pt idx="7">
                  <c:v>29.9341904368477</c:v>
                </c:pt>
                <c:pt idx="8">
                  <c:v>29.9176914749214</c:v>
                </c:pt>
                <c:pt idx="9">
                  <c:v>67.0244016554103</c:v>
                </c:pt>
                <c:pt idx="10">
                  <c:v>61.1303135983427</c:v>
                </c:pt>
                <c:pt idx="11">
                  <c:v>56.6197322948164</c:v>
                </c:pt>
                <c:pt idx="12">
                  <c:v>52.5223719395113</c:v>
                </c:pt>
                <c:pt idx="13">
                  <c:v>48.7767016813699</c:v>
                </c:pt>
                <c:pt idx="14">
                  <c:v>46.2581172450181</c:v>
                </c:pt>
                <c:pt idx="15">
                  <c:v>44.7872229859032</c:v>
                </c:pt>
                <c:pt idx="16">
                  <c:v>42.7108057716322</c:v>
                </c:pt>
                <c:pt idx="17">
                  <c:v>42.578984510028</c:v>
                </c:pt>
                <c:pt idx="18">
                  <c:v>42.3578391140826</c:v>
                </c:pt>
                <c:pt idx="19">
                  <c:v>41.0006786122717</c:v>
                </c:pt>
                <c:pt idx="20">
                  <c:v>39.793936732745</c:v>
                </c:pt>
                <c:pt idx="21">
                  <c:v>37.4907904965177</c:v>
                </c:pt>
                <c:pt idx="22">
                  <c:v>36.7110216916611</c:v>
                </c:pt>
                <c:pt idx="23">
                  <c:v>38.9677879914613</c:v>
                </c:pt>
                <c:pt idx="24">
                  <c:v>40.5794952572353</c:v>
                </c:pt>
                <c:pt idx="25">
                  <c:v>41.7305228628755</c:v>
                </c:pt>
                <c:pt idx="26">
                  <c:v>36.6583114828088</c:v>
                </c:pt>
                <c:pt idx="27">
                  <c:v>32.767644117306</c:v>
                </c:pt>
                <c:pt idx="28">
                  <c:v>30.2542057913719</c:v>
                </c:pt>
                <c:pt idx="29">
                  <c:v>28.0448864609458</c:v>
                </c:pt>
                <c:pt idx="30">
                  <c:v>26.7298452423825</c:v>
                </c:pt>
                <c:pt idx="31">
                  <c:v>24.8355335257446</c:v>
                </c:pt>
                <c:pt idx="32">
                  <c:v>23.6411518836874</c:v>
                </c:pt>
                <c:pt idx="33">
                  <c:v>22.6443090282099</c:v>
                </c:pt>
                <c:pt idx="34">
                  <c:v>22.3343106976466</c:v>
                </c:pt>
                <c:pt idx="35">
                  <c:v>22.2795624557948</c:v>
                </c:pt>
                <c:pt idx="36">
                  <c:v>21.2337661608211</c:v>
                </c:pt>
                <c:pt idx="37">
                  <c:v>20.0061687699557</c:v>
                </c:pt>
                <c:pt idx="38">
                  <c:v>19.60023886321</c:v>
                </c:pt>
                <c:pt idx="39">
                  <c:v>18.6353671127104</c:v>
                </c:pt>
                <c:pt idx="40">
                  <c:v>17.3483314355361</c:v>
                </c:pt>
                <c:pt idx="41">
                  <c:v>16.8532248912106</c:v>
                </c:pt>
                <c:pt idx="42">
                  <c:v>16.9235114431396</c:v>
                </c:pt>
                <c:pt idx="43">
                  <c:v>16.2141466860346</c:v>
                </c:pt>
                <c:pt idx="44">
                  <c:v>15.2795787616658</c:v>
                </c:pt>
                <c:pt idx="45">
                  <c:v>14.8081342394146</c:v>
                </c:pt>
                <c:pt idx="46">
                  <c:v>14.8254758693152</c:v>
                </c:pt>
                <c:pt idx="47">
                  <c:v>10.9584975800688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phase!$A$38:$AV$38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40.6366513888889</c:v>
                </c:pt>
                <c:pt idx="3">
                  <c:v>38.3940907210648</c:v>
                </c:pt>
                <c:pt idx="4">
                  <c:v>36.4341888620669</c:v>
                </c:pt>
                <c:pt idx="5">
                  <c:v>33.8819209847395</c:v>
                </c:pt>
                <c:pt idx="6">
                  <c:v>31.9141747422642</c:v>
                </c:pt>
                <c:pt idx="7">
                  <c:v>33.7003731284337</c:v>
                </c:pt>
                <c:pt idx="8">
                  <c:v>33.6064704553998</c:v>
                </c:pt>
                <c:pt idx="9">
                  <c:v>31.4531650746446</c:v>
                </c:pt>
                <c:pt idx="10">
                  <c:v>30.2546059455382</c:v>
                </c:pt>
                <c:pt idx="11">
                  <c:v>29.6702522685461</c:v>
                </c:pt>
                <c:pt idx="12">
                  <c:v>28.6692993087823</c:v>
                </c:pt>
                <c:pt idx="13">
                  <c:v>27.7792853020589</c:v>
                </c:pt>
                <c:pt idx="14">
                  <c:v>27.587914514414</c:v>
                </c:pt>
                <c:pt idx="15">
                  <c:v>27.4177539890665</c:v>
                </c:pt>
                <c:pt idx="16">
                  <c:v>35.9433459738583</c:v>
                </c:pt>
                <c:pt idx="17">
                  <c:v>36.8999578297294</c:v>
                </c:pt>
                <c:pt idx="18">
                  <c:v>36.1477125036011</c:v>
                </c:pt>
                <c:pt idx="19">
                  <c:v>42.0853769715018</c:v>
                </c:pt>
                <c:pt idx="20">
                  <c:v>48.9684733871475</c:v>
                </c:pt>
                <c:pt idx="21">
                  <c:v>47.8794224187267</c:v>
                </c:pt>
                <c:pt idx="22">
                  <c:v>46.9438875107073</c:v>
                </c:pt>
                <c:pt idx="23">
                  <c:v>44.6437456027352</c:v>
                </c:pt>
                <c:pt idx="24">
                  <c:v>42.3296368250303</c:v>
                </c:pt>
                <c:pt idx="25">
                  <c:v>41.2133793150455</c:v>
                </c:pt>
                <c:pt idx="26">
                  <c:v>37.5527286247519</c:v>
                </c:pt>
                <c:pt idx="27">
                  <c:v>34.2254981042709</c:v>
                </c:pt>
                <c:pt idx="28">
                  <c:v>31.5946720643809</c:v>
                </c:pt>
                <c:pt idx="29">
                  <c:v>29.1662284342549</c:v>
                </c:pt>
                <c:pt idx="30">
                  <c:v>27.0627938269813</c:v>
                </c:pt>
                <c:pt idx="31">
                  <c:v>25.2633341778242</c:v>
                </c:pt>
                <c:pt idx="32">
                  <c:v>24.0001479308908</c:v>
                </c:pt>
                <c:pt idx="33">
                  <c:v>23.3026056473112</c:v>
                </c:pt>
                <c:pt idx="34">
                  <c:v>23.342269905702</c:v>
                </c:pt>
                <c:pt idx="35">
                  <c:v>21.7012250721292</c:v>
                </c:pt>
                <c:pt idx="36">
                  <c:v>20.3835059599683</c:v>
                </c:pt>
                <c:pt idx="37">
                  <c:v>18.9464216984043</c:v>
                </c:pt>
                <c:pt idx="38">
                  <c:v>17.6326871692913</c:v>
                </c:pt>
                <c:pt idx="39">
                  <c:v>17.9051774200689</c:v>
                </c:pt>
                <c:pt idx="40">
                  <c:v>17.7450397451693</c:v>
                </c:pt>
                <c:pt idx="41">
                  <c:v>16.7721718464505</c:v>
                </c:pt>
                <c:pt idx="42">
                  <c:v>16.5542346526626</c:v>
                </c:pt>
                <c:pt idx="43">
                  <c:v>15.5819736453258</c:v>
                </c:pt>
                <c:pt idx="44">
                  <c:v>15.0883728840359</c:v>
                </c:pt>
                <c:pt idx="45">
                  <c:v>14.1660782227219</c:v>
                </c:pt>
                <c:pt idx="46">
                  <c:v>13.2001565086049</c:v>
                </c:pt>
                <c:pt idx="47">
                  <c:v>9.4271117732287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phase!$A$39:$AV$39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39.8811930555556</c:v>
                </c:pt>
                <c:pt idx="3">
                  <c:v>37.033057318287</c:v>
                </c:pt>
                <c:pt idx="4">
                  <c:v>34.4293865651341</c:v>
                </c:pt>
                <c:pt idx="5">
                  <c:v>34.3633202385999</c:v>
                </c:pt>
                <c:pt idx="6">
                  <c:v>32.3422189121551</c:v>
                </c:pt>
                <c:pt idx="7">
                  <c:v>30.6826229827246</c:v>
                </c:pt>
                <c:pt idx="8">
                  <c:v>28.7344478433741</c:v>
                </c:pt>
                <c:pt idx="9">
                  <c:v>26.9993244034844</c:v>
                </c:pt>
                <c:pt idx="10">
                  <c:v>25.4443823921854</c:v>
                </c:pt>
                <c:pt idx="11">
                  <c:v>25.8006871172468</c:v>
                </c:pt>
                <c:pt idx="12">
                  <c:v>29.6285250720961</c:v>
                </c:pt>
                <c:pt idx="13">
                  <c:v>32.5536312425935</c:v>
                </c:pt>
                <c:pt idx="14">
                  <c:v>35.1665814366782</c:v>
                </c:pt>
                <c:pt idx="15">
                  <c:v>33.11061653003</c:v>
                </c:pt>
                <c:pt idx="16">
                  <c:v>38.9117640517805</c:v>
                </c:pt>
                <c:pt idx="17">
                  <c:v>42.2475730295689</c:v>
                </c:pt>
                <c:pt idx="18">
                  <c:v>39.7338230111976</c:v>
                </c:pt>
                <c:pt idx="19">
                  <c:v>46.0574175091102</c:v>
                </c:pt>
                <c:pt idx="20">
                  <c:v>43.2166558395783</c:v>
                </c:pt>
                <c:pt idx="21">
                  <c:v>48.6318114414216</c:v>
                </c:pt>
                <c:pt idx="22">
                  <c:v>46.912809243153</c:v>
                </c:pt>
                <c:pt idx="23">
                  <c:v>44.6176657565459</c:v>
                </c:pt>
                <c:pt idx="24">
                  <c:v>42.3070994912817</c:v>
                </c:pt>
                <c:pt idx="25">
                  <c:v>51.2719977073058</c:v>
                </c:pt>
                <c:pt idx="26">
                  <c:v>47.2586512374287</c:v>
                </c:pt>
                <c:pt idx="27">
                  <c:v>42.7768511110113</c:v>
                </c:pt>
                <c:pt idx="28">
                  <c:v>38.9038288350989</c:v>
                </c:pt>
                <c:pt idx="29">
                  <c:v>35.556892084998</c:v>
                </c:pt>
                <c:pt idx="30">
                  <c:v>32.6381586079941</c:v>
                </c:pt>
                <c:pt idx="31">
                  <c:v>30.236716660808</c:v>
                </c:pt>
                <c:pt idx="32">
                  <c:v>28.0413984807553</c:v>
                </c:pt>
                <c:pt idx="33">
                  <c:v>26.1168369677294</c:v>
                </c:pt>
                <c:pt idx="34">
                  <c:v>24.8142744011201</c:v>
                </c:pt>
                <c:pt idx="35">
                  <c:v>23.0468825150239</c:v>
                </c:pt>
                <c:pt idx="36">
                  <c:v>22.6218152628129</c:v>
                </c:pt>
                <c:pt idx="37">
                  <c:v>20.9926094527548</c:v>
                </c:pt>
                <c:pt idx="38">
                  <c:v>19.7036133354223</c:v>
                </c:pt>
                <c:pt idx="39">
                  <c:v>18.7221155239752</c:v>
                </c:pt>
                <c:pt idx="40">
                  <c:v>18.6832108367056</c:v>
                </c:pt>
                <c:pt idx="41">
                  <c:v>17.9066672186335</c:v>
                </c:pt>
                <c:pt idx="42">
                  <c:v>17.2938448800383</c:v>
                </c:pt>
                <c:pt idx="43">
                  <c:v>16.8102259178302</c:v>
                </c:pt>
                <c:pt idx="44">
                  <c:v>15.9643368973249</c:v>
                </c:pt>
                <c:pt idx="45">
                  <c:v>15.2476309572387</c:v>
                </c:pt>
                <c:pt idx="46">
                  <c:v>14.6641128710185</c:v>
                </c:pt>
                <c:pt idx="47">
                  <c:v>13.4054431829228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phase!$A$40:$AV$40</c:f>
              <c:numCache>
                <c:formatCode>General</c:formatCode>
                <c:ptCount val="48"/>
                <c:pt idx="0">
                  <c:v>47</c:v>
                </c:pt>
                <c:pt idx="1">
                  <c:v>42.5783333333333</c:v>
                </c:pt>
                <c:pt idx="2">
                  <c:v>40.1830263888889</c:v>
                </c:pt>
                <c:pt idx="3">
                  <c:v>37.3089832905093</c:v>
                </c:pt>
                <c:pt idx="4">
                  <c:v>36.4198322333054</c:v>
                </c:pt>
                <c:pt idx="5">
                  <c:v>33.86879663328</c:v>
                </c:pt>
                <c:pt idx="6">
                  <c:v>33.6272387605981</c:v>
                </c:pt>
                <c:pt idx="7">
                  <c:v>31.8252197979652</c:v>
                </c:pt>
                <c:pt idx="8">
                  <c:v>29.7789717653065</c:v>
                </c:pt>
                <c:pt idx="9">
                  <c:v>30.8262961789204</c:v>
                </c:pt>
                <c:pt idx="10">
                  <c:v>33.468927996725</c:v>
                </c:pt>
                <c:pt idx="11">
                  <c:v>31.3586783436728</c:v>
                </c:pt>
                <c:pt idx="12">
                  <c:v>56.607822783773</c:v>
                </c:pt>
                <c:pt idx="13">
                  <c:v>52.6212890919048</c:v>
                </c:pt>
                <c:pt idx="14">
                  <c:v>62.8171284448496</c:v>
                </c:pt>
                <c:pt idx="15">
                  <c:v>60.5152556532726</c:v>
                </c:pt>
                <c:pt idx="16">
                  <c:v>56.2835295430334</c:v>
                </c:pt>
                <c:pt idx="17">
                  <c:v>52.9329383520138</c:v>
                </c:pt>
                <c:pt idx="18">
                  <c:v>54.9120870573306</c:v>
                </c:pt>
                <c:pt idx="19">
                  <c:v>52.1634974084764</c:v>
                </c:pt>
                <c:pt idx="20">
                  <c:v>54.3241059363108</c:v>
                </c:pt>
                <c:pt idx="21">
                  <c:v>57.7089656561819</c:v>
                </c:pt>
                <c:pt idx="22">
                  <c:v>53.505612770693</c:v>
                </c:pt>
                <c:pt idx="23">
                  <c:v>50.9619251204032</c:v>
                </c:pt>
                <c:pt idx="24">
                  <c:v>48.9193563181647</c:v>
                </c:pt>
                <c:pt idx="25">
                  <c:v>45.4704449008556</c:v>
                </c:pt>
                <c:pt idx="26">
                  <c:v>40.1462594342585</c:v>
                </c:pt>
                <c:pt idx="27">
                  <c:v>36.401902708582</c:v>
                </c:pt>
                <c:pt idx="28">
                  <c:v>33.6649060594287</c:v>
                </c:pt>
                <c:pt idx="29">
                  <c:v>31.0962123045087</c:v>
                </c:pt>
                <c:pt idx="30">
                  <c:v>28.849715440759</c:v>
                </c:pt>
                <c:pt idx="31">
                  <c:v>27.2459908826466</c:v>
                </c:pt>
                <c:pt idx="32">
                  <c:v>25.3073766652195</c:v>
                </c:pt>
                <c:pt idx="33">
                  <c:v>23.959238084969</c:v>
                </c:pt>
                <c:pt idx="34">
                  <c:v>23.1473701511396</c:v>
                </c:pt>
                <c:pt idx="35">
                  <c:v>22.6935801829389</c:v>
                </c:pt>
                <c:pt idx="36">
                  <c:v>21.7388565322761</c:v>
                </c:pt>
                <c:pt idx="37">
                  <c:v>20.430023773335</c:v>
                </c:pt>
                <c:pt idx="38">
                  <c:v>19.3316949497903</c:v>
                </c:pt>
                <c:pt idx="39">
                  <c:v>17.9848911332666</c:v>
                </c:pt>
                <c:pt idx="40">
                  <c:v>17.2798211426662</c:v>
                </c:pt>
                <c:pt idx="41">
                  <c:v>17.2281722660541</c:v>
                </c:pt>
                <c:pt idx="42">
                  <c:v>16.1812165065665</c:v>
                </c:pt>
                <c:pt idx="43">
                  <c:v>15.4207679310912</c:v>
                </c:pt>
                <c:pt idx="44">
                  <c:v>14.953094422174</c:v>
                </c:pt>
                <c:pt idx="45">
                  <c:v>14.4243110420534</c:v>
                </c:pt>
                <c:pt idx="46">
                  <c:v>13.9937932400718</c:v>
                </c:pt>
                <c:pt idx="47">
                  <c:v>10.6935903342882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phase!$A$41:$AV$41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40.4475263888889</c:v>
                </c:pt>
                <c:pt idx="3">
                  <c:v>37.6895922141204</c:v>
                </c:pt>
                <c:pt idx="4">
                  <c:v>36.2761300502903</c:v>
                </c:pt>
                <c:pt idx="5">
                  <c:v>34.9529126313541</c:v>
                </c:pt>
                <c:pt idx="6">
                  <c:v>32.8664648147124</c:v>
                </c:pt>
                <c:pt idx="7">
                  <c:v>51.9370932514496</c:v>
                </c:pt>
                <c:pt idx="8">
                  <c:v>48.1645760807001</c:v>
                </c:pt>
                <c:pt idx="9">
                  <c:v>45.7952423590367</c:v>
                </c:pt>
                <c:pt idx="10">
                  <c:v>42.6269840565527</c:v>
                </c:pt>
                <c:pt idx="11">
                  <c:v>39.7306679250319</c:v>
                </c:pt>
                <c:pt idx="12">
                  <c:v>38.1464188652151</c:v>
                </c:pt>
                <c:pt idx="13">
                  <c:v>39.0627217495019</c:v>
                </c:pt>
                <c:pt idx="14">
                  <c:v>38.5692020451945</c:v>
                </c:pt>
                <c:pt idx="15">
                  <c:v>38.1427187673889</c:v>
                </c:pt>
                <c:pt idx="16">
                  <c:v>43.6027583197103</c:v>
                </c:pt>
                <c:pt idx="17">
                  <c:v>43.3274813566235</c:v>
                </c:pt>
                <c:pt idx="18">
                  <c:v>47.5719170033531</c:v>
                </c:pt>
                <c:pt idx="19">
                  <c:v>44.6011607938987</c:v>
                </c:pt>
                <c:pt idx="20">
                  <c:v>49.6551913534901</c:v>
                </c:pt>
                <c:pt idx="21">
                  <c:v>48.472861194641</c:v>
                </c:pt>
                <c:pt idx="22">
                  <c:v>45.9268093525029</c:v>
                </c:pt>
                <c:pt idx="23">
                  <c:v>45.5493963459125</c:v>
                </c:pt>
                <c:pt idx="24">
                  <c:v>45.2798605570392</c:v>
                </c:pt>
                <c:pt idx="25">
                  <c:v>42.14333919256</c:v>
                </c:pt>
                <c:pt idx="26">
                  <c:v>38.6349524320513</c:v>
                </c:pt>
                <c:pt idx="27">
                  <c:v>35.7062856816335</c:v>
                </c:pt>
                <c:pt idx="28">
                  <c:v>33.0289961606266</c:v>
                </c:pt>
                <c:pt idx="29">
                  <c:v>30.5815073235062</c:v>
                </c:pt>
                <c:pt idx="30">
                  <c:v>28.3565946115719</c:v>
                </c:pt>
                <c:pt idx="31">
                  <c:v>26.6869941129215</c:v>
                </c:pt>
                <c:pt idx="32">
                  <c:v>25.0620107459163</c:v>
                </c:pt>
                <c:pt idx="33">
                  <c:v>23.5687040176148</c:v>
                </c:pt>
                <c:pt idx="34">
                  <c:v>22.0440059889958</c:v>
                </c:pt>
                <c:pt idx="35">
                  <c:v>21.557794576591</c:v>
                </c:pt>
                <c:pt idx="36">
                  <c:v>20.4420274799373</c:v>
                </c:pt>
                <c:pt idx="37">
                  <c:v>19.6836159992521</c:v>
                </c:pt>
                <c:pt idx="38">
                  <c:v>19.5027920261513</c:v>
                </c:pt>
                <c:pt idx="39">
                  <c:v>19.2407439720097</c:v>
                </c:pt>
                <c:pt idx="40">
                  <c:v>18.6216537845776</c:v>
                </c:pt>
                <c:pt idx="41">
                  <c:v>17.5297124788392</c:v>
                </c:pt>
                <c:pt idx="42">
                  <c:v>16.3125788244055</c:v>
                </c:pt>
                <c:pt idx="43">
                  <c:v>15.5342868674237</c:v>
                </c:pt>
                <c:pt idx="44">
                  <c:v>14.4884272446365</c:v>
                </c:pt>
                <c:pt idx="45">
                  <c:v>13.9082051961242</c:v>
                </c:pt>
                <c:pt idx="46">
                  <c:v>13.5735970638444</c:v>
                </c:pt>
                <c:pt idx="47">
                  <c:v>12.4085299825311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phase!$A$42:$AV$42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39.4105263888889</c:v>
                </c:pt>
                <c:pt idx="3">
                  <c:v>36.6027895405093</c:v>
                </c:pt>
                <c:pt idx="4">
                  <c:v>34.0360501049489</c:v>
                </c:pt>
                <c:pt idx="5">
                  <c:v>34.082412449951</c:v>
                </c:pt>
                <c:pt idx="6">
                  <c:v>33.450870491753</c:v>
                </c:pt>
                <c:pt idx="7">
                  <c:v>31.6683990122504</c:v>
                </c:pt>
                <c:pt idx="8">
                  <c:v>30.2147347883926</c:v>
                </c:pt>
                <c:pt idx="9">
                  <c:v>29.7668166463026</c:v>
                </c:pt>
                <c:pt idx="10">
                  <c:v>30.3168203023556</c:v>
                </c:pt>
                <c:pt idx="11">
                  <c:v>29.2442060521779</c:v>
                </c:pt>
                <c:pt idx="12">
                  <c:v>28.2904732147282</c:v>
                </c:pt>
                <c:pt idx="13">
                  <c:v>29.8956602756578</c:v>
                </c:pt>
                <c:pt idx="14">
                  <c:v>30.6473330882143</c:v>
                </c:pt>
                <c:pt idx="15">
                  <c:v>30.1380870042706</c:v>
                </c:pt>
                <c:pt idx="16">
                  <c:v>28.513734536404</c:v>
                </c:pt>
                <c:pt idx="17">
                  <c:v>36.7260587480819</c:v>
                </c:pt>
                <c:pt idx="18">
                  <c:v>37.2999357681341</c:v>
                </c:pt>
                <c:pt idx="19">
                  <c:v>35.2108579480359</c:v>
                </c:pt>
                <c:pt idx="20">
                  <c:v>38.6800068460259</c:v>
                </c:pt>
                <c:pt idx="21">
                  <c:v>46.5364715558702</c:v>
                </c:pt>
                <c:pt idx="22">
                  <c:v>43.6286792917612</c:v>
                </c:pt>
                <c:pt idx="23">
                  <c:v>43.9081484608661</c:v>
                </c:pt>
                <c:pt idx="24">
                  <c:v>41.2916620064535</c:v>
                </c:pt>
                <c:pt idx="25">
                  <c:v>38.4974610175662</c:v>
                </c:pt>
                <c:pt idx="26">
                  <c:v>34.6434129863627</c:v>
                </c:pt>
                <c:pt idx="27">
                  <c:v>31.9662680470408</c:v>
                </c:pt>
                <c:pt idx="28">
                  <c:v>29.6099967063365</c:v>
                </c:pt>
                <c:pt idx="29">
                  <c:v>27.4559719890426</c:v>
                </c:pt>
                <c:pt idx="30">
                  <c:v>25.4993343933164</c:v>
                </c:pt>
                <c:pt idx="31">
                  <c:v>23.7106415245568</c:v>
                </c:pt>
                <c:pt idx="32">
                  <c:v>22.0754781270323</c:v>
                </c:pt>
                <c:pt idx="33">
                  <c:v>20.5431662544621</c:v>
                </c:pt>
                <c:pt idx="34">
                  <c:v>20.4109028794514</c:v>
                </c:pt>
                <c:pt idx="35">
                  <c:v>19.0214670489652</c:v>
                </c:pt>
                <c:pt idx="36">
                  <c:v>18.9986077461417</c:v>
                </c:pt>
                <c:pt idx="37">
                  <c:v>18.7306375590231</c:v>
                </c:pt>
                <c:pt idx="38">
                  <c:v>18.689296990069</c:v>
                </c:pt>
                <c:pt idx="39">
                  <c:v>17.7131674822513</c:v>
                </c:pt>
                <c:pt idx="40">
                  <c:v>16.8696288992455</c:v>
                </c:pt>
                <c:pt idx="41">
                  <c:v>16.0156709737646</c:v>
                </c:pt>
                <c:pt idx="42">
                  <c:v>14.9284925485165</c:v>
                </c:pt>
                <c:pt idx="43">
                  <c:v>13.9346302714355</c:v>
                </c:pt>
                <c:pt idx="44">
                  <c:v>13.2527087496847</c:v>
                </c:pt>
                <c:pt idx="45">
                  <c:v>13.7146428320665</c:v>
                </c:pt>
                <c:pt idx="46">
                  <c:v>14.0445407559008</c:v>
                </c:pt>
                <c:pt idx="47">
                  <c:v>12.4879374887885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phase!$A$43:$AV$43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39.3615680555556</c:v>
                </c:pt>
                <c:pt idx="3">
                  <c:v>36.8899550613426</c:v>
                </c:pt>
                <c:pt idx="4">
                  <c:v>35.2095717457764</c:v>
                </c:pt>
                <c:pt idx="5">
                  <c:v>33.0321775439529</c:v>
                </c:pt>
                <c:pt idx="6">
                  <c:v>31.524473427566</c:v>
                </c:pt>
                <c:pt idx="7">
                  <c:v>32.4316184442316</c:v>
                </c:pt>
                <c:pt idx="8">
                  <c:v>34.8136641722554</c:v>
                </c:pt>
                <c:pt idx="9">
                  <c:v>33.7410581221907</c:v>
                </c:pt>
                <c:pt idx="10">
                  <c:v>32.2889241803146</c:v>
                </c:pt>
                <c:pt idx="11">
                  <c:v>30.2799581881709</c:v>
                </c:pt>
                <c:pt idx="12">
                  <c:v>28.4434284436862</c:v>
                </c:pt>
                <c:pt idx="13">
                  <c:v>31.6480199023836</c:v>
                </c:pt>
                <c:pt idx="14">
                  <c:v>29.8940648607623</c:v>
                </c:pt>
                <c:pt idx="15">
                  <c:v>31.823602762323</c:v>
                </c:pt>
                <c:pt idx="16">
                  <c:v>31.1839867894989</c:v>
                </c:pt>
                <c:pt idx="17">
                  <c:v>38.6330638988338</c:v>
                </c:pt>
                <c:pt idx="18">
                  <c:v>47.7621198702796</c:v>
                </c:pt>
                <c:pt idx="19">
                  <c:v>54.0535609439344</c:v>
                </c:pt>
                <c:pt idx="20">
                  <c:v>54.0211075351866</c:v>
                </c:pt>
                <c:pt idx="21">
                  <c:v>56.6181019864254</c:v>
                </c:pt>
                <c:pt idx="22">
                  <c:v>52.5929290162633</c:v>
                </c:pt>
                <c:pt idx="23">
                  <c:v>50.4952935803748</c:v>
                </c:pt>
                <c:pt idx="24">
                  <c:v>46.9111142147259</c:v>
                </c:pt>
                <c:pt idx="25">
                  <c:v>46.579576212982</c:v>
                </c:pt>
                <c:pt idx="26">
                  <c:v>40.2425700840958</c:v>
                </c:pt>
                <c:pt idx="27">
                  <c:v>41.346337882956</c:v>
                </c:pt>
                <c:pt idx="28">
                  <c:v>38.1849438813356</c:v>
                </c:pt>
                <c:pt idx="29">
                  <c:v>34.7560320737542</c:v>
                </c:pt>
                <c:pt idx="30">
                  <c:v>31.8972027800482</c:v>
                </c:pt>
                <c:pt idx="31">
                  <c:v>29.5747791244201</c:v>
                </c:pt>
                <c:pt idx="32">
                  <c:v>27.9213214246901</c:v>
                </c:pt>
                <c:pt idx="33">
                  <c:v>26.049043122034</c:v>
                </c:pt>
                <c:pt idx="34">
                  <c:v>24.2494408426752</c:v>
                </c:pt>
                <c:pt idx="35">
                  <c:v>22.649294482612</c:v>
                </c:pt>
                <c:pt idx="36">
                  <c:v>21.70280059126</c:v>
                </c:pt>
                <c:pt idx="37">
                  <c:v>20.8119167555915</c:v>
                </c:pt>
                <c:pt idx="38">
                  <c:v>19.4427626485134</c:v>
                </c:pt>
                <c:pt idx="39">
                  <c:v>18.5032183225442</c:v>
                </c:pt>
                <c:pt idx="40">
                  <c:v>17.2275254165258</c:v>
                </c:pt>
                <c:pt idx="41">
                  <c:v>17.1908244016355</c:v>
                </c:pt>
                <c:pt idx="42">
                  <c:v>17.164613760168</c:v>
                </c:pt>
                <c:pt idx="43">
                  <c:v>15.9788177457536</c:v>
                </c:pt>
                <c:pt idx="44">
                  <c:v>15.0703321122659</c:v>
                </c:pt>
                <c:pt idx="45">
                  <c:v>14.3965203642098</c:v>
                </c:pt>
                <c:pt idx="46">
                  <c:v>14.251340978317</c:v>
                </c:pt>
                <c:pt idx="47">
                  <c:v>11.9592503043043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phase!$A$44:$AV$44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40.5182763888889</c:v>
                </c:pt>
                <c:pt idx="3">
                  <c:v>37.7525007557871</c:v>
                </c:pt>
                <c:pt idx="4">
                  <c:v>36.5303901419859</c:v>
                </c:pt>
                <c:pt idx="5">
                  <c:v>34.2066052345825</c:v>
                </c:pt>
                <c:pt idx="6">
                  <c:v>32.2028731544163</c:v>
                </c:pt>
                <c:pt idx="7">
                  <c:v>33.9065519111123</c:v>
                </c:pt>
                <c:pt idx="8">
                  <c:v>33.251164812075</c:v>
                </c:pt>
                <c:pt idx="9">
                  <c:v>31.1283564990386</c:v>
                </c:pt>
                <c:pt idx="10">
                  <c:v>34.446543512206</c:v>
                </c:pt>
                <c:pt idx="11">
                  <c:v>32.2523818607417</c:v>
                </c:pt>
                <c:pt idx="12">
                  <c:v>31.6839333246576</c:v>
                </c:pt>
                <c:pt idx="13">
                  <c:v>32.6585023818254</c:v>
                </c:pt>
                <c:pt idx="14">
                  <c:v>34.1434265820818</c:v>
                </c:pt>
                <c:pt idx="15">
                  <c:v>32.1752824671198</c:v>
                </c:pt>
                <c:pt idx="16">
                  <c:v>46.6250308276944</c:v>
                </c:pt>
                <c:pt idx="17">
                  <c:v>44.3449232442916</c:v>
                </c:pt>
                <c:pt idx="18">
                  <c:v>42.767527584716</c:v>
                </c:pt>
                <c:pt idx="19">
                  <c:v>44.8323953752229</c:v>
                </c:pt>
                <c:pt idx="20">
                  <c:v>42.0967814388496</c:v>
                </c:pt>
                <c:pt idx="21">
                  <c:v>48.9766180775784</c:v>
                </c:pt>
                <c:pt idx="22">
                  <c:v>45.5227916925863</c:v>
                </c:pt>
                <c:pt idx="23">
                  <c:v>51.8392791543433</c:v>
                </c:pt>
                <c:pt idx="24">
                  <c:v>48.1397410269289</c:v>
                </c:pt>
                <c:pt idx="25">
                  <c:v>47.1297983833984</c:v>
                </c:pt>
                <c:pt idx="26">
                  <c:v>42.2622558100685</c:v>
                </c:pt>
                <c:pt idx="27">
                  <c:v>39.0222455197043</c:v>
                </c:pt>
                <c:pt idx="28">
                  <c:v>36.0603361125963</c:v>
                </c:pt>
                <c:pt idx="29">
                  <c:v>32.9731320544871</c:v>
                </c:pt>
                <c:pt idx="30">
                  <c:v>30.5429382198103</c:v>
                </c:pt>
                <c:pt idx="31">
                  <c:v>28.5398952896383</c:v>
                </c:pt>
                <c:pt idx="32">
                  <c:v>27.1822418860167</c:v>
                </c:pt>
                <c:pt idx="33">
                  <c:v>25.3024873631661</c:v>
                </c:pt>
                <c:pt idx="34">
                  <c:v>23.9553796107653</c:v>
                </c:pt>
                <c:pt idx="35">
                  <c:v>22.8922870761623</c:v>
                </c:pt>
                <c:pt idx="36">
                  <c:v>21.2898657687917</c:v>
                </c:pt>
                <c:pt idx="37">
                  <c:v>20.0532456909777</c:v>
                </c:pt>
                <c:pt idx="38">
                  <c:v>19.0155153423454</c:v>
                </c:pt>
                <c:pt idx="39">
                  <c:v>17.8454623919021</c:v>
                </c:pt>
                <c:pt idx="40">
                  <c:v>16.9839537503354</c:v>
                </c:pt>
                <c:pt idx="41">
                  <c:v>16.4152690117314</c:v>
                </c:pt>
                <c:pt idx="42">
                  <c:v>15.7876465790113</c:v>
                </c:pt>
                <c:pt idx="43">
                  <c:v>15.2609667542203</c:v>
                </c:pt>
                <c:pt idx="44">
                  <c:v>30.587274839526</c:v>
                </c:pt>
                <c:pt idx="45">
                  <c:v>28.2118670824667</c:v>
                </c:pt>
                <c:pt idx="46">
                  <c:v>25.83505181416</c:v>
                </c:pt>
                <c:pt idx="47">
                  <c:v>20.3881617233412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phase!$A$45:$AV$45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40.1843180555556</c:v>
                </c:pt>
                <c:pt idx="3">
                  <c:v>37.6009481863426</c:v>
                </c:pt>
                <c:pt idx="4">
                  <c:v>36.2083912390635</c:v>
                </c:pt>
                <c:pt idx="5">
                  <c:v>35.3890358575411</c:v>
                </c:pt>
                <c:pt idx="6">
                  <c:v>33.254251049997</c:v>
                </c:pt>
                <c:pt idx="7">
                  <c:v>34.2054339011227</c:v>
                </c:pt>
                <c:pt idx="8">
                  <c:v>31.954884157943</c:v>
                </c:pt>
                <c:pt idx="9">
                  <c:v>31.1933399343863</c:v>
                </c:pt>
                <c:pt idx="10">
                  <c:v>29.2784115900181</c:v>
                </c:pt>
                <c:pt idx="11">
                  <c:v>27.5278479285416</c:v>
                </c:pt>
                <c:pt idx="12">
                  <c:v>25.9275409813417</c:v>
                </c:pt>
                <c:pt idx="13">
                  <c:v>25.341405189243</c:v>
                </c:pt>
                <c:pt idx="14">
                  <c:v>24.1287679104997</c:v>
                </c:pt>
                <c:pt idx="15">
                  <c:v>23.0202153315151</c:v>
                </c:pt>
                <c:pt idx="16">
                  <c:v>27.4047919824086</c:v>
                </c:pt>
                <c:pt idx="17">
                  <c:v>26.0150473372518</c:v>
                </c:pt>
                <c:pt idx="18">
                  <c:v>29.6184605571772</c:v>
                </c:pt>
                <c:pt idx="19">
                  <c:v>40.0650172479174</c:v>
                </c:pt>
                <c:pt idx="20">
                  <c:v>45.0788506802835</c:v>
                </c:pt>
                <c:pt idx="21">
                  <c:v>42.3220826635592</c:v>
                </c:pt>
                <c:pt idx="22">
                  <c:v>41.6491769019921</c:v>
                </c:pt>
                <c:pt idx="23">
                  <c:v>42.494453837506</c:v>
                </c:pt>
                <c:pt idx="24">
                  <c:v>39.5970132164534</c:v>
                </c:pt>
                <c:pt idx="25">
                  <c:v>38.9885682603958</c:v>
                </c:pt>
                <c:pt idx="26">
                  <c:v>36.0295494847119</c:v>
                </c:pt>
                <c:pt idx="27">
                  <c:v>32.9472969425874</c:v>
                </c:pt>
                <c:pt idx="28">
                  <c:v>30.3120909274232</c:v>
                </c:pt>
                <c:pt idx="29">
                  <c:v>28.2353849373347</c:v>
                </c:pt>
                <c:pt idx="30">
                  <c:v>27.0588861193132</c:v>
                </c:pt>
                <c:pt idx="31">
                  <c:v>25.1363317274055</c:v>
                </c:pt>
                <c:pt idx="32">
                  <c:v>23.8935717079144</c:v>
                </c:pt>
                <c:pt idx="33">
                  <c:v>22.4605282175894</c:v>
                </c:pt>
                <c:pt idx="34">
                  <c:v>20.8951662122463</c:v>
                </c:pt>
                <c:pt idx="35">
                  <c:v>20.4772686691644</c:v>
                </c:pt>
                <c:pt idx="36">
                  <c:v>20.573614424624</c:v>
                </c:pt>
                <c:pt idx="37">
                  <c:v>19.1202125198438</c:v>
                </c:pt>
                <c:pt idx="38">
                  <c:v>17.7915609452238</c:v>
                </c:pt>
                <c:pt idx="39">
                  <c:v>18.0186397750474</c:v>
                </c:pt>
                <c:pt idx="40">
                  <c:v>16.7845398610225</c:v>
                </c:pt>
                <c:pt idx="41">
                  <c:v>16.8744588840802</c:v>
                </c:pt>
                <c:pt idx="42">
                  <c:v>16.6323989972513</c:v>
                </c:pt>
                <c:pt idx="43">
                  <c:v>15.8106648001247</c:v>
                </c:pt>
                <c:pt idx="44">
                  <c:v>15.1005494981077</c:v>
                </c:pt>
                <c:pt idx="45">
                  <c:v>14.4218777871621</c:v>
                </c:pt>
                <c:pt idx="46">
                  <c:v>13.433999943764</c:v>
                </c:pt>
                <c:pt idx="47">
                  <c:v>11.9450649499968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phase!$A$46:$AV$46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40.6115263888889</c:v>
                </c:pt>
                <c:pt idx="3">
                  <c:v>37.7007037071759</c:v>
                </c:pt>
                <c:pt idx="4">
                  <c:v>35.4546914536179</c:v>
                </c:pt>
                <c:pt idx="5">
                  <c:v>33.2501298175086</c:v>
                </c:pt>
                <c:pt idx="6">
                  <c:v>31.712820517297</c:v>
                </c:pt>
                <c:pt idx="7">
                  <c:v>31.594521371166</c:v>
                </c:pt>
                <c:pt idx="8">
                  <c:v>29.5680749534742</c:v>
                </c:pt>
                <c:pt idx="9">
                  <c:v>31.3778891507834</c:v>
                </c:pt>
                <c:pt idx="10">
                  <c:v>33.8904369593903</c:v>
                </c:pt>
                <c:pt idx="11">
                  <c:v>34.4549640911036</c:v>
                </c:pt>
                <c:pt idx="12">
                  <c:v>32.2600796732839</c:v>
                </c:pt>
                <c:pt idx="13">
                  <c:v>30.9720875094949</c:v>
                </c:pt>
                <c:pt idx="14">
                  <c:v>32.7282434350512</c:v>
                </c:pt>
                <c:pt idx="15">
                  <c:v>34.2019509492471</c:v>
                </c:pt>
                <c:pt idx="16">
                  <c:v>33.2987347190389</c:v>
                </c:pt>
                <c:pt idx="17">
                  <c:v>50.9306882183935</c:v>
                </c:pt>
                <c:pt idx="18">
                  <c:v>49.5751030687283</c:v>
                </c:pt>
                <c:pt idx="19">
                  <c:v>48.4036515685594</c:v>
                </c:pt>
                <c:pt idx="20">
                  <c:v>47.3913222304968</c:v>
                </c:pt>
                <c:pt idx="21">
                  <c:v>51.7175856820422</c:v>
                </c:pt>
                <c:pt idx="22">
                  <c:v>48.0284929110002</c:v>
                </c:pt>
                <c:pt idx="23">
                  <c:v>44.9553349466977</c:v>
                </c:pt>
                <c:pt idx="24">
                  <c:v>42.2227853234387</c:v>
                </c:pt>
                <c:pt idx="25">
                  <c:v>39.3486629165102</c:v>
                </c:pt>
                <c:pt idx="26">
                  <c:v>34.4802868599616</c:v>
                </c:pt>
                <c:pt idx="27">
                  <c:v>31.2121715324893</c:v>
                </c:pt>
                <c:pt idx="28">
                  <c:v>28.8781925027861</c:v>
                </c:pt>
                <c:pt idx="29">
                  <c:v>26.8400261670606</c:v>
                </c:pt>
                <c:pt idx="30">
                  <c:v>25.0652566002114</c:v>
                </c:pt>
                <c:pt idx="31">
                  <c:v>51.8329543069905</c:v>
                </c:pt>
                <c:pt idx="32">
                  <c:v>45.3048397739333</c:v>
                </c:pt>
                <c:pt idx="33">
                  <c:v>40.9634323713074</c:v>
                </c:pt>
                <c:pt idx="34">
                  <c:v>36.3144753796901</c:v>
                </c:pt>
                <c:pt idx="35">
                  <c:v>32.6456734871388</c:v>
                </c:pt>
                <c:pt idx="36">
                  <c:v>29.8415191641121</c:v>
                </c:pt>
                <c:pt idx="37">
                  <c:v>27.5926221025259</c:v>
                </c:pt>
                <c:pt idx="38">
                  <c:v>25.5367553720591</c:v>
                </c:pt>
                <c:pt idx="39">
                  <c:v>23.6573505359573</c:v>
                </c:pt>
                <c:pt idx="40">
                  <c:v>21.939261281621</c:v>
                </c:pt>
                <c:pt idx="41">
                  <c:v>20.370159822908</c:v>
                </c:pt>
                <c:pt idx="42">
                  <c:v>19.4351891401935</c:v>
                </c:pt>
                <c:pt idx="43">
                  <c:v>18.0545020723269</c:v>
                </c:pt>
                <c:pt idx="44">
                  <c:v>17.7814235633201</c:v>
                </c:pt>
                <c:pt idx="45">
                  <c:v>16.6161135293024</c:v>
                </c:pt>
                <c:pt idx="46">
                  <c:v>15.4398971180373</c:v>
                </c:pt>
                <c:pt idx="47">
                  <c:v>13.7286418541215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phase!$A$47:$AV$47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39.5966097222222</c:v>
                </c:pt>
                <c:pt idx="3">
                  <c:v>36.9329854780093</c:v>
                </c:pt>
                <c:pt idx="4">
                  <c:v>35.0179303136294</c:v>
                </c:pt>
                <c:pt idx="5">
                  <c:v>32.5872246283762</c:v>
                </c:pt>
                <c:pt idx="6">
                  <c:v>30.385987847774</c:v>
                </c:pt>
                <c:pt idx="7">
                  <c:v>28.943207527979</c:v>
                </c:pt>
                <c:pt idx="8">
                  <c:v>32.3223573762317</c:v>
                </c:pt>
                <c:pt idx="9">
                  <c:v>35.5148002261921</c:v>
                </c:pt>
                <c:pt idx="10">
                  <c:v>33.2289465401106</c:v>
                </c:pt>
                <c:pt idx="11">
                  <c:v>31.1392952954178</c:v>
                </c:pt>
                <c:pt idx="12">
                  <c:v>32.2150762530193</c:v>
                </c:pt>
                <c:pt idx="13">
                  <c:v>31.6516950619842</c:v>
                </c:pt>
                <c:pt idx="14">
                  <c:v>29.8974245691639</c:v>
                </c:pt>
                <c:pt idx="15">
                  <c:v>28.2937289603107</c:v>
                </c:pt>
                <c:pt idx="16">
                  <c:v>30.480654219194</c:v>
                </c:pt>
                <c:pt idx="17">
                  <c:v>28.8268980653799</c:v>
                </c:pt>
                <c:pt idx="18">
                  <c:v>27.4650893147681</c:v>
                </c:pt>
                <c:pt idx="19">
                  <c:v>33.9120329842378</c:v>
                </c:pt>
                <c:pt idx="20">
                  <c:v>36.2453476792729</c:v>
                </c:pt>
                <c:pt idx="21">
                  <c:v>44.7977191342807</c:v>
                </c:pt>
                <c:pt idx="22">
                  <c:v>44.7430377483988</c:v>
                </c:pt>
                <c:pt idx="23">
                  <c:v>41.6525936749946</c:v>
                </c:pt>
                <c:pt idx="24">
                  <c:v>40.6621533503914</c:v>
                </c:pt>
                <c:pt idx="25">
                  <c:v>38.4054313540564</c:v>
                </c:pt>
                <c:pt idx="26">
                  <c:v>35.4964651628332</c:v>
                </c:pt>
                <c:pt idx="27">
                  <c:v>32.7247736072859</c:v>
                </c:pt>
                <c:pt idx="28">
                  <c:v>29.9153231443545</c:v>
                </c:pt>
                <c:pt idx="29">
                  <c:v>27.9520266122598</c:v>
                </c:pt>
                <c:pt idx="30">
                  <c:v>26.4588076681751</c:v>
                </c:pt>
                <c:pt idx="31">
                  <c:v>25.695998476355</c:v>
                </c:pt>
                <c:pt idx="32">
                  <c:v>24.5208254261657</c:v>
                </c:pt>
                <c:pt idx="33">
                  <c:v>22.890600608099</c:v>
                </c:pt>
                <c:pt idx="34">
                  <c:v>21.7465290102964</c:v>
                </c:pt>
                <c:pt idx="35">
                  <c:v>20.4237887116552</c:v>
                </c:pt>
                <c:pt idx="36">
                  <c:v>19.8908679760726</c:v>
                </c:pt>
                <c:pt idx="37">
                  <c:v>18.7515250759894</c:v>
                </c:pt>
                <c:pt idx="38">
                  <c:v>18.7042141584358</c:v>
                </c:pt>
                <c:pt idx="39">
                  <c:v>17.4112691098367</c:v>
                </c:pt>
                <c:pt idx="40">
                  <c:v>16.2293018445757</c:v>
                </c:pt>
                <c:pt idx="41">
                  <c:v>15.123786769583</c:v>
                </c:pt>
                <c:pt idx="42">
                  <c:v>15.2945937230897</c:v>
                </c:pt>
                <c:pt idx="43">
                  <c:v>14.2693077618578</c:v>
                </c:pt>
                <c:pt idx="44">
                  <c:v>15.0781639599268</c:v>
                </c:pt>
                <c:pt idx="45">
                  <c:v>14.4030925897052</c:v>
                </c:pt>
                <c:pt idx="46">
                  <c:v>13.4168271424222</c:v>
                </c:pt>
                <c:pt idx="47">
                  <c:v>9.58185071754651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phase!$A$48:$AV$48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40.3846930555556</c:v>
                </c:pt>
                <c:pt idx="3">
                  <c:v>38.1952536030093</c:v>
                </c:pt>
                <c:pt idx="4">
                  <c:v>35.491827668751</c:v>
                </c:pt>
                <c:pt idx="5">
                  <c:v>33.5458544104123</c:v>
                </c:pt>
                <c:pt idx="6">
                  <c:v>31.2623352401853</c:v>
                </c:pt>
                <c:pt idx="7">
                  <c:v>29.7224264177314</c:v>
                </c:pt>
                <c:pt idx="8">
                  <c:v>32.8788495333298</c:v>
                </c:pt>
                <c:pt idx="9">
                  <c:v>34.6311708517195</c:v>
                </c:pt>
                <c:pt idx="10">
                  <c:v>32.4211620202803</c:v>
                </c:pt>
                <c:pt idx="11">
                  <c:v>31.1153165630326</c:v>
                </c:pt>
                <c:pt idx="12">
                  <c:v>29.9542023106298</c:v>
                </c:pt>
                <c:pt idx="13">
                  <c:v>34.3547928168414</c:v>
                </c:pt>
                <c:pt idx="14">
                  <c:v>40.8975478700276</c:v>
                </c:pt>
                <c:pt idx="15">
                  <c:v>41.9599202241808</c:v>
                </c:pt>
                <c:pt idx="16">
                  <c:v>39.3208604049386</c:v>
                </c:pt>
                <c:pt idx="17">
                  <c:v>41.6182123362307</c:v>
                </c:pt>
                <c:pt idx="18">
                  <c:v>39.1584824440376</c:v>
                </c:pt>
                <c:pt idx="19">
                  <c:v>39.4019552453891</c:v>
                </c:pt>
                <c:pt idx="20">
                  <c:v>37.1324540868266</c:v>
                </c:pt>
                <c:pt idx="21">
                  <c:v>36.3544404255366</c:v>
                </c:pt>
                <c:pt idx="22">
                  <c:v>48.3251566117063</c:v>
                </c:pt>
                <c:pt idx="23">
                  <c:v>44.9272473358682</c:v>
                </c:pt>
                <c:pt idx="24">
                  <c:v>43.3282672059527</c:v>
                </c:pt>
                <c:pt idx="25">
                  <c:v>54.7386271389742</c:v>
                </c:pt>
                <c:pt idx="26">
                  <c:v>49.8342626310712</c:v>
                </c:pt>
                <c:pt idx="27">
                  <c:v>45.4734651894608</c:v>
                </c:pt>
                <c:pt idx="28">
                  <c:v>41.9578260940321</c:v>
                </c:pt>
                <c:pt idx="29">
                  <c:v>37.6481634115578</c:v>
                </c:pt>
                <c:pt idx="30">
                  <c:v>34.1106756256211</c:v>
                </c:pt>
                <c:pt idx="31">
                  <c:v>31.5828426344219</c:v>
                </c:pt>
                <c:pt idx="32">
                  <c:v>29.2719819749674</c:v>
                </c:pt>
                <c:pt idx="33">
                  <c:v>27.1151706394085</c:v>
                </c:pt>
                <c:pt idx="34">
                  <c:v>25.1502851595259</c:v>
                </c:pt>
                <c:pt idx="35">
                  <c:v>23.6427809630355</c:v>
                </c:pt>
                <c:pt idx="36">
                  <c:v>22.2438032155565</c:v>
                </c:pt>
                <c:pt idx="37">
                  <c:v>20.6470434395546</c:v>
                </c:pt>
                <c:pt idx="38">
                  <c:v>19.4049867056818</c:v>
                </c:pt>
                <c:pt idx="39">
                  <c:v>18.4715180105179</c:v>
                </c:pt>
                <c:pt idx="40">
                  <c:v>18.1778183463708</c:v>
                </c:pt>
                <c:pt idx="41">
                  <c:v>17.1461646876554</c:v>
                </c:pt>
                <c:pt idx="42">
                  <c:v>15.9619522186317</c:v>
                </c:pt>
                <c:pt idx="43">
                  <c:v>14.8793846531991</c:v>
                </c:pt>
                <c:pt idx="44">
                  <c:v>14.0927528541362</c:v>
                </c:pt>
                <c:pt idx="45">
                  <c:v>14.3145743299956</c:v>
                </c:pt>
                <c:pt idx="46">
                  <c:v>13.6201779835045</c:v>
                </c:pt>
                <c:pt idx="47">
                  <c:v>11.7701038074118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phase!$A$49:$AV$49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40.3844847222222</c:v>
                </c:pt>
                <c:pt idx="3">
                  <c:v>37.4931497835648</c:v>
                </c:pt>
                <c:pt idx="4">
                  <c:v>35.0626590158864</c:v>
                </c:pt>
                <c:pt idx="5">
                  <c:v>32.6281141170228</c:v>
                </c:pt>
                <c:pt idx="6">
                  <c:v>32.3031867240172</c:v>
                </c:pt>
                <c:pt idx="7">
                  <c:v>33.5024388535027</c:v>
                </c:pt>
                <c:pt idx="8">
                  <c:v>35.5784084145432</c:v>
                </c:pt>
                <c:pt idx="9">
                  <c:v>34.401924604901</c:v>
                </c:pt>
                <c:pt idx="10">
                  <c:v>32.2115927429804</c:v>
                </c:pt>
                <c:pt idx="11">
                  <c:v>31.6486847287255</c:v>
                </c:pt>
                <c:pt idx="12">
                  <c:v>31.162238386407</c:v>
                </c:pt>
                <c:pt idx="13">
                  <c:v>53.9675319142923</c:v>
                </c:pt>
                <c:pt idx="14">
                  <c:v>70.1633224822384</c:v>
                </c:pt>
                <c:pt idx="15">
                  <c:v>66.4708061393986</c:v>
                </c:pt>
                <c:pt idx="16">
                  <c:v>61.9911251256153</c:v>
                </c:pt>
                <c:pt idx="17">
                  <c:v>57.6327202189999</c:v>
                </c:pt>
                <c:pt idx="18">
                  <c:v>55.3667757225858</c:v>
                </c:pt>
                <c:pt idx="19">
                  <c:v>51.7269608063972</c:v>
                </c:pt>
                <c:pt idx="20">
                  <c:v>55.854171175902</c:v>
                </c:pt>
                <c:pt idx="21">
                  <c:v>59.6303329687258</c:v>
                </c:pt>
                <c:pt idx="22">
                  <c:v>55.2990294253709</c:v>
                </c:pt>
                <c:pt idx="23">
                  <c:v>51.3025293996932</c:v>
                </c:pt>
                <c:pt idx="24">
                  <c:v>47.6490622928862</c:v>
                </c:pt>
                <c:pt idx="25">
                  <c:v>45.5442782167915</c:v>
                </c:pt>
                <c:pt idx="26">
                  <c:v>29.4781210412009</c:v>
                </c:pt>
                <c:pt idx="27">
                  <c:v>27.3734626258011</c:v>
                </c:pt>
                <c:pt idx="28">
                  <c:v>25.6833973868181</c:v>
                </c:pt>
                <c:pt idx="29">
                  <c:v>23.9993208431124</c:v>
                </c:pt>
                <c:pt idx="30">
                  <c:v>23.1394470531007</c:v>
                </c:pt>
                <c:pt idx="31">
                  <c:v>21.5533111810429</c:v>
                </c:pt>
                <c:pt idx="32">
                  <c:v>20.3644858584773</c:v>
                </c:pt>
                <c:pt idx="33">
                  <c:v>19.1949220091627</c:v>
                </c:pt>
                <c:pt idx="34">
                  <c:v>18.1549848198139</c:v>
                </c:pt>
                <c:pt idx="35">
                  <c:v>19.1281849921504</c:v>
                </c:pt>
                <c:pt idx="36">
                  <c:v>18.34243986405</c:v>
                </c:pt>
                <c:pt idx="37">
                  <c:v>17.5798641192486</c:v>
                </c:pt>
                <c:pt idx="38">
                  <c:v>16.3834257823464</c:v>
                </c:pt>
                <c:pt idx="39">
                  <c:v>16.5821678686764</c:v>
                </c:pt>
                <c:pt idx="40">
                  <c:v>17.1549315528797</c:v>
                </c:pt>
                <c:pt idx="41">
                  <c:v>16.8467268616589</c:v>
                </c:pt>
                <c:pt idx="42">
                  <c:v>16.1497116247421</c:v>
                </c:pt>
                <c:pt idx="43">
                  <c:v>15.5647996717628</c:v>
                </c:pt>
                <c:pt idx="44">
                  <c:v>15.4457210742994</c:v>
                </c:pt>
                <c:pt idx="45">
                  <c:v>14.4838203218979</c:v>
                </c:pt>
                <c:pt idx="46">
                  <c:v>14.3180526959837</c:v>
                </c:pt>
                <c:pt idx="47">
                  <c:v>11.2993299192471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phase!$A$50:$AV$50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39.3174847222222</c:v>
                </c:pt>
                <c:pt idx="3">
                  <c:v>36.5177339502315</c:v>
                </c:pt>
                <c:pt idx="4">
                  <c:v>34.9065217244801</c:v>
                </c:pt>
                <c:pt idx="5">
                  <c:v>34.7040742648996</c:v>
                </c:pt>
                <c:pt idx="6">
                  <c:v>32.6452060338732</c:v>
                </c:pt>
                <c:pt idx="7">
                  <c:v>32.3536385792451</c:v>
                </c:pt>
                <c:pt idx="8">
                  <c:v>32.510004076602</c:v>
                </c:pt>
                <c:pt idx="9">
                  <c:v>31.100561958112</c:v>
                </c:pt>
                <c:pt idx="10">
                  <c:v>35.173484665085</c:v>
                </c:pt>
                <c:pt idx="11">
                  <c:v>36.1452416481962</c:v>
                </c:pt>
                <c:pt idx="12">
                  <c:v>33.8052750733927</c:v>
                </c:pt>
                <c:pt idx="13">
                  <c:v>32.3460237527584</c:v>
                </c:pt>
                <c:pt idx="14">
                  <c:v>30.5321567139799</c:v>
                </c:pt>
                <c:pt idx="15">
                  <c:v>28.8739799293633</c:v>
                </c:pt>
                <c:pt idx="16">
                  <c:v>36.9833339995536</c:v>
                </c:pt>
                <c:pt idx="17">
                  <c:v>35.7718478146031</c:v>
                </c:pt>
                <c:pt idx="18">
                  <c:v>36.4753384864529</c:v>
                </c:pt>
                <c:pt idx="19">
                  <c:v>41.0226212888924</c:v>
                </c:pt>
                <c:pt idx="20">
                  <c:v>41.0128818971512</c:v>
                </c:pt>
                <c:pt idx="21">
                  <c:v>45.8031772497397</c:v>
                </c:pt>
                <c:pt idx="22">
                  <c:v>42.621737869137</c:v>
                </c:pt>
                <c:pt idx="23">
                  <c:v>40.147828588641</c:v>
                </c:pt>
                <c:pt idx="24">
                  <c:v>40.4296323464865</c:v>
                </c:pt>
                <c:pt idx="25">
                  <c:v>40.1557181934356</c:v>
                </c:pt>
                <c:pt idx="26">
                  <c:v>35.036482454976</c:v>
                </c:pt>
                <c:pt idx="27">
                  <c:v>32.4166843775906</c:v>
                </c:pt>
                <c:pt idx="28">
                  <c:v>29.9155009735281</c:v>
                </c:pt>
                <c:pt idx="29">
                  <c:v>27.7623662822954</c:v>
                </c:pt>
                <c:pt idx="30">
                  <c:v>26.0972523718929</c:v>
                </c:pt>
                <c:pt idx="31">
                  <c:v>25.4377877355935</c:v>
                </c:pt>
                <c:pt idx="32">
                  <c:v>23.6543776216217</c:v>
                </c:pt>
                <c:pt idx="33">
                  <c:v>21.9865435424325</c:v>
                </c:pt>
                <c:pt idx="34">
                  <c:v>20.4618652217071</c:v>
                </c:pt>
                <c:pt idx="35">
                  <c:v>20.7756820791691</c:v>
                </c:pt>
                <c:pt idx="36">
                  <c:v>20.9997996182066</c:v>
                </c:pt>
                <c:pt idx="37">
                  <c:v>19.5098168176439</c:v>
                </c:pt>
                <c:pt idx="38">
                  <c:v>18.1477242074628</c:v>
                </c:pt>
                <c:pt idx="39">
                  <c:v>17.0738514411357</c:v>
                </c:pt>
                <c:pt idx="40">
                  <c:v>16.1189995730765</c:v>
                </c:pt>
                <c:pt idx="41">
                  <c:v>16.5711772057785</c:v>
                </c:pt>
                <c:pt idx="42">
                  <c:v>15.4363178289492</c:v>
                </c:pt>
                <c:pt idx="43">
                  <c:v>14.3988672152977</c:v>
                </c:pt>
                <c:pt idx="44">
                  <c:v>14.5256060440725</c:v>
                </c:pt>
                <c:pt idx="45">
                  <c:v>13.6656847075211</c:v>
                </c:pt>
                <c:pt idx="46">
                  <c:v>13.2177870837281</c:v>
                </c:pt>
                <c:pt idx="47">
                  <c:v>11.7528156819483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phase!$A$51:$AV$51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39.9290263888889</c:v>
                </c:pt>
                <c:pt idx="3">
                  <c:v>38.1392053391204</c:v>
                </c:pt>
                <c:pt idx="4">
                  <c:v>36.4231895467892</c:v>
                </c:pt>
                <c:pt idx="5">
                  <c:v>33.8718657773564</c:v>
                </c:pt>
                <c:pt idx="6">
                  <c:v>34.3193241426621</c:v>
                </c:pt>
                <c:pt idx="7">
                  <c:v>32.8659492799505</c:v>
                </c:pt>
                <c:pt idx="8">
                  <c:v>32.5295565680893</c:v>
                </c:pt>
                <c:pt idx="9">
                  <c:v>35.6627749823771</c:v>
                </c:pt>
                <c:pt idx="10">
                  <c:v>34.6310813806042</c:v>
                </c:pt>
                <c:pt idx="11">
                  <c:v>33.7395261597388</c:v>
                </c:pt>
                <c:pt idx="12">
                  <c:v>37.0581449324135</c:v>
                </c:pt>
                <c:pt idx="13">
                  <c:v>35.836913579094</c:v>
                </c:pt>
                <c:pt idx="14">
                  <c:v>36.8106433117897</c:v>
                </c:pt>
                <c:pt idx="15">
                  <c:v>36.6230309286049</c:v>
                </c:pt>
                <c:pt idx="16">
                  <c:v>34.442054107233</c:v>
                </c:pt>
                <c:pt idx="17">
                  <c:v>32.4482777963622</c:v>
                </c:pt>
                <c:pt idx="18">
                  <c:v>43.4997714479929</c:v>
                </c:pt>
                <c:pt idx="19">
                  <c:v>40.8785410653735</c:v>
                </c:pt>
                <c:pt idx="20">
                  <c:v>40.8883725706603</c:v>
                </c:pt>
                <c:pt idx="21">
                  <c:v>39.6940779440788</c:v>
                </c:pt>
                <c:pt idx="22">
                  <c:v>39.5752431775355</c:v>
                </c:pt>
                <c:pt idx="23">
                  <c:v>40.5027005820617</c:v>
                </c:pt>
                <c:pt idx="24">
                  <c:v>49.7183146755886</c:v>
                </c:pt>
                <c:pt idx="25">
                  <c:v>48.2571630641495</c:v>
                </c:pt>
                <c:pt idx="26">
                  <c:v>44.5025899011434</c:v>
                </c:pt>
                <c:pt idx="27">
                  <c:v>41.0702842679619</c:v>
                </c:pt>
                <c:pt idx="28">
                  <c:v>37.9325848682952</c:v>
                </c:pt>
                <c:pt idx="29">
                  <c:v>35.0642046670998</c:v>
                </c:pt>
                <c:pt idx="30">
                  <c:v>32.2247117498079</c:v>
                </c:pt>
                <c:pt idx="31">
                  <c:v>29.8419039433805</c:v>
                </c:pt>
                <c:pt idx="32">
                  <c:v>28.1120930662309</c:v>
                </c:pt>
                <c:pt idx="33">
                  <c:v>26.1060337580679</c:v>
                </c:pt>
                <c:pt idx="34">
                  <c:v>24.372464172597</c:v>
                </c:pt>
                <c:pt idx="35">
                  <c:v>22.990059518171</c:v>
                </c:pt>
                <c:pt idx="36">
                  <c:v>22.1304886364233</c:v>
                </c:pt>
                <c:pt idx="37">
                  <c:v>20.615192812553</c:v>
                </c:pt>
                <c:pt idx="38">
                  <c:v>19.3774624555146</c:v>
                </c:pt>
                <c:pt idx="39">
                  <c:v>18.0267302614162</c:v>
                </c:pt>
                <c:pt idx="40">
                  <c:v>16.791935913978</c:v>
                </c:pt>
                <c:pt idx="41">
                  <c:v>16.4141360921143</c:v>
                </c:pt>
                <c:pt idx="42">
                  <c:v>16.6099288591183</c:v>
                </c:pt>
                <c:pt idx="43">
                  <c:v>15.6314950772327</c:v>
                </c:pt>
                <c:pt idx="44">
                  <c:v>14.7615043728394</c:v>
                </c:pt>
                <c:pt idx="45">
                  <c:v>14.006400028862</c:v>
                </c:pt>
                <c:pt idx="46">
                  <c:v>13.5037040242201</c:v>
                </c:pt>
                <c:pt idx="47">
                  <c:v>12.3446360954745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phase!$A$52:$AV$52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39.9290263888889</c:v>
                </c:pt>
                <c:pt idx="3">
                  <c:v>37.8356566585648</c:v>
                </c:pt>
                <c:pt idx="4">
                  <c:v>35.1630961287047</c:v>
                </c:pt>
                <c:pt idx="5">
                  <c:v>33.5326981680047</c:v>
                </c:pt>
                <c:pt idx="6">
                  <c:v>31.2503082419176</c:v>
                </c:pt>
                <c:pt idx="7">
                  <c:v>33.2262618027695</c:v>
                </c:pt>
                <c:pt idx="8">
                  <c:v>35.3811719708112</c:v>
                </c:pt>
                <c:pt idx="9">
                  <c:v>37.6993036491543</c:v>
                </c:pt>
                <c:pt idx="10">
                  <c:v>39.886086022771</c:v>
                </c:pt>
                <c:pt idx="11">
                  <c:v>37.2250303058165</c:v>
                </c:pt>
                <c:pt idx="12">
                  <c:v>35.9811303559431</c:v>
                </c:pt>
                <c:pt idx="13">
                  <c:v>35.5316652236956</c:v>
                </c:pt>
                <c:pt idx="14">
                  <c:v>38.6279058056998</c:v>
                </c:pt>
                <c:pt idx="15">
                  <c:v>36.2748438907105</c:v>
                </c:pt>
                <c:pt idx="16">
                  <c:v>34.1237531234246</c:v>
                </c:pt>
                <c:pt idx="17">
                  <c:v>40.7325470223124</c:v>
                </c:pt>
                <c:pt idx="18">
                  <c:v>45.5889546828837</c:v>
                </c:pt>
                <c:pt idx="19">
                  <c:v>43.8736788721974</c:v>
                </c:pt>
                <c:pt idx="20">
                  <c:v>41.2203547690005</c:v>
                </c:pt>
                <c:pt idx="21">
                  <c:v>38.7947743179946</c:v>
                </c:pt>
                <c:pt idx="22">
                  <c:v>37.8052814485171</c:v>
                </c:pt>
                <c:pt idx="23">
                  <c:v>35.3103281241861</c:v>
                </c:pt>
                <c:pt idx="24">
                  <c:v>33.0295249601935</c:v>
                </c:pt>
                <c:pt idx="25">
                  <c:v>34.8915382384242</c:v>
                </c:pt>
                <c:pt idx="26">
                  <c:v>32.0896042943716</c:v>
                </c:pt>
                <c:pt idx="27">
                  <c:v>29.6955064850787</c:v>
                </c:pt>
                <c:pt idx="28">
                  <c:v>27.5341421784428</c:v>
                </c:pt>
                <c:pt idx="29">
                  <c:v>25.644941420332</c:v>
                </c:pt>
                <c:pt idx="30">
                  <c:v>24.1615035440703</c:v>
                </c:pt>
                <c:pt idx="31">
                  <c:v>22.4876411565376</c:v>
                </c:pt>
                <c:pt idx="32">
                  <c:v>21.6708788705278</c:v>
                </c:pt>
                <c:pt idx="33">
                  <c:v>20.1732951008075</c:v>
                </c:pt>
                <c:pt idx="34">
                  <c:v>19.024921560468</c:v>
                </c:pt>
                <c:pt idx="35">
                  <c:v>17.7544491265278</c:v>
                </c:pt>
                <c:pt idx="36">
                  <c:v>16.5930255765008</c:v>
                </c:pt>
                <c:pt idx="37">
                  <c:v>17.3728601264718</c:v>
                </c:pt>
                <c:pt idx="38">
                  <c:v>17.7196176069886</c:v>
                </c:pt>
                <c:pt idx="39">
                  <c:v>16.5111837623888</c:v>
                </c:pt>
                <c:pt idx="40">
                  <c:v>15.4064738227837</c:v>
                </c:pt>
                <c:pt idx="41">
                  <c:v>14.3715848196615</c:v>
                </c:pt>
                <c:pt idx="42">
                  <c:v>14.9354964458664</c:v>
                </c:pt>
                <c:pt idx="43">
                  <c:v>14.1426455897829</c:v>
                </c:pt>
                <c:pt idx="44">
                  <c:v>13.2162351766599</c:v>
                </c:pt>
                <c:pt idx="45">
                  <c:v>12.8406240190804</c:v>
                </c:pt>
                <c:pt idx="46">
                  <c:v>13.4203456536266</c:v>
                </c:pt>
                <c:pt idx="47">
                  <c:v>9.58436352096499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phase!$A$53:$AV$53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40.5182763888889</c:v>
                </c:pt>
                <c:pt idx="3">
                  <c:v>38.1636300266204</c:v>
                </c:pt>
                <c:pt idx="4">
                  <c:v>37.0301924440114</c:v>
                </c:pt>
                <c:pt idx="5">
                  <c:v>34.4267675925671</c:v>
                </c:pt>
                <c:pt idx="6">
                  <c:v>32.7296316612434</c:v>
                </c:pt>
                <c:pt idx="7">
                  <c:v>34.2827452780713</c:v>
                </c:pt>
                <c:pt idx="8">
                  <c:v>34.0806184472297</c:v>
                </c:pt>
                <c:pt idx="9">
                  <c:v>34.3285535191195</c:v>
                </c:pt>
                <c:pt idx="10">
                  <c:v>32.8113055040838</c:v>
                </c:pt>
                <c:pt idx="11">
                  <c:v>31.4622191440478</c:v>
                </c:pt>
                <c:pt idx="12">
                  <c:v>29.5242120008504</c:v>
                </c:pt>
                <c:pt idx="13">
                  <c:v>31.6870239706711</c:v>
                </c:pt>
                <c:pt idx="14">
                  <c:v>38.9923162857209</c:v>
                </c:pt>
                <c:pt idx="15">
                  <c:v>38.5083599902439</c:v>
                </c:pt>
                <c:pt idx="16">
                  <c:v>40.0147230920569</c:v>
                </c:pt>
                <c:pt idx="17">
                  <c:v>41.2411537174496</c:v>
                </c:pt>
                <c:pt idx="18">
                  <c:v>47.1715861228149</c:v>
                </c:pt>
                <c:pt idx="19">
                  <c:v>48.4180330349918</c:v>
                </c:pt>
                <c:pt idx="20">
                  <c:v>53.4910452591566</c:v>
                </c:pt>
                <c:pt idx="21">
                  <c:v>58.0017453577688</c:v>
                </c:pt>
                <c:pt idx="22">
                  <c:v>54.2228695090623</c:v>
                </c:pt>
                <c:pt idx="23">
                  <c:v>51.0408811875683</c:v>
                </c:pt>
                <c:pt idx="24">
                  <c:v>47.4098722189687</c:v>
                </c:pt>
                <c:pt idx="25">
                  <c:v>45.3495376316104</c:v>
                </c:pt>
                <c:pt idx="26">
                  <c:v>41.8445356515638</c:v>
                </c:pt>
                <c:pt idx="27">
                  <c:v>38.6403796748046</c:v>
                </c:pt>
                <c:pt idx="28">
                  <c:v>34.1831711510896</c:v>
                </c:pt>
                <c:pt idx="29">
                  <c:v>31.6366156272878</c:v>
                </c:pt>
                <c:pt idx="30">
                  <c:v>29.3211394526122</c:v>
                </c:pt>
                <c:pt idx="31">
                  <c:v>27.4722943710018</c:v>
                </c:pt>
                <c:pt idx="32">
                  <c:v>25.6274484115491</c:v>
                </c:pt>
                <c:pt idx="33">
                  <c:v>23.8745728792691</c:v>
                </c:pt>
                <c:pt idx="34">
                  <c:v>22.8285170972232</c:v>
                </c:pt>
                <c:pt idx="35">
                  <c:v>22.6201530328363</c:v>
                </c:pt>
                <c:pt idx="36">
                  <c:v>21.0410898975179</c:v>
                </c:pt>
                <c:pt idx="37">
                  <c:v>19.6465357672096</c:v>
                </c:pt>
                <c:pt idx="38">
                  <c:v>19.3434009604155</c:v>
                </c:pt>
                <c:pt idx="39">
                  <c:v>18.1370073539695</c:v>
                </c:pt>
                <c:pt idx="40">
                  <c:v>16.8927475560871</c:v>
                </c:pt>
                <c:pt idx="41">
                  <c:v>16.9517372129722</c:v>
                </c:pt>
                <c:pt idx="42">
                  <c:v>15.7842131021921</c:v>
                </c:pt>
                <c:pt idx="43">
                  <c:v>14.8972961500325</c:v>
                </c:pt>
                <c:pt idx="44">
                  <c:v>14.7163819488181</c:v>
                </c:pt>
                <c:pt idx="45">
                  <c:v>14.2315876366627</c:v>
                </c:pt>
                <c:pt idx="46">
                  <c:v>13.5484636493494</c:v>
                </c:pt>
                <c:pt idx="47">
                  <c:v>12.3855538527802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phase!$A$54:$AV$54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39.8509847222222</c:v>
                </c:pt>
                <c:pt idx="3">
                  <c:v>38.2352449224537</c:v>
                </c:pt>
                <c:pt idx="4">
                  <c:v>35.9166241538204</c:v>
                </c:pt>
                <c:pt idx="5">
                  <c:v>34.165033769081</c:v>
                </c:pt>
                <c:pt idx="6">
                  <c:v>32.1659091930078</c:v>
                </c:pt>
                <c:pt idx="7">
                  <c:v>30.0466686539413</c:v>
                </c:pt>
                <c:pt idx="8">
                  <c:v>28.153079594478</c:v>
                </c:pt>
                <c:pt idx="9">
                  <c:v>32.5372410103897</c:v>
                </c:pt>
                <c:pt idx="10">
                  <c:v>31.9300991064785</c:v>
                </c:pt>
                <c:pt idx="11">
                  <c:v>30.6786797888438</c:v>
                </c:pt>
                <c:pt idx="12">
                  <c:v>33.3561244719748</c:v>
                </c:pt>
                <c:pt idx="13">
                  <c:v>31.9466540096642</c:v>
                </c:pt>
                <c:pt idx="14">
                  <c:v>31.2933998569265</c:v>
                </c:pt>
                <c:pt idx="15">
                  <c:v>29.5698830358736</c:v>
                </c:pt>
                <c:pt idx="16">
                  <c:v>38.6660777255562</c:v>
                </c:pt>
                <c:pt idx="17">
                  <c:v>39.1847835580293</c:v>
                </c:pt>
                <c:pt idx="18">
                  <c:v>36.9339229692984</c:v>
                </c:pt>
                <c:pt idx="19">
                  <c:v>45.2894766539073</c:v>
                </c:pt>
                <c:pt idx="20">
                  <c:v>51.2567345769988</c:v>
                </c:pt>
                <c:pt idx="21">
                  <c:v>47.9696981924731</c:v>
                </c:pt>
                <c:pt idx="22">
                  <c:v>46.7076019139363</c:v>
                </c:pt>
                <c:pt idx="23">
                  <c:v>43.4485327496568</c:v>
                </c:pt>
                <c:pt idx="24">
                  <c:v>40.8829870365698</c:v>
                </c:pt>
                <c:pt idx="25">
                  <c:v>38.6017893066833</c:v>
                </c:pt>
                <c:pt idx="26">
                  <c:v>34.155611196523</c:v>
                </c:pt>
                <c:pt idx="27">
                  <c:v>31.453640675662</c:v>
                </c:pt>
                <c:pt idx="28">
                  <c:v>29.1186878172179</c:v>
                </c:pt>
                <c:pt idx="29">
                  <c:v>27.0538665841429</c:v>
                </c:pt>
                <c:pt idx="30">
                  <c:v>26.1209697188421</c:v>
                </c:pt>
                <c:pt idx="31">
                  <c:v>25.4547258742064</c:v>
                </c:pt>
                <c:pt idx="32">
                  <c:v>24.1607574627715</c:v>
                </c:pt>
                <c:pt idx="33">
                  <c:v>22.6914212407451</c:v>
                </c:pt>
                <c:pt idx="34">
                  <c:v>21.1062409175811</c:v>
                </c:pt>
                <c:pt idx="35">
                  <c:v>19.8544658825492</c:v>
                </c:pt>
                <c:pt idx="36">
                  <c:v>18.7414292472333</c:v>
                </c:pt>
                <c:pt idx="37">
                  <c:v>17.91468270997</c:v>
                </c:pt>
                <c:pt idx="38">
                  <c:v>16.6895057773642</c:v>
                </c:pt>
                <c:pt idx="39">
                  <c:v>17.0238263537684</c:v>
                </c:pt>
                <c:pt idx="40">
                  <c:v>15.8751145917366</c:v>
                </c:pt>
                <c:pt idx="41">
                  <c:v>15.334366994899</c:v>
                </c:pt>
                <c:pt idx="42">
                  <c:v>14.8805896365527</c:v>
                </c:pt>
                <c:pt idx="43">
                  <c:v>14.7027800624267</c:v>
                </c:pt>
                <c:pt idx="44">
                  <c:v>14.1431524372804</c:v>
                </c:pt>
                <c:pt idx="45">
                  <c:v>13.9113044650871</c:v>
                </c:pt>
                <c:pt idx="46">
                  <c:v>14.0327725504435</c:v>
                </c:pt>
                <c:pt idx="47">
                  <c:v>11.074196337725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phase!$A$55:$AV$55</c:f>
              <c:numCache>
                <c:formatCode>General</c:formatCode>
                <c:ptCount val="48"/>
                <c:pt idx="0">
                  <c:v>47</c:v>
                </c:pt>
                <c:pt idx="1">
                  <c:v>43.0283333333333</c:v>
                </c:pt>
                <c:pt idx="2">
                  <c:v>40.0586513888889</c:v>
                </c:pt>
                <c:pt idx="3">
                  <c:v>37.9379523877315</c:v>
                </c:pt>
                <c:pt idx="4">
                  <c:v>35.2566114744512</c:v>
                </c:pt>
                <c:pt idx="5">
                  <c:v>33.0740037026995</c:v>
                </c:pt>
                <c:pt idx="6">
                  <c:v>34.2698844961462</c:v>
                </c:pt>
                <c:pt idx="7">
                  <c:v>33.2498114063494</c:v>
                </c:pt>
                <c:pt idx="8">
                  <c:v>55.092954071074</c:v>
                </c:pt>
                <c:pt idx="9">
                  <c:v>51.1805683281966</c:v>
                </c:pt>
                <c:pt idx="10">
                  <c:v>48.5320127138734</c:v>
                </c:pt>
                <c:pt idx="11">
                  <c:v>45.128848289266</c:v>
                </c:pt>
                <c:pt idx="12">
                  <c:v>63.6645676038723</c:v>
                </c:pt>
                <c:pt idx="13">
                  <c:v>58.9625255512066</c:v>
                </c:pt>
                <c:pt idx="14">
                  <c:v>54.8640754413947</c:v>
                </c:pt>
                <c:pt idx="15">
                  <c:v>51.1174089660083</c:v>
                </c:pt>
                <c:pt idx="16">
                  <c:v>52.8688495698909</c:v>
                </c:pt>
                <c:pt idx="17">
                  <c:v>49.2934399818086</c:v>
                </c:pt>
                <c:pt idx="18">
                  <c:v>47.1675837171582</c:v>
                </c:pt>
                <c:pt idx="19">
                  <c:v>52.5980160380038</c:v>
                </c:pt>
                <c:pt idx="20">
                  <c:v>51.0159521928416</c:v>
                </c:pt>
                <c:pt idx="21">
                  <c:v>47.749582962956</c:v>
                </c:pt>
                <c:pt idx="22">
                  <c:v>44.7073375178951</c:v>
                </c:pt>
                <c:pt idx="23">
                  <c:v>42.384590838381</c:v>
                </c:pt>
                <c:pt idx="24">
                  <c:v>39.9369653537938</c:v>
                </c:pt>
                <c:pt idx="25">
                  <c:v>37.2590424942598</c:v>
                </c:pt>
                <c:pt idx="26">
                  <c:v>34.1355225554562</c:v>
                </c:pt>
                <c:pt idx="27">
                  <c:v>31.2795046139006</c:v>
                </c:pt>
                <c:pt idx="28">
                  <c:v>28.9751928525266</c:v>
                </c:pt>
                <c:pt idx="29">
                  <c:v>27.2299967168259</c:v>
                </c:pt>
                <c:pt idx="30">
                  <c:v>26.2467559885998</c:v>
                </c:pt>
                <c:pt idx="31">
                  <c:v>24.5377405331967</c:v>
                </c:pt>
                <c:pt idx="32">
                  <c:v>22.831584470764</c:v>
                </c:pt>
                <c:pt idx="33">
                  <c:v>21.6970046350494</c:v>
                </c:pt>
                <c:pt idx="34">
                  <c:v>21.2926277086169</c:v>
                </c:pt>
                <c:pt idx="35">
                  <c:v>20.0201948042452</c:v>
                </c:pt>
                <c:pt idx="36">
                  <c:v>18.8887898801081</c:v>
                </c:pt>
                <c:pt idx="37">
                  <c:v>18.4966836000492</c:v>
                </c:pt>
                <c:pt idx="38">
                  <c:v>19.1218832310401</c:v>
                </c:pt>
                <c:pt idx="39">
                  <c:v>18.0869940921571</c:v>
                </c:pt>
                <c:pt idx="40">
                  <c:v>17.7111528377273</c:v>
                </c:pt>
                <c:pt idx="41">
                  <c:v>17.5362149849436</c:v>
                </c:pt>
                <c:pt idx="42">
                  <c:v>16.8649017002416</c:v>
                </c:pt>
                <c:pt idx="43">
                  <c:v>16.3183408009467</c:v>
                </c:pt>
                <c:pt idx="44">
                  <c:v>15.2051832155321</c:v>
                </c:pt>
                <c:pt idx="45">
                  <c:v>14.8692941738691</c:v>
                </c:pt>
                <c:pt idx="46">
                  <c:v>14.3560836732251</c:v>
                </c:pt>
                <c:pt idx="47">
                  <c:v>12.0471468824481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phase!$A$56:$AV$56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40.8257763888889</c:v>
                </c:pt>
                <c:pt idx="3">
                  <c:v>37.8965639155093</c:v>
                </c:pt>
                <c:pt idx="4">
                  <c:v>36.0291191212104</c:v>
                </c:pt>
                <c:pt idx="5">
                  <c:v>33.5116197299732</c:v>
                </c:pt>
                <c:pt idx="6">
                  <c:v>32.2926675567359</c:v>
                </c:pt>
                <c:pt idx="7">
                  <c:v>30.1625469247827</c:v>
                </c:pt>
                <c:pt idx="8">
                  <c:v>28.875781307286</c:v>
                </c:pt>
                <c:pt idx="9">
                  <c:v>30.0909486143486</c:v>
                </c:pt>
                <c:pt idx="10">
                  <c:v>28.2706421916171</c:v>
                </c:pt>
                <c:pt idx="11">
                  <c:v>29.8795145176749</c:v>
                </c:pt>
                <c:pt idx="12">
                  <c:v>34.3014532847061</c:v>
                </c:pt>
                <c:pt idx="13">
                  <c:v>32.1197452111022</c:v>
                </c:pt>
                <c:pt idx="14">
                  <c:v>33.6913195229833</c:v>
                </c:pt>
                <c:pt idx="15">
                  <c:v>32.8446982758526</c:v>
                </c:pt>
                <c:pt idx="16">
                  <c:v>33.195793426716</c:v>
                </c:pt>
                <c:pt idx="17">
                  <c:v>40.069829138913</c:v>
                </c:pt>
                <c:pt idx="18">
                  <c:v>37.743002137823</c:v>
                </c:pt>
                <c:pt idx="19">
                  <c:v>40.7415942405442</c:v>
                </c:pt>
                <c:pt idx="20">
                  <c:v>48.0087885534553</c:v>
                </c:pt>
                <c:pt idx="21">
                  <c:v>47.0500947749443</c:v>
                </c:pt>
                <c:pt idx="22">
                  <c:v>43.7616283067616</c:v>
                </c:pt>
                <c:pt idx="23">
                  <c:v>41.1613811694288</c:v>
                </c:pt>
                <c:pt idx="24">
                  <c:v>40.0993280898171</c:v>
                </c:pt>
                <c:pt idx="25">
                  <c:v>37.4074690954412</c:v>
                </c:pt>
                <c:pt idx="26">
                  <c:v>33.3026675123276</c:v>
                </c:pt>
                <c:pt idx="27">
                  <c:v>30.8316885508528</c:v>
                </c:pt>
                <c:pt idx="28">
                  <c:v>28.59804866761</c:v>
                </c:pt>
                <c:pt idx="29">
                  <c:v>26.8311267401889</c:v>
                </c:pt>
                <c:pt idx="30">
                  <c:v>25.1865653579799</c:v>
                </c:pt>
                <c:pt idx="31">
                  <c:v>23.4247184980866</c:v>
                </c:pt>
                <c:pt idx="32">
                  <c:v>21.8140968270009</c:v>
                </c:pt>
                <c:pt idx="33">
                  <c:v>20.4838677620083</c:v>
                </c:pt>
                <c:pt idx="34">
                  <c:v>20.7913955600342</c:v>
                </c:pt>
                <c:pt idx="35">
                  <c:v>19.3693007744646</c:v>
                </c:pt>
                <c:pt idx="36">
                  <c:v>18.3100366052948</c:v>
                </c:pt>
                <c:pt idx="37">
                  <c:v>17.5526723846099</c:v>
                </c:pt>
                <c:pt idx="38">
                  <c:v>27.6085680049309</c:v>
                </c:pt>
                <c:pt idx="39">
                  <c:v>25.4861183843844</c:v>
                </c:pt>
                <c:pt idx="40">
                  <c:v>23.5624480512863</c:v>
                </c:pt>
                <c:pt idx="41">
                  <c:v>21.8275045935509</c:v>
                </c:pt>
                <c:pt idx="42">
                  <c:v>20.3001018862602</c:v>
                </c:pt>
                <c:pt idx="43">
                  <c:v>18.8451764743562</c:v>
                </c:pt>
                <c:pt idx="44">
                  <c:v>17.8267439247306</c:v>
                </c:pt>
                <c:pt idx="45">
                  <c:v>16.6552778749547</c:v>
                </c:pt>
                <c:pt idx="46">
                  <c:v>15.9774081761112</c:v>
                </c:pt>
                <c:pt idx="47">
                  <c:v>13.8071435655228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phase!$A$57:$AV$57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40.1882763888889</c:v>
                </c:pt>
                <c:pt idx="3">
                  <c:v>38.4761273877315</c:v>
                </c:pt>
                <c:pt idx="4">
                  <c:v>35.7485931202845</c:v>
                </c:pt>
                <c:pt idx="5">
                  <c:v>34.7928832427508</c:v>
                </c:pt>
                <c:pt idx="6">
                  <c:v>32.7241720166792</c:v>
                </c:pt>
                <c:pt idx="7">
                  <c:v>31.4874719844136</c:v>
                </c:pt>
                <c:pt idx="8">
                  <c:v>30.6375070398641</c:v>
                </c:pt>
                <c:pt idx="9">
                  <c:v>29.4356000096125</c:v>
                </c:pt>
                <c:pt idx="10">
                  <c:v>28.4606543418805</c:v>
                </c:pt>
                <c:pt idx="11">
                  <c:v>26.7802815108691</c:v>
                </c:pt>
                <c:pt idx="12">
                  <c:v>25.2441406811861</c:v>
                </c:pt>
                <c:pt idx="13">
                  <c:v>25.627644905325</c:v>
                </c:pt>
                <c:pt idx="14">
                  <c:v>30.8119831044523</c:v>
                </c:pt>
                <c:pt idx="15">
                  <c:v>29.1297878879868</c:v>
                </c:pt>
                <c:pt idx="16">
                  <c:v>28.7887363970683</c:v>
                </c:pt>
                <c:pt idx="17">
                  <c:v>27.2802031896533</c:v>
                </c:pt>
                <c:pt idx="18">
                  <c:v>27.5941473361334</c:v>
                </c:pt>
                <c:pt idx="19">
                  <c:v>30.9435886395719</c:v>
                </c:pt>
                <c:pt idx="20">
                  <c:v>35.2057384173848</c:v>
                </c:pt>
                <c:pt idx="21">
                  <c:v>33.2964125365593</c:v>
                </c:pt>
                <c:pt idx="22">
                  <c:v>33.8588292068487</c:v>
                </c:pt>
                <c:pt idx="23">
                  <c:v>36.9308471918911</c:v>
                </c:pt>
                <c:pt idx="24">
                  <c:v>35.6644071149926</c:v>
                </c:pt>
                <c:pt idx="25">
                  <c:v>33.3532121709557</c:v>
                </c:pt>
                <c:pt idx="26">
                  <c:v>30.8190644886748</c:v>
                </c:pt>
                <c:pt idx="27">
                  <c:v>28.5612614533969</c:v>
                </c:pt>
                <c:pt idx="28">
                  <c:v>26.497253178647</c:v>
                </c:pt>
                <c:pt idx="29">
                  <c:v>25.510954978417</c:v>
                </c:pt>
                <c:pt idx="30">
                  <c:v>23.8834908016425</c:v>
                </c:pt>
                <c:pt idx="31">
                  <c:v>37.606793014173</c:v>
                </c:pt>
                <c:pt idx="32">
                  <c:v>34.6387067884355</c:v>
                </c:pt>
                <c:pt idx="33">
                  <c:v>31.6051481132955</c:v>
                </c:pt>
                <c:pt idx="34">
                  <c:v>28.6687145747461</c:v>
                </c:pt>
                <c:pt idx="35">
                  <c:v>26.5704832404137</c:v>
                </c:pt>
                <c:pt idx="36">
                  <c:v>24.8953017715702</c:v>
                </c:pt>
                <c:pt idx="37">
                  <c:v>23.091894681863</c:v>
                </c:pt>
                <c:pt idx="38">
                  <c:v>21.4223403883365</c:v>
                </c:pt>
                <c:pt idx="39">
                  <c:v>19.8960895050043</c:v>
                </c:pt>
                <c:pt idx="40">
                  <c:v>18.6284395848663</c:v>
                </c:pt>
                <c:pt idx="41">
                  <c:v>18.1913106035253</c:v>
                </c:pt>
                <c:pt idx="42">
                  <c:v>17.2780414814583</c:v>
                </c:pt>
                <c:pt idx="43">
                  <c:v>16.0825095876332</c:v>
                </c:pt>
                <c:pt idx="44">
                  <c:v>14.9895941813613</c:v>
                </c:pt>
                <c:pt idx="45">
                  <c:v>14.7045482202569</c:v>
                </c:pt>
                <c:pt idx="46">
                  <c:v>27.7071804203387</c:v>
                </c:pt>
                <c:pt idx="47">
                  <c:v>22.5582627255591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phase!$A$58:$AV$58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40.1631513888889</c:v>
                </c:pt>
                <c:pt idx="3">
                  <c:v>37.5826566585648</c:v>
                </c:pt>
                <c:pt idx="4">
                  <c:v>40.5757142138609</c:v>
                </c:pt>
                <c:pt idx="5">
                  <c:v>38.7528225677323</c:v>
                </c:pt>
                <c:pt idx="6">
                  <c:v>36.9137563738954</c:v>
                </c:pt>
                <c:pt idx="7">
                  <c:v>34.3869922851361</c:v>
                </c:pt>
                <c:pt idx="8">
                  <c:v>32.6320173068668</c:v>
                </c:pt>
                <c:pt idx="9">
                  <c:v>35.735949026654</c:v>
                </c:pt>
                <c:pt idx="10">
                  <c:v>38.4839235965354</c:v>
                </c:pt>
                <c:pt idx="11">
                  <c:v>41.009337345279</c:v>
                </c:pt>
                <c:pt idx="12">
                  <c:v>40.7507020549827</c:v>
                </c:pt>
                <c:pt idx="13">
                  <c:v>38.01543346193</c:v>
                </c:pt>
                <c:pt idx="14">
                  <c:v>43.511855397395</c:v>
                </c:pt>
                <c:pt idx="15">
                  <c:v>40.7395878091186</c:v>
                </c:pt>
                <c:pt idx="16">
                  <c:v>43.6443350174681</c:v>
                </c:pt>
                <c:pt idx="17">
                  <c:v>42.5284795109287</c:v>
                </c:pt>
                <c:pt idx="18">
                  <c:v>49.2849224507216</c:v>
                </c:pt>
                <c:pt idx="19">
                  <c:v>54.110148783557</c:v>
                </c:pt>
                <c:pt idx="20">
                  <c:v>52.3226869071238</c:v>
                </c:pt>
                <c:pt idx="21">
                  <c:v>49.861089108251</c:v>
                </c:pt>
                <c:pt idx="22">
                  <c:v>46.5848183987531</c:v>
                </c:pt>
                <c:pt idx="23">
                  <c:v>43.3362881528602</c:v>
                </c:pt>
                <c:pt idx="24">
                  <c:v>43.6993324558343</c:v>
                </c:pt>
                <c:pt idx="25">
                  <c:v>40.6984730867085</c:v>
                </c:pt>
                <c:pt idx="26">
                  <c:v>37.5926874800994</c:v>
                </c:pt>
                <c:pt idx="27">
                  <c:v>33.4349443087043</c:v>
                </c:pt>
                <c:pt idx="28">
                  <c:v>30.9526115888739</c:v>
                </c:pt>
                <c:pt idx="29">
                  <c:v>28.6916387327759</c:v>
                </c:pt>
                <c:pt idx="30">
                  <c:v>27.042484899949</c:v>
                </c:pt>
                <c:pt idx="31">
                  <c:v>26.1128412993802</c:v>
                </c:pt>
                <c:pt idx="32">
                  <c:v>24.2714890878501</c:v>
                </c:pt>
                <c:pt idx="33">
                  <c:v>22.6688990472801</c:v>
                </c:pt>
                <c:pt idx="34">
                  <c:v>21.0856518790552</c:v>
                </c:pt>
                <c:pt idx="35">
                  <c:v>19.8361587957932</c:v>
                </c:pt>
                <c:pt idx="36">
                  <c:v>18.9542472260313</c:v>
                </c:pt>
                <c:pt idx="37">
                  <c:v>17.639841005797</c:v>
                </c:pt>
                <c:pt idx="38">
                  <c:v>16.8062626025095</c:v>
                </c:pt>
                <c:pt idx="39">
                  <c:v>17.1101291070216</c:v>
                </c:pt>
                <c:pt idx="40">
                  <c:v>17.137490325949</c:v>
                </c:pt>
                <c:pt idx="41">
                  <c:v>16.5402733737102</c:v>
                </c:pt>
                <c:pt idx="42">
                  <c:v>16.5385187354008</c:v>
                </c:pt>
                <c:pt idx="43">
                  <c:v>22.9487587968654</c:v>
                </c:pt>
                <c:pt idx="44">
                  <c:v>21.2716144537812</c:v>
                </c:pt>
                <c:pt idx="45">
                  <c:v>19.6958008798317</c:v>
                </c:pt>
                <c:pt idx="46">
                  <c:v>18.2704545936545</c:v>
                </c:pt>
                <c:pt idx="47">
                  <c:v>16.2454792095245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phase!$A$59:$AV$59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40.3214430555556</c:v>
                </c:pt>
                <c:pt idx="3">
                  <c:v>37.8614109641204</c:v>
                </c:pt>
                <c:pt idx="4">
                  <c:v>36.8143576635426</c:v>
                </c:pt>
                <c:pt idx="5">
                  <c:v>34.2294586307552</c:v>
                </c:pt>
                <c:pt idx="6">
                  <c:v>34.5747050387977</c:v>
                </c:pt>
                <c:pt idx="7">
                  <c:v>32.667675230331</c:v>
                </c:pt>
                <c:pt idx="8">
                  <c:v>31.1032578923026</c:v>
                </c:pt>
                <c:pt idx="9">
                  <c:v>34.6441600114194</c:v>
                </c:pt>
                <c:pt idx="10">
                  <c:v>32.4330362771059</c:v>
                </c:pt>
                <c:pt idx="11">
                  <c:v>31.1258747563934</c:v>
                </c:pt>
                <c:pt idx="12">
                  <c:v>29.2167371731363</c:v>
                </c:pt>
                <c:pt idx="13">
                  <c:v>30.6497935151284</c:v>
                </c:pt>
                <c:pt idx="14">
                  <c:v>31.2990298959902</c:v>
                </c:pt>
                <c:pt idx="15">
                  <c:v>35.2876510929189</c:v>
                </c:pt>
                <c:pt idx="16">
                  <c:v>35.3069118194641</c:v>
                </c:pt>
                <c:pt idx="17">
                  <c:v>36.3658835018336</c:v>
                </c:pt>
                <c:pt idx="18">
                  <c:v>35.6728314137137</c:v>
                </c:pt>
                <c:pt idx="19">
                  <c:v>33.7234133840366</c:v>
                </c:pt>
                <c:pt idx="20">
                  <c:v>42.9966377250995</c:v>
                </c:pt>
                <c:pt idx="21">
                  <c:v>40.4185929870285</c:v>
                </c:pt>
                <c:pt idx="22">
                  <c:v>38.1888655976328</c:v>
                </c:pt>
                <c:pt idx="23">
                  <c:v>35.6609879671693</c:v>
                </c:pt>
                <c:pt idx="24">
                  <c:v>38.2178889065534</c:v>
                </c:pt>
                <c:pt idx="25">
                  <c:v>37.3211784407494</c:v>
                </c:pt>
                <c:pt idx="26">
                  <c:v>34.347247830233</c:v>
                </c:pt>
                <c:pt idx="27">
                  <c:v>31.786609058138</c:v>
                </c:pt>
                <c:pt idx="28">
                  <c:v>29.4064279944076</c:v>
                </c:pt>
                <c:pt idx="29">
                  <c:v>27.3495548585006</c:v>
                </c:pt>
                <c:pt idx="30">
                  <c:v>25.6345736568876</c:v>
                </c:pt>
                <c:pt idx="31">
                  <c:v>24.6299510442271</c:v>
                </c:pt>
                <c:pt idx="32">
                  <c:v>22.9158802462643</c:v>
                </c:pt>
                <c:pt idx="33">
                  <c:v>21.9198458338335</c:v>
                </c:pt>
                <c:pt idx="34">
                  <c:v>20.4008923997628</c:v>
                </c:pt>
                <c:pt idx="35">
                  <c:v>20.9471150121699</c:v>
                </c:pt>
                <c:pt idx="36">
                  <c:v>19.5116543069586</c:v>
                </c:pt>
                <c:pt idx="37">
                  <c:v>19.1098644752269</c:v>
                </c:pt>
                <c:pt idx="38">
                  <c:v>17.7821011077699</c:v>
                </c:pt>
                <c:pt idx="39">
                  <c:v>16.7487515683254</c:v>
                </c:pt>
                <c:pt idx="40">
                  <c:v>15.829931602836</c:v>
                </c:pt>
                <c:pt idx="41">
                  <c:v>14.7586958069259</c:v>
                </c:pt>
                <c:pt idx="42">
                  <c:v>13.9854403549917</c:v>
                </c:pt>
                <c:pt idx="43">
                  <c:v>13.973979355689</c:v>
                </c:pt>
                <c:pt idx="44">
                  <c:v>13.0620461276591</c:v>
                </c:pt>
                <c:pt idx="45">
                  <c:v>12.1908871683683</c:v>
                </c:pt>
                <c:pt idx="46">
                  <c:v>11.5897305072075</c:v>
                </c:pt>
                <c:pt idx="47">
                  <c:v>10.5949453053389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phase!$A$60:$AV$60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39.4105263888889</c:v>
                </c:pt>
                <c:pt idx="3">
                  <c:v>37.0970000613426</c:v>
                </c:pt>
                <c:pt idx="4">
                  <c:v>34.4878408894107</c:v>
                </c:pt>
                <c:pt idx="5">
                  <c:v>32.9660464796971</c:v>
                </c:pt>
                <c:pt idx="6">
                  <c:v>30.7322941568565</c:v>
                </c:pt>
                <c:pt idx="7">
                  <c:v>29.2511315544715</c:v>
                </c:pt>
                <c:pt idx="8">
                  <c:v>27.4258260960461</c:v>
                </c:pt>
                <c:pt idx="9">
                  <c:v>28.1335890655986</c:v>
                </c:pt>
                <c:pt idx="10">
                  <c:v>26.4812893374681</c:v>
                </c:pt>
                <c:pt idx="11">
                  <c:v>32.7375219017384</c:v>
                </c:pt>
                <c:pt idx="12">
                  <c:v>30.6900512718392</c:v>
                </c:pt>
                <c:pt idx="13">
                  <c:v>28.8183218710064</c:v>
                </c:pt>
                <c:pt idx="14">
                  <c:v>28.5117911969698</c:v>
                </c:pt>
                <c:pt idx="15">
                  <c:v>27.0270291192299</c:v>
                </c:pt>
                <c:pt idx="16">
                  <c:v>25.6697091198293</c:v>
                </c:pt>
                <c:pt idx="17">
                  <c:v>33.4116933244072</c:v>
                </c:pt>
                <c:pt idx="18">
                  <c:v>34.4357716478419</c:v>
                </c:pt>
                <c:pt idx="19">
                  <c:v>35.32074599901</c:v>
                </c:pt>
                <c:pt idx="20">
                  <c:v>37.4274926841692</c:v>
                </c:pt>
                <c:pt idx="21">
                  <c:v>36.6167789116738</c:v>
                </c:pt>
                <c:pt idx="22">
                  <c:v>34.2238387217552</c:v>
                </c:pt>
                <c:pt idx="23">
                  <c:v>32.0362925648045</c:v>
                </c:pt>
                <c:pt idx="24">
                  <c:v>33.5319742157249</c:v>
                </c:pt>
                <c:pt idx="25">
                  <c:v>31.4038130955418</c:v>
                </c:pt>
                <c:pt idx="26">
                  <c:v>29.0150565190661</c:v>
                </c:pt>
                <c:pt idx="27">
                  <c:v>26.961721088203</c:v>
                </c:pt>
                <c:pt idx="28">
                  <c:v>25.8426624771583</c:v>
                </c:pt>
                <c:pt idx="29">
                  <c:v>24.2698674906776</c:v>
                </c:pt>
                <c:pt idx="30">
                  <c:v>22.5867038643945</c:v>
                </c:pt>
                <c:pt idx="31">
                  <c:v>21.2833441860907</c:v>
                </c:pt>
                <c:pt idx="32">
                  <c:v>21.9998549728998</c:v>
                </c:pt>
                <c:pt idx="33">
                  <c:v>21.8740630931459</c:v>
                </c:pt>
                <c:pt idx="34">
                  <c:v>21.7842267256884</c:v>
                </c:pt>
                <c:pt idx="35">
                  <c:v>20.4573082635913</c:v>
                </c:pt>
                <c:pt idx="36">
                  <c:v>19.9181584779406</c:v>
                </c:pt>
                <c:pt idx="37">
                  <c:v>18.9021546560718</c:v>
                </c:pt>
                <c:pt idx="38">
                  <c:v>18.2020042491518</c:v>
                </c:pt>
                <c:pt idx="39">
                  <c:v>17.1221154448708</c:v>
                </c:pt>
                <c:pt idx="40">
                  <c:v>17.1466498857888</c:v>
                </c:pt>
                <c:pt idx="41">
                  <c:v>16.8403982877236</c:v>
                </c:pt>
                <c:pt idx="42">
                  <c:v>15.8364208108342</c:v>
                </c:pt>
                <c:pt idx="43">
                  <c:v>14.7646280245709</c:v>
                </c:pt>
                <c:pt idx="44">
                  <c:v>13.7848307857953</c:v>
                </c:pt>
                <c:pt idx="45">
                  <c:v>13.6285289617901</c:v>
                </c:pt>
                <c:pt idx="46">
                  <c:v>13.1866072204355</c:v>
                </c:pt>
                <c:pt idx="47">
                  <c:v>9.74710050377193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phase!$A$61:$AV$61</c:f>
              <c:numCache>
                <c:formatCode>General</c:formatCode>
                <c:ptCount val="48"/>
                <c:pt idx="0">
                  <c:v>47</c:v>
                </c:pt>
                <c:pt idx="1">
                  <c:v>43.0283333333333</c:v>
                </c:pt>
                <c:pt idx="2">
                  <c:v>40.1329430555555</c:v>
                </c:pt>
                <c:pt idx="3">
                  <c:v>38.143257318287</c:v>
                </c:pt>
                <c:pt idx="4">
                  <c:v>36.8192243677672</c:v>
                </c:pt>
                <c:pt idx="5">
                  <c:v>34.2339076095338</c:v>
                </c:pt>
                <c:pt idx="6">
                  <c:v>31.8913305397155</c:v>
                </c:pt>
                <c:pt idx="7">
                  <c:v>29.7956580017233</c:v>
                </c:pt>
                <c:pt idx="8">
                  <c:v>29.1754977898225</c:v>
                </c:pt>
                <c:pt idx="9">
                  <c:v>28.8687426733716</c:v>
                </c:pt>
                <c:pt idx="10">
                  <c:v>27.9566236937396</c:v>
                </c:pt>
                <c:pt idx="11">
                  <c:v>26.3195134933603</c:v>
                </c:pt>
                <c:pt idx="12">
                  <c:v>24.8229219185135</c:v>
                </c:pt>
                <c:pt idx="13">
                  <c:v>23.4547877871745</c:v>
                </c:pt>
                <c:pt idx="14">
                  <c:v>23.742715474096</c:v>
                </c:pt>
                <c:pt idx="15">
                  <c:v>23.998731175717</c:v>
                </c:pt>
                <c:pt idx="16">
                  <c:v>22.9013400831346</c:v>
                </c:pt>
                <c:pt idx="17">
                  <c:v>25.9555412197638</c:v>
                </c:pt>
                <c:pt idx="18">
                  <c:v>37.449082354448</c:v>
                </c:pt>
                <c:pt idx="19">
                  <c:v>35.3472027856912</c:v>
                </c:pt>
                <c:pt idx="20">
                  <c:v>33.425734546586</c:v>
                </c:pt>
                <c:pt idx="21">
                  <c:v>33.0585489676727</c:v>
                </c:pt>
                <c:pt idx="22">
                  <c:v>37.2210235146142</c:v>
                </c:pt>
                <c:pt idx="23">
                  <c:v>36.4846422326804</c:v>
                </c:pt>
                <c:pt idx="24">
                  <c:v>37.6303474394733</c:v>
                </c:pt>
                <c:pt idx="25">
                  <c:v>38.5058571683308</c:v>
                </c:pt>
                <c:pt idx="26">
                  <c:v>34.0870996610496</c:v>
                </c:pt>
                <c:pt idx="27">
                  <c:v>31.4716127819499</c:v>
                </c:pt>
                <c:pt idx="28">
                  <c:v>29.122428392853</c:v>
                </c:pt>
                <c:pt idx="29">
                  <c:v>27.3388283203838</c:v>
                </c:pt>
                <c:pt idx="30">
                  <c:v>25.5087748482079</c:v>
                </c:pt>
                <c:pt idx="31">
                  <c:v>24.2061135601212</c:v>
                </c:pt>
                <c:pt idx="32">
                  <c:v>23.8923522731896</c:v>
                </c:pt>
                <c:pt idx="33">
                  <c:v>22.8425480022588</c:v>
                </c:pt>
                <c:pt idx="34">
                  <c:v>21.3983322653418</c:v>
                </c:pt>
                <c:pt idx="35">
                  <c:v>19.9241420792333</c:v>
                </c:pt>
                <c:pt idx="36">
                  <c:v>18.5764865507657</c:v>
                </c:pt>
                <c:pt idx="37">
                  <c:v>17.9368561334151</c:v>
                </c:pt>
                <c:pt idx="38">
                  <c:v>16.8863545786283</c:v>
                </c:pt>
                <c:pt idx="39">
                  <c:v>15.9522836128303</c:v>
                </c:pt>
                <c:pt idx="40">
                  <c:v>14.8955459360624</c:v>
                </c:pt>
                <c:pt idx="41">
                  <c:v>14.3097342797472</c:v>
                </c:pt>
                <c:pt idx="42">
                  <c:v>14.8897785884465</c:v>
                </c:pt>
                <c:pt idx="43">
                  <c:v>13.8992392596048</c:v>
                </c:pt>
                <c:pt idx="44">
                  <c:v>13.6762782786851</c:v>
                </c:pt>
                <c:pt idx="45">
                  <c:v>12.7523977264313</c:v>
                </c:pt>
                <c:pt idx="46">
                  <c:v>11.9078169215792</c:v>
                </c:pt>
                <c:pt idx="47">
                  <c:v>8.80186134120065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phase!$A$62:$AV$62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40.5105680555556</c:v>
                </c:pt>
                <c:pt idx="3">
                  <c:v>38.5690615543981</c:v>
                </c:pt>
                <c:pt idx="4">
                  <c:v>36.3908708210658</c:v>
                </c:pt>
                <c:pt idx="5">
                  <c:v>34.563005764011</c:v>
                </c:pt>
                <c:pt idx="6">
                  <c:v>33.5025471928657</c:v>
                </c:pt>
                <c:pt idx="7">
                  <c:v>34.3889661333932</c:v>
                </c:pt>
                <c:pt idx="8">
                  <c:v>35.1893182869346</c:v>
                </c:pt>
                <c:pt idx="9">
                  <c:v>32.9001518006394</c:v>
                </c:pt>
                <c:pt idx="10">
                  <c:v>32.9462107193699</c:v>
                </c:pt>
                <c:pt idx="11">
                  <c:v>36.49158548875</c:v>
                </c:pt>
                <c:pt idx="12">
                  <c:v>35.960022155976</c:v>
                </c:pt>
                <c:pt idx="13">
                  <c:v>38.6439491563929</c:v>
                </c:pt>
                <c:pt idx="14">
                  <c:v>43.9607203558573</c:v>
                </c:pt>
                <c:pt idx="15">
                  <c:v>45.2798351474974</c:v>
                </c:pt>
                <c:pt idx="16">
                  <c:v>45.5278324492541</c:v>
                </c:pt>
                <c:pt idx="17">
                  <c:v>45.7297435857677</c:v>
                </c:pt>
                <c:pt idx="18">
                  <c:v>51.5711585441691</c:v>
                </c:pt>
                <c:pt idx="19">
                  <c:v>51.0642972116486</c:v>
                </c:pt>
                <c:pt idx="20">
                  <c:v>50.6389560767751</c:v>
                </c:pt>
                <c:pt idx="21">
                  <c:v>51.2410500725077</c:v>
                </c:pt>
                <c:pt idx="22">
                  <c:v>47.5928599412841</c:v>
                </c:pt>
                <c:pt idx="23">
                  <c:v>45.4985201355288</c:v>
                </c:pt>
                <c:pt idx="24">
                  <c:v>43.0683044837862</c:v>
                </c:pt>
                <c:pt idx="25">
                  <c:v>41.8147779005492</c:v>
                </c:pt>
                <c:pt idx="26">
                  <c:v>38.6131761307521</c:v>
                </c:pt>
                <c:pt idx="27">
                  <c:v>35.3057197063249</c:v>
                </c:pt>
                <c:pt idx="28">
                  <c:v>32.2322401275662</c:v>
                </c:pt>
                <c:pt idx="29">
                  <c:v>29.8223335134276</c:v>
                </c:pt>
                <c:pt idx="30">
                  <c:v>28.0436748553419</c:v>
                </c:pt>
                <c:pt idx="31">
                  <c:v>26.8278577925234</c:v>
                </c:pt>
                <c:pt idx="32">
                  <c:v>25.1837404423723</c:v>
                </c:pt>
                <c:pt idx="33">
                  <c:v>23.384636054402</c:v>
                </c:pt>
                <c:pt idx="34">
                  <c:v>22.4418752862656</c:v>
                </c:pt>
                <c:pt idx="35">
                  <c:v>21.5339267955679</c:v>
                </c:pt>
                <c:pt idx="36">
                  <c:v>21.5413127198347</c:v>
                </c:pt>
                <c:pt idx="37">
                  <c:v>20.6965875007486</c:v>
                </c:pt>
                <c:pt idx="38">
                  <c:v>19.2326304069344</c:v>
                </c:pt>
                <c:pt idx="39">
                  <c:v>18.9036193091257</c:v>
                </c:pt>
                <c:pt idx="40">
                  <c:v>17.593558651759</c:v>
                </c:pt>
                <c:pt idx="41">
                  <c:v>16.5061059011891</c:v>
                </c:pt>
                <c:pt idx="42">
                  <c:v>15.5391791638073</c:v>
                </c:pt>
                <c:pt idx="43">
                  <c:v>14.8659406607235</c:v>
                </c:pt>
                <c:pt idx="44">
                  <c:v>13.877447420678</c:v>
                </c:pt>
                <c:pt idx="45">
                  <c:v>12.9362998504032</c:v>
                </c:pt>
                <c:pt idx="46">
                  <c:v>12.0759341132436</c:v>
                </c:pt>
                <c:pt idx="47">
                  <c:v>11.0394164351902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phase!$A$63:$AV$63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39.7729430555556</c:v>
                </c:pt>
                <c:pt idx="3">
                  <c:v>37.0897752002315</c:v>
                </c:pt>
                <c:pt idx="4">
                  <c:v>34.7039917822058</c:v>
                </c:pt>
                <c:pt idx="5">
                  <c:v>32.3002324875665</c:v>
                </c:pt>
                <c:pt idx="6">
                  <c:v>30.1236291990504</c:v>
                </c:pt>
                <c:pt idx="7">
                  <c:v>28.1796843594652</c:v>
                </c:pt>
                <c:pt idx="8">
                  <c:v>26.4463447852778</c:v>
                </c:pt>
                <c:pt idx="9">
                  <c:v>26.5102996186109</c:v>
                </c:pt>
                <c:pt idx="10">
                  <c:v>24.9973322346801</c:v>
                </c:pt>
                <c:pt idx="11">
                  <c:v>23.6142278845367</c:v>
                </c:pt>
                <c:pt idx="12">
                  <c:v>25.1537728997737</c:v>
                </c:pt>
                <c:pt idx="13">
                  <c:v>26.4457077583935</c:v>
                </c:pt>
                <c:pt idx="14">
                  <c:v>31.4575710393322</c:v>
                </c:pt>
                <c:pt idx="15">
                  <c:v>39.9670093746064</c:v>
                </c:pt>
                <c:pt idx="16">
                  <c:v>40.2764820335239</c:v>
                </c:pt>
                <c:pt idx="17">
                  <c:v>38.7000052748083</c:v>
                </c:pt>
                <c:pt idx="18">
                  <c:v>39.0057545583135</c:v>
                </c:pt>
                <c:pt idx="19">
                  <c:v>38.0201167614338</c:v>
                </c:pt>
                <c:pt idx="20">
                  <c:v>37.1437204870415</c:v>
                </c:pt>
                <c:pt idx="21">
                  <c:v>42.8464930721809</c:v>
                </c:pt>
                <c:pt idx="22">
                  <c:v>46.1369820114865</c:v>
                </c:pt>
                <c:pt idx="23">
                  <c:v>45.6994946532033</c:v>
                </c:pt>
                <c:pt idx="24">
                  <c:v>43.5994925964797</c:v>
                </c:pt>
                <c:pt idx="25">
                  <c:v>43.8873042959859</c:v>
                </c:pt>
                <c:pt idx="26">
                  <c:v>38.5747150328493</c:v>
                </c:pt>
                <c:pt idx="27">
                  <c:v>34.515011404269</c:v>
                </c:pt>
                <c:pt idx="28">
                  <c:v>31.2369706445488</c:v>
                </c:pt>
                <c:pt idx="29">
                  <c:v>28.9136760003231</c:v>
                </c:pt>
                <c:pt idx="30">
                  <c:v>26.8319188102953</c:v>
                </c:pt>
                <c:pt idx="31">
                  <c:v>25.1872498385636</c:v>
                </c:pt>
                <c:pt idx="32">
                  <c:v>24.4472567516356</c:v>
                </c:pt>
                <c:pt idx="33">
                  <c:v>22.7113672137869</c:v>
                </c:pt>
                <c:pt idx="34">
                  <c:v>21.4389065005809</c:v>
                </c:pt>
                <c:pt idx="35">
                  <c:v>21.0953977175272</c:v>
                </c:pt>
                <c:pt idx="36">
                  <c:v>20.8328997558104</c:v>
                </c:pt>
                <c:pt idx="37">
                  <c:v>19.4614200328747</c:v>
                </c:pt>
                <c:pt idx="38">
                  <c:v>18.5188749775874</c:v>
                </c:pt>
                <c:pt idx="39">
                  <c:v>17.2418382086778</c:v>
                </c:pt>
                <c:pt idx="40">
                  <c:v>16.6562758967821</c:v>
                </c:pt>
                <c:pt idx="41">
                  <c:v>16.7828570362852</c:v>
                </c:pt>
                <c:pt idx="42">
                  <c:v>15.9406856221898</c:v>
                </c:pt>
                <c:pt idx="43">
                  <c:v>15.0364262990638</c:v>
                </c:pt>
                <c:pt idx="44">
                  <c:v>15.0287464210112</c:v>
                </c:pt>
                <c:pt idx="45">
                  <c:v>14.8587483961974</c:v>
                </c:pt>
                <c:pt idx="46">
                  <c:v>14.7330915228559</c:v>
                </c:pt>
                <c:pt idx="47">
                  <c:v>10.5218828625729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phase!$A$64:$AV$64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40.1177347222222</c:v>
                </c:pt>
                <c:pt idx="3">
                  <c:v>37.6904657210648</c:v>
                </c:pt>
                <c:pt idx="4">
                  <c:v>36.6922742691271</c:v>
                </c:pt>
                <c:pt idx="5">
                  <c:v>34.117854061027</c:v>
                </c:pt>
                <c:pt idx="6">
                  <c:v>33.1401195146862</c:v>
                </c:pt>
                <c:pt idx="7">
                  <c:v>34.1210716746055</c:v>
                </c:pt>
                <c:pt idx="8">
                  <c:v>32.9133761054716</c:v>
                </c:pt>
                <c:pt idx="9">
                  <c:v>35.2972205046278</c:v>
                </c:pt>
                <c:pt idx="10">
                  <c:v>33.6726118986982</c:v>
                </c:pt>
                <c:pt idx="11">
                  <c:v>32.9112487824584</c:v>
                </c:pt>
                <c:pt idx="12">
                  <c:v>31.5510853757359</c:v>
                </c:pt>
                <c:pt idx="13">
                  <c:v>48.0641191444717</c:v>
                </c:pt>
                <c:pt idx="14">
                  <c:v>46.3479096273476</c:v>
                </c:pt>
                <c:pt idx="15">
                  <c:v>45.6311208289492</c:v>
                </c:pt>
                <c:pt idx="16">
                  <c:v>43.4611716037407</c:v>
                </c:pt>
                <c:pt idx="17">
                  <c:v>61.2357867671284</c:v>
                </c:pt>
                <c:pt idx="18">
                  <c:v>57.7863204004384</c:v>
                </c:pt>
                <c:pt idx="19">
                  <c:v>60.1815638193131</c:v>
                </c:pt>
                <c:pt idx="20">
                  <c:v>61.8921668276261</c:v>
                </c:pt>
                <c:pt idx="21">
                  <c:v>65.2976475002069</c:v>
                </c:pt>
                <c:pt idx="22">
                  <c:v>60.4429327564391</c:v>
                </c:pt>
                <c:pt idx="23">
                  <c:v>55.9163278102236</c:v>
                </c:pt>
                <c:pt idx="24">
                  <c:v>51.9689348112571</c:v>
                </c:pt>
                <c:pt idx="25">
                  <c:v>48.2582679066242</c:v>
                </c:pt>
                <c:pt idx="26">
                  <c:v>41.0519463299808</c:v>
                </c:pt>
                <c:pt idx="27">
                  <c:v>37.9158209366575</c:v>
                </c:pt>
                <c:pt idx="28">
                  <c:v>34.5301930693451</c:v>
                </c:pt>
                <c:pt idx="29">
                  <c:v>31.9538514975596</c:v>
                </c:pt>
                <c:pt idx="30">
                  <c:v>29.6203756111738</c:v>
                </c:pt>
                <c:pt idx="31">
                  <c:v>27.9538849156466</c:v>
                </c:pt>
                <c:pt idx="32">
                  <c:v>26.3591213021556</c:v>
                </c:pt>
                <c:pt idx="33">
                  <c:v>24.5251520245001</c:v>
                </c:pt>
                <c:pt idx="34">
                  <c:v>23.6775460708305</c:v>
                </c:pt>
                <c:pt idx="35">
                  <c:v>22.0077233664175</c:v>
                </c:pt>
                <c:pt idx="36">
                  <c:v>20.8308409424791</c:v>
                </c:pt>
                <c:pt idx="37">
                  <c:v>19.7722763340018</c:v>
                </c:pt>
                <c:pt idx="38">
                  <c:v>18.3876559486666</c:v>
                </c:pt>
                <c:pt idx="39">
                  <c:v>17.1218821464061</c:v>
                </c:pt>
                <c:pt idx="40">
                  <c:v>15.9647539288395</c:v>
                </c:pt>
                <c:pt idx="41">
                  <c:v>16.4648762492919</c:v>
                </c:pt>
                <c:pt idx="42">
                  <c:v>15.8292753191975</c:v>
                </c:pt>
                <c:pt idx="43">
                  <c:v>14.7580958542997</c:v>
                </c:pt>
                <c:pt idx="44">
                  <c:v>15.4272401226124</c:v>
                </c:pt>
                <c:pt idx="45">
                  <c:v>14.3530686787548</c:v>
                </c:pt>
                <c:pt idx="46">
                  <c:v>14.2181366486818</c:v>
                </c:pt>
                <c:pt idx="47">
                  <c:v>-9.92899875966278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phase!$A$65:$AV$65</c:f>
              <c:numCache>
                <c:formatCode>General</c:formatCode>
                <c:ptCount val="48"/>
                <c:pt idx="0">
                  <c:v>47</c:v>
                </c:pt>
                <c:pt idx="1">
                  <c:v>44.2783333333333</c:v>
                </c:pt>
                <c:pt idx="2">
                  <c:v>41.1819013888889</c:v>
                </c:pt>
                <c:pt idx="3">
                  <c:v>39.1857412418981</c:v>
                </c:pt>
                <c:pt idx="4">
                  <c:v>37.0787243277787</c:v>
                </c:pt>
                <c:pt idx="5">
                  <c:v>34.6941657147833</c:v>
                </c:pt>
                <c:pt idx="6">
                  <c:v>34.2579583003802</c:v>
                </c:pt>
                <c:pt idx="7">
                  <c:v>34.9473408436977</c:v>
                </c:pt>
                <c:pt idx="8">
                  <c:v>34.1245601913363</c:v>
                </c:pt>
                <c:pt idx="9">
                  <c:v>32.5361714367965</c:v>
                </c:pt>
                <c:pt idx="10">
                  <c:v>34.775557672952</c:v>
                </c:pt>
                <c:pt idx="11">
                  <c:v>32.553155639357</c:v>
                </c:pt>
                <c:pt idx="12">
                  <c:v>32.6550231073604</c:v>
                </c:pt>
                <c:pt idx="13">
                  <c:v>32.7405068909266</c:v>
                </c:pt>
                <c:pt idx="14">
                  <c:v>30.8927800494554</c:v>
                </c:pt>
                <c:pt idx="15">
                  <c:v>31.5090107594044</c:v>
                </c:pt>
                <c:pt idx="16">
                  <c:v>30.9042620669037</c:v>
                </c:pt>
                <c:pt idx="17">
                  <c:v>37.2809003777863</c:v>
                </c:pt>
                <c:pt idx="18">
                  <c:v>37.7794114098037</c:v>
                </c:pt>
                <c:pt idx="19">
                  <c:v>38.2102080266387</c:v>
                </c:pt>
                <c:pt idx="20">
                  <c:v>37.3127433036862</c:v>
                </c:pt>
                <c:pt idx="21">
                  <c:v>40.3912918397512</c:v>
                </c:pt>
                <c:pt idx="22">
                  <c:v>38.1645903275121</c:v>
                </c:pt>
                <c:pt idx="23">
                  <c:v>37.8223372916495</c:v>
                </c:pt>
                <c:pt idx="24">
                  <c:v>35.3259200074495</c:v>
                </c:pt>
                <c:pt idx="25">
                  <c:v>34.8943345395847</c:v>
                </c:pt>
                <c:pt idx="26">
                  <c:v>32.2867374916037</c:v>
                </c:pt>
                <c:pt idx="27">
                  <c:v>29.8386223156609</c:v>
                </c:pt>
                <c:pt idx="28">
                  <c:v>27.7520772265588</c:v>
                </c:pt>
                <c:pt idx="29">
                  <c:v>26.4883065553034</c:v>
                </c:pt>
                <c:pt idx="30">
                  <c:v>25.7170655982459</c:v>
                </c:pt>
                <c:pt idx="31">
                  <c:v>32.4701822567864</c:v>
                </c:pt>
                <c:pt idx="32">
                  <c:v>30.0831582797456</c:v>
                </c:pt>
                <c:pt idx="33">
                  <c:v>27.8635205274008</c:v>
                </c:pt>
                <c:pt idx="34">
                  <c:v>26.0616975766521</c:v>
                </c:pt>
                <c:pt idx="35">
                  <c:v>24.2606927619065</c:v>
                </c:pt>
                <c:pt idx="36">
                  <c:v>23.1332300379378</c:v>
                </c:pt>
                <c:pt idx="37">
                  <c:v>21.6468047892211</c:v>
                </c:pt>
                <c:pt idx="38">
                  <c:v>23.9351172584157</c:v>
                </c:pt>
                <c:pt idx="39">
                  <c:v>22.2996746345601</c:v>
                </c:pt>
                <c:pt idx="40">
                  <c:v>20.7656273625631</c:v>
                </c:pt>
                <c:pt idx="41">
                  <c:v>19.2707443472764</c:v>
                </c:pt>
                <c:pt idx="42">
                  <c:v>17.9041721241352</c:v>
                </c:pt>
                <c:pt idx="43">
                  <c:v>16.7822930470435</c:v>
                </c:pt>
                <c:pt idx="44">
                  <c:v>16.8728542844303</c:v>
                </c:pt>
                <c:pt idx="45">
                  <c:v>16.3000301014639</c:v>
                </c:pt>
                <c:pt idx="46">
                  <c:v>15.705939669202</c:v>
                </c:pt>
                <c:pt idx="47">
                  <c:v>14.3578465142622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phase!$A$66:$AV$66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40.5736097222222</c:v>
                </c:pt>
                <c:pt idx="3">
                  <c:v>37.6660415543981</c:v>
                </c:pt>
                <c:pt idx="4">
                  <c:v>35.6330865377324</c:v>
                </c:pt>
                <c:pt idx="5">
                  <c:v>33.9270984529138</c:v>
                </c:pt>
                <c:pt idx="6">
                  <c:v>31.6108558357054</c:v>
                </c:pt>
                <c:pt idx="7">
                  <c:v>29.539257376474</c:v>
                </c:pt>
                <c:pt idx="8">
                  <c:v>28.3215730172481</c:v>
                </c:pt>
                <c:pt idx="9">
                  <c:v>28.8852700236407</c:v>
                </c:pt>
                <c:pt idx="10">
                  <c:v>29.5770557615052</c:v>
                </c:pt>
                <c:pt idx="11">
                  <c:v>27.8008584753093</c:v>
                </c:pt>
                <c:pt idx="12">
                  <c:v>27.0070966609625</c:v>
                </c:pt>
                <c:pt idx="13">
                  <c:v>29.7006004482763</c:v>
                </c:pt>
                <c:pt idx="14">
                  <c:v>35.2087088425578</c:v>
                </c:pt>
                <c:pt idx="15">
                  <c:v>35.2386925581103</c:v>
                </c:pt>
                <c:pt idx="16">
                  <c:v>35.2646034856337</c:v>
                </c:pt>
                <c:pt idx="17">
                  <c:v>33.2002250197835</c:v>
                </c:pt>
                <c:pt idx="18">
                  <c:v>32.8580334134241</c:v>
                </c:pt>
                <c:pt idx="19">
                  <c:v>33.9573172081007</c:v>
                </c:pt>
                <c:pt idx="20">
                  <c:v>40.4115498998569</c:v>
                </c:pt>
                <c:pt idx="21">
                  <c:v>39.2701031192895</c:v>
                </c:pt>
                <c:pt idx="22">
                  <c:v>37.1676666902349</c:v>
                </c:pt>
                <c:pt idx="23">
                  <c:v>35.869058631478</c:v>
                </c:pt>
                <c:pt idx="24">
                  <c:v>34.1435712998225</c:v>
                </c:pt>
                <c:pt idx="25">
                  <c:v>33.9021469157677</c:v>
                </c:pt>
                <c:pt idx="26">
                  <c:v>30.7992832556774</c:v>
                </c:pt>
                <c:pt idx="27">
                  <c:v>28.5431781095651</c:v>
                </c:pt>
                <c:pt idx="28">
                  <c:v>26.4807219884941</c:v>
                </c:pt>
                <c:pt idx="29">
                  <c:v>24.5952933511484</c:v>
                </c:pt>
                <c:pt idx="30">
                  <c:v>22.8841973385081</c:v>
                </c:pt>
                <c:pt idx="31">
                  <c:v>37.7978654668235</c:v>
                </c:pt>
                <c:pt idx="32">
                  <c:v>34.66365540758</c:v>
                </c:pt>
                <c:pt idx="33">
                  <c:v>32.0508583184294</c:v>
                </c:pt>
                <c:pt idx="34">
                  <c:v>29.433511938882</c:v>
                </c:pt>
                <c:pt idx="35">
                  <c:v>27.1720953112128</c:v>
                </c:pt>
                <c:pt idx="36">
                  <c:v>25.2937190314397</c:v>
                </c:pt>
                <c:pt idx="37">
                  <c:v>23.3690880325006</c:v>
                </c:pt>
                <c:pt idx="38">
                  <c:v>21.7980597072734</c:v>
                </c:pt>
                <c:pt idx="39">
                  <c:v>20.6398021189899</c:v>
                </c:pt>
                <c:pt idx="40">
                  <c:v>20.0527586799786</c:v>
                </c:pt>
                <c:pt idx="41">
                  <c:v>19.2085118239514</c:v>
                </c:pt>
                <c:pt idx="42">
                  <c:v>18.6055788609386</c:v>
                </c:pt>
                <c:pt idx="43">
                  <c:v>17.5158210656611</c:v>
                </c:pt>
                <c:pt idx="44">
                  <c:v>16.5740887042422</c:v>
                </c:pt>
                <c:pt idx="45">
                  <c:v>15.5727749885826</c:v>
                </c:pt>
                <c:pt idx="46">
                  <c:v>14.7074730526335</c:v>
                </c:pt>
                <c:pt idx="47">
                  <c:v>13.0773947892999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phase!$A$67:$AV$67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40.3844847222222</c:v>
                </c:pt>
                <c:pt idx="3">
                  <c:v>37.4931497835648</c:v>
                </c:pt>
                <c:pt idx="4">
                  <c:v>34.8499877604755</c:v>
                </c:pt>
                <c:pt idx="5">
                  <c:v>34.6636995922729</c:v>
                </c:pt>
                <c:pt idx="6">
                  <c:v>32.2842320439362</c:v>
                </c:pt>
                <c:pt idx="7">
                  <c:v>32.0597455891047</c:v>
                </c:pt>
                <c:pt idx="8">
                  <c:v>33.9787452812799</c:v>
                </c:pt>
                <c:pt idx="9">
                  <c:v>36.6977372550474</c:v>
                </c:pt>
                <c:pt idx="10">
                  <c:v>34.9179047092796</c:v>
                </c:pt>
                <c:pt idx="11">
                  <c:v>32.6832845550665</c:v>
                </c:pt>
                <c:pt idx="12">
                  <c:v>30.6404692974233</c:v>
                </c:pt>
                <c:pt idx="13">
                  <c:v>28.7729956827278</c:v>
                </c:pt>
                <c:pt idx="14">
                  <c:v>29.6771637691572</c:v>
                </c:pt>
                <c:pt idx="15">
                  <c:v>30.4585156905134</c:v>
                </c:pt>
                <c:pt idx="16">
                  <c:v>29.9701968681482</c:v>
                </c:pt>
                <c:pt idx="17">
                  <c:v>34.2389803617802</c:v>
                </c:pt>
                <c:pt idx="18">
                  <c:v>32.4126345473941</c:v>
                </c:pt>
                <c:pt idx="19">
                  <c:v>32.1577342183913</c:v>
                </c:pt>
                <c:pt idx="20">
                  <c:v>31.9310853425196</c:v>
                </c:pt>
                <c:pt idx="21">
                  <c:v>31.729556717057</c:v>
                </c:pt>
                <c:pt idx="22">
                  <c:v>31.1696252629901</c:v>
                </c:pt>
                <c:pt idx="23">
                  <c:v>32.1272699016178</c:v>
                </c:pt>
                <c:pt idx="24">
                  <c:v>32.2101339924409</c:v>
                </c:pt>
                <c:pt idx="25">
                  <c:v>35.7534040262682</c:v>
                </c:pt>
                <c:pt idx="26">
                  <c:v>32.7155648787101</c:v>
                </c:pt>
                <c:pt idx="27">
                  <c:v>29.9518659175454</c:v>
                </c:pt>
                <c:pt idx="28">
                  <c:v>27.8209041304122</c:v>
                </c:pt>
                <c:pt idx="29">
                  <c:v>26.0588753827709</c:v>
                </c:pt>
                <c:pt idx="30">
                  <c:v>24.2221552457497</c:v>
                </c:pt>
                <c:pt idx="31">
                  <c:v>23.1264252770583</c:v>
                </c:pt>
                <c:pt idx="32">
                  <c:v>22.2069252116648</c:v>
                </c:pt>
                <c:pt idx="33">
                  <c:v>20.6633307976635</c:v>
                </c:pt>
                <c:pt idx="34">
                  <c:v>19.4606449675892</c:v>
                </c:pt>
                <c:pt idx="35">
                  <c:v>20.0606439476866</c:v>
                </c:pt>
                <c:pt idx="36">
                  <c:v>19.8186915153827</c:v>
                </c:pt>
                <c:pt idx="37">
                  <c:v>18.8186852966586</c:v>
                </c:pt>
                <c:pt idx="38">
                  <c:v>17.5159148086954</c:v>
                </c:pt>
                <c:pt idx="39">
                  <c:v>16.3249654542824</c:v>
                </c:pt>
                <c:pt idx="40">
                  <c:v>15.2362392527898</c:v>
                </c:pt>
                <c:pt idx="41">
                  <c:v>15.5746201810205</c:v>
                </c:pt>
                <c:pt idx="42">
                  <c:v>15.2678365973808</c:v>
                </c:pt>
                <c:pt idx="43">
                  <c:v>14.6314554595699</c:v>
                </c:pt>
                <c:pt idx="44">
                  <c:v>13.6630888659569</c:v>
                </c:pt>
                <c:pt idx="45">
                  <c:v>12.7403404049622</c:v>
                </c:pt>
                <c:pt idx="46">
                  <c:v>12.0782860100789</c:v>
                </c:pt>
                <c:pt idx="47">
                  <c:v>11.0415664608805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phase!$A$68:$AV$68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40.5105680555556</c:v>
                </c:pt>
                <c:pt idx="3">
                  <c:v>42.3430460162037</c:v>
                </c:pt>
                <c:pt idx="4">
                  <c:v>39.466448932336</c:v>
                </c:pt>
                <c:pt idx="5">
                  <c:v>36.6539120656439</c:v>
                </c:pt>
                <c:pt idx="6">
                  <c:v>34.1036179466761</c:v>
                </c:pt>
                <c:pt idx="7">
                  <c:v>32.2488002909195</c:v>
                </c:pt>
                <c:pt idx="8">
                  <c:v>30.7308082586759</c:v>
                </c:pt>
                <c:pt idx="9">
                  <c:v>34.378168898071</c:v>
                </c:pt>
                <c:pt idx="10">
                  <c:v>32.8554218452015</c:v>
                </c:pt>
                <c:pt idx="11">
                  <c:v>36.4267471011147</c:v>
                </c:pt>
                <c:pt idx="12">
                  <c:v>38.9772685547128</c:v>
                </c:pt>
                <c:pt idx="13">
                  <c:v>40.7987659594907</c:v>
                </c:pt>
                <c:pt idx="14">
                  <c:v>40.9744644343393</c:v>
                </c:pt>
                <c:pt idx="15">
                  <c:v>38.4199895703918</c:v>
                </c:pt>
                <c:pt idx="16">
                  <c:v>37.0492740596734</c:v>
                </c:pt>
                <c:pt idx="17">
                  <c:v>36.8292476665678</c:v>
                </c:pt>
                <c:pt idx="18">
                  <c:v>45.2147210418738</c:v>
                </c:pt>
                <c:pt idx="19">
                  <c:v>42.446290819113</c:v>
                </c:pt>
                <c:pt idx="20">
                  <c:v>41.1654841904725</c:v>
                </c:pt>
                <c:pt idx="21">
                  <c:v>38.7446134641236</c:v>
                </c:pt>
                <c:pt idx="22">
                  <c:v>40.4201114489616</c:v>
                </c:pt>
                <c:pt idx="23">
                  <c:v>41.6166962598001</c:v>
                </c:pt>
                <c:pt idx="24">
                  <c:v>42.4712572455405</c:v>
                </c:pt>
                <c:pt idx="25">
                  <c:v>39.5758076652983</c:v>
                </c:pt>
                <c:pt idx="26">
                  <c:v>35.4944082158646</c:v>
                </c:pt>
                <c:pt idx="27">
                  <c:v>32.1611436116232</c:v>
                </c:pt>
                <c:pt idx="28">
                  <c:v>29.5559167293009</c:v>
                </c:pt>
                <c:pt idx="29">
                  <c:v>27.514840122005</c:v>
                </c:pt>
                <c:pt idx="30">
                  <c:v>26.0016656659991</c:v>
                </c:pt>
                <c:pt idx="31">
                  <c:v>24.3198143880175</c:v>
                </c:pt>
                <c:pt idx="32">
                  <c:v>22.632363653046</c:v>
                </c:pt>
                <c:pt idx="33">
                  <c:v>22.3257797088837</c:v>
                </c:pt>
                <c:pt idx="34">
                  <c:v>20.7719836172045</c:v>
                </c:pt>
                <c:pt idx="35">
                  <c:v>20.9971582999536</c:v>
                </c:pt>
                <c:pt idx="36">
                  <c:v>19.757473255042</c:v>
                </c:pt>
                <c:pt idx="37">
                  <c:v>18.5051866359415</c:v>
                </c:pt>
                <c:pt idx="38">
                  <c:v>17.5540654512261</c:v>
                </c:pt>
                <c:pt idx="39">
                  <c:v>17.8490284097507</c:v>
                </c:pt>
                <c:pt idx="40">
                  <c:v>17.1658096738491</c:v>
                </c:pt>
                <c:pt idx="41">
                  <c:v>16.1257657683308</c:v>
                </c:pt>
                <c:pt idx="42">
                  <c:v>15.0291375398824</c:v>
                </c:pt>
                <c:pt idx="43">
                  <c:v>14.2259081292121</c:v>
                </c:pt>
                <c:pt idx="44">
                  <c:v>15.0471693889457</c:v>
                </c:pt>
                <c:pt idx="45">
                  <c:v>14.7485452747193</c:v>
                </c:pt>
                <c:pt idx="46">
                  <c:v>13.7326284719726</c:v>
                </c:pt>
                <c:pt idx="47">
                  <c:v>12.5539111947949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phase!$A$69:$AV$69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40.7627347222222</c:v>
                </c:pt>
                <c:pt idx="3">
                  <c:v>37.9698649571759</c:v>
                </c:pt>
                <c:pt idx="4">
                  <c:v>36.8918118902498</c:v>
                </c:pt>
                <c:pt idx="5">
                  <c:v>36.3496070276972</c:v>
                </c:pt>
                <c:pt idx="6">
                  <c:v>34.6742118974092</c:v>
                </c:pt>
                <c:pt idx="7">
                  <c:v>32.756153412113</c:v>
                </c:pt>
                <c:pt idx="8">
                  <c:v>32.837718236362</c:v>
                </c:pt>
                <c:pt idx="9">
                  <c:v>31.3919544651652</c:v>
                </c:pt>
                <c:pt idx="10">
                  <c:v>40.1928948799495</c:v>
                </c:pt>
                <c:pt idx="11">
                  <c:v>38.0256823640884</c:v>
                </c:pt>
                <c:pt idx="12">
                  <c:v>35.5243112945042</c:v>
                </c:pt>
                <c:pt idx="13">
                  <c:v>33.8745334593633</c:v>
                </c:pt>
                <c:pt idx="14">
                  <c:v>38.3982893185301</c:v>
                </c:pt>
                <c:pt idx="15">
                  <c:v>36.0649361520229</c:v>
                </c:pt>
                <c:pt idx="16">
                  <c:v>42.1188752352364</c:v>
                </c:pt>
                <c:pt idx="17">
                  <c:v>40.3381998966643</c:v>
                </c:pt>
                <c:pt idx="18">
                  <c:v>39.2048827414507</c:v>
                </c:pt>
                <c:pt idx="19">
                  <c:v>40.6869307672007</c:v>
                </c:pt>
                <c:pt idx="20">
                  <c:v>40.7227893379893</c:v>
                </c:pt>
                <c:pt idx="21">
                  <c:v>43.1676376526796</c:v>
                </c:pt>
                <c:pt idx="22">
                  <c:v>41.0540335381906</c:v>
                </c:pt>
                <c:pt idx="23">
                  <c:v>42.0694222851911</c:v>
                </c:pt>
                <c:pt idx="24">
                  <c:v>39.2084635390456</c:v>
                </c:pt>
                <c:pt idx="25">
                  <c:v>37.1128588301347</c:v>
                </c:pt>
                <c:pt idx="26">
                  <c:v>33.8563740349547</c:v>
                </c:pt>
                <c:pt idx="27">
                  <c:v>31.1950498952067</c:v>
                </c:pt>
                <c:pt idx="28">
                  <c:v>28.8610885527799</c:v>
                </c:pt>
                <c:pt idx="29">
                  <c:v>26.8248179048468</c:v>
                </c:pt>
                <c:pt idx="30">
                  <c:v>25.051733920393</c:v>
                </c:pt>
                <c:pt idx="31">
                  <c:v>23.6488733962063</c:v>
                </c:pt>
                <c:pt idx="32">
                  <c:v>22.0190117630319</c:v>
                </c:pt>
                <c:pt idx="33">
                  <c:v>20.6660712926292</c:v>
                </c:pt>
                <c:pt idx="34">
                  <c:v>20.9215192481527</c:v>
                </c:pt>
                <c:pt idx="35">
                  <c:v>21.1039516630557</c:v>
                </c:pt>
                <c:pt idx="36">
                  <c:v>19.6550291453101</c:v>
                </c:pt>
                <c:pt idx="37">
                  <c:v>19.3494666479423</c:v>
                </c:pt>
                <c:pt idx="38">
                  <c:v>18.2836640949301</c:v>
                </c:pt>
                <c:pt idx="39">
                  <c:v>17.194724657742</c:v>
                </c:pt>
                <c:pt idx="40">
                  <c:v>16.4216078917321</c:v>
                </c:pt>
                <c:pt idx="41">
                  <c:v>15.2995865476917</c:v>
                </c:pt>
                <c:pt idx="42">
                  <c:v>15.0439133809124</c:v>
                </c:pt>
                <c:pt idx="43">
                  <c:v>14.4379484800051</c:v>
                </c:pt>
                <c:pt idx="44">
                  <c:v>15.1986015394703</c:v>
                </c:pt>
                <c:pt idx="45">
                  <c:v>14.2640898688457</c:v>
                </c:pt>
                <c:pt idx="46">
                  <c:v>13.4331532417153</c:v>
                </c:pt>
                <c:pt idx="47">
                  <c:v>9.92933910450122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phase!$A$70:$AV$70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40.1177347222222</c:v>
                </c:pt>
                <c:pt idx="3">
                  <c:v>37.2492958252315</c:v>
                </c:pt>
                <c:pt idx="4">
                  <c:v>34.8458322046017</c:v>
                </c:pt>
                <c:pt idx="5">
                  <c:v>34.6607318327864</c:v>
                </c:pt>
                <c:pt idx="6">
                  <c:v>32.9318157588329</c:v>
                </c:pt>
                <c:pt idx="7">
                  <c:v>32.1269487242872</c:v>
                </c:pt>
                <c:pt idx="8">
                  <c:v>34.0284195987023</c:v>
                </c:pt>
                <c:pt idx="9">
                  <c:v>36.1214234867075</c:v>
                </c:pt>
                <c:pt idx="10">
                  <c:v>33.7835013040984</c:v>
                </c:pt>
                <c:pt idx="11">
                  <c:v>35.3962507754966</c:v>
                </c:pt>
                <c:pt idx="12">
                  <c:v>33.7606663145458</c:v>
                </c:pt>
                <c:pt idx="13">
                  <c:v>32.3063591313503</c:v>
                </c:pt>
                <c:pt idx="14">
                  <c:v>30.4958966392427</c:v>
                </c:pt>
                <c:pt idx="15">
                  <c:v>31.1660373457456</c:v>
                </c:pt>
                <c:pt idx="16">
                  <c:v>34.0368487389945</c:v>
                </c:pt>
                <c:pt idx="17">
                  <c:v>34.2260101186144</c:v>
                </c:pt>
                <c:pt idx="18">
                  <c:v>36.5088268245373</c:v>
                </c:pt>
                <c:pt idx="19">
                  <c:v>35.7999318514844</c:v>
                </c:pt>
                <c:pt idx="20">
                  <c:v>44.4796179972684</c:v>
                </c:pt>
                <c:pt idx="21">
                  <c:v>51.7913700697842</c:v>
                </c:pt>
                <c:pt idx="22">
                  <c:v>49.3272386283267</c:v>
                </c:pt>
                <c:pt idx="23">
                  <c:v>45.8433173127287</c:v>
                </c:pt>
                <c:pt idx="24">
                  <c:v>43.0123496439013</c:v>
                </c:pt>
                <c:pt idx="25">
                  <c:v>42.6186038528812</c:v>
                </c:pt>
                <c:pt idx="26">
                  <c:v>39.3480070221756</c:v>
                </c:pt>
                <c:pt idx="27">
                  <c:v>36.3581364194388</c:v>
                </c:pt>
                <c:pt idx="28">
                  <c:v>33.6248963767704</c:v>
                </c:pt>
                <c:pt idx="29">
                  <c:v>31.060637028345</c:v>
                </c:pt>
                <c:pt idx="30">
                  <c:v>28.7945990167454</c:v>
                </c:pt>
                <c:pt idx="31">
                  <c:v>26.7230626011414</c:v>
                </c:pt>
                <c:pt idx="32">
                  <c:v>25.8847205409818</c:v>
                </c:pt>
                <c:pt idx="33">
                  <c:v>24.6485045863512</c:v>
                </c:pt>
                <c:pt idx="34">
                  <c:v>23.2217034320464</c:v>
                </c:pt>
                <c:pt idx="35">
                  <c:v>22.3132942917899</c:v>
                </c:pt>
                <c:pt idx="36">
                  <c:v>21.7635757213095</c:v>
                </c:pt>
                <c:pt idx="37">
                  <c:v>20.8553203276352</c:v>
                </c:pt>
                <c:pt idx="38">
                  <c:v>20.2066746006528</c:v>
                </c:pt>
                <c:pt idx="39">
                  <c:v>18.9046014990804</c:v>
                </c:pt>
                <c:pt idx="40">
                  <c:v>17.594456537076</c:v>
                </c:pt>
                <c:pt idx="41">
                  <c:v>16.7771814440296</c:v>
                </c:pt>
                <c:pt idx="42">
                  <c:v>15.6246400367504</c:v>
                </c:pt>
                <c:pt idx="43">
                  <c:v>14.5710251002627</c:v>
                </c:pt>
                <c:pt idx="44">
                  <c:v>14.2400185633038</c:v>
                </c:pt>
                <c:pt idx="45">
                  <c:v>13.9877479828739</c:v>
                </c:pt>
                <c:pt idx="46">
                  <c:v>13.788664449818</c:v>
                </c:pt>
                <c:pt idx="47">
                  <c:v>11.5709875841389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phase!$A$71:$AV$71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40.5105680555556</c:v>
                </c:pt>
                <c:pt idx="3">
                  <c:v>38.2945899571759</c:v>
                </c:pt>
                <c:pt idx="4">
                  <c:v>35.7752729035889</c:v>
                </c:pt>
                <c:pt idx="5">
                  <c:v>33.2795619793642</c:v>
                </c:pt>
                <c:pt idx="6">
                  <c:v>31.7382548105006</c:v>
                </c:pt>
                <c:pt idx="7">
                  <c:v>37.3247369771658</c:v>
                </c:pt>
                <c:pt idx="8">
                  <c:v>35.2441619621966</c:v>
                </c:pt>
                <c:pt idx="9">
                  <c:v>32.9502880604414</c:v>
                </c:pt>
                <c:pt idx="10">
                  <c:v>31.5857978004092</c:v>
                </c:pt>
                <c:pt idx="11">
                  <c:v>34.049313819146</c:v>
                </c:pt>
                <c:pt idx="12">
                  <c:v>34.5843163344214</c:v>
                </c:pt>
                <c:pt idx="13">
                  <c:v>34.3595054573019</c:v>
                </c:pt>
                <c:pt idx="14">
                  <c:v>40.9009134807565</c:v>
                </c:pt>
                <c:pt idx="15">
                  <c:v>41.0601832292681</c:v>
                </c:pt>
                <c:pt idx="16">
                  <c:v>45.686314189569</c:v>
                </c:pt>
                <c:pt idx="17">
                  <c:v>43.5102477002251</c:v>
                </c:pt>
                <c:pt idx="18">
                  <c:v>40.8881181059558</c:v>
                </c:pt>
                <c:pt idx="19">
                  <c:v>48.1134310140034</c:v>
                </c:pt>
                <c:pt idx="20">
                  <c:v>48.8461948519681</c:v>
                </c:pt>
                <c:pt idx="21">
                  <c:v>45.7660631271742</c:v>
                </c:pt>
                <c:pt idx="22">
                  <c:v>42.9436577972457</c:v>
                </c:pt>
                <c:pt idx="23">
                  <c:v>40.0076605029821</c:v>
                </c:pt>
                <c:pt idx="24">
                  <c:v>37.3236696431428</c:v>
                </c:pt>
                <c:pt idx="25">
                  <c:v>34.8700546654397</c:v>
                </c:pt>
                <c:pt idx="26">
                  <c:v>32.1677902733535</c:v>
                </c:pt>
                <c:pt idx="27">
                  <c:v>29.7358320945563</c:v>
                </c:pt>
                <c:pt idx="28">
                  <c:v>27.5710065064402</c:v>
                </c:pt>
                <c:pt idx="29">
                  <c:v>25.7634447893154</c:v>
                </c:pt>
                <c:pt idx="30">
                  <c:v>24.2639102054334</c:v>
                </c:pt>
                <c:pt idx="31">
                  <c:v>23.354866892257</c:v>
                </c:pt>
                <c:pt idx="32">
                  <c:v>21.9663691450319</c:v>
                </c:pt>
                <c:pt idx="33">
                  <c:v>20.9709447742059</c:v>
                </c:pt>
                <c:pt idx="34">
                  <c:v>19.5334386810866</c:v>
                </c:pt>
                <c:pt idx="35">
                  <c:v>18.4559825605995</c:v>
                </c:pt>
                <c:pt idx="36">
                  <c:v>17.4979444934664</c:v>
                </c:pt>
                <c:pt idx="37">
                  <c:v>17.6213973047539</c:v>
                </c:pt>
                <c:pt idx="38">
                  <c:v>16.605859103477</c:v>
                </c:pt>
                <c:pt idx="39">
                  <c:v>15.4930228637619</c:v>
                </c:pt>
                <c:pt idx="40">
                  <c:v>14.4757050679557</c:v>
                </c:pt>
                <c:pt idx="41">
                  <c:v>13.946921796225</c:v>
                </c:pt>
                <c:pt idx="42">
                  <c:v>13.4899649189045</c:v>
                </c:pt>
                <c:pt idx="43">
                  <c:v>14.5215832795843</c:v>
                </c:pt>
                <c:pt idx="44">
                  <c:v>13.7746077994304</c:v>
                </c:pt>
                <c:pt idx="45">
                  <c:v>12.8422872966459</c:v>
                </c:pt>
                <c:pt idx="46">
                  <c:v>13.0636478758536</c:v>
                </c:pt>
                <c:pt idx="47">
                  <c:v>11.6157602362798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phase!$A$72:$AV$72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39.8080263888889</c:v>
                </c:pt>
                <c:pt idx="3">
                  <c:v>38.2045655127315</c:v>
                </c:pt>
                <c:pt idx="4">
                  <c:v>35.6952261684037</c:v>
                </c:pt>
                <c:pt idx="5">
                  <c:v>33.7216246138622</c:v>
                </c:pt>
                <c:pt idx="6">
                  <c:v>31.4230185011724</c:v>
                </c:pt>
                <c:pt idx="7">
                  <c:v>29.8653006172925</c:v>
                </c:pt>
                <c:pt idx="8">
                  <c:v>28.6114797988759</c:v>
                </c:pt>
                <c:pt idx="9">
                  <c:v>32.8646151563639</c:v>
                </c:pt>
                <c:pt idx="10">
                  <c:v>33.6197741731396</c:v>
                </c:pt>
                <c:pt idx="11">
                  <c:v>32.8655881812881</c:v>
                </c:pt>
                <c:pt idx="12">
                  <c:v>30.8071251957276</c:v>
                </c:pt>
                <c:pt idx="13">
                  <c:v>34.9639219106154</c:v>
                </c:pt>
                <c:pt idx="14">
                  <c:v>32.9253519466209</c:v>
                </c:pt>
                <c:pt idx="15">
                  <c:v>35.4692240432072</c:v>
                </c:pt>
                <c:pt idx="16">
                  <c:v>34.4255517117518</c:v>
                </c:pt>
                <c:pt idx="17">
                  <c:v>34.5619142709055</c:v>
                </c:pt>
                <c:pt idx="18">
                  <c:v>42.2345149652443</c:v>
                </c:pt>
                <c:pt idx="19">
                  <c:v>39.7218857640608</c:v>
                </c:pt>
                <c:pt idx="20">
                  <c:v>39.8888296144426</c:v>
                </c:pt>
                <c:pt idx="21">
                  <c:v>37.5775384058696</c:v>
                </c:pt>
                <c:pt idx="22">
                  <c:v>40.1471868847118</c:v>
                </c:pt>
                <c:pt idx="23">
                  <c:v>41.2012200104407</c:v>
                </c:pt>
                <c:pt idx="24">
                  <c:v>38.4147819595445</c:v>
                </c:pt>
                <c:pt idx="25">
                  <c:v>38.5656654297406</c:v>
                </c:pt>
                <c:pt idx="26">
                  <c:v>35.6429458136878</c:v>
                </c:pt>
                <c:pt idx="27">
                  <c:v>32.5067983833108</c:v>
                </c:pt>
                <c:pt idx="28">
                  <c:v>29.7651018858317</c:v>
                </c:pt>
                <c:pt idx="29">
                  <c:v>27.6903813325271</c:v>
                </c:pt>
                <c:pt idx="30">
                  <c:v>25.9291045348588</c:v>
                </c:pt>
                <c:pt idx="31">
                  <c:v>24.1035230622835</c:v>
                </c:pt>
                <c:pt idx="32">
                  <c:v>22.4346373327708</c:v>
                </c:pt>
                <c:pt idx="33">
                  <c:v>21.0356316950554</c:v>
                </c:pt>
                <c:pt idx="34">
                  <c:v>19.7916825155201</c:v>
                </c:pt>
                <c:pt idx="35">
                  <c:v>18.4553964329379</c:v>
                </c:pt>
                <c:pt idx="36">
                  <c:v>19.3427289525232</c:v>
                </c:pt>
                <c:pt idx="37">
                  <c:v>18.8435687078865</c:v>
                </c:pt>
                <c:pt idx="38">
                  <c:v>18.0003947407014</c:v>
                </c:pt>
                <c:pt idx="39">
                  <c:v>16.7678608587912</c:v>
                </c:pt>
                <c:pt idx="40">
                  <c:v>16.052726425472</c:v>
                </c:pt>
                <c:pt idx="41">
                  <c:v>15.1360492466489</c:v>
                </c:pt>
                <c:pt idx="42">
                  <c:v>15.3039642993142</c:v>
                </c:pt>
                <c:pt idx="43">
                  <c:v>14.4702749228069</c:v>
                </c:pt>
                <c:pt idx="44">
                  <c:v>14.1554723727221</c:v>
                </c:pt>
                <c:pt idx="45">
                  <c:v>14.359366519519</c:v>
                </c:pt>
                <c:pt idx="46">
                  <c:v>14.5049809226898</c:v>
                </c:pt>
                <c:pt idx="47">
                  <c:v>11.0842229217555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phase!$A$73:$AV$73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39.8811930555556</c:v>
                </c:pt>
                <c:pt idx="3">
                  <c:v>38.1038485335648</c:v>
                </c:pt>
                <c:pt idx="4">
                  <c:v>36.197883347744</c:v>
                </c:pt>
                <c:pt idx="5">
                  <c:v>33.665898360396</c:v>
                </c:pt>
                <c:pt idx="6">
                  <c:v>32.4221330407656</c:v>
                </c:pt>
                <c:pt idx="7">
                  <c:v>31.226459969395</c:v>
                </c:pt>
                <c:pt idx="8">
                  <c:v>34.5431519955747</c:v>
                </c:pt>
                <c:pt idx="9">
                  <c:v>32.9083693160652</c:v>
                </c:pt>
                <c:pt idx="10">
                  <c:v>32.953106584398</c:v>
                </c:pt>
                <c:pt idx="11">
                  <c:v>36.4965102856909</c:v>
                </c:pt>
                <c:pt idx="12">
                  <c:v>34.1263931528358</c:v>
                </c:pt>
                <c:pt idx="13">
                  <c:v>31.9597110738841</c:v>
                </c:pt>
                <c:pt idx="14">
                  <c:v>31.3050097631952</c:v>
                </c:pt>
                <c:pt idx="15">
                  <c:v>38.7194944725486</c:v>
                </c:pt>
                <c:pt idx="16">
                  <c:v>37.3155838351745</c:v>
                </c:pt>
                <c:pt idx="17">
                  <c:v>42.0199357181665</c:v>
                </c:pt>
                <c:pt idx="18">
                  <c:v>46.5727342112989</c:v>
                </c:pt>
                <c:pt idx="19">
                  <c:v>45.8091044809308</c:v>
                </c:pt>
                <c:pt idx="20">
                  <c:v>42.9896563463175</c:v>
                </c:pt>
                <c:pt idx="21">
                  <c:v>40.4122108432586</c:v>
                </c:pt>
                <c:pt idx="22">
                  <c:v>39.1625802659679</c:v>
                </c:pt>
                <c:pt idx="23">
                  <c:v>37.0720609531564</c:v>
                </c:pt>
                <c:pt idx="24">
                  <c:v>39.2256301973792</c:v>
                </c:pt>
                <c:pt idx="25">
                  <c:v>38.1668413406341</c:v>
                </c:pt>
                <c:pt idx="26">
                  <c:v>35.278354125563</c:v>
                </c:pt>
                <c:pt idx="27">
                  <c:v>31.7821245713396</c:v>
                </c:pt>
                <c:pt idx="28">
                  <c:v>29.3829995361158</c:v>
                </c:pt>
                <c:pt idx="29">
                  <c:v>27.2484587425992</c:v>
                </c:pt>
                <c:pt idx="30">
                  <c:v>26.2599409520062</c:v>
                </c:pt>
                <c:pt idx="31">
                  <c:v>24.8364671155586</c:v>
                </c:pt>
                <c:pt idx="32">
                  <c:v>24.5373769316947</c:v>
                </c:pt>
                <c:pt idx="33">
                  <c:v>22.7937520783909</c:v>
                </c:pt>
                <c:pt idx="34">
                  <c:v>22.4410379426509</c:v>
                </c:pt>
                <c:pt idx="35">
                  <c:v>21.5332450583082</c:v>
                </c:pt>
                <c:pt idx="36">
                  <c:v>20.2341437310124</c:v>
                </c:pt>
                <c:pt idx="37">
                  <c:v>18.9290261341585</c:v>
                </c:pt>
                <c:pt idx="38">
                  <c:v>18.8309794974782</c:v>
                </c:pt>
                <c:pt idx="39">
                  <c:v>17.6813792698411</c:v>
                </c:pt>
                <c:pt idx="40">
                  <c:v>16.6591930674337</c:v>
                </c:pt>
                <c:pt idx="41">
                  <c:v>16.7849403823255</c:v>
                </c:pt>
                <c:pt idx="42">
                  <c:v>15.7871094899511</c:v>
                </c:pt>
                <c:pt idx="43">
                  <c:v>14.8998715214815</c:v>
                </c:pt>
                <c:pt idx="44">
                  <c:v>14.9209819423692</c:v>
                </c:pt>
                <c:pt idx="45">
                  <c:v>13.8902643256492</c:v>
                </c:pt>
                <c:pt idx="46">
                  <c:v>13.8644769888502</c:v>
                </c:pt>
                <c:pt idx="47">
                  <c:v>12.6744427139739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phase!$A$74:$AV$74</c:f>
              <c:numCache>
                <c:formatCode>General</c:formatCode>
                <c:ptCount val="48"/>
                <c:pt idx="0">
                  <c:v>47</c:v>
                </c:pt>
                <c:pt idx="1">
                  <c:v>43.0283333333333</c:v>
                </c:pt>
                <c:pt idx="2">
                  <c:v>39.9843597222222</c:v>
                </c:pt>
                <c:pt idx="3">
                  <c:v>37.5785418668981</c:v>
                </c:pt>
                <c:pt idx="4">
                  <c:v>34.9280503566561</c:v>
                </c:pt>
                <c:pt idx="5">
                  <c:v>33.6122543320441</c:v>
                </c:pt>
                <c:pt idx="6">
                  <c:v>36.417760306511</c:v>
                </c:pt>
                <c:pt idx="7">
                  <c:v>35.7980158418883</c:v>
                </c:pt>
                <c:pt idx="8">
                  <c:v>33.8866524194123</c:v>
                </c:pt>
                <c:pt idx="9">
                  <c:v>36.016633913349</c:v>
                </c:pt>
                <c:pt idx="10">
                  <c:v>34.3122903212861</c:v>
                </c:pt>
                <c:pt idx="11">
                  <c:v>32.7968448106769</c:v>
                </c:pt>
                <c:pt idx="12">
                  <c:v>30.7442822977605</c:v>
                </c:pt>
                <c:pt idx="13">
                  <c:v>31.1370768948707</c:v>
                </c:pt>
                <c:pt idx="14">
                  <c:v>38.5995624157535</c:v>
                </c:pt>
                <c:pt idx="15">
                  <c:v>43.9290208252506</c:v>
                </c:pt>
                <c:pt idx="16">
                  <c:v>42.7744954964874</c:v>
                </c:pt>
                <c:pt idx="17">
                  <c:v>42.6324308041357</c:v>
                </c:pt>
                <c:pt idx="18">
                  <c:v>43.5632148498038</c:v>
                </c:pt>
                <c:pt idx="19">
                  <c:v>40.936538908529</c:v>
                </c:pt>
                <c:pt idx="20">
                  <c:v>38.5353193188803</c:v>
                </c:pt>
                <c:pt idx="21">
                  <c:v>36.3402044106764</c:v>
                </c:pt>
                <c:pt idx="22">
                  <c:v>36.3369830910257</c:v>
                </c:pt>
                <c:pt idx="23">
                  <c:v>35.1512095544947</c:v>
                </c:pt>
                <c:pt idx="24">
                  <c:v>33.5052838288715</c:v>
                </c:pt>
                <c:pt idx="25">
                  <c:v>31.3794136335601</c:v>
                </c:pt>
                <c:pt idx="26">
                  <c:v>29.0640286225072</c:v>
                </c:pt>
                <c:pt idx="27">
                  <c:v>26.956866165742</c:v>
                </c:pt>
                <c:pt idx="28">
                  <c:v>25.4348818699416</c:v>
                </c:pt>
                <c:pt idx="29">
                  <c:v>24.1957329891108</c:v>
                </c:pt>
                <c:pt idx="30">
                  <c:v>22.9091459247566</c:v>
                </c:pt>
                <c:pt idx="31">
                  <c:v>21.342777566215</c:v>
                </c:pt>
                <c:pt idx="32">
                  <c:v>20.1772863859595</c:v>
                </c:pt>
                <c:pt idx="33">
                  <c:v>18.8079026378313</c:v>
                </c:pt>
                <c:pt idx="34">
                  <c:v>17.5560576614174</c:v>
                </c:pt>
                <c:pt idx="35">
                  <c:v>17.2699583875395</c:v>
                </c:pt>
                <c:pt idx="36">
                  <c:v>16.4433713329205</c:v>
                </c:pt>
                <c:pt idx="37">
                  <c:v>19.5223133935321</c:v>
                </c:pt>
                <c:pt idx="38">
                  <c:v>18.1591481605873</c:v>
                </c:pt>
                <c:pt idx="39">
                  <c:v>17.2550305354409</c:v>
                </c:pt>
                <c:pt idx="40">
                  <c:v>17.0545949308854</c:v>
                </c:pt>
                <c:pt idx="41">
                  <c:v>17.0673232131407</c:v>
                </c:pt>
                <c:pt idx="42">
                  <c:v>15.8898779706794</c:v>
                </c:pt>
                <c:pt idx="43">
                  <c:v>14.9912498289291</c:v>
                </c:pt>
                <c:pt idx="44">
                  <c:v>15.7939696737703</c:v>
                </c:pt>
                <c:pt idx="45">
                  <c:v>14.7934713682608</c:v>
                </c:pt>
                <c:pt idx="46">
                  <c:v>13.9038616249452</c:v>
                </c:pt>
                <c:pt idx="47">
                  <c:v>12.7104468354707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phase!$A$75:$AV$75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40.0471930555556</c:v>
                </c:pt>
                <c:pt idx="3">
                  <c:v>37.1848089849537</c:v>
                </c:pt>
                <c:pt idx="4">
                  <c:v>34.5681128804119</c:v>
                </c:pt>
                <c:pt idx="5">
                  <c:v>32.1760165248432</c:v>
                </c:pt>
                <c:pt idx="6">
                  <c:v>31.5591401206432</c:v>
                </c:pt>
                <c:pt idx="7">
                  <c:v>29.9863354239385</c:v>
                </c:pt>
                <c:pt idx="8">
                  <c:v>31.8249746531264</c:v>
                </c:pt>
                <c:pt idx="9">
                  <c:v>29.8245809953997</c:v>
                </c:pt>
                <c:pt idx="10">
                  <c:v>34.2622215942146</c:v>
                </c:pt>
                <c:pt idx="11">
                  <c:v>33.4207698276671</c:v>
                </c:pt>
                <c:pt idx="12">
                  <c:v>34.0725767680257</c:v>
                </c:pt>
                <c:pt idx="13">
                  <c:v>31.9105139287701</c:v>
                </c:pt>
                <c:pt idx="14">
                  <c:v>30.134028149884</c:v>
                </c:pt>
                <c:pt idx="15">
                  <c:v>28.510024067019</c:v>
                </c:pt>
                <c:pt idx="16">
                  <c:v>37.9356582528539</c:v>
                </c:pt>
                <c:pt idx="17">
                  <c:v>38.5718398838532</c:v>
                </c:pt>
                <c:pt idx="18">
                  <c:v>36.3735902938225</c:v>
                </c:pt>
                <c:pt idx="19">
                  <c:v>46.2049659774927</c:v>
                </c:pt>
                <c:pt idx="20">
                  <c:v>44.4214155816539</c:v>
                </c:pt>
                <c:pt idx="21">
                  <c:v>41.7210774108953</c:v>
                </c:pt>
                <c:pt idx="22">
                  <c:v>40.7179105253706</c:v>
                </c:pt>
                <c:pt idx="23">
                  <c:v>39.4191132492068</c:v>
                </c:pt>
                <c:pt idx="24">
                  <c:v>37.8146836995229</c:v>
                </c:pt>
                <c:pt idx="25">
                  <c:v>35.3189233486472</c:v>
                </c:pt>
                <c:pt idx="26">
                  <c:v>32.6748824278883</c:v>
                </c:pt>
                <c:pt idx="27">
                  <c:v>29.9228118672502</c:v>
                </c:pt>
                <c:pt idx="28">
                  <c:v>27.7688668852966</c:v>
                </c:pt>
                <c:pt idx="29">
                  <c:v>26.4190991005827</c:v>
                </c:pt>
                <c:pt idx="30">
                  <c:v>24.9700273285723</c:v>
                </c:pt>
                <c:pt idx="31">
                  <c:v>23.2267666495365</c:v>
                </c:pt>
                <c:pt idx="32">
                  <c:v>22.0717975129745</c:v>
                </c:pt>
                <c:pt idx="33">
                  <c:v>21.9254420571826</c:v>
                </c:pt>
                <c:pt idx="34">
                  <c:v>20.4060082806078</c:v>
                </c:pt>
                <c:pt idx="35">
                  <c:v>19.66154194881</c:v>
                </c:pt>
                <c:pt idx="36">
                  <c:v>18.3364262648705</c:v>
                </c:pt>
                <c:pt idx="37">
                  <c:v>17.0750496771358</c:v>
                </c:pt>
                <c:pt idx="38">
                  <c:v>16.5163125207298</c:v>
                </c:pt>
                <c:pt idx="39">
                  <c:v>15.6232545496822</c:v>
                </c:pt>
                <c:pt idx="40">
                  <c:v>15.0635958066837</c:v>
                </c:pt>
                <c:pt idx="41">
                  <c:v>14.2565472714429</c:v>
                </c:pt>
                <c:pt idx="42">
                  <c:v>13.5389466155247</c:v>
                </c:pt>
                <c:pt idx="43">
                  <c:v>13.6104590361397</c:v>
                </c:pt>
                <c:pt idx="44">
                  <c:v>13.9034205893536</c:v>
                </c:pt>
                <c:pt idx="45">
                  <c:v>14.6672871112325</c:v>
                </c:pt>
                <c:pt idx="46">
                  <c:v>14.058298434176</c:v>
                </c:pt>
                <c:pt idx="47">
                  <c:v>12.8516278185759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phase!$A$76:$AV$76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40.5736097222222</c:v>
                </c:pt>
                <c:pt idx="3">
                  <c:v>38.3443403391204</c:v>
                </c:pt>
                <c:pt idx="4">
                  <c:v>36.0109007763899</c:v>
                </c:pt>
                <c:pt idx="5">
                  <c:v>34.7436025293677</c:v>
                </c:pt>
                <c:pt idx="6">
                  <c:v>32.3572766455969</c:v>
                </c:pt>
                <c:pt idx="7">
                  <c:v>32.1192160689568</c:v>
                </c:pt>
                <c:pt idx="8">
                  <c:v>31.7512921511996</c:v>
                </c:pt>
                <c:pt idx="9">
                  <c:v>33.1008113893217</c:v>
                </c:pt>
                <c:pt idx="10">
                  <c:v>33.8120772728061</c:v>
                </c:pt>
                <c:pt idx="11">
                  <c:v>32.3520720417367</c:v>
                </c:pt>
                <c:pt idx="12">
                  <c:v>31.0538840571109</c:v>
                </c:pt>
                <c:pt idx="13">
                  <c:v>29.1509256755422</c:v>
                </c:pt>
                <c:pt idx="14">
                  <c:v>27.6113045550582</c:v>
                </c:pt>
                <c:pt idx="15">
                  <c:v>27.4385516335392</c:v>
                </c:pt>
                <c:pt idx="16">
                  <c:v>27.2849454941553</c:v>
                </c:pt>
                <c:pt idx="17">
                  <c:v>28.3912403978659</c:v>
                </c:pt>
                <c:pt idx="18">
                  <c:v>31.6124825672091</c:v>
                </c:pt>
                <c:pt idx="19">
                  <c:v>34.315641620983</c:v>
                </c:pt>
                <c:pt idx="20">
                  <c:v>39.3182605125591</c:v>
                </c:pt>
                <c:pt idx="21">
                  <c:v>38.2979866390838</c:v>
                </c:pt>
                <c:pt idx="22">
                  <c:v>37.9309441219874</c:v>
                </c:pt>
                <c:pt idx="23">
                  <c:v>35.4252047515168</c:v>
                </c:pt>
                <c:pt idx="24">
                  <c:v>38.0495003933749</c:v>
                </c:pt>
                <c:pt idx="25">
                  <c:v>35.5335849429436</c:v>
                </c:pt>
                <c:pt idx="26">
                  <c:v>32.8711189020076</c:v>
                </c:pt>
                <c:pt idx="27">
                  <c:v>30.3904032237017</c:v>
                </c:pt>
                <c:pt idx="28">
                  <c:v>28.2151133718897</c:v>
                </c:pt>
                <c:pt idx="29">
                  <c:v>26.6681713007218</c:v>
                </c:pt>
                <c:pt idx="30">
                  <c:v>24.7791532640765</c:v>
                </c:pt>
                <c:pt idx="31">
                  <c:v>23.2327971106414</c:v>
                </c:pt>
                <c:pt idx="32">
                  <c:v>22.5153689809139</c:v>
                </c:pt>
                <c:pt idx="33">
                  <c:v>21.5937629119607</c:v>
                </c:pt>
                <c:pt idx="34">
                  <c:v>20.6582660436204</c:v>
                </c:pt>
                <c:pt idx="35">
                  <c:v>20.9159449994855</c:v>
                </c:pt>
                <c:pt idx="36">
                  <c:v>19.8873624703887</c:v>
                </c:pt>
                <c:pt idx="37">
                  <c:v>18.492863858347</c:v>
                </c:pt>
                <c:pt idx="38">
                  <c:v>18.4680597105056</c:v>
                </c:pt>
                <c:pt idx="39">
                  <c:v>17.3586830925912</c:v>
                </c:pt>
                <c:pt idx="40">
                  <c:v>17.7094928419589</c:v>
                </c:pt>
                <c:pt idx="41">
                  <c:v>16.6091907186418</c:v>
                </c:pt>
                <c:pt idx="42">
                  <c:v>15.6308387473257</c:v>
                </c:pt>
                <c:pt idx="43">
                  <c:v>14.9451498174806</c:v>
                </c:pt>
                <c:pt idx="44">
                  <c:v>14.1512290460432</c:v>
                </c:pt>
                <c:pt idx="45">
                  <c:v>13.3328011601067</c:v>
                </c:pt>
                <c:pt idx="46">
                  <c:v>12.4384023938642</c:v>
                </c:pt>
                <c:pt idx="47">
                  <c:v>11.3707728550575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phase!$A$77:$AV$77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39.9629847222222</c:v>
                </c:pt>
                <c:pt idx="3">
                  <c:v>37.4096792974537</c:v>
                </c:pt>
                <c:pt idx="4">
                  <c:v>35.4179558771132</c:v>
                </c:pt>
                <c:pt idx="5">
                  <c:v>34.0111190766164</c:v>
                </c:pt>
                <c:pt idx="6">
                  <c:v>31.6876646892068</c:v>
                </c:pt>
                <c:pt idx="7">
                  <c:v>33.5386071988752</c:v>
                </c:pt>
                <c:pt idx="8">
                  <c:v>31.8776615676665</c:v>
                </c:pt>
                <c:pt idx="9">
                  <c:v>30.5383040772501</c:v>
                </c:pt>
                <c:pt idx="10">
                  <c:v>28.6795996439528</c:v>
                </c:pt>
                <c:pt idx="11">
                  <c:v>26.9804340078469</c:v>
                </c:pt>
                <c:pt idx="12">
                  <c:v>32.231026620604</c:v>
                </c:pt>
                <c:pt idx="13">
                  <c:v>32.3847031724568</c:v>
                </c:pt>
                <c:pt idx="14">
                  <c:v>31.6828985708429</c:v>
                </c:pt>
                <c:pt idx="15">
                  <c:v>38.989370062677</c:v>
                </c:pt>
                <c:pt idx="16">
                  <c:v>36.6052824656305</c:v>
                </c:pt>
                <c:pt idx="17">
                  <c:v>35.4356969923565</c:v>
                </c:pt>
                <c:pt idx="18">
                  <c:v>44.2194936020412</c:v>
                </c:pt>
                <c:pt idx="19">
                  <c:v>42.655999727815</c:v>
                </c:pt>
                <c:pt idx="20">
                  <c:v>43.5829931049248</c:v>
                </c:pt>
                <c:pt idx="21">
                  <c:v>43.2254698748391</c:v>
                </c:pt>
                <c:pt idx="22">
                  <c:v>40.2652837105821</c:v>
                </c:pt>
                <c:pt idx="23">
                  <c:v>41.5061234499741</c:v>
                </c:pt>
                <c:pt idx="24">
                  <c:v>38.693514520518</c:v>
                </c:pt>
                <c:pt idx="25">
                  <c:v>38.2529697387884</c:v>
                </c:pt>
                <c:pt idx="26">
                  <c:v>34.4504686188605</c:v>
                </c:pt>
                <c:pt idx="27">
                  <c:v>31.8809700624083</c:v>
                </c:pt>
                <c:pt idx="28">
                  <c:v>29.5320201320516</c:v>
                </c:pt>
                <c:pt idx="29">
                  <c:v>27.4947868941466</c:v>
                </c:pt>
                <c:pt idx="30">
                  <c:v>61.8974480133787</c:v>
                </c:pt>
                <c:pt idx="31">
                  <c:v>56.9845837255637</c:v>
                </c:pt>
                <c:pt idx="32">
                  <c:v>52.4934069557862</c:v>
                </c:pt>
                <c:pt idx="33">
                  <c:v>47.7628876848532</c:v>
                </c:pt>
                <c:pt idx="34">
                  <c:v>40.273162288266</c:v>
                </c:pt>
                <c:pt idx="35">
                  <c:v>36.8970534679832</c:v>
                </c:pt>
                <c:pt idx="36">
                  <c:v>33.5002773685492</c:v>
                </c:pt>
                <c:pt idx="37">
                  <c:v>30.9373368944154</c:v>
                </c:pt>
                <c:pt idx="38">
                  <c:v>28.5943821443114</c:v>
                </c:pt>
                <c:pt idx="39">
                  <c:v>25.8235141350035</c:v>
                </c:pt>
                <c:pt idx="40">
                  <c:v>23.8371444249154</c:v>
                </c:pt>
                <c:pt idx="41">
                  <c:v>20.9380135828296</c:v>
                </c:pt>
                <c:pt idx="42">
                  <c:v>19.4283340836367</c:v>
                </c:pt>
                <c:pt idx="43">
                  <c:v>18.7625685913972</c:v>
                </c:pt>
                <c:pt idx="44">
                  <c:v>17.4396147873023</c:v>
                </c:pt>
                <c:pt idx="45">
                  <c:v>16.1927145180589</c:v>
                </c:pt>
                <c:pt idx="46">
                  <c:v>15.1480219923073</c:v>
                </c:pt>
                <c:pt idx="47">
                  <c:v>10.8182123728395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phase!$A$78:$AV$78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40.5182763888889</c:v>
                </c:pt>
                <c:pt idx="3">
                  <c:v>37.8895438460648</c:v>
                </c:pt>
                <c:pt idx="4">
                  <c:v>35.415119403126</c:v>
                </c:pt>
                <c:pt idx="5">
                  <c:v>32.9503216543577</c:v>
                </c:pt>
                <c:pt idx="6">
                  <c:v>32.1895535469229</c:v>
                </c:pt>
                <c:pt idx="7">
                  <c:v>30.5468780288056</c:v>
                </c:pt>
                <c:pt idx="8">
                  <c:v>31.6461612443991</c:v>
                </c:pt>
                <c:pt idx="9">
                  <c:v>66.2494710420944</c:v>
                </c:pt>
                <c:pt idx="10">
                  <c:v>60.2756639025624</c:v>
                </c:pt>
                <c:pt idx="11">
                  <c:v>55.9550447631055</c:v>
                </c:pt>
                <c:pt idx="12">
                  <c:v>52.5453561588841</c:v>
                </c:pt>
                <c:pt idx="13">
                  <c:v>50.4886418568031</c:v>
                </c:pt>
                <c:pt idx="14">
                  <c:v>48.4431013379207</c:v>
                </c:pt>
                <c:pt idx="15">
                  <c:v>47.3893358727384</c:v>
                </c:pt>
                <c:pt idx="16">
                  <c:v>50.2063840357807</c:v>
                </c:pt>
                <c:pt idx="17">
                  <c:v>50.8785451340091</c:v>
                </c:pt>
                <c:pt idx="18">
                  <c:v>47.6239700100066</c:v>
                </c:pt>
                <c:pt idx="19">
                  <c:v>47.7519481667306</c:v>
                </c:pt>
                <c:pt idx="20">
                  <c:v>44.7657392824195</c:v>
                </c:pt>
                <c:pt idx="21">
                  <c:v>45.3534162144971</c:v>
                </c:pt>
                <c:pt idx="22">
                  <c:v>42.2105813227527</c:v>
                </c:pt>
                <c:pt idx="23">
                  <c:v>42.8953901613326</c:v>
                </c:pt>
                <c:pt idx="24">
                  <c:v>41.2463815770516</c:v>
                </c:pt>
                <c:pt idx="25">
                  <c:v>38.9249076189284</c:v>
                </c:pt>
                <c:pt idx="26">
                  <c:v>35.5751076673573</c:v>
                </c:pt>
                <c:pt idx="27">
                  <c:v>32.3371891341561</c:v>
                </c:pt>
                <c:pt idx="28">
                  <c:v>29.949080400141</c:v>
                </c:pt>
                <c:pt idx="29">
                  <c:v>27.8447699691184</c:v>
                </c:pt>
                <c:pt idx="30">
                  <c:v>39.604760546769</c:v>
                </c:pt>
                <c:pt idx="31">
                  <c:v>35.0843998238175</c:v>
                </c:pt>
                <c:pt idx="32">
                  <c:v>32.4729888389399</c:v>
                </c:pt>
                <c:pt idx="33">
                  <c:v>29.8745745216505</c:v>
                </c:pt>
                <c:pt idx="34">
                  <c:v>27.6509758455009</c:v>
                </c:pt>
                <c:pt idx="35">
                  <c:v>25.7412772303495</c:v>
                </c:pt>
                <c:pt idx="36">
                  <c:v>23.8943176014112</c:v>
                </c:pt>
                <c:pt idx="37">
                  <c:v>22.1558886739567</c:v>
                </c:pt>
                <c:pt idx="38">
                  <c:v>20.6377776792599</c:v>
                </c:pt>
                <c:pt idx="39">
                  <c:v>20.1603684506233</c:v>
                </c:pt>
                <c:pt idx="40">
                  <c:v>18.7424368252781</c:v>
                </c:pt>
                <c:pt idx="41">
                  <c:v>17.5276500771431</c:v>
                </c:pt>
                <c:pt idx="42">
                  <c:v>16.3106934455217</c:v>
                </c:pt>
                <c:pt idx="43">
                  <c:v>15.8671229135622</c:v>
                </c:pt>
                <c:pt idx="44">
                  <c:v>16.219270280769</c:v>
                </c:pt>
                <c:pt idx="45">
                  <c:v>15.7387439492018</c:v>
                </c:pt>
                <c:pt idx="46">
                  <c:v>16.7400863037216</c:v>
                </c:pt>
                <c:pt idx="47">
                  <c:v>14.0477224232064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phase!$A$79:$AV$79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40.4475263888889</c:v>
                </c:pt>
                <c:pt idx="3">
                  <c:v>37.6895922141204</c:v>
                </c:pt>
                <c:pt idx="4">
                  <c:v>35.2373290770554</c:v>
                </c:pt>
                <c:pt idx="5">
                  <c:v>33.3259252107553</c:v>
                </c:pt>
                <c:pt idx="6">
                  <c:v>31.0612832968322</c:v>
                </c:pt>
                <c:pt idx="7">
                  <c:v>31.0640614841709</c:v>
                </c:pt>
                <c:pt idx="8">
                  <c:v>35.087000576612</c:v>
                </c:pt>
                <c:pt idx="9">
                  <c:v>33.3919413460375</c:v>
                </c:pt>
                <c:pt idx="10">
                  <c:v>31.288299713836</c:v>
                </c:pt>
                <c:pt idx="11">
                  <c:v>30.8508056693733</c:v>
                </c:pt>
                <c:pt idx="12">
                  <c:v>31.226467757549</c:v>
                </c:pt>
                <c:pt idx="13">
                  <c:v>33.7747257780604</c:v>
                </c:pt>
                <c:pt idx="14">
                  <c:v>41.5639151820466</c:v>
                </c:pt>
                <c:pt idx="15">
                  <c:v>51.8044265420957</c:v>
                </c:pt>
                <c:pt idx="16">
                  <c:v>48.3203799305658</c:v>
                </c:pt>
                <c:pt idx="17">
                  <c:v>45.1353806531923</c:v>
                </c:pt>
                <c:pt idx="18">
                  <c:v>47.8568378988109</c:v>
                </c:pt>
                <c:pt idx="19">
                  <c:v>44.861625979163</c:v>
                </c:pt>
                <c:pt idx="20">
                  <c:v>48.7442591857437</c:v>
                </c:pt>
                <c:pt idx="21">
                  <c:v>45.6728769389674</c:v>
                </c:pt>
                <c:pt idx="22">
                  <c:v>44.6516901275276</c:v>
                </c:pt>
                <c:pt idx="23">
                  <c:v>44.6387486994093</c:v>
                </c:pt>
                <c:pt idx="24">
                  <c:v>44.6295063628281</c:v>
                </c:pt>
                <c:pt idx="25">
                  <c:v>42.317331748544</c:v>
                </c:pt>
                <c:pt idx="26">
                  <c:v>37.9408609319395</c:v>
                </c:pt>
                <c:pt idx="27">
                  <c:v>33.6835981822268</c:v>
                </c:pt>
                <c:pt idx="28">
                  <c:v>31.11283271703</c:v>
                </c:pt>
                <c:pt idx="29">
                  <c:v>28.8298145754849</c:v>
                </c:pt>
                <c:pt idx="30">
                  <c:v>26.7552554910892</c:v>
                </c:pt>
                <c:pt idx="31">
                  <c:v>25.5143557917179</c:v>
                </c:pt>
                <c:pt idx="32">
                  <c:v>24.5350791122973</c:v>
                </c:pt>
                <c:pt idx="33">
                  <c:v>23.1265205550695</c:v>
                </c:pt>
                <c:pt idx="34">
                  <c:v>22.2381791380424</c:v>
                </c:pt>
                <c:pt idx="35">
                  <c:v>22.0442662677519</c:v>
                </c:pt>
                <c:pt idx="36">
                  <c:v>20.5146334131032</c:v>
                </c:pt>
                <c:pt idx="37">
                  <c:v>19.0662940451452</c:v>
                </c:pt>
                <c:pt idx="38">
                  <c:v>18.9290116639079</c:v>
                </c:pt>
                <c:pt idx="39">
                  <c:v>18.072095621296</c:v>
                </c:pt>
                <c:pt idx="40">
                  <c:v>18.2189882895422</c:v>
                </c:pt>
                <c:pt idx="41">
                  <c:v>16.9426917946899</c:v>
                </c:pt>
                <c:pt idx="42">
                  <c:v>16.0788094925778</c:v>
                </c:pt>
                <c:pt idx="43">
                  <c:v>16.0243902539115</c:v>
                </c:pt>
                <c:pt idx="44">
                  <c:v>14.9364634237841</c:v>
                </c:pt>
                <c:pt idx="45">
                  <c:v>14.4107706375309</c:v>
                </c:pt>
                <c:pt idx="46">
                  <c:v>13.9827690940564</c:v>
                </c:pt>
                <c:pt idx="47">
                  <c:v>9.98602759467196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phase!$A$80:$AV$80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39.2244430555556</c:v>
                </c:pt>
                <c:pt idx="3">
                  <c:v>37.9571786724537</c:v>
                </c:pt>
                <c:pt idx="4">
                  <c:v>35.4752580362567</c:v>
                </c:pt>
                <c:pt idx="5">
                  <c:v>33.7946540354255</c:v>
                </c:pt>
                <c:pt idx="6">
                  <c:v>34.2641820902997</c:v>
                </c:pt>
                <c:pt idx="7">
                  <c:v>32.3915685752915</c:v>
                </c:pt>
                <c:pt idx="8">
                  <c:v>34.785061890854</c:v>
                </c:pt>
                <c:pt idx="9">
                  <c:v>33.716340984013</c:v>
                </c:pt>
                <c:pt idx="10">
                  <c:v>41.4751814428472</c:v>
                </c:pt>
                <c:pt idx="11">
                  <c:v>38.6777283690028</c:v>
                </c:pt>
                <c:pt idx="12">
                  <c:v>36.12039001733</c:v>
                </c:pt>
                <c:pt idx="13">
                  <c:v>38.7584785373765</c:v>
                </c:pt>
                <c:pt idx="14">
                  <c:v>44.0425134221097</c:v>
                </c:pt>
                <c:pt idx="15">
                  <c:v>41.224697686712</c:v>
                </c:pt>
                <c:pt idx="16">
                  <c:v>38.6487444686026</c:v>
                </c:pt>
                <c:pt idx="17">
                  <c:v>42.0465822314238</c:v>
                </c:pt>
                <c:pt idx="18">
                  <c:v>47.7669320327274</c:v>
                </c:pt>
                <c:pt idx="19">
                  <c:v>49.9335705291607</c:v>
                </c:pt>
                <c:pt idx="20">
                  <c:v>48.7134271989497</c:v>
                </c:pt>
                <c:pt idx="21">
                  <c:v>47.6590200044257</c:v>
                </c:pt>
                <c:pt idx="22">
                  <c:v>44.3182874540458</c:v>
                </c:pt>
                <c:pt idx="23">
                  <c:v>43.6165579961334</c:v>
                </c:pt>
                <c:pt idx="24">
                  <c:v>41.0323894848952</c:v>
                </c:pt>
                <c:pt idx="25">
                  <c:v>38.7346329836527</c:v>
                </c:pt>
                <c:pt idx="26">
                  <c:v>35.6040444946312</c:v>
                </c:pt>
                <c:pt idx="27">
                  <c:v>32.8204295631429</c:v>
                </c:pt>
                <c:pt idx="28">
                  <c:v>30.117778257835</c:v>
                </c:pt>
                <c:pt idx="29">
                  <c:v>28.118668849358</c:v>
                </c:pt>
                <c:pt idx="30">
                  <c:v>26.4932828881856</c:v>
                </c:pt>
                <c:pt idx="31">
                  <c:v>25.0322798903358</c:v>
                </c:pt>
                <c:pt idx="32">
                  <c:v>23.8062548746401</c:v>
                </c:pt>
                <c:pt idx="33">
                  <c:v>22.5149155489688</c:v>
                </c:pt>
                <c:pt idx="34">
                  <c:v>21.4312666315097</c:v>
                </c:pt>
                <c:pt idx="35">
                  <c:v>20.3326862473963</c:v>
                </c:pt>
                <c:pt idx="36">
                  <c:v>19.6000125426067</c:v>
                </c:pt>
                <c:pt idx="37">
                  <c:v>18.770176878439</c:v>
                </c:pt>
                <c:pt idx="38">
                  <c:v>17.4715700297063</c:v>
                </c:pt>
                <c:pt idx="39">
                  <c:v>17.7901129295486</c:v>
                </c:pt>
                <c:pt idx="40">
                  <c:v>16.7558754131903</c:v>
                </c:pt>
                <c:pt idx="41">
                  <c:v>16.5417814615796</c:v>
                </c:pt>
                <c:pt idx="42">
                  <c:v>15.5709006829212</c:v>
                </c:pt>
                <c:pt idx="43">
                  <c:v>14.7076258572307</c:v>
                </c:pt>
                <c:pt idx="44">
                  <c:v>13.9400306580543</c:v>
                </c:pt>
                <c:pt idx="45">
                  <c:v>13.5995082940992</c:v>
                </c:pt>
                <c:pt idx="46">
                  <c:v>12.8422294581699</c:v>
                </c:pt>
                <c:pt idx="47">
                  <c:v>9.49254794116392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phase!$A$81:$AV$81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39.3615680555556</c:v>
                </c:pt>
                <c:pt idx="3">
                  <c:v>38.9697590543982</c:v>
                </c:pt>
                <c:pt idx="4">
                  <c:v>36.1998547355623</c:v>
                </c:pt>
                <c:pt idx="5">
                  <c:v>33.9127041690375</c:v>
                </c:pt>
                <c:pt idx="6">
                  <c:v>31.9415461236358</c:v>
                </c:pt>
                <c:pt idx="7">
                  <c:v>34.2047155368724</c:v>
                </c:pt>
                <c:pt idx="8">
                  <c:v>32.9856583431139</c:v>
                </c:pt>
                <c:pt idx="9">
                  <c:v>31.5234978767521</c:v>
                </c:pt>
                <c:pt idx="10">
                  <c:v>31.0540560818266</c:v>
                </c:pt>
                <c:pt idx="11">
                  <c:v>29.1510829348031</c:v>
                </c:pt>
                <c:pt idx="12">
                  <c:v>28.2076712428625</c:v>
                </c:pt>
                <c:pt idx="13">
                  <c:v>29.0084374513021</c:v>
                </c:pt>
                <c:pt idx="14">
                  <c:v>38.2791481435223</c:v>
                </c:pt>
                <c:pt idx="15">
                  <c:v>35.9560212612033</c:v>
                </c:pt>
                <c:pt idx="16">
                  <c:v>36.9105945083598</c:v>
                </c:pt>
                <c:pt idx="17">
                  <c:v>34.7049351463923</c:v>
                </c:pt>
                <c:pt idx="18">
                  <c:v>32.8385948796602</c:v>
                </c:pt>
                <c:pt idx="19">
                  <c:v>42.364729843224</c:v>
                </c:pt>
                <c:pt idx="20">
                  <c:v>43.3385691267722</c:v>
                </c:pt>
                <c:pt idx="21">
                  <c:v>44.1557825922163</c:v>
                </c:pt>
                <c:pt idx="22">
                  <c:v>41.1157445863844</c:v>
                </c:pt>
                <c:pt idx="23">
                  <c:v>40.697175102755</c:v>
                </c:pt>
                <c:pt idx="24">
                  <c:v>37.9540009064352</c:v>
                </c:pt>
                <c:pt idx="25">
                  <c:v>35.4462824952995</c:v>
                </c:pt>
                <c:pt idx="26">
                  <c:v>32.791309914453</c:v>
                </c:pt>
                <c:pt idx="27">
                  <c:v>30.2298742365451</c:v>
                </c:pt>
                <c:pt idx="28">
                  <c:v>28.0804027968341</c:v>
                </c:pt>
                <c:pt idx="29">
                  <c:v>26.0576682234392</c:v>
                </c:pt>
                <c:pt idx="30">
                  <c:v>24.8152848785834</c:v>
                </c:pt>
                <c:pt idx="31">
                  <c:v>23.0853062598383</c:v>
                </c:pt>
                <c:pt idx="32">
                  <c:v>21.9495521595436</c:v>
                </c:pt>
                <c:pt idx="33">
                  <c:v>21.661877304596</c:v>
                </c:pt>
                <c:pt idx="34">
                  <c:v>20.3485192366699</c:v>
                </c:pt>
                <c:pt idx="35">
                  <c:v>18.9644380021891</c:v>
                </c:pt>
                <c:pt idx="36">
                  <c:v>18.2009351735584</c:v>
                </c:pt>
                <c:pt idx="37">
                  <c:v>18.1410245824553</c:v>
                </c:pt>
                <c:pt idx="38">
                  <c:v>16.8964199724612</c:v>
                </c:pt>
                <c:pt idx="39">
                  <c:v>15.7586439248249</c:v>
                </c:pt>
                <c:pt idx="40">
                  <c:v>16.5667982029791</c:v>
                </c:pt>
                <c:pt idx="41">
                  <c:v>15.9148048253333</c:v>
                </c:pt>
                <c:pt idx="42">
                  <c:v>15.0134139571922</c:v>
                </c:pt>
                <c:pt idx="43">
                  <c:v>15.2102504989544</c:v>
                </c:pt>
                <c:pt idx="44">
                  <c:v>14.7764352103726</c:v>
                </c:pt>
                <c:pt idx="45">
                  <c:v>16.9575579551291</c:v>
                </c:pt>
                <c:pt idx="46">
                  <c:v>15.8280952817689</c:v>
                </c:pt>
                <c:pt idx="47">
                  <c:v>11.3038980470633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phase!$A$82:$AV$82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39.7176097222222</c:v>
                </c:pt>
                <c:pt idx="3">
                  <c:v>37.5117539155093</c:v>
                </c:pt>
                <c:pt idx="4">
                  <c:v>34.8669950377614</c:v>
                </c:pt>
                <c:pt idx="5">
                  <c:v>32.4492446303535</c:v>
                </c:pt>
                <c:pt idx="6">
                  <c:v>33.3033355401775</c:v>
                </c:pt>
                <c:pt idx="7">
                  <c:v>31.98796579597</c:v>
                </c:pt>
                <c:pt idx="8">
                  <c:v>31.0700171086841</c:v>
                </c:pt>
                <c:pt idx="9">
                  <c:v>30.5059231180878</c:v>
                </c:pt>
                <c:pt idx="10">
                  <c:v>32.461757660691</c:v>
                </c:pt>
                <c:pt idx="11">
                  <c:v>30.437956794815</c:v>
                </c:pt>
                <c:pt idx="12">
                  <c:v>29.3519165833897</c:v>
                </c:pt>
                <c:pt idx="13">
                  <c:v>34.6362458287307</c:v>
                </c:pt>
                <c:pt idx="14">
                  <c:v>32.625801395098</c:v>
                </c:pt>
                <c:pt idx="15">
                  <c:v>35.2253399691756</c:v>
                </c:pt>
                <c:pt idx="16">
                  <c:v>33.1643316218213</c:v>
                </c:pt>
                <c:pt idx="17">
                  <c:v>31.2802264909483</c:v>
                </c:pt>
                <c:pt idx="18">
                  <c:v>29.7078403838086</c:v>
                </c:pt>
                <c:pt idx="19">
                  <c:v>29.7527214079365</c:v>
                </c:pt>
                <c:pt idx="20">
                  <c:v>28.3114461537553</c:v>
                </c:pt>
                <c:pt idx="21">
                  <c:v>34.5799495896719</c:v>
                </c:pt>
                <c:pt idx="22">
                  <c:v>34.9038422909245</c:v>
                </c:pt>
                <c:pt idx="23">
                  <c:v>34.5401409891342</c:v>
                </c:pt>
                <c:pt idx="24">
                  <c:v>35.5079279305917</c:v>
                </c:pt>
                <c:pt idx="25">
                  <c:v>34.4347677200197</c:v>
                </c:pt>
                <c:pt idx="26">
                  <c:v>31.6948784380503</c:v>
                </c:pt>
                <c:pt idx="27">
                  <c:v>29.2576696064101</c:v>
                </c:pt>
                <c:pt idx="28">
                  <c:v>27.1338862985266</c:v>
                </c:pt>
                <c:pt idx="29">
                  <c:v>25.2890472337732</c:v>
                </c:pt>
                <c:pt idx="30">
                  <c:v>23.68617783203</c:v>
                </c:pt>
                <c:pt idx="31">
                  <c:v>22.26095978898</c:v>
                </c:pt>
                <c:pt idx="32">
                  <c:v>21.7241314281946</c:v>
                </c:pt>
                <c:pt idx="33">
                  <c:v>20.7676669568266</c:v>
                </c:pt>
                <c:pt idx="34">
                  <c:v>20.9940754850003</c:v>
                </c:pt>
                <c:pt idx="35">
                  <c:v>19.7547321187461</c:v>
                </c:pt>
                <c:pt idx="36">
                  <c:v>18.6527493089184</c:v>
                </c:pt>
                <c:pt idx="37">
                  <c:v>21.2519127081904</c:v>
                </c:pt>
                <c:pt idx="38">
                  <c:v>19.7402902007374</c:v>
                </c:pt>
                <c:pt idx="39">
                  <c:v>20.6603572516933</c:v>
                </c:pt>
                <c:pt idx="40">
                  <c:v>20.0674384705843</c:v>
                </c:pt>
                <c:pt idx="41">
                  <c:v>18.925739488134</c:v>
                </c:pt>
                <c:pt idx="42">
                  <c:v>17.5887801820692</c:v>
                </c:pt>
                <c:pt idx="43">
                  <c:v>17.0429790270163</c:v>
                </c:pt>
                <c:pt idx="44">
                  <c:v>16.4633254244957</c:v>
                </c:pt>
                <c:pt idx="45">
                  <c:v>15.3002233255599</c:v>
                </c:pt>
                <c:pt idx="46">
                  <c:v>15.1769094916707</c:v>
                </c:pt>
                <c:pt idx="47">
                  <c:v>11.9771110738434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phase!$A$83:$AV$83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39.3174847222222</c:v>
                </c:pt>
                <c:pt idx="3">
                  <c:v>37.854237005787</c:v>
                </c:pt>
                <c:pt idx="4">
                  <c:v>36.1983020370669</c:v>
                </c:pt>
                <c:pt idx="5">
                  <c:v>35.6266207048053</c:v>
                </c:pt>
                <c:pt idx="6">
                  <c:v>34.9705093219221</c:v>
                </c:pt>
                <c:pt idx="7">
                  <c:v>33.019611205409</c:v>
                </c:pt>
                <c:pt idx="8">
                  <c:v>31.4161876301429</c:v>
                </c:pt>
                <c:pt idx="9">
                  <c:v>30.1279768344687</c:v>
                </c:pt>
                <c:pt idx="10">
                  <c:v>28.3044921561768</c:v>
                </c:pt>
                <c:pt idx="11">
                  <c:v>31.5418494226784</c:v>
                </c:pt>
                <c:pt idx="12">
                  <c:v>29.5970073472319</c:v>
                </c:pt>
                <c:pt idx="13">
                  <c:v>27.8190975499278</c:v>
                </c:pt>
                <c:pt idx="14">
                  <c:v>30.0823593606478</c:v>
                </c:pt>
                <c:pt idx="15">
                  <c:v>30.8086722141598</c:v>
                </c:pt>
                <c:pt idx="16">
                  <c:v>34.9006771556744</c:v>
                </c:pt>
                <c:pt idx="17">
                  <c:v>36.0249849131368</c:v>
                </c:pt>
                <c:pt idx="18">
                  <c:v>34.0453403747592</c:v>
                </c:pt>
                <c:pt idx="19">
                  <c:v>33.6094818165567</c:v>
                </c:pt>
                <c:pt idx="20">
                  <c:v>35.8566938698078</c:v>
                </c:pt>
                <c:pt idx="21">
                  <c:v>36.5486596191589</c:v>
                </c:pt>
                <c:pt idx="22">
                  <c:v>34.7478498447021</c:v>
                </c:pt>
                <c:pt idx="23">
                  <c:v>32.5153260663652</c:v>
                </c:pt>
                <c:pt idx="24">
                  <c:v>30.4744272456688</c:v>
                </c:pt>
                <c:pt idx="25">
                  <c:v>30.0849842114655</c:v>
                </c:pt>
                <c:pt idx="26">
                  <c:v>27.8901897333147</c:v>
                </c:pt>
                <c:pt idx="27">
                  <c:v>25.9615270378723</c:v>
                </c:pt>
                <c:pt idx="28">
                  <c:v>24.1206626337883</c:v>
                </c:pt>
                <c:pt idx="29">
                  <c:v>22.9537560601873</c:v>
                </c:pt>
                <c:pt idx="30">
                  <c:v>21.8358708620119</c:v>
                </c:pt>
                <c:pt idx="31">
                  <c:v>20.3616252796892</c:v>
                </c:pt>
                <c:pt idx="32">
                  <c:v>22.7639191098492</c:v>
                </c:pt>
                <c:pt idx="33">
                  <c:v>21.1725160529205</c:v>
                </c:pt>
                <c:pt idx="34">
                  <c:v>20.3047697210758</c:v>
                </c:pt>
                <c:pt idx="35">
                  <c:v>19.5765859242694</c:v>
                </c:pt>
                <c:pt idx="36">
                  <c:v>18.9655183547828</c:v>
                </c:pt>
                <c:pt idx="37">
                  <c:v>18.7061789839103</c:v>
                </c:pt>
                <c:pt idx="38">
                  <c:v>28.8204108131935</c:v>
                </c:pt>
                <c:pt idx="39">
                  <c:v>26.0860972630821</c:v>
                </c:pt>
                <c:pt idx="40">
                  <c:v>35.300930855026</c:v>
                </c:pt>
                <c:pt idx="41">
                  <c:v>32.5584342899696</c:v>
                </c:pt>
                <c:pt idx="42">
                  <c:v>29.3344527749995</c:v>
                </c:pt>
                <c:pt idx="43">
                  <c:v>37.0871883568121</c:v>
                </c:pt>
                <c:pt idx="44">
                  <c:v>32.0782931026639</c:v>
                </c:pt>
                <c:pt idx="45">
                  <c:v>26.8572903299192</c:v>
                </c:pt>
                <c:pt idx="46">
                  <c:v>24.1163105436092</c:v>
                </c:pt>
                <c:pt idx="47">
                  <c:v>19.0317884039983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phase!$A$84:$AV$84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39.7729430555556</c:v>
                </c:pt>
                <c:pt idx="3">
                  <c:v>38.8068044710648</c:v>
                </c:pt>
                <c:pt idx="4">
                  <c:v>37.4895261930855</c:v>
                </c:pt>
                <c:pt idx="5">
                  <c:v>35.0594370400185</c:v>
                </c:pt>
                <c:pt idx="6">
                  <c:v>34.8522672120803</c:v>
                </c:pt>
                <c:pt idx="7">
                  <c:v>32.5024476097101</c:v>
                </c:pt>
                <c:pt idx="8">
                  <c:v>34.864248001268</c:v>
                </c:pt>
                <c:pt idx="9">
                  <c:v>41.3529833811591</c:v>
                </c:pt>
                <c:pt idx="10">
                  <c:v>39.0571943897473</c:v>
                </c:pt>
                <c:pt idx="11">
                  <c:v>36.4672852046274</c:v>
                </c:pt>
                <c:pt idx="12">
                  <c:v>39.0062195169714</c:v>
                </c:pt>
                <c:pt idx="13">
                  <c:v>40.8194417717037</c:v>
                </c:pt>
                <c:pt idx="14">
                  <c:v>38.2782730196325</c:v>
                </c:pt>
                <c:pt idx="15">
                  <c:v>42.7315234736784</c:v>
                </c:pt>
                <c:pt idx="16">
                  <c:v>40.882946288679</c:v>
                </c:pt>
                <c:pt idx="17">
                  <c:v>39.2392530750171</c:v>
                </c:pt>
                <c:pt idx="18">
                  <c:v>44.4478292248256</c:v>
                </c:pt>
                <c:pt idx="19">
                  <c:v>45.0866366911661</c:v>
                </c:pt>
                <c:pt idx="20">
                  <c:v>43.4270344578952</c:v>
                </c:pt>
                <c:pt idx="21">
                  <c:v>40.8120473335925</c:v>
                </c:pt>
                <c:pt idx="22">
                  <c:v>38.5387120874527</c:v>
                </c:pt>
                <c:pt idx="23">
                  <c:v>39.7365313513088</c:v>
                </c:pt>
                <c:pt idx="24">
                  <c:v>37.5823991265387</c:v>
                </c:pt>
                <c:pt idx="25">
                  <c:v>35.6670165566807</c:v>
                </c:pt>
                <c:pt idx="26">
                  <c:v>28.9677958554285</c:v>
                </c:pt>
                <c:pt idx="27">
                  <c:v>27.6055673802447</c:v>
                </c:pt>
                <c:pt idx="28">
                  <c:v>25.7084503289343</c:v>
                </c:pt>
                <c:pt idx="29">
                  <c:v>24.9476182765806</c:v>
                </c:pt>
                <c:pt idx="30">
                  <c:v>23.3825905842595</c:v>
                </c:pt>
                <c:pt idx="31">
                  <c:v>22.8527610694115</c:v>
                </c:pt>
                <c:pt idx="32">
                  <c:v>22.2059563040125</c:v>
                </c:pt>
                <c:pt idx="33">
                  <c:v>20.8322961469845</c:v>
                </c:pt>
                <c:pt idx="34">
                  <c:v>19.610883324027</c:v>
                </c:pt>
                <c:pt idx="35">
                  <c:v>18.524843755614</c:v>
                </c:pt>
                <c:pt idx="36">
                  <c:v>17.2972946665905</c:v>
                </c:pt>
                <c:pt idx="37">
                  <c:v>16.1251102077081</c:v>
                </c:pt>
                <c:pt idx="38">
                  <c:v>15.0535382482132</c:v>
                </c:pt>
                <c:pt idx="39">
                  <c:v>16.3118967760603</c:v>
                </c:pt>
                <c:pt idx="40">
                  <c:v>16.5275077863727</c:v>
                </c:pt>
                <c:pt idx="41">
                  <c:v>15.3963967013757</c:v>
                </c:pt>
                <c:pt idx="42">
                  <c:v>15.8830933108992</c:v>
                </c:pt>
                <c:pt idx="43">
                  <c:v>15.5189851372904</c:v>
                </c:pt>
                <c:pt idx="44">
                  <c:v>15.409565770845</c:v>
                </c:pt>
                <c:pt idx="45">
                  <c:v>14.6811939427008</c:v>
                </c:pt>
                <c:pt idx="46">
                  <c:v>13.6710581292856</c:v>
                </c:pt>
                <c:pt idx="47">
                  <c:v>12.4976256398553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phase!$A$85:$AV$85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39.2244430555556</c:v>
                </c:pt>
                <c:pt idx="3">
                  <c:v>36.4326783599537</c:v>
                </c:pt>
                <c:pt idx="4">
                  <c:v>35.7940044620669</c:v>
                </c:pt>
                <c:pt idx="5">
                  <c:v>33.8069855226362</c:v>
                </c:pt>
                <c:pt idx="6">
                  <c:v>33.9264967988152</c:v>
                </c:pt>
                <c:pt idx="7">
                  <c:v>32.0913100702799</c:v>
                </c:pt>
                <c:pt idx="8">
                  <c:v>34.5706272751915</c:v>
                </c:pt>
                <c:pt idx="9">
                  <c:v>32.9327994188578</c:v>
                </c:pt>
                <c:pt idx="10">
                  <c:v>30.8685674687392</c:v>
                </c:pt>
                <c:pt idx="11">
                  <c:v>30.4880870542355</c:v>
                </c:pt>
                <c:pt idx="12">
                  <c:v>29.3964907390577</c:v>
                </c:pt>
                <c:pt idx="13">
                  <c:v>27.6357919506219</c:v>
                </c:pt>
                <c:pt idx="14">
                  <c:v>29.9285354118969</c:v>
                </c:pt>
                <c:pt idx="15">
                  <c:v>34.206102529222</c:v>
                </c:pt>
                <c:pt idx="16">
                  <c:v>32.2325787287971</c:v>
                </c:pt>
                <c:pt idx="17">
                  <c:v>37.1435622452558</c:v>
                </c:pt>
                <c:pt idx="18">
                  <c:v>41.3179064858713</c:v>
                </c:pt>
                <c:pt idx="19">
                  <c:v>46.0362668729533</c:v>
                </c:pt>
                <c:pt idx="20">
                  <c:v>44.271413961201</c:v>
                </c:pt>
                <c:pt idx="21">
                  <c:v>47.1750241843811</c:v>
                </c:pt>
                <c:pt idx="22">
                  <c:v>44.8377077947265</c:v>
                </c:pt>
                <c:pt idx="23">
                  <c:v>43.2553670962065</c:v>
                </c:pt>
                <c:pt idx="24">
                  <c:v>40.2926147537821</c:v>
                </c:pt>
                <c:pt idx="25">
                  <c:v>38.0768499519046</c:v>
                </c:pt>
                <c:pt idx="26">
                  <c:v>34.1345595049138</c:v>
                </c:pt>
                <c:pt idx="27">
                  <c:v>31.3570845178735</c:v>
                </c:pt>
                <c:pt idx="28">
                  <c:v>29.0531014300893</c:v>
                </c:pt>
                <c:pt idx="29">
                  <c:v>26.9468768906733</c:v>
                </c:pt>
                <c:pt idx="30">
                  <c:v>25.4129208574234</c:v>
                </c:pt>
                <c:pt idx="31">
                  <c:v>24.9490609790099</c:v>
                </c:pt>
                <c:pt idx="32">
                  <c:v>23.5601468626943</c:v>
                </c:pt>
                <c:pt idx="33">
                  <c:v>22.0363972520791</c:v>
                </c:pt>
                <c:pt idx="34">
                  <c:v>20.5074398212756</c:v>
                </c:pt>
                <c:pt idx="35">
                  <c:v>19.534345912219</c:v>
                </c:pt>
                <c:pt idx="36">
                  <c:v>18.6934305924759</c:v>
                </c:pt>
                <c:pt idx="37">
                  <c:v>18.8203892499813</c:v>
                </c:pt>
                <c:pt idx="38">
                  <c:v>17.5174725060246</c:v>
                </c:pt>
                <c:pt idx="39">
                  <c:v>16.3263894492575</c:v>
                </c:pt>
                <c:pt idx="40">
                  <c:v>15.2375410215295</c:v>
                </c:pt>
                <c:pt idx="41">
                  <c:v>14.9933979816953</c:v>
                </c:pt>
                <c:pt idx="42">
                  <c:v>15.3951200081364</c:v>
                </c:pt>
                <c:pt idx="43">
                  <c:v>16.0723035389407</c:v>
                </c:pt>
                <c:pt idx="44">
                  <c:v>16.0194186210072</c:v>
                </c:pt>
                <c:pt idx="45">
                  <c:v>14.9939330571789</c:v>
                </c:pt>
                <c:pt idx="46">
                  <c:v>14.0821054766749</c:v>
                </c:pt>
                <c:pt idx="47">
                  <c:v>12.5213387863434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phase!$A$86:$AV$86</c:f>
              <c:numCache>
                <c:formatCode>General</c:formatCode>
                <c:ptCount val="48"/>
                <c:pt idx="0">
                  <c:v>47</c:v>
                </c:pt>
                <c:pt idx="1">
                  <c:v>39.8033333333333</c:v>
                </c:pt>
                <c:pt idx="2">
                  <c:v>37.5815472222222</c:v>
                </c:pt>
                <c:pt idx="3">
                  <c:v>36.4040269884259</c:v>
                </c:pt>
                <c:pt idx="4">
                  <c:v>34.3341466558314</c:v>
                </c:pt>
                <c:pt idx="5">
                  <c:v>33.1287177356227</c:v>
                </c:pt>
                <c:pt idx="6">
                  <c:v>46.4482464130289</c:v>
                </c:pt>
                <c:pt idx="7">
                  <c:v>43.5916139546077</c:v>
                </c:pt>
                <c:pt idx="8">
                  <c:v>40.8164600746387</c:v>
                </c:pt>
                <c:pt idx="9">
                  <c:v>38.4863857496996</c:v>
                </c:pt>
                <c:pt idx="10">
                  <c:v>38.1968323978804</c:v>
                </c:pt>
                <c:pt idx="11">
                  <c:v>40.2414044708196</c:v>
                </c:pt>
                <c:pt idx="12">
                  <c:v>37.5498505870742</c:v>
                </c:pt>
                <c:pt idx="13">
                  <c:v>35.089321745017</c:v>
                </c:pt>
                <c:pt idx="14">
                  <c:v>34.087755251611</c:v>
                </c:pt>
                <c:pt idx="15">
                  <c:v>40.7068385421922</c:v>
                </c:pt>
                <c:pt idx="16">
                  <c:v>40.8973220099896</c:v>
                </c:pt>
                <c:pt idx="17">
                  <c:v>40.154602436966</c:v>
                </c:pt>
                <c:pt idx="18">
                  <c:v>43.9261737565057</c:v>
                </c:pt>
                <c:pt idx="19">
                  <c:v>43.5220351545803</c:v>
                </c:pt>
                <c:pt idx="20">
                  <c:v>48.8575376517606</c:v>
                </c:pt>
                <c:pt idx="21">
                  <c:v>45.7764323366512</c:v>
                </c:pt>
                <c:pt idx="22">
                  <c:v>45.4420020937584</c:v>
                </c:pt>
                <c:pt idx="23">
                  <c:v>43.0194634760229</c:v>
                </c:pt>
                <c:pt idx="24">
                  <c:v>41.3504997669625</c:v>
                </c:pt>
                <c:pt idx="25">
                  <c:v>40.8824360660946</c:v>
                </c:pt>
                <c:pt idx="26">
                  <c:v>37.7608603037548</c:v>
                </c:pt>
                <c:pt idx="27">
                  <c:v>34.2311337639737</c:v>
                </c:pt>
                <c:pt idx="28">
                  <c:v>31.5996831051333</c:v>
                </c:pt>
                <c:pt idx="29">
                  <c:v>29.1849245061727</c:v>
                </c:pt>
                <c:pt idx="30">
                  <c:v>27.6429002514917</c:v>
                </c:pt>
                <c:pt idx="31">
                  <c:v>25.779145473618</c:v>
                </c:pt>
                <c:pt idx="32">
                  <c:v>24.121956850292</c:v>
                </c:pt>
                <c:pt idx="33">
                  <c:v>23.1456953597648</c:v>
                </c:pt>
                <c:pt idx="34">
                  <c:v>21.8142384067301</c:v>
                </c:pt>
                <c:pt idx="35">
                  <c:v>21.7415019288064</c:v>
                </c:pt>
                <c:pt idx="36">
                  <c:v>20.9637061537032</c:v>
                </c:pt>
                <c:pt idx="37">
                  <c:v>20.9399778947929</c:v>
                </c:pt>
                <c:pt idx="38">
                  <c:v>19.4551297921565</c:v>
                </c:pt>
                <c:pt idx="39">
                  <c:v>18.0977311516631</c:v>
                </c:pt>
                <c:pt idx="40">
                  <c:v>17.2019560035622</c:v>
                </c:pt>
                <c:pt idx="41">
                  <c:v>17.1725635792107</c:v>
                </c:pt>
                <c:pt idx="42">
                  <c:v>17.1515724894863</c:v>
                </c:pt>
                <c:pt idx="43">
                  <c:v>16.6979492896196</c:v>
                </c:pt>
                <c:pt idx="44">
                  <c:v>16.3399649810581</c:v>
                </c:pt>
                <c:pt idx="45">
                  <c:v>15.2789521956575</c:v>
                </c:pt>
                <c:pt idx="46">
                  <c:v>15.2797445548406</c:v>
                </c:pt>
                <c:pt idx="47">
                  <c:v>12.8222523056038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phase!$A$87:$AV$87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40.3214430555556</c:v>
                </c:pt>
                <c:pt idx="3">
                  <c:v>37.435519193287</c:v>
                </c:pt>
                <c:pt idx="4">
                  <c:v>36.5101999572058</c:v>
                </c:pt>
                <c:pt idx="5">
                  <c:v>34.425897796352</c:v>
                </c:pt>
                <c:pt idx="6">
                  <c:v>33.0598992341054</c:v>
                </c:pt>
                <c:pt idx="7">
                  <c:v>34.5186113696903</c:v>
                </c:pt>
                <c:pt idx="8">
                  <c:v>34.7805208059139</c:v>
                </c:pt>
                <c:pt idx="9">
                  <c:v>34.8983906894816</c:v>
                </c:pt>
                <c:pt idx="10">
                  <c:v>35.9281466524492</c:v>
                </c:pt>
                <c:pt idx="11">
                  <c:v>34.2336103984694</c:v>
                </c:pt>
                <c:pt idx="12">
                  <c:v>33.3960449860107</c:v>
                </c:pt>
                <c:pt idx="13">
                  <c:v>37.502941002859</c:v>
                </c:pt>
                <c:pt idx="14">
                  <c:v>39.1961444664944</c:v>
                </c:pt>
                <c:pt idx="15">
                  <c:v>44.3550798398214</c:v>
                </c:pt>
                <c:pt idx="16">
                  <c:v>44.7749275029213</c:v>
                </c:pt>
                <c:pt idx="17">
                  <c:v>42.6998730380141</c:v>
                </c:pt>
                <c:pt idx="18">
                  <c:v>43.6198101244002</c:v>
                </c:pt>
                <c:pt idx="19">
                  <c:v>42.1227811689458</c:v>
                </c:pt>
                <c:pt idx="20">
                  <c:v>48.9951862181555</c:v>
                </c:pt>
                <c:pt idx="21">
                  <c:v>52.9031084795866</c:v>
                </c:pt>
                <c:pt idx="22">
                  <c:v>49.2896806230991</c:v>
                </c:pt>
                <c:pt idx="23">
                  <c:v>46.3444990051281</c:v>
                </c:pt>
                <c:pt idx="24">
                  <c:v>45.847696372829</c:v>
                </c:pt>
                <c:pt idx="25">
                  <c:v>45.4928964929287</c:v>
                </c:pt>
                <c:pt idx="26">
                  <c:v>41.9755895439523</c:v>
                </c:pt>
                <c:pt idx="27">
                  <c:v>38.7601847747631</c:v>
                </c:pt>
                <c:pt idx="28">
                  <c:v>35.4327596761911</c:v>
                </c:pt>
                <c:pt idx="29">
                  <c:v>32.3356718363656</c:v>
                </c:pt>
                <c:pt idx="30">
                  <c:v>29.9518015411684</c:v>
                </c:pt>
                <c:pt idx="31">
                  <c:v>28.1905782673178</c:v>
                </c:pt>
                <c:pt idx="32">
                  <c:v>26.742300225942</c:v>
                </c:pt>
                <c:pt idx="33">
                  <c:v>25.2609594113602</c:v>
                </c:pt>
                <c:pt idx="34">
                  <c:v>24.2030351796131</c:v>
                </c:pt>
                <c:pt idx="35">
                  <c:v>23.4475009574404</c:v>
                </c:pt>
                <c:pt idx="36">
                  <c:v>21.7974237919267</c:v>
                </c:pt>
                <c:pt idx="37">
                  <c:v>20.7994290861992</c:v>
                </c:pt>
                <c:pt idx="38">
                  <c:v>19.4316590291454</c:v>
                </c:pt>
                <c:pt idx="39">
                  <c:v>18.4939005352912</c:v>
                </c:pt>
                <c:pt idx="40">
                  <c:v>17.3816598926298</c:v>
                </c:pt>
                <c:pt idx="41">
                  <c:v>17.1604436039688</c:v>
                </c:pt>
                <c:pt idx="42">
                  <c:v>16.8509389873662</c:v>
                </c:pt>
                <c:pt idx="43">
                  <c:v>16.9218789268107</c:v>
                </c:pt>
                <c:pt idx="44">
                  <c:v>16.2127767327486</c:v>
                </c:pt>
                <c:pt idx="45">
                  <c:v>15.3552218082316</c:v>
                </c:pt>
                <c:pt idx="46">
                  <c:v>14.5194708459468</c:v>
                </c:pt>
                <c:pt idx="47">
                  <c:v>13.273216265003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phase!$A$88:$AV$88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40.3214430555556</c:v>
                </c:pt>
                <c:pt idx="3">
                  <c:v>37.5774831168982</c:v>
                </c:pt>
                <c:pt idx="4">
                  <c:v>36.6115858593181</c:v>
                </c:pt>
                <c:pt idx="5">
                  <c:v>34.7482224669444</c:v>
                </c:pt>
                <c:pt idx="6">
                  <c:v>32.3615000385317</c:v>
                </c:pt>
                <c:pt idx="7">
                  <c:v>33.0712462794446</c:v>
                </c:pt>
                <c:pt idx="8">
                  <c:v>33.0942563458478</c:v>
                </c:pt>
                <c:pt idx="9">
                  <c:v>31.6200596008497</c:v>
                </c:pt>
                <c:pt idx="10">
                  <c:v>35.5444925649402</c:v>
                </c:pt>
                <c:pt idx="11">
                  <c:v>38.3471917734614</c:v>
                </c:pt>
                <c:pt idx="12">
                  <c:v>35.8182244795727</c:v>
                </c:pt>
                <c:pt idx="13">
                  <c:v>36.6540488184628</c:v>
                </c:pt>
                <c:pt idx="14">
                  <c:v>34.4704096282114</c:v>
                </c:pt>
                <c:pt idx="15">
                  <c:v>32.4741994684566</c:v>
                </c:pt>
                <c:pt idx="16">
                  <c:v>30.6493306807474</c:v>
                </c:pt>
                <c:pt idx="17">
                  <c:v>34.7749301288898</c:v>
                </c:pt>
                <c:pt idx="18">
                  <c:v>34.2582087062712</c:v>
                </c:pt>
                <c:pt idx="19">
                  <c:v>43.3785707177287</c:v>
                </c:pt>
                <c:pt idx="20">
                  <c:v>40.7677433977903</c:v>
                </c:pt>
                <c:pt idx="21">
                  <c:v>38.3810120894799</c:v>
                </c:pt>
                <c:pt idx="22">
                  <c:v>70.6972598908465</c:v>
                </c:pt>
                <c:pt idx="23">
                  <c:v>65.3790784168822</c:v>
                </c:pt>
                <c:pt idx="24">
                  <c:v>60.2484202652557</c:v>
                </c:pt>
                <c:pt idx="25">
                  <c:v>55.8208870191898</c:v>
                </c:pt>
                <c:pt idx="26">
                  <c:v>46.4529168128714</c:v>
                </c:pt>
                <c:pt idx="27">
                  <c:v>40.9215935181577</c:v>
                </c:pt>
                <c:pt idx="28">
                  <c:v>35.564298199597</c:v>
                </c:pt>
                <c:pt idx="29">
                  <c:v>32.6709810274851</c:v>
                </c:pt>
                <c:pt idx="30">
                  <c:v>30.2331727712517</c:v>
                </c:pt>
                <c:pt idx="31">
                  <c:v>28.0823294557713</c:v>
                </c:pt>
                <c:pt idx="32">
                  <c:v>26.0719295108176</c:v>
                </c:pt>
                <c:pt idx="33">
                  <c:v>24.1965888944724</c:v>
                </c:pt>
                <c:pt idx="34">
                  <c:v>22.8424708472781</c:v>
                </c:pt>
                <c:pt idx="35">
                  <c:v>21.2443254328867</c:v>
                </c:pt>
                <c:pt idx="36">
                  <c:v>21.1405972158088</c:v>
                </c:pt>
                <c:pt idx="37">
                  <c:v>19.7350143577233</c:v>
                </c:pt>
                <c:pt idx="38">
                  <c:v>19.4065894204741</c:v>
                </c:pt>
                <c:pt idx="39">
                  <c:v>18.612698219836</c:v>
                </c:pt>
                <c:pt idx="40">
                  <c:v>17.9663384673164</c:v>
                </c:pt>
                <c:pt idx="41">
                  <c:v>17.3409354404572</c:v>
                </c:pt>
                <c:pt idx="42">
                  <c:v>16.4229583764618</c:v>
                </c:pt>
                <c:pt idx="43">
                  <c:v>15.7940992375809</c:v>
                </c:pt>
                <c:pt idx="44">
                  <c:v>14.7259390530218</c:v>
                </c:pt>
                <c:pt idx="45">
                  <c:v>13.7119626176375</c:v>
                </c:pt>
                <c:pt idx="46">
                  <c:v>14.0426266360961</c:v>
                </c:pt>
                <c:pt idx="47">
                  <c:v>12.8373011831645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phase!$A$89:$AV$89</c:f>
              <c:numCache>
                <c:formatCode>General</c:formatCode>
                <c:ptCount val="48"/>
                <c:pt idx="0">
                  <c:v>47</c:v>
                </c:pt>
                <c:pt idx="1">
                  <c:v>42.2783333333333</c:v>
                </c:pt>
                <c:pt idx="2">
                  <c:v>39.3174847222222</c:v>
                </c:pt>
                <c:pt idx="3">
                  <c:v>36.5177339502315</c:v>
                </c:pt>
                <c:pt idx="4">
                  <c:v>34.9065217244801</c:v>
                </c:pt>
                <c:pt idx="5">
                  <c:v>33.5947264373476</c:v>
                </c:pt>
                <c:pt idx="6">
                  <c:v>46.9620459232594</c:v>
                </c:pt>
                <c:pt idx="7">
                  <c:v>43.5728036481797</c:v>
                </c:pt>
                <c:pt idx="8">
                  <c:v>40.5182213350443</c:v>
                </c:pt>
                <c:pt idx="9">
                  <c:v>39.1202907369913</c:v>
                </c:pt>
                <c:pt idx="10">
                  <c:v>38.7129367083671</c:v>
                </c:pt>
                <c:pt idx="11">
                  <c:v>36.1525763075656</c:v>
                </c:pt>
                <c:pt idx="12">
                  <c:v>36.9179081360538</c:v>
                </c:pt>
                <c:pt idx="13">
                  <c:v>35.7157256142399</c:v>
                </c:pt>
                <c:pt idx="14">
                  <c:v>35.6768395516389</c:v>
                </c:pt>
                <c:pt idx="15">
                  <c:v>33.5770774901233</c:v>
                </c:pt>
                <c:pt idx="16">
                  <c:v>31.6575450055543</c:v>
                </c:pt>
                <c:pt idx="17">
                  <c:v>31.0363337674387</c:v>
                </c:pt>
                <c:pt idx="18">
                  <c:v>30.9339734415476</c:v>
                </c:pt>
                <c:pt idx="19">
                  <c:v>44.5929580517761</c:v>
                </c:pt>
                <c:pt idx="20">
                  <c:v>41.8778958189986</c:v>
                </c:pt>
                <c:pt idx="21">
                  <c:v>40.573929032393</c:v>
                </c:pt>
                <c:pt idx="22">
                  <c:v>37.8413334571126</c:v>
                </c:pt>
                <c:pt idx="23">
                  <c:v>37.005185659427</c:v>
                </c:pt>
                <c:pt idx="24">
                  <c:v>34.5789072236595</c:v>
                </c:pt>
                <c:pt idx="25">
                  <c:v>32.3608843536287</c:v>
                </c:pt>
                <c:pt idx="26">
                  <c:v>29.6985649092165</c:v>
                </c:pt>
                <c:pt idx="27">
                  <c:v>27.6020098423813</c:v>
                </c:pt>
                <c:pt idx="28">
                  <c:v>26.2999353624339</c:v>
                </c:pt>
                <c:pt idx="29">
                  <c:v>24.430024243825</c:v>
                </c:pt>
                <c:pt idx="30">
                  <c:v>22.9223632234678</c:v>
                </c:pt>
                <c:pt idx="31">
                  <c:v>21.3548603801201</c:v>
                </c:pt>
                <c:pt idx="32">
                  <c:v>21.7848009643054</c:v>
                </c:pt>
                <c:pt idx="33">
                  <c:v>20.4578188574283</c:v>
                </c:pt>
                <c:pt idx="34">
                  <c:v>19.0643560721657</c:v>
                </c:pt>
                <c:pt idx="35">
                  <c:v>19.777627628205</c:v>
                </c:pt>
                <c:pt idx="36">
                  <c:v>18.6731072327456</c:v>
                </c:pt>
                <c:pt idx="37">
                  <c:v>18.1736937911751</c:v>
                </c:pt>
                <c:pt idx="38">
                  <c:v>16.9262850740992</c:v>
                </c:pt>
                <c:pt idx="39">
                  <c:v>15.9877884783865</c:v>
                </c:pt>
                <c:pt idx="40">
                  <c:v>16.7304456049811</c:v>
                </c:pt>
                <c:pt idx="41">
                  <c:v>16.0521322701799</c:v>
                </c:pt>
                <c:pt idx="42">
                  <c:v>15.1355209435683</c:v>
                </c:pt>
                <c:pt idx="43">
                  <c:v>14.1238887292454</c:v>
                </c:pt>
                <c:pt idx="44">
                  <c:v>13.6428938435229</c:v>
                </c:pt>
                <c:pt idx="45">
                  <c:v>12.8808064425324</c:v>
                </c:pt>
                <c:pt idx="46">
                  <c:v>12.5591434063585</c:v>
                </c:pt>
                <c:pt idx="47">
                  <c:v>11.4811502639794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phase!$A$90:$AV$90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40.1843180555556</c:v>
                </c:pt>
                <c:pt idx="3">
                  <c:v>37.4555561377315</c:v>
                </c:pt>
                <c:pt idx="4">
                  <c:v>35.0292319991329</c:v>
                </c:pt>
                <c:pt idx="5">
                  <c:v>34.7917098527141</c:v>
                </c:pt>
                <c:pt idx="6">
                  <c:v>34.9762461198133</c:v>
                </c:pt>
                <c:pt idx="7">
                  <c:v>33.4336393552053</c:v>
                </c:pt>
                <c:pt idx="8">
                  <c:v>32.8543123589098</c:v>
                </c:pt>
                <c:pt idx="9">
                  <c:v>35.8947047429881</c:v>
                </c:pt>
                <c:pt idx="10">
                  <c:v>34.2038749673069</c:v>
                </c:pt>
                <c:pt idx="11">
                  <c:v>36.0499611208504</c:v>
                </c:pt>
                <c:pt idx="12">
                  <c:v>36.2131766792257</c:v>
                </c:pt>
                <c:pt idx="13">
                  <c:v>38.2050730953943</c:v>
                </c:pt>
                <c:pt idx="14">
                  <c:v>36.8581774939881</c:v>
                </c:pt>
                <c:pt idx="15">
                  <c:v>42.6853817602898</c:v>
                </c:pt>
                <c:pt idx="16">
                  <c:v>46.8469768071403</c:v>
                </c:pt>
                <c:pt idx="17">
                  <c:v>48.3113981101231</c:v>
                </c:pt>
                <c:pt idx="18">
                  <c:v>53.4148901503129</c:v>
                </c:pt>
                <c:pt idx="19">
                  <c:v>52.6114953178042</c:v>
                </c:pt>
                <c:pt idx="20">
                  <c:v>80.5932605914199</c:v>
                </c:pt>
                <c:pt idx="21">
                  <c:v>74.9983408758709</c:v>
                </c:pt>
                <c:pt idx="22">
                  <c:v>69.3109832840253</c:v>
                </c:pt>
                <c:pt idx="23">
                  <c:v>64.1117905521464</c:v>
                </c:pt>
                <c:pt idx="24">
                  <c:v>58.9476828078726</c:v>
                </c:pt>
                <c:pt idx="25">
                  <c:v>54.7695463492128</c:v>
                </c:pt>
                <c:pt idx="26">
                  <c:v>45.7020843510628</c:v>
                </c:pt>
                <c:pt idx="27">
                  <c:v>41.4317178933768</c:v>
                </c:pt>
                <c:pt idx="28">
                  <c:v>37.7414095461931</c:v>
                </c:pt>
                <c:pt idx="29">
                  <c:v>34.8894385601448</c:v>
                </c:pt>
                <c:pt idx="30">
                  <c:v>32.0058178943846</c:v>
                </c:pt>
                <c:pt idx="31">
                  <c:v>29.6573428322134</c:v>
                </c:pt>
                <c:pt idx="32">
                  <c:v>27.5117542391151</c:v>
                </c:pt>
                <c:pt idx="33">
                  <c:v>25.5500348109465</c:v>
                </c:pt>
                <c:pt idx="34">
                  <c:v>23.7194901563402</c:v>
                </c:pt>
                <c:pt idx="35">
                  <c:v>22.0460672512544</c:v>
                </c:pt>
                <c:pt idx="36">
                  <c:v>21.5593697245002</c:v>
                </c:pt>
                <c:pt idx="37">
                  <c:v>20.7094832115806</c:v>
                </c:pt>
                <c:pt idx="38">
                  <c:v>20.1025225936038</c:v>
                </c:pt>
                <c:pt idx="39">
                  <c:v>19.3017407467857</c:v>
                </c:pt>
                <c:pt idx="40">
                  <c:v>19.0971598499961</c:v>
                </c:pt>
                <c:pt idx="41">
                  <c:v>18.6236259966223</c:v>
                </c:pt>
                <c:pt idx="42">
                  <c:v>18.07846354917</c:v>
                </c:pt>
                <c:pt idx="43">
                  <c:v>17.1833439950118</c:v>
                </c:pt>
                <c:pt idx="44">
                  <c:v>16.286773102356</c:v>
                </c:pt>
                <c:pt idx="45">
                  <c:v>15.2316557501783</c:v>
                </c:pt>
                <c:pt idx="46">
                  <c:v>14.1742719649546</c:v>
                </c:pt>
                <c:pt idx="47">
                  <c:v>12.6032901555055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phase!$A$91:$AV$91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40.6518597222222</c:v>
                </c:pt>
                <c:pt idx="3">
                  <c:v>37.7375750960648</c:v>
                </c:pt>
                <c:pt idx="4">
                  <c:v>36.7259182144396</c:v>
                </c:pt>
                <c:pt idx="5">
                  <c:v>34.1486102343669</c:v>
                </c:pt>
                <c:pt idx="6">
                  <c:v>31.8133545225837</c:v>
                </c:pt>
                <c:pt idx="7">
                  <c:v>30.7003738665994</c:v>
                </c:pt>
                <c:pt idx="8">
                  <c:v>47.3272670030631</c:v>
                </c:pt>
                <c:pt idx="9">
                  <c:v>44.2755782435569</c:v>
                </c:pt>
                <c:pt idx="10">
                  <c:v>41.2377577776516</c:v>
                </c:pt>
                <c:pt idx="11">
                  <c:v>38.4606835684032</c:v>
                </c:pt>
                <c:pt idx="12">
                  <c:v>36.4854578062385</c:v>
                </c:pt>
                <c:pt idx="13">
                  <c:v>39.0191977832887</c:v>
                </c:pt>
                <c:pt idx="14">
                  <c:v>36.6325499735564</c:v>
                </c:pt>
                <c:pt idx="15">
                  <c:v>35.4599423514872</c:v>
                </c:pt>
                <c:pt idx="16">
                  <c:v>37.5328030645025</c:v>
                </c:pt>
                <c:pt idx="17">
                  <c:v>35.2737374681327</c:v>
                </c:pt>
                <c:pt idx="18">
                  <c:v>33.358575002118</c:v>
                </c:pt>
                <c:pt idx="19">
                  <c:v>31.6077973144362</c:v>
                </c:pt>
                <c:pt idx="20">
                  <c:v>32.876904845892</c:v>
                </c:pt>
                <c:pt idx="21">
                  <c:v>35.3767026498443</c:v>
                </c:pt>
                <c:pt idx="22">
                  <c:v>33.7057847728199</c:v>
                </c:pt>
                <c:pt idx="23">
                  <c:v>36.8215479585889</c:v>
                </c:pt>
                <c:pt idx="24">
                  <c:v>36.1494156619158</c:v>
                </c:pt>
                <c:pt idx="25">
                  <c:v>36.1816492514098</c:v>
                </c:pt>
                <c:pt idx="26">
                  <c:v>33.0749339968081</c:v>
                </c:pt>
                <c:pt idx="27">
                  <c:v>31.614135412481</c:v>
                </c:pt>
                <c:pt idx="28">
                  <c:v>29.2727354042644</c:v>
                </c:pt>
                <c:pt idx="29">
                  <c:v>27.2340221785185</c:v>
                </c:pt>
                <c:pt idx="30">
                  <c:v>25.2964352748623</c:v>
                </c:pt>
                <c:pt idx="31">
                  <c:v>24.8658708587975</c:v>
                </c:pt>
                <c:pt idx="32">
                  <c:v>23.6666099623409</c:v>
                </c:pt>
                <c:pt idx="33">
                  <c:v>22.2643954424563</c:v>
                </c:pt>
                <c:pt idx="34">
                  <c:v>20.7158681669788</c:v>
                </c:pt>
                <c:pt idx="35">
                  <c:v>19.7144627409642</c:v>
                </c:pt>
                <c:pt idx="36">
                  <c:v>18.3848046890314</c:v>
                </c:pt>
                <c:pt idx="37">
                  <c:v>17.2846555026638</c:v>
                </c:pt>
                <c:pt idx="38">
                  <c:v>16.3064395177852</c:v>
                </c:pt>
                <c:pt idx="39">
                  <c:v>16.5233375315075</c:v>
                </c:pt>
                <c:pt idx="40">
                  <c:v>15.8414175168111</c:v>
                </c:pt>
                <c:pt idx="41">
                  <c:v>14.9481604086978</c:v>
                </c:pt>
                <c:pt idx="42">
                  <c:v>13.9526099736179</c:v>
                </c:pt>
                <c:pt idx="43">
                  <c:v>13.0425109508824</c:v>
                </c:pt>
                <c:pt idx="44">
                  <c:v>14.2020265707552</c:v>
                </c:pt>
                <c:pt idx="45">
                  <c:v>13.6678672972921</c:v>
                </c:pt>
                <c:pt idx="46">
                  <c:v>13.0613153227432</c:v>
                </c:pt>
                <c:pt idx="47">
                  <c:v>11.9402190908744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phase!$A$92:$AV$92</c:f>
              <c:numCache>
                <c:formatCode>General</c:formatCode>
                <c:ptCount val="48"/>
                <c:pt idx="0">
                  <c:v>47</c:v>
                </c:pt>
                <c:pt idx="1">
                  <c:v>42.4283333333333</c:v>
                </c:pt>
                <c:pt idx="2">
                  <c:v>39.4508597222222</c:v>
                </c:pt>
                <c:pt idx="3">
                  <c:v>36.6396609293982</c:v>
                </c:pt>
                <c:pt idx="4">
                  <c:v>34.0697566996248</c:v>
                </c:pt>
                <c:pt idx="5">
                  <c:v>33.808228493806</c:v>
                </c:pt>
                <c:pt idx="6">
                  <c:v>36.525872719083</c:v>
                </c:pt>
                <c:pt idx="7">
                  <c:v>36.2535210694993</c:v>
                </c:pt>
                <c:pt idx="8">
                  <c:v>37.5431396304674</c:v>
                </c:pt>
                <c:pt idx="9">
                  <c:v>35.0519368121856</c:v>
                </c:pt>
                <c:pt idx="10">
                  <c:v>32.8058122358063</c:v>
                </c:pt>
                <c:pt idx="11">
                  <c:v>36.3913175717384</c:v>
                </c:pt>
                <c:pt idx="12">
                  <c:v>35.2606636015772</c:v>
                </c:pt>
                <c:pt idx="13">
                  <c:v>33.6401067190691</c:v>
                </c:pt>
                <c:pt idx="14">
                  <c:v>40.3871428818685</c:v>
                </c:pt>
                <c:pt idx="15">
                  <c:v>39.7137226404147</c:v>
                </c:pt>
                <c:pt idx="16">
                  <c:v>44.7247169190295</c:v>
                </c:pt>
                <c:pt idx="17">
                  <c:v>44.2689916145523</c:v>
                </c:pt>
                <c:pt idx="18">
                  <c:v>42.700011710606</c:v>
                </c:pt>
                <c:pt idx="19">
                  <c:v>49.4074250299911</c:v>
                </c:pt>
                <c:pt idx="20">
                  <c:v>54.197636042252</c:v>
                </c:pt>
                <c:pt idx="21">
                  <c:v>51.5282313809024</c:v>
                </c:pt>
                <c:pt idx="22">
                  <c:v>47.8553915207083</c:v>
                </c:pt>
                <c:pt idx="23">
                  <c:v>46.9267254443725</c:v>
                </c:pt>
                <c:pt idx="24">
                  <c:v>45.9366712242987</c:v>
                </c:pt>
                <c:pt idx="25">
                  <c:v>45.55643936602</c:v>
                </c:pt>
                <c:pt idx="26">
                  <c:v>40.5780343838346</c:v>
                </c:pt>
                <c:pt idx="27">
                  <c:v>37.2431355729596</c:v>
                </c:pt>
                <c:pt idx="28">
                  <c:v>33.1853059883553</c:v>
                </c:pt>
                <c:pt idx="29">
                  <c:v>30.3966046594348</c:v>
                </c:pt>
                <c:pt idx="30">
                  <c:v>28.2276476430141</c:v>
                </c:pt>
                <c:pt idx="31">
                  <c:v>26.2047745536554</c:v>
                </c:pt>
                <c:pt idx="32">
                  <c:v>24.7901733129425</c:v>
                </c:pt>
                <c:pt idx="33">
                  <c:v>26.6558256211687</c:v>
                </c:pt>
                <c:pt idx="34">
                  <c:v>24.9647846932348</c:v>
                </c:pt>
                <c:pt idx="35">
                  <c:v>23.8906366857494</c:v>
                </c:pt>
                <c:pt idx="36">
                  <c:v>22.5857259521247</c:v>
                </c:pt>
                <c:pt idx="37">
                  <c:v>20.9596178079007</c:v>
                </c:pt>
                <c:pt idx="38">
                  <c:v>20.2811603844757</c:v>
                </c:pt>
                <c:pt idx="39">
                  <c:v>18.9708317751963</c:v>
                </c:pt>
                <c:pt idx="40">
                  <c:v>18.8608356927861</c:v>
                </c:pt>
                <c:pt idx="41">
                  <c:v>17.5294472958219</c:v>
                </c:pt>
                <c:pt idx="42">
                  <c:v>16.3123364029305</c:v>
                </c:pt>
                <c:pt idx="43">
                  <c:v>15.7012689647925</c:v>
                </c:pt>
                <c:pt idx="44">
                  <c:v>16.1008229190227</c:v>
                </c:pt>
                <c:pt idx="45">
                  <c:v>15.4562327535954</c:v>
                </c:pt>
                <c:pt idx="46">
                  <c:v>14.3795727755785</c:v>
                </c:pt>
                <c:pt idx="47">
                  <c:v>13.1453261123413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phase!$A$93:$AV$93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39.7994013888889</c:v>
                </c:pt>
                <c:pt idx="3">
                  <c:v>37.2683160335648</c:v>
                </c:pt>
                <c:pt idx="4">
                  <c:v>35.7359127364882</c:v>
                </c:pt>
                <c:pt idx="5">
                  <c:v>33.5001824081941</c:v>
                </c:pt>
                <c:pt idx="6">
                  <c:v>31.2205834181575</c:v>
                </c:pt>
                <c:pt idx="7">
                  <c:v>32.1993958287087</c:v>
                </c:pt>
                <c:pt idx="8">
                  <c:v>34.6478185210028</c:v>
                </c:pt>
                <c:pt idx="9">
                  <c:v>34.1940443755415</c:v>
                </c:pt>
                <c:pt idx="10">
                  <c:v>33.3618533478638</c:v>
                </c:pt>
                <c:pt idx="11">
                  <c:v>32.6427016014456</c:v>
                </c:pt>
                <c:pt idx="12">
                  <c:v>30.6033697139882</c:v>
                </c:pt>
                <c:pt idx="13">
                  <c:v>28.7390804802042</c:v>
                </c:pt>
                <c:pt idx="14">
                  <c:v>27.2348094056533</c:v>
                </c:pt>
                <c:pt idx="15">
                  <c:v>27.1037846965268</c:v>
                </c:pt>
                <c:pt idx="16">
                  <c:v>28.2346872752485</c:v>
                </c:pt>
                <c:pt idx="17">
                  <c:v>32.8693740413836</c:v>
                </c:pt>
                <c:pt idx="18">
                  <c:v>32.563851751797</c:v>
                </c:pt>
                <c:pt idx="19">
                  <c:v>30.8812878097677</c:v>
                </c:pt>
                <c:pt idx="20">
                  <c:v>33.7020473536967</c:v>
                </c:pt>
                <c:pt idx="21">
                  <c:v>36.0691347376439</c:v>
                </c:pt>
                <c:pt idx="22">
                  <c:v>33.7232006726627</c:v>
                </c:pt>
                <c:pt idx="23">
                  <c:v>31.5786259482592</c:v>
                </c:pt>
                <c:pt idx="24">
                  <c:v>39.9208753147897</c:v>
                </c:pt>
                <c:pt idx="25">
                  <c:v>38.2482897511974</c:v>
                </c:pt>
                <c:pt idx="26">
                  <c:v>33.9031535973135</c:v>
                </c:pt>
                <c:pt idx="27">
                  <c:v>31.3806329135441</c:v>
                </c:pt>
                <c:pt idx="28">
                  <c:v>29.0651127656263</c:v>
                </c:pt>
                <c:pt idx="29">
                  <c:v>27.1997181575401</c:v>
                </c:pt>
                <c:pt idx="30">
                  <c:v>25.2650756823512</c:v>
                </c:pt>
                <c:pt idx="31">
                  <c:v>23.8332362354985</c:v>
                </c:pt>
                <c:pt idx="32">
                  <c:v>22.3917192193974</c:v>
                </c:pt>
                <c:pt idx="33">
                  <c:v>22.0822633197325</c:v>
                </c:pt>
                <c:pt idx="34">
                  <c:v>21.9329163875089</c:v>
                </c:pt>
                <c:pt idx="35">
                  <c:v>20.7661952448723</c:v>
                </c:pt>
                <c:pt idx="36">
                  <c:v>25.8021086052323</c:v>
                </c:pt>
                <c:pt idx="37">
                  <c:v>23.8798749014857</c:v>
                </c:pt>
                <c:pt idx="38">
                  <c:v>22.3107044038853</c:v>
                </c:pt>
                <c:pt idx="39">
                  <c:v>21.313293785011</c:v>
                </c:pt>
                <c:pt idx="40">
                  <c:v>20.4415763227539</c:v>
                </c:pt>
                <c:pt idx="41">
                  <c:v>22.8524288722465</c:v>
                </c:pt>
                <c:pt idx="42">
                  <c:v>21.2005643965417</c:v>
                </c:pt>
                <c:pt idx="43">
                  <c:v>19.6683492858386</c:v>
                </c:pt>
                <c:pt idx="44">
                  <c:v>18.3509405733248</c:v>
                </c:pt>
                <c:pt idx="45">
                  <c:v>17.0258181741144</c:v>
                </c:pt>
                <c:pt idx="46">
                  <c:v>16.0374990844443</c:v>
                </c:pt>
                <c:pt idx="47">
                  <c:v>11.4534472628073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phase!$A$94:$AV$94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40.7854430555556</c:v>
                </c:pt>
                <c:pt idx="3">
                  <c:v>38.2507842974537</c:v>
                </c:pt>
                <c:pt idx="4">
                  <c:v>35.7363223711526</c:v>
                </c:pt>
                <c:pt idx="5">
                  <c:v>33.243954700962</c:v>
                </c:pt>
                <c:pt idx="6">
                  <c:v>31.346916388272</c:v>
                </c:pt>
                <c:pt idx="7">
                  <c:v>51.5328615829927</c:v>
                </c:pt>
                <c:pt idx="8">
                  <c:v>47.7950409637858</c:v>
                </c:pt>
                <c:pt idx="9">
                  <c:v>44.9591312328716</c:v>
                </c:pt>
                <c:pt idx="10">
                  <c:v>42.2636608545616</c:v>
                </c:pt>
                <c:pt idx="11">
                  <c:v>40.803755400453</c:v>
                </c:pt>
                <c:pt idx="12">
                  <c:v>40.0835575218688</c:v>
                </c:pt>
                <c:pt idx="13">
                  <c:v>37.4055521679084</c:v>
                </c:pt>
                <c:pt idx="14">
                  <c:v>36.1472701359652</c:v>
                </c:pt>
                <c:pt idx="15">
                  <c:v>55.2571294492949</c:v>
                </c:pt>
                <c:pt idx="16">
                  <c:v>51.4767258382304</c:v>
                </c:pt>
                <c:pt idx="17">
                  <c:v>49.2969705785374</c:v>
                </c:pt>
                <c:pt idx="18">
                  <c:v>53.1261774193023</c:v>
                </c:pt>
                <c:pt idx="19">
                  <c:v>54.1629083467327</c:v>
                </c:pt>
                <c:pt idx="20">
                  <c:v>50.6264253803048</c:v>
                </c:pt>
                <c:pt idx="21">
                  <c:v>49.3121692661467</c:v>
                </c:pt>
                <c:pt idx="22">
                  <c:v>47.1655202458675</c:v>
                </c:pt>
                <c:pt idx="23">
                  <c:v>46.113180381737</c:v>
                </c:pt>
                <c:pt idx="24">
                  <c:v>62.3494733798844</c:v>
                </c:pt>
                <c:pt idx="25">
                  <c:v>57.2779155721341</c:v>
                </c:pt>
                <c:pt idx="26">
                  <c:v>52.7490611521926</c:v>
                </c:pt>
                <c:pt idx="27">
                  <c:v>48.0652068744913</c:v>
                </c:pt>
                <c:pt idx="28">
                  <c:v>43.9004797792352</c:v>
                </c:pt>
                <c:pt idx="29">
                  <c:v>40.5198552648508</c:v>
                </c:pt>
                <c:pt idx="30">
                  <c:v>35.7379299683143</c:v>
                </c:pt>
                <c:pt idx="31">
                  <c:v>32.9769760634928</c:v>
                </c:pt>
                <c:pt idx="32">
                  <c:v>30.5464522847097</c:v>
                </c:pt>
                <c:pt idx="33">
                  <c:v>28.0937419280167</c:v>
                </c:pt>
                <c:pt idx="34">
                  <c:v>26.1128317679274</c:v>
                </c:pt>
                <c:pt idx="35">
                  <c:v>24.2339803745136</c:v>
                </c:pt>
                <c:pt idx="36">
                  <c:v>22.6355475496717</c:v>
                </c:pt>
                <c:pt idx="37">
                  <c:v>21.1824969854328</c:v>
                </c:pt>
                <c:pt idx="38">
                  <c:v>20.0585829623065</c:v>
                </c:pt>
                <c:pt idx="39">
                  <c:v>20.4406516008724</c:v>
                </c:pt>
                <c:pt idx="40">
                  <c:v>18.9986623384642</c:v>
                </c:pt>
                <c:pt idx="41">
                  <c:v>34.2055441456946</c:v>
                </c:pt>
                <c:pt idx="42">
                  <c:v>30.4365138586197</c:v>
                </c:pt>
                <c:pt idx="43">
                  <c:v>27.9256335726226</c:v>
                </c:pt>
                <c:pt idx="44">
                  <c:v>25.8161833576392</c:v>
                </c:pt>
                <c:pt idx="45">
                  <c:v>22.6870576145807</c:v>
                </c:pt>
                <c:pt idx="46">
                  <c:v>20.7210460745378</c:v>
                </c:pt>
                <c:pt idx="47">
                  <c:v>14.7982804048991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phase!$A$95:$AV$95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40.2511097222222</c:v>
                </c:pt>
                <c:pt idx="3">
                  <c:v>37.9461118321759</c:v>
                </c:pt>
                <c:pt idx="4">
                  <c:v>35.2640705665808</c:v>
                </c:pt>
                <c:pt idx="5">
                  <c:v>33.6174325504557</c:v>
                </c:pt>
                <c:pt idx="6">
                  <c:v>31.327769589875</c:v>
                </c:pt>
                <c:pt idx="7">
                  <c:v>29.280469366744</c:v>
                </c:pt>
                <c:pt idx="8">
                  <c:v>29.3691105435927</c:v>
                </c:pt>
                <c:pt idx="9">
                  <c:v>32.6774175434723</c:v>
                </c:pt>
                <c:pt idx="10">
                  <c:v>31.3431704324041</c:v>
                </c:pt>
                <c:pt idx="11">
                  <c:v>30.156802376146</c:v>
                </c:pt>
                <c:pt idx="12">
                  <c:v>32.1862432085085</c:v>
                </c:pt>
                <c:pt idx="13">
                  <c:v>33.7878102653813</c:v>
                </c:pt>
                <c:pt idx="14">
                  <c:v>32.9304946276349</c:v>
                </c:pt>
                <c:pt idx="15">
                  <c:v>33.2699357740478</c:v>
                </c:pt>
                <c:pt idx="16">
                  <c:v>32.4700178924242</c:v>
                </c:pt>
                <c:pt idx="17">
                  <c:v>30.6455080233245</c:v>
                </c:pt>
                <c:pt idx="18">
                  <c:v>33.5041888162398</c:v>
                </c:pt>
                <c:pt idx="19">
                  <c:v>31.7409126095125</c:v>
                </c:pt>
                <c:pt idx="20">
                  <c:v>32.9919386467204</c:v>
                </c:pt>
                <c:pt idx="21">
                  <c:v>34.0730336472075</c:v>
                </c:pt>
                <c:pt idx="22">
                  <c:v>37.0838248630474</c:v>
                </c:pt>
                <c:pt idx="23">
                  <c:v>35.2237009407263</c:v>
                </c:pt>
                <c:pt idx="24">
                  <c:v>33.5697407531291</c:v>
                </c:pt>
                <c:pt idx="25">
                  <c:v>34.7421204110111</c:v>
                </c:pt>
                <c:pt idx="26">
                  <c:v>32.147588409066</c:v>
                </c:pt>
                <c:pt idx="27">
                  <c:v>29.6036154759279</c:v>
                </c:pt>
                <c:pt idx="28">
                  <c:v>27.4850480940126</c:v>
                </c:pt>
                <c:pt idx="29">
                  <c:v>25.5134147992765</c:v>
                </c:pt>
                <c:pt idx="30">
                  <c:v>24.2100072523929</c:v>
                </c:pt>
                <c:pt idx="31">
                  <c:v>22.5319816298958</c:v>
                </c:pt>
                <c:pt idx="32">
                  <c:v>20.9979865399964</c:v>
                </c:pt>
                <c:pt idx="33">
                  <c:v>19.55815936198</c:v>
                </c:pt>
                <c:pt idx="34">
                  <c:v>18.2419173500768</c:v>
                </c:pt>
                <c:pt idx="35">
                  <c:v>17.0386527775285</c:v>
                </c:pt>
                <c:pt idx="36">
                  <c:v>15.938668414124</c:v>
                </c:pt>
                <c:pt idx="37">
                  <c:v>15.3361659545388</c:v>
                </c:pt>
                <c:pt idx="38">
                  <c:v>15.7818868169267</c:v>
                </c:pt>
                <c:pt idx="39">
                  <c:v>15.2006805242942</c:v>
                </c:pt>
                <c:pt idx="40">
                  <c:v>15.9233363542075</c:v>
                </c:pt>
                <c:pt idx="41">
                  <c:v>15.0209999082828</c:v>
                </c:pt>
                <c:pt idx="42">
                  <c:v>14.2186724184481</c:v>
                </c:pt>
                <c:pt idx="43">
                  <c:v>14.1638691273532</c:v>
                </c:pt>
                <c:pt idx="44">
                  <c:v>13.2356370272554</c:v>
                </c:pt>
                <c:pt idx="45">
                  <c:v>13.195123554009</c:v>
                </c:pt>
                <c:pt idx="46">
                  <c:v>13.3332735825219</c:v>
                </c:pt>
                <c:pt idx="47">
                  <c:v>11.5221705875627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phase!$A$96:$AV$96</c:f>
              <c:numCache>
                <c:formatCode>General</c:formatCode>
                <c:ptCount val="48"/>
                <c:pt idx="0">
                  <c:v>47</c:v>
                </c:pt>
                <c:pt idx="1">
                  <c:v>43.4783333333333</c:v>
                </c:pt>
                <c:pt idx="2">
                  <c:v>40.5736097222222</c:v>
                </c:pt>
                <c:pt idx="3">
                  <c:v>38.0730208252315</c:v>
                </c:pt>
                <c:pt idx="4">
                  <c:v>36.9654823726861</c:v>
                </c:pt>
                <c:pt idx="5">
                  <c:v>34.3676118023639</c:v>
                </c:pt>
                <c:pt idx="6">
                  <c:v>32.0135584559943</c:v>
                </c:pt>
                <c:pt idx="7">
                  <c:v>30.8733834323884</c:v>
                </c:pt>
                <c:pt idx="8">
                  <c:v>32.5028271729168</c:v>
                </c:pt>
                <c:pt idx="9">
                  <c:v>30.4442511739081</c:v>
                </c:pt>
                <c:pt idx="10">
                  <c:v>33.1769819387281</c:v>
                </c:pt>
                <c:pt idx="11">
                  <c:v>62.0448985821523</c:v>
                </c:pt>
                <c:pt idx="12">
                  <c:v>57.4557556559637</c:v>
                </c:pt>
                <c:pt idx="13">
                  <c:v>53.2866366288268</c:v>
                </c:pt>
                <c:pt idx="14">
                  <c:v>49.6753669848525</c:v>
                </c:pt>
                <c:pt idx="15">
                  <c:v>47.0571804773647</c:v>
                </c:pt>
                <c:pt idx="16">
                  <c:v>43.9806058197242</c:v>
                </c:pt>
                <c:pt idx="17">
                  <c:v>41.1681038201979</c:v>
                </c:pt>
                <c:pt idx="18">
                  <c:v>39.9428056467926</c:v>
                </c:pt>
                <c:pt idx="19">
                  <c:v>37.626881495443</c:v>
                </c:pt>
                <c:pt idx="20">
                  <c:v>38.0783967589786</c:v>
                </c:pt>
                <c:pt idx="21">
                  <c:v>38.4685811992174</c:v>
                </c:pt>
                <c:pt idx="22">
                  <c:v>38.0698365263628</c:v>
                </c:pt>
                <c:pt idx="23">
                  <c:v>36.1004296446909</c:v>
                </c:pt>
                <c:pt idx="24">
                  <c:v>37.9342342457007</c:v>
                </c:pt>
                <c:pt idx="25">
                  <c:v>35.9798566168022</c:v>
                </c:pt>
                <c:pt idx="26">
                  <c:v>33.1545891751066</c:v>
                </c:pt>
                <c:pt idx="27">
                  <c:v>30.4808613533993</c:v>
                </c:pt>
                <c:pt idx="28">
                  <c:v>28.2650658867309</c:v>
                </c:pt>
                <c:pt idx="29">
                  <c:v>26.4316011232817</c:v>
                </c:pt>
                <c:pt idx="30">
                  <c:v>24.5628886935333</c:v>
                </c:pt>
                <c:pt idx="31">
                  <c:v>23.7842129939801</c:v>
                </c:pt>
                <c:pt idx="32">
                  <c:v>23.3927347119968</c:v>
                </c:pt>
                <c:pt idx="33">
                  <c:v>21.8875399480838</c:v>
                </c:pt>
                <c:pt idx="34">
                  <c:v>21.0826054410649</c:v>
                </c:pt>
                <c:pt idx="35">
                  <c:v>20.0313848686536</c:v>
                </c:pt>
                <c:pt idx="36">
                  <c:v>20.4682473603634</c:v>
                </c:pt>
                <c:pt idx="37">
                  <c:v>19.9302399898595</c:v>
                </c:pt>
                <c:pt idx="38">
                  <c:v>18.5320610573966</c:v>
                </c:pt>
                <c:pt idx="39">
                  <c:v>18.2240833246939</c:v>
                </c:pt>
                <c:pt idx="40">
                  <c:v>17.3111453397563</c:v>
                </c:pt>
                <c:pt idx="41">
                  <c:v>16.2549933979333</c:v>
                </c:pt>
                <c:pt idx="42">
                  <c:v>15.9903989565357</c:v>
                </c:pt>
                <c:pt idx="43">
                  <c:v>16.1320698953726</c:v>
                </c:pt>
                <c:pt idx="44">
                  <c:v>16.408486583612</c:v>
                </c:pt>
                <c:pt idx="45">
                  <c:v>15.2500914851853</c:v>
                </c:pt>
                <c:pt idx="46">
                  <c:v>14.5473684379846</c:v>
                </c:pt>
                <c:pt idx="47">
                  <c:v>10.3892456261274</c:v>
                </c:pt>
              </c:numCache>
            </c:numRef>
          </c:val>
          <c:smooth val="0"/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phase!$A$97:$AV$97</c:f>
              <c:numCache>
                <c:formatCode>General</c:formatCode>
                <c:ptCount val="48"/>
                <c:pt idx="0">
                  <c:v>47</c:v>
                </c:pt>
                <c:pt idx="1">
                  <c:v>42.7283333333333</c:v>
                </c:pt>
                <c:pt idx="2">
                  <c:v>39.6358180555556</c:v>
                </c:pt>
                <c:pt idx="3">
                  <c:v>36.8087436724537</c:v>
                </c:pt>
                <c:pt idx="4">
                  <c:v>34.2243265072348</c:v>
                </c:pt>
                <c:pt idx="5">
                  <c:v>32.1561303193496</c:v>
                </c:pt>
                <c:pt idx="6">
                  <c:v>29.9918958002721</c:v>
                </c:pt>
                <c:pt idx="7">
                  <c:v>31.7940096457011</c:v>
                </c:pt>
                <c:pt idx="8">
                  <c:v>30.9024066688267</c:v>
                </c:pt>
                <c:pt idx="9">
                  <c:v>31.0510195962571</c:v>
                </c:pt>
                <c:pt idx="10">
                  <c:v>29.1483070809117</c:v>
                </c:pt>
                <c:pt idx="11">
                  <c:v>33.7792493069511</c:v>
                </c:pt>
                <c:pt idx="12">
                  <c:v>36.4059951127213</c:v>
                </c:pt>
                <c:pt idx="13">
                  <c:v>34.0436471988794</c:v>
                </c:pt>
                <c:pt idx="14">
                  <c:v>38.5275204011437</c:v>
                </c:pt>
                <c:pt idx="15">
                  <c:v>41.953946839874</c:v>
                </c:pt>
                <c:pt idx="16">
                  <c:v>41.9438537231276</c:v>
                </c:pt>
                <c:pt idx="17">
                  <c:v>41.9353839159912</c:v>
                </c:pt>
                <c:pt idx="18">
                  <c:v>48.8613533466704</c:v>
                </c:pt>
                <c:pt idx="19">
                  <c:v>52.8041836820805</c:v>
                </c:pt>
                <c:pt idx="20">
                  <c:v>56.6234878462859</c:v>
                </c:pt>
                <c:pt idx="21">
                  <c:v>52.8758051394797</c:v>
                </c:pt>
                <c:pt idx="22">
                  <c:v>49.2654034031873</c:v>
                </c:pt>
                <c:pt idx="23">
                  <c:v>47.933708930443</c:v>
                </c:pt>
                <c:pt idx="24">
                  <c:v>46.9826571278247</c:v>
                </c:pt>
                <c:pt idx="25">
                  <c:v>45.6525804885127</c:v>
                </c:pt>
                <c:pt idx="26">
                  <c:v>42.1215673299154</c:v>
                </c:pt>
                <c:pt idx="27">
                  <c:v>38.8936328007643</c:v>
                </c:pt>
                <c:pt idx="28">
                  <c:v>35.942762652032</c:v>
                </c:pt>
                <c:pt idx="29">
                  <c:v>28.9820427370217</c:v>
                </c:pt>
                <c:pt idx="30">
                  <c:v>26.894417402094</c:v>
                </c:pt>
                <c:pt idx="31">
                  <c:v>24.9859799084142</c:v>
                </c:pt>
                <c:pt idx="32">
                  <c:v>23.5920509708546</c:v>
                </c:pt>
                <c:pt idx="33">
                  <c:v>23.146355127414</c:v>
                </c:pt>
                <c:pt idx="34">
                  <c:v>21.6684674341256</c:v>
                </c:pt>
                <c:pt idx="35">
                  <c:v>21.0875322167641</c:v>
                </c:pt>
                <c:pt idx="36">
                  <c:v>19.8378307294061</c:v>
                </c:pt>
                <c:pt idx="37">
                  <c:v>19.2219089823878</c:v>
                </c:pt>
                <c:pt idx="38">
                  <c:v>17.8845284613995</c:v>
                </c:pt>
                <c:pt idx="39">
                  <c:v>16.8398265569278</c:v>
                </c:pt>
                <c:pt idx="40">
                  <c:v>18.6649709839051</c:v>
                </c:pt>
                <c:pt idx="41">
                  <c:v>17.5671457585914</c:v>
                </c:pt>
                <c:pt idx="42">
                  <c:v>16.7542631490846</c:v>
                </c:pt>
                <c:pt idx="43">
                  <c:v>15.9159757380006</c:v>
                </c:pt>
                <c:pt idx="44">
                  <c:v>14.8373544871555</c:v>
                </c:pt>
                <c:pt idx="45">
                  <c:v>14.0719471693169</c:v>
                </c:pt>
                <c:pt idx="46">
                  <c:v>13.1141050372839</c:v>
                </c:pt>
                <c:pt idx="47">
                  <c:v>10.677067184522</c:v>
                </c:pt>
              </c:numCache>
            </c:numRef>
          </c:val>
          <c:smooth val="0"/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phase!$A$98:$AV$98</c:f>
              <c:numCache>
                <c:formatCode>General</c:formatCode>
                <c:ptCount val="48"/>
                <c:pt idx="0">
                  <c:v>47</c:v>
                </c:pt>
                <c:pt idx="1">
                  <c:v>42.8783333333333</c:v>
                </c:pt>
                <c:pt idx="2">
                  <c:v>40.3192347222222</c:v>
                </c:pt>
                <c:pt idx="3">
                  <c:v>37.4335004085648</c:v>
                </c:pt>
                <c:pt idx="4">
                  <c:v>35.4379457595206</c:v>
                </c:pt>
                <c:pt idx="5">
                  <c:v>33.2352401045071</c:v>
                </c:pt>
                <c:pt idx="6">
                  <c:v>31.3391676595909</c:v>
                </c:pt>
                <c:pt idx="7">
                  <c:v>29.7907432439862</c:v>
                </c:pt>
                <c:pt idx="8">
                  <c:v>28.5451858677778</c:v>
                </c:pt>
                <c:pt idx="9">
                  <c:v>32.8172702405713</c:v>
                </c:pt>
                <c:pt idx="10">
                  <c:v>31.467522788908</c:v>
                </c:pt>
                <c:pt idx="11">
                  <c:v>30.2673723464707</c:v>
                </c:pt>
                <c:pt idx="12">
                  <c:v>29.9685542694084</c:v>
                </c:pt>
                <c:pt idx="13">
                  <c:v>34.3650425074025</c:v>
                </c:pt>
                <c:pt idx="14">
                  <c:v>32.3778763588505</c:v>
                </c:pt>
                <c:pt idx="15">
                  <c:v>31.6768283957445</c:v>
                </c:pt>
                <c:pt idx="16">
                  <c:v>32.1865592053226</c:v>
                </c:pt>
                <c:pt idx="17">
                  <c:v>39.3490676991345</c:v>
                </c:pt>
                <c:pt idx="18">
                  <c:v>38.3253793624805</c:v>
                </c:pt>
                <c:pt idx="19">
                  <c:v>42.4826118802242</c:v>
                </c:pt>
                <c:pt idx="20">
                  <c:v>49.2521653177934</c:v>
                </c:pt>
                <c:pt idx="21">
                  <c:v>49.1182753958483</c:v>
                </c:pt>
                <c:pt idx="22">
                  <c:v>45.652290091038</c:v>
                </c:pt>
                <c:pt idx="23">
                  <c:v>42.4838018582239</c:v>
                </c:pt>
                <c:pt idx="24">
                  <c:v>42.6526102068705</c:v>
                </c:pt>
                <c:pt idx="25">
                  <c:v>42.7773877112451</c:v>
                </c:pt>
                <c:pt idx="26">
                  <c:v>39.4931619326966</c:v>
                </c:pt>
                <c:pt idx="27">
                  <c:v>27.0421895500152</c:v>
                </c:pt>
                <c:pt idx="28">
                  <c:v>25.1085682803055</c:v>
                </c:pt>
                <c:pt idx="29">
                  <c:v>23.7827735485564</c:v>
                </c:pt>
                <c:pt idx="30">
                  <c:v>23.9902947705468</c:v>
                </c:pt>
                <c:pt idx="31">
                  <c:v>23.5325835871595</c:v>
                </c:pt>
                <c:pt idx="32">
                  <c:v>21.9127034959283</c:v>
                </c:pt>
                <c:pt idx="33">
                  <c:v>20.3943631125278</c:v>
                </c:pt>
                <c:pt idx="34">
                  <c:v>19.8669106341164</c:v>
                </c:pt>
                <c:pt idx="35">
                  <c:v>19.209149173796</c:v>
                </c:pt>
                <c:pt idx="36">
                  <c:v>17.9228638697118</c:v>
                </c:pt>
                <c:pt idx="37">
                  <c:v>16.8739131241521</c:v>
                </c:pt>
                <c:pt idx="38">
                  <c:v>15.9412210862253</c:v>
                </c:pt>
                <c:pt idx="39">
                  <c:v>15.3383718886797</c:v>
                </c:pt>
                <c:pt idx="40">
                  <c:v>14.334328301568</c:v>
                </c:pt>
                <c:pt idx="41">
                  <c:v>13.3914651223501</c:v>
                </c:pt>
                <c:pt idx="42">
                  <c:v>13.2501711485054</c:v>
                </c:pt>
                <c:pt idx="43">
                  <c:v>14.350330561891</c:v>
                </c:pt>
                <c:pt idx="44">
                  <c:v>15.1360277429505</c:v>
                </c:pt>
                <c:pt idx="45">
                  <c:v>14.4516499476259</c:v>
                </c:pt>
                <c:pt idx="46">
                  <c:v>13.4612166604547</c:v>
                </c:pt>
                <c:pt idx="47">
                  <c:v>11.9692651472543</c:v>
                </c:pt>
              </c:numCache>
            </c:numRef>
          </c:val>
          <c:smooth val="0"/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phase!$A$99:$AV$99</c:f>
              <c:numCache>
                <c:formatCode>General</c:formatCode>
                <c:ptCount val="48"/>
                <c:pt idx="0">
                  <c:v>47</c:v>
                </c:pt>
                <c:pt idx="1">
                  <c:v>43.3283333333333</c:v>
                </c:pt>
                <c:pt idx="2">
                  <c:v>40.3179013888889</c:v>
                </c:pt>
                <c:pt idx="3">
                  <c:v>37.4322815196759</c:v>
                </c:pt>
                <c:pt idx="4">
                  <c:v>36.5078877186352</c:v>
                </c:pt>
                <c:pt idx="5">
                  <c:v>34.1865968298198</c:v>
                </c:pt>
                <c:pt idx="6">
                  <c:v>33.1960875856117</c:v>
                </c:pt>
                <c:pt idx="7">
                  <c:v>30.98842340118</c:v>
                </c:pt>
                <c:pt idx="8">
                  <c:v>29.0140003925787</c:v>
                </c:pt>
                <c:pt idx="9">
                  <c:v>27.254882025549</c:v>
                </c:pt>
                <c:pt idx="10">
                  <c:v>29.0525164491345</c:v>
                </c:pt>
                <c:pt idx="11">
                  <c:v>28.9187162981271</c:v>
                </c:pt>
                <c:pt idx="12">
                  <c:v>28.0010585750847</c:v>
                </c:pt>
                <c:pt idx="13">
                  <c:v>27.1851079163461</c:v>
                </c:pt>
                <c:pt idx="14">
                  <c:v>27.0595917889511</c:v>
                </c:pt>
                <c:pt idx="15">
                  <c:v>25.6994768270661</c:v>
                </c:pt>
                <c:pt idx="16">
                  <c:v>34.716209700663</c:v>
                </c:pt>
                <c:pt idx="17">
                  <c:v>32.6989017013561</c:v>
                </c:pt>
                <c:pt idx="18">
                  <c:v>31.0047459719897</c:v>
                </c:pt>
                <c:pt idx="19">
                  <c:v>35.2555306788616</c:v>
                </c:pt>
                <c:pt idx="20">
                  <c:v>34.6855426952878</c:v>
                </c:pt>
                <c:pt idx="21">
                  <c:v>32.8208669472756</c:v>
                </c:pt>
                <c:pt idx="22">
                  <c:v>36.189569144846</c:v>
                </c:pt>
                <c:pt idx="23">
                  <c:v>38.5953839642775</c:v>
                </c:pt>
                <c:pt idx="24">
                  <c:v>36.0326135073437</c:v>
                </c:pt>
                <c:pt idx="25">
                  <c:v>35.4873681682459</c:v>
                </c:pt>
                <c:pt idx="26">
                  <c:v>32.4923164545197</c:v>
                </c:pt>
                <c:pt idx="27">
                  <c:v>29.9043530686918</c:v>
                </c:pt>
                <c:pt idx="28">
                  <c:v>27.7250627636291</c:v>
                </c:pt>
                <c:pt idx="29">
                  <c:v>26.3878156570251</c:v>
                </c:pt>
                <c:pt idx="30">
                  <c:v>24.5228614797971</c:v>
                </c:pt>
                <c:pt idx="31">
                  <c:v>24.3134102401551</c:v>
                </c:pt>
                <c:pt idx="32">
                  <c:v>23.3951681705263</c:v>
                </c:pt>
                <c:pt idx="33">
                  <c:v>21.7495829025561</c:v>
                </c:pt>
                <c:pt idx="34">
                  <c:v>20.6077645582922</c:v>
                </c:pt>
                <c:pt idx="35">
                  <c:v>19.2014314337055</c:v>
                </c:pt>
                <c:pt idx="36">
                  <c:v>19.3855938539233</c:v>
                </c:pt>
                <c:pt idx="37">
                  <c:v>18.1745238684468</c:v>
                </c:pt>
                <c:pt idx="38">
                  <c:v>16.9270439030718</c:v>
                </c:pt>
                <c:pt idx="39">
                  <c:v>15.7866393013914</c:v>
                </c:pt>
                <c:pt idx="40">
                  <c:v>14.9744534454872</c:v>
                </c:pt>
                <c:pt idx="41">
                  <c:v>22.7266461914162</c:v>
                </c:pt>
                <c:pt idx="42">
                  <c:v>21.0634423933197</c:v>
                </c:pt>
                <c:pt idx="43">
                  <c:v>19.9303084425625</c:v>
                </c:pt>
                <c:pt idx="44">
                  <c:v>18.6606082124477</c:v>
                </c:pt>
                <c:pt idx="45">
                  <c:v>17.47632998099</c:v>
                </c:pt>
                <c:pt idx="46">
                  <c:v>16.4786453261894</c:v>
                </c:pt>
                <c:pt idx="47">
                  <c:v>14.65226213587</c:v>
                </c:pt>
              </c:numCache>
            </c:numRef>
          </c:val>
          <c:smooth val="0"/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phase!$A$100:$AV$100</c:f>
              <c:numCache>
                <c:formatCode>General</c:formatCode>
                <c:ptCount val="48"/>
                <c:pt idx="0">
                  <c:v>47</c:v>
                </c:pt>
                <c:pt idx="1">
                  <c:v>43.1783333333333</c:v>
                </c:pt>
                <c:pt idx="2">
                  <c:v>40.1882763888889</c:v>
                </c:pt>
                <c:pt idx="3">
                  <c:v>37.459075755787</c:v>
                </c:pt>
                <c:pt idx="4">
                  <c:v>35.0323615261873</c:v>
                </c:pt>
                <c:pt idx="5">
                  <c:v>32.6004171618562</c:v>
                </c:pt>
                <c:pt idx="6">
                  <c:v>30.3980480221303</c:v>
                </c:pt>
                <c:pt idx="7">
                  <c:v>30.524077431351</c:v>
                </c:pt>
                <c:pt idx="8">
                  <c:v>30.4127049778088</c:v>
                </c:pt>
                <c:pt idx="9">
                  <c:v>29.7835311338802</c:v>
                </c:pt>
                <c:pt idx="10">
                  <c:v>28.7700230998751</c:v>
                </c:pt>
                <c:pt idx="11">
                  <c:v>32.7033420746577</c:v>
                </c:pt>
                <c:pt idx="12">
                  <c:v>33.4884710057838</c:v>
                </c:pt>
                <c:pt idx="13">
                  <c:v>32.7521203608315</c:v>
                </c:pt>
                <c:pt idx="14">
                  <c:v>30.9033966965268</c:v>
                </c:pt>
                <c:pt idx="15">
                  <c:v>29.2133551467416</c:v>
                </c:pt>
                <c:pt idx="16">
                  <c:v>30.0577077393092</c:v>
                </c:pt>
                <c:pt idx="17">
                  <c:v>28.4402544916851</c:v>
                </c:pt>
                <c:pt idx="18">
                  <c:v>37.7095881117706</c:v>
                </c:pt>
                <c:pt idx="19">
                  <c:v>40.7143896543332</c:v>
                </c:pt>
                <c:pt idx="20">
                  <c:v>41.9536586515946</c:v>
                </c:pt>
                <c:pt idx="21">
                  <c:v>42.9936118851298</c:v>
                </c:pt>
                <c:pt idx="22">
                  <c:v>41.3288059736048</c:v>
                </c:pt>
                <c:pt idx="23">
                  <c:v>38.5314167942037</c:v>
                </c:pt>
                <c:pt idx="24">
                  <c:v>40.2678534938605</c:v>
                </c:pt>
                <c:pt idx="25">
                  <c:v>38.0548330649576</c:v>
                </c:pt>
                <c:pt idx="26">
                  <c:v>33.5886224539333</c:v>
                </c:pt>
                <c:pt idx="27">
                  <c:v>30.5753745358507</c:v>
                </c:pt>
                <c:pt idx="28">
                  <c:v>28.4021820411459</c:v>
                </c:pt>
                <c:pt idx="29">
                  <c:v>26.3518280826142</c:v>
                </c:pt>
                <c:pt idx="30">
                  <c:v>24.4899628388565</c:v>
                </c:pt>
                <c:pt idx="31">
                  <c:v>24.2899151274167</c:v>
                </c:pt>
                <c:pt idx="32">
                  <c:v>36.9650638208332</c:v>
                </c:pt>
                <c:pt idx="33">
                  <c:v>34.1547291762117</c:v>
                </c:pt>
                <c:pt idx="34">
                  <c:v>31.1990102337043</c:v>
                </c:pt>
                <c:pt idx="35">
                  <c:v>28.6636941652742</c:v>
                </c:pt>
                <c:pt idx="36">
                  <c:v>26.5827090411578</c:v>
                </c:pt>
                <c:pt idx="37">
                  <c:v>24.5739587890962</c:v>
                </c:pt>
                <c:pt idx="38">
                  <c:v>22.7771939930321</c:v>
                </c:pt>
                <c:pt idx="39">
                  <c:v>21.3013619591528</c:v>
                </c:pt>
                <c:pt idx="40">
                  <c:v>22.0509108576777</c:v>
                </c:pt>
                <c:pt idx="41">
                  <c:v>20.7897524898189</c:v>
                </c:pt>
                <c:pt idx="42">
                  <c:v>19.2927987344428</c:v>
                </c:pt>
                <c:pt idx="43">
                  <c:v>18.0170135413754</c:v>
                </c:pt>
                <c:pt idx="44">
                  <c:v>16.7580532124073</c:v>
                </c:pt>
                <c:pt idx="45">
                  <c:v>16.2180430025276</c:v>
                </c:pt>
                <c:pt idx="46">
                  <c:v>15.0759943114773</c:v>
                </c:pt>
                <c:pt idx="47">
                  <c:v>10.7667726041134</c:v>
                </c:pt>
              </c:numCache>
            </c:numRef>
          </c:val>
          <c:smooth val="0"/>
        </c:ser>
        <c:ser>
          <c:idx val="100"/>
          <c:order val="100"/>
          <c:spPr>
            <a:ln w="73025" cap="rnd" cmpd="sng">
              <a:solidFill>
                <a:srgbClr val="FF0000"/>
              </a:solidFill>
              <a:prstDash val="solid"/>
              <a:round/>
            </a:ln>
            <a:effectLst/>
            <a:sp3d contourW="73025"/>
          </c:spPr>
          <c:marker>
            <c:symbol val="none"/>
          </c:marker>
          <c:dLbls>
            <c:delete val="1"/>
          </c:dLbls>
          <c:val>
            <c:numRef>
              <c:f>phase!$A$101:$AV$101</c:f>
              <c:numCache>
                <c:formatCode>General</c:formatCode>
                <c:ptCount val="48"/>
                <c:pt idx="0">
                  <c:v>47</c:v>
                </c:pt>
                <c:pt idx="1">
                  <c:v>43.1666666666667</c:v>
                </c:pt>
                <c:pt idx="2">
                  <c:v>39.5</c:v>
                </c:pt>
                <c:pt idx="3">
                  <c:v>41</c:v>
                </c:pt>
                <c:pt idx="4">
                  <c:v>42.3333333333333</c:v>
                </c:pt>
                <c:pt idx="5">
                  <c:v>46.1666666666667</c:v>
                </c:pt>
                <c:pt idx="6">
                  <c:v>56.1666666666667</c:v>
                </c:pt>
                <c:pt idx="7">
                  <c:v>73</c:v>
                </c:pt>
                <c:pt idx="8">
                  <c:v>65.6666666666667</c:v>
                </c:pt>
                <c:pt idx="9">
                  <c:v>60</c:v>
                </c:pt>
                <c:pt idx="10">
                  <c:v>60.5</c:v>
                </c:pt>
                <c:pt idx="11">
                  <c:v>70</c:v>
                </c:pt>
                <c:pt idx="12">
                  <c:v>73.1666666666667</c:v>
                </c:pt>
                <c:pt idx="13">
                  <c:v>71</c:v>
                </c:pt>
                <c:pt idx="14">
                  <c:v>61.5</c:v>
                </c:pt>
                <c:pt idx="15">
                  <c:v>57.5</c:v>
                </c:pt>
                <c:pt idx="16">
                  <c:v>58</c:v>
                </c:pt>
                <c:pt idx="17">
                  <c:v>57.5</c:v>
                </c:pt>
                <c:pt idx="18">
                  <c:v>51</c:v>
                </c:pt>
                <c:pt idx="19">
                  <c:v>45</c:v>
                </c:pt>
                <c:pt idx="20">
                  <c:v>38.1666666666667</c:v>
                </c:pt>
                <c:pt idx="21">
                  <c:v>31.5</c:v>
                </c:pt>
                <c:pt idx="22">
                  <c:v>36.1666666666667</c:v>
                </c:pt>
                <c:pt idx="23">
                  <c:v>39.8333333333333</c:v>
                </c:pt>
                <c:pt idx="24">
                  <c:v>40.8333333333333</c:v>
                </c:pt>
                <c:pt idx="25">
                  <c:v>34</c:v>
                </c:pt>
                <c:pt idx="26">
                  <c:v>23.1666666666667</c:v>
                </c:pt>
                <c:pt idx="27">
                  <c:v>9.33333333333333</c:v>
                </c:pt>
                <c:pt idx="28">
                  <c:v>2.83333333333333</c:v>
                </c:pt>
                <c:pt idx="29">
                  <c:v>1</c:v>
                </c:pt>
                <c:pt idx="30">
                  <c:v>3</c:v>
                </c:pt>
                <c:pt idx="31">
                  <c:v>4</c:v>
                </c:pt>
                <c:pt idx="32">
                  <c:v>3.8</c:v>
                </c:pt>
                <c:pt idx="33">
                  <c:v>1.4</c:v>
                </c:pt>
                <c:pt idx="34">
                  <c:v>1.33333333333333</c:v>
                </c:pt>
                <c:pt idx="35">
                  <c:v>4</c:v>
                </c:pt>
                <c:pt idx="36">
                  <c:v>8</c:v>
                </c:pt>
                <c:pt idx="37">
                  <c:v>19.1666666666667</c:v>
                </c:pt>
                <c:pt idx="38">
                  <c:v>7.5</c:v>
                </c:pt>
                <c:pt idx="39">
                  <c:v>3.16666666666667</c:v>
                </c:pt>
                <c:pt idx="40">
                  <c:v>1.16666666666667</c:v>
                </c:pt>
                <c:pt idx="41">
                  <c:v>1.5</c:v>
                </c:pt>
                <c:pt idx="42">
                  <c:v>1</c:v>
                </c:pt>
                <c:pt idx="43">
                  <c:v>1</c:v>
                </c:pt>
                <c:pt idx="44">
                  <c:v>1.83333333333333</c:v>
                </c:pt>
                <c:pt idx="45">
                  <c:v>2.5</c:v>
                </c:pt>
                <c:pt idx="46">
                  <c:v>2</c:v>
                </c:pt>
                <c:pt idx="47">
                  <c:v>2.66666666666667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82743574"/>
        <c:axId val="852257383"/>
      </c:lineChart>
      <c:catAx>
        <c:axId val="4827435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257383"/>
        <c:crosses val="autoZero"/>
        <c:auto val="1"/>
        <c:lblAlgn val="ctr"/>
        <c:lblOffset val="100"/>
        <c:noMultiLvlLbl val="0"/>
      </c:catAx>
      <c:valAx>
        <c:axId val="852257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7435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FF0000"/>
              </a:solidFill>
              <a:round/>
            </a:ln>
            <a:effectLst/>
            <a:sp3d contourW="38100"/>
          </c:spPr>
          <c:marker>
            <c:symbol val="none"/>
          </c:marker>
          <c:dLbls>
            <c:delete val="1"/>
          </c:dLbls>
          <c:val>
            <c:numRef>
              <c:f>phase!$A$101:$AV$101</c:f>
              <c:numCache>
                <c:formatCode>General</c:formatCode>
                <c:ptCount val="48"/>
                <c:pt idx="0">
                  <c:v>47</c:v>
                </c:pt>
                <c:pt idx="1">
                  <c:v>43.1666666666667</c:v>
                </c:pt>
                <c:pt idx="2">
                  <c:v>39.5</c:v>
                </c:pt>
                <c:pt idx="3">
                  <c:v>41</c:v>
                </c:pt>
                <c:pt idx="4">
                  <c:v>42.3333333333333</c:v>
                </c:pt>
                <c:pt idx="5">
                  <c:v>46.1666666666667</c:v>
                </c:pt>
                <c:pt idx="6">
                  <c:v>56.1666666666667</c:v>
                </c:pt>
                <c:pt idx="7">
                  <c:v>73</c:v>
                </c:pt>
                <c:pt idx="8">
                  <c:v>65.6666666666667</c:v>
                </c:pt>
                <c:pt idx="9">
                  <c:v>60</c:v>
                </c:pt>
                <c:pt idx="10">
                  <c:v>60.5</c:v>
                </c:pt>
                <c:pt idx="11">
                  <c:v>70</c:v>
                </c:pt>
                <c:pt idx="12">
                  <c:v>73.1666666666667</c:v>
                </c:pt>
                <c:pt idx="13">
                  <c:v>71</c:v>
                </c:pt>
                <c:pt idx="14">
                  <c:v>61.5</c:v>
                </c:pt>
                <c:pt idx="15">
                  <c:v>57.5</c:v>
                </c:pt>
                <c:pt idx="16">
                  <c:v>58</c:v>
                </c:pt>
                <c:pt idx="17">
                  <c:v>57.5</c:v>
                </c:pt>
                <c:pt idx="18">
                  <c:v>51</c:v>
                </c:pt>
                <c:pt idx="19">
                  <c:v>45</c:v>
                </c:pt>
                <c:pt idx="20">
                  <c:v>38.1666666666667</c:v>
                </c:pt>
                <c:pt idx="21">
                  <c:v>31.5</c:v>
                </c:pt>
                <c:pt idx="22">
                  <c:v>36.1666666666667</c:v>
                </c:pt>
                <c:pt idx="23">
                  <c:v>39.8333333333333</c:v>
                </c:pt>
                <c:pt idx="24">
                  <c:v>40.8333333333333</c:v>
                </c:pt>
                <c:pt idx="25">
                  <c:v>34</c:v>
                </c:pt>
                <c:pt idx="26">
                  <c:v>23.1666666666667</c:v>
                </c:pt>
                <c:pt idx="27">
                  <c:v>9.33333333333333</c:v>
                </c:pt>
                <c:pt idx="28">
                  <c:v>2.83333333333333</c:v>
                </c:pt>
                <c:pt idx="29">
                  <c:v>1</c:v>
                </c:pt>
                <c:pt idx="30">
                  <c:v>3</c:v>
                </c:pt>
                <c:pt idx="31">
                  <c:v>4</c:v>
                </c:pt>
                <c:pt idx="32">
                  <c:v>3.8</c:v>
                </c:pt>
                <c:pt idx="33">
                  <c:v>1.4</c:v>
                </c:pt>
                <c:pt idx="34">
                  <c:v>1.33333333333333</c:v>
                </c:pt>
                <c:pt idx="35">
                  <c:v>4</c:v>
                </c:pt>
                <c:pt idx="36">
                  <c:v>8</c:v>
                </c:pt>
                <c:pt idx="37">
                  <c:v>19.1666666666667</c:v>
                </c:pt>
                <c:pt idx="38">
                  <c:v>7.5</c:v>
                </c:pt>
                <c:pt idx="39">
                  <c:v>3.16666666666667</c:v>
                </c:pt>
                <c:pt idx="40">
                  <c:v>1.16666666666667</c:v>
                </c:pt>
                <c:pt idx="41">
                  <c:v>1.5</c:v>
                </c:pt>
                <c:pt idx="42">
                  <c:v>1</c:v>
                </c:pt>
                <c:pt idx="43">
                  <c:v>1</c:v>
                </c:pt>
                <c:pt idx="44">
                  <c:v>1.83333333333333</c:v>
                </c:pt>
                <c:pt idx="45">
                  <c:v>2.5</c:v>
                </c:pt>
                <c:pt idx="46">
                  <c:v>2</c:v>
                </c:pt>
                <c:pt idx="47">
                  <c:v>2.66666666666667</c:v>
                </c:pt>
              </c:numCache>
            </c:numRef>
          </c:val>
          <c:smooth val="0"/>
        </c:ser>
        <c:ser>
          <c:idx val="1"/>
          <c:order val="1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  <a:sp3d contourW="19050"/>
          </c:spPr>
          <c:marker>
            <c:symbol val="none"/>
          </c:marker>
          <c:dLbls>
            <c:delete val="1"/>
          </c:dLbls>
          <c:val>
            <c:numRef>
              <c:f>phase!$A$103:$AV$103</c:f>
              <c:numCache>
                <c:formatCode>General</c:formatCode>
                <c:ptCount val="48"/>
                <c:pt idx="0">
                  <c:v>47</c:v>
                </c:pt>
                <c:pt idx="1">
                  <c:v>43.1530833333333</c:v>
                </c:pt>
                <c:pt idx="2">
                  <c:v>40.5224932638889</c:v>
                </c:pt>
                <c:pt idx="3">
                  <c:v>38.1935407490162</c:v>
                </c:pt>
                <c:pt idx="4">
                  <c:v>36.1337614001018</c:v>
                </c:pt>
                <c:pt idx="5">
                  <c:v>34.2829116994456</c:v>
                </c:pt>
                <c:pt idx="6">
                  <c:v>33.2206792259669</c:v>
                </c:pt>
                <c:pt idx="7">
                  <c:v>33.1677170823767</c:v>
                </c:pt>
                <c:pt idx="8">
                  <c:v>33.5057753385679</c:v>
                </c:pt>
                <c:pt idx="9">
                  <c:v>34.5449441297645</c:v>
                </c:pt>
                <c:pt idx="10">
                  <c:v>33.9724556804308</c:v>
                </c:pt>
                <c:pt idx="11">
                  <c:v>33.8687742176368</c:v>
                </c:pt>
                <c:pt idx="12">
                  <c:v>33.9546255954133</c:v>
                </c:pt>
                <c:pt idx="13">
                  <c:v>34.4595961203535</c:v>
                </c:pt>
                <c:pt idx="14">
                  <c:v>36.3542614428671</c:v>
                </c:pt>
                <c:pt idx="15">
                  <c:v>37.6093636208712</c:v>
                </c:pt>
                <c:pt idx="16">
                  <c:v>38.7819687638346</c:v>
                </c:pt>
                <c:pt idx="17">
                  <c:v>39.5892515413314</c:v>
                </c:pt>
                <c:pt idx="18">
                  <c:v>41.0275667548593</c:v>
                </c:pt>
                <c:pt idx="19">
                  <c:v>42.6876045131764</c:v>
                </c:pt>
                <c:pt idx="20">
                  <c:v>45.2404410061744</c:v>
                </c:pt>
                <c:pt idx="21">
                  <c:v>45.3983708096808</c:v>
                </c:pt>
                <c:pt idx="22">
                  <c:v>44.2147727711532</c:v>
                </c:pt>
                <c:pt idx="23">
                  <c:v>42.6635058958837</c:v>
                </c:pt>
                <c:pt idx="24">
                  <c:v>41.8110739136319</c:v>
                </c:pt>
                <c:pt idx="25">
                  <c:v>40.5429495598035</c:v>
                </c:pt>
                <c:pt idx="26">
                  <c:v>36.6772454475695</c:v>
                </c:pt>
                <c:pt idx="27">
                  <c:v>33.530819488637</c:v>
                </c:pt>
                <c:pt idx="28">
                  <c:v>30.8859795009879</c:v>
                </c:pt>
                <c:pt idx="29">
                  <c:v>28.5904210561086</c:v>
                </c:pt>
                <c:pt idx="30">
                  <c:v>27.4581146761638</c:v>
                </c:pt>
                <c:pt idx="31">
                  <c:v>26.7435325247299</c:v>
                </c:pt>
                <c:pt idx="32">
                  <c:v>25.4263121257315</c:v>
                </c:pt>
                <c:pt idx="33">
                  <c:v>23.9002085897808</c:v>
                </c:pt>
                <c:pt idx="34">
                  <c:v>22.6591411913418</c:v>
                </c:pt>
                <c:pt idx="35">
                  <c:v>21.5801675098035</c:v>
                </c:pt>
                <c:pt idx="36">
                  <c:v>20.8012690874802</c:v>
                </c:pt>
                <c:pt idx="37">
                  <c:v>19.7726529408366</c:v>
                </c:pt>
                <c:pt idx="38">
                  <c:v>19.0624296442053</c:v>
                </c:pt>
                <c:pt idx="39">
                  <c:v>18.2243772374565</c:v>
                </c:pt>
                <c:pt idx="40">
                  <c:v>17.6973273597516</c:v>
                </c:pt>
                <c:pt idx="41">
                  <c:v>17.3284620102546</c:v>
                </c:pt>
                <c:pt idx="42">
                  <c:v>16.600339614372</c:v>
                </c:pt>
                <c:pt idx="43">
                  <c:v>16.1264352690692</c:v>
                </c:pt>
                <c:pt idx="44">
                  <c:v>15.844084977224</c:v>
                </c:pt>
                <c:pt idx="45">
                  <c:v>15.1081120670163</c:v>
                </c:pt>
                <c:pt idx="46">
                  <c:v>14.6807786832445</c:v>
                </c:pt>
                <c:pt idx="47">
                  <c:v>12.0190287321889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1277502"/>
        <c:axId val="456393943"/>
      </c:lineChart>
      <c:catAx>
        <c:axId val="52127750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6393943"/>
        <c:crosses val="autoZero"/>
        <c:auto val="1"/>
        <c:lblAlgn val="ctr"/>
        <c:lblOffset val="100"/>
        <c:noMultiLvlLbl val="0"/>
      </c:catAx>
      <c:valAx>
        <c:axId val="456393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12775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phase2!$A$1:$AV$1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37.8720572916667</c:v>
                </c:pt>
                <c:pt idx="3">
                  <c:v>37.0492451171875</c:v>
                </c:pt>
                <c:pt idx="4">
                  <c:v>37.0111295532227</c:v>
                </c:pt>
                <c:pt idx="5">
                  <c:v>36.7476557173157</c:v>
                </c:pt>
                <c:pt idx="6">
                  <c:v>36.6821186279164</c:v>
                </c:pt>
                <c:pt idx="7">
                  <c:v>36.7496684194841</c:v>
                </c:pt>
                <c:pt idx="8">
                  <c:v>36.9528141432664</c:v>
                </c:pt>
                <c:pt idx="9">
                  <c:v>38.0866614914039</c:v>
                </c:pt>
                <c:pt idx="10">
                  <c:v>38.5187451481912</c:v>
                </c:pt>
                <c:pt idx="11">
                  <c:v>39.0858549477244</c:v>
                </c:pt>
                <c:pt idx="12">
                  <c:v>40.342610771333</c:v>
                </c:pt>
                <c:pt idx="13">
                  <c:v>40.7501323288414</c:v>
                </c:pt>
                <c:pt idx="14">
                  <c:v>40.6282556747308</c:v>
                </c:pt>
                <c:pt idx="15">
                  <c:v>39.5450769113236</c:v>
                </c:pt>
                <c:pt idx="16">
                  <c:v>37.7292480676673</c:v>
                </c:pt>
                <c:pt idx="17">
                  <c:v>36.1310516515964</c:v>
                </c:pt>
                <c:pt idx="18">
                  <c:v>41.356479466922</c:v>
                </c:pt>
                <c:pt idx="19">
                  <c:v>42.2056114869125</c:v>
                </c:pt>
                <c:pt idx="20">
                  <c:v>43.0229010561532</c:v>
                </c:pt>
                <c:pt idx="21">
                  <c:v>45.9072521609322</c:v>
                </c:pt>
                <c:pt idx="22">
                  <c:v>45.9209115089205</c:v>
                </c:pt>
                <c:pt idx="23">
                  <c:v>46.069286176444</c:v>
                </c:pt>
                <c:pt idx="24">
                  <c:v>46.2903307095385</c:v>
                </c:pt>
                <c:pt idx="25">
                  <c:v>46.2992015756693</c:v>
                </c:pt>
                <c:pt idx="26">
                  <c:v>47.550581319623</c:v>
                </c:pt>
                <c:pt idx="27">
                  <c:v>47.9536699871466</c:v>
                </c:pt>
                <c:pt idx="28">
                  <c:v>48.0292491123073</c:v>
                </c:pt>
                <c:pt idx="29">
                  <c:v>48.1038834984034</c:v>
                </c:pt>
                <c:pt idx="30">
                  <c:v>46.3818082549927</c:v>
                </c:pt>
                <c:pt idx="31">
                  <c:v>45.663854826306</c:v>
                </c:pt>
                <c:pt idx="32">
                  <c:v>45.4514602703195</c:v>
                </c:pt>
                <c:pt idx="33">
                  <c:v>45.3833170169405</c:v>
                </c:pt>
                <c:pt idx="34">
                  <c:v>43.5335280016877</c:v>
                </c:pt>
                <c:pt idx="35">
                  <c:v>42.69934430154</c:v>
                </c:pt>
                <c:pt idx="36">
                  <c:v>42.3731188902323</c:v>
                </c:pt>
                <c:pt idx="37">
                  <c:v>40.5938311260579</c:v>
                </c:pt>
                <c:pt idx="38">
                  <c:v>40.1918709025279</c:v>
                </c:pt>
                <c:pt idx="39">
                  <c:v>39.3010983357407</c:v>
                </c:pt>
                <c:pt idx="40">
                  <c:v>39.0947796897569</c:v>
                </c:pt>
                <c:pt idx="41">
                  <c:v>38.5145084979275</c:v>
                </c:pt>
                <c:pt idx="42">
                  <c:v>38.6455771417034</c:v>
                </c:pt>
                <c:pt idx="43">
                  <c:v>38.7750074274321</c:v>
                </c:pt>
                <c:pt idx="44">
                  <c:v>39.1584446489034</c:v>
                </c:pt>
                <c:pt idx="45">
                  <c:v>41.003736277234</c:v>
                </c:pt>
                <c:pt idx="46">
                  <c:v>41.1536895737686</c:v>
                </c:pt>
                <c:pt idx="47">
                  <c:v>41.3017684540965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phase2!$A$2:$AV$2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32.8125</c:v>
                </c:pt>
                <c:pt idx="2">
                  <c:v>32.88671875</c:v>
                </c:pt>
                <c:pt idx="3">
                  <c:v>32.928466796875</c:v>
                </c:pt>
                <c:pt idx="4">
                  <c:v>32.9686492919922</c:v>
                </c:pt>
                <c:pt idx="5">
                  <c:v>32.9815411758423</c:v>
                </c:pt>
                <c:pt idx="6">
                  <c:v>33.1076948523522</c:v>
                </c:pt>
                <c:pt idx="7">
                  <c:v>33.253656295389</c:v>
                </c:pt>
                <c:pt idx="8">
                  <c:v>33.3379855916966</c:v>
                </c:pt>
                <c:pt idx="9">
                  <c:v>33.9418614922156</c:v>
                </c:pt>
                <c:pt idx="10">
                  <c:v>34.3565416862575</c:v>
                </c:pt>
                <c:pt idx="11">
                  <c:v>35.0217578308664</c:v>
                </c:pt>
                <c:pt idx="12">
                  <c:v>35.6453979664372</c:v>
                </c:pt>
                <c:pt idx="13">
                  <c:v>35.7623304918568</c:v>
                </c:pt>
                <c:pt idx="14">
                  <c:v>34.8693935246336</c:v>
                </c:pt>
                <c:pt idx="15">
                  <c:v>34.2406170768807</c:v>
                </c:pt>
                <c:pt idx="16">
                  <c:v>34.0380785095756</c:v>
                </c:pt>
                <c:pt idx="17">
                  <c:v>33.7722466399877</c:v>
                </c:pt>
                <c:pt idx="18">
                  <c:v>34.1500935569879</c:v>
                </c:pt>
                <c:pt idx="19">
                  <c:v>40.493198676128</c:v>
                </c:pt>
                <c:pt idx="20">
                  <c:v>42.5500437919668</c:v>
                </c:pt>
                <c:pt idx="21">
                  <c:v>43.8906660549688</c:v>
                </c:pt>
                <c:pt idx="22">
                  <c:v>44.0072660779075</c:v>
                </c:pt>
                <c:pt idx="23">
                  <c:v>44.1943119480383</c:v>
                </c:pt>
                <c:pt idx="24">
                  <c:v>44.2293830486878</c:v>
                </c:pt>
                <c:pt idx="25">
                  <c:v>44.4718120319276</c:v>
                </c:pt>
                <c:pt idx="26">
                  <c:v>44.5909143815285</c:v>
                </c:pt>
                <c:pt idx="27">
                  <c:v>44.7085279517594</c:v>
                </c:pt>
                <c:pt idx="28">
                  <c:v>46.4506789608045</c:v>
                </c:pt>
                <c:pt idx="29">
                  <c:v>46.7337784997744</c:v>
                </c:pt>
                <c:pt idx="30">
                  <c:v>45.3028505685723</c:v>
                </c:pt>
                <c:pt idx="31">
                  <c:v>45.2365649364652</c:v>
                </c:pt>
                <c:pt idx="32">
                  <c:v>45.0401937513477</c:v>
                </c:pt>
                <c:pt idx="33">
                  <c:v>44.8511864856722</c:v>
                </c:pt>
                <c:pt idx="34">
                  <c:v>43.6304280060341</c:v>
                </c:pt>
                <c:pt idx="35">
                  <c:v>43.0285262556569</c:v>
                </c:pt>
                <c:pt idx="36">
                  <c:v>74.7385302082869</c:v>
                </c:pt>
                <c:pt idx="37">
                  <c:v>73.2108353254762</c:v>
                </c:pt>
                <c:pt idx="38">
                  <c:v>71.8154290007708</c:v>
                </c:pt>
                <c:pt idx="39">
                  <c:v>70.4723504132419</c:v>
                </c:pt>
                <c:pt idx="40">
                  <c:v>70.0414460330764</c:v>
                </c:pt>
                <c:pt idx="41">
                  <c:v>68.764891806836</c:v>
                </c:pt>
                <c:pt idx="42">
                  <c:v>68.5178306592506</c:v>
                </c:pt>
                <c:pt idx="43">
                  <c:v>68.27385777601</c:v>
                </c:pt>
                <c:pt idx="44">
                  <c:v>64.6600094430081</c:v>
                </c:pt>
                <c:pt idx="45">
                  <c:v>64.0727590888953</c:v>
                </c:pt>
                <c:pt idx="46">
                  <c:v>63.6575306230617</c:v>
                </c:pt>
                <c:pt idx="47">
                  <c:v>62.4585584279673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phase2!$A$3:$AV$3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37.3691927083334</c:v>
                </c:pt>
                <c:pt idx="3">
                  <c:v>37.1586181640625</c:v>
                </c:pt>
                <c:pt idx="4">
                  <c:v>36.4874118041992</c:v>
                </c:pt>
                <c:pt idx="5">
                  <c:v>36.4563191566467</c:v>
                </c:pt>
                <c:pt idx="6">
                  <c:v>36.4381151671887</c:v>
                </c:pt>
                <c:pt idx="7">
                  <c:v>36.5434685733408</c:v>
                </c:pt>
                <c:pt idx="8">
                  <c:v>36.6730885018405</c:v>
                </c:pt>
                <c:pt idx="9">
                  <c:v>38.0175571951994</c:v>
                </c:pt>
                <c:pt idx="10">
                  <c:v>38.9776430808595</c:v>
                </c:pt>
                <c:pt idx="11">
                  <c:v>39.0529225423487</c:v>
                </c:pt>
                <c:pt idx="12">
                  <c:v>40.3166765020996</c:v>
                </c:pt>
                <c:pt idx="13">
                  <c:v>40.6093842207184</c:v>
                </c:pt>
                <c:pt idx="14">
                  <c:v>39.0478592848517</c:v>
                </c:pt>
                <c:pt idx="15">
                  <c:v>38.7460645616697</c:v>
                </c:pt>
                <c:pt idx="16">
                  <c:v>38.0682839125236</c:v>
                </c:pt>
                <c:pt idx="17">
                  <c:v>36.5662735811124</c:v>
                </c:pt>
                <c:pt idx="18">
                  <c:v>36.9091951613485</c:v>
                </c:pt>
                <c:pt idx="19">
                  <c:v>37.2478302218316</c:v>
                </c:pt>
                <c:pt idx="20">
                  <c:v>37.5822323440587</c:v>
                </c:pt>
                <c:pt idx="21">
                  <c:v>38.5728986311565</c:v>
                </c:pt>
                <c:pt idx="22">
                  <c:v>38.678237398267</c:v>
                </c:pt>
                <c:pt idx="23">
                  <c:v>38.990303495832</c:v>
                </c:pt>
                <c:pt idx="24">
                  <c:v>39.4909095273425</c:v>
                </c:pt>
                <c:pt idx="25">
                  <c:v>39.7725004200672</c:v>
                </c:pt>
                <c:pt idx="26">
                  <c:v>42.7958440808029</c:v>
                </c:pt>
                <c:pt idx="27">
                  <c:v>43.2159999277728</c:v>
                </c:pt>
                <c:pt idx="28">
                  <c:v>43.3507999286756</c:v>
                </c:pt>
                <c:pt idx="29">
                  <c:v>44.2826049349165</c:v>
                </c:pt>
                <c:pt idx="30">
                  <c:v>44.2290723732301</c:v>
                </c:pt>
                <c:pt idx="31">
                  <c:v>43.3303944939187</c:v>
                </c:pt>
                <c:pt idx="32">
                  <c:v>43.0389849757008</c:v>
                </c:pt>
                <c:pt idx="33">
                  <c:v>43.0009976635045</c:v>
                </c:pt>
                <c:pt idx="34">
                  <c:v>42.8884851927107</c:v>
                </c:pt>
                <c:pt idx="35">
                  <c:v>40.9996820892597</c:v>
                </c:pt>
                <c:pt idx="36">
                  <c:v>40.7371940109125</c:v>
                </c:pt>
                <c:pt idx="37">
                  <c:v>40.652979085776</c:v>
                </c:pt>
                <c:pt idx="38">
                  <c:v>40.362167892915</c:v>
                </c:pt>
                <c:pt idx="39">
                  <c:v>39.5442614129935</c:v>
                </c:pt>
                <c:pt idx="40">
                  <c:v>39.2341385393565</c:v>
                </c:pt>
                <c:pt idx="41">
                  <c:v>34.7871980477413</c:v>
                </c:pt>
                <c:pt idx="42">
                  <c:v>35.320178120951</c:v>
                </c:pt>
                <c:pt idx="43">
                  <c:v>37.5431491762965</c:v>
                </c:pt>
                <c:pt idx="44">
                  <c:v>38.5456236233705</c:v>
                </c:pt>
                <c:pt idx="45">
                  <c:v>39.7217409657413</c:v>
                </c:pt>
                <c:pt idx="46">
                  <c:v>41.2155451070954</c:v>
                </c:pt>
                <c:pt idx="47">
                  <c:v>43.1305190271924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phase2!$A$4:$AV$4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37.721640625</c:v>
                </c:pt>
                <c:pt idx="3">
                  <c:v>37.6751201171875</c:v>
                </c:pt>
                <c:pt idx="4">
                  <c:v>37.537303112793</c:v>
                </c:pt>
                <c:pt idx="5">
                  <c:v>36.7856262013245</c:v>
                </c:pt>
                <c:pt idx="6">
                  <c:v>36.6740245637417</c:v>
                </c:pt>
                <c:pt idx="7">
                  <c:v>36.6780992566949</c:v>
                </c:pt>
                <c:pt idx="8">
                  <c:v>36.8857180531515</c:v>
                </c:pt>
                <c:pt idx="9">
                  <c:v>37.8792888695144</c:v>
                </c:pt>
                <c:pt idx="10">
                  <c:v>38.5023510934319</c:v>
                </c:pt>
                <c:pt idx="11">
                  <c:v>38.583571704764</c:v>
                </c:pt>
                <c:pt idx="12">
                  <c:v>38.6637770584544</c:v>
                </c:pt>
                <c:pt idx="13">
                  <c:v>39.3766021393783</c:v>
                </c:pt>
                <c:pt idx="14">
                  <c:v>39.2718946126361</c:v>
                </c:pt>
                <c:pt idx="15">
                  <c:v>39.1684959299781</c:v>
                </c:pt>
                <c:pt idx="16">
                  <c:v>38.862177332604</c:v>
                </c:pt>
                <c:pt idx="17">
                  <c:v>37.1914646494256</c:v>
                </c:pt>
                <c:pt idx="18">
                  <c:v>37.5265713413078</c:v>
                </c:pt>
                <c:pt idx="19">
                  <c:v>39.8429963489434</c:v>
                </c:pt>
                <c:pt idx="20">
                  <c:v>40.748883985858</c:v>
                </c:pt>
                <c:pt idx="21">
                  <c:v>42.7833566370954</c:v>
                </c:pt>
                <c:pt idx="22">
                  <c:v>43.57397726764</c:v>
                </c:pt>
                <c:pt idx="23">
                  <c:v>48.284758524635</c:v>
                </c:pt>
                <c:pt idx="24">
                  <c:v>48.2686990430771</c:v>
                </c:pt>
                <c:pt idx="25">
                  <c:v>48.2211228289617</c:v>
                </c:pt>
                <c:pt idx="26">
                  <c:v>49.1601903692554</c:v>
                </c:pt>
                <c:pt idx="27">
                  <c:v>49.2206879896397</c:v>
                </c:pt>
                <c:pt idx="28">
                  <c:v>49.2804293897692</c:v>
                </c:pt>
                <c:pt idx="29">
                  <c:v>49.3394240223971</c:v>
                </c:pt>
                <c:pt idx="30">
                  <c:v>47.3547964176377</c:v>
                </c:pt>
                <c:pt idx="31">
                  <c:v>46.5273818206535</c:v>
                </c:pt>
                <c:pt idx="32">
                  <c:v>46.4457895478953</c:v>
                </c:pt>
                <c:pt idx="33">
                  <c:v>46.3652171785466</c:v>
                </c:pt>
                <c:pt idx="34">
                  <c:v>44.3558693870328</c:v>
                </c:pt>
                <c:pt idx="35">
                  <c:v>43.9675242850191</c:v>
                </c:pt>
                <c:pt idx="36">
                  <c:v>43.3445540172054</c:v>
                </c:pt>
                <c:pt idx="37">
                  <c:v>43.2277470919903</c:v>
                </c:pt>
                <c:pt idx="38">
                  <c:v>42.2339318668416</c:v>
                </c:pt>
                <c:pt idx="39">
                  <c:v>42.0001594218351</c:v>
                </c:pt>
                <c:pt idx="40">
                  <c:v>41.7751534435163</c:v>
                </c:pt>
                <c:pt idx="41">
                  <c:v>41.2698275172086</c:v>
                </c:pt>
                <c:pt idx="42">
                  <c:v>41.7529632973831</c:v>
                </c:pt>
                <c:pt idx="43">
                  <c:v>43.1117826791237</c:v>
                </c:pt>
                <c:pt idx="44">
                  <c:v>55.9797962616785</c:v>
                </c:pt>
                <c:pt idx="45">
                  <c:v>55.7180539018656</c:v>
                </c:pt>
                <c:pt idx="46">
                  <c:v>55.6161268805456</c:v>
                </c:pt>
                <c:pt idx="47">
                  <c:v>55.3872157784979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phase2!$A$5:$AV$5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38.486328125</c:v>
                </c:pt>
                <c:pt idx="3">
                  <c:v>37.5329833984375</c:v>
                </c:pt>
                <c:pt idx="4">
                  <c:v>37.3121719360352</c:v>
                </c:pt>
                <c:pt idx="5">
                  <c:v>37.2707697868347</c:v>
                </c:pt>
                <c:pt idx="6">
                  <c:v>37.1856159198284</c:v>
                </c:pt>
                <c:pt idx="7">
                  <c:v>37.1786553228349</c:v>
                </c:pt>
                <c:pt idx="8">
                  <c:v>37.7076574498033</c:v>
                </c:pt>
                <c:pt idx="9">
                  <c:v>37.7738117316808</c:v>
                </c:pt>
                <c:pt idx="10">
                  <c:v>37.8641390850348</c:v>
                </c:pt>
                <c:pt idx="11">
                  <c:v>38.4885269150942</c:v>
                </c:pt>
                <c:pt idx="12">
                  <c:v>38.8954939829008</c:v>
                </c:pt>
                <c:pt idx="13">
                  <c:v>38.9718003081146</c:v>
                </c:pt>
                <c:pt idx="14">
                  <c:v>38.8721528042632</c:v>
                </c:pt>
                <c:pt idx="15">
                  <c:v>38.5769470741033</c:v>
                </c:pt>
                <c:pt idx="16">
                  <c:v>38.482235235677</c:v>
                </c:pt>
                <c:pt idx="17">
                  <c:v>38.0145955334472</c:v>
                </c:pt>
                <c:pt idx="18">
                  <c:v>38.3394130892791</c:v>
                </c:pt>
                <c:pt idx="19">
                  <c:v>38.6601704256631</c:v>
                </c:pt>
                <c:pt idx="20">
                  <c:v>38.9769182953423</c:v>
                </c:pt>
                <c:pt idx="21">
                  <c:v>39.2897068166506</c:v>
                </c:pt>
                <c:pt idx="22">
                  <c:v>40.9281441181123</c:v>
                </c:pt>
                <c:pt idx="23">
                  <c:v>41.4594315077775</c:v>
                </c:pt>
                <c:pt idx="24">
                  <c:v>42.0827454631525</c:v>
                </c:pt>
                <c:pt idx="25">
                  <c:v>42.1442111448631</c:v>
                </c:pt>
                <c:pt idx="26">
                  <c:v>42.2924085055523</c:v>
                </c:pt>
                <c:pt idx="27">
                  <c:v>42.7314431865941</c:v>
                </c:pt>
                <c:pt idx="28">
                  <c:v>42.8723001467617</c:v>
                </c:pt>
                <c:pt idx="29">
                  <c:v>43.5677813875891</c:v>
                </c:pt>
                <c:pt idx="30">
                  <c:v>42.8096278427264</c:v>
                </c:pt>
                <c:pt idx="31">
                  <c:v>42.7745074946923</c:v>
                </c:pt>
                <c:pt idx="32">
                  <c:v>42.7398261510087</c:v>
                </c:pt>
                <c:pt idx="33">
                  <c:v>42.7055783241211</c:v>
                </c:pt>
                <c:pt idx="34">
                  <c:v>42.1614796788635</c:v>
                </c:pt>
                <c:pt idx="35">
                  <c:v>41.4473502069629</c:v>
                </c:pt>
                <c:pt idx="36">
                  <c:v>41.1680745742018</c:v>
                </c:pt>
                <c:pt idx="37">
                  <c:v>39.824060591539</c:v>
                </c:pt>
                <c:pt idx="38">
                  <c:v>39.6806583193563</c:v>
                </c:pt>
                <c:pt idx="39">
                  <c:v>39.5426336323804</c:v>
                </c:pt>
                <c:pt idx="40">
                  <c:v>38.9669556671186</c:v>
                </c:pt>
                <c:pt idx="41">
                  <c:v>38.7073470462457</c:v>
                </c:pt>
                <c:pt idx="42">
                  <c:v>39.3506378558554</c:v>
                </c:pt>
                <c:pt idx="43">
                  <c:v>39.7124889362608</c:v>
                </c:pt>
                <c:pt idx="44">
                  <c:v>40.060770601151</c:v>
                </c:pt>
                <c:pt idx="45">
                  <c:v>40.6194724385791</c:v>
                </c:pt>
                <c:pt idx="46">
                  <c:v>43.5598477344165</c:v>
                </c:pt>
                <c:pt idx="47">
                  <c:v>43.6778496377363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phase2!$A$6:$AV$6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38.2236197916667</c:v>
                </c:pt>
                <c:pt idx="3">
                  <c:v>37.7484625651042</c:v>
                </c:pt>
                <c:pt idx="4">
                  <c:v>37.7016067830404</c:v>
                </c:pt>
                <c:pt idx="5">
                  <c:v>37.6553366982524</c:v>
                </c:pt>
                <c:pt idx="6">
                  <c:v>37.0910776498738</c:v>
                </c:pt>
                <c:pt idx="7">
                  <c:v>37.0899391792503</c:v>
                </c:pt>
                <c:pt idx="8">
                  <c:v>37.1263149395097</c:v>
                </c:pt>
                <c:pt idx="9">
                  <c:v>38.3744730148639</c:v>
                </c:pt>
                <c:pt idx="10">
                  <c:v>38.6229302768065</c:v>
                </c:pt>
                <c:pt idx="11">
                  <c:v>39.0214971345061</c:v>
                </c:pt>
                <c:pt idx="12">
                  <c:v>39.0962284203248</c:v>
                </c:pt>
                <c:pt idx="13">
                  <c:v>39.4652141440545</c:v>
                </c:pt>
                <c:pt idx="14">
                  <c:v>39.3593989672538</c:v>
                </c:pt>
                <c:pt idx="15">
                  <c:v>39.0459215059818</c:v>
                </c:pt>
                <c:pt idx="16">
                  <c:v>38.7441994495075</c:v>
                </c:pt>
                <c:pt idx="17">
                  <c:v>38.4537919701509</c:v>
                </c:pt>
                <c:pt idx="18">
                  <c:v>39.4117747712703</c:v>
                </c:pt>
                <c:pt idx="19">
                  <c:v>39.7191275866294</c:v>
                </c:pt>
                <c:pt idx="20">
                  <c:v>40.0226384917965</c:v>
                </c:pt>
                <c:pt idx="21">
                  <c:v>42.1206576237643</c:v>
                </c:pt>
                <c:pt idx="22">
                  <c:v>42.3036329628732</c:v>
                </c:pt>
                <c:pt idx="23">
                  <c:v>42.3623375508373</c:v>
                </c:pt>
                <c:pt idx="24">
                  <c:v>42.4203083314518</c:v>
                </c:pt>
                <c:pt idx="25">
                  <c:v>42.7065390607361</c:v>
                </c:pt>
                <c:pt idx="26">
                  <c:v>46.94158691296</c:v>
                </c:pt>
                <c:pt idx="27">
                  <c:v>47.029817076548</c:v>
                </c:pt>
                <c:pt idx="28">
                  <c:v>47.6397080823501</c:v>
                </c:pt>
                <c:pt idx="29">
                  <c:v>48.9912701148507</c:v>
                </c:pt>
                <c:pt idx="30">
                  <c:v>48.2045339798013</c:v>
                </c:pt>
                <c:pt idx="31">
                  <c:v>46.8712972080836</c:v>
                </c:pt>
                <c:pt idx="32">
                  <c:v>46.6136235627804</c:v>
                </c:pt>
                <c:pt idx="33">
                  <c:v>46.3656126791762</c:v>
                </c:pt>
                <c:pt idx="34">
                  <c:v>45.2836215697482</c:v>
                </c:pt>
                <c:pt idx="35">
                  <c:v>42.8858519861767</c:v>
                </c:pt>
                <c:pt idx="36">
                  <c:v>69.3861936377319</c:v>
                </c:pt>
                <c:pt idx="37">
                  <c:v>63.6359371716004</c:v>
                </c:pt>
                <c:pt idx="38">
                  <c:v>59.1450973812154</c:v>
                </c:pt>
                <c:pt idx="39">
                  <c:v>55.9626464912983</c:v>
                </c:pt>
                <c:pt idx="40">
                  <c:v>52.7187164364623</c:v>
                </c:pt>
                <c:pt idx="41">
                  <c:v>52.091764570095</c:v>
                </c:pt>
                <c:pt idx="42">
                  <c:v>51.6666469417069</c:v>
                </c:pt>
                <c:pt idx="43">
                  <c:v>51.3666491607649</c:v>
                </c:pt>
                <c:pt idx="44">
                  <c:v>51.0412349011597</c:v>
                </c:pt>
                <c:pt idx="45">
                  <c:v>50.9136577198372</c:v>
                </c:pt>
                <c:pt idx="46">
                  <c:v>50.9918955553433</c:v>
                </c:pt>
                <c:pt idx="47">
                  <c:v>51.0169968609015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phase2!$A$7:$AV$7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36.668046875</c:v>
                </c:pt>
                <c:pt idx="3">
                  <c:v>36.6346962890625</c:v>
                </c:pt>
                <c:pt idx="4">
                  <c:v>36.6017625854492</c:v>
                </c:pt>
                <c:pt idx="5">
                  <c:v>36.3741083592224</c:v>
                </c:pt>
                <c:pt idx="6">
                  <c:v>36.2195211688099</c:v>
                </c:pt>
                <c:pt idx="7">
                  <c:v>36.3853729204378</c:v>
                </c:pt>
                <c:pt idx="8">
                  <c:v>48.5847393139602</c:v>
                </c:pt>
                <c:pt idx="9">
                  <c:v>48.3753115896867</c:v>
                </c:pt>
                <c:pt idx="10">
                  <c:v>48.3331201948156</c:v>
                </c:pt>
                <c:pt idx="11">
                  <c:v>48.2914561923805</c:v>
                </c:pt>
                <c:pt idx="12">
                  <c:v>47.9211673707377</c:v>
                </c:pt>
                <c:pt idx="13">
                  <c:v>47.8846527786034</c:v>
                </c:pt>
                <c:pt idx="14">
                  <c:v>46.4072456604756</c:v>
                </c:pt>
                <c:pt idx="15">
                  <c:v>46.2146550897197</c:v>
                </c:pt>
                <c:pt idx="16">
                  <c:v>45.6441055238552</c:v>
                </c:pt>
                <c:pt idx="17">
                  <c:v>44.3627462905179</c:v>
                </c:pt>
                <c:pt idx="18">
                  <c:v>49.0265940465199</c:v>
                </c:pt>
                <c:pt idx="19">
                  <c:v>76.7137616209384</c:v>
                </c:pt>
                <c:pt idx="20">
                  <c:v>76.5548396006767</c:v>
                </c:pt>
                <c:pt idx="21">
                  <c:v>76.3979041056682</c:v>
                </c:pt>
                <c:pt idx="22">
                  <c:v>74.5605350990639</c:v>
                </c:pt>
                <c:pt idx="23">
                  <c:v>64.225334436915</c:v>
                </c:pt>
                <c:pt idx="24">
                  <c:v>63.1487510346078</c:v>
                </c:pt>
                <c:pt idx="25">
                  <c:v>59.7171414397536</c:v>
                </c:pt>
                <c:pt idx="26">
                  <c:v>59.2168915637752</c:v>
                </c:pt>
                <c:pt idx="27">
                  <c:v>58.2387243955673</c:v>
                </c:pt>
                <c:pt idx="28">
                  <c:v>58.1857403406227</c:v>
                </c:pt>
                <c:pt idx="29">
                  <c:v>58.133418586365</c:v>
                </c:pt>
                <c:pt idx="30">
                  <c:v>100.406750854035</c:v>
                </c:pt>
                <c:pt idx="31">
                  <c:v>17.3474684297367</c:v>
                </c:pt>
                <c:pt idx="32">
                  <c:v>22.1611313884177</c:v>
                </c:pt>
                <c:pt idx="33">
                  <c:v>25.9518909683789</c:v>
                </c:pt>
                <c:pt idx="34">
                  <c:v>27.8633168633889</c:v>
                </c:pt>
                <c:pt idx="35">
                  <c:v>27.9400254025966</c:v>
                </c:pt>
                <c:pt idx="36">
                  <c:v>28.6217725448044</c:v>
                </c:pt>
                <c:pt idx="37">
                  <c:v>29.7646458790335</c:v>
                </c:pt>
                <c:pt idx="38">
                  <c:v>29.9984716585697</c:v>
                </c:pt>
                <c:pt idx="39">
                  <c:v>31.2737964311237</c:v>
                </c:pt>
                <c:pt idx="40">
                  <c:v>31.6873392434004</c:v>
                </c:pt>
                <c:pt idx="41">
                  <c:v>31.9568805406878</c:v>
                </c:pt>
                <c:pt idx="42">
                  <c:v>34.7263874528261</c:v>
                </c:pt>
                <c:pt idx="43">
                  <c:v>36.3321688643831</c:v>
                </c:pt>
                <c:pt idx="44">
                  <c:v>37.75729986714</c:v>
                </c:pt>
                <c:pt idx="45">
                  <c:v>37.8978336188008</c:v>
                </c:pt>
                <c:pt idx="46">
                  <c:v>39.2192731771557</c:v>
                </c:pt>
                <c:pt idx="47">
                  <c:v>41.4586412858679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phase2!$A$8:$AV$8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38.8505989583334</c:v>
                </c:pt>
                <c:pt idx="3">
                  <c:v>38.7899664713542</c:v>
                </c:pt>
                <c:pt idx="4">
                  <c:v>38.6103427286784</c:v>
                </c:pt>
                <c:pt idx="5">
                  <c:v>38.437454876353</c:v>
                </c:pt>
                <c:pt idx="6">
                  <c:v>37.8788684589456</c:v>
                </c:pt>
                <c:pt idx="7">
                  <c:v>37.8459108917352</c:v>
                </c:pt>
                <c:pt idx="8">
                  <c:v>38.1420981441216</c:v>
                </c:pt>
                <c:pt idx="9">
                  <c:v>38.2028219173201</c:v>
                </c:pt>
                <c:pt idx="10">
                  <c:v>38.2877866433536</c:v>
                </c:pt>
                <c:pt idx="11">
                  <c:v>38.707299978144</c:v>
                </c:pt>
                <c:pt idx="12">
                  <c:v>38.7859587284172</c:v>
                </c:pt>
                <c:pt idx="13">
                  <c:v>39.0189852761015</c:v>
                </c:pt>
                <c:pt idx="14">
                  <c:v>37.715900168735</c:v>
                </c:pt>
                <c:pt idx="15">
                  <c:v>36.2887713828788</c:v>
                </c:pt>
                <c:pt idx="16">
                  <c:v>35.9582231714489</c:v>
                </c:pt>
                <c:pt idx="17">
                  <c:v>35.0285563268022</c:v>
                </c:pt>
                <c:pt idx="18">
                  <c:v>36.1149854645472</c:v>
                </c:pt>
                <c:pt idx="19">
                  <c:v>41.3434256899446</c:v>
                </c:pt>
                <c:pt idx="20">
                  <c:v>46.7243620885827</c:v>
                </c:pt>
                <c:pt idx="21">
                  <c:v>49.0997623014026</c:v>
                </c:pt>
                <c:pt idx="22">
                  <c:v>48.9160331000299</c:v>
                </c:pt>
                <c:pt idx="23">
                  <c:v>48.8920826862795</c:v>
                </c:pt>
                <c:pt idx="24">
                  <c:v>48.4900151154451</c:v>
                </c:pt>
                <c:pt idx="25">
                  <c:v>48.471389926502</c:v>
                </c:pt>
                <c:pt idx="26">
                  <c:v>49.6462195671204</c:v>
                </c:pt>
                <c:pt idx="27">
                  <c:v>49.7006418225314</c:v>
                </c:pt>
                <c:pt idx="28">
                  <c:v>50.0768356630599</c:v>
                </c:pt>
                <c:pt idx="29">
                  <c:v>50.1258752172716</c:v>
                </c:pt>
                <c:pt idx="30">
                  <c:v>49.9993017770557</c:v>
                </c:pt>
                <c:pt idx="31">
                  <c:v>49.1243628715633</c:v>
                </c:pt>
                <c:pt idx="32">
                  <c:v>49.0103083356688</c:v>
                </c:pt>
                <c:pt idx="33">
                  <c:v>47.9966486479061</c:v>
                </c:pt>
                <c:pt idx="34">
                  <c:v>47.4717743236096</c:v>
                </c:pt>
                <c:pt idx="35">
                  <c:v>44.6090222798425</c:v>
                </c:pt>
                <c:pt idx="36">
                  <c:v>42.0893794883799</c:v>
                </c:pt>
                <c:pt idx="37">
                  <c:v>41.7860277575657</c:v>
                </c:pt>
                <c:pt idx="38">
                  <c:v>41.569051716657</c:v>
                </c:pt>
                <c:pt idx="39">
                  <c:v>41.4994385701988</c:v>
                </c:pt>
                <c:pt idx="40">
                  <c:v>41.4306955880713</c:v>
                </c:pt>
                <c:pt idx="41">
                  <c:v>41.3628118932204</c:v>
                </c:pt>
                <c:pt idx="42">
                  <c:v>42.4129252579026</c:v>
                </c:pt>
                <c:pt idx="43">
                  <c:v>42.8246174292837</c:v>
                </c:pt>
                <c:pt idx="44">
                  <c:v>42.9018097114176</c:v>
                </c:pt>
                <c:pt idx="45">
                  <c:v>42.9780370900249</c:v>
                </c:pt>
                <c:pt idx="46">
                  <c:v>44.8571551356453</c:v>
                </c:pt>
                <c:pt idx="47">
                  <c:v>46.7910807909295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phase2!$A$9:$AV$9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36.743203125</c:v>
                </c:pt>
                <c:pt idx="3">
                  <c:v>48.7288525390625</c:v>
                </c:pt>
                <c:pt idx="4">
                  <c:v>47.8082992553711</c:v>
                </c:pt>
                <c:pt idx="5">
                  <c:v>45.5644506263733</c:v>
                </c:pt>
                <c:pt idx="6">
                  <c:v>44.6400611965656</c:v>
                </c:pt>
                <c:pt idx="7">
                  <c:v>44.5445604316086</c:v>
                </c:pt>
                <c:pt idx="8">
                  <c:v>44.3741394154232</c:v>
                </c:pt>
                <c:pt idx="9">
                  <c:v>44.3569626727305</c:v>
                </c:pt>
                <c:pt idx="10">
                  <c:v>44.3650006393213</c:v>
                </c:pt>
                <c:pt idx="11">
                  <c:v>44.4364380673977</c:v>
                </c:pt>
                <c:pt idx="12">
                  <c:v>44.5421059297606</c:v>
                </c:pt>
                <c:pt idx="13">
                  <c:v>44.5478296056386</c:v>
                </c:pt>
                <c:pt idx="14">
                  <c:v>43.7010902552862</c:v>
                </c:pt>
                <c:pt idx="15">
                  <c:v>41.0021085760379</c:v>
                </c:pt>
                <c:pt idx="16">
                  <c:v>40.3769767900355</c:v>
                </c:pt>
                <c:pt idx="17">
                  <c:v>40.0253401604092</c:v>
                </c:pt>
                <c:pt idx="18">
                  <c:v>42.7224893923631</c:v>
                </c:pt>
                <c:pt idx="19">
                  <c:v>44.5842715705314</c:v>
                </c:pt>
                <c:pt idx="20">
                  <c:v>44.8269681758997</c:v>
                </c:pt>
                <c:pt idx="21">
                  <c:v>46.5046084605085</c:v>
                </c:pt>
                <c:pt idx="22">
                  <c:v>46.5231856432394</c:v>
                </c:pt>
                <c:pt idx="23">
                  <c:v>46.600667976213</c:v>
                </c:pt>
                <c:pt idx="24">
                  <c:v>46.615642927105</c:v>
                </c:pt>
                <c:pt idx="25">
                  <c:v>46.6684920246281</c:v>
                </c:pt>
                <c:pt idx="26">
                  <c:v>48.2264374693946</c:v>
                </c:pt>
                <c:pt idx="27">
                  <c:v>48.2986070010272</c:v>
                </c:pt>
                <c:pt idx="28">
                  <c:v>48.3698744135144</c:v>
                </c:pt>
                <c:pt idx="29">
                  <c:v>49.5662761006426</c:v>
                </c:pt>
                <c:pt idx="30">
                  <c:v>47.2942855267399</c:v>
                </c:pt>
                <c:pt idx="31">
                  <c:v>45.7442498523077</c:v>
                </c:pt>
                <c:pt idx="32">
                  <c:v>45.6724467291539</c:v>
                </c:pt>
                <c:pt idx="33">
                  <c:v>45.0342964721241</c:v>
                </c:pt>
                <c:pt idx="34">
                  <c:v>44.8963677662225</c:v>
                </c:pt>
                <c:pt idx="35">
                  <c:v>42.5808896159002</c:v>
                </c:pt>
                <c:pt idx="36">
                  <c:v>40.7574505725214</c:v>
                </c:pt>
                <c:pt idx="37">
                  <c:v>39.4904285901737</c:v>
                </c:pt>
                <c:pt idx="38">
                  <c:v>39.3595375180421</c:v>
                </c:pt>
                <c:pt idx="39">
                  <c:v>61.5655779852135</c:v>
                </c:pt>
                <c:pt idx="40">
                  <c:v>61.2460082603983</c:v>
                </c:pt>
                <c:pt idx="41">
                  <c:v>60.9304331571433</c:v>
                </c:pt>
                <c:pt idx="42">
                  <c:v>60.4830419137505</c:v>
                </c:pt>
                <c:pt idx="43">
                  <c:v>60.3395038898286</c:v>
                </c:pt>
                <c:pt idx="44">
                  <c:v>57.92985931324</c:v>
                </c:pt>
                <c:pt idx="45">
                  <c:v>57.8182360718245</c:v>
                </c:pt>
                <c:pt idx="46">
                  <c:v>57.5170963173355</c:v>
                </c:pt>
                <c:pt idx="47">
                  <c:v>56.7830681657685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phase2!$A$10:$AV$10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38.9765885416667</c:v>
                </c:pt>
                <c:pt idx="3">
                  <c:v>38.0434781901042</c:v>
                </c:pt>
                <c:pt idx="4">
                  <c:v>37.5885868937175</c:v>
                </c:pt>
                <c:pt idx="5">
                  <c:v>37.4540148852031</c:v>
                </c:pt>
                <c:pt idx="6">
                  <c:v>37.1779382106177</c:v>
                </c:pt>
                <c:pt idx="7">
                  <c:v>37.1401263408615</c:v>
                </c:pt>
                <c:pt idx="8">
                  <c:v>37.1758747616007</c:v>
                </c:pt>
                <c:pt idx="9">
                  <c:v>37.6854857199606</c:v>
                </c:pt>
                <c:pt idx="10">
                  <c:v>37.7769171484611</c:v>
                </c:pt>
                <c:pt idx="11">
                  <c:v>38.5895139692592</c:v>
                </c:pt>
                <c:pt idx="12">
                  <c:v>38.6696450446435</c:v>
                </c:pt>
                <c:pt idx="13">
                  <c:v>40.1731043465407</c:v>
                </c:pt>
                <c:pt idx="14">
                  <c:v>62.0997853248819</c:v>
                </c:pt>
                <c:pt idx="15">
                  <c:v>50.4373658280512</c:v>
                </c:pt>
                <c:pt idx="16">
                  <c:v>49.7084646094993</c:v>
                </c:pt>
                <c:pt idx="17">
                  <c:v>45.7329158799807</c:v>
                </c:pt>
                <c:pt idx="18">
                  <c:v>45.9612544314809</c:v>
                </c:pt>
                <c:pt idx="19">
                  <c:v>46.1867387510874</c:v>
                </c:pt>
                <c:pt idx="20">
                  <c:v>47.3000675791444</c:v>
                </c:pt>
                <c:pt idx="21">
                  <c:v>48.7613116659693</c:v>
                </c:pt>
                <c:pt idx="22">
                  <c:v>48.7392952701447</c:v>
                </c:pt>
                <c:pt idx="23">
                  <c:v>48.4566597887462</c:v>
                </c:pt>
                <c:pt idx="24">
                  <c:v>48.3656185519495</c:v>
                </c:pt>
                <c:pt idx="25">
                  <c:v>48.109565073459</c:v>
                </c:pt>
                <c:pt idx="26">
                  <c:v>48.3304563832043</c:v>
                </c:pt>
                <c:pt idx="27">
                  <c:v>48.684802859254</c:v>
                </c:pt>
                <c:pt idx="28">
                  <c:v>49.8142822516625</c:v>
                </c:pt>
                <c:pt idx="29">
                  <c:v>49.8666037235168</c:v>
                </c:pt>
                <c:pt idx="30">
                  <c:v>49.7432711769728</c:v>
                </c:pt>
                <c:pt idx="31">
                  <c:v>49.3778985078363</c:v>
                </c:pt>
                <c:pt idx="32">
                  <c:v>49.2606747764884</c:v>
                </c:pt>
                <c:pt idx="33">
                  <c:v>48.6818826029579</c:v>
                </c:pt>
                <c:pt idx="34">
                  <c:v>48.4983590704209</c:v>
                </c:pt>
                <c:pt idx="35">
                  <c:v>48.3171295820406</c:v>
                </c:pt>
                <c:pt idx="36">
                  <c:v>47.0643807436121</c:v>
                </c:pt>
                <c:pt idx="37">
                  <c:v>46.2478569471363</c:v>
                </c:pt>
                <c:pt idx="38">
                  <c:v>45.0949730405835</c:v>
                </c:pt>
                <c:pt idx="39">
                  <c:v>43.1622912694595</c:v>
                </c:pt>
                <c:pt idx="40">
                  <c:v>42.7146480651183</c:v>
                </c:pt>
                <c:pt idx="41">
                  <c:v>42.4628487626763</c:v>
                </c:pt>
                <c:pt idx="42">
                  <c:v>42.707991934076</c:v>
                </c:pt>
                <c:pt idx="43">
                  <c:v>42.9439422365481</c:v>
                </c:pt>
                <c:pt idx="44">
                  <c:v>44.0794530671954</c:v>
                </c:pt>
                <c:pt idx="45">
                  <c:v>45.1250692904163</c:v>
                </c:pt>
                <c:pt idx="46">
                  <c:v>46.6016187984633</c:v>
                </c:pt>
                <c:pt idx="47">
                  <c:v>46.8415580935209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phase2!$A$11:$AV$11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37.5145833333334</c:v>
                </c:pt>
                <c:pt idx="2">
                  <c:v>37.4706510416667</c:v>
                </c:pt>
                <c:pt idx="3">
                  <c:v>36.9934365234375</c:v>
                </c:pt>
                <c:pt idx="4">
                  <c:v>36.357331262207</c:v>
                </c:pt>
                <c:pt idx="5">
                  <c:v>36.1510647767639</c:v>
                </c:pt>
                <c:pt idx="6">
                  <c:v>36.0791232282162</c:v>
                </c:pt>
                <c:pt idx="7">
                  <c:v>36.1366780264527</c:v>
                </c:pt>
                <c:pt idx="8">
                  <c:v>36.3781356497994</c:v>
                </c:pt>
                <c:pt idx="9">
                  <c:v>36.4609089541769</c:v>
                </c:pt>
                <c:pt idx="10">
                  <c:v>37.6350339729776</c:v>
                </c:pt>
                <c:pt idx="11">
                  <c:v>39.3842134043954</c:v>
                </c:pt>
                <c:pt idx="12">
                  <c:v>39.4544107368405</c:v>
                </c:pt>
                <c:pt idx="13">
                  <c:v>40.3555689921039</c:v>
                </c:pt>
                <c:pt idx="14">
                  <c:v>39.7708459300974</c:v>
                </c:pt>
                <c:pt idx="15">
                  <c:v>39.0033969112139</c:v>
                </c:pt>
                <c:pt idx="16">
                  <c:v>21.9961784748844</c:v>
                </c:pt>
                <c:pt idx="17">
                  <c:v>22.3338217820762</c:v>
                </c:pt>
                <c:pt idx="18">
                  <c:v>23.8963034652484</c:v>
                </c:pt>
                <c:pt idx="19">
                  <c:v>25.4001920853016</c:v>
                </c:pt>
                <c:pt idx="20">
                  <c:v>28.7776752778377</c:v>
                </c:pt>
                <c:pt idx="21">
                  <c:v>29.2179543368647</c:v>
                </c:pt>
                <c:pt idx="22">
                  <c:v>29.4402299076539</c:v>
                </c:pt>
                <c:pt idx="23">
                  <c:v>33.1716810522774</c:v>
                </c:pt>
                <c:pt idx="24">
                  <c:v>35.4187828812824</c:v>
                </c:pt>
                <c:pt idx="25">
                  <c:v>37.011200235106</c:v>
                </c:pt>
                <c:pt idx="26">
                  <c:v>39.347160202779</c:v>
                </c:pt>
                <c:pt idx="27">
                  <c:v>39.5303207002442</c:v>
                </c:pt>
                <c:pt idx="28">
                  <c:v>42.9668695339362</c:v>
                </c:pt>
                <c:pt idx="29">
                  <c:v>45.0355814963232</c:v>
                </c:pt>
                <c:pt idx="30">
                  <c:v>44.720857652803</c:v>
                </c:pt>
                <c:pt idx="31">
                  <c:v>43.5996539602623</c:v>
                </c:pt>
                <c:pt idx="32">
                  <c:v>43.554658285759</c:v>
                </c:pt>
                <c:pt idx="33">
                  <c:v>43.3324921428991</c:v>
                </c:pt>
                <c:pt idx="34">
                  <c:v>43.2158359911128</c:v>
                </c:pt>
                <c:pt idx="35">
                  <c:v>42.4094503418904</c:v>
                </c:pt>
                <c:pt idx="36">
                  <c:v>41.673623436975</c:v>
                </c:pt>
                <c:pt idx="37">
                  <c:v>41.5777031440128</c:v>
                </c:pt>
                <c:pt idx="38">
                  <c:v>40.3924412259101</c:v>
                </c:pt>
                <c:pt idx="39">
                  <c:v>39.4590474654042</c:v>
                </c:pt>
                <c:pt idx="40">
                  <c:v>39.1563808121813</c:v>
                </c:pt>
                <c:pt idx="41">
                  <c:v>38.95910701142</c:v>
                </c:pt>
                <c:pt idx="42">
                  <c:v>39.8376851479208</c:v>
                </c:pt>
                <c:pt idx="43">
                  <c:v>41.7846770539876</c:v>
                </c:pt>
                <c:pt idx="44">
                  <c:v>42.4160178117637</c:v>
                </c:pt>
                <c:pt idx="45">
                  <c:v>42.8275166985284</c:v>
                </c:pt>
                <c:pt idx="46">
                  <c:v>44.7348573175544</c:v>
                </c:pt>
                <c:pt idx="47">
                  <c:v>46.4912001375741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phase2!$A$12:$AV$12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38.9765885416667</c:v>
                </c:pt>
                <c:pt idx="3">
                  <c:v>38.9143811848959</c:v>
                </c:pt>
                <c:pt idx="4">
                  <c:v>38.7300918904623</c:v>
                </c:pt>
                <c:pt idx="5">
                  <c:v>38.6709657418315</c:v>
                </c:pt>
                <c:pt idx="6">
                  <c:v>37.8908855216923</c:v>
                </c:pt>
                <c:pt idx="7">
                  <c:v>37.7015723483327</c:v>
                </c:pt>
                <c:pt idx="8">
                  <c:v>44.8841587597931</c:v>
                </c:pt>
                <c:pt idx="9">
                  <c:v>44.8606067752956</c:v>
                </c:pt>
                <c:pt idx="10">
                  <c:v>44.8623491906044</c:v>
                </c:pt>
                <c:pt idx="11">
                  <c:v>44.8709523661917</c:v>
                </c:pt>
                <c:pt idx="12">
                  <c:v>44.8822440341499</c:v>
                </c:pt>
                <c:pt idx="13">
                  <c:v>44.8984354794543</c:v>
                </c:pt>
                <c:pt idx="14">
                  <c:v>41.9450179400703</c:v>
                </c:pt>
                <c:pt idx="15">
                  <c:v>41.8082052158194</c:v>
                </c:pt>
                <c:pt idx="16">
                  <c:v>39.5114616074578</c:v>
                </c:pt>
                <c:pt idx="17">
                  <c:v>39.1922817971781</c:v>
                </c:pt>
                <c:pt idx="18">
                  <c:v>40.7427641848545</c:v>
                </c:pt>
                <c:pt idx="19">
                  <c:v>42.7777723186797</c:v>
                </c:pt>
                <c:pt idx="20">
                  <c:v>43.0430501646962</c:v>
                </c:pt>
                <c:pt idx="21">
                  <c:v>44.3528595294027</c:v>
                </c:pt>
                <c:pt idx="22">
                  <c:v>44.9153768794046</c:v>
                </c:pt>
                <c:pt idx="23">
                  <c:v>44.9935502464269</c:v>
                </c:pt>
                <c:pt idx="24">
                  <c:v>45.0687921121859</c:v>
                </c:pt>
                <c:pt idx="25">
                  <c:v>45.141212407979</c:v>
                </c:pt>
                <c:pt idx="26">
                  <c:v>46.5807653916824</c:v>
                </c:pt>
                <c:pt idx="27">
                  <c:v>47.9718718807419</c:v>
                </c:pt>
                <c:pt idx="28">
                  <c:v>48.3486298881956</c:v>
                </c:pt>
                <c:pt idx="29">
                  <c:v>48.4192720145931</c:v>
                </c:pt>
                <c:pt idx="30">
                  <c:v>48.3140311144107</c:v>
                </c:pt>
                <c:pt idx="31">
                  <c:v>46.7551502804587</c:v>
                </c:pt>
                <c:pt idx="32">
                  <c:v>46.670710901953</c:v>
                </c:pt>
                <c:pt idx="33">
                  <c:v>46.2537914705809</c:v>
                </c:pt>
                <c:pt idx="34">
                  <c:v>45.7942742904341</c:v>
                </c:pt>
                <c:pt idx="35">
                  <c:v>45.6468458618037</c:v>
                </c:pt>
                <c:pt idx="36">
                  <c:v>45.5012602885311</c:v>
                </c:pt>
                <c:pt idx="37">
                  <c:v>43.0572424772183</c:v>
                </c:pt>
                <c:pt idx="38">
                  <c:v>42.9690269462531</c:v>
                </c:pt>
                <c:pt idx="39">
                  <c:v>41.6623343938306</c:v>
                </c:pt>
                <c:pt idx="40">
                  <c:v>41.5915552139077</c:v>
                </c:pt>
                <c:pt idx="41">
                  <c:v>41.2420830130385</c:v>
                </c:pt>
                <c:pt idx="42">
                  <c:v>42.1148486740717</c:v>
                </c:pt>
                <c:pt idx="43">
                  <c:v>42.2009130656458</c:v>
                </c:pt>
                <c:pt idx="44">
                  <c:v>42.4558788256841</c:v>
                </c:pt>
                <c:pt idx="45">
                  <c:v>42.8648863990788</c:v>
                </c:pt>
                <c:pt idx="46">
                  <c:v>42.9915753190903</c:v>
                </c:pt>
                <c:pt idx="47">
                  <c:v>43.3668912446244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phase2!$A$13:$AV$13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38.474609375</c:v>
                </c:pt>
                <c:pt idx="3">
                  <c:v>37.8593505859375</c:v>
                </c:pt>
                <c:pt idx="4">
                  <c:v>37.4251736450195</c:v>
                </c:pt>
                <c:pt idx="5">
                  <c:v>37.3823589744568</c:v>
                </c:pt>
                <c:pt idx="6">
                  <c:v>37.2930205129147</c:v>
                </c:pt>
                <c:pt idx="7">
                  <c:v>37.2747067308575</c:v>
                </c:pt>
                <c:pt idx="8">
                  <c:v>37.8538315505503</c:v>
                </c:pt>
                <c:pt idx="9">
                  <c:v>38.4327755011134</c:v>
                </c:pt>
                <c:pt idx="10">
                  <c:v>38.5148658073495</c:v>
                </c:pt>
                <c:pt idx="11">
                  <c:v>38.5959299847576</c:v>
                </c:pt>
                <c:pt idx="12">
                  <c:v>38.6759808599481</c:v>
                </c:pt>
                <c:pt idx="13">
                  <c:v>39.2293325347026</c:v>
                </c:pt>
                <c:pt idx="14">
                  <c:v>38.9207325646513</c:v>
                </c:pt>
                <c:pt idx="15">
                  <c:v>37.6336135228955</c:v>
                </c:pt>
                <c:pt idx="16">
                  <c:v>37.0531723396421</c:v>
                </c:pt>
                <c:pt idx="17">
                  <c:v>36.9775076853966</c:v>
                </c:pt>
                <c:pt idx="18">
                  <c:v>39.3419757629244</c:v>
                </c:pt>
                <c:pt idx="19">
                  <c:v>40.8831022777416</c:v>
                </c:pt>
                <c:pt idx="20">
                  <c:v>42.3279083853828</c:v>
                </c:pt>
                <c:pt idx="21">
                  <c:v>42.5988095305655</c:v>
                </c:pt>
                <c:pt idx="22">
                  <c:v>42.6538244114334</c:v>
                </c:pt>
                <c:pt idx="23">
                  <c:v>42.7081516062905</c:v>
                </c:pt>
                <c:pt idx="24">
                  <c:v>43.512873180111</c:v>
                </c:pt>
                <c:pt idx="25">
                  <c:v>43.5564622653596</c:v>
                </c:pt>
                <c:pt idx="26">
                  <c:v>43.6870064870426</c:v>
                </c:pt>
                <c:pt idx="27">
                  <c:v>45.3628679328982</c:v>
                </c:pt>
                <c:pt idx="28">
                  <c:v>45.470832083737</c:v>
                </c:pt>
                <c:pt idx="29">
                  <c:v>47.0700510680363</c:v>
                </c:pt>
                <c:pt idx="30">
                  <c:v>46.8049241529849</c:v>
                </c:pt>
                <c:pt idx="31">
                  <c:v>46.7198626010726</c:v>
                </c:pt>
                <c:pt idx="32">
                  <c:v>46.4678677535324</c:v>
                </c:pt>
                <c:pt idx="33">
                  <c:v>45.2551425497451</c:v>
                </c:pt>
                <c:pt idx="34">
                  <c:v>45.1144532678733</c:v>
                </c:pt>
                <c:pt idx="35">
                  <c:v>44.9755226020248</c:v>
                </c:pt>
                <c:pt idx="36">
                  <c:v>44.0151643743477</c:v>
                </c:pt>
                <c:pt idx="37">
                  <c:v>41.8869419447988</c:v>
                </c:pt>
                <c:pt idx="38">
                  <c:v>41.8133551704888</c:v>
                </c:pt>
                <c:pt idx="39">
                  <c:v>41.7406882308577</c:v>
                </c:pt>
                <c:pt idx="40">
                  <c:v>40.5207919818004</c:v>
                </c:pt>
                <c:pt idx="41">
                  <c:v>39.4471038861228</c:v>
                </c:pt>
                <c:pt idx="42">
                  <c:v>40.521804698934</c:v>
                </c:pt>
                <c:pt idx="43">
                  <c:v>40.839737022724</c:v>
                </c:pt>
                <c:pt idx="44">
                  <c:v>41.5537600332356</c:v>
                </c:pt>
                <c:pt idx="45">
                  <c:v>41.6468380328202</c:v>
                </c:pt>
                <c:pt idx="46">
                  <c:v>48.7425642623076</c:v>
                </c:pt>
                <c:pt idx="47">
                  <c:v>52.4678205327884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phase2!$A$14:$AV$14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37.8426822916667</c:v>
                </c:pt>
                <c:pt idx="3">
                  <c:v>37.3143134765625</c:v>
                </c:pt>
                <c:pt idx="4">
                  <c:v>37.2728845581055</c:v>
                </c:pt>
                <c:pt idx="5">
                  <c:v>36.9865071592713</c:v>
                </c:pt>
                <c:pt idx="6">
                  <c:v>36.8623504618168</c:v>
                </c:pt>
                <c:pt idx="7">
                  <c:v>36.8640710810441</c:v>
                </c:pt>
                <c:pt idx="8">
                  <c:v>37.0600666384788</c:v>
                </c:pt>
                <c:pt idx="9">
                  <c:v>37.1343158054979</c:v>
                </c:pt>
                <c:pt idx="10">
                  <c:v>37.6259210676542</c:v>
                </c:pt>
                <c:pt idx="11">
                  <c:v>37.7180970543086</c:v>
                </c:pt>
                <c:pt idx="12">
                  <c:v>38.5373111356989</c:v>
                </c:pt>
                <c:pt idx="13">
                  <c:v>38.6180947465026</c:v>
                </c:pt>
                <c:pt idx="14">
                  <c:v>38.3324161935088</c:v>
                </c:pt>
                <c:pt idx="15">
                  <c:v>38.0574505862522</c:v>
                </c:pt>
                <c:pt idx="16">
                  <c:v>37.9692324539241</c:v>
                </c:pt>
                <c:pt idx="17">
                  <c:v>36.4882705574652</c:v>
                </c:pt>
                <c:pt idx="18">
                  <c:v>36.8321671754969</c:v>
                </c:pt>
                <c:pt idx="19">
                  <c:v>42.6053316507038</c:v>
                </c:pt>
                <c:pt idx="20">
                  <c:v>42.87276500507</c:v>
                </c:pt>
                <c:pt idx="21">
                  <c:v>47.3623024414926</c:v>
                </c:pt>
                <c:pt idx="22">
                  <c:v>47.3396585388993</c:v>
                </c:pt>
                <c:pt idx="23">
                  <c:v>47.3354128071631</c:v>
                </c:pt>
                <c:pt idx="24">
                  <c:v>47.3228348268945</c:v>
                </c:pt>
                <c:pt idx="25">
                  <c:v>47.2865159088689</c:v>
                </c:pt>
                <c:pt idx="26">
                  <c:v>47.5382715622863</c:v>
                </c:pt>
                <c:pt idx="27">
                  <c:v>48.7498456443576</c:v>
                </c:pt>
                <c:pt idx="28">
                  <c:v>49.0779802915852</c:v>
                </c:pt>
                <c:pt idx="29">
                  <c:v>49.8778084942026</c:v>
                </c:pt>
                <c:pt idx="30">
                  <c:v>47.7787741891846</c:v>
                </c:pt>
                <c:pt idx="31">
                  <c:v>46.5147233834421</c:v>
                </c:pt>
                <c:pt idx="32">
                  <c:v>45.2932127490467</c:v>
                </c:pt>
                <c:pt idx="33">
                  <c:v>44.3007353586004</c:v>
                </c:pt>
                <c:pt idx="34">
                  <c:v>42.1118290948978</c:v>
                </c:pt>
                <c:pt idx="35">
                  <c:v>41.8076355038392</c:v>
                </c:pt>
                <c:pt idx="36">
                  <c:v>59.2100400600412</c:v>
                </c:pt>
                <c:pt idx="37">
                  <c:v>58.8949145592907</c:v>
                </c:pt>
                <c:pt idx="38">
                  <c:v>58.6087281272995</c:v>
                </c:pt>
                <c:pt idx="39">
                  <c:v>57.7609008225258</c:v>
                </c:pt>
                <c:pt idx="40">
                  <c:v>57.4888895622442</c:v>
                </c:pt>
                <c:pt idx="41">
                  <c:v>57.2202784427162</c:v>
                </c:pt>
                <c:pt idx="42">
                  <c:v>56.5010040789785</c:v>
                </c:pt>
                <c:pt idx="43">
                  <c:v>54.9070407121956</c:v>
                </c:pt>
                <c:pt idx="44">
                  <c:v>54.8332027032931</c:v>
                </c:pt>
                <c:pt idx="45">
                  <c:v>54.760287669502</c:v>
                </c:pt>
                <c:pt idx="46">
                  <c:v>52.7799640413123</c:v>
                </c:pt>
                <c:pt idx="47">
                  <c:v>52.8322225815006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phase2!$A$15:$AV$15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38.474609375</c:v>
                </c:pt>
                <c:pt idx="3">
                  <c:v>38.1949462890625</c:v>
                </c:pt>
                <c:pt idx="4">
                  <c:v>37.4083938598633</c:v>
                </c:pt>
                <c:pt idx="5">
                  <c:v>37.365788936615</c:v>
                </c:pt>
                <c:pt idx="6">
                  <c:v>37.0996376812458</c:v>
                </c:pt>
                <c:pt idx="7">
                  <c:v>37.093410326168</c:v>
                </c:pt>
                <c:pt idx="8">
                  <c:v>37.3477369226283</c:v>
                </c:pt>
                <c:pt idx="9">
                  <c:v>38.5488428265698</c:v>
                </c:pt>
                <c:pt idx="10">
                  <c:v>38.6294822912376</c:v>
                </c:pt>
                <c:pt idx="11">
                  <c:v>38.8683767053162</c:v>
                </c:pt>
                <c:pt idx="12">
                  <c:v>39.7114749083352</c:v>
                </c:pt>
                <c:pt idx="13">
                  <c:v>40.4386471084391</c:v>
                </c:pt>
                <c:pt idx="14">
                  <c:v>39.8487316641617</c:v>
                </c:pt>
                <c:pt idx="15">
                  <c:v>39.2956859351516</c:v>
                </c:pt>
                <c:pt idx="16">
                  <c:v>39.1919898609622</c:v>
                </c:pt>
                <c:pt idx="17">
                  <c:v>38.8847902411761</c:v>
                </c:pt>
                <c:pt idx="18">
                  <c:v>41.0823710950732</c:v>
                </c:pt>
                <c:pt idx="19">
                  <c:v>43.0876636242543</c:v>
                </c:pt>
                <c:pt idx="20">
                  <c:v>47.5315351041003</c:v>
                </c:pt>
                <c:pt idx="21">
                  <c:v>47.737390915299</c:v>
                </c:pt>
                <c:pt idx="22">
                  <c:v>47.5991301186804</c:v>
                </c:pt>
                <c:pt idx="23">
                  <c:v>80.0467062332959</c:v>
                </c:pt>
                <c:pt idx="24">
                  <c:v>77.1551194378825</c:v>
                </c:pt>
                <c:pt idx="25">
                  <c:v>65.8469496486766</c:v>
                </c:pt>
                <c:pt idx="26">
                  <c:v>65.6988627780681</c:v>
                </c:pt>
                <c:pt idx="27">
                  <c:v>65.2601554238906</c:v>
                </c:pt>
                <c:pt idx="28">
                  <c:v>64.8378995954947</c:v>
                </c:pt>
                <c:pt idx="29">
                  <c:v>63.6186358910015</c:v>
                </c:pt>
                <c:pt idx="30">
                  <c:v>60.3710734559888</c:v>
                </c:pt>
                <c:pt idx="31">
                  <c:v>59.0978813649895</c:v>
                </c:pt>
                <c:pt idx="32">
                  <c:v>58.3817108138024</c:v>
                </c:pt>
                <c:pt idx="33">
                  <c:v>57.6923966582848</c:v>
                </c:pt>
                <c:pt idx="34">
                  <c:v>52.6577623683993</c:v>
                </c:pt>
                <c:pt idx="35">
                  <c:v>48.6929878651145</c:v>
                </c:pt>
                <c:pt idx="36">
                  <c:v>45.5707279437776</c:v>
                </c:pt>
                <c:pt idx="37">
                  <c:v>45.4260938444804</c:v>
                </c:pt>
                <c:pt idx="38">
                  <c:v>47.1013106330884</c:v>
                </c:pt>
                <c:pt idx="39">
                  <c:v>45.5748804210387</c:v>
                </c:pt>
                <c:pt idx="40">
                  <c:v>44.4977063736719</c:v>
                </c:pt>
                <c:pt idx="41">
                  <c:v>42.6919437692666</c:v>
                </c:pt>
                <c:pt idx="42">
                  <c:v>43.0861972836874</c:v>
                </c:pt>
                <c:pt idx="43">
                  <c:v>43.455809953457</c:v>
                </c:pt>
                <c:pt idx="44">
                  <c:v>43.5251123290388</c:v>
                </c:pt>
                <c:pt idx="45">
                  <c:v>44.688525959118</c:v>
                </c:pt>
                <c:pt idx="46">
                  <c:v>45.6235667887172</c:v>
                </c:pt>
                <c:pt idx="47">
                  <c:v>47.1910588461148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phase2!$A$16:$AV$16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36.7520833333334</c:v>
                </c:pt>
                <c:pt idx="2">
                  <c:v>36.5112760416667</c:v>
                </c:pt>
                <c:pt idx="3">
                  <c:v>36.4798850911459</c:v>
                </c:pt>
                <c:pt idx="4">
                  <c:v>36.4488865275065</c:v>
                </c:pt>
                <c:pt idx="5">
                  <c:v>35.9284981404114</c:v>
                </c:pt>
                <c:pt idx="6">
                  <c:v>35.731192285574</c:v>
                </c:pt>
                <c:pt idx="7">
                  <c:v>36.0008139248895</c:v>
                </c:pt>
                <c:pt idx="8">
                  <c:v>36.2507630545839</c:v>
                </c:pt>
                <c:pt idx="9">
                  <c:v>36.6725903636724</c:v>
                </c:pt>
                <c:pt idx="10">
                  <c:v>37.4012387068511</c:v>
                </c:pt>
                <c:pt idx="11">
                  <c:v>37.4962232230154</c:v>
                </c:pt>
                <c:pt idx="12">
                  <c:v>37.7776148521524</c:v>
                </c:pt>
                <c:pt idx="13">
                  <c:v>39.31237169607</c:v>
                </c:pt>
                <c:pt idx="14">
                  <c:v>38.1694205878604</c:v>
                </c:pt>
                <c:pt idx="15">
                  <c:v>36.8251542276366</c:v>
                </c:pt>
                <c:pt idx="16">
                  <c:v>35.5873089542638</c:v>
                </c:pt>
                <c:pt idx="17">
                  <c:v>35.5299675923355</c:v>
                </c:pt>
                <c:pt idx="18">
                  <c:v>37.3093446178145</c:v>
                </c:pt>
                <c:pt idx="19">
                  <c:v>40.979309732865</c:v>
                </c:pt>
                <c:pt idx="20">
                  <c:v>42.418102874561</c:v>
                </c:pt>
                <c:pt idx="21">
                  <c:v>42.6878765886289</c:v>
                </c:pt>
                <c:pt idx="22">
                  <c:v>43.1729904724082</c:v>
                </c:pt>
                <c:pt idx="23">
                  <c:v>43.4121785678827</c:v>
                </c:pt>
                <c:pt idx="24">
                  <c:v>43.4570263357841</c:v>
                </c:pt>
                <c:pt idx="25">
                  <c:v>44.1213338978246</c:v>
                </c:pt>
                <c:pt idx="26">
                  <c:v>45.2326838343193</c:v>
                </c:pt>
                <c:pt idx="27">
                  <c:v>47.0957385195265</c:v>
                </c:pt>
                <c:pt idx="28">
                  <c:v>48.3902875471153</c:v>
                </c:pt>
                <c:pt idx="29">
                  <c:v>49.1616230093869</c:v>
                </c:pt>
                <c:pt idx="30">
                  <c:v>48.1309404208309</c:v>
                </c:pt>
                <c:pt idx="31">
                  <c:v>46.4031155814043</c:v>
                </c:pt>
                <c:pt idx="32">
                  <c:v>45.6827650784963</c:v>
                </c:pt>
                <c:pt idx="33">
                  <c:v>45.6117305150151</c:v>
                </c:pt>
                <c:pt idx="34">
                  <c:v>45.4665838835774</c:v>
                </c:pt>
                <c:pt idx="35">
                  <c:v>45.0365869879433</c:v>
                </c:pt>
                <c:pt idx="36">
                  <c:v>44.6227149758954</c:v>
                </c:pt>
                <c:pt idx="37">
                  <c:v>44.4899310386967</c:v>
                </c:pt>
                <c:pt idx="38">
                  <c:v>44.1715586247456</c:v>
                </c:pt>
                <c:pt idx="39">
                  <c:v>44.0694141419363</c:v>
                </c:pt>
                <c:pt idx="40">
                  <c:v>43.9685464651621</c:v>
                </c:pt>
                <c:pt idx="41">
                  <c:v>43.2712986494604</c:v>
                </c:pt>
                <c:pt idx="42">
                  <c:v>44.6318652202135</c:v>
                </c:pt>
                <c:pt idx="43">
                  <c:v>44.9048736439502</c:v>
                </c:pt>
                <c:pt idx="44">
                  <c:v>45.877466153512</c:v>
                </c:pt>
                <c:pt idx="45">
                  <c:v>45.9164978265931</c:v>
                </c:pt>
                <c:pt idx="46">
                  <c:v>46.0050416037607</c:v>
                </c:pt>
                <c:pt idx="47">
                  <c:v>46.4422265035257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phase2!$A$17:$AV$17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37.344765625</c:v>
                </c:pt>
                <c:pt idx="3">
                  <c:v>37.1357177734375</c:v>
                </c:pt>
                <c:pt idx="4">
                  <c:v>36.547770690918</c:v>
                </c:pt>
                <c:pt idx="5">
                  <c:v>36.4522292900086</c:v>
                </c:pt>
                <c:pt idx="6">
                  <c:v>36.4340764238835</c:v>
                </c:pt>
                <c:pt idx="7">
                  <c:v>36.4411504685849</c:v>
                </c:pt>
                <c:pt idx="8">
                  <c:v>36.7525498025837</c:v>
                </c:pt>
                <c:pt idx="9">
                  <c:v>36.8306429300514</c:v>
                </c:pt>
                <c:pt idx="10">
                  <c:v>37.1369938201745</c:v>
                </c:pt>
                <c:pt idx="11">
                  <c:v>37.431856551918</c:v>
                </c:pt>
                <c:pt idx="12">
                  <c:v>37.526458345019</c:v>
                </c:pt>
                <c:pt idx="13">
                  <c:v>38.3672317812044</c:v>
                </c:pt>
                <c:pt idx="14">
                  <c:v>36.8016950276984</c:v>
                </c:pt>
                <c:pt idx="15">
                  <c:v>36.5841314641597</c:v>
                </c:pt>
                <c:pt idx="16">
                  <c:v>36.5143298208577</c:v>
                </c:pt>
                <c:pt idx="17">
                  <c:v>36.0318259615327</c:v>
                </c:pt>
                <c:pt idx="18">
                  <c:v>41.975062944707</c:v>
                </c:pt>
                <c:pt idx="19">
                  <c:v>42.2503746578982</c:v>
                </c:pt>
                <c:pt idx="20">
                  <c:v>46.3284294095423</c:v>
                </c:pt>
                <c:pt idx="21">
                  <c:v>50.0836381600145</c:v>
                </c:pt>
                <c:pt idx="22">
                  <c:v>49.968001729014</c:v>
                </c:pt>
                <c:pt idx="23">
                  <c:v>49.9309017074013</c:v>
                </c:pt>
                <c:pt idx="24">
                  <c:v>49.8209928933738</c:v>
                </c:pt>
                <c:pt idx="25">
                  <c:v>49.2215319035318</c:v>
                </c:pt>
                <c:pt idx="26">
                  <c:v>49.5201861595611</c:v>
                </c:pt>
                <c:pt idx="27">
                  <c:v>50.1361605626214</c:v>
                </c:pt>
                <c:pt idx="28">
                  <c:v>62.2106588044294</c:v>
                </c:pt>
                <c:pt idx="29">
                  <c:v>62.1080255693741</c:v>
                </c:pt>
                <c:pt idx="30">
                  <c:v>59.6208726928195</c:v>
                </c:pt>
                <c:pt idx="31">
                  <c:v>59.3756117841592</c:v>
                </c:pt>
                <c:pt idx="32">
                  <c:v>58.1646360476493</c:v>
                </c:pt>
                <c:pt idx="33">
                  <c:v>55.6669985910975</c:v>
                </c:pt>
                <c:pt idx="34">
                  <c:v>55.3961611087088</c:v>
                </c:pt>
                <c:pt idx="35">
                  <c:v>54.0589010394145</c:v>
                </c:pt>
                <c:pt idx="36">
                  <c:v>51.8022746724804</c:v>
                </c:pt>
                <c:pt idx="37">
                  <c:v>48.4643481713903</c:v>
                </c:pt>
                <c:pt idx="38">
                  <c:v>47.0621090021089</c:v>
                </c:pt>
                <c:pt idx="39">
                  <c:v>46.9238326395825</c:v>
                </c:pt>
                <c:pt idx="40">
                  <c:v>44.3294223876817</c:v>
                </c:pt>
                <c:pt idx="41">
                  <c:v>44.0170690481436</c:v>
                </c:pt>
                <c:pt idx="42">
                  <c:v>44.2039289588382</c:v>
                </c:pt>
                <c:pt idx="43">
                  <c:v>44.6235851749399</c:v>
                </c:pt>
                <c:pt idx="44">
                  <c:v>44.7877007308796</c:v>
                </c:pt>
                <c:pt idx="45">
                  <c:v>45.0509694351997</c:v>
                </c:pt>
                <c:pt idx="46">
                  <c:v>45.1503323172597</c:v>
                </c:pt>
                <c:pt idx="47">
                  <c:v>69.6805438258232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phase2!$A$18:$AV$18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38.7255989583334</c:v>
                </c:pt>
                <c:pt idx="3">
                  <c:v>38.5483889973959</c:v>
                </c:pt>
                <c:pt idx="4">
                  <c:v>38.3778244099935</c:v>
                </c:pt>
                <c:pt idx="5">
                  <c:v>37.9947647741191</c:v>
                </c:pt>
                <c:pt idx="6">
                  <c:v>37.4332463789718</c:v>
                </c:pt>
                <c:pt idx="7">
                  <c:v>37.3628438423888</c:v>
                </c:pt>
                <c:pt idx="8">
                  <c:v>37.6595239101201</c:v>
                </c:pt>
                <c:pt idx="9">
                  <c:v>38.1268155679846</c:v>
                </c:pt>
                <c:pt idx="10">
                  <c:v>38.3845599841852</c:v>
                </c:pt>
                <c:pt idx="11">
                  <c:v>38.963410985569</c:v>
                </c:pt>
                <c:pt idx="12">
                  <c:v>39.944356700414</c:v>
                </c:pt>
                <c:pt idx="13">
                  <c:v>40.0075522416588</c:v>
                </c:pt>
                <c:pt idx="14">
                  <c:v>39.6697690325966</c:v>
                </c:pt>
                <c:pt idx="15">
                  <c:v>39.1279084680593</c:v>
                </c:pt>
                <c:pt idx="16">
                  <c:v>38.8231119005071</c:v>
                </c:pt>
                <c:pt idx="17">
                  <c:v>36.9651228241367</c:v>
                </c:pt>
                <c:pt idx="18">
                  <c:v>37.303058788835</c:v>
                </c:pt>
                <c:pt idx="19">
                  <c:v>38.3041940842537</c:v>
                </c:pt>
                <c:pt idx="20">
                  <c:v>41.8373673976688</c:v>
                </c:pt>
                <c:pt idx="21">
                  <c:v>42.1144003051979</c:v>
                </c:pt>
                <c:pt idx="22">
                  <c:v>43.1525902403434</c:v>
                </c:pt>
                <c:pt idx="23">
                  <c:v>43.4892385943133</c:v>
                </c:pt>
                <c:pt idx="24">
                  <c:v>44.2352753930217</c:v>
                </c:pt>
                <c:pt idx="25">
                  <c:v>44.6154250264812</c:v>
                </c:pt>
                <c:pt idx="26">
                  <c:v>46.375032834016</c:v>
                </c:pt>
                <c:pt idx="27">
                  <c:v>46.85159328189</c:v>
                </c:pt>
                <c:pt idx="28">
                  <c:v>47.2983687017719</c:v>
                </c:pt>
                <c:pt idx="29">
                  <c:v>48.0523022228225</c:v>
                </c:pt>
                <c:pt idx="30">
                  <c:v>47.3477257783256</c:v>
                </c:pt>
                <c:pt idx="31">
                  <c:v>47.2558792060965</c:v>
                </c:pt>
                <c:pt idx="32">
                  <c:v>46.9837837358679</c:v>
                </c:pt>
                <c:pt idx="33">
                  <c:v>46.7218918457728</c:v>
                </c:pt>
                <c:pt idx="34">
                  <c:v>45.2906790131234</c:v>
                </c:pt>
                <c:pt idx="35">
                  <c:v>43.7382106488189</c:v>
                </c:pt>
                <c:pt idx="36">
                  <c:v>42.3992066846063</c:v>
                </c:pt>
                <c:pt idx="37">
                  <c:v>41.0343355983578</c:v>
                </c:pt>
                <c:pt idx="38">
                  <c:v>40.9714064033783</c:v>
                </c:pt>
                <c:pt idx="39">
                  <c:v>40.7849786632517</c:v>
                </c:pt>
                <c:pt idx="40">
                  <c:v>40.0074196304733</c:v>
                </c:pt>
                <c:pt idx="41">
                  <c:v>39.1558429589977</c:v>
                </c:pt>
                <c:pt idx="42">
                  <c:v>39.2788949220102</c:v>
                </c:pt>
                <c:pt idx="43">
                  <c:v>41.344629751083</c:v>
                </c:pt>
                <c:pt idx="44">
                  <c:v>42.588627416532</c:v>
                </c:pt>
                <c:pt idx="45">
                  <c:v>42.9893382029988</c:v>
                </c:pt>
                <c:pt idx="46">
                  <c:v>43.1144714754613</c:v>
                </c:pt>
                <c:pt idx="47">
                  <c:v>43.9794552213584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phase2!$A$19:$AV$19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37.5820572916667</c:v>
                </c:pt>
                <c:pt idx="3">
                  <c:v>37.5372815755209</c:v>
                </c:pt>
                <c:pt idx="4">
                  <c:v>37.4046335164388</c:v>
                </c:pt>
                <c:pt idx="5">
                  <c:v>37.3620755974833</c:v>
                </c:pt>
                <c:pt idx="6">
                  <c:v>37.3325496525148</c:v>
                </c:pt>
                <c:pt idx="7">
                  <c:v>37.3283927818584</c:v>
                </c:pt>
                <c:pt idx="8">
                  <c:v>37.5621584134458</c:v>
                </c:pt>
                <c:pt idx="9">
                  <c:v>37.9020235126054</c:v>
                </c:pt>
                <c:pt idx="10">
                  <c:v>37.9907482186978</c:v>
                </c:pt>
                <c:pt idx="11">
                  <c:v>38.4288264550292</c:v>
                </c:pt>
                <c:pt idx="12">
                  <c:v>39.8252008333355</c:v>
                </c:pt>
                <c:pt idx="13">
                  <c:v>40.4073657395853</c:v>
                </c:pt>
                <c:pt idx="14">
                  <c:v>39.3490370938819</c:v>
                </c:pt>
                <c:pt idx="15">
                  <c:v>36.2181481836762</c:v>
                </c:pt>
                <c:pt idx="16">
                  <c:v>36.0224676267883</c:v>
                </c:pt>
                <c:pt idx="17">
                  <c:v>34.9551932560958</c:v>
                </c:pt>
                <c:pt idx="18">
                  <c:v>35.3182533403946</c:v>
                </c:pt>
                <c:pt idx="19">
                  <c:v>37.11086250662</c:v>
                </c:pt>
                <c:pt idx="20">
                  <c:v>41.4803473492942</c:v>
                </c:pt>
                <c:pt idx="21">
                  <c:v>44.261843007428</c:v>
                </c:pt>
                <c:pt idx="22">
                  <c:v>44.5014317442781</c:v>
                </c:pt>
                <c:pt idx="23">
                  <c:v>44.5951280538677</c:v>
                </c:pt>
                <c:pt idx="24">
                  <c:v>45.1662851410741</c:v>
                </c:pt>
                <c:pt idx="25">
                  <c:v>45.2350494482838</c:v>
                </c:pt>
                <c:pt idx="26">
                  <c:v>45.3446113301803</c:v>
                </c:pt>
                <c:pt idx="27">
                  <c:v>46.5347272722805</c:v>
                </c:pt>
                <c:pt idx="28">
                  <c:v>46.81467499957</c:v>
                </c:pt>
                <c:pt idx="29">
                  <c:v>47.0841246870861</c:v>
                </c:pt>
                <c:pt idx="30">
                  <c:v>46.9955731284975</c:v>
                </c:pt>
                <c:pt idx="31">
                  <c:v>46.7332391361789</c:v>
                </c:pt>
                <c:pt idx="32">
                  <c:v>46.6490736469766</c:v>
                </c:pt>
                <c:pt idx="33">
                  <c:v>46.5659602263894</c:v>
                </c:pt>
                <c:pt idx="34">
                  <c:v>46.0947367178998</c:v>
                </c:pt>
                <c:pt idx="35">
                  <c:v>43.5246051653461</c:v>
                </c:pt>
                <c:pt idx="36">
                  <c:v>42.929317342512</c:v>
                </c:pt>
                <c:pt idx="37">
                  <c:v>42.5944679421678</c:v>
                </c:pt>
                <c:pt idx="38">
                  <c:v>42.0174519972281</c:v>
                </c:pt>
                <c:pt idx="39">
                  <c:v>41.9422338472627</c:v>
                </c:pt>
                <c:pt idx="40">
                  <c:v>41.7194000779904</c:v>
                </c:pt>
                <c:pt idx="41">
                  <c:v>41.6479075770155</c:v>
                </c:pt>
                <c:pt idx="42">
                  <c:v>42.2912156640267</c:v>
                </c:pt>
                <c:pt idx="43">
                  <c:v>42.5427950766257</c:v>
                </c:pt>
                <c:pt idx="44">
                  <c:v>42.6235101381678</c:v>
                </c:pt>
                <c:pt idx="45">
                  <c:v>42.8626285079865</c:v>
                </c:pt>
                <c:pt idx="46">
                  <c:v>43.2427799389371</c:v>
                </c:pt>
                <c:pt idx="47">
                  <c:v>45.3161892019129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phase2!$A$20:$AV$20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35.3541666666667</c:v>
                </c:pt>
                <c:pt idx="2">
                  <c:v>35.06640625</c:v>
                </c:pt>
                <c:pt idx="3">
                  <c:v>35.053076171875</c:v>
                </c:pt>
                <c:pt idx="4">
                  <c:v>34.8292974853516</c:v>
                </c:pt>
                <c:pt idx="5">
                  <c:v>34.7567339553833</c:v>
                </c:pt>
                <c:pt idx="6">
                  <c:v>34.8084279898644</c:v>
                </c:pt>
                <c:pt idx="7">
                  <c:v>34.9454012404978</c:v>
                </c:pt>
                <c:pt idx="8">
                  <c:v>35.3876786319543</c:v>
                </c:pt>
                <c:pt idx="9">
                  <c:v>35.8634487174571</c:v>
                </c:pt>
                <c:pt idx="10">
                  <c:v>36.2060693905525</c:v>
                </c:pt>
                <c:pt idx="11">
                  <c:v>38.0747796450601</c:v>
                </c:pt>
                <c:pt idx="12">
                  <c:v>38.3344754083703</c:v>
                </c:pt>
                <c:pt idx="13">
                  <c:v>38.7510706953472</c:v>
                </c:pt>
                <c:pt idx="14">
                  <c:v>38.0728520095043</c:v>
                </c:pt>
                <c:pt idx="15">
                  <c:v>37.1003348581975</c:v>
                </c:pt>
                <c:pt idx="16">
                  <c:v>37.02408067247</c:v>
                </c:pt>
                <c:pt idx="17">
                  <c:v>36.0451675631936</c:v>
                </c:pt>
                <c:pt idx="18">
                  <c:v>41.2866986450948</c:v>
                </c:pt>
                <c:pt idx="19">
                  <c:v>41.5706149120311</c:v>
                </c:pt>
                <c:pt idx="20">
                  <c:v>42.41171685283</c:v>
                </c:pt>
                <c:pt idx="21">
                  <c:v>45.3801057855659</c:v>
                </c:pt>
                <c:pt idx="22">
                  <c:v>45.4408518186071</c:v>
                </c:pt>
                <c:pt idx="23">
                  <c:v>45.7721708071531</c:v>
                </c:pt>
                <c:pt idx="24">
                  <c:v>45.7875186720637</c:v>
                </c:pt>
                <c:pt idx="25">
                  <c:v>45.8026746886629</c:v>
                </c:pt>
                <c:pt idx="26">
                  <c:v>46.5199406534049</c:v>
                </c:pt>
                <c:pt idx="27">
                  <c:v>47.9224517808915</c:v>
                </c:pt>
                <c:pt idx="28">
                  <c:v>48.1503598391081</c:v>
                </c:pt>
                <c:pt idx="29">
                  <c:v>48.2234803411192</c:v>
                </c:pt>
                <c:pt idx="30">
                  <c:v>46.4759907686314</c:v>
                </c:pt>
                <c:pt idx="31">
                  <c:v>46.3950408840235</c:v>
                </c:pt>
                <c:pt idx="32">
                  <c:v>46.1552268508726</c:v>
                </c:pt>
                <c:pt idx="33">
                  <c:v>45.7705251726931</c:v>
                </c:pt>
                <c:pt idx="34">
                  <c:v>45.6233936080344</c:v>
                </c:pt>
                <c:pt idx="35">
                  <c:v>45.1875163477331</c:v>
                </c:pt>
                <c:pt idx="36">
                  <c:v>45.0476723933864</c:v>
                </c:pt>
                <c:pt idx="37">
                  <c:v>44.6333846786345</c:v>
                </c:pt>
                <c:pt idx="38">
                  <c:v>44.5254673701515</c:v>
                </c:pt>
                <c:pt idx="39">
                  <c:v>43.9926256595171</c:v>
                </c:pt>
                <c:pt idx="40">
                  <c:v>42.2941927068697</c:v>
                </c:pt>
                <c:pt idx="41">
                  <c:v>42.2155152980338</c:v>
                </c:pt>
                <c:pt idx="42">
                  <c:v>42.6395455919067</c:v>
                </c:pt>
                <c:pt idx="43">
                  <c:v>43.3550967128172</c:v>
                </c:pt>
                <c:pt idx="44">
                  <c:v>43.8490257504457</c:v>
                </c:pt>
                <c:pt idx="45">
                  <c:v>44.943607778476</c:v>
                </c:pt>
                <c:pt idx="46">
                  <c:v>45.2457224867831</c:v>
                </c:pt>
                <c:pt idx="47">
                  <c:v>45.3426509556984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phase2!$A$21:$AV$21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54.50625</c:v>
                </c:pt>
                <c:pt idx="2">
                  <c:v>52.711953125</c:v>
                </c:pt>
                <c:pt idx="3">
                  <c:v>51.0746572265625</c:v>
                </c:pt>
                <c:pt idx="4">
                  <c:v>50.0074911499024</c:v>
                </c:pt>
                <c:pt idx="5">
                  <c:v>49.0070229530335</c:v>
                </c:pt>
                <c:pt idx="6">
                  <c:v>48.8319351661206</c:v>
                </c:pt>
                <c:pt idx="7">
                  <c:v>46.613447322473</c:v>
                </c:pt>
                <c:pt idx="8">
                  <c:v>46.2001068648184</c:v>
                </c:pt>
                <c:pt idx="9">
                  <c:v>46.1601055290082</c:v>
                </c:pt>
                <c:pt idx="10">
                  <c:v>46.0005910187695</c:v>
                </c:pt>
                <c:pt idx="11">
                  <c:v>45.787965427281</c:v>
                </c:pt>
                <c:pt idx="12">
                  <c:v>45.738717588076</c:v>
                </c:pt>
                <c:pt idx="13">
                  <c:v>45.5817401006098</c:v>
                </c:pt>
                <c:pt idx="14">
                  <c:v>44.6703813443217</c:v>
                </c:pt>
                <c:pt idx="15">
                  <c:v>44.1577420439096</c:v>
                </c:pt>
                <c:pt idx="16">
                  <c:v>43.0064396150675</c:v>
                </c:pt>
                <c:pt idx="17">
                  <c:v>41.0553931776191</c:v>
                </c:pt>
                <c:pt idx="18">
                  <c:v>43.0630462745774</c:v>
                </c:pt>
                <c:pt idx="19">
                  <c:v>44.3716058824163</c:v>
                </c:pt>
                <c:pt idx="20">
                  <c:v>48.5426396324028</c:v>
                </c:pt>
                <c:pt idx="21">
                  <c:v>48.7358566369978</c:v>
                </c:pt>
                <c:pt idx="22">
                  <c:v>48.6707620131104</c:v>
                </c:pt>
                <c:pt idx="23">
                  <c:v>48.6081084376188</c:v>
                </c:pt>
                <c:pt idx="24">
                  <c:v>48.2663853946248</c:v>
                </c:pt>
                <c:pt idx="25">
                  <c:v>47.997278498267</c:v>
                </c:pt>
                <c:pt idx="26">
                  <c:v>48.5225166296686</c:v>
                </c:pt>
                <c:pt idx="27">
                  <c:v>48.8648593403143</c:v>
                </c:pt>
                <c:pt idx="28">
                  <c:v>48.9290485985604</c:v>
                </c:pt>
                <c:pt idx="29">
                  <c:v>49.3727568461864</c:v>
                </c:pt>
                <c:pt idx="30">
                  <c:v>49.0212784644544</c:v>
                </c:pt>
                <c:pt idx="31">
                  <c:v>48.6829805220374</c:v>
                </c:pt>
                <c:pt idx="32">
                  <c:v>47.9232197263591</c:v>
                </c:pt>
                <c:pt idx="33">
                  <c:v>47.4280184934616</c:v>
                </c:pt>
                <c:pt idx="34">
                  <c:v>46.2530668752837</c:v>
                </c:pt>
                <c:pt idx="35">
                  <c:v>44.5682701799322</c:v>
                </c:pt>
                <c:pt idx="36">
                  <c:v>44.4361668026831</c:v>
                </c:pt>
                <c:pt idx="37">
                  <c:v>74.97938552718</c:v>
                </c:pt>
                <c:pt idx="38">
                  <c:v>73.5176585699108</c:v>
                </c:pt>
                <c:pt idx="39">
                  <c:v>72.1107463735391</c:v>
                </c:pt>
                <c:pt idx="40">
                  <c:v>70.7565933845314</c:v>
                </c:pt>
                <c:pt idx="41">
                  <c:v>67.7153914633849</c:v>
                </c:pt>
                <c:pt idx="42">
                  <c:v>65.1420251371695</c:v>
                </c:pt>
                <c:pt idx="43">
                  <c:v>62.9224966808087</c:v>
                </c:pt>
                <c:pt idx="44">
                  <c:v>62.0523406382581</c:v>
                </c:pt>
                <c:pt idx="45">
                  <c:v>61.8891863802799</c:v>
                </c:pt>
                <c:pt idx="46">
                  <c:v>60.8891529124984</c:v>
                </c:pt>
                <c:pt idx="47">
                  <c:v>60.3960808554673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phase2!$A$22:$AV$22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38.3666927083334</c:v>
                </c:pt>
                <c:pt idx="3">
                  <c:v>38.2029417317709</c:v>
                </c:pt>
                <c:pt idx="4">
                  <c:v>37.4148901570638</c:v>
                </c:pt>
                <c:pt idx="5">
                  <c:v>36.7745982526144</c:v>
                </c:pt>
                <c:pt idx="6">
                  <c:v>36.7080508181413</c:v>
                </c:pt>
                <c:pt idx="7">
                  <c:v>36.7117001829145</c:v>
                </c:pt>
                <c:pt idx="8">
                  <c:v>36.7528039306281</c:v>
                </c:pt>
                <c:pt idx="9">
                  <c:v>37.1432536849639</c:v>
                </c:pt>
                <c:pt idx="10">
                  <c:v>37.2414630139018</c:v>
                </c:pt>
                <c:pt idx="11">
                  <c:v>37.338444726228</c:v>
                </c:pt>
                <c:pt idx="12">
                  <c:v>38.7749863400603</c:v>
                </c:pt>
                <c:pt idx="13">
                  <c:v>38.8527990108095</c:v>
                </c:pt>
                <c:pt idx="14">
                  <c:v>37.7730391468232</c:v>
                </c:pt>
                <c:pt idx="15">
                  <c:v>37.3497242001468</c:v>
                </c:pt>
                <c:pt idx="16">
                  <c:v>37.1116095426413</c:v>
                </c:pt>
                <c:pt idx="17">
                  <c:v>35.81289251483</c:v>
                </c:pt>
                <c:pt idx="18">
                  <c:v>36.8699090455239</c:v>
                </c:pt>
                <c:pt idx="19">
                  <c:v>37.2090351824548</c:v>
                </c:pt>
                <c:pt idx="20">
                  <c:v>38.8834704835514</c:v>
                </c:pt>
                <c:pt idx="21">
                  <c:v>44.2207330057967</c:v>
                </c:pt>
                <c:pt idx="22">
                  <c:v>44.6723638923548</c:v>
                </c:pt>
                <c:pt idx="23">
                  <c:v>45.1087956625382</c:v>
                </c:pt>
                <c:pt idx="24">
                  <c:v>45.3215561505027</c:v>
                </c:pt>
                <c:pt idx="25">
                  <c:v>45.3425366986214</c:v>
                </c:pt>
                <c:pt idx="26">
                  <c:v>47.1822476501644</c:v>
                </c:pt>
                <c:pt idx="27">
                  <c:v>50.4492447895209</c:v>
                </c:pt>
                <c:pt idx="28">
                  <c:v>50.8487047506998</c:v>
                </c:pt>
                <c:pt idx="29">
                  <c:v>50.888095941316</c:v>
                </c:pt>
                <c:pt idx="30">
                  <c:v>50.7519947420496</c:v>
                </c:pt>
                <c:pt idx="31">
                  <c:v>49.0047955964665</c:v>
                </c:pt>
                <c:pt idx="32">
                  <c:v>45.6279972477916</c:v>
                </c:pt>
                <c:pt idx="33">
                  <c:v>45.5576472821942</c:v>
                </c:pt>
                <c:pt idx="34">
                  <c:v>45.4131766911668</c:v>
                </c:pt>
                <c:pt idx="35">
                  <c:v>44.1291943134105</c:v>
                </c:pt>
                <c:pt idx="36">
                  <c:v>44.0025793844929</c:v>
                </c:pt>
                <c:pt idx="37">
                  <c:v>43.6274826575744</c:v>
                </c:pt>
                <c:pt idx="38">
                  <c:v>43.5321391243547</c:v>
                </c:pt>
                <c:pt idx="39">
                  <c:v>42.4964699947559</c:v>
                </c:pt>
                <c:pt idx="40">
                  <c:v>41.2783818707392</c:v>
                </c:pt>
                <c:pt idx="41">
                  <c:v>40.8165234570495</c:v>
                </c:pt>
                <c:pt idx="42">
                  <c:v>41.5325776545577</c:v>
                </c:pt>
                <c:pt idx="43">
                  <c:v>41.6259204338757</c:v>
                </c:pt>
                <c:pt idx="44">
                  <c:v>41.7180964284523</c:v>
                </c:pt>
                <c:pt idx="45">
                  <c:v>41.9911678123853</c:v>
                </c:pt>
                <c:pt idx="46">
                  <c:v>44.6057654569438</c:v>
                </c:pt>
                <c:pt idx="47">
                  <c:v>45.1304051158848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phase2!$A$23:$AV$23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38.2206510416667</c:v>
                </c:pt>
                <c:pt idx="3">
                  <c:v>38.1678929036459</c:v>
                </c:pt>
                <c:pt idx="4">
                  <c:v>38.0115969197591</c:v>
                </c:pt>
                <c:pt idx="5">
                  <c:v>37.9614519582622</c:v>
                </c:pt>
                <c:pt idx="6">
                  <c:v>37.9244338087839</c:v>
                </c:pt>
                <c:pt idx="7">
                  <c:v>37.7279916244173</c:v>
                </c:pt>
                <c:pt idx="8">
                  <c:v>37.8131919385017</c:v>
                </c:pt>
                <c:pt idx="9">
                  <c:v>38.6560482484951</c:v>
                </c:pt>
                <c:pt idx="10">
                  <c:v>39.0525452329642</c:v>
                </c:pt>
                <c:pt idx="11">
                  <c:v>40.3163793709593</c:v>
                </c:pt>
                <c:pt idx="12">
                  <c:v>40.7261961760004</c:v>
                </c:pt>
                <c:pt idx="13">
                  <c:v>40.9933089150003</c:v>
                </c:pt>
                <c:pt idx="14">
                  <c:v>40.3687271078128</c:v>
                </c:pt>
                <c:pt idx="15">
                  <c:v>40.0173998412698</c:v>
                </c:pt>
                <c:pt idx="16">
                  <c:v>39.2283773551587</c:v>
                </c:pt>
                <c:pt idx="17">
                  <c:v>41.4198132043403</c:v>
                </c:pt>
                <c:pt idx="18">
                  <c:v>42.831074879069</c:v>
                </c:pt>
                <c:pt idx="19">
                  <c:v>43.6249095711039</c:v>
                </c:pt>
                <c:pt idx="20">
                  <c:v>43.8795982014651</c:v>
                </c:pt>
                <c:pt idx="21">
                  <c:v>45.6401333588369</c:v>
                </c:pt>
                <c:pt idx="22">
                  <c:v>45.7251250239096</c:v>
                </c:pt>
                <c:pt idx="23">
                  <c:v>45.7410609611107</c:v>
                </c:pt>
                <c:pt idx="24">
                  <c:v>45.7882711750691</c:v>
                </c:pt>
                <c:pt idx="25">
                  <c:v>45.8034177853807</c:v>
                </c:pt>
                <c:pt idx="26">
                  <c:v>47.5451915059873</c:v>
                </c:pt>
                <c:pt idx="27">
                  <c:v>47.6258766121625</c:v>
                </c:pt>
                <c:pt idx="28">
                  <c:v>47.7055531545105</c:v>
                </c:pt>
                <c:pt idx="29">
                  <c:v>47.7842337400791</c:v>
                </c:pt>
                <c:pt idx="30">
                  <c:v>47.2977191313241</c:v>
                </c:pt>
                <c:pt idx="31">
                  <c:v>46.2942827507671</c:v>
                </c:pt>
                <c:pt idx="32">
                  <c:v>46.0582471476133</c:v>
                </c:pt>
                <c:pt idx="33">
                  <c:v>45.0737819861261</c:v>
                </c:pt>
                <c:pt idx="34">
                  <c:v>43.2742924133806</c:v>
                </c:pt>
                <c:pt idx="35">
                  <c:v>42.4627918272098</c:v>
                </c:pt>
                <c:pt idx="36">
                  <c:v>42.3570069293697</c:v>
                </c:pt>
                <c:pt idx="37">
                  <c:v>42.2525443427526</c:v>
                </c:pt>
                <c:pt idx="38">
                  <c:v>42.1743875384682</c:v>
                </c:pt>
                <c:pt idx="39">
                  <c:v>41.9428480057756</c:v>
                </c:pt>
                <c:pt idx="40">
                  <c:v>41.8685624057034</c:v>
                </c:pt>
                <c:pt idx="41">
                  <c:v>41.2083491350618</c:v>
                </c:pt>
                <c:pt idx="42">
                  <c:v>41.3057447708735</c:v>
                </c:pt>
                <c:pt idx="43">
                  <c:v>41.4019229612376</c:v>
                </c:pt>
                <c:pt idx="44">
                  <c:v>41.4968989242221</c:v>
                </c:pt>
                <c:pt idx="45">
                  <c:v>43.0913079028249</c:v>
                </c:pt>
                <c:pt idx="46">
                  <c:v>43.2151665540396</c:v>
                </c:pt>
                <c:pt idx="47">
                  <c:v>43.8267186444121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phase2!$A$24:$AV$24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37.2604166666667</c:v>
                </c:pt>
                <c:pt idx="2">
                  <c:v>36.812109375</c:v>
                </c:pt>
                <c:pt idx="3">
                  <c:v>36.5660498046875</c:v>
                </c:pt>
                <c:pt idx="4">
                  <c:v>36.5339741821289</c:v>
                </c:pt>
                <c:pt idx="5">
                  <c:v>36.3122514411926</c:v>
                </c:pt>
                <c:pt idx="6">
                  <c:v>36.1974294400883</c:v>
                </c:pt>
                <c:pt idx="7">
                  <c:v>36.2475901000828</c:v>
                </c:pt>
                <c:pt idx="8">
                  <c:v>36.2944952238317</c:v>
                </c:pt>
                <c:pt idx="9">
                  <c:v>36.3783140335338</c:v>
                </c:pt>
                <c:pt idx="10">
                  <c:v>36.7016272572763</c:v>
                </c:pt>
                <c:pt idx="11">
                  <c:v>38.0501128279689</c:v>
                </c:pt>
                <c:pt idx="12">
                  <c:v>39.5269638520255</c:v>
                </c:pt>
                <c:pt idx="13">
                  <c:v>39.5953768038752</c:v>
                </c:pt>
                <c:pt idx="14">
                  <c:v>39.4879345938268</c:v>
                </c:pt>
                <c:pt idx="15">
                  <c:v>38.9574386817126</c:v>
                </c:pt>
                <c:pt idx="16">
                  <c:v>38.2611627970627</c:v>
                </c:pt>
                <c:pt idx="17">
                  <c:v>37.4442819823932</c:v>
                </c:pt>
                <c:pt idx="18">
                  <c:v>37.7762284576133</c:v>
                </c:pt>
                <c:pt idx="19">
                  <c:v>40.0708084675721</c:v>
                </c:pt>
                <c:pt idx="20">
                  <c:v>43.9593020915916</c:v>
                </c:pt>
                <c:pt idx="21">
                  <c:v>44.7108282631569</c:v>
                </c:pt>
                <c:pt idx="22">
                  <c:v>44.7966722032886</c:v>
                </c:pt>
                <c:pt idx="23">
                  <c:v>62.3242138007475</c:v>
                </c:pt>
                <c:pt idx="24">
                  <c:v>60.9833450931821</c:v>
                </c:pt>
                <c:pt idx="25">
                  <c:v>60.4589696521877</c:v>
                </c:pt>
                <c:pt idx="26">
                  <c:v>59.8938098076213</c:v>
                </c:pt>
                <c:pt idx="27">
                  <c:v>59.0834109590734</c:v>
                </c:pt>
                <c:pt idx="28">
                  <c:v>58.6386125001545</c:v>
                </c:pt>
                <c:pt idx="29">
                  <c:v>58.3486992188948</c:v>
                </c:pt>
                <c:pt idx="30">
                  <c:v>58.1193404786586</c:v>
                </c:pt>
                <c:pt idx="31">
                  <c:v>54.2689806269437</c:v>
                </c:pt>
                <c:pt idx="32">
                  <c:v>53.0204448220861</c:v>
                </c:pt>
                <c:pt idx="33">
                  <c:v>70.35768926181</c:v>
                </c:pt>
                <c:pt idx="34">
                  <c:v>67.1763914514016</c:v>
                </c:pt>
                <c:pt idx="35">
                  <c:v>64.273457199404</c:v>
                </c:pt>
                <c:pt idx="36">
                  <c:v>57.8403475445306</c:v>
                </c:pt>
                <c:pt idx="37">
                  <c:v>55.7543171343842</c:v>
                </c:pt>
                <c:pt idx="38">
                  <c:v>55.5073881702044</c:v>
                </c:pt>
                <c:pt idx="39">
                  <c:v>54.7758611138217</c:v>
                </c:pt>
                <c:pt idx="40">
                  <c:v>54.541162849899</c:v>
                </c:pt>
                <c:pt idx="41">
                  <c:v>52.9188111005328</c:v>
                </c:pt>
                <c:pt idx="42">
                  <c:v>52.3799745742096</c:v>
                </c:pt>
                <c:pt idx="43">
                  <c:v>48.5775031782238</c:v>
                </c:pt>
                <c:pt idx="44">
                  <c:v>48.635596491218</c:v>
                </c:pt>
                <c:pt idx="45">
                  <c:v>48.7221423245538</c:v>
                </c:pt>
                <c:pt idx="46">
                  <c:v>48.7756155454968</c:v>
                </c:pt>
                <c:pt idx="47">
                  <c:v>49.6732972420788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phase2!$A$25:$AV$25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38.009765625</c:v>
                </c:pt>
                <c:pt idx="3">
                  <c:v>37.5586669921875</c:v>
                </c:pt>
                <c:pt idx="4">
                  <c:v>37.1583169555664</c:v>
                </c:pt>
                <c:pt idx="5">
                  <c:v>37.1188379936218</c:v>
                </c:pt>
                <c:pt idx="6">
                  <c:v>37.039381568861</c:v>
                </c:pt>
                <c:pt idx="7">
                  <c:v>37.0329820639211</c:v>
                </c:pt>
                <c:pt idx="8">
                  <c:v>37.0700697881221</c:v>
                </c:pt>
                <c:pt idx="9">
                  <c:v>37.2924421710675</c:v>
                </c:pt>
                <c:pt idx="10">
                  <c:v>37.3887866439292</c:v>
                </c:pt>
                <c:pt idx="11">
                  <c:v>37.4839268108801</c:v>
                </c:pt>
                <c:pt idx="12">
                  <c:v>37.5778777257441</c:v>
                </c:pt>
                <c:pt idx="13">
                  <c:v>37.8562073110287</c:v>
                </c:pt>
                <c:pt idx="14">
                  <c:v>36.9134788057622</c:v>
                </c:pt>
                <c:pt idx="15">
                  <c:v>36.8395603206902</c:v>
                </c:pt>
                <c:pt idx="16">
                  <c:v>36.3285987926298</c:v>
                </c:pt>
                <c:pt idx="17">
                  <c:v>32.9982245472362</c:v>
                </c:pt>
                <c:pt idx="18">
                  <c:v>39.5861018309485</c:v>
                </c:pt>
                <c:pt idx="19">
                  <c:v>40.5016230122879</c:v>
                </c:pt>
                <c:pt idx="20">
                  <c:v>41.9702715740199</c:v>
                </c:pt>
                <c:pt idx="21">
                  <c:v>47.2023320751902</c:v>
                </c:pt>
                <c:pt idx="22">
                  <c:v>47.1694531129718</c:v>
                </c:pt>
                <c:pt idx="23">
                  <c:v>47.1376806542896</c:v>
                </c:pt>
                <c:pt idx="24">
                  <c:v>47.1359596461109</c:v>
                </c:pt>
                <c:pt idx="25">
                  <c:v>47.1342601505346</c:v>
                </c:pt>
                <c:pt idx="26">
                  <c:v>47.2200818986529</c:v>
                </c:pt>
                <c:pt idx="27">
                  <c:v>47.3048308749197</c:v>
                </c:pt>
                <c:pt idx="28">
                  <c:v>47.3885204889832</c:v>
                </c:pt>
                <c:pt idx="29">
                  <c:v>48.7934598850743</c:v>
                </c:pt>
                <c:pt idx="30">
                  <c:v>48.2438686422571</c:v>
                </c:pt>
                <c:pt idx="31">
                  <c:v>47.9347235681725</c:v>
                </c:pt>
                <c:pt idx="32">
                  <c:v>47.8355395235703</c:v>
                </c:pt>
                <c:pt idx="33">
                  <c:v>47.7375952795257</c:v>
                </c:pt>
                <c:pt idx="34">
                  <c:v>47.2224354565435</c:v>
                </c:pt>
                <c:pt idx="35">
                  <c:v>47.0571550133367</c:v>
                </c:pt>
                <c:pt idx="36">
                  <c:v>46.89394057567</c:v>
                </c:pt>
                <c:pt idx="37">
                  <c:v>46.0880692896906</c:v>
                </c:pt>
                <c:pt idx="38">
                  <c:v>45.7097666913272</c:v>
                </c:pt>
                <c:pt idx="39">
                  <c:v>44.1319296039866</c:v>
                </c:pt>
                <c:pt idx="40">
                  <c:v>43.8269822438371</c:v>
                </c:pt>
                <c:pt idx="41">
                  <c:v>43.1421212975013</c:v>
                </c:pt>
                <c:pt idx="42">
                  <c:v>43.361791748845</c:v>
                </c:pt>
                <c:pt idx="43">
                  <c:v>68.028952847648</c:v>
                </c:pt>
                <c:pt idx="44">
                  <c:v>65.8881956522876</c:v>
                </c:pt>
                <c:pt idx="45">
                  <c:v>65.677093206634</c:v>
                </c:pt>
                <c:pt idx="46">
                  <c:v>64.8847748812194</c:v>
                </c:pt>
                <c:pt idx="47">
                  <c:v>64.4390958231737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phase2!$A$26:$AV$26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38.7255989583334</c:v>
                </c:pt>
                <c:pt idx="3">
                  <c:v>38.0758291015625</c:v>
                </c:pt>
                <c:pt idx="4">
                  <c:v>37.7191940551758</c:v>
                </c:pt>
                <c:pt idx="5">
                  <c:v>37.6727041294861</c:v>
                </c:pt>
                <c:pt idx="6">
                  <c:v>37.1047545019703</c:v>
                </c:pt>
                <c:pt idx="7">
                  <c:v>37.1034450706957</c:v>
                </c:pt>
                <c:pt idx="8">
                  <c:v>37.2844797537772</c:v>
                </c:pt>
                <c:pt idx="9">
                  <c:v>37.4988117630106</c:v>
                </c:pt>
                <c:pt idx="10">
                  <c:v>37.5925766159729</c:v>
                </c:pt>
                <c:pt idx="11">
                  <c:v>38.425911746676</c:v>
                </c:pt>
                <c:pt idx="12">
                  <c:v>39.4942010878411</c:v>
                </c:pt>
                <c:pt idx="13">
                  <c:v>39.8383135198511</c:v>
                </c:pt>
                <c:pt idx="14">
                  <c:v>38.6230454108715</c:v>
                </c:pt>
                <c:pt idx="15">
                  <c:v>37.7654528021485</c:v>
                </c:pt>
                <c:pt idx="16">
                  <c:v>37.6808846421216</c:v>
                </c:pt>
                <c:pt idx="17">
                  <c:v>37.5973735840951</c:v>
                </c:pt>
                <c:pt idx="18">
                  <c:v>43.2079316974749</c:v>
                </c:pt>
                <c:pt idx="19">
                  <c:v>46.5866427966352</c:v>
                </c:pt>
                <c:pt idx="20">
                  <c:v>46.8043097616773</c:v>
                </c:pt>
                <c:pt idx="21">
                  <c:v>49.1687171694467</c:v>
                </c:pt>
                <c:pt idx="22">
                  <c:v>48.7078647709392</c:v>
                </c:pt>
                <c:pt idx="23">
                  <c:v>48.6011232227555</c:v>
                </c:pt>
                <c:pt idx="24">
                  <c:v>48.2208564573511</c:v>
                </c:pt>
                <c:pt idx="25">
                  <c:v>47.961424460164</c:v>
                </c:pt>
                <c:pt idx="26">
                  <c:v>48.6407642083955</c:v>
                </c:pt>
                <c:pt idx="27">
                  <c:v>48.7077546557906</c:v>
                </c:pt>
                <c:pt idx="28">
                  <c:v>48.9062138561984</c:v>
                </c:pt>
                <c:pt idx="29">
                  <c:v>49.9886434117563</c:v>
                </c:pt>
                <c:pt idx="30">
                  <c:v>49.8637853691093</c:v>
                </c:pt>
                <c:pt idx="31">
                  <c:v>49.7404880519955</c:v>
                </c:pt>
                <c:pt idx="32">
                  <c:v>48.8881953474459</c:v>
                </c:pt>
                <c:pt idx="33">
                  <c:v>47.6660684871721</c:v>
                </c:pt>
                <c:pt idx="34">
                  <c:v>46.4702874945445</c:v>
                </c:pt>
                <c:pt idx="35">
                  <c:v>46.3144089008627</c:v>
                </c:pt>
                <c:pt idx="36">
                  <c:v>26.3034944369608</c:v>
                </c:pt>
                <c:pt idx="37">
                  <c:v>26.3997007564988</c:v>
                </c:pt>
                <c:pt idx="38">
                  <c:v>27.9597493835678</c:v>
                </c:pt>
                <c:pt idx="39">
                  <c:v>29.266290108738</c:v>
                </c:pt>
                <c:pt idx="40">
                  <c:v>29.3504614823788</c:v>
                </c:pt>
                <c:pt idx="41">
                  <c:v>30.5972499544328</c:v>
                </c:pt>
                <c:pt idx="42">
                  <c:v>31.7474218322807</c:v>
                </c:pt>
                <c:pt idx="43">
                  <c:v>34.5509657845351</c:v>
                </c:pt>
                <c:pt idx="44">
                  <c:v>34.7315787122284</c:v>
                </c:pt>
                <c:pt idx="45">
                  <c:v>36.3367761071027</c:v>
                </c:pt>
                <c:pt idx="46">
                  <c:v>40.2942917816658</c:v>
                </c:pt>
                <c:pt idx="47">
                  <c:v>42.3589693671451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phase2!$A$27:$AV$27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38.2470572916667</c:v>
                </c:pt>
                <c:pt idx="3">
                  <c:v>38.1939690755209</c:v>
                </c:pt>
                <c:pt idx="4">
                  <c:v>37.9318460083008</c:v>
                </c:pt>
                <c:pt idx="5">
                  <c:v>37.0963287315369</c:v>
                </c:pt>
                <c:pt idx="6">
                  <c:v>36.8080835309506</c:v>
                </c:pt>
                <c:pt idx="7">
                  <c:v>36.8152803985399</c:v>
                </c:pt>
                <c:pt idx="8">
                  <c:v>37.5716513038867</c:v>
                </c:pt>
                <c:pt idx="9">
                  <c:v>38.7251754018108</c:v>
                </c:pt>
                <c:pt idx="10">
                  <c:v>38.9604813242429</c:v>
                </c:pt>
                <c:pt idx="11">
                  <c:v>39.9419031090534</c:v>
                </c:pt>
                <c:pt idx="12">
                  <c:v>40.1315817424639</c:v>
                </c:pt>
                <c:pt idx="13">
                  <c:v>40.1924369706831</c:v>
                </c:pt>
                <c:pt idx="14">
                  <c:v>38.9284768872142</c:v>
                </c:pt>
                <c:pt idx="15">
                  <c:v>38.829370926124</c:v>
                </c:pt>
                <c:pt idx="16">
                  <c:v>38.7315037895475</c:v>
                </c:pt>
                <c:pt idx="17">
                  <c:v>37.475134423746</c:v>
                </c:pt>
                <c:pt idx="18">
                  <c:v>41.1223034404809</c:v>
                </c:pt>
                <c:pt idx="19">
                  <c:v>43.1241018894388</c:v>
                </c:pt>
                <c:pt idx="20">
                  <c:v>43.3850506158209</c:v>
                </c:pt>
                <c:pt idx="21">
                  <c:v>47.7657273599589</c:v>
                </c:pt>
                <c:pt idx="22">
                  <c:v>47.7561557679594</c:v>
                </c:pt>
                <c:pt idx="23">
                  <c:v>47.595472667268</c:v>
                </c:pt>
                <c:pt idx="24">
                  <c:v>47.498708358837</c:v>
                </c:pt>
                <c:pt idx="25">
                  <c:v>47.4675390864097</c:v>
                </c:pt>
                <c:pt idx="26">
                  <c:v>48.6923755077079</c:v>
                </c:pt>
                <c:pt idx="27">
                  <c:v>48.8914114261688</c:v>
                </c:pt>
                <c:pt idx="28">
                  <c:v>48.9552687833417</c:v>
                </c:pt>
                <c:pt idx="29">
                  <c:v>49.0183279235499</c:v>
                </c:pt>
                <c:pt idx="30">
                  <c:v>48.6801406264168</c:v>
                </c:pt>
                <c:pt idx="31">
                  <c:v>48.5716388685866</c:v>
                </c:pt>
                <c:pt idx="32">
                  <c:v>48.4644933827293</c:v>
                </c:pt>
                <c:pt idx="33">
                  <c:v>48.1470748808769</c:v>
                </c:pt>
                <c:pt idx="34">
                  <c:v>47.970236444866</c:v>
                </c:pt>
                <c:pt idx="35">
                  <c:v>46.3985848448185</c:v>
                </c:pt>
                <c:pt idx="36">
                  <c:v>45.6236732920174</c:v>
                </c:pt>
                <c:pt idx="37">
                  <c:v>45.4783773758672</c:v>
                </c:pt>
                <c:pt idx="38">
                  <c:v>44.6490193554788</c:v>
                </c:pt>
                <c:pt idx="39">
                  <c:v>43.8922301618744</c:v>
                </c:pt>
                <c:pt idx="40">
                  <c:v>43.793577284851</c:v>
                </c:pt>
                <c:pt idx="41">
                  <c:v>43.6961575687903</c:v>
                </c:pt>
                <c:pt idx="42">
                  <c:v>44.0276477207409</c:v>
                </c:pt>
                <c:pt idx="43">
                  <c:v>44.3384197381946</c:v>
                </c:pt>
                <c:pt idx="44">
                  <c:v>44.3966894914672</c:v>
                </c:pt>
                <c:pt idx="45">
                  <c:v>45.0296446863905</c:v>
                </c:pt>
                <c:pt idx="46">
                  <c:v>45.3285330106508</c:v>
                </c:pt>
                <c:pt idx="47">
                  <c:v>45.4244263480177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phase2!$A$28:$AV$28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37.721640625</c:v>
                </c:pt>
                <c:pt idx="3">
                  <c:v>37.3029560546875</c:v>
                </c:pt>
                <c:pt idx="4">
                  <c:v>37.0965213012696</c:v>
                </c:pt>
                <c:pt idx="5">
                  <c:v>36.7481626548767</c:v>
                </c:pt>
                <c:pt idx="6">
                  <c:v>36.7263106216908</c:v>
                </c:pt>
                <c:pt idx="7">
                  <c:v>36.7502584422928</c:v>
                </c:pt>
                <c:pt idx="8">
                  <c:v>37.1970979064776</c:v>
                </c:pt>
                <c:pt idx="9">
                  <c:v>38.4302146013511</c:v>
                </c:pt>
                <c:pt idx="10">
                  <c:v>38.6765815538004</c:v>
                </c:pt>
                <c:pt idx="11">
                  <c:v>38.7556242843779</c:v>
                </c:pt>
                <c:pt idx="12">
                  <c:v>40.0825541239476</c:v>
                </c:pt>
                <c:pt idx="13">
                  <c:v>40.2669583442996</c:v>
                </c:pt>
                <c:pt idx="14">
                  <c:v>40.1511213649958</c:v>
                </c:pt>
                <c:pt idx="15">
                  <c:v>40.0367323479334</c:v>
                </c:pt>
                <c:pt idx="16">
                  <c:v>39.0200999587909</c:v>
                </c:pt>
                <c:pt idx="17">
                  <c:v>37.7168337154874</c:v>
                </c:pt>
                <c:pt idx="18">
                  <c:v>38.0453732940438</c:v>
                </c:pt>
                <c:pt idx="19">
                  <c:v>39.667537463166</c:v>
                </c:pt>
                <c:pt idx="20">
                  <c:v>43.6215626254016</c:v>
                </c:pt>
                <c:pt idx="21">
                  <c:v>47.9519805675037</c:v>
                </c:pt>
                <c:pt idx="22">
                  <c:v>47.9400808104099</c:v>
                </c:pt>
                <c:pt idx="23">
                  <c:v>47.9283298002798</c:v>
                </c:pt>
                <c:pt idx="24">
                  <c:v>47.7774762077343</c:v>
                </c:pt>
                <c:pt idx="25">
                  <c:v>47.6705732291709</c:v>
                </c:pt>
                <c:pt idx="26">
                  <c:v>48.0661624023477</c:v>
                </c:pt>
                <c:pt idx="27">
                  <c:v>48.5853731921423</c:v>
                </c:pt>
                <c:pt idx="28">
                  <c:v>48.6530560272405</c:v>
                </c:pt>
                <c:pt idx="29">
                  <c:v>48.7198928269</c:v>
                </c:pt>
                <c:pt idx="30">
                  <c:v>48.1748995252187</c:v>
                </c:pt>
                <c:pt idx="31">
                  <c:v>47.868340793023</c:v>
                </c:pt>
                <c:pt idx="32">
                  <c:v>47.5732780132847</c:v>
                </c:pt>
                <c:pt idx="33">
                  <c:v>47.2892800877865</c:v>
                </c:pt>
                <c:pt idx="34">
                  <c:v>44.4653080691319</c:v>
                </c:pt>
                <c:pt idx="35">
                  <c:v>43.8112263148111</c:v>
                </c:pt>
                <c:pt idx="36">
                  <c:v>42.2169020386543</c:v>
                </c:pt>
                <c:pt idx="37">
                  <c:v>41.2925005593057</c:v>
                </c:pt>
                <c:pt idx="38">
                  <c:v>40.5647817324012</c:v>
                </c:pt>
                <c:pt idx="39">
                  <c:v>40.3936024174361</c:v>
                </c:pt>
                <c:pt idx="40">
                  <c:v>40.2288423267823</c:v>
                </c:pt>
                <c:pt idx="41">
                  <c:v>40.1759817976975</c:v>
                </c:pt>
                <c:pt idx="42">
                  <c:v>42.0510856656868</c:v>
                </c:pt>
                <c:pt idx="43">
                  <c:v>42.6591156699392</c:v>
                </c:pt>
                <c:pt idx="44">
                  <c:v>43.5309872653226</c:v>
                </c:pt>
                <c:pt idx="45">
                  <c:v>43.599349924506</c:v>
                </c:pt>
                <c:pt idx="46">
                  <c:v>44.4219068061117</c:v>
                </c:pt>
                <c:pt idx="47">
                  <c:v>44.7435853008825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phase2!$A$29:$AV$29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36.367421875</c:v>
                </c:pt>
                <c:pt idx="3">
                  <c:v>36.0419013671875</c:v>
                </c:pt>
                <c:pt idx="4">
                  <c:v>35.9142825317383</c:v>
                </c:pt>
                <c:pt idx="5">
                  <c:v>35.6989257469177</c:v>
                </c:pt>
                <c:pt idx="6">
                  <c:v>35.6901891750813</c:v>
                </c:pt>
                <c:pt idx="7">
                  <c:v>35.7393070810157</c:v>
                </c:pt>
                <c:pt idx="8">
                  <c:v>36.3251523573761</c:v>
                </c:pt>
                <c:pt idx="9">
                  <c:v>36.4085879529089</c:v>
                </c:pt>
                <c:pt idx="10">
                  <c:v>36.7307659046748</c:v>
                </c:pt>
                <c:pt idx="11">
                  <c:v>38.0745164451651</c:v>
                </c:pt>
                <c:pt idx="12">
                  <c:v>38.6804962562132</c:v>
                </c:pt>
                <c:pt idx="13">
                  <c:v>39.5494280209839</c:v>
                </c:pt>
                <c:pt idx="14">
                  <c:v>39.4425601707216</c:v>
                </c:pt>
                <c:pt idx="15">
                  <c:v>36.276600106701</c:v>
                </c:pt>
                <c:pt idx="16">
                  <c:v>36.0787276026997</c:v>
                </c:pt>
                <c:pt idx="17">
                  <c:v>35.8882753175985</c:v>
                </c:pt>
                <c:pt idx="18">
                  <c:v>40.4564305784887</c:v>
                </c:pt>
                <c:pt idx="19">
                  <c:v>41.3393144317954</c:v>
                </c:pt>
                <c:pt idx="20">
                  <c:v>42.1890901406031</c:v>
                </c:pt>
                <c:pt idx="21">
                  <c:v>43.5522720068154</c:v>
                </c:pt>
                <c:pt idx="22">
                  <c:v>43.5953686067302</c:v>
                </c:pt>
                <c:pt idx="23">
                  <c:v>43.637926499146</c:v>
                </c:pt>
                <c:pt idx="24">
                  <c:v>44.1842634430348</c:v>
                </c:pt>
                <c:pt idx="25">
                  <c:v>44.3602469778451</c:v>
                </c:pt>
                <c:pt idx="26">
                  <c:v>45.2037253672837</c:v>
                </c:pt>
                <c:pt idx="27">
                  <c:v>45.5335856660106</c:v>
                </c:pt>
                <c:pt idx="28">
                  <c:v>45.8510762035352</c:v>
                </c:pt>
                <c:pt idx="29">
                  <c:v>47.5827225102839</c:v>
                </c:pt>
                <c:pt idx="30">
                  <c:v>47.4879384789054</c:v>
                </c:pt>
                <c:pt idx="31">
                  <c:v>47.2071407859464</c:v>
                </c:pt>
                <c:pt idx="32">
                  <c:v>47.1170515261221</c:v>
                </c:pt>
                <c:pt idx="33">
                  <c:v>47.0280883820456</c:v>
                </c:pt>
                <c:pt idx="34">
                  <c:v>46.86523727727</c:v>
                </c:pt>
                <c:pt idx="35">
                  <c:v>44.4530052877819</c:v>
                </c:pt>
                <c:pt idx="36">
                  <c:v>43.7996924572955</c:v>
                </c:pt>
                <c:pt idx="37">
                  <c:v>43.6771963015793</c:v>
                </c:pt>
                <c:pt idx="38">
                  <c:v>42.8135117176517</c:v>
                </c:pt>
                <c:pt idx="39">
                  <c:v>42.728342821181</c:v>
                </c:pt>
                <c:pt idx="40">
                  <c:v>42.1396128243277</c:v>
                </c:pt>
                <c:pt idx="41">
                  <c:v>41.602396702199</c:v>
                </c:pt>
                <c:pt idx="42">
                  <c:v>43.1743874029817</c:v>
                </c:pt>
                <c:pt idx="43">
                  <c:v>43.8297688201463</c:v>
                </c:pt>
                <c:pt idx="44">
                  <c:v>43.8943967098944</c:v>
                </c:pt>
                <c:pt idx="45">
                  <c:v>43.9582167510208</c:v>
                </c:pt>
                <c:pt idx="46">
                  <c:v>44.523328204082</c:v>
                </c:pt>
                <c:pt idx="47">
                  <c:v>45.4769537811227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phase2!$A$30:$AV$30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37.5145833333334</c:v>
                </c:pt>
                <c:pt idx="2">
                  <c:v>36.767734375</c:v>
                </c:pt>
                <c:pt idx="3">
                  <c:v>36.6639443359375</c:v>
                </c:pt>
                <c:pt idx="4">
                  <c:v>36.0978561645508</c:v>
                </c:pt>
                <c:pt idx="5">
                  <c:v>35.8618473460388</c:v>
                </c:pt>
                <c:pt idx="6">
                  <c:v>35.7864357032604</c:v>
                </c:pt>
                <c:pt idx="7">
                  <c:v>35.8016052569697</c:v>
                </c:pt>
                <c:pt idx="8">
                  <c:v>36.1689647969848</c:v>
                </c:pt>
                <c:pt idx="9">
                  <c:v>37.2790080174748</c:v>
                </c:pt>
                <c:pt idx="10">
                  <c:v>40.1743800109217</c:v>
                </c:pt>
                <c:pt idx="11">
                  <c:v>40.5966217599661</c:v>
                </c:pt>
                <c:pt idx="12">
                  <c:v>40.7617484439674</c:v>
                </c:pt>
                <c:pt idx="13">
                  <c:v>41.7683331885251</c:v>
                </c:pt>
                <c:pt idx="14">
                  <c:v>41.3645206939554</c:v>
                </c:pt>
                <c:pt idx="15">
                  <c:v>41.234964185281</c:v>
                </c:pt>
                <c:pt idx="16">
                  <c:v>39.8276566098048</c:v>
                </c:pt>
                <c:pt idx="17">
                  <c:v>37.9517795802213</c:v>
                </c:pt>
                <c:pt idx="18">
                  <c:v>38.928587845963</c:v>
                </c:pt>
                <c:pt idx="19">
                  <c:v>41.7491217132922</c:v>
                </c:pt>
                <c:pt idx="20">
                  <c:v>42.027257691876</c:v>
                </c:pt>
                <c:pt idx="21">
                  <c:v>42.8512355284307</c:v>
                </c:pt>
                <c:pt idx="22">
                  <c:v>42.9030950843253</c:v>
                </c:pt>
                <c:pt idx="23">
                  <c:v>43.4664195102306</c:v>
                </c:pt>
                <c:pt idx="24">
                  <c:v>44.1289658520623</c:v>
                </c:pt>
                <c:pt idx="25">
                  <c:v>44.23662963261</c:v>
                </c:pt>
                <c:pt idx="26">
                  <c:v>46.3113458356804</c:v>
                </c:pt>
                <c:pt idx="27">
                  <c:v>46.4074540127344</c:v>
                </c:pt>
                <c:pt idx="28">
                  <c:v>46.5023608375752</c:v>
                </c:pt>
                <c:pt idx="29">
                  <c:v>47.1584042642874</c:v>
                </c:pt>
                <c:pt idx="30">
                  <c:v>47.0689242109838</c:v>
                </c:pt>
                <c:pt idx="31">
                  <c:v>45.3900547108751</c:v>
                </c:pt>
                <c:pt idx="32">
                  <c:v>45.1879276592173</c:v>
                </c:pt>
                <c:pt idx="33">
                  <c:v>45.1230785634771</c:v>
                </c:pt>
                <c:pt idx="34">
                  <c:v>44.1498091891728</c:v>
                </c:pt>
                <c:pt idx="35">
                  <c:v>42.2467199662029</c:v>
                </c:pt>
                <c:pt idx="36">
                  <c:v>42.1436359666254</c:v>
                </c:pt>
                <c:pt idx="37">
                  <c:v>41.8382496178769</c:v>
                </c:pt>
                <c:pt idx="38">
                  <c:v>41.4733590167596</c:v>
                </c:pt>
                <c:pt idx="39">
                  <c:v>40.5839381765362</c:v>
                </c:pt>
                <c:pt idx="40">
                  <c:v>39.8390482228491</c:v>
                </c:pt>
                <c:pt idx="41">
                  <c:v>39.6950839144922</c:v>
                </c:pt>
                <c:pt idx="42">
                  <c:v>40.7418869741119</c:v>
                </c:pt>
                <c:pt idx="43">
                  <c:v>42.2902831664659</c:v>
                </c:pt>
                <c:pt idx="44">
                  <c:v>43.2128692310768</c:v>
                </c:pt>
                <c:pt idx="45">
                  <c:v>44.2979562502499</c:v>
                </c:pt>
                <c:pt idx="46">
                  <c:v>47.7769361720968</c:v>
                </c:pt>
                <c:pt idx="47">
                  <c:v>47.9728010656432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phase2!$A$31:$AV$31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38.7255989583334</c:v>
                </c:pt>
                <c:pt idx="3">
                  <c:v>38.6665289713542</c:v>
                </c:pt>
                <c:pt idx="4">
                  <c:v>38.2582076863607</c:v>
                </c:pt>
                <c:pt idx="5">
                  <c:v>38.2049800902812</c:v>
                </c:pt>
                <c:pt idx="6">
                  <c:v>38.0847933368957</c:v>
                </c:pt>
                <c:pt idx="7">
                  <c:v>38.0712334201845</c:v>
                </c:pt>
                <c:pt idx="8">
                  <c:v>38.3846579894045</c:v>
                </c:pt>
                <c:pt idx="9">
                  <c:v>38.9038839655965</c:v>
                </c:pt>
                <c:pt idx="10">
                  <c:v>38.9800854160265</c:v>
                </c:pt>
                <c:pt idx="11">
                  <c:v>39.2058322129255</c:v>
                </c:pt>
                <c:pt idx="12">
                  <c:v>40.4370928676789</c:v>
                </c:pt>
                <c:pt idx="13">
                  <c:v>40.6082018851409</c:v>
                </c:pt>
                <c:pt idx="14">
                  <c:v>40.4880993615766</c:v>
                </c:pt>
                <c:pt idx="15">
                  <c:v>38.4718782472416</c:v>
                </c:pt>
                <c:pt idx="16">
                  <c:v>36.8841041197028</c:v>
                </c:pt>
                <c:pt idx="17">
                  <c:v>36.3692450092288</c:v>
                </c:pt>
                <c:pt idx="18">
                  <c:v>38.7869360709213</c:v>
                </c:pt>
                <c:pt idx="19">
                  <c:v>44.1447121558505</c:v>
                </c:pt>
                <c:pt idx="20">
                  <c:v>45.3856676461098</c:v>
                </c:pt>
                <c:pt idx="21">
                  <c:v>45.6183468005335</c:v>
                </c:pt>
                <c:pt idx="22">
                  <c:v>45.7047001255001</c:v>
                </c:pt>
                <c:pt idx="23">
                  <c:v>45.9799513488313</c:v>
                </c:pt>
                <c:pt idx="24">
                  <c:v>48.492701956971</c:v>
                </c:pt>
                <c:pt idx="25">
                  <c:v>48.4367256335845</c:v>
                </c:pt>
                <c:pt idx="26">
                  <c:v>48.6453484223251</c:v>
                </c:pt>
                <c:pt idx="27">
                  <c:v>49.783211882581</c:v>
                </c:pt>
                <c:pt idx="28">
                  <c:v>49.9413414369842</c:v>
                </c:pt>
                <c:pt idx="29">
                  <c:v>50.0935411330973</c:v>
                </c:pt>
                <c:pt idx="30">
                  <c:v>49.7150333406062</c:v>
                </c:pt>
                <c:pt idx="31">
                  <c:v>47.6505887557274</c:v>
                </c:pt>
                <c:pt idx="32">
                  <c:v>46.0248386451353</c:v>
                </c:pt>
                <c:pt idx="33">
                  <c:v>44.5939394669157</c:v>
                </c:pt>
                <c:pt idx="34">
                  <c:v>43.9318182502334</c:v>
                </c:pt>
                <c:pt idx="35">
                  <c:v>43.8076705221055</c:v>
                </c:pt>
                <c:pt idx="36">
                  <c:v>43.6850746405792</c:v>
                </c:pt>
                <c:pt idx="37">
                  <c:v>43.3218843415575</c:v>
                </c:pt>
                <c:pt idx="38">
                  <c:v>43.230360787288</c:v>
                </c:pt>
                <c:pt idx="39">
                  <c:v>42.9592222577647</c:v>
                </c:pt>
                <c:pt idx="40">
                  <c:v>41.6543680844338</c:v>
                </c:pt>
                <c:pt idx="41">
                  <c:v>40.4528148664916</c:v>
                </c:pt>
                <c:pt idx="42">
                  <c:v>40.7733343089982</c:v>
                </c:pt>
                <c:pt idx="43">
                  <c:v>41.4931675569609</c:v>
                </c:pt>
                <c:pt idx="44">
                  <c:v>41.5870029624989</c:v>
                </c:pt>
                <c:pt idx="45">
                  <c:v>42.0503152773427</c:v>
                </c:pt>
                <c:pt idx="46">
                  <c:v>42.1871863363759</c:v>
                </c:pt>
                <c:pt idx="47">
                  <c:v>43.9442685567148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phase2!$A$32:$AV$32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56.5395833333334</c:v>
                </c:pt>
                <c:pt idx="2">
                  <c:v>54.5673697916667</c:v>
                </c:pt>
                <c:pt idx="3">
                  <c:v>53.7960934244792</c:v>
                </c:pt>
                <c:pt idx="4">
                  <c:v>50.0843259073893</c:v>
                </c:pt>
                <c:pt idx="5">
                  <c:v>49.883271833547</c:v>
                </c:pt>
                <c:pt idx="6">
                  <c:v>48.5809855481116</c:v>
                </c:pt>
                <c:pt idx="7">
                  <c:v>48.4362232287602</c:v>
                </c:pt>
                <c:pt idx="8">
                  <c:v>46.6435257926487</c:v>
                </c:pt>
                <c:pt idx="9">
                  <c:v>45.8692765617108</c:v>
                </c:pt>
                <c:pt idx="10">
                  <c:v>45.8149467766039</c:v>
                </c:pt>
                <c:pt idx="11">
                  <c:v>45.7843862724813</c:v>
                </c:pt>
                <c:pt idx="12">
                  <c:v>45.7353621304512</c:v>
                </c:pt>
                <c:pt idx="13">
                  <c:v>45.5790976777303</c:v>
                </c:pt>
                <c:pt idx="14">
                  <c:v>44.3034266309289</c:v>
                </c:pt>
                <c:pt idx="15">
                  <c:v>44.1371337980423</c:v>
                </c:pt>
                <c:pt idx="16">
                  <c:v>42.3307779008115</c:v>
                </c:pt>
                <c:pt idx="17">
                  <c:v>42.1891431770513</c:v>
                </c:pt>
                <c:pt idx="18">
                  <c:v>46.2786788313542</c:v>
                </c:pt>
                <c:pt idx="19">
                  <c:v>48.715360492043</c:v>
                </c:pt>
                <c:pt idx="20">
                  <c:v>48.9064184858925</c:v>
                </c:pt>
                <c:pt idx="21">
                  <c:v>52.1138045576403</c:v>
                </c:pt>
                <c:pt idx="22">
                  <c:v>52.0498820006698</c:v>
                </c:pt>
                <c:pt idx="23">
                  <c:v>51.9867584756615</c:v>
                </c:pt>
                <c:pt idx="24">
                  <c:v>47.6233448094577</c:v>
                </c:pt>
                <c:pt idx="25">
                  <c:v>47.599969379103</c:v>
                </c:pt>
                <c:pt idx="26">
                  <c:v>75.3399705273867</c:v>
                </c:pt>
                <c:pt idx="27">
                  <c:v>88.8387260535017</c:v>
                </c:pt>
                <c:pt idx="28">
                  <c:v>83.1774330698076</c:v>
                </c:pt>
                <c:pt idx="29">
                  <c:v>76.9772285424735</c:v>
                </c:pt>
                <c:pt idx="30">
                  <c:v>72.8172903314452</c:v>
                </c:pt>
                <c:pt idx="31">
                  <c:v>69.9457774274438</c:v>
                </c:pt>
                <c:pt idx="32">
                  <c:v>66.5768774668563</c:v>
                </c:pt>
                <c:pt idx="33">
                  <c:v>65.5802445618492</c:v>
                </c:pt>
                <c:pt idx="34">
                  <c:v>65.1854915048261</c:v>
                </c:pt>
                <c:pt idx="35">
                  <c:v>60.1178491352919</c:v>
                </c:pt>
                <c:pt idx="36">
                  <c:v>55.8736986508069</c:v>
                </c:pt>
                <c:pt idx="37">
                  <c:v>52.3192226200508</c:v>
                </c:pt>
                <c:pt idx="38">
                  <c:v>51.7072517717989</c:v>
                </c:pt>
                <c:pt idx="39">
                  <c:v>49.5475046531766</c:v>
                </c:pt>
                <c:pt idx="40">
                  <c:v>47.007347530706</c:v>
                </c:pt>
                <c:pt idx="41">
                  <c:v>44.6682861804309</c:v>
                </c:pt>
                <c:pt idx="42">
                  <c:v>45.3721896761109</c:v>
                </c:pt>
                <c:pt idx="43">
                  <c:v>46.2337946280346</c:v>
                </c:pt>
                <c:pt idx="44">
                  <c:v>46.2683721951841</c:v>
                </c:pt>
                <c:pt idx="45">
                  <c:v>46.4390989329851</c:v>
                </c:pt>
                <c:pt idx="46">
                  <c:v>47.8332904097258</c:v>
                </c:pt>
                <c:pt idx="47">
                  <c:v>48.2853774988748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phase2!$A$33:$AV$33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38.724609375</c:v>
                </c:pt>
                <c:pt idx="3">
                  <c:v>38.6655517578125</c:v>
                </c:pt>
                <c:pt idx="4">
                  <c:v>38.0240383911133</c:v>
                </c:pt>
                <c:pt idx="5">
                  <c:v>37.0683292732239</c:v>
                </c:pt>
                <c:pt idx="6">
                  <c:v>35.775623477459</c:v>
                </c:pt>
                <c:pt idx="7">
                  <c:v>35.7909281839907</c:v>
                </c:pt>
                <c:pt idx="8">
                  <c:v>35.9487683770911</c:v>
                </c:pt>
                <c:pt idx="9">
                  <c:v>36.2131895629502</c:v>
                </c:pt>
                <c:pt idx="10">
                  <c:v>36.982035476192</c:v>
                </c:pt>
                <c:pt idx="11">
                  <c:v>38.8863020505964</c:v>
                </c:pt>
                <c:pt idx="12">
                  <c:v>39.2684081724341</c:v>
                </c:pt>
                <c:pt idx="13">
                  <c:v>40.4863714357919</c:v>
                </c:pt>
                <c:pt idx="14">
                  <c:v>40.1306325069497</c:v>
                </c:pt>
                <c:pt idx="15">
                  <c:v>39.7882337879391</c:v>
                </c:pt>
                <c:pt idx="16">
                  <c:v>38.360145797399</c:v>
                </c:pt>
                <c:pt idx="17">
                  <c:v>38.0841403299965</c:v>
                </c:pt>
                <c:pt idx="18">
                  <c:v>38.4080885758716</c:v>
                </c:pt>
                <c:pt idx="19">
                  <c:v>43.8463697534989</c:v>
                </c:pt>
                <c:pt idx="20">
                  <c:v>47.6251754247178</c:v>
                </c:pt>
                <c:pt idx="21">
                  <c:v>47.8298607319088</c:v>
                </c:pt>
                <c:pt idx="22">
                  <c:v>47.6535153263782</c:v>
                </c:pt>
                <c:pt idx="23">
                  <c:v>47.6453463847985</c:v>
                </c:pt>
                <c:pt idx="24">
                  <c:v>47.5082102780288</c:v>
                </c:pt>
                <c:pt idx="25">
                  <c:v>47.4891523926027</c:v>
                </c:pt>
                <c:pt idx="26">
                  <c:v>48.8727075091746</c:v>
                </c:pt>
                <c:pt idx="27">
                  <c:v>49.0649809775806</c:v>
                </c:pt>
                <c:pt idx="28">
                  <c:v>49.2500441909213</c:v>
                </c:pt>
                <c:pt idx="29">
                  <c:v>50.1406609051236</c:v>
                </c:pt>
                <c:pt idx="30">
                  <c:v>49.5068695985534</c:v>
                </c:pt>
                <c:pt idx="31">
                  <c:v>47.9620032887884</c:v>
                </c:pt>
                <c:pt idx="32">
                  <c:v>46.86722783658</c:v>
                </c:pt>
                <c:pt idx="33">
                  <c:v>46.4380260967938</c:v>
                </c:pt>
                <c:pt idx="34">
                  <c:v>45.0387481609045</c:v>
                </c:pt>
                <c:pt idx="35">
                  <c:v>44.3488264008479</c:v>
                </c:pt>
                <c:pt idx="36">
                  <c:v>43.1845834307525</c:v>
                </c:pt>
                <c:pt idx="37">
                  <c:v>41.6920886232553</c:v>
                </c:pt>
                <c:pt idx="38">
                  <c:v>40.4825197908135</c:v>
                </c:pt>
                <c:pt idx="39">
                  <c:v>39.642047330036</c:v>
                </c:pt>
                <c:pt idx="40">
                  <c:v>38.7770610891524</c:v>
                </c:pt>
                <c:pt idx="41">
                  <c:v>38.6034947710804</c:v>
                </c:pt>
                <c:pt idx="42">
                  <c:v>39.5131889786109</c:v>
                </c:pt>
                <c:pt idx="43">
                  <c:v>39.868944391913</c:v>
                </c:pt>
                <c:pt idx="44">
                  <c:v>40.6679117576206</c:v>
                </c:pt>
                <c:pt idx="45">
                  <c:v>41.3969694788288</c:v>
                </c:pt>
                <c:pt idx="46">
                  <c:v>41.5420073603434</c:v>
                </c:pt>
                <c:pt idx="47">
                  <c:v>41.6852322683391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phase2!$A$34:$AV$34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38.474609375</c:v>
                </c:pt>
                <c:pt idx="3">
                  <c:v>37.4118896484375</c:v>
                </c:pt>
                <c:pt idx="4">
                  <c:v>37.1133493041992</c:v>
                </c:pt>
                <c:pt idx="5">
                  <c:v>36.9187649726868</c:v>
                </c:pt>
                <c:pt idx="6">
                  <c:v>36.6069656646252</c:v>
                </c:pt>
                <c:pt idx="7">
                  <c:v>36.6118785938174</c:v>
                </c:pt>
                <c:pt idx="8">
                  <c:v>36.7389331465492</c:v>
                </c:pt>
                <c:pt idx="9">
                  <c:v>37.9128831815712</c:v>
                </c:pt>
                <c:pt idx="10">
                  <c:v>38.1786500622623</c:v>
                </c:pt>
                <c:pt idx="11">
                  <c:v>38.6049844333709</c:v>
                </c:pt>
                <c:pt idx="12">
                  <c:v>39.0046729062853</c:v>
                </c:pt>
                <c:pt idx="13">
                  <c:v>39.6791472043282</c:v>
                </c:pt>
                <c:pt idx="14">
                  <c:v>38.0518071035166</c:v>
                </c:pt>
                <c:pt idx="15">
                  <c:v>37.0821836267831</c:v>
                </c:pt>
                <c:pt idx="16">
                  <c:v>36.8541017407787</c:v>
                </c:pt>
                <c:pt idx="17">
                  <c:v>36.3418678384606</c:v>
                </c:pt>
                <c:pt idx="18">
                  <c:v>42.2192209227877</c:v>
                </c:pt>
                <c:pt idx="19">
                  <c:v>42.4914806612529</c:v>
                </c:pt>
                <c:pt idx="20">
                  <c:v>44.9111890868619</c:v>
                </c:pt>
                <c:pt idx="21">
                  <c:v>45.1497992232761</c:v>
                </c:pt>
                <c:pt idx="22">
                  <c:v>45.1729267329852</c:v>
                </c:pt>
                <c:pt idx="23">
                  <c:v>45.2414419804983</c:v>
                </c:pt>
                <c:pt idx="24">
                  <c:v>45.263423955742</c:v>
                </c:pt>
                <c:pt idx="25">
                  <c:v>45.2851311562953</c:v>
                </c:pt>
                <c:pt idx="26">
                  <c:v>45.6119387379342</c:v>
                </c:pt>
                <c:pt idx="27">
                  <c:v>47.3944017561232</c:v>
                </c:pt>
                <c:pt idx="28">
                  <c:v>47.4769717341716</c:v>
                </c:pt>
                <c:pt idx="29">
                  <c:v>47.5585095874945</c:v>
                </c:pt>
                <c:pt idx="30">
                  <c:v>45.9523263001519</c:v>
                </c:pt>
                <c:pt idx="31">
                  <c:v>45.8779222214</c:v>
                </c:pt>
                <c:pt idx="32">
                  <c:v>45.8044481936325</c:v>
                </c:pt>
                <c:pt idx="33">
                  <c:v>45.2965589766897</c:v>
                </c:pt>
                <c:pt idx="34">
                  <c:v>66.8081100662293</c:v>
                </c:pt>
                <c:pt idx="35">
                  <c:v>63.9374004354343</c:v>
                </c:pt>
                <c:pt idx="36">
                  <c:v>57.5757028429045</c:v>
                </c:pt>
                <c:pt idx="37">
                  <c:v>55.5128288441503</c:v>
                </c:pt>
                <c:pt idx="38">
                  <c:v>54.7810977624947</c:v>
                </c:pt>
                <c:pt idx="39">
                  <c:v>54.5463340404635</c:v>
                </c:pt>
                <c:pt idx="40">
                  <c:v>52.4598714609114</c:v>
                </c:pt>
                <c:pt idx="41">
                  <c:v>51.8426262811272</c:v>
                </c:pt>
                <c:pt idx="42">
                  <c:v>51.6649621385567</c:v>
                </c:pt>
                <c:pt idx="43">
                  <c:v>51.3651538979691</c:v>
                </c:pt>
                <c:pt idx="44">
                  <c:v>51.3355894742445</c:v>
                </c:pt>
                <c:pt idx="45">
                  <c:v>51.1312253952481</c:v>
                </c:pt>
                <c:pt idx="46">
                  <c:v>51.2480238080451</c:v>
                </c:pt>
                <c:pt idx="47">
                  <c:v>51.4013217248412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phase2!$A$35:$AV$35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37.9726302083334</c:v>
                </c:pt>
                <c:pt idx="3">
                  <c:v>37.5257093098959</c:v>
                </c:pt>
                <c:pt idx="4">
                  <c:v>37.4816379435222</c:v>
                </c:pt>
                <c:pt idx="5">
                  <c:v>36.8288308291118</c:v>
                </c:pt>
                <c:pt idx="6">
                  <c:v>36.8059704437479</c:v>
                </c:pt>
                <c:pt idx="7">
                  <c:v>36.8277987688262</c:v>
                </c:pt>
                <c:pt idx="8">
                  <c:v>37.2639764381126</c:v>
                </c:pt>
                <c:pt idx="9">
                  <c:v>37.7658784997778</c:v>
                </c:pt>
                <c:pt idx="10">
                  <c:v>38.0371580560361</c:v>
                </c:pt>
                <c:pt idx="11">
                  <c:v>38.9945488233311</c:v>
                </c:pt>
                <c:pt idx="12">
                  <c:v>39.3698895218729</c:v>
                </c:pt>
                <c:pt idx="13">
                  <c:v>39.5810186648027</c:v>
                </c:pt>
                <c:pt idx="14">
                  <c:v>39.2592304648726</c:v>
                </c:pt>
                <c:pt idx="15">
                  <c:v>38.5365477991963</c:v>
                </c:pt>
                <c:pt idx="16">
                  <c:v>39.435031391867</c:v>
                </c:pt>
                <c:pt idx="17">
                  <c:v>37.6425872210953</c:v>
                </c:pt>
                <c:pt idx="18">
                  <c:v>37.9720548808316</c:v>
                </c:pt>
                <c:pt idx="19">
                  <c:v>38.9481028228004</c:v>
                </c:pt>
                <c:pt idx="20">
                  <c:v>40.5138463963754</c:v>
                </c:pt>
                <c:pt idx="21">
                  <c:v>46.0918078772362</c:v>
                </c:pt>
                <c:pt idx="22">
                  <c:v>46.1031602787708</c:v>
                </c:pt>
                <c:pt idx="23">
                  <c:v>46.1143707752861</c:v>
                </c:pt>
                <c:pt idx="24">
                  <c:v>46.3025669855378</c:v>
                </c:pt>
                <c:pt idx="25">
                  <c:v>46.3461565489417</c:v>
                </c:pt>
                <c:pt idx="26">
                  <c:v>47.3985600234622</c:v>
                </c:pt>
                <c:pt idx="27">
                  <c:v>47.6461140225824</c:v>
                </c:pt>
                <c:pt idx="28">
                  <c:v>48.043231896171</c:v>
                </c:pt>
                <c:pt idx="29">
                  <c:v>48.4155299026603</c:v>
                </c:pt>
                <c:pt idx="30">
                  <c:v>48.3103357788771</c:v>
                </c:pt>
                <c:pt idx="31">
                  <c:v>46.9599062148095</c:v>
                </c:pt>
                <c:pt idx="32">
                  <c:v>46.0029191102732</c:v>
                </c:pt>
                <c:pt idx="33">
                  <c:v>45.777809643638</c:v>
                </c:pt>
                <c:pt idx="34">
                  <c:v>43.2750250943649</c:v>
                </c:pt>
                <c:pt idx="35">
                  <c:v>42.463460398608</c:v>
                </c:pt>
                <c:pt idx="36">
                  <c:v>42.3576671436254</c:v>
                </c:pt>
                <c:pt idx="37">
                  <c:v>40.9995462327863</c:v>
                </c:pt>
                <c:pt idx="38">
                  <c:v>39.9371426583192</c:v>
                </c:pt>
                <c:pt idx="39">
                  <c:v>39.1989284098843</c:v>
                </c:pt>
                <c:pt idx="40">
                  <c:v>46.0191561227839</c:v>
                </c:pt>
                <c:pt idx="41">
                  <c:v>45.6434377681795</c:v>
                </c:pt>
                <c:pt idx="42">
                  <c:v>46.0210510192593</c:v>
                </c:pt>
                <c:pt idx="43">
                  <c:v>46.2072353305556</c:v>
                </c:pt>
                <c:pt idx="44">
                  <c:v>46.5214213558681</c:v>
                </c:pt>
                <c:pt idx="45">
                  <c:v>46.6143680550231</c:v>
                </c:pt>
                <c:pt idx="46">
                  <c:v>46.8538292529597</c:v>
                </c:pt>
                <c:pt idx="47">
                  <c:v>46.9306563872977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phase2!$A$36:$AV$36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38.7255989583334</c:v>
                </c:pt>
                <c:pt idx="3">
                  <c:v>38.5483889973959</c:v>
                </c:pt>
                <c:pt idx="4">
                  <c:v>37.5818563354492</c:v>
                </c:pt>
                <c:pt idx="5">
                  <c:v>37.089351089325</c:v>
                </c:pt>
                <c:pt idx="6">
                  <c:v>36.6975977600765</c:v>
                </c:pt>
                <c:pt idx="7">
                  <c:v>36.7013777880756</c:v>
                </c:pt>
                <c:pt idx="8">
                  <c:v>37.2374038975133</c:v>
                </c:pt>
                <c:pt idx="9">
                  <c:v>37.3094363487944</c:v>
                </c:pt>
                <c:pt idx="10">
                  <c:v>37.7900965769947</c:v>
                </c:pt>
                <c:pt idx="11">
                  <c:v>37.8802203697823</c:v>
                </c:pt>
                <c:pt idx="12">
                  <c:v>38.1472121059155</c:v>
                </c:pt>
                <c:pt idx="13">
                  <c:v>39.4321098360563</c:v>
                </c:pt>
                <c:pt idx="14">
                  <c:v>39.3267084631056</c:v>
                </c:pt>
                <c:pt idx="15">
                  <c:v>39.2226246073168</c:v>
                </c:pt>
                <c:pt idx="16">
                  <c:v>38.7087105693595</c:v>
                </c:pt>
                <c:pt idx="17">
                  <c:v>37.0706095733706</c:v>
                </c:pt>
                <c:pt idx="18">
                  <c:v>37.4072269537035</c:v>
                </c:pt>
                <c:pt idx="19">
                  <c:v>38.4044559429396</c:v>
                </c:pt>
                <c:pt idx="20">
                  <c:v>39.3642888450794</c:v>
                </c:pt>
                <c:pt idx="21">
                  <c:v>40.2881280133889</c:v>
                </c:pt>
                <c:pt idx="22">
                  <c:v>40.8754168122173</c:v>
                </c:pt>
                <c:pt idx="23">
                  <c:v>42.1768907396212</c:v>
                </c:pt>
                <c:pt idx="24">
                  <c:v>43.0812237259422</c:v>
                </c:pt>
                <c:pt idx="25">
                  <c:v>43.1302084293679</c:v>
                </c:pt>
                <c:pt idx="26">
                  <c:v>44.8965495595956</c:v>
                </c:pt>
                <c:pt idx="27">
                  <c:v>45.0103426901007</c:v>
                </c:pt>
                <c:pt idx="28">
                  <c:v>46.9206448684543</c:v>
                </c:pt>
                <c:pt idx="29">
                  <c:v>47.1861206858872</c:v>
                </c:pt>
                <c:pt idx="30">
                  <c:v>46.3776821087249</c:v>
                </c:pt>
                <c:pt idx="31">
                  <c:v>45.8196349242115</c:v>
                </c:pt>
                <c:pt idx="32">
                  <c:v>45.7468894876588</c:v>
                </c:pt>
                <c:pt idx="33">
                  <c:v>44.5256754715313</c:v>
                </c:pt>
                <c:pt idx="34">
                  <c:v>44.3941045281372</c:v>
                </c:pt>
                <c:pt idx="35">
                  <c:v>44.2641782215355</c:v>
                </c:pt>
                <c:pt idx="36">
                  <c:v>43.6226670826895</c:v>
                </c:pt>
                <c:pt idx="37">
                  <c:v>43.5023837441559</c:v>
                </c:pt>
                <c:pt idx="38">
                  <c:v>43.4086039473539</c:v>
                </c:pt>
                <c:pt idx="39">
                  <c:v>42.2047058059089</c:v>
                </c:pt>
                <c:pt idx="40">
                  <c:v>42.1271469833351</c:v>
                </c:pt>
                <c:pt idx="41">
                  <c:v>41.2846642731265</c:v>
                </c:pt>
                <c:pt idx="42">
                  <c:v>41.5739893628843</c:v>
                </c:pt>
                <c:pt idx="43">
                  <c:v>42.4094155595598</c:v>
                </c:pt>
                <c:pt idx="44">
                  <c:v>43.8099147531533</c:v>
                </c:pt>
                <c:pt idx="45">
                  <c:v>44.0045429499101</c:v>
                </c:pt>
                <c:pt idx="46">
                  <c:v>44.1169861630362</c:v>
                </c:pt>
                <c:pt idx="47">
                  <c:v>44.6721745278464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phase2!$A$37:$AV$37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37.168046875</c:v>
                </c:pt>
                <c:pt idx="3">
                  <c:v>37.0492451171875</c:v>
                </c:pt>
                <c:pt idx="4">
                  <c:v>36.6299739135742</c:v>
                </c:pt>
                <c:pt idx="5">
                  <c:v>36.5970992396546</c:v>
                </c:pt>
                <c:pt idx="6">
                  <c:v>36.257715651228</c:v>
                </c:pt>
                <c:pt idx="7">
                  <c:v>36.3783368579034</c:v>
                </c:pt>
                <c:pt idx="8">
                  <c:v>37.1479402755989</c:v>
                </c:pt>
                <c:pt idx="9">
                  <c:v>37.659995501484</c:v>
                </c:pt>
                <c:pt idx="10">
                  <c:v>37.7517455577155</c:v>
                </c:pt>
                <c:pt idx="11">
                  <c:v>37.8423487382441</c:v>
                </c:pt>
                <c:pt idx="12">
                  <c:v>39.0054670682794</c:v>
                </c:pt>
                <c:pt idx="13">
                  <c:v>39.3801253765119</c:v>
                </c:pt>
                <c:pt idx="14">
                  <c:v>38.0183550028288</c:v>
                </c:pt>
                <c:pt idx="15">
                  <c:v>37.7551666902227</c:v>
                </c:pt>
                <c:pt idx="16">
                  <c:v>37.6707271065949</c:v>
                </c:pt>
                <c:pt idx="17">
                  <c:v>37.5873430177625</c:v>
                </c:pt>
                <c:pt idx="18">
                  <c:v>43.2000326264879</c:v>
                </c:pt>
                <c:pt idx="19">
                  <c:v>45.0200297716703</c:v>
                </c:pt>
                <c:pt idx="20">
                  <c:v>46.6807771666491</c:v>
                </c:pt>
                <c:pt idx="21">
                  <c:v>49.4951508770686</c:v>
                </c:pt>
                <c:pt idx="22">
                  <c:v>49.2768251753251</c:v>
                </c:pt>
                <c:pt idx="23">
                  <c:v>48.9637617137179</c:v>
                </c:pt>
                <c:pt idx="24">
                  <c:v>48.6446504352388</c:v>
                </c:pt>
                <c:pt idx="25">
                  <c:v>48.6240923047983</c:v>
                </c:pt>
                <c:pt idx="26">
                  <c:v>48.6912911509883</c:v>
                </c:pt>
                <c:pt idx="27">
                  <c:v>48.7576500116009</c:v>
                </c:pt>
                <c:pt idx="28">
                  <c:v>48.8231793864559</c:v>
                </c:pt>
                <c:pt idx="29">
                  <c:v>146.646730674802</c:v>
                </c:pt>
                <c:pt idx="30">
                  <c:v>137.315141740757</c:v>
                </c:pt>
                <c:pt idx="31">
                  <c:v>119.068552664365</c:v>
                </c:pt>
                <c:pt idx="32">
                  <c:v>116.103481939452</c:v>
                </c:pt>
                <c:pt idx="33">
                  <c:v>99.9314920273181</c:v>
                </c:pt>
                <c:pt idx="34">
                  <c:v>90.8659118735619</c:v>
                </c:pt>
                <c:pt idx="35">
                  <c:v>90.1550879751423</c:v>
                </c:pt>
                <c:pt idx="36">
                  <c:v>89.4531493754531</c:v>
                </c:pt>
                <c:pt idx="37">
                  <c:v>81.8283413363283</c:v>
                </c:pt>
                <c:pt idx="38">
                  <c:v>81.2554870696242</c:v>
                </c:pt>
                <c:pt idx="39">
                  <c:v>79.5584063045133</c:v>
                </c:pt>
                <c:pt idx="40">
                  <c:v>77.924966068094</c:v>
                </c:pt>
                <c:pt idx="41">
                  <c:v>76.3527798405405</c:v>
                </c:pt>
                <c:pt idx="42">
                  <c:v>73.2755921084797</c:v>
                </c:pt>
                <c:pt idx="43">
                  <c:v>68.1170287854277</c:v>
                </c:pt>
                <c:pt idx="44">
                  <c:v>66.4442887667028</c:v>
                </c:pt>
                <c:pt idx="45">
                  <c:v>66.226235157119</c:v>
                </c:pt>
                <c:pt idx="46">
                  <c:v>88.230251338727</c:v>
                </c:pt>
                <c:pt idx="47">
                  <c:v>80.7438229292475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phase2!$A$38:$AV$38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37.681640625</c:v>
                </c:pt>
                <c:pt idx="3">
                  <c:v>36.8992919921875</c:v>
                </c:pt>
                <c:pt idx="4">
                  <c:v>36.5731216430664</c:v>
                </c:pt>
                <c:pt idx="5">
                  <c:v>36.0263332939148</c:v>
                </c:pt>
                <c:pt idx="6">
                  <c:v>35.9108707983494</c:v>
                </c:pt>
                <c:pt idx="7">
                  <c:v>35.92448491337</c:v>
                </c:pt>
                <c:pt idx="8">
                  <c:v>36.6886439921131</c:v>
                </c:pt>
                <c:pt idx="9">
                  <c:v>37.8720232435919</c:v>
                </c:pt>
                <c:pt idx="10">
                  <c:v>37.961122953047</c:v>
                </c:pt>
                <c:pt idx="11">
                  <c:v>38.2250808423078</c:v>
                </c:pt>
                <c:pt idx="12">
                  <c:v>38.4791403107212</c:v>
                </c:pt>
                <c:pt idx="13">
                  <c:v>38.7236725490692</c:v>
                </c:pt>
                <c:pt idx="14">
                  <c:v>38.0478512010256</c:v>
                </c:pt>
                <c:pt idx="15">
                  <c:v>37.9597530610128</c:v>
                </c:pt>
                <c:pt idx="16">
                  <c:v>37.8727561477502</c:v>
                </c:pt>
                <c:pt idx="17">
                  <c:v>36.9277521774345</c:v>
                </c:pt>
                <c:pt idx="18">
                  <c:v>37.9429614707807</c:v>
                </c:pt>
                <c:pt idx="19">
                  <c:v>42.8286561950093</c:v>
                </c:pt>
                <c:pt idx="20">
                  <c:v>44.1518651828213</c:v>
                </c:pt>
                <c:pt idx="21">
                  <c:v>44.8961702384655</c:v>
                </c:pt>
                <c:pt idx="22">
                  <c:v>44.9224681104846</c:v>
                </c:pt>
                <c:pt idx="23">
                  <c:v>45.0003755563415</c:v>
                </c:pt>
                <c:pt idx="24">
                  <c:v>45.2253333062531</c:v>
                </c:pt>
                <c:pt idx="25">
                  <c:v>45.2918833072686</c:v>
                </c:pt>
                <c:pt idx="26">
                  <c:v>45.618437683246</c:v>
                </c:pt>
                <c:pt idx="27">
                  <c:v>47.3995196755562</c:v>
                </c:pt>
                <c:pt idx="28">
                  <c:v>47.9770617039451</c:v>
                </c:pt>
                <c:pt idx="29">
                  <c:v>48.3534953474485</c:v>
                </c:pt>
                <c:pt idx="30">
                  <c:v>46.5783775861157</c:v>
                </c:pt>
                <c:pt idx="31">
                  <c:v>45.8383101076777</c:v>
                </c:pt>
                <c:pt idx="32">
                  <c:v>45.7653312313317</c:v>
                </c:pt>
                <c:pt idx="33">
                  <c:v>45.4049980293735</c:v>
                </c:pt>
                <c:pt idx="34">
                  <c:v>45.2624355540063</c:v>
                </c:pt>
                <c:pt idx="35">
                  <c:v>44.5585333318809</c:v>
                </c:pt>
                <c:pt idx="36">
                  <c:v>44.4265516652324</c:v>
                </c:pt>
                <c:pt idx="37">
                  <c:v>44.296219769417</c:v>
                </c:pt>
                <c:pt idx="38">
                  <c:v>43.9851115280639</c:v>
                </c:pt>
                <c:pt idx="39">
                  <c:v>42.8871586929551</c:v>
                </c:pt>
                <c:pt idx="40">
                  <c:v>42.4567112746454</c:v>
                </c:pt>
                <c:pt idx="41">
                  <c:v>42.3760023837123</c:v>
                </c:pt>
                <c:pt idx="42">
                  <c:v>43.7836018771735</c:v>
                </c:pt>
                <c:pt idx="43">
                  <c:v>43.9792168067795</c:v>
                </c:pt>
                <c:pt idx="44">
                  <c:v>45.0461332353388</c:v>
                </c:pt>
                <c:pt idx="45">
                  <c:v>45.0955565698971</c:v>
                </c:pt>
                <c:pt idx="46">
                  <c:v>49.0776397130414</c:v>
                </c:pt>
                <c:pt idx="47">
                  <c:v>49.6169642524982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phase2!$A$39:$AV$39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38.361328125</c:v>
                </c:pt>
                <c:pt idx="3">
                  <c:v>37.4345458984375</c:v>
                </c:pt>
                <c:pt idx="4">
                  <c:v>37.3916140747071</c:v>
                </c:pt>
                <c:pt idx="5">
                  <c:v>36.7556864356995</c:v>
                </c:pt>
                <c:pt idx="6">
                  <c:v>36.6898481943607</c:v>
                </c:pt>
                <c:pt idx="7">
                  <c:v>36.7557554530591</c:v>
                </c:pt>
                <c:pt idx="8">
                  <c:v>44.2963085098958</c:v>
                </c:pt>
                <c:pt idx="9">
                  <c:v>44.2476969407748</c:v>
                </c:pt>
                <c:pt idx="10">
                  <c:v>44.2759083054957</c:v>
                </c:pt>
                <c:pt idx="11">
                  <c:v>44.4116754982153</c:v>
                </c:pt>
                <c:pt idx="12">
                  <c:v>44.4190295544876</c:v>
                </c:pt>
                <c:pt idx="13">
                  <c:v>44.4408159461943</c:v>
                </c:pt>
                <c:pt idx="14">
                  <c:v>42.9287241522474</c:v>
                </c:pt>
                <c:pt idx="15">
                  <c:v>41.5867426851196</c:v>
                </c:pt>
                <c:pt idx="16">
                  <c:v>41.4544084015556</c:v>
                </c:pt>
                <c:pt idx="17">
                  <c:v>39.7555670363028</c:v>
                </c:pt>
                <c:pt idx="18">
                  <c:v>43.6952873929036</c:v>
                </c:pt>
                <c:pt idx="19">
                  <c:v>43.9490963004923</c:v>
                </c:pt>
                <c:pt idx="20">
                  <c:v>45.2022777817115</c:v>
                </c:pt>
                <c:pt idx="21">
                  <c:v>46.8470784758118</c:v>
                </c:pt>
                <c:pt idx="22">
                  <c:v>46.8757512615971</c:v>
                </c:pt>
                <c:pt idx="23">
                  <c:v>46.8990479000476</c:v>
                </c:pt>
                <c:pt idx="24">
                  <c:v>46.900309801297</c:v>
                </c:pt>
                <c:pt idx="25">
                  <c:v>46.9015559287808</c:v>
                </c:pt>
                <c:pt idx="26">
                  <c:v>46.9902864796711</c:v>
                </c:pt>
                <c:pt idx="27">
                  <c:v>47.0779078986752</c:v>
                </c:pt>
                <c:pt idx="28">
                  <c:v>47.1644340499417</c:v>
                </c:pt>
                <c:pt idx="29">
                  <c:v>47.2498786243175</c:v>
                </c:pt>
                <c:pt idx="30">
                  <c:v>46.4342672790817</c:v>
                </c:pt>
                <c:pt idx="31">
                  <c:v>46.3538389380932</c:v>
                </c:pt>
                <c:pt idx="32">
                  <c:v>45.9567240044624</c:v>
                </c:pt>
                <c:pt idx="33">
                  <c:v>45.4355106540719</c:v>
                </c:pt>
                <c:pt idx="34">
                  <c:v>44.4349034718406</c:v>
                </c:pt>
                <c:pt idx="35">
                  <c:v>43.5218494180546</c:v>
                </c:pt>
                <c:pt idx="36">
                  <c:v>43.4028263003289</c:v>
                </c:pt>
                <c:pt idx="37">
                  <c:v>42.1099376840337</c:v>
                </c:pt>
                <c:pt idx="38">
                  <c:v>44.2280665787816</c:v>
                </c:pt>
                <c:pt idx="39">
                  <c:v>44.1252157465468</c:v>
                </c:pt>
                <c:pt idx="40">
                  <c:v>42.3986074004056</c:v>
                </c:pt>
                <c:pt idx="41">
                  <c:v>42.1586596228904</c:v>
                </c:pt>
                <c:pt idx="42">
                  <c:v>43.099343924743</c:v>
                </c:pt>
                <c:pt idx="43">
                  <c:v>43.3206185275651</c:v>
                </c:pt>
                <c:pt idx="44">
                  <c:v>43.3916107959705</c:v>
                </c:pt>
                <c:pt idx="45">
                  <c:v>43.4617156610209</c:v>
                </c:pt>
                <c:pt idx="46">
                  <c:v>43.8194013237326</c:v>
                </c:pt>
                <c:pt idx="47">
                  <c:v>44.1636737740927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phase2!$A$40:$AV$40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38.8505989583334</c:v>
                </c:pt>
                <c:pt idx="3">
                  <c:v>38.5474365234375</c:v>
                </c:pt>
                <c:pt idx="4">
                  <c:v>38.4905935668946</c:v>
                </c:pt>
                <c:pt idx="5">
                  <c:v>38.322196308136</c:v>
                </c:pt>
                <c:pt idx="6">
                  <c:v>37.6162295926571</c:v>
                </c:pt>
                <c:pt idx="7">
                  <c:v>37.577715243116</c:v>
                </c:pt>
                <c:pt idx="8">
                  <c:v>37.7291080404213</c:v>
                </c:pt>
                <c:pt idx="9">
                  <c:v>37.794994189916</c:v>
                </c:pt>
                <c:pt idx="10">
                  <c:v>37.8850567625421</c:v>
                </c:pt>
                <c:pt idx="11">
                  <c:v>37.9739935530103</c:v>
                </c:pt>
                <c:pt idx="12">
                  <c:v>38.2374687947724</c:v>
                </c:pt>
                <c:pt idx="13">
                  <c:v>38.8291902752298</c:v>
                </c:pt>
                <c:pt idx="14">
                  <c:v>38.5355956399087</c:v>
                </c:pt>
                <c:pt idx="15">
                  <c:v>37.8762310214167</c:v>
                </c:pt>
                <c:pt idx="16">
                  <c:v>36.5869377049011</c:v>
                </c:pt>
                <c:pt idx="17">
                  <c:v>36.2377540983448</c:v>
                </c:pt>
                <c:pt idx="18">
                  <c:v>37.2788383196568</c:v>
                </c:pt>
                <c:pt idx="19">
                  <c:v>37.6128528406611</c:v>
                </c:pt>
                <c:pt idx="20">
                  <c:v>37.9426921801529</c:v>
                </c:pt>
                <c:pt idx="21">
                  <c:v>43.4798700918704</c:v>
                </c:pt>
                <c:pt idx="22">
                  <c:v>43.523871715722</c:v>
                </c:pt>
                <c:pt idx="23">
                  <c:v>43.6542265263824</c:v>
                </c:pt>
                <c:pt idx="24">
                  <c:v>44.3652033895262</c:v>
                </c:pt>
                <c:pt idx="25">
                  <c:v>44.7274879234663</c:v>
                </c:pt>
                <c:pt idx="26">
                  <c:v>46.6978967397297</c:v>
                </c:pt>
                <c:pt idx="27">
                  <c:v>47.1542781934966</c:v>
                </c:pt>
                <c:pt idx="28">
                  <c:v>47.2398497160779</c:v>
                </c:pt>
                <c:pt idx="29">
                  <c:v>47.493355351725</c:v>
                </c:pt>
                <c:pt idx="30">
                  <c:v>47.2123545260353</c:v>
                </c:pt>
                <c:pt idx="31">
                  <c:v>46.4009646418563</c:v>
                </c:pt>
                <c:pt idx="32">
                  <c:v>44.8807355394154</c:v>
                </c:pt>
                <c:pt idx="33">
                  <c:v>44.6977079566874</c:v>
                </c:pt>
                <c:pt idx="34">
                  <c:v>44.5639866072288</c:v>
                </c:pt>
                <c:pt idx="35">
                  <c:v>43.1114384487348</c:v>
                </c:pt>
                <c:pt idx="36">
                  <c:v>42.5419735456889</c:v>
                </c:pt>
                <c:pt idx="37">
                  <c:v>42.4351988763678</c:v>
                </c:pt>
                <c:pt idx="38">
                  <c:v>42.0329989465948</c:v>
                </c:pt>
                <c:pt idx="39">
                  <c:v>41.9575864597624</c:v>
                </c:pt>
                <c:pt idx="40">
                  <c:v>41.8831166290153</c:v>
                </c:pt>
                <c:pt idx="41">
                  <c:v>41.5154218397019</c:v>
                </c:pt>
                <c:pt idx="42">
                  <c:v>41.6089790667056</c:v>
                </c:pt>
                <c:pt idx="43">
                  <c:v>42.4404689217012</c:v>
                </c:pt>
                <c:pt idx="44">
                  <c:v>42.6864513371374</c:v>
                </c:pt>
                <c:pt idx="45">
                  <c:v>42.9232094119948</c:v>
                </c:pt>
                <c:pt idx="46">
                  <c:v>43.0491692943448</c:v>
                </c:pt>
                <c:pt idx="47">
                  <c:v>43.1735546781655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phase2!$A$41:$AV$41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37.771484375</c:v>
                </c:pt>
                <c:pt idx="3">
                  <c:v>37.7243408203125</c:v>
                </c:pt>
                <c:pt idx="4">
                  <c:v>37.0260269165039</c:v>
                </c:pt>
                <c:pt idx="5">
                  <c:v>36.9882015800476</c:v>
                </c:pt>
                <c:pt idx="6">
                  <c:v>36.9136440207958</c:v>
                </c:pt>
                <c:pt idx="7">
                  <c:v>36.9319946663767</c:v>
                </c:pt>
                <c:pt idx="8">
                  <c:v>46.5195113339495</c:v>
                </c:pt>
                <c:pt idx="9">
                  <c:v>46.4755174422751</c:v>
                </c:pt>
                <c:pt idx="10">
                  <c:v>46.346409666076</c:v>
                </c:pt>
                <c:pt idx="11">
                  <c:v>46.2959193035982</c:v>
                </c:pt>
                <c:pt idx="12">
                  <c:v>46.2149243471233</c:v>
                </c:pt>
                <c:pt idx="13">
                  <c:v>46.1997377927843</c:v>
                </c:pt>
                <c:pt idx="14">
                  <c:v>42.9697935118176</c:v>
                </c:pt>
                <c:pt idx="15">
                  <c:v>42.8201710929199</c:v>
                </c:pt>
                <c:pt idx="16">
                  <c:v>42.3769146769354</c:v>
                </c:pt>
                <c:pt idx="17">
                  <c:v>42.2347032434737</c:v>
                </c:pt>
                <c:pt idx="18">
                  <c:v>43.0509018718434</c:v>
                </c:pt>
                <c:pt idx="19">
                  <c:v>43.3127655984454</c:v>
                </c:pt>
                <c:pt idx="20">
                  <c:v>46.1572603286592</c:v>
                </c:pt>
                <c:pt idx="21">
                  <c:v>48.164568541685</c:v>
                </c:pt>
                <c:pt idx="22">
                  <c:v>48.0917830078297</c:v>
                </c:pt>
                <c:pt idx="23">
                  <c:v>47.9962519946446</c:v>
                </c:pt>
                <c:pt idx="24">
                  <c:v>47.7845484457826</c:v>
                </c:pt>
                <c:pt idx="25">
                  <c:v>47.7159004567766</c:v>
                </c:pt>
                <c:pt idx="26">
                  <c:v>48.7370666325504</c:v>
                </c:pt>
                <c:pt idx="27">
                  <c:v>48.8028532996436</c:v>
                </c:pt>
                <c:pt idx="28">
                  <c:v>49.7773183059604</c:v>
                </c:pt>
                <c:pt idx="29">
                  <c:v>49.8301018271359</c:v>
                </c:pt>
                <c:pt idx="30">
                  <c:v>49.7072255542967</c:v>
                </c:pt>
                <c:pt idx="31">
                  <c:v>48.3724820405809</c:v>
                </c:pt>
                <c:pt idx="32">
                  <c:v>47.0119537089865</c:v>
                </c:pt>
                <c:pt idx="33">
                  <c:v>46.9243042876242</c:v>
                </c:pt>
                <c:pt idx="34">
                  <c:v>44.177889626504</c:v>
                </c:pt>
                <c:pt idx="35">
                  <c:v>44.0506660061727</c:v>
                </c:pt>
                <c:pt idx="36">
                  <c:v>43.4224993807869</c:v>
                </c:pt>
                <c:pt idx="37">
                  <c:v>41.4202182623697</c:v>
                </c:pt>
                <c:pt idx="38">
                  <c:v>40.8104437078531</c:v>
                </c:pt>
                <c:pt idx="39">
                  <c:v>40.6300520688086</c:v>
                </c:pt>
                <c:pt idx="40">
                  <c:v>40.2249225127879</c:v>
                </c:pt>
                <c:pt idx="41">
                  <c:v>39.8552417929189</c:v>
                </c:pt>
                <c:pt idx="42">
                  <c:v>39.9695512705074</c:v>
                </c:pt>
                <c:pt idx="43">
                  <c:v>40.3081930978634</c:v>
                </c:pt>
                <c:pt idx="44">
                  <c:v>40.4168406841401</c:v>
                </c:pt>
                <c:pt idx="45">
                  <c:v>40.7387091584849</c:v>
                </c:pt>
                <c:pt idx="46">
                  <c:v>40.8919752940038</c:v>
                </c:pt>
                <c:pt idx="47">
                  <c:v>43.464930544028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phase2!$A$42:$AV$42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37.568359375</c:v>
                </c:pt>
                <c:pt idx="3">
                  <c:v>37.3453369140625</c:v>
                </c:pt>
                <c:pt idx="4">
                  <c:v>37.2198867797852</c:v>
                </c:pt>
                <c:pt idx="5">
                  <c:v>36.5356608390808</c:v>
                </c:pt>
                <c:pt idx="6">
                  <c:v>36.4396820366383</c:v>
                </c:pt>
                <c:pt idx="7">
                  <c:v>36.6498012728989</c:v>
                </c:pt>
                <c:pt idx="8">
                  <c:v>37.4454734705854</c:v>
                </c:pt>
                <c:pt idx="9">
                  <c:v>38.0703577051446</c:v>
                </c:pt>
                <c:pt idx="10">
                  <c:v>38.3302192912016</c:v>
                </c:pt>
                <c:pt idx="11">
                  <c:v>38.4135915500616</c:v>
                </c:pt>
                <c:pt idx="12">
                  <c:v>38.4959216556859</c:v>
                </c:pt>
                <c:pt idx="13">
                  <c:v>38.7398245935976</c:v>
                </c:pt>
                <c:pt idx="14">
                  <c:v>38.4495811713377</c:v>
                </c:pt>
                <c:pt idx="15">
                  <c:v>37.6115032895622</c:v>
                </c:pt>
                <c:pt idx="16">
                  <c:v>36.7024215872474</c:v>
                </c:pt>
                <c:pt idx="17">
                  <c:v>36.6311413174068</c:v>
                </c:pt>
                <c:pt idx="18">
                  <c:v>40.3943593862634</c:v>
                </c:pt>
                <c:pt idx="19">
                  <c:v>41.8697119246219</c:v>
                </c:pt>
                <c:pt idx="20">
                  <c:v>46.5723981406398</c:v>
                </c:pt>
                <c:pt idx="21">
                  <c:v>47.6616232568498</c:v>
                </c:pt>
                <c:pt idx="22">
                  <c:v>47.6533529661392</c:v>
                </c:pt>
                <c:pt idx="23">
                  <c:v>47.5145154608346</c:v>
                </c:pt>
                <c:pt idx="24">
                  <c:v>47.5080840175742</c:v>
                </c:pt>
                <c:pt idx="25">
                  <c:v>47.1905315065903</c:v>
                </c:pt>
                <c:pt idx="26">
                  <c:v>47.2756498627579</c:v>
                </c:pt>
                <c:pt idx="27">
                  <c:v>47.8640304997666</c:v>
                </c:pt>
                <c:pt idx="28">
                  <c:v>48.400927831037</c:v>
                </c:pt>
                <c:pt idx="29">
                  <c:v>48.6108930373731</c:v>
                </c:pt>
                <c:pt idx="30">
                  <c:v>48.0727122225373</c:v>
                </c:pt>
                <c:pt idx="31">
                  <c:v>47.7699855141922</c:v>
                </c:pt>
                <c:pt idx="32">
                  <c:v>47.6728606952648</c:v>
                </c:pt>
                <c:pt idx="33">
                  <c:v>47.3851284191924</c:v>
                </c:pt>
                <c:pt idx="34">
                  <c:v>47.2178143139525</c:v>
                </c:pt>
                <c:pt idx="35">
                  <c:v>44.4090287722376</c:v>
                </c:pt>
                <c:pt idx="36">
                  <c:v>42.1971101581371</c:v>
                </c:pt>
                <c:pt idx="37">
                  <c:v>40.4552242495329</c:v>
                </c:pt>
                <c:pt idx="38">
                  <c:v>40.0653921276988</c:v>
                </c:pt>
                <c:pt idx="39">
                  <c:v>39.8113051197176</c:v>
                </c:pt>
                <c:pt idx="40">
                  <c:v>39.3825332937494</c:v>
                </c:pt>
                <c:pt idx="41">
                  <c:v>39.1711249628901</c:v>
                </c:pt>
                <c:pt idx="42">
                  <c:v>39.5397077767817</c:v>
                </c:pt>
                <c:pt idx="43">
                  <c:v>41.5500198742156</c:v>
                </c:pt>
                <c:pt idx="44">
                  <c:v>41.6431446257879</c:v>
                </c:pt>
                <c:pt idx="45">
                  <c:v>42.2868694710314</c:v>
                </c:pt>
                <c:pt idx="46">
                  <c:v>43.7599249187646</c:v>
                </c:pt>
                <c:pt idx="47">
                  <c:v>45.0304352424345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phase2!$A$43:$AV$43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38.724609375</c:v>
                </c:pt>
                <c:pt idx="3">
                  <c:v>37.9568603515625</c:v>
                </c:pt>
                <c:pt idx="4">
                  <c:v>37.8084780883789</c:v>
                </c:pt>
                <c:pt idx="5">
                  <c:v>37.5704482078553</c:v>
                </c:pt>
                <c:pt idx="6">
                  <c:v>37.1527503740788</c:v>
                </c:pt>
                <c:pt idx="7">
                  <c:v>37.1393847163469</c:v>
                </c:pt>
                <c:pt idx="8">
                  <c:v>37.7472654641232</c:v>
                </c:pt>
                <c:pt idx="9">
                  <c:v>38.863471552997</c:v>
                </c:pt>
                <c:pt idx="10">
                  <c:v>38.9401781585845</c:v>
                </c:pt>
                <c:pt idx="11">
                  <c:v>40.0763947538499</c:v>
                </c:pt>
                <c:pt idx="12">
                  <c:v>40.1379398194268</c:v>
                </c:pt>
                <c:pt idx="13">
                  <c:v>108.063370085227</c:v>
                </c:pt>
                <c:pt idx="14">
                  <c:v>95.5405724463776</c:v>
                </c:pt>
                <c:pt idx="15">
                  <c:v>81.8257008015223</c:v>
                </c:pt>
                <c:pt idx="16">
                  <c:v>76.1078094613511</c:v>
                </c:pt>
                <c:pt idx="17">
                  <c:v>71.0331808969491</c:v>
                </c:pt>
                <c:pt idx="18">
                  <c:v>70.7694366133135</c:v>
                </c:pt>
                <c:pt idx="19">
                  <c:v>70.6848186556471</c:v>
                </c:pt>
                <c:pt idx="20">
                  <c:v>69.9327765568868</c:v>
                </c:pt>
                <c:pt idx="21">
                  <c:v>69.8586168499257</c:v>
                </c:pt>
                <c:pt idx="22">
                  <c:v>67.8584878755572</c:v>
                </c:pt>
                <c:pt idx="23">
                  <c:v>66.5548323833349</c:v>
                </c:pt>
                <c:pt idx="24">
                  <c:v>64.3549137402097</c:v>
                </c:pt>
                <c:pt idx="25">
                  <c:v>60.2331217269099</c:v>
                </c:pt>
                <c:pt idx="26">
                  <c:v>59.6877235758053</c:v>
                </c:pt>
                <c:pt idx="27">
                  <c:v>59.6166270311077</c:v>
                </c:pt>
                <c:pt idx="28">
                  <c:v>58.563509462775</c:v>
                </c:pt>
                <c:pt idx="29">
                  <c:v>58.5064655944903</c:v>
                </c:pt>
                <c:pt idx="30">
                  <c:v>56.8871498549724</c:v>
                </c:pt>
                <c:pt idx="31">
                  <c:v>56.2538817354109</c:v>
                </c:pt>
                <c:pt idx="32">
                  <c:v>52.7999318666361</c:v>
                </c:pt>
                <c:pt idx="33">
                  <c:v>52.6399327183032</c:v>
                </c:pt>
                <c:pt idx="34">
                  <c:v>52.4069335593244</c:v>
                </c:pt>
                <c:pt idx="35">
                  <c:v>51.7166735508497</c:v>
                </c:pt>
                <c:pt idx="36">
                  <c:v>48.3947972600654</c:v>
                </c:pt>
                <c:pt idx="37">
                  <c:v>46.0556427053048</c:v>
                </c:pt>
                <c:pt idx="38">
                  <c:v>44.924382900958</c:v>
                </c:pt>
                <c:pt idx="39">
                  <c:v>44.5897185421721</c:v>
                </c:pt>
                <c:pt idx="40">
                  <c:v>44.4823470603949</c:v>
                </c:pt>
                <c:pt idx="41">
                  <c:v>43.9522003691202</c:v>
                </c:pt>
                <c:pt idx="42">
                  <c:v>44.0152978645062</c:v>
                </c:pt>
                <c:pt idx="43">
                  <c:v>45.0745470682986</c:v>
                </c:pt>
                <c:pt idx="44">
                  <c:v>45.9087058162852</c:v>
                </c:pt>
                <c:pt idx="45">
                  <c:v>46.333758766546</c:v>
                </c:pt>
                <c:pt idx="46">
                  <c:v>46.4170867819642</c:v>
                </c:pt>
                <c:pt idx="47">
                  <c:v>47.1576645189932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phase2!$A$44:$AV$44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38.724609375</c:v>
                </c:pt>
                <c:pt idx="3">
                  <c:v>38.5474365234375</c:v>
                </c:pt>
                <c:pt idx="4">
                  <c:v>38.3769076538086</c:v>
                </c:pt>
                <c:pt idx="5">
                  <c:v>37.9939282341004</c:v>
                </c:pt>
                <c:pt idx="6">
                  <c:v>37.6571113077641</c:v>
                </c:pt>
                <c:pt idx="7">
                  <c:v>37.5174751548642</c:v>
                </c:pt>
                <c:pt idx="8">
                  <c:v>38.0450116844556</c:v>
                </c:pt>
                <c:pt idx="9">
                  <c:v>38.2308237462885</c:v>
                </c:pt>
                <c:pt idx="10">
                  <c:v>38.4846678558027</c:v>
                </c:pt>
                <c:pt idx="11">
                  <c:v>39.0547594184199</c:v>
                </c:pt>
                <c:pt idx="12">
                  <c:v>39.1290749256897</c:v>
                </c:pt>
                <c:pt idx="13">
                  <c:v>40.3766465039806</c:v>
                </c:pt>
                <c:pt idx="14">
                  <c:v>38.3841091218847</c:v>
                </c:pt>
                <c:pt idx="15">
                  <c:v>37.9226023017669</c:v>
                </c:pt>
                <c:pt idx="16">
                  <c:v>37.8360697729949</c:v>
                </c:pt>
                <c:pt idx="17">
                  <c:v>36.3834049462334</c:v>
                </c:pt>
                <c:pt idx="18">
                  <c:v>38.1094421370939</c:v>
                </c:pt>
                <c:pt idx="19">
                  <c:v>40.3748659500981</c:v>
                </c:pt>
                <c:pt idx="20">
                  <c:v>40.6701801257219</c:v>
                </c:pt>
                <c:pt idx="21">
                  <c:v>43.8780303584352</c:v>
                </c:pt>
                <c:pt idx="22">
                  <c:v>43.9951042199938</c:v>
                </c:pt>
                <c:pt idx="23">
                  <c:v>44.1077878117441</c:v>
                </c:pt>
                <c:pt idx="24">
                  <c:v>44.2162457688037</c:v>
                </c:pt>
                <c:pt idx="25">
                  <c:v>44.3206365524735</c:v>
                </c:pt>
                <c:pt idx="26">
                  <c:v>45.4095649403203</c:v>
                </c:pt>
                <c:pt idx="27">
                  <c:v>45.5169453785663</c:v>
                </c:pt>
                <c:pt idx="28">
                  <c:v>46.0471362924059</c:v>
                </c:pt>
                <c:pt idx="29">
                  <c:v>46.3453686814407</c:v>
                </c:pt>
                <c:pt idx="30">
                  <c:v>46.1074173558866</c:v>
                </c:pt>
                <c:pt idx="31">
                  <c:v>45.8783892050409</c:v>
                </c:pt>
                <c:pt idx="32">
                  <c:v>45.6579496098518</c:v>
                </c:pt>
                <c:pt idx="33">
                  <c:v>45.4457764994824</c:v>
                </c:pt>
                <c:pt idx="34">
                  <c:v>44.4442710557777</c:v>
                </c:pt>
                <c:pt idx="35">
                  <c:v>44.052610891186</c:v>
                </c:pt>
                <c:pt idx="36">
                  <c:v>43.6756379827666</c:v>
                </c:pt>
                <c:pt idx="37">
                  <c:v>42.5871287097053</c:v>
                </c:pt>
                <c:pt idx="38">
                  <c:v>42.504789600834</c:v>
                </c:pt>
                <c:pt idx="39">
                  <c:v>41.1225218106568</c:v>
                </c:pt>
                <c:pt idx="40">
                  <c:v>40.8023641974907</c:v>
                </c:pt>
                <c:pt idx="41">
                  <c:v>39.781861805524</c:v>
                </c:pt>
                <c:pt idx="42">
                  <c:v>40.5884488975406</c:v>
                </c:pt>
                <c:pt idx="43">
                  <c:v>40.6935932863214</c:v>
                </c:pt>
                <c:pt idx="44">
                  <c:v>42.4587047129781</c:v>
                </c:pt>
                <c:pt idx="45">
                  <c:v>42.8675356684169</c:v>
                </c:pt>
                <c:pt idx="46">
                  <c:v>42.9941914725617</c:v>
                </c:pt>
                <c:pt idx="47">
                  <c:v>44.1198449318985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phase2!$A$45:$AV$45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37.344765625</c:v>
                </c:pt>
                <c:pt idx="3">
                  <c:v>36.6340029296875</c:v>
                </c:pt>
                <c:pt idx="4">
                  <c:v>36.2059774536133</c:v>
                </c:pt>
                <c:pt idx="5">
                  <c:v>36.1784027354431</c:v>
                </c:pt>
                <c:pt idx="6">
                  <c:v>36.134212632864</c:v>
                </c:pt>
                <c:pt idx="7">
                  <c:v>36.1450349749532</c:v>
                </c:pt>
                <c:pt idx="8">
                  <c:v>36.1932220377663</c:v>
                </c:pt>
                <c:pt idx="9">
                  <c:v>36.7888151094618</c:v>
                </c:pt>
                <c:pt idx="10">
                  <c:v>36.8914549205935</c:v>
                </c:pt>
                <c:pt idx="11">
                  <c:v>38.209093495997</c:v>
                </c:pt>
                <c:pt idx="12">
                  <c:v>38.8032978150973</c:v>
                </c:pt>
                <c:pt idx="13">
                  <c:v>39.1905917016537</c:v>
                </c:pt>
                <c:pt idx="14">
                  <c:v>38.8834445128417</c:v>
                </c:pt>
                <c:pt idx="15">
                  <c:v>38.7849014564312</c:v>
                </c:pt>
                <c:pt idx="16">
                  <c:v>38.6875901882258</c:v>
                </c:pt>
                <c:pt idx="17">
                  <c:v>38.591495310873</c:v>
                </c:pt>
                <c:pt idx="18">
                  <c:v>40.8147394711716</c:v>
                </c:pt>
                <c:pt idx="19">
                  <c:v>41.1045552277819</c:v>
                </c:pt>
                <c:pt idx="20">
                  <c:v>43.107906645351</c:v>
                </c:pt>
                <c:pt idx="21">
                  <c:v>47.5474764832139</c:v>
                </c:pt>
                <c:pt idx="22">
                  <c:v>47.5132592030131</c:v>
                </c:pt>
                <c:pt idx="23">
                  <c:v>47.4683490227494</c:v>
                </c:pt>
                <c:pt idx="24">
                  <c:v>47.4390772088276</c:v>
                </c:pt>
                <c:pt idx="25">
                  <c:v>47.4335887437172</c:v>
                </c:pt>
                <c:pt idx="26">
                  <c:v>48.8289511356773</c:v>
                </c:pt>
                <c:pt idx="27">
                  <c:v>49.0228654680894</c:v>
                </c:pt>
                <c:pt idx="28">
                  <c:v>49.0850796497383</c:v>
                </c:pt>
                <c:pt idx="29">
                  <c:v>49.3922621716297</c:v>
                </c:pt>
                <c:pt idx="30">
                  <c:v>48.3356326773213</c:v>
                </c:pt>
                <c:pt idx="31">
                  <c:v>46.7727015503236</c:v>
                </c:pt>
                <c:pt idx="32">
                  <c:v>46.6880427809445</c:v>
                </c:pt>
                <c:pt idx="33">
                  <c:v>46.4372411766591</c:v>
                </c:pt>
                <c:pt idx="34">
                  <c:v>44.1052584560355</c:v>
                </c:pt>
                <c:pt idx="35">
                  <c:v>43.2210483411324</c:v>
                </c:pt>
                <c:pt idx="36">
                  <c:v>43.1057852368683</c:v>
                </c:pt>
                <c:pt idx="37">
                  <c:v>42.9919629214074</c:v>
                </c:pt>
                <c:pt idx="38">
                  <c:v>41.6809698736435</c:v>
                </c:pt>
                <c:pt idx="39">
                  <c:v>41.4679335033819</c:v>
                </c:pt>
                <c:pt idx="40">
                  <c:v>41.3995843345896</c:v>
                </c:pt>
                <c:pt idx="41">
                  <c:v>41.1970999220425</c:v>
                </c:pt>
                <c:pt idx="42">
                  <c:v>41.8798536788638</c:v>
                </c:pt>
                <c:pt idx="43">
                  <c:v>41.968855507878</c:v>
                </c:pt>
                <c:pt idx="44">
                  <c:v>43.1114164878478</c:v>
                </c:pt>
                <c:pt idx="45">
                  <c:v>43.6266675451611</c:v>
                </c:pt>
                <c:pt idx="46">
                  <c:v>44.2125008235886</c:v>
                </c:pt>
                <c:pt idx="47">
                  <c:v>44.3223445632937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phase2!$A$46:$AV$46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37.721640625</c:v>
                </c:pt>
                <c:pt idx="3">
                  <c:v>36.8377509765625</c:v>
                </c:pt>
                <c:pt idx="4">
                  <c:v>36.8022790893555</c:v>
                </c:pt>
                <c:pt idx="5">
                  <c:v>36.6971936235047</c:v>
                </c:pt>
                <c:pt idx="6">
                  <c:v>36.6335488626232</c:v>
                </c:pt>
                <c:pt idx="7">
                  <c:v>36.7205810077502</c:v>
                </c:pt>
                <c:pt idx="8">
                  <c:v>36.8435592199596</c:v>
                </c:pt>
                <c:pt idx="9">
                  <c:v>37.5361588077141</c:v>
                </c:pt>
                <c:pt idx="10">
                  <c:v>37.6294568226177</c:v>
                </c:pt>
                <c:pt idx="11">
                  <c:v>39.1956972478114</c:v>
                </c:pt>
                <c:pt idx="12">
                  <c:v>39.4133586010185</c:v>
                </c:pt>
                <c:pt idx="13">
                  <c:v>40.6005198983021</c:v>
                </c:pt>
                <c:pt idx="14">
                  <c:v>38.8004224173704</c:v>
                </c:pt>
                <c:pt idx="15">
                  <c:v>38.1178854558505</c:v>
                </c:pt>
                <c:pt idx="16">
                  <c:v>37.4950704784636</c:v>
                </c:pt>
                <c:pt idx="17">
                  <c:v>37.2515053355212</c:v>
                </c:pt>
                <c:pt idx="18">
                  <c:v>37.5858615188272</c:v>
                </c:pt>
                <c:pt idx="19">
                  <c:v>43.1988659460764</c:v>
                </c:pt>
                <c:pt idx="20">
                  <c:v>48.1391352838833</c:v>
                </c:pt>
                <c:pt idx="21">
                  <c:v>49.1304393286406</c:v>
                </c:pt>
                <c:pt idx="22">
                  <c:v>49.1038088370326</c:v>
                </c:pt>
                <c:pt idx="23">
                  <c:v>48.7619399010148</c:v>
                </c:pt>
                <c:pt idx="24">
                  <c:v>48.6958671547267</c:v>
                </c:pt>
                <c:pt idx="25">
                  <c:v>48.5474787786881</c:v>
                </c:pt>
                <c:pt idx="26">
                  <c:v>49.5698265076841</c:v>
                </c:pt>
                <c:pt idx="27">
                  <c:v>49.6252036763381</c:v>
                </c:pt>
                <c:pt idx="28">
                  <c:v>50.2267381708416</c:v>
                </c:pt>
                <c:pt idx="29">
                  <c:v>50.368235489435</c:v>
                </c:pt>
                <c:pt idx="30">
                  <c:v>49.9794266585812</c:v>
                </c:pt>
                <c:pt idx="31">
                  <c:v>49.8546838253489</c:v>
                </c:pt>
                <c:pt idx="32">
                  <c:v>49.7315002775321</c:v>
                </c:pt>
                <c:pt idx="33">
                  <c:v>47.9068439754948</c:v>
                </c:pt>
                <c:pt idx="34">
                  <c:v>44.9516396307022</c:v>
                </c:pt>
                <c:pt idx="35">
                  <c:v>44.8147441353184</c:v>
                </c:pt>
                <c:pt idx="36">
                  <c:v>44.138822626861</c:v>
                </c:pt>
                <c:pt idx="37">
                  <c:v>41.984322818653</c:v>
                </c:pt>
                <c:pt idx="38">
                  <c:v>41.9095187834199</c:v>
                </c:pt>
                <c:pt idx="39">
                  <c:v>41.5401738594561</c:v>
                </c:pt>
                <c:pt idx="40">
                  <c:v>41.3324173397265</c:v>
                </c:pt>
                <c:pt idx="41">
                  <c:v>40.7325203890073</c:v>
                </c:pt>
                <c:pt idx="42">
                  <c:v>41.2492378646943</c:v>
                </c:pt>
                <c:pt idx="43">
                  <c:v>41.9274295515336</c:v>
                </c:pt>
                <c:pt idx="44">
                  <c:v>43.4303507718327</c:v>
                </c:pt>
                <c:pt idx="45">
                  <c:v>43.9176950792973</c:v>
                </c:pt>
                <c:pt idx="46">
                  <c:v>45.8476848749467</c:v>
                </c:pt>
                <c:pt idx="47">
                  <c:v>46.6523203265152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phase2!$A$47:$AV$47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37.2604166666667</c:v>
                </c:pt>
                <c:pt idx="2">
                  <c:v>36.567578125</c:v>
                </c:pt>
                <c:pt idx="3">
                  <c:v>35.9577783203125</c:v>
                </c:pt>
                <c:pt idx="4">
                  <c:v>35.8843616333008</c:v>
                </c:pt>
                <c:pt idx="5">
                  <c:v>34.7066356124878</c:v>
                </c:pt>
                <c:pt idx="6">
                  <c:v>34.7543073254585</c:v>
                </c:pt>
                <c:pt idx="7">
                  <c:v>34.7823784838903</c:v>
                </c:pt>
                <c:pt idx="8">
                  <c:v>34.8475987528417</c:v>
                </c:pt>
                <c:pt idx="9">
                  <c:v>34.9495037684312</c:v>
                </c:pt>
                <c:pt idx="10">
                  <c:v>35.326397377115</c:v>
                </c:pt>
                <c:pt idx="11">
                  <c:v>35.6891574754732</c:v>
                </c:pt>
                <c:pt idx="12">
                  <c:v>35.8055430070298</c:v>
                </c:pt>
                <c:pt idx="13">
                  <c:v>35.9204737194419</c:v>
                </c:pt>
                <c:pt idx="14">
                  <c:v>35.2439085830186</c:v>
                </c:pt>
                <c:pt idx="15">
                  <c:v>35.0847620111554</c:v>
                </c:pt>
                <c:pt idx="16">
                  <c:v>34.2167500837849</c:v>
                </c:pt>
                <c:pt idx="17">
                  <c:v>34.1765407077376</c:v>
                </c:pt>
                <c:pt idx="18">
                  <c:v>34.5493339488909</c:v>
                </c:pt>
                <c:pt idx="19">
                  <c:v>34.9174672745297</c:v>
                </c:pt>
                <c:pt idx="20">
                  <c:v>36.0080622517349</c:v>
                </c:pt>
                <c:pt idx="21">
                  <c:v>38.4573568047081</c:v>
                </c:pt>
                <c:pt idx="22">
                  <c:v>40.4862345635899</c:v>
                </c:pt>
                <c:pt idx="23">
                  <c:v>40.567656631545</c:v>
                </c:pt>
                <c:pt idx="24">
                  <c:v>40.8088695078621</c:v>
                </c:pt>
                <c:pt idx="25">
                  <c:v>63.6958151636207</c:v>
                </c:pt>
                <c:pt idx="26">
                  <c:v>62.1202451995323</c:v>
                </c:pt>
                <c:pt idx="27">
                  <c:v>62.0187421345382</c:v>
                </c:pt>
                <c:pt idx="28">
                  <c:v>61.9185078578565</c:v>
                </c:pt>
                <c:pt idx="29">
                  <c:v>61.6215638131869</c:v>
                </c:pt>
                <c:pt idx="30">
                  <c:v>60.8107551701923</c:v>
                </c:pt>
                <c:pt idx="31">
                  <c:v>59.5100829720553</c:v>
                </c:pt>
                <c:pt idx="32">
                  <c:v>56.8274465633977</c:v>
                </c:pt>
                <c:pt idx="33">
                  <c:v>55.3550449891004</c:v>
                </c:pt>
                <c:pt idx="34">
                  <c:v>54.5542308020092</c:v>
                </c:pt>
                <c:pt idx="35">
                  <c:v>53.7834471469338</c:v>
                </c:pt>
                <c:pt idx="36">
                  <c:v>52.0523955215771</c:v>
                </c:pt>
                <c:pt idx="37">
                  <c:v>48.216261473242</c:v>
                </c:pt>
                <c:pt idx="38">
                  <c:v>47.4527451311643</c:v>
                </c:pt>
                <c:pt idx="39">
                  <c:v>47.3095858170248</c:v>
                </c:pt>
                <c:pt idx="40">
                  <c:v>46.6027367034607</c:v>
                </c:pt>
                <c:pt idx="41">
                  <c:v>45.6749972419079</c:v>
                </c:pt>
                <c:pt idx="42">
                  <c:v>46.0490600521933</c:v>
                </c:pt>
                <c:pt idx="43">
                  <c:v>46.6761347911022</c:v>
                </c:pt>
                <c:pt idx="44">
                  <c:v>46.8794729968808</c:v>
                </c:pt>
                <c:pt idx="45">
                  <c:v>46.9059795844198</c:v>
                </c:pt>
                <c:pt idx="46">
                  <c:v>46.9821548396145</c:v>
                </c:pt>
                <c:pt idx="47">
                  <c:v>47.5087162911482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phase2!$A$48:$AV$48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38.2470572916667</c:v>
                </c:pt>
                <c:pt idx="3">
                  <c:v>38.0877926432292</c:v>
                </c:pt>
                <c:pt idx="4">
                  <c:v>37.3213315226237</c:v>
                </c:pt>
                <c:pt idx="5">
                  <c:v>37.0307150143941</c:v>
                </c:pt>
                <c:pt idx="6">
                  <c:v>36.5991880738354</c:v>
                </c:pt>
                <c:pt idx="7">
                  <c:v>36.6142185210666</c:v>
                </c:pt>
                <c:pt idx="8">
                  <c:v>37.3336970853399</c:v>
                </c:pt>
                <c:pt idx="9">
                  <c:v>37.4045258717732</c:v>
                </c:pt>
                <c:pt idx="10">
                  <c:v>38.63879041761</c:v>
                </c:pt>
                <c:pt idx="11">
                  <c:v>40.1495776934277</c:v>
                </c:pt>
                <c:pt idx="12">
                  <c:v>45.6063027883215</c:v>
                </c:pt>
                <c:pt idx="13">
                  <c:v>45.4774634458032</c:v>
                </c:pt>
                <c:pt idx="14">
                  <c:v>45.2964951527307</c:v>
                </c:pt>
                <c:pt idx="15">
                  <c:v>45.1177889633216</c:v>
                </c:pt>
                <c:pt idx="16">
                  <c:v>44.588371877197</c:v>
                </c:pt>
                <c:pt idx="17">
                  <c:v>43.3993893379423</c:v>
                </c:pt>
                <c:pt idx="18">
                  <c:v>47.7770191036295</c:v>
                </c:pt>
                <c:pt idx="19">
                  <c:v>47.9798063648342</c:v>
                </c:pt>
                <c:pt idx="20">
                  <c:v>48.1800587852737</c:v>
                </c:pt>
                <c:pt idx="21">
                  <c:v>49.1688051111941</c:v>
                </c:pt>
                <c:pt idx="22">
                  <c:v>49.1416950473042</c:v>
                </c:pt>
                <c:pt idx="23">
                  <c:v>49.0613814830303</c:v>
                </c:pt>
                <c:pt idx="24">
                  <c:v>48.7779415291136</c:v>
                </c:pt>
                <c:pt idx="25">
                  <c:v>48.400128954177</c:v>
                </c:pt>
                <c:pt idx="26">
                  <c:v>49.0301144468321</c:v>
                </c:pt>
                <c:pt idx="27">
                  <c:v>49.4649794327343</c:v>
                </c:pt>
                <c:pt idx="28">
                  <c:v>50.3152957890966</c:v>
                </c:pt>
                <c:pt idx="29">
                  <c:v>50.3613545917329</c:v>
                </c:pt>
                <c:pt idx="30">
                  <c:v>49.4547360649563</c:v>
                </c:pt>
                <c:pt idx="31">
                  <c:v>49.3365518641443</c:v>
                </c:pt>
                <c:pt idx="32">
                  <c:v>48.5196035760317</c:v>
                </c:pt>
                <c:pt idx="33">
                  <c:v>47.7741382631289</c:v>
                </c:pt>
                <c:pt idx="34">
                  <c:v>47.2576080782616</c:v>
                </c:pt>
                <c:pt idx="35">
                  <c:v>47.0918879772833</c:v>
                </c:pt>
                <c:pt idx="36">
                  <c:v>46.9282393775673</c:v>
                </c:pt>
                <c:pt idx="37">
                  <c:v>46.7666363853477</c:v>
                </c:pt>
                <c:pt idx="38">
                  <c:v>45.8245557016297</c:v>
                </c:pt>
                <c:pt idx="39">
                  <c:v>45.2105209702779</c:v>
                </c:pt>
                <c:pt idx="40">
                  <c:v>43.2532852640938</c:v>
                </c:pt>
                <c:pt idx="41">
                  <c:v>43.1626191982927</c:v>
                </c:pt>
                <c:pt idx="42">
                  <c:v>43.6733900184421</c:v>
                </c:pt>
                <c:pt idx="43">
                  <c:v>44.2726336413673</c:v>
                </c:pt>
                <c:pt idx="44">
                  <c:v>44.5680940387819</c:v>
                </c:pt>
                <c:pt idx="45">
                  <c:v>44.6234928632971</c:v>
                </c:pt>
                <c:pt idx="46">
                  <c:v>44.9376118809235</c:v>
                </c:pt>
                <c:pt idx="47">
                  <c:v>45.8446305443196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phase2!$A$49:$AV$49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38.5986197916667</c:v>
                </c:pt>
                <c:pt idx="3">
                  <c:v>38.5411370442709</c:v>
                </c:pt>
                <c:pt idx="4">
                  <c:v>38.4843728312175</c:v>
                </c:pt>
                <c:pt idx="5">
                  <c:v>38.4283181708273</c:v>
                </c:pt>
                <c:pt idx="6">
                  <c:v>38.3854641936919</c:v>
                </c:pt>
                <c:pt idx="7">
                  <c:v>38.2988726815862</c:v>
                </c:pt>
                <c:pt idx="8">
                  <c:v>40.8201367730664</c:v>
                </c:pt>
                <c:pt idx="9">
                  <c:v>41.1198679667697</c:v>
                </c:pt>
                <c:pt idx="10">
                  <c:v>41.4593795196774</c:v>
                </c:pt>
                <c:pt idx="11">
                  <c:v>42.0347303477298</c:v>
                </c:pt>
                <c:pt idx="12">
                  <c:v>42.2941914423034</c:v>
                </c:pt>
                <c:pt idx="13">
                  <c:v>42.869175760814</c:v>
                </c:pt>
                <c:pt idx="14">
                  <c:v>42.7208110638038</c:v>
                </c:pt>
                <c:pt idx="15">
                  <c:v>42.2812806489111</c:v>
                </c:pt>
                <c:pt idx="16">
                  <c:v>42.1402646407998</c:v>
                </c:pt>
                <c:pt idx="17">
                  <c:v>41.7225047167698</c:v>
                </c:pt>
                <c:pt idx="18">
                  <c:v>42.0009734078102</c:v>
                </c:pt>
                <c:pt idx="19">
                  <c:v>43.9258882346268</c:v>
                </c:pt>
                <c:pt idx="20">
                  <c:v>107.178667425828</c:v>
                </c:pt>
                <c:pt idx="21">
                  <c:v>103.400534026068</c:v>
                </c:pt>
                <c:pt idx="22">
                  <c:v>91.4154205455288</c:v>
                </c:pt>
                <c:pt idx="23">
                  <c:v>89.7498422750714</c:v>
                </c:pt>
                <c:pt idx="24">
                  <c:v>89.2154692466331</c:v>
                </c:pt>
                <c:pt idx="25">
                  <c:v>88.6877758810502</c:v>
                </c:pt>
                <c:pt idx="26">
                  <c:v>86.5197898884845</c:v>
                </c:pt>
                <c:pt idx="27">
                  <c:v>79.6093345371816</c:v>
                </c:pt>
                <c:pt idx="28">
                  <c:v>76.0880510383191</c:v>
                </c:pt>
                <c:pt idx="29">
                  <c:v>74.1553465724662</c:v>
                </c:pt>
                <c:pt idx="30">
                  <c:v>66.8973354258171</c:v>
                </c:pt>
                <c:pt idx="31">
                  <c:v>61.181651647831</c:v>
                </c:pt>
                <c:pt idx="32">
                  <c:v>60.9168810022331</c:v>
                </c:pt>
                <c:pt idx="33">
                  <c:v>59.0866539145377</c:v>
                </c:pt>
                <c:pt idx="34">
                  <c:v>58.1459043927425</c:v>
                </c:pt>
                <c:pt idx="35">
                  <c:v>57.8440805878333</c:v>
                </c:pt>
                <c:pt idx="36">
                  <c:v>57.5460295804853</c:v>
                </c:pt>
                <c:pt idx="37">
                  <c:v>53.7197997736565</c:v>
                </c:pt>
                <c:pt idx="38">
                  <c:v>49.9543423217545</c:v>
                </c:pt>
                <c:pt idx="39">
                  <c:v>49.7799130427325</c:v>
                </c:pt>
                <c:pt idx="40">
                  <c:v>49.2631663036301</c:v>
                </c:pt>
                <c:pt idx="41">
                  <c:v>48.1026392520624</c:v>
                </c:pt>
                <c:pt idx="42">
                  <c:v>48.1138562614117</c:v>
                </c:pt>
                <c:pt idx="43">
                  <c:v>48.280008212397</c:v>
                </c:pt>
                <c:pt idx="44">
                  <c:v>48.3070079044321</c:v>
                </c:pt>
                <c:pt idx="45">
                  <c:v>48.4196191199619</c:v>
                </c:pt>
                <c:pt idx="46">
                  <c:v>48.4768738809624</c:v>
                </c:pt>
                <c:pt idx="47">
                  <c:v>48.7595692634022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phase2!$A$50:$AV$50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38.486328125</c:v>
                </c:pt>
                <c:pt idx="3">
                  <c:v>37.4208251953125</c:v>
                </c:pt>
                <c:pt idx="4">
                  <c:v>37.3780648803711</c:v>
                </c:pt>
                <c:pt idx="5">
                  <c:v>36.9980325813294</c:v>
                </c:pt>
                <c:pt idx="6">
                  <c:v>36.5734506577969</c:v>
                </c:pt>
                <c:pt idx="7">
                  <c:v>36.5787825245744</c:v>
                </c:pt>
                <c:pt idx="8">
                  <c:v>36.6215477430172</c:v>
                </c:pt>
                <c:pt idx="9">
                  <c:v>36.7012783962295</c:v>
                </c:pt>
                <c:pt idx="10">
                  <c:v>36.8050124162767</c:v>
                </c:pt>
                <c:pt idx="11">
                  <c:v>37.3171991402594</c:v>
                </c:pt>
                <c:pt idx="12">
                  <c:v>37.4132341510061</c:v>
                </c:pt>
                <c:pt idx="13">
                  <c:v>37.5080687241185</c:v>
                </c:pt>
                <c:pt idx="14">
                  <c:v>36.1251041202433</c:v>
                </c:pt>
                <c:pt idx="15">
                  <c:v>36.0610403187403</c:v>
                </c:pt>
                <c:pt idx="16">
                  <c:v>35.9977773147561</c:v>
                </c:pt>
                <c:pt idx="17">
                  <c:v>34.9357496353704</c:v>
                </c:pt>
                <c:pt idx="18">
                  <c:v>38.932084060507</c:v>
                </c:pt>
                <c:pt idx="19">
                  <c:v>57.372130908238</c:v>
                </c:pt>
                <c:pt idx="20">
                  <c:v>58.7805530902374</c:v>
                </c:pt>
                <c:pt idx="21">
                  <c:v>59.2372546948416</c:v>
                </c:pt>
                <c:pt idx="22">
                  <c:v>58.472426276414</c:v>
                </c:pt>
                <c:pt idx="23">
                  <c:v>58.0422102910485</c:v>
                </c:pt>
                <c:pt idx="24">
                  <c:v>57.6281274051342</c:v>
                </c:pt>
                <c:pt idx="25">
                  <c:v>56.1667598869282</c:v>
                </c:pt>
                <c:pt idx="26">
                  <c:v>56.0313373939952</c:v>
                </c:pt>
                <c:pt idx="27">
                  <c:v>55.9043788068705</c:v>
                </c:pt>
                <c:pt idx="28">
                  <c:v>55.7853551314411</c:v>
                </c:pt>
                <c:pt idx="29">
                  <c:v>55.4952349225819</c:v>
                </c:pt>
                <c:pt idx="30">
                  <c:v>54.9141636129851</c:v>
                </c:pt>
                <c:pt idx="31">
                  <c:v>54.3548824774982</c:v>
                </c:pt>
                <c:pt idx="32">
                  <c:v>54.1754464465294</c:v>
                </c:pt>
                <c:pt idx="33">
                  <c:v>53.2894810436214</c:v>
                </c:pt>
                <c:pt idx="34">
                  <c:v>49.6727033479423</c:v>
                </c:pt>
                <c:pt idx="35">
                  <c:v>46.3422538865046</c:v>
                </c:pt>
                <c:pt idx="36">
                  <c:v>63.0708630185981</c:v>
                </c:pt>
                <c:pt idx="37">
                  <c:v>62.7074772308656</c:v>
                </c:pt>
                <c:pt idx="38">
                  <c:v>62.3736337654798</c:v>
                </c:pt>
                <c:pt idx="39">
                  <c:v>62.0439633434113</c:v>
                </c:pt>
                <c:pt idx="40">
                  <c:v>56.5096211329364</c:v>
                </c:pt>
                <c:pt idx="41">
                  <c:v>56.2532508687747</c:v>
                </c:pt>
                <c:pt idx="42">
                  <c:v>54.8932663308794</c:v>
                </c:pt>
                <c:pt idx="43">
                  <c:v>53.6409472355676</c:v>
                </c:pt>
                <c:pt idx="44">
                  <c:v>60.1547459480094</c:v>
                </c:pt>
                <c:pt idx="45">
                  <c:v>60.0153116236593</c:v>
                </c:pt>
                <c:pt idx="46">
                  <c:v>59.9276202283636</c:v>
                </c:pt>
                <c:pt idx="47">
                  <c:v>58.9750724469636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phase2!$A$51:$AV$51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38.8505989583334</c:v>
                </c:pt>
                <c:pt idx="3">
                  <c:v>38.5474365234375</c:v>
                </c:pt>
                <c:pt idx="4">
                  <c:v>37.8084780883789</c:v>
                </c:pt>
                <c:pt idx="5">
                  <c:v>37.4752362556458</c:v>
                </c:pt>
                <c:pt idx="6">
                  <c:v>37.4442958024502</c:v>
                </c:pt>
                <c:pt idx="7">
                  <c:v>37.4387421049196</c:v>
                </c:pt>
                <c:pt idx="8">
                  <c:v>37.4707578286081</c:v>
                </c:pt>
                <c:pt idx="9">
                  <c:v>38.6457217900289</c:v>
                </c:pt>
                <c:pt idx="10">
                  <c:v>39.9960059096477</c:v>
                </c:pt>
                <c:pt idx="11">
                  <c:v>40.0585558357771</c:v>
                </c:pt>
                <c:pt idx="12">
                  <c:v>40.2438599919355</c:v>
                </c:pt>
                <c:pt idx="13">
                  <c:v>40.7789257428427</c:v>
                </c:pt>
                <c:pt idx="14">
                  <c:v>39.923269740344</c:v>
                </c:pt>
                <c:pt idx="15">
                  <c:v>39.8117288685897</c:v>
                </c:pt>
                <c:pt idx="16">
                  <c:v>37.7189432622997</c:v>
                </c:pt>
                <c:pt idx="17">
                  <c:v>37.4669828899634</c:v>
                </c:pt>
                <c:pt idx="18">
                  <c:v>37.7986456038389</c:v>
                </c:pt>
                <c:pt idx="19">
                  <c:v>39.4362302535989</c:v>
                </c:pt>
                <c:pt idx="20">
                  <c:v>39.743277375429</c:v>
                </c:pt>
                <c:pt idx="21">
                  <c:v>44.8978309331503</c:v>
                </c:pt>
                <c:pt idx="22">
                  <c:v>44.9766622731572</c:v>
                </c:pt>
                <c:pt idx="23">
                  <c:v>45.1031208810848</c:v>
                </c:pt>
                <c:pt idx="24">
                  <c:v>45.1742538480442</c:v>
                </c:pt>
                <c:pt idx="25">
                  <c:v>45.5622249053348</c:v>
                </c:pt>
                <c:pt idx="26">
                  <c:v>45.8786414713847</c:v>
                </c:pt>
                <c:pt idx="27">
                  <c:v>45.9801584529924</c:v>
                </c:pt>
                <c:pt idx="28">
                  <c:v>46.08040647233</c:v>
                </c:pt>
                <c:pt idx="29">
                  <c:v>47.7633200969599</c:v>
                </c:pt>
                <c:pt idx="30">
                  <c:v>47.2781125908999</c:v>
                </c:pt>
                <c:pt idx="31">
                  <c:v>47.0051833687411</c:v>
                </c:pt>
                <c:pt idx="32">
                  <c:v>45.8668410713207</c:v>
                </c:pt>
                <c:pt idx="33">
                  <c:v>45.2068214507971</c:v>
                </c:pt>
                <c:pt idx="34">
                  <c:v>45.0667361826622</c:v>
                </c:pt>
                <c:pt idx="35">
                  <c:v>44.9284019803789</c:v>
                </c:pt>
                <c:pt idx="36">
                  <c:v>43.4257467080768</c:v>
                </c:pt>
                <c:pt idx="37">
                  <c:v>43.0722812065239</c:v>
                </c:pt>
                <c:pt idx="38">
                  <c:v>41.9230355104638</c:v>
                </c:pt>
                <c:pt idx="39">
                  <c:v>41.7009216788214</c:v>
                </c:pt>
                <c:pt idx="40">
                  <c:v>40.4894758220718</c:v>
                </c:pt>
                <c:pt idx="41">
                  <c:v>40.2088835831923</c:v>
                </c:pt>
                <c:pt idx="42">
                  <c:v>40.5385504488226</c:v>
                </c:pt>
                <c:pt idx="43">
                  <c:v>41.9135360008889</c:v>
                </c:pt>
                <c:pt idx="44">
                  <c:v>43.4194096007</c:v>
                </c:pt>
                <c:pt idx="45">
                  <c:v>43.6286817406738</c:v>
                </c:pt>
                <c:pt idx="46">
                  <c:v>45.6200868707806</c:v>
                </c:pt>
                <c:pt idx="47">
                  <c:v>45.8968336131263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phase2!$A$52:$AV$52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37.968671875</c:v>
                </c:pt>
                <c:pt idx="3">
                  <c:v>37.1253291015625</c:v>
                </c:pt>
                <c:pt idx="4">
                  <c:v>36.5393298950195</c:v>
                </c:pt>
                <c:pt idx="5">
                  <c:v>36.2536552818299</c:v>
                </c:pt>
                <c:pt idx="6">
                  <c:v>36.1439604446697</c:v>
                </c:pt>
                <c:pt idx="7">
                  <c:v>36.1546609391114</c:v>
                </c:pt>
                <c:pt idx="8">
                  <c:v>36.4911281069391</c:v>
                </c:pt>
                <c:pt idx="9">
                  <c:v>36.8979326002554</c:v>
                </c:pt>
                <c:pt idx="10">
                  <c:v>38.6196219227011</c:v>
                </c:pt>
                <c:pt idx="11">
                  <c:v>39.9754522641272</c:v>
                </c:pt>
                <c:pt idx="12">
                  <c:v>40.0382591108256</c:v>
                </c:pt>
                <c:pt idx="13">
                  <c:v>40.1002808719403</c:v>
                </c:pt>
                <c:pt idx="14">
                  <c:v>39.986527361041</c:v>
                </c:pt>
                <c:pt idx="15">
                  <c:v>39.4248694009759</c:v>
                </c:pt>
                <c:pt idx="16">
                  <c:v>39.3195585334637</c:v>
                </c:pt>
                <c:pt idx="17">
                  <c:v>38.5915971617857</c:v>
                </c:pt>
                <c:pt idx="18">
                  <c:v>40.1796223391741</c:v>
                </c:pt>
                <c:pt idx="19">
                  <c:v>40.4773770599344</c:v>
                </c:pt>
                <c:pt idx="20">
                  <c:v>41.9475409936885</c:v>
                </c:pt>
                <c:pt idx="21">
                  <c:v>42.7745082064252</c:v>
                </c:pt>
                <c:pt idx="22">
                  <c:v>42.8273268538449</c:v>
                </c:pt>
                <c:pt idx="23">
                  <c:v>42.8794852681718</c:v>
                </c:pt>
                <c:pt idx="24">
                  <c:v>43.1370174389111</c:v>
                </c:pt>
                <c:pt idx="25">
                  <c:v>43.5716029770336</c:v>
                </c:pt>
                <c:pt idx="26">
                  <c:v>43.9626678653948</c:v>
                </c:pt>
                <c:pt idx="27">
                  <c:v>45.0918677305379</c:v>
                </c:pt>
                <c:pt idx="28">
                  <c:v>45.4259226906427</c:v>
                </c:pt>
                <c:pt idx="29">
                  <c:v>45.9618025224776</c:v>
                </c:pt>
                <c:pt idx="30">
                  <c:v>45.8872799909466</c:v>
                </c:pt>
                <c:pt idx="31">
                  <c:v>44.4890509930968</c:v>
                </c:pt>
                <c:pt idx="32">
                  <c:v>44.2084853060282</c:v>
                </c:pt>
                <c:pt idx="33">
                  <c:v>43.9454549744015</c:v>
                </c:pt>
                <c:pt idx="34">
                  <c:v>43.8211367872214</c:v>
                </c:pt>
                <c:pt idx="35">
                  <c:v>42.4707304789785</c:v>
                </c:pt>
                <c:pt idx="36">
                  <c:v>41.5177733000934</c:v>
                </c:pt>
                <c:pt idx="37">
                  <c:v>41.4238011338422</c:v>
                </c:pt>
                <c:pt idx="38">
                  <c:v>41.2204085913232</c:v>
                </c:pt>
                <c:pt idx="39">
                  <c:v>40.111071765667</c:v>
                </c:pt>
                <c:pt idx="40">
                  <c:v>39.7513529861711</c:v>
                </c:pt>
                <c:pt idx="41">
                  <c:v>39.704461073844</c:v>
                </c:pt>
                <c:pt idx="42">
                  <c:v>40.2854322567287</c:v>
                </c:pt>
                <c:pt idx="43">
                  <c:v>42.1372779021739</c:v>
                </c:pt>
                <c:pt idx="44">
                  <c:v>42.2230619283967</c:v>
                </c:pt>
                <c:pt idx="45">
                  <c:v>42.3077736542918</c:v>
                </c:pt>
                <c:pt idx="46">
                  <c:v>42.4414264836131</c:v>
                </c:pt>
                <c:pt idx="47">
                  <c:v>51.6801783104516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phase2!$A$53:$AV$53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38.134765625</c:v>
                </c:pt>
                <c:pt idx="3">
                  <c:v>37.8763427734375</c:v>
                </c:pt>
                <c:pt idx="4">
                  <c:v>37.8278884887696</c:v>
                </c:pt>
                <c:pt idx="5">
                  <c:v>37.7800398826599</c:v>
                </c:pt>
                <c:pt idx="6">
                  <c:v>37.6757883870602</c:v>
                </c:pt>
                <c:pt idx="7">
                  <c:v>37.6504463225454</c:v>
                </c:pt>
                <c:pt idx="8">
                  <c:v>37.6798157435136</c:v>
                </c:pt>
                <c:pt idx="9">
                  <c:v>38.2783364723683</c:v>
                </c:pt>
                <c:pt idx="10">
                  <c:v>39.7066899719901</c:v>
                </c:pt>
                <c:pt idx="11">
                  <c:v>39.7728563473402</c:v>
                </c:pt>
                <c:pt idx="12">
                  <c:v>39.9688742343149</c:v>
                </c:pt>
                <c:pt idx="13">
                  <c:v>40.031763306386</c:v>
                </c:pt>
                <c:pt idx="14">
                  <c:v>38.112513603779</c:v>
                </c:pt>
                <c:pt idx="15">
                  <c:v>37.6679815035428</c:v>
                </c:pt>
                <c:pt idx="16">
                  <c:v>37.2512326595714</c:v>
                </c:pt>
                <c:pt idx="17">
                  <c:v>37.1730922513267</c:v>
                </c:pt>
                <c:pt idx="18">
                  <c:v>37.5084285981851</c:v>
                </c:pt>
                <c:pt idx="19">
                  <c:v>41.1510196659347</c:v>
                </c:pt>
                <c:pt idx="20">
                  <c:v>43.1503054451654</c:v>
                </c:pt>
                <c:pt idx="21">
                  <c:v>43.9321689909717</c:v>
                </c:pt>
                <c:pt idx="22">
                  <c:v>44.5840830803902</c:v>
                </c:pt>
                <c:pt idx="23">
                  <c:v>44.8558737338463</c:v>
                </c:pt>
                <c:pt idx="24">
                  <c:v>44.8826753121732</c:v>
                </c:pt>
                <c:pt idx="25">
                  <c:v>44.9620749879667</c:v>
                </c:pt>
                <c:pt idx="26">
                  <c:v>45.7528934265197</c:v>
                </c:pt>
                <c:pt idx="27">
                  <c:v>100.005403573384</c:v>
                </c:pt>
                <c:pt idx="28">
                  <c:v>99.4303360287169</c:v>
                </c:pt>
                <c:pt idx="29">
                  <c:v>96.5909400269221</c:v>
                </c:pt>
                <c:pt idx="30">
                  <c:v>95.8835532765856</c:v>
                </c:pt>
                <c:pt idx="31">
                  <c:v>93.7879200287136</c:v>
                </c:pt>
                <c:pt idx="32">
                  <c:v>89.0814770262012</c:v>
                </c:pt>
                <c:pt idx="33">
                  <c:v>87.2409216377186</c:v>
                </c:pt>
                <c:pt idx="34">
                  <c:v>79.9202949125323</c:v>
                </c:pt>
                <c:pt idx="35">
                  <c:v>79.3462912261257</c:v>
                </c:pt>
                <c:pt idx="36">
                  <c:v>73.1111761825334</c:v>
                </c:pt>
                <c:pt idx="37">
                  <c:v>64.800051243745</c:v>
                </c:pt>
                <c:pt idx="38">
                  <c:v>64.4400506031982</c:v>
                </c:pt>
                <c:pt idx="39">
                  <c:v>63.3735487055783</c:v>
                </c:pt>
                <c:pt idx="40">
                  <c:v>63.0313793467586</c:v>
                </c:pt>
                <c:pt idx="41">
                  <c:v>62.6934871049241</c:v>
                </c:pt>
                <c:pt idx="42">
                  <c:v>62.1799813384894</c:v>
                </c:pt>
                <c:pt idx="43">
                  <c:v>61.3562325048339</c:v>
                </c:pt>
                <c:pt idx="44">
                  <c:v>60.8928737859026</c:v>
                </c:pt>
                <c:pt idx="45">
                  <c:v>60.4468910189312</c:v>
                </c:pt>
                <c:pt idx="46">
                  <c:v>60.3538048811946</c:v>
                </c:pt>
                <c:pt idx="47">
                  <c:v>58.7911213439407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phase2!$A$54:$AV$54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37.6488802083334</c:v>
                </c:pt>
                <c:pt idx="3">
                  <c:v>36.8734931640625</c:v>
                </c:pt>
                <c:pt idx="4">
                  <c:v>36.622062512207</c:v>
                </c:pt>
                <c:pt idx="5">
                  <c:v>36.3926320423889</c:v>
                </c:pt>
                <c:pt idx="6">
                  <c:v>36.3404083407993</c:v>
                </c:pt>
                <c:pt idx="7">
                  <c:v>36.3651430280194</c:v>
                </c:pt>
                <c:pt idx="8">
                  <c:v>36.4105787401691</c:v>
                </c:pt>
                <c:pt idx="9">
                  <c:v>37.975566289379</c:v>
                </c:pt>
                <c:pt idx="10">
                  <c:v>38.0633717107617</c:v>
                </c:pt>
                <c:pt idx="11">
                  <c:v>39.1905738077629</c:v>
                </c:pt>
                <c:pt idx="12">
                  <c:v>39.8441342543896</c:v>
                </c:pt>
                <c:pt idx="13">
                  <c:v>39.9085825762097</c:v>
                </c:pt>
                <c:pt idx="14">
                  <c:v>45.5155087787652</c:v>
                </c:pt>
                <c:pt idx="15">
                  <c:v>44.9711771995615</c:v>
                </c:pt>
                <c:pt idx="16">
                  <c:v>44.4472580545779</c:v>
                </c:pt>
                <c:pt idx="17">
                  <c:v>43.9429858775313</c:v>
                </c:pt>
                <c:pt idx="18">
                  <c:v>48.2051013785559</c:v>
                </c:pt>
                <c:pt idx="19">
                  <c:v>49.1922825423961</c:v>
                </c:pt>
                <c:pt idx="20">
                  <c:v>49.3773790106162</c:v>
                </c:pt>
                <c:pt idx="21">
                  <c:v>49.5601617729835</c:v>
                </c:pt>
                <c:pt idx="22">
                  <c:v>49.5281597508212</c:v>
                </c:pt>
                <c:pt idx="23">
                  <c:v>49.4333537601654</c:v>
                </c:pt>
                <c:pt idx="24">
                  <c:v>49.4029368381633</c:v>
                </c:pt>
                <c:pt idx="25">
                  <c:v>49.192679864824</c:v>
                </c:pt>
                <c:pt idx="26">
                  <c:v>49.3729543698931</c:v>
                </c:pt>
                <c:pt idx="27">
                  <c:v>49.4307924402695</c:v>
                </c:pt>
                <c:pt idx="28">
                  <c:v>49.6021377237593</c:v>
                </c:pt>
                <c:pt idx="29">
                  <c:v>57.8481294917106</c:v>
                </c:pt>
                <c:pt idx="30">
                  <c:v>42.2310161864638</c:v>
                </c:pt>
                <c:pt idx="31">
                  <c:v>42.0915776748098</c:v>
                </c:pt>
                <c:pt idx="32">
                  <c:v>41.6471174189127</c:v>
                </c:pt>
                <c:pt idx="33">
                  <c:v>59.0853505157035</c:v>
                </c:pt>
                <c:pt idx="34">
                  <c:v>53.7547135311165</c:v>
                </c:pt>
                <c:pt idx="35">
                  <c:v>53.0139117736996</c:v>
                </c:pt>
                <c:pt idx="36">
                  <c:v>49.9241511104735</c:v>
                </c:pt>
                <c:pt idx="37">
                  <c:v>49.7250992215925</c:v>
                </c:pt>
                <c:pt idx="38">
                  <c:v>47.4947705980838</c:v>
                </c:pt>
                <c:pt idx="39">
                  <c:v>49.8510859656077</c:v>
                </c:pt>
                <c:pt idx="40">
                  <c:v>47.6002844961965</c:v>
                </c:pt>
                <c:pt idx="41">
                  <c:v>46.8752667151842</c:v>
                </c:pt>
                <c:pt idx="42">
                  <c:v>46.9549442133648</c:v>
                </c:pt>
                <c:pt idx="43">
                  <c:v>47.0316338053636</c:v>
                </c:pt>
                <c:pt idx="44">
                  <c:v>47.1546566925284</c:v>
                </c:pt>
                <c:pt idx="45">
                  <c:v>47.1777234838718</c:v>
                </c:pt>
                <c:pt idx="46">
                  <c:v>47.3960588532266</c:v>
                </c:pt>
                <c:pt idx="47">
                  <c:v>48.5868963469159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phase2!$A$55:$AV$55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38.248046875</c:v>
                </c:pt>
                <c:pt idx="3">
                  <c:v>38.1949462890625</c:v>
                </c:pt>
                <c:pt idx="4">
                  <c:v>38.1425094604492</c:v>
                </c:pt>
                <c:pt idx="5">
                  <c:v>37.365788936615</c:v>
                </c:pt>
                <c:pt idx="6">
                  <c:v>37.0996376812458</c:v>
                </c:pt>
                <c:pt idx="7">
                  <c:v>37.0959012681991</c:v>
                </c:pt>
                <c:pt idx="8">
                  <c:v>37.2048049706416</c:v>
                </c:pt>
                <c:pt idx="9">
                  <c:v>38.4362839143803</c:v>
                </c:pt>
                <c:pt idx="10">
                  <c:v>38.5183303654505</c:v>
                </c:pt>
                <c:pt idx="11">
                  <c:v>39.0854764584736</c:v>
                </c:pt>
                <c:pt idx="12">
                  <c:v>39.1594080027427</c:v>
                </c:pt>
                <c:pt idx="13">
                  <c:v>40.4005338021599</c:v>
                </c:pt>
                <c:pt idx="14">
                  <c:v>38.4029203692009</c:v>
                </c:pt>
                <c:pt idx="15">
                  <c:v>37.3850188184358</c:v>
                </c:pt>
                <c:pt idx="16">
                  <c:v>36.0282023195182</c:v>
                </c:pt>
                <c:pt idx="17">
                  <c:v>35.9653497905242</c:v>
                </c:pt>
                <c:pt idx="18">
                  <c:v>37.0166491733795</c:v>
                </c:pt>
                <c:pt idx="19">
                  <c:v>42.7506112240364</c:v>
                </c:pt>
                <c:pt idx="20">
                  <c:v>43.547463303135</c:v>
                </c:pt>
                <c:pt idx="21">
                  <c:v>45.3370602641107</c:v>
                </c:pt>
                <c:pt idx="22">
                  <c:v>45.6904349579872</c:v>
                </c:pt>
                <c:pt idx="23">
                  <c:v>45.7068045210123</c:v>
                </c:pt>
                <c:pt idx="24">
                  <c:v>45.7876292384491</c:v>
                </c:pt>
                <c:pt idx="25">
                  <c:v>45.8027838729685</c:v>
                </c:pt>
                <c:pt idx="26">
                  <c:v>47.1348314936111</c:v>
                </c:pt>
                <c:pt idx="27">
                  <c:v>47.7355337379201</c:v>
                </c:pt>
                <c:pt idx="28">
                  <c:v>49.0667328186121</c:v>
                </c:pt>
                <c:pt idx="29">
                  <c:v>50.115052094657</c:v>
                </c:pt>
                <c:pt idx="30">
                  <c:v>48.4713561292753</c:v>
                </c:pt>
                <c:pt idx="31">
                  <c:v>48.1536802744274</c:v>
                </c:pt>
                <c:pt idx="32">
                  <c:v>47.8479172641364</c:v>
                </c:pt>
                <c:pt idx="33">
                  <c:v>47.5536203667313</c:v>
                </c:pt>
                <c:pt idx="34">
                  <c:v>47.3842001121471</c:v>
                </c:pt>
                <c:pt idx="35">
                  <c:v>45.2092675939232</c:v>
                </c:pt>
                <c:pt idx="36">
                  <c:v>44.7889200591511</c:v>
                </c:pt>
                <c:pt idx="37">
                  <c:v>42.2265515451027</c:v>
                </c:pt>
                <c:pt idx="38">
                  <c:v>43.8704007076511</c:v>
                </c:pt>
                <c:pt idx="39">
                  <c:v>43.5752606811142</c:v>
                </c:pt>
                <c:pt idx="40">
                  <c:v>43.1018068885446</c:v>
                </c:pt>
                <c:pt idx="41">
                  <c:v>42.8354891302241</c:v>
                </c:pt>
                <c:pt idx="42">
                  <c:v>42.9125455160963</c:v>
                </c:pt>
                <c:pt idx="43">
                  <c:v>43.9017568697307</c:v>
                </c:pt>
                <c:pt idx="44">
                  <c:v>44.0929409871158</c:v>
                </c:pt>
                <c:pt idx="45">
                  <c:v>44.1542792247768</c:v>
                </c:pt>
                <c:pt idx="46">
                  <c:v>44.9282797926088</c:v>
                </c:pt>
                <c:pt idx="47">
                  <c:v>45.0291762952012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phase2!$A$56:$AV$56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38.724609375</c:v>
                </c:pt>
                <c:pt idx="3">
                  <c:v>38.3112060546875</c:v>
                </c:pt>
                <c:pt idx="4">
                  <c:v>37.9339755249024</c:v>
                </c:pt>
                <c:pt idx="5">
                  <c:v>37.8848008308411</c:v>
                </c:pt>
                <c:pt idx="6">
                  <c:v>37.6323807581425</c:v>
                </c:pt>
                <c:pt idx="7">
                  <c:v>37.5138093659908</c:v>
                </c:pt>
                <c:pt idx="8">
                  <c:v>37.5448867489159</c:v>
                </c:pt>
                <c:pt idx="9">
                  <c:v>38.5677204834942</c:v>
                </c:pt>
                <c:pt idx="10">
                  <c:v>38.8089309653631</c:v>
                </c:pt>
                <c:pt idx="11">
                  <c:v>39.5054262317598</c:v>
                </c:pt>
                <c:pt idx="12">
                  <c:v>40.1235657806868</c:v>
                </c:pt>
                <c:pt idx="13">
                  <c:v>40.1845212084282</c:v>
                </c:pt>
                <c:pt idx="14">
                  <c:v>40.0697146933229</c:v>
                </c:pt>
                <c:pt idx="15">
                  <c:v>39.9563432596564</c:v>
                </c:pt>
                <c:pt idx="16">
                  <c:v>38.7248460614536</c:v>
                </c:pt>
                <c:pt idx="17">
                  <c:v>38.4351643341491</c:v>
                </c:pt>
                <c:pt idx="18">
                  <c:v>43.8676919131424</c:v>
                </c:pt>
                <c:pt idx="19">
                  <c:v>45.6292688707425</c:v>
                </c:pt>
                <c:pt idx="20">
                  <c:v>46.3181712880896</c:v>
                </c:pt>
                <c:pt idx="21">
                  <c:v>46.5391941469885</c:v>
                </c:pt>
                <c:pt idx="22">
                  <c:v>46.579514659127</c:v>
                </c:pt>
                <c:pt idx="23">
                  <c:v>46.5952828594097</c:v>
                </c:pt>
                <c:pt idx="24">
                  <c:v>46.6610493947557</c:v>
                </c:pt>
                <c:pt idx="25">
                  <c:v>46.7161288681079</c:v>
                </c:pt>
                <c:pt idx="26">
                  <c:v>48.2639514836349</c:v>
                </c:pt>
                <c:pt idx="27">
                  <c:v>49.0526581546351</c:v>
                </c:pt>
                <c:pt idx="28">
                  <c:v>49.1144999277022</c:v>
                </c:pt>
                <c:pt idx="29">
                  <c:v>49.1755686786059</c:v>
                </c:pt>
                <c:pt idx="30">
                  <c:v>48.3727064192279</c:v>
                </c:pt>
                <c:pt idx="31">
                  <c:v>48.2680475889876</c:v>
                </c:pt>
                <c:pt idx="32">
                  <c:v>47.9579958044005</c:v>
                </c:pt>
                <c:pt idx="33">
                  <c:v>46.4658715910754</c:v>
                </c:pt>
                <c:pt idx="34">
                  <c:v>43.8168738779719</c:v>
                </c:pt>
                <c:pt idx="35">
                  <c:v>43.448741107548</c:v>
                </c:pt>
                <c:pt idx="36">
                  <c:v>43.3306318437036</c:v>
                </c:pt>
                <c:pt idx="37">
                  <c:v>42.9807331495647</c:v>
                </c:pt>
                <c:pt idx="38">
                  <c:v>60.3934739851952</c:v>
                </c:pt>
                <c:pt idx="39">
                  <c:v>58.8688818611205</c:v>
                </c:pt>
                <c:pt idx="40">
                  <c:v>55.1526885586884</c:v>
                </c:pt>
                <c:pt idx="41">
                  <c:v>54.9132799517048</c:v>
                </c:pt>
                <c:pt idx="42">
                  <c:v>54.6915319535158</c:v>
                </c:pt>
                <c:pt idx="43">
                  <c:v>53.4820814133937</c:v>
                </c:pt>
                <c:pt idx="44">
                  <c:v>53.4260553957263</c:v>
                </c:pt>
                <c:pt idx="45">
                  <c:v>52.4855186241345</c:v>
                </c:pt>
                <c:pt idx="46">
                  <c:v>52.4919496413328</c:v>
                </c:pt>
                <c:pt idx="47">
                  <c:v>52.5364040477162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phase2!$A$57:$AV$57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37.2604166666667</c:v>
                </c:pt>
                <c:pt idx="2">
                  <c:v>37.2196614583334</c:v>
                </c:pt>
                <c:pt idx="3">
                  <c:v>36.9379410807292</c:v>
                </c:pt>
                <c:pt idx="4">
                  <c:v>36.9012168172201</c:v>
                </c:pt>
                <c:pt idx="5">
                  <c:v>36.3572386639913</c:v>
                </c:pt>
                <c:pt idx="6">
                  <c:v>36.3402731806914</c:v>
                </c:pt>
                <c:pt idx="7">
                  <c:v>36.3485197659328</c:v>
                </c:pt>
                <c:pt idx="8">
                  <c:v>37.1244593156721</c:v>
                </c:pt>
                <c:pt idx="9">
                  <c:v>38.3730117110917</c:v>
                </c:pt>
                <c:pt idx="10">
                  <c:v>38.4558490647031</c:v>
                </c:pt>
                <c:pt idx="11">
                  <c:v>38.5376509513943</c:v>
                </c:pt>
                <c:pt idx="12">
                  <c:v>39.1031064931473</c:v>
                </c:pt>
                <c:pt idx="13">
                  <c:v>39.176817661983</c:v>
                </c:pt>
                <c:pt idx="14">
                  <c:v>38.0525052334603</c:v>
                </c:pt>
                <c:pt idx="15">
                  <c:v>37.0827857638595</c:v>
                </c:pt>
                <c:pt idx="16">
                  <c:v>36.2464027213288</c:v>
                </c:pt>
                <c:pt idx="17">
                  <c:v>36.1808226873122</c:v>
                </c:pt>
                <c:pt idx="18">
                  <c:v>37.224041836538</c:v>
                </c:pt>
                <c:pt idx="19">
                  <c:v>39.566938175841</c:v>
                </c:pt>
                <c:pt idx="20">
                  <c:v>40.4831779942469</c:v>
                </c:pt>
                <c:pt idx="21">
                  <c:v>45.4805026704694</c:v>
                </c:pt>
                <c:pt idx="22">
                  <c:v>45.5374838203268</c:v>
                </c:pt>
                <c:pt idx="23">
                  <c:v>45.8848314129992</c:v>
                </c:pt>
                <c:pt idx="24">
                  <c:v>46.1496839524119</c:v>
                </c:pt>
                <c:pt idx="25">
                  <c:v>46.1603129030068</c:v>
                </c:pt>
                <c:pt idx="26">
                  <c:v>46.454301169144</c:v>
                </c:pt>
                <c:pt idx="27">
                  <c:v>47.4918347583867</c:v>
                </c:pt>
                <c:pt idx="28">
                  <c:v>47.7358909549472</c:v>
                </c:pt>
                <c:pt idx="29">
                  <c:v>47.8141923180104</c:v>
                </c:pt>
                <c:pt idx="30">
                  <c:v>47.3258052981347</c:v>
                </c:pt>
                <c:pt idx="31">
                  <c:v>47.234232731908</c:v>
                </c:pt>
                <c:pt idx="32">
                  <c:v>46.2395257312707</c:v>
                </c:pt>
                <c:pt idx="33">
                  <c:v>46.005543516348</c:v>
                </c:pt>
                <c:pt idx="34">
                  <c:v>45.2551970465763</c:v>
                </c:pt>
                <c:pt idx="35">
                  <c:v>44.5517472311653</c:v>
                </c:pt>
                <c:pt idx="36">
                  <c:v>43.10088198688</c:v>
                </c:pt>
                <c:pt idx="37">
                  <c:v>42.304554813028</c:v>
                </c:pt>
                <c:pt idx="38">
                  <c:v>40.9648369152596</c:v>
                </c:pt>
                <c:pt idx="39">
                  <c:v>40.9027764538188</c:v>
                </c:pt>
                <c:pt idx="40">
                  <c:v>39.8609364573823</c:v>
                </c:pt>
                <c:pt idx="41">
                  <c:v>39.6196279287959</c:v>
                </c:pt>
                <c:pt idx="42">
                  <c:v>40.4404104850263</c:v>
                </c:pt>
                <c:pt idx="43">
                  <c:v>40.7613950918378</c:v>
                </c:pt>
                <c:pt idx="44">
                  <c:v>40.8643776531898</c:v>
                </c:pt>
                <c:pt idx="45">
                  <c:v>41.9830257258762</c:v>
                </c:pt>
                <c:pt idx="46">
                  <c:v>42.3961622611559</c:v>
                </c:pt>
                <c:pt idx="47">
                  <c:v>43.5890940067758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phase2!$A$58:$AV$58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38.6059635416667</c:v>
                </c:pt>
                <c:pt idx="3">
                  <c:v>38.4332399088542</c:v>
                </c:pt>
                <c:pt idx="4">
                  <c:v>37.9345004191081</c:v>
                </c:pt>
                <c:pt idx="5">
                  <c:v>37.0984190800476</c:v>
                </c:pt>
                <c:pt idx="6">
                  <c:v>37.072188841547</c:v>
                </c:pt>
                <c:pt idx="7">
                  <c:v>37.0712864810277</c:v>
                </c:pt>
                <c:pt idx="8">
                  <c:v>37.1811132379892</c:v>
                </c:pt>
                <c:pt idx="9">
                  <c:v>37.3993214915646</c:v>
                </c:pt>
                <c:pt idx="10">
                  <c:v>37.49432997292</c:v>
                </c:pt>
                <c:pt idx="11">
                  <c:v>37.7757925989355</c:v>
                </c:pt>
                <c:pt idx="12">
                  <c:v>38.4079107465286</c:v>
                </c:pt>
                <c:pt idx="13">
                  <c:v>39.4791252502177</c:v>
                </c:pt>
                <c:pt idx="14">
                  <c:v>37.6773111345465</c:v>
                </c:pt>
                <c:pt idx="15">
                  <c:v>36.2583825184553</c:v>
                </c:pt>
                <c:pt idx="16">
                  <c:v>35.7982740480905</c:v>
                </c:pt>
                <c:pt idx="17">
                  <c:v>35.7382956224894</c:v>
                </c:pt>
                <c:pt idx="18">
                  <c:v>36.798109536646</c:v>
                </c:pt>
                <c:pt idx="19">
                  <c:v>41.8984639985249</c:v>
                </c:pt>
                <c:pt idx="20">
                  <c:v>46.5950403988384</c:v>
                </c:pt>
                <c:pt idx="21">
                  <c:v>47.682850373911</c:v>
                </c:pt>
                <c:pt idx="22">
                  <c:v>47.6743147442371</c:v>
                </c:pt>
                <c:pt idx="23">
                  <c:v>47.5984543355104</c:v>
                </c:pt>
                <c:pt idx="24">
                  <c:v>47.5760122979288</c:v>
                </c:pt>
                <c:pt idx="25">
                  <c:v>47.4536096846189</c:v>
                </c:pt>
                <c:pt idx="26">
                  <c:v>48.5173981108683</c:v>
                </c:pt>
                <c:pt idx="27">
                  <c:v>48.9971257761674</c:v>
                </c:pt>
                <c:pt idx="28">
                  <c:v>61.5596617039653</c:v>
                </c:pt>
                <c:pt idx="29">
                  <c:v>61.0871828474674</c:v>
                </c:pt>
                <c:pt idx="30">
                  <c:v>59.242054348314</c:v>
                </c:pt>
                <c:pt idx="31">
                  <c:v>58.5204773102523</c:v>
                </c:pt>
                <c:pt idx="32">
                  <c:v>56.4369236128489</c:v>
                </c:pt>
                <c:pt idx="33">
                  <c:v>55.8205389773671</c:v>
                </c:pt>
                <c:pt idx="34">
                  <c:v>55.54778224015</c:v>
                </c:pt>
                <c:pt idx="35">
                  <c:v>-11.7890372603187</c:v>
                </c:pt>
                <c:pt idx="36">
                  <c:v>-6.63777056853283</c:v>
                </c:pt>
                <c:pt idx="37">
                  <c:v>-4.09790990799952</c:v>
                </c:pt>
                <c:pt idx="38">
                  <c:v>-0.589342791049567</c:v>
                </c:pt>
                <c:pt idx="39">
                  <c:v>4.44169184271975</c:v>
                </c:pt>
                <c:pt idx="40">
                  <c:v>8.12512839861776</c:v>
                </c:pt>
                <c:pt idx="41">
                  <c:v>9.17043608366959</c:v>
                </c:pt>
                <c:pt idx="42">
                  <c:v>10.664044730532</c:v>
                </c:pt>
                <c:pt idx="43">
                  <c:v>11.1432441714003</c:v>
                </c:pt>
                <c:pt idx="44">
                  <c:v>25.3395276071252</c:v>
                </c:pt>
                <c:pt idx="45">
                  <c:v>26.226795321858</c:v>
                </c:pt>
                <c:pt idx="46">
                  <c:v>26.5614603803348</c:v>
                </c:pt>
                <c:pt idx="47">
                  <c:v>27.5529056160722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phase2!$A$59:$AV$59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20.1041666666666</c:v>
                </c:pt>
                <c:pt idx="2">
                  <c:v>20.2778645833333</c:v>
                </c:pt>
                <c:pt idx="3">
                  <c:v>21.4785514322916</c:v>
                </c:pt>
                <c:pt idx="4">
                  <c:v>21.9481057535807</c:v>
                </c:pt>
                <c:pt idx="5">
                  <c:v>22.0987544316609</c:v>
                </c:pt>
                <c:pt idx="6">
                  <c:v>22.2600200012652</c:v>
                </c:pt>
                <c:pt idx="7">
                  <c:v>24.2867672510912</c:v>
                </c:pt>
                <c:pt idx="8">
                  <c:v>24.8760134791753</c:v>
                </c:pt>
                <c:pt idx="9">
                  <c:v>25.5556629737062</c:v>
                </c:pt>
                <c:pt idx="10">
                  <c:v>25.7987171865349</c:v>
                </c:pt>
                <c:pt idx="11">
                  <c:v>26.0387332217032</c:v>
                </c:pt>
                <c:pt idx="12">
                  <c:v>27.2238123953468</c:v>
                </c:pt>
                <c:pt idx="13">
                  <c:v>29.2236335008702</c:v>
                </c:pt>
                <c:pt idx="14">
                  <c:v>29.2458380821094</c:v>
                </c:pt>
                <c:pt idx="15">
                  <c:v>29.4870353458193</c:v>
                </c:pt>
                <c:pt idx="16">
                  <c:v>29.5059474039966</c:v>
                </c:pt>
                <c:pt idx="17">
                  <c:v>29.674028321047</c:v>
                </c:pt>
                <c:pt idx="18">
                  <c:v>31.8194015509815</c:v>
                </c:pt>
                <c:pt idx="19">
                  <c:v>37.048748798947</c:v>
                </c:pt>
                <c:pt idx="20">
                  <c:v>37.3856394389602</c:v>
                </c:pt>
                <c:pt idx="21">
                  <c:v>39.7143959880512</c:v>
                </c:pt>
                <c:pt idx="22">
                  <c:v>41.0804467402916</c:v>
                </c:pt>
                <c:pt idx="23">
                  <c:v>41.7463964820088</c:v>
                </c:pt>
                <c:pt idx="24">
                  <c:v>42.6001070536824</c:v>
                </c:pt>
                <c:pt idx="25">
                  <c:v>42.6551057155113</c:v>
                </c:pt>
                <c:pt idx="26">
                  <c:v>43.3641616082919</c:v>
                </c:pt>
                <c:pt idx="27">
                  <c:v>43.4971095881882</c:v>
                </c:pt>
                <c:pt idx="28">
                  <c:v>45.7289738006982</c:v>
                </c:pt>
                <c:pt idx="29">
                  <c:v>47.0730155580848</c:v>
                </c:pt>
                <c:pt idx="30">
                  <c:v>46.6309520857045</c:v>
                </c:pt>
                <c:pt idx="31">
                  <c:v>45.2218747674923</c:v>
                </c:pt>
                <c:pt idx="32">
                  <c:v>44.895507594524</c:v>
                </c:pt>
                <c:pt idx="33">
                  <c:v>44.8343137495925</c:v>
                </c:pt>
                <c:pt idx="34">
                  <c:v>44.4280269839827</c:v>
                </c:pt>
                <c:pt idx="35">
                  <c:v>44.0369759720834</c:v>
                </c:pt>
                <c:pt idx="36">
                  <c:v>43.6605893731303</c:v>
                </c:pt>
                <c:pt idx="37">
                  <c:v>30.3772789850762</c:v>
                </c:pt>
                <c:pt idx="38">
                  <c:v>30.4475629977627</c:v>
                </c:pt>
                <c:pt idx="39">
                  <c:v>30.5169684602907</c:v>
                </c:pt>
                <c:pt idx="40">
                  <c:v>30.9967337200152</c:v>
                </c:pt>
                <c:pt idx="41">
                  <c:v>31.059274548515</c:v>
                </c:pt>
                <c:pt idx="42">
                  <c:v>33.5261242980942</c:v>
                </c:pt>
                <c:pt idx="43">
                  <c:v>34.1063946369157</c:v>
                </c:pt>
                <c:pt idx="44">
                  <c:v>35.0372449721085</c:v>
                </c:pt>
                <c:pt idx="45">
                  <c:v>38.0043304155354</c:v>
                </c:pt>
                <c:pt idx="46">
                  <c:v>38.1917762853412</c:v>
                </c:pt>
                <c:pt idx="47">
                  <c:v>38.7470846746409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phase2!$A$60:$AV$60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38.6059635416667</c:v>
                </c:pt>
                <c:pt idx="3">
                  <c:v>38.5483889973959</c:v>
                </c:pt>
                <c:pt idx="4">
                  <c:v>35.7056458740234</c:v>
                </c:pt>
                <c:pt idx="5">
                  <c:v>35.6416841537476</c:v>
                </c:pt>
                <c:pt idx="6">
                  <c:v>35.6336631018257</c:v>
                </c:pt>
                <c:pt idx="7">
                  <c:v>35.7873760028703</c:v>
                </c:pt>
                <c:pt idx="8">
                  <c:v>36.1559806026192</c:v>
                </c:pt>
                <c:pt idx="9">
                  <c:v>37.6103347245626</c:v>
                </c:pt>
                <c:pt idx="10">
                  <c:v>37.7027055405056</c:v>
                </c:pt>
                <c:pt idx="11">
                  <c:v>39.2533806131481</c:v>
                </c:pt>
                <c:pt idx="12">
                  <c:v>39.4688788401551</c:v>
                </c:pt>
                <c:pt idx="13">
                  <c:v>39.5380178546531</c:v>
                </c:pt>
                <c:pt idx="14">
                  <c:v>39.2178421851037</c:v>
                </c:pt>
                <c:pt idx="15">
                  <c:v>39.1151191577899</c:v>
                </c:pt>
                <c:pt idx="16">
                  <c:v>37.3906563367595</c:v>
                </c:pt>
                <c:pt idx="17">
                  <c:v>37.31077313255</c:v>
                </c:pt>
                <c:pt idx="18">
                  <c:v>38.9788498117657</c:v>
                </c:pt>
                <c:pt idx="19">
                  <c:v>40.5426716985303</c:v>
                </c:pt>
                <c:pt idx="20">
                  <c:v>40.8358883022987</c:v>
                </c:pt>
                <c:pt idx="21">
                  <c:v>42.8627480758475</c:v>
                </c:pt>
                <c:pt idx="22">
                  <c:v>45.7247576192109</c:v>
                </c:pt>
                <c:pt idx="23">
                  <c:v>45.9001034465694</c:v>
                </c:pt>
                <c:pt idx="24">
                  <c:v>45.9688469811588</c:v>
                </c:pt>
                <c:pt idx="25">
                  <c:v>45.9817363938943</c:v>
                </c:pt>
                <c:pt idx="26">
                  <c:v>46.2824212791233</c:v>
                </c:pt>
                <c:pt idx="27">
                  <c:v>46.9577094172</c:v>
                </c:pt>
                <c:pt idx="28">
                  <c:v>47.045738049485</c:v>
                </c:pt>
                <c:pt idx="29">
                  <c:v>47.3065228726293</c:v>
                </c:pt>
                <c:pt idx="30">
                  <c:v>45.7538867621956</c:v>
                </c:pt>
                <c:pt idx="31">
                  <c:v>44.531185825229</c:v>
                </c:pt>
                <c:pt idx="32">
                  <c:v>44.3612663567829</c:v>
                </c:pt>
                <c:pt idx="33">
                  <c:v>44.3067505273231</c:v>
                </c:pt>
                <c:pt idx="34">
                  <c:v>42.116566040267</c:v>
                </c:pt>
                <c:pt idx="35">
                  <c:v>41.812194813757</c:v>
                </c:pt>
                <c:pt idx="36">
                  <c:v>40.1521034158336</c:v>
                </c:pt>
                <c:pt idx="37">
                  <c:v>39.3061891961565</c:v>
                </c:pt>
                <c:pt idx="38">
                  <c:v>39.1822071013006</c:v>
                </c:pt>
                <c:pt idx="39">
                  <c:v>38.5059880922742</c:v>
                </c:pt>
                <c:pt idx="40">
                  <c:v>38.4746632411208</c:v>
                </c:pt>
                <c:pt idx="41">
                  <c:v>38.3818633695788</c:v>
                </c:pt>
                <c:pt idx="42">
                  <c:v>39.0454969089801</c:v>
                </c:pt>
                <c:pt idx="43">
                  <c:v>39.1699281976179</c:v>
                </c:pt>
                <c:pt idx="44">
                  <c:v>39.5385558902072</c:v>
                </c:pt>
                <c:pt idx="45">
                  <c:v>39.8933600443244</c:v>
                </c:pt>
                <c:pt idx="46">
                  <c:v>40.7125250415541</c:v>
                </c:pt>
                <c:pt idx="47">
                  <c:v>40.8661184785347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phase2!$A$61:$AV$61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33.43359375</c:v>
                </c:pt>
                <c:pt idx="3">
                  <c:v>33.440673828125</c:v>
                </c:pt>
                <c:pt idx="4">
                  <c:v>33.4756317138672</c:v>
                </c:pt>
                <c:pt idx="5">
                  <c:v>33.5346231460571</c:v>
                </c:pt>
                <c:pt idx="6">
                  <c:v>33.6994780421257</c:v>
                </c:pt>
                <c:pt idx="7">
                  <c:v>34.4833520071208</c:v>
                </c:pt>
                <c:pt idx="8">
                  <c:v>35.7935559054296</c:v>
                </c:pt>
                <c:pt idx="9">
                  <c:v>36.4241197637046</c:v>
                </c:pt>
                <c:pt idx="10">
                  <c:v>38.4608913198247</c:v>
                </c:pt>
                <c:pt idx="11">
                  <c:v>39.3600187633488</c:v>
                </c:pt>
                <c:pt idx="12">
                  <c:v>40.6995143070535</c:v>
                </c:pt>
                <c:pt idx="13">
                  <c:v>103.253270378215</c:v>
                </c:pt>
                <c:pt idx="14">
                  <c:v>102.350104498488</c:v>
                </c:pt>
                <c:pt idx="15">
                  <c:v>99.6744755797943</c:v>
                </c:pt>
                <c:pt idx="16">
                  <c:v>88.5148732980778</c:v>
                </c:pt>
                <c:pt idx="17">
                  <c:v>79.1687063871401</c:v>
                </c:pt>
                <c:pt idx="18">
                  <c:v>75.9453562798728</c:v>
                </c:pt>
                <c:pt idx="19">
                  <c:v>75.7960393263744</c:v>
                </c:pt>
                <c:pt idx="20">
                  <c:v>74.7638858853167</c:v>
                </c:pt>
                <c:pt idx="21">
                  <c:v>74.6293373117502</c:v>
                </c:pt>
                <c:pt idx="22">
                  <c:v>74.2839705953533</c:v>
                </c:pt>
                <c:pt idx="23">
                  <c:v>69.1682261087246</c:v>
                </c:pt>
                <c:pt idx="24">
                  <c:v>65.5658893660568</c:v>
                </c:pt>
                <c:pt idx="25">
                  <c:v>63.9413740465269</c:v>
                </c:pt>
                <c:pt idx="26">
                  <c:v>62.5744351151294</c:v>
                </c:pt>
                <c:pt idx="27">
                  <c:v>61.8241720425556</c:v>
                </c:pt>
                <c:pt idx="28">
                  <c:v>60.1615354835125</c:v>
                </c:pt>
                <c:pt idx="29">
                  <c:v>60.0845162899686</c:v>
                </c:pt>
                <c:pt idx="30">
                  <c:v>59.833459836344</c:v>
                </c:pt>
                <c:pt idx="31">
                  <c:v>59.5855415883897</c:v>
                </c:pt>
                <c:pt idx="32">
                  <c:v>55.4236140008569</c:v>
                </c:pt>
                <c:pt idx="33">
                  <c:v>54.8452284758248</c:v>
                </c:pt>
                <c:pt idx="34">
                  <c:v>54.0635324079813</c:v>
                </c:pt>
                <c:pt idx="35">
                  <c:v>57.8016200814848</c:v>
                </c:pt>
                <c:pt idx="36">
                  <c:v>57.5040998304663</c:v>
                </c:pt>
                <c:pt idx="37">
                  <c:v>57.2102985825855</c:v>
                </c:pt>
                <c:pt idx="38">
                  <c:v>56.9451698503031</c:v>
                </c:pt>
                <c:pt idx="39">
                  <c:v>54.0652089958865</c:v>
                </c:pt>
                <c:pt idx="40">
                  <c:v>52.9361334336436</c:v>
                </c:pt>
                <c:pt idx="41">
                  <c:v>52.3010284298819</c:v>
                </c:pt>
                <c:pt idx="42">
                  <c:v>52.0947141530143</c:v>
                </c:pt>
                <c:pt idx="43">
                  <c:v>52.0560302261016</c:v>
                </c:pt>
                <c:pt idx="44">
                  <c:v>51.7886275813177</c:v>
                </c:pt>
                <c:pt idx="45">
                  <c:v>51.7537697365513</c:v>
                </c:pt>
                <c:pt idx="46">
                  <c:v>51.8005033714306</c:v>
                </c:pt>
                <c:pt idx="47">
                  <c:v>52.0553964050016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phase2!$A$62:$AV$62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22.6458333333333</c:v>
                </c:pt>
                <c:pt idx="2">
                  <c:v>23.0716145833333</c:v>
                </c:pt>
                <c:pt idx="3">
                  <c:v>29.90185546875</c:v>
                </c:pt>
                <c:pt idx="4">
                  <c:v>29.9530822753906</c:v>
                </c:pt>
                <c:pt idx="5">
                  <c:v>30.0036687469482</c:v>
                </c:pt>
                <c:pt idx="6">
                  <c:v>39.3717898464203</c:v>
                </c:pt>
                <c:pt idx="7">
                  <c:v>39.0456687425375</c:v>
                </c:pt>
                <c:pt idx="8">
                  <c:v>39.2484641347483</c:v>
                </c:pt>
                <c:pt idx="9">
                  <c:v>39.2953583330639</c:v>
                </c:pt>
                <c:pt idx="10">
                  <c:v>39.3666663539006</c:v>
                </c:pt>
                <c:pt idx="11">
                  <c:v>40.5637497536967</c:v>
                </c:pt>
                <c:pt idx="12">
                  <c:v>40.6192028817755</c:v>
                </c:pt>
                <c:pt idx="13">
                  <c:v>40.8930027016646</c:v>
                </c:pt>
                <c:pt idx="14">
                  <c:v>38.7907396275608</c:v>
                </c:pt>
                <c:pt idx="15">
                  <c:v>37.1352074567042</c:v>
                </c:pt>
                <c:pt idx="16">
                  <c:v>36.4449966178249</c:v>
                </c:pt>
                <c:pt idx="17">
                  <c:v>36.3769341601021</c:v>
                </c:pt>
                <c:pt idx="18">
                  <c:v>41.556259005083</c:v>
                </c:pt>
                <c:pt idx="19">
                  <c:v>46.3255539665028</c:v>
                </c:pt>
                <c:pt idx="20">
                  <c:v>47.4302068435964</c:v>
                </c:pt>
                <c:pt idx="21">
                  <c:v>48.8800637447817</c:v>
                </c:pt>
                <c:pt idx="22">
                  <c:v>48.8095613543524</c:v>
                </c:pt>
                <c:pt idx="23">
                  <c:v>48.5155076342702</c:v>
                </c:pt>
                <c:pt idx="24">
                  <c:v>48.1934622619877</c:v>
                </c:pt>
                <c:pt idx="25">
                  <c:v>47.9398515313153</c:v>
                </c:pt>
                <c:pt idx="26">
                  <c:v>48.3186108106081</c:v>
                </c:pt>
                <c:pt idx="27">
                  <c:v>48.8157323646799</c:v>
                </c:pt>
                <c:pt idx="28">
                  <c:v>48.8805357101214</c:v>
                </c:pt>
                <c:pt idx="29">
                  <c:v>49.7124486572267</c:v>
                </c:pt>
                <c:pt idx="30">
                  <c:v>49.5910430490114</c:v>
                </c:pt>
                <c:pt idx="31">
                  <c:v>48.7518267822229</c:v>
                </c:pt>
                <c:pt idx="32">
                  <c:v>48.4236332778895</c:v>
                </c:pt>
                <c:pt idx="33">
                  <c:v>46.633611206338</c:v>
                </c:pt>
                <c:pt idx="34">
                  <c:v>46.4756910662588</c:v>
                </c:pt>
                <c:pt idx="35">
                  <c:v>43.8246067146788</c:v>
                </c:pt>
                <c:pt idx="36">
                  <c:v>43.7017991307453</c:v>
                </c:pt>
                <c:pt idx="37">
                  <c:v>43.0954366850737</c:v>
                </c:pt>
                <c:pt idx="38">
                  <c:v>42.8293578093834</c:v>
                </c:pt>
                <c:pt idx="39">
                  <c:v>42.7439908367662</c:v>
                </c:pt>
                <c:pt idx="40">
                  <c:v>42.6596909513066</c:v>
                </c:pt>
                <c:pt idx="41">
                  <c:v>42.4099525406326</c:v>
                </c:pt>
                <c:pt idx="42">
                  <c:v>42.4923281338747</c:v>
                </c:pt>
                <c:pt idx="43">
                  <c:v>42.7363658288544</c:v>
                </c:pt>
                <c:pt idx="44">
                  <c:v>43.4410246731083</c:v>
                </c:pt>
                <c:pt idx="45">
                  <c:v>43.5105118646944</c:v>
                </c:pt>
                <c:pt idx="46">
                  <c:v>44.5780792799163</c:v>
                </c:pt>
                <c:pt idx="47">
                  <c:v>46.3677374329341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phase2!$A$63:$AV$63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37.2604166666667</c:v>
                </c:pt>
                <c:pt idx="2">
                  <c:v>36.9751302083334</c:v>
                </c:pt>
                <c:pt idx="3">
                  <c:v>36.8635628255209</c:v>
                </c:pt>
                <c:pt idx="4">
                  <c:v>36.6130010782878</c:v>
                </c:pt>
                <c:pt idx="5">
                  <c:v>36.188388403066</c:v>
                </c:pt>
                <c:pt idx="6">
                  <c:v>35.9358558674145</c:v>
                </c:pt>
                <c:pt idx="7">
                  <c:v>35.9491576690718</c:v>
                </c:pt>
                <c:pt idx="8">
                  <c:v>35.9997931982084</c:v>
                </c:pt>
                <c:pt idx="9">
                  <c:v>36.0872957832308</c:v>
                </c:pt>
                <c:pt idx="10">
                  <c:v>37.9812454292943</c:v>
                </c:pt>
                <c:pt idx="11">
                  <c:v>38.0689798614281</c:v>
                </c:pt>
                <c:pt idx="12">
                  <c:v>39.5418216408746</c:v>
                </c:pt>
                <c:pt idx="13">
                  <c:v>40.2923211652544</c:v>
                </c:pt>
                <c:pt idx="14">
                  <c:v>40.1761671506887</c:v>
                </c:pt>
                <c:pt idx="15">
                  <c:v>39.8320608825379</c:v>
                </c:pt>
                <c:pt idx="16">
                  <c:v>37.9552479449986</c:v>
                </c:pt>
                <c:pt idx="17">
                  <c:v>37.3466637498112</c:v>
                </c:pt>
                <c:pt idx="18">
                  <c:v>55.8461638591933</c:v>
                </c:pt>
                <c:pt idx="19">
                  <c:v>57.5788540391147</c:v>
                </c:pt>
                <c:pt idx="20">
                  <c:v>57.8196470126479</c:v>
                </c:pt>
                <c:pt idx="21">
                  <c:v>58.514936723725</c:v>
                </c:pt>
                <c:pt idx="22">
                  <c:v>58.0831265965853</c:v>
                </c:pt>
                <c:pt idx="23">
                  <c:v>55.7279621948109</c:v>
                </c:pt>
                <c:pt idx="24">
                  <c:v>55.1824645576352</c:v>
                </c:pt>
                <c:pt idx="25">
                  <c:v>54.671060522783</c:v>
                </c:pt>
                <c:pt idx="26">
                  <c:v>54.6626722662483</c:v>
                </c:pt>
                <c:pt idx="27">
                  <c:v>54.6378220562639</c:v>
                </c:pt>
                <c:pt idx="28">
                  <c:v>54.6298492805606</c:v>
                </c:pt>
                <c:pt idx="29">
                  <c:v>54.5904837005256</c:v>
                </c:pt>
                <c:pt idx="30">
                  <c:v>53.3138163767296</c:v>
                </c:pt>
                <c:pt idx="31">
                  <c:v>53.1473936720205</c:v>
                </c:pt>
                <c:pt idx="32">
                  <c:v>52.3256815675192</c:v>
                </c:pt>
                <c:pt idx="33">
                  <c:v>52.1716105479252</c:v>
                </c:pt>
                <c:pt idx="34">
                  <c:v>48.3101433064911</c:v>
                </c:pt>
                <c:pt idx="35">
                  <c:v>45.2692378538618</c:v>
                </c:pt>
                <c:pt idx="36">
                  <c:v>45.1283723806885</c:v>
                </c:pt>
                <c:pt idx="37">
                  <c:v>44.9892677259299</c:v>
                </c:pt>
                <c:pt idx="38">
                  <c:v>44.8769018793558</c:v>
                </c:pt>
                <c:pt idx="39">
                  <c:v>43.8782504179282</c:v>
                </c:pt>
                <c:pt idx="40">
                  <c:v>43.3858597668077</c:v>
                </c:pt>
                <c:pt idx="41">
                  <c:v>41.8163645663611</c:v>
                </c:pt>
                <c:pt idx="42">
                  <c:v>42.6245235526455</c:v>
                </c:pt>
                <c:pt idx="43">
                  <c:v>43.182377741789</c:v>
                </c:pt>
                <c:pt idx="44">
                  <c:v>43.2550980200166</c:v>
                </c:pt>
                <c:pt idx="45">
                  <c:v>44.1886445917639</c:v>
                </c:pt>
                <c:pt idx="46">
                  <c:v>44.9596381899846</c:v>
                </c:pt>
                <c:pt idx="47">
                  <c:v>45.0601427126098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phase2!$A$64:$AV$64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36.592890625</c:v>
                </c:pt>
                <c:pt idx="3">
                  <c:v>36.4308349609375</c:v>
                </c:pt>
                <c:pt idx="4">
                  <c:v>36.2789077758789</c:v>
                </c:pt>
                <c:pt idx="5">
                  <c:v>36.1934487342835</c:v>
                </c:pt>
                <c:pt idx="6">
                  <c:v>36.1785306251049</c:v>
                </c:pt>
                <c:pt idx="7">
                  <c:v>36.1887989922911</c:v>
                </c:pt>
                <c:pt idx="8">
                  <c:v>36.5222790804656</c:v>
                </c:pt>
                <c:pt idx="9">
                  <c:v>37.7368517528783</c:v>
                </c:pt>
                <c:pt idx="10">
                  <c:v>38.1907985183234</c:v>
                </c:pt>
                <c:pt idx="11">
                  <c:v>49.2557509260479</c:v>
                </c:pt>
                <c:pt idx="12">
                  <c:v>48.5641914005651</c:v>
                </c:pt>
                <c:pt idx="13">
                  <c:v>48.1632198680015</c:v>
                </c:pt>
                <c:pt idx="14">
                  <c:v>47.5195991229515</c:v>
                </c:pt>
                <c:pt idx="15">
                  <c:v>46.9221742873981</c:v>
                </c:pt>
                <c:pt idx="16">
                  <c:v>46.7231471088056</c:v>
                </c:pt>
                <c:pt idx="17">
                  <c:v>43.7750570259045</c:v>
                </c:pt>
                <c:pt idx="18">
                  <c:v>44.5334923874331</c:v>
                </c:pt>
                <c:pt idx="19">
                  <c:v>46.2368118035327</c:v>
                </c:pt>
                <c:pt idx="20">
                  <c:v>50.011489295282</c:v>
                </c:pt>
                <c:pt idx="21">
                  <c:v>50.186345679091</c:v>
                </c:pt>
                <c:pt idx="22">
                  <c:v>49.5092472222842</c:v>
                </c:pt>
                <c:pt idx="23">
                  <c:v>49.2269569097772</c:v>
                </c:pt>
                <c:pt idx="24">
                  <c:v>48.7537285664495</c:v>
                </c:pt>
                <c:pt idx="25">
                  <c:v>48.6002773168852</c:v>
                </c:pt>
                <c:pt idx="26">
                  <c:v>49.0727530516577</c:v>
                </c:pt>
                <c:pt idx="27">
                  <c:v>49.9966118544719</c:v>
                </c:pt>
                <c:pt idx="28">
                  <c:v>50.6471624281202</c:v>
                </c:pt>
                <c:pt idx="29">
                  <c:v>50.6890728977687</c:v>
                </c:pt>
                <c:pt idx="30">
                  <c:v>48.4176449069929</c:v>
                </c:pt>
                <c:pt idx="31">
                  <c:v>48.1019832229806</c:v>
                </c:pt>
                <c:pt idx="32">
                  <c:v>47.5956092715443</c:v>
                </c:pt>
                <c:pt idx="33">
                  <c:v>47.3107739238614</c:v>
                </c:pt>
                <c:pt idx="34">
                  <c:v>47.1443892498132</c:v>
                </c:pt>
                <c:pt idx="35">
                  <c:v>46.9800843841905</c:v>
                </c:pt>
                <c:pt idx="36">
                  <c:v>63.9933312197834</c:v>
                </c:pt>
                <c:pt idx="37">
                  <c:v>60.6190814575577</c:v>
                </c:pt>
                <c:pt idx="38">
                  <c:v>59.6958659028993</c:v>
                </c:pt>
                <c:pt idx="39">
                  <c:v>54.0680977509607</c:v>
                </c:pt>
                <c:pt idx="40">
                  <c:v>53.3905440852997</c:v>
                </c:pt>
                <c:pt idx="41">
                  <c:v>52.738398682101</c:v>
                </c:pt>
                <c:pt idx="42">
                  <c:v>52.037448929207</c:v>
                </c:pt>
                <c:pt idx="43">
                  <c:v>51.7716721479014</c:v>
                </c:pt>
                <c:pt idx="44">
                  <c:v>54.2370262460526</c:v>
                </c:pt>
                <c:pt idx="45">
                  <c:v>53.9097121056744</c:v>
                </c:pt>
                <c:pt idx="46">
                  <c:v>61.3983407043534</c:v>
                </c:pt>
                <c:pt idx="47">
                  <c:v>60.6634858927225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phase2!$A$65:$AV$65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38.7255989583334</c:v>
                </c:pt>
                <c:pt idx="3">
                  <c:v>38.4302490234375</c:v>
                </c:pt>
                <c:pt idx="4">
                  <c:v>37.599577331543</c:v>
                </c:pt>
                <c:pt idx="5">
                  <c:v>37.284614315033</c:v>
                </c:pt>
                <c:pt idx="6">
                  <c:v>36.7991337730885</c:v>
                </c:pt>
                <c:pt idx="7">
                  <c:v>36.8016446009249</c:v>
                </c:pt>
                <c:pt idx="8">
                  <c:v>37.1614595833208</c:v>
                </c:pt>
                <c:pt idx="9">
                  <c:v>37.3804048489463</c:v>
                </c:pt>
                <c:pt idx="10">
                  <c:v>37.8566295458871</c:v>
                </c:pt>
                <c:pt idx="11">
                  <c:v>38.8388429833277</c:v>
                </c:pt>
                <c:pt idx="12">
                  <c:v>39.0698863714529</c:v>
                </c:pt>
                <c:pt idx="13">
                  <c:v>39.4405184732371</c:v>
                </c:pt>
                <c:pt idx="14">
                  <c:v>39.1239990304907</c:v>
                </c:pt>
                <c:pt idx="15">
                  <c:v>37.6007492122737</c:v>
                </c:pt>
                <c:pt idx="16">
                  <c:v>36.3631087349724</c:v>
                </c:pt>
                <c:pt idx="17">
                  <c:v>35.2234481287907</c:v>
                </c:pt>
                <c:pt idx="18">
                  <c:v>37.0219826207413</c:v>
                </c:pt>
                <c:pt idx="19">
                  <c:v>37.3592078379821</c:v>
                </c:pt>
                <c:pt idx="20">
                  <c:v>39.0242573481082</c:v>
                </c:pt>
                <c:pt idx="21">
                  <c:v>40.5852412638514</c:v>
                </c:pt>
                <c:pt idx="22">
                  <c:v>40.6654257480533</c:v>
                </c:pt>
                <c:pt idx="23">
                  <c:v>40.9029722825013</c:v>
                </c:pt>
                <c:pt idx="24">
                  <c:v>41.4364622077824</c:v>
                </c:pt>
                <c:pt idx="25">
                  <c:v>41.9232717646014</c:v>
                </c:pt>
                <c:pt idx="26">
                  <c:v>42.6780672793139</c:v>
                </c:pt>
                <c:pt idx="27">
                  <c:v>44.5178813464254</c:v>
                </c:pt>
                <c:pt idx="28">
                  <c:v>46.53283156031</c:v>
                </c:pt>
                <c:pt idx="29">
                  <c:v>46.9995295877906</c:v>
                </c:pt>
                <c:pt idx="30">
                  <c:v>46.7370472282484</c:v>
                </c:pt>
                <c:pt idx="31">
                  <c:v>46.4844079571891</c:v>
                </c:pt>
                <c:pt idx="32">
                  <c:v>45.1064712662864</c:v>
                </c:pt>
                <c:pt idx="33">
                  <c:v>45.0426403754579</c:v>
                </c:pt>
                <c:pt idx="34">
                  <c:v>44.0764093426053</c:v>
                </c:pt>
                <c:pt idx="35">
                  <c:v>43.9504542258227</c:v>
                </c:pt>
                <c:pt idx="36">
                  <c:v>41.5872213471898</c:v>
                </c:pt>
                <c:pt idx="37">
                  <c:v>39.974936810912</c:v>
                </c:pt>
                <c:pt idx="38">
                  <c:v>39.1302627385932</c:v>
                </c:pt>
                <c:pt idx="39">
                  <c:v>39.0911344543608</c:v>
                </c:pt>
                <c:pt idx="40">
                  <c:v>38.8979385509632</c:v>
                </c:pt>
                <c:pt idx="41">
                  <c:v>38.7892658553021</c:v>
                </c:pt>
                <c:pt idx="42">
                  <c:v>38.9169000321108</c:v>
                </c:pt>
                <c:pt idx="43">
                  <c:v>39.2950162809067</c:v>
                </c:pt>
                <c:pt idx="44">
                  <c:v>39.6589531703727</c:v>
                </c:pt>
                <c:pt idx="45">
                  <c:v>40.4762947679651</c:v>
                </c:pt>
                <c:pt idx="46">
                  <c:v>41.2590263449672</c:v>
                </c:pt>
                <c:pt idx="47">
                  <c:v>43.7539832466617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phase2!$A$66:$AV$66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38.1166927083334</c:v>
                </c:pt>
                <c:pt idx="3">
                  <c:v>37.6535647786459</c:v>
                </c:pt>
                <c:pt idx="4">
                  <c:v>37.4252169799805</c:v>
                </c:pt>
                <c:pt idx="5">
                  <c:v>37.3824017677307</c:v>
                </c:pt>
                <c:pt idx="6">
                  <c:v>37.1739416130543</c:v>
                </c:pt>
                <c:pt idx="7">
                  <c:v>59.6674188025648</c:v>
                </c:pt>
                <c:pt idx="8">
                  <c:v>57.4548341872762</c:v>
                </c:pt>
                <c:pt idx="9">
                  <c:v>57.2741487599353</c:v>
                </c:pt>
                <c:pt idx="10">
                  <c:v>56.8138681814377</c:v>
                </c:pt>
                <c:pt idx="11">
                  <c:v>54.3034211928822</c:v>
                </c:pt>
                <c:pt idx="12">
                  <c:v>53.9545428981491</c:v>
                </c:pt>
                <c:pt idx="13">
                  <c:v>53.6187475394685</c:v>
                </c:pt>
                <c:pt idx="14">
                  <c:v>52.2050758182517</c:v>
                </c:pt>
                <c:pt idx="15">
                  <c:v>47.6989972068732</c:v>
                </c:pt>
                <c:pt idx="16">
                  <c:v>44.1504603004127</c:v>
                </c:pt>
                <c:pt idx="17">
                  <c:v>42.6710335166162</c:v>
                </c:pt>
                <c:pt idx="18">
                  <c:v>42.9376455976585</c:v>
                </c:pt>
                <c:pt idx="19">
                  <c:v>47.4133959081561</c:v>
                </c:pt>
                <c:pt idx="20">
                  <c:v>53.6333724425976</c:v>
                </c:pt>
                <c:pt idx="21">
                  <c:v>54.0221209760002</c:v>
                </c:pt>
                <c:pt idx="22">
                  <c:v>53.9343444638002</c:v>
                </c:pt>
                <c:pt idx="23">
                  <c:v>52.9808721000276</c:v>
                </c:pt>
                <c:pt idx="24">
                  <c:v>52.9061111987773</c:v>
                </c:pt>
                <c:pt idx="25">
                  <c:v>52.6846320288231</c:v>
                </c:pt>
                <c:pt idx="26">
                  <c:v>52.7010741284629</c:v>
                </c:pt>
                <c:pt idx="27">
                  <c:v>52.8147301422224</c:v>
                </c:pt>
                <c:pt idx="28">
                  <c:v>53.0073364941112</c:v>
                </c:pt>
                <c:pt idx="29">
                  <c:v>53.0941945508765</c:v>
                </c:pt>
                <c:pt idx="30">
                  <c:v>52.9305171189905</c:v>
                </c:pt>
                <c:pt idx="31">
                  <c:v>52.4456227270284</c:v>
                </c:pt>
                <c:pt idx="32">
                  <c:v>52.2900524429405</c:v>
                </c:pt>
                <c:pt idx="33">
                  <c:v>51.5219241652568</c:v>
                </c:pt>
                <c:pt idx="34">
                  <c:v>49.9887558007968</c:v>
                </c:pt>
                <c:pt idx="35">
                  <c:v>49.3891774582669</c:v>
                </c:pt>
                <c:pt idx="36">
                  <c:v>48.0426244306686</c:v>
                </c:pt>
                <c:pt idx="37">
                  <c:v>45.0585667391515</c:v>
                </c:pt>
                <c:pt idx="38">
                  <c:v>43.5865496440394</c:v>
                </c:pt>
                <c:pt idx="39">
                  <c:v>43.3020540323879</c:v>
                </c:pt>
                <c:pt idx="40">
                  <c:v>42.8456756553637</c:v>
                </c:pt>
                <c:pt idx="41">
                  <c:v>42.5889628182875</c:v>
                </c:pt>
                <c:pt idx="42">
                  <c:v>42.8293767126017</c:v>
                </c:pt>
                <c:pt idx="43">
                  <c:v>43.2150406680641</c:v>
                </c:pt>
                <c:pt idx="44">
                  <c:v>44.5889685093989</c:v>
                </c:pt>
                <c:pt idx="45">
                  <c:v>44.6441064030314</c:v>
                </c:pt>
                <c:pt idx="46">
                  <c:v>44.9574524129177</c:v>
                </c:pt>
                <c:pt idx="47">
                  <c:v>46.6664937751727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phase2!$A$67:$AV$67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38.6059635416667</c:v>
                </c:pt>
                <c:pt idx="3">
                  <c:v>38.2029417317709</c:v>
                </c:pt>
                <c:pt idx="4">
                  <c:v>37.3098166137696</c:v>
                </c:pt>
                <c:pt idx="5">
                  <c:v>36.068635383606</c:v>
                </c:pt>
                <c:pt idx="6">
                  <c:v>36.0552774413109</c:v>
                </c:pt>
                <c:pt idx="7">
                  <c:v>36.0670864732945</c:v>
                </c:pt>
                <c:pt idx="8">
                  <c:v>36.3128935687136</c:v>
                </c:pt>
                <c:pt idx="9">
                  <c:v>36.730837720669</c:v>
                </c:pt>
                <c:pt idx="10">
                  <c:v>38.4880347050268</c:v>
                </c:pt>
                <c:pt idx="11">
                  <c:v>38.7322334035883</c:v>
                </c:pt>
                <c:pt idx="12">
                  <c:v>39.1239688158641</c:v>
                </c:pt>
                <c:pt idx="13">
                  <c:v>39.1974192056658</c:v>
                </c:pt>
                <c:pt idx="14">
                  <c:v>37.4554676244618</c:v>
                </c:pt>
                <c:pt idx="15">
                  <c:v>37.374774279156</c:v>
                </c:pt>
                <c:pt idx="16">
                  <c:v>37.2950896006666</c:v>
                </c:pt>
                <c:pt idx="17">
                  <c:v>37.2164009806583</c:v>
                </c:pt>
                <c:pt idx="18">
                  <c:v>37.5511959684</c:v>
                </c:pt>
                <c:pt idx="19">
                  <c:v>39.865466321165</c:v>
                </c:pt>
                <c:pt idx="20">
                  <c:v>40.7705113341213</c:v>
                </c:pt>
                <c:pt idx="21">
                  <c:v>42.2223543757388</c:v>
                </c:pt>
                <c:pt idx="22">
                  <c:v>43.2376040708943</c:v>
                </c:pt>
                <c:pt idx="23">
                  <c:v>44.0371132058292</c:v>
                </c:pt>
                <c:pt idx="24">
                  <c:v>44.3704379701734</c:v>
                </c:pt>
                <c:pt idx="25">
                  <c:v>44.4033074955463</c:v>
                </c:pt>
                <c:pt idx="26">
                  <c:v>45.4829354022973</c:v>
                </c:pt>
                <c:pt idx="27">
                  <c:v>47.2928116293091</c:v>
                </c:pt>
                <c:pt idx="28">
                  <c:v>48.7180891580809</c:v>
                </c:pt>
                <c:pt idx="29">
                  <c:v>48.7841130436049</c:v>
                </c:pt>
                <c:pt idx="30">
                  <c:v>46.9174890218389</c:v>
                </c:pt>
                <c:pt idx="31">
                  <c:v>46.6580831835199</c:v>
                </c:pt>
                <c:pt idx="32">
                  <c:v>45.9090488253739</c:v>
                </c:pt>
                <c:pt idx="33">
                  <c:v>45.6874594944224</c:v>
                </c:pt>
                <c:pt idx="34">
                  <c:v>43.2038743518576</c:v>
                </c:pt>
                <c:pt idx="35">
                  <c:v>42.1684384872737</c:v>
                </c:pt>
                <c:pt idx="36">
                  <c:v>41.0452781952735</c:v>
                </c:pt>
                <c:pt idx="37">
                  <c:v>39.5481565787779</c:v>
                </c:pt>
                <c:pt idx="38">
                  <c:v>39.4151007070737</c:v>
                </c:pt>
                <c:pt idx="39">
                  <c:v>39.3724119482353</c:v>
                </c:pt>
                <c:pt idx="40">
                  <c:v>39.0773259027647</c:v>
                </c:pt>
                <c:pt idx="41">
                  <c:v>39.0388593289802</c:v>
                </c:pt>
                <c:pt idx="42">
                  <c:v>39.6614306209189</c:v>
                </c:pt>
                <c:pt idx="43">
                  <c:v>39.7781627381574</c:v>
                </c:pt>
                <c:pt idx="44">
                  <c:v>40.3545275670226</c:v>
                </c:pt>
                <c:pt idx="45">
                  <c:v>40.4625959724348</c:v>
                </c:pt>
                <c:pt idx="46">
                  <c:v>41.5596188248468</c:v>
                </c:pt>
                <c:pt idx="47">
                  <c:v>41.7026235895362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phase2!$A$68:$AV$68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38.9765885416667</c:v>
                </c:pt>
                <c:pt idx="3">
                  <c:v>38.4167223307292</c:v>
                </c:pt>
                <c:pt idx="4">
                  <c:v>38.3615133015951</c:v>
                </c:pt>
                <c:pt idx="5">
                  <c:v>37.4346917250061</c:v>
                </c:pt>
                <c:pt idx="6">
                  <c:v>36.9173197334423</c:v>
                </c:pt>
                <c:pt idx="7">
                  <c:v>36.9183532367743</c:v>
                </c:pt>
                <c:pt idx="8">
                  <c:v>37.0339149903953</c:v>
                </c:pt>
                <c:pt idx="9">
                  <c:v>37.1084910530153</c:v>
                </c:pt>
                <c:pt idx="10">
                  <c:v>37.9962858095511</c:v>
                </c:pt>
                <c:pt idx="11">
                  <c:v>38.4340179464542</c:v>
                </c:pt>
                <c:pt idx="12">
                  <c:v>39.3368404788167</c:v>
                </c:pt>
                <c:pt idx="13">
                  <c:v>40.5402618770682</c:v>
                </c:pt>
                <c:pt idx="14">
                  <c:v>39.9439955097514</c:v>
                </c:pt>
                <c:pt idx="15">
                  <c:v>39.8321955658795</c:v>
                </c:pt>
                <c:pt idx="16">
                  <c:v>37.9553540081301</c:v>
                </c:pt>
                <c:pt idx="17">
                  <c:v>37.8684120830285</c:v>
                </c:pt>
                <c:pt idx="18">
                  <c:v>38.8483466299149</c:v>
                </c:pt>
                <c:pt idx="19">
                  <c:v>40.4203249655452</c:v>
                </c:pt>
                <c:pt idx="20">
                  <c:v>40.7150709034759</c:v>
                </c:pt>
                <c:pt idx="21">
                  <c:v>45.6631183364873</c:v>
                </c:pt>
                <c:pt idx="22">
                  <c:v>45.9806277315716</c:v>
                </c:pt>
                <c:pt idx="23">
                  <c:v>46.1207914184805</c:v>
                </c:pt>
                <c:pt idx="24">
                  <c:v>46.2636628129774</c:v>
                </c:pt>
                <c:pt idx="25">
                  <c:v>46.2728670278152</c:v>
                </c:pt>
                <c:pt idx="26">
                  <c:v>46.7558128385767</c:v>
                </c:pt>
                <c:pt idx="27">
                  <c:v>47.0274698571301</c:v>
                </c:pt>
                <c:pt idx="28">
                  <c:v>47.114626483916</c:v>
                </c:pt>
                <c:pt idx="29">
                  <c:v>48.4056340181817</c:v>
                </c:pt>
                <c:pt idx="30">
                  <c:v>47.8802818920454</c:v>
                </c:pt>
                <c:pt idx="31">
                  <c:v>47.3877642737925</c:v>
                </c:pt>
                <c:pt idx="32">
                  <c:v>47.1107231135253</c:v>
                </c:pt>
                <c:pt idx="33">
                  <c:v>45.5996944519012</c:v>
                </c:pt>
                <c:pt idx="34">
                  <c:v>45.1647059099549</c:v>
                </c:pt>
                <c:pt idx="35">
                  <c:v>44.4669117905827</c:v>
                </c:pt>
                <c:pt idx="36">
                  <c:v>44.3360753932004</c:v>
                </c:pt>
                <c:pt idx="37">
                  <c:v>44.2068744507854</c:v>
                </c:pt>
                <c:pt idx="38">
                  <c:v>43.899116658881</c:v>
                </c:pt>
                <c:pt idx="39">
                  <c:v>43.6028997841729</c:v>
                </c:pt>
                <c:pt idx="40">
                  <c:v>42.1773560746405</c:v>
                </c:pt>
                <c:pt idx="41">
                  <c:v>42.1001391237075</c:v>
                </c:pt>
                <c:pt idx="42">
                  <c:v>42.1863873846612</c:v>
                </c:pt>
                <c:pt idx="43">
                  <c:v>42.4418978577364</c:v>
                </c:pt>
                <c:pt idx="44">
                  <c:v>43.8354945629674</c:v>
                </c:pt>
                <c:pt idx="45">
                  <c:v>44.9329519683368</c:v>
                </c:pt>
                <c:pt idx="46">
                  <c:v>46.6471996750653</c:v>
                </c:pt>
                <c:pt idx="47">
                  <c:v>47.9971697441139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phase2!$A$69:$AV$69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38.4726302083334</c:v>
                </c:pt>
                <c:pt idx="3">
                  <c:v>38.3049065755209</c:v>
                </c:pt>
                <c:pt idx="4">
                  <c:v>38.0358499145508</c:v>
                </c:pt>
                <c:pt idx="5">
                  <c:v>37.5818167991638</c:v>
                </c:pt>
                <c:pt idx="6">
                  <c:v>37.0331807293415</c:v>
                </c:pt>
                <c:pt idx="7">
                  <c:v>37.0277888608235</c:v>
                </c:pt>
                <c:pt idx="8">
                  <c:v>37.3621626139809</c:v>
                </c:pt>
                <c:pt idx="9">
                  <c:v>37.996419319908</c:v>
                </c:pt>
                <c:pt idx="10">
                  <c:v>38.2590535954115</c:v>
                </c:pt>
                <c:pt idx="11">
                  <c:v>38.3433154254688</c:v>
                </c:pt>
                <c:pt idx="12">
                  <c:v>39.4250266688301</c:v>
                </c:pt>
                <c:pt idx="13">
                  <c:v>41.9947138354698</c:v>
                </c:pt>
                <c:pt idx="14">
                  <c:v>41.8572799125264</c:v>
                </c:pt>
                <c:pt idx="15">
                  <c:v>41.1786999179935</c:v>
                </c:pt>
                <c:pt idx="16">
                  <c:v>41.0514661690186</c:v>
                </c:pt>
                <c:pt idx="17">
                  <c:v>40.6745361876804</c:v>
                </c:pt>
                <c:pt idx="18">
                  <c:v>44.4649240571823</c:v>
                </c:pt>
                <c:pt idx="19">
                  <c:v>46.1742432021789</c:v>
                </c:pt>
                <c:pt idx="20">
                  <c:v>47.7339969219882</c:v>
                </c:pt>
                <c:pt idx="21">
                  <c:v>47.9373219604634</c:v>
                </c:pt>
                <c:pt idx="22">
                  <c:v>47.7381410438649</c:v>
                </c:pt>
                <c:pt idx="23">
                  <c:v>47.5812860720436</c:v>
                </c:pt>
                <c:pt idx="24">
                  <c:v>47.4577627817343</c:v>
                </c:pt>
                <c:pt idx="25">
                  <c:v>47.4405966774193</c:v>
                </c:pt>
                <c:pt idx="26">
                  <c:v>48.0145444681451</c:v>
                </c:pt>
                <c:pt idx="27">
                  <c:v>48.5382718271824</c:v>
                </c:pt>
                <c:pt idx="28">
                  <c:v>49.016173042304</c:v>
                </c:pt>
                <c:pt idx="29">
                  <c:v>49.5768535750448</c:v>
                </c:pt>
                <c:pt idx="30">
                  <c:v>49.2177215659806</c:v>
                </c:pt>
                <c:pt idx="31">
                  <c:v>49.1025000464058</c:v>
                </c:pt>
                <c:pt idx="32">
                  <c:v>48.7611562946656</c:v>
                </c:pt>
                <c:pt idx="33">
                  <c:v>48.4326129336157</c:v>
                </c:pt>
                <c:pt idx="34">
                  <c:v>47.8913899486051</c:v>
                </c:pt>
                <c:pt idx="35">
                  <c:v>47.3704628255324</c:v>
                </c:pt>
                <c:pt idx="36">
                  <c:v>45.5320241870217</c:v>
                </c:pt>
                <c:pt idx="37">
                  <c:v>43.0814690472796</c:v>
                </c:pt>
                <c:pt idx="38">
                  <c:v>42.8159139580066</c:v>
                </c:pt>
                <c:pt idx="39">
                  <c:v>42.5603171845814</c:v>
                </c:pt>
                <c:pt idx="40">
                  <c:v>42.4783132197741</c:v>
                </c:pt>
                <c:pt idx="41">
                  <c:v>42.0734186435382</c:v>
                </c:pt>
                <c:pt idx="42">
                  <c:v>42.160000910494</c:v>
                </c:pt>
                <c:pt idx="43">
                  <c:v>42.4165008763505</c:v>
                </c:pt>
                <c:pt idx="44">
                  <c:v>42.8279695715786</c:v>
                </c:pt>
                <c:pt idx="45">
                  <c:v>42.9051199519338</c:v>
                </c:pt>
                <c:pt idx="46">
                  <c:v>43.536049954938</c:v>
                </c:pt>
                <c:pt idx="47">
                  <c:v>43.6543493305012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phase2!$A$70:$AV$70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37.5145833333334</c:v>
                </c:pt>
                <c:pt idx="2">
                  <c:v>37.294921875</c:v>
                </c:pt>
                <c:pt idx="3">
                  <c:v>36.5947509765625</c:v>
                </c:pt>
                <c:pt idx="4">
                  <c:v>36.043366394043</c:v>
                </c:pt>
                <c:pt idx="5">
                  <c:v>35.6091510353088</c:v>
                </c:pt>
                <c:pt idx="6">
                  <c:v>35.5863078714848</c:v>
                </c:pt>
                <c:pt idx="7">
                  <c:v>35.6039790230912</c:v>
                </c:pt>
                <c:pt idx="8">
                  <c:v>36.4282329562616</c:v>
                </c:pt>
                <c:pt idx="9">
                  <c:v>36.6746742204018</c:v>
                </c:pt>
                <c:pt idx="10">
                  <c:v>36.7787407926468</c:v>
                </c:pt>
                <c:pt idx="11">
                  <c:v>37.2925694931064</c:v>
                </c:pt>
                <c:pt idx="12">
                  <c:v>37.5815981371149</c:v>
                </c:pt>
                <c:pt idx="13">
                  <c:v>38.9725484864058</c:v>
                </c:pt>
                <c:pt idx="14">
                  <c:v>38.8728916303258</c:v>
                </c:pt>
                <c:pt idx="15">
                  <c:v>38.3808359034304</c:v>
                </c:pt>
                <c:pt idx="16">
                  <c:v>38.2885754546375</c:v>
                </c:pt>
                <c:pt idx="17">
                  <c:v>38.1974682614546</c:v>
                </c:pt>
                <c:pt idx="18">
                  <c:v>41.7453163755046</c:v>
                </c:pt>
                <c:pt idx="19">
                  <c:v>42.0234999208107</c:v>
                </c:pt>
                <c:pt idx="20">
                  <c:v>44.4958561797195</c:v>
                </c:pt>
                <c:pt idx="21">
                  <c:v>45.2272615729801</c:v>
                </c:pt>
                <c:pt idx="22">
                  <c:v>45.3380577246688</c:v>
                </c:pt>
                <c:pt idx="23">
                  <c:v>45.4834776737603</c:v>
                </c:pt>
                <c:pt idx="24">
                  <c:v>45.8057386680862</c:v>
                </c:pt>
                <c:pt idx="25">
                  <c:v>45.8206669347351</c:v>
                </c:pt>
                <c:pt idx="26">
                  <c:v>46.5363585779458</c:v>
                </c:pt>
                <c:pt idx="27">
                  <c:v>47.5626092734783</c:v>
                </c:pt>
                <c:pt idx="28">
                  <c:v>49.0914895710272</c:v>
                </c:pt>
                <c:pt idx="29">
                  <c:v>49.1528459513893</c:v>
                </c:pt>
                <c:pt idx="30">
                  <c:v>49.038435376997</c:v>
                </c:pt>
                <c:pt idx="31">
                  <c:v>48.0216113970848</c:v>
                </c:pt>
                <c:pt idx="32">
                  <c:v>43.0081042739068</c:v>
                </c:pt>
                <c:pt idx="33">
                  <c:v>42.970502970483</c:v>
                </c:pt>
                <c:pt idx="34">
                  <c:v>42.8583716833519</c:v>
                </c:pt>
                <c:pt idx="35">
                  <c:v>42.74764203731</c:v>
                </c:pt>
                <c:pt idx="36">
                  <c:v>41.7635323081127</c:v>
                </c:pt>
                <c:pt idx="37">
                  <c:v>40.5019583080443</c:v>
                </c:pt>
                <c:pt idx="38">
                  <c:v>40.1080369560905</c:v>
                </c:pt>
                <c:pt idx="39">
                  <c:v>39.132378179019</c:v>
                </c:pt>
                <c:pt idx="40">
                  <c:v>39.0932234517812</c:v>
                </c:pt>
                <c:pt idx="41">
                  <c:v>38.8998969860449</c:v>
                </c:pt>
                <c:pt idx="42">
                  <c:v>39.0261482737194</c:v>
                </c:pt>
                <c:pt idx="43">
                  <c:v>39.1508214202979</c:v>
                </c:pt>
                <c:pt idx="44">
                  <c:v>40.2588540105143</c:v>
                </c:pt>
                <c:pt idx="45">
                  <c:v>41.2422329343315</c:v>
                </c:pt>
                <c:pt idx="46">
                  <c:v>41.3892050226523</c:v>
                </c:pt>
                <c:pt idx="47">
                  <c:v>42.6954194576039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phase2!$A$71:$AV$71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38.4726302083334</c:v>
                </c:pt>
                <c:pt idx="3">
                  <c:v>37.7458277994792</c:v>
                </c:pt>
                <c:pt idx="4">
                  <c:v>36.9498393920899</c:v>
                </c:pt>
                <c:pt idx="5">
                  <c:v>36.9129663996887</c:v>
                </c:pt>
                <c:pt idx="6">
                  <c:v>36.6977576797238</c:v>
                </c:pt>
                <c:pt idx="7">
                  <c:v>36.7015357087272</c:v>
                </c:pt>
                <c:pt idx="8">
                  <c:v>37.237536156059</c:v>
                </c:pt>
                <c:pt idx="9">
                  <c:v>37.4536285502068</c:v>
                </c:pt>
                <c:pt idx="10">
                  <c:v>38.1139360520637</c:v>
                </c:pt>
                <c:pt idx="11">
                  <c:v>39.060769844905</c:v>
                </c:pt>
                <c:pt idx="12">
                  <c:v>39.1350102218437</c:v>
                </c:pt>
                <c:pt idx="13">
                  <c:v>39.3549473385245</c:v>
                </c:pt>
                <c:pt idx="14">
                  <c:v>38.6238894464036</c:v>
                </c:pt>
                <c:pt idx="15">
                  <c:v>37.9567991198433</c:v>
                </c:pt>
                <c:pt idx="16">
                  <c:v>37.8698391308453</c:v>
                </c:pt>
                <c:pt idx="17">
                  <c:v>36.7534902720829</c:v>
                </c:pt>
                <c:pt idx="18">
                  <c:v>37.0940716436819</c:v>
                </c:pt>
                <c:pt idx="19">
                  <c:v>39.4483403748597</c:v>
                </c:pt>
                <c:pt idx="20">
                  <c:v>45.2793595358305</c:v>
                </c:pt>
                <c:pt idx="21">
                  <c:v>47.8534475996538</c:v>
                </c:pt>
                <c:pt idx="22">
                  <c:v>47.8214433146668</c:v>
                </c:pt>
                <c:pt idx="23">
                  <c:v>46.8973195856667</c:v>
                </c:pt>
                <c:pt idx="24">
                  <c:v>46.9063041219208</c:v>
                </c:pt>
                <c:pt idx="25">
                  <c:v>46.9098177173488</c:v>
                </c:pt>
                <c:pt idx="26">
                  <c:v>48.2392268953459</c:v>
                </c:pt>
                <c:pt idx="27">
                  <c:v>48.4552558867704</c:v>
                </c:pt>
                <c:pt idx="28">
                  <c:v>48.5245651881858</c:v>
                </c:pt>
                <c:pt idx="29">
                  <c:v>49.6880950856963</c:v>
                </c:pt>
                <c:pt idx="30">
                  <c:v>49.5669938971251</c:v>
                </c:pt>
                <c:pt idx="31">
                  <c:v>48.0123573888423</c:v>
                </c:pt>
                <c:pt idx="32">
                  <c:v>46.3097314437133</c:v>
                </c:pt>
                <c:pt idx="33">
                  <c:v>44.9689135119242</c:v>
                </c:pt>
                <c:pt idx="34">
                  <c:v>44.8318020930252</c:v>
                </c:pt>
                <c:pt idx="35">
                  <c:v>43.8840194098855</c:v>
                </c:pt>
                <c:pt idx="36">
                  <c:v>43.7604691672619</c:v>
                </c:pt>
                <c:pt idx="37">
                  <c:v>43.6384633026711</c:v>
                </c:pt>
                <c:pt idx="38">
                  <c:v>43.1610593462542</c:v>
                </c:pt>
                <c:pt idx="39">
                  <c:v>42.8925196207696</c:v>
                </c:pt>
                <c:pt idx="40">
                  <c:v>42.80636312551</c:v>
                </c:pt>
                <c:pt idx="41">
                  <c:v>41.3600109613391</c:v>
                </c:pt>
                <c:pt idx="42">
                  <c:v>41.4555108243224</c:v>
                </c:pt>
                <c:pt idx="43">
                  <c:v>41.5498169390184</c:v>
                </c:pt>
                <c:pt idx="44">
                  <c:v>41.8291988038052</c:v>
                </c:pt>
                <c:pt idx="45">
                  <c:v>42.2773738785674</c:v>
                </c:pt>
                <c:pt idx="46">
                  <c:v>43.2156036641927</c:v>
                </c:pt>
                <c:pt idx="47">
                  <c:v>44.316348251971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phase2!$A$72:$AV$72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37.688984375</c:v>
                </c:pt>
                <c:pt idx="3">
                  <c:v>37.6428720703125</c:v>
                </c:pt>
                <c:pt idx="4">
                  <c:v>37.5062643676758</c:v>
                </c:pt>
                <c:pt idx="5">
                  <c:v>37.4624360630799</c:v>
                </c:pt>
                <c:pt idx="6">
                  <c:v>37.2469729075604</c:v>
                </c:pt>
                <c:pt idx="7">
                  <c:v>37.1944911647038</c:v>
                </c:pt>
                <c:pt idx="8">
                  <c:v>37.2996977460274</c:v>
                </c:pt>
                <c:pt idx="9">
                  <c:v>44.8709515242021</c:v>
                </c:pt>
                <c:pt idx="10">
                  <c:v>44.8983743253091</c:v>
                </c:pt>
                <c:pt idx="11">
                  <c:v>44.90218528811</c:v>
                </c:pt>
                <c:pt idx="12">
                  <c:v>44.9082987076032</c:v>
                </c:pt>
                <c:pt idx="13">
                  <c:v>47.4094449737581</c:v>
                </c:pt>
                <c:pt idx="14">
                  <c:v>48.4736185385543</c:v>
                </c:pt>
                <c:pt idx="15">
                  <c:v>48.2551983068224</c:v>
                </c:pt>
                <c:pt idx="16">
                  <c:v>45.0198486242932</c:v>
                </c:pt>
                <c:pt idx="17">
                  <c:v>44.8446005164895</c:v>
                </c:pt>
                <c:pt idx="18">
                  <c:v>47.95735293256</c:v>
                </c:pt>
                <c:pt idx="19">
                  <c:v>48.157886020903</c:v>
                </c:pt>
                <c:pt idx="20">
                  <c:v>48.3559124456417</c:v>
                </c:pt>
                <c:pt idx="21">
                  <c:v>51.2891788620839</c:v>
                </c:pt>
                <c:pt idx="22">
                  <c:v>50.6994167685473</c:v>
                </c:pt>
                <c:pt idx="23">
                  <c:v>50.6531740589405</c:v>
                </c:pt>
                <c:pt idx="24">
                  <c:v>50.6075093832037</c:v>
                </c:pt>
                <c:pt idx="25">
                  <c:v>50.1114768430132</c:v>
                </c:pt>
                <c:pt idx="26">
                  <c:v>50.9377880138729</c:v>
                </c:pt>
                <c:pt idx="27">
                  <c:v>51.5885080609249</c:v>
                </c:pt>
                <c:pt idx="28">
                  <c:v>51.6186517101634</c:v>
                </c:pt>
                <c:pt idx="29">
                  <c:v>51.6484185637863</c:v>
                </c:pt>
                <c:pt idx="30">
                  <c:v>49.1731296189817</c:v>
                </c:pt>
                <c:pt idx="31">
                  <c:v>49.0584654987445</c:v>
                </c:pt>
                <c:pt idx="32">
                  <c:v>47.8129264926671</c:v>
                </c:pt>
                <c:pt idx="33">
                  <c:v>47.3246185868754</c:v>
                </c:pt>
                <c:pt idx="34">
                  <c:v>45.8255989958519</c:v>
                </c:pt>
                <c:pt idx="35">
                  <c:v>44.7908590837149</c:v>
                </c:pt>
                <c:pt idx="36">
                  <c:v>44.3862018680756</c:v>
                </c:pt>
                <c:pt idx="37">
                  <c:v>44.2563743447246</c:v>
                </c:pt>
                <c:pt idx="38">
                  <c:v>43.3275322309431</c:v>
                </c:pt>
                <c:pt idx="39">
                  <c:v>42.6863731607356</c:v>
                </c:pt>
                <c:pt idx="40">
                  <c:v>42.1013155091712</c:v>
                </c:pt>
                <c:pt idx="41">
                  <c:v>41.2623846266602</c:v>
                </c:pt>
                <c:pt idx="42">
                  <c:v>41.3591048188269</c:v>
                </c:pt>
                <c:pt idx="43">
                  <c:v>41.4546160085916</c:v>
                </c:pt>
                <c:pt idx="44">
                  <c:v>41.5489333084842</c:v>
                </c:pt>
                <c:pt idx="45">
                  <c:v>41.6420716421281</c:v>
                </c:pt>
                <c:pt idx="46">
                  <c:v>42.0679939555483</c:v>
                </c:pt>
                <c:pt idx="47">
                  <c:v>42.7512443333266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phase2!$A$73:$AV$73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38.6059635416667</c:v>
                </c:pt>
                <c:pt idx="3">
                  <c:v>37.6271962890625</c:v>
                </c:pt>
                <c:pt idx="4">
                  <c:v>37.3098166137696</c:v>
                </c:pt>
                <c:pt idx="5">
                  <c:v>37.1856984907532</c:v>
                </c:pt>
                <c:pt idx="6">
                  <c:v>37.10373479735</c:v>
                </c:pt>
                <c:pt idx="7">
                  <c:v>37.0816911529131</c:v>
                </c:pt>
                <c:pt idx="8">
                  <c:v>37.5559163405647</c:v>
                </c:pt>
                <c:pt idx="9">
                  <c:v>38.0322736607653</c:v>
                </c:pt>
                <c:pt idx="10">
                  <c:v>38.1193702400057</c:v>
                </c:pt>
                <c:pt idx="11">
                  <c:v>39.5815040640045</c:v>
                </c:pt>
                <c:pt idx="12">
                  <c:v>39.9201600600042</c:v>
                </c:pt>
                <c:pt idx="13">
                  <c:v>40.237650056254</c:v>
                </c:pt>
                <c:pt idx="14">
                  <c:v>40.1221794305508</c:v>
                </c:pt>
                <c:pt idx="15">
                  <c:v>40.0081521876689</c:v>
                </c:pt>
                <c:pt idx="16">
                  <c:v>39.6703464806313</c:v>
                </c:pt>
                <c:pt idx="17">
                  <c:v>38.6949325015603</c:v>
                </c:pt>
                <c:pt idx="18">
                  <c:v>39.6438725327518</c:v>
                </c:pt>
                <c:pt idx="19">
                  <c:v>42.3839368728172</c:v>
                </c:pt>
                <c:pt idx="20">
                  <c:v>45.3561455528049</c:v>
                </c:pt>
                <c:pt idx="21">
                  <c:v>46.0552900945747</c:v>
                </c:pt>
                <c:pt idx="22">
                  <c:v>46.0670989683925</c:v>
                </c:pt>
                <c:pt idx="23">
                  <c:v>46.1487278086582</c:v>
                </c:pt>
                <c:pt idx="24">
                  <c:v>46.1593687110499</c:v>
                </c:pt>
                <c:pt idx="25">
                  <c:v>46.1698766021618</c:v>
                </c:pt>
                <c:pt idx="26">
                  <c:v>46.8550123994726</c:v>
                </c:pt>
                <c:pt idx="27">
                  <c:v>47.4801988145188</c:v>
                </c:pt>
                <c:pt idx="28">
                  <c:v>47.5616963293373</c:v>
                </c:pt>
                <c:pt idx="29">
                  <c:v>48.2860054922869</c:v>
                </c:pt>
                <c:pt idx="30">
                  <c:v>48.1824304236333</c:v>
                </c:pt>
                <c:pt idx="31">
                  <c:v>46.8527854797929</c:v>
                </c:pt>
                <c:pt idx="32">
                  <c:v>45.3965685653369</c:v>
                </c:pt>
                <c:pt idx="33">
                  <c:v>44.6545403876031</c:v>
                </c:pt>
                <c:pt idx="34">
                  <c:v>44.2549951230679</c:v>
                </c:pt>
                <c:pt idx="35">
                  <c:v>42.5885584155694</c:v>
                </c:pt>
                <c:pt idx="36">
                  <c:v>41.6223455938178</c:v>
                </c:pt>
                <c:pt idx="37">
                  <c:v>40.0025971551316</c:v>
                </c:pt>
                <c:pt idx="38">
                  <c:v>62.1523699040575</c:v>
                </c:pt>
                <c:pt idx="39">
                  <c:v>59.2102282898511</c:v>
                </c:pt>
                <c:pt idx="40">
                  <c:v>58.9201004362279</c:v>
                </c:pt>
                <c:pt idx="41">
                  <c:v>58.6335991807751</c:v>
                </c:pt>
                <c:pt idx="42">
                  <c:v>57.3089792934185</c:v>
                </c:pt>
                <c:pt idx="43">
                  <c:v>56.7896680875799</c:v>
                </c:pt>
                <c:pt idx="44">
                  <c:v>56.6922972364851</c:v>
                </c:pt>
                <c:pt idx="45">
                  <c:v>56.596143521029</c:v>
                </c:pt>
                <c:pt idx="46">
                  <c:v>56.0117701988618</c:v>
                </c:pt>
                <c:pt idx="47">
                  <c:v>55.9741230713761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phase2!$A$74:$AV$74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38.9765885416667</c:v>
                </c:pt>
                <c:pt idx="3">
                  <c:v>38.5411370442709</c:v>
                </c:pt>
                <c:pt idx="4">
                  <c:v>37.5761454223633</c:v>
                </c:pt>
                <c:pt idx="5">
                  <c:v>36.8162145201111</c:v>
                </c:pt>
                <c:pt idx="6">
                  <c:v>36.7481064756069</c:v>
                </c:pt>
                <c:pt idx="7">
                  <c:v>36.8016338495405</c:v>
                </c:pt>
                <c:pt idx="8">
                  <c:v>36.9215725801827</c:v>
                </c:pt>
                <c:pt idx="9">
                  <c:v>36.9975529229304</c:v>
                </c:pt>
                <c:pt idx="10">
                  <c:v>37.4977058652473</c:v>
                </c:pt>
                <c:pt idx="11">
                  <c:v>38.1541566020381</c:v>
                </c:pt>
                <c:pt idx="12">
                  <c:v>38.2397296445127</c:v>
                </c:pt>
                <c:pt idx="13">
                  <c:v>38.4932397828434</c:v>
                </c:pt>
                <c:pt idx="14">
                  <c:v>38.2122432909868</c:v>
                </c:pt>
                <c:pt idx="15">
                  <c:v>37.9417841675748</c:v>
                </c:pt>
                <c:pt idx="16">
                  <c:v>37.8550118654801</c:v>
                </c:pt>
                <c:pt idx="17">
                  <c:v>37.7693242171616</c:v>
                </c:pt>
                <c:pt idx="18">
                  <c:v>39.408741453589</c:v>
                </c:pt>
                <c:pt idx="19">
                  <c:v>42.7900395037205</c:v>
                </c:pt>
                <c:pt idx="20">
                  <c:v>45.176160059552</c:v>
                </c:pt>
                <c:pt idx="21">
                  <c:v>46.35265005583</c:v>
                </c:pt>
                <c:pt idx="22">
                  <c:v>46.4902119189661</c:v>
                </c:pt>
                <c:pt idx="23">
                  <c:v>46.5985418861858</c:v>
                </c:pt>
                <c:pt idx="24">
                  <c:v>46.6838517353713</c:v>
                </c:pt>
                <c:pt idx="25">
                  <c:v>46.6878035886792</c:v>
                </c:pt>
                <c:pt idx="26">
                  <c:v>46.9620109541037</c:v>
                </c:pt>
                <c:pt idx="27">
                  <c:v>47.0499858171774</c:v>
                </c:pt>
                <c:pt idx="28">
                  <c:v>48.5268638310272</c:v>
                </c:pt>
                <c:pt idx="29">
                  <c:v>48.7321064373637</c:v>
                </c:pt>
                <c:pt idx="30">
                  <c:v>46.8765338194239</c:v>
                </c:pt>
                <c:pt idx="31">
                  <c:v>46.1029237647387</c:v>
                </c:pt>
                <c:pt idx="32">
                  <c:v>45.874064123561</c:v>
                </c:pt>
                <c:pt idx="33">
                  <c:v>45.6537867189275</c:v>
                </c:pt>
                <c:pt idx="34">
                  <c:v>43.1773570411554</c:v>
                </c:pt>
                <c:pt idx="35">
                  <c:v>41.6860365219676</c:v>
                </c:pt>
                <c:pt idx="36">
                  <c:v>41.3978101523938</c:v>
                </c:pt>
                <c:pt idx="37">
                  <c:v>41.3053375254889</c:v>
                </c:pt>
                <c:pt idx="38">
                  <c:v>40.9737539301459</c:v>
                </c:pt>
                <c:pt idx="39">
                  <c:v>40.0411750682435</c:v>
                </c:pt>
                <c:pt idx="40">
                  <c:v>39.9906603798905</c:v>
                </c:pt>
                <c:pt idx="41">
                  <c:v>39.242411558661</c:v>
                </c:pt>
                <c:pt idx="42">
                  <c:v>39.8522608362447</c:v>
                </c:pt>
                <c:pt idx="43">
                  <c:v>43.2826630226529</c:v>
                </c:pt>
                <c:pt idx="44">
                  <c:v>44.4975971303392</c:v>
                </c:pt>
                <c:pt idx="45">
                  <c:v>45.5669178118836</c:v>
                </c:pt>
                <c:pt idx="46">
                  <c:v>48.1598313392351</c:v>
                </c:pt>
                <c:pt idx="47">
                  <c:v>48.4623418805329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phase2!$A$75:$AV$75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37.168046875</c:v>
                </c:pt>
                <c:pt idx="3">
                  <c:v>36.6532392578125</c:v>
                </c:pt>
                <c:pt idx="4">
                  <c:v>36.6200737670899</c:v>
                </c:pt>
                <c:pt idx="5">
                  <c:v>36.3908173124695</c:v>
                </c:pt>
                <c:pt idx="6">
                  <c:v>36.3386616632519</c:v>
                </c:pt>
                <c:pt idx="7">
                  <c:v>133.979196059811</c:v>
                </c:pt>
                <c:pt idx="8">
                  <c:v>111.659136995606</c:v>
                </c:pt>
                <c:pt idx="9">
                  <c:v>98.7855488089297</c:v>
                </c:pt>
                <c:pt idx="10">
                  <c:v>115.613229448818</c:v>
                </c:pt>
                <c:pt idx="11">
                  <c:v>109.434571872047</c:v>
                </c:pt>
                <c:pt idx="12">
                  <c:v>102.185682536441</c:v>
                </c:pt>
                <c:pt idx="13">
                  <c:v>88.6040829340365</c:v>
                </c:pt>
                <c:pt idx="14">
                  <c:v>76.3632153105537</c:v>
                </c:pt>
                <c:pt idx="15">
                  <c:v>66.723532057061</c:v>
                </c:pt>
                <c:pt idx="16">
                  <c:v>59.1322814949356</c:v>
                </c:pt>
                <c:pt idx="17">
                  <c:v>58.7806279762489</c:v>
                </c:pt>
                <c:pt idx="18">
                  <c:v>58.9763544271396</c:v>
                </c:pt>
                <c:pt idx="19">
                  <c:v>59.0391499968003</c:v>
                </c:pt>
                <c:pt idx="20">
                  <c:v>59.8452881223203</c:v>
                </c:pt>
                <c:pt idx="21">
                  <c:v>60.6242965993852</c:v>
                </c:pt>
                <c:pt idx="22">
                  <c:v>60.4539928918929</c:v>
                </c:pt>
                <c:pt idx="23">
                  <c:v>60.2858179807442</c:v>
                </c:pt>
                <c:pt idx="24">
                  <c:v>59.4554543569477</c:v>
                </c:pt>
                <c:pt idx="25">
                  <c:v>58.0542157417911</c:v>
                </c:pt>
                <c:pt idx="26">
                  <c:v>57.9021826514739</c:v>
                </c:pt>
                <c:pt idx="27">
                  <c:v>57.7558508020437</c:v>
                </c:pt>
                <c:pt idx="28">
                  <c:v>57.1455250467116</c:v>
                </c:pt>
                <c:pt idx="29">
                  <c:v>56.6343772266209</c:v>
                </c:pt>
                <c:pt idx="30">
                  <c:v>56.0105880806227</c:v>
                </c:pt>
                <c:pt idx="31">
                  <c:v>54.6096616235682</c:v>
                </c:pt>
                <c:pt idx="32">
                  <c:v>54.0617993126844</c:v>
                </c:pt>
                <c:pt idx="33">
                  <c:v>50.7221219759218</c:v>
                </c:pt>
                <c:pt idx="34">
                  <c:v>48.4228302042326</c:v>
                </c:pt>
                <c:pt idx="35">
                  <c:v>44.9974080307273</c:v>
                </c:pt>
                <c:pt idx="36">
                  <c:v>44.8599404303433</c:v>
                </c:pt>
                <c:pt idx="37">
                  <c:v>44.4526926642054</c:v>
                </c:pt>
                <c:pt idx="38">
                  <c:v>44.3470340059028</c:v>
                </c:pt>
                <c:pt idx="39">
                  <c:v>44.242696080829</c:v>
                </c:pt>
                <c:pt idx="40">
                  <c:v>43.933594977798</c:v>
                </c:pt>
                <c:pt idx="41">
                  <c:v>43.6360851661305</c:v>
                </c:pt>
                <c:pt idx="42">
                  <c:v>44.2395255849408</c:v>
                </c:pt>
                <c:pt idx="43">
                  <c:v>44.2990315151291</c:v>
                </c:pt>
                <c:pt idx="44">
                  <c:v>45.2979873181642</c:v>
                </c:pt>
                <c:pt idx="45">
                  <c:v>46.0846650130543</c:v>
                </c:pt>
                <c:pt idx="46">
                  <c:v>47.5541736977802</c:v>
                </c:pt>
                <c:pt idx="47">
                  <c:v>47.622246526558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phase2!$A$76:$AV$76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37.5145833333334</c:v>
                </c:pt>
                <c:pt idx="2">
                  <c:v>37.4706510416667</c:v>
                </c:pt>
                <c:pt idx="3">
                  <c:v>37.3405016276042</c:v>
                </c:pt>
                <c:pt idx="4">
                  <c:v>36.6306450317383</c:v>
                </c:pt>
                <c:pt idx="5">
                  <c:v>36.2031652140808</c:v>
                </c:pt>
                <c:pt idx="6">
                  <c:v>36.1580465185528</c:v>
                </c:pt>
                <c:pt idx="7">
                  <c:v>36.1685709370709</c:v>
                </c:pt>
                <c:pt idx="8">
                  <c:v>36.408035253504</c:v>
                </c:pt>
                <c:pt idx="9">
                  <c:v>36.82003305016</c:v>
                </c:pt>
                <c:pt idx="10">
                  <c:v>37.535780158271</c:v>
                </c:pt>
                <c:pt idx="11">
                  <c:v>37.8156884023358</c:v>
                </c:pt>
                <c:pt idx="12">
                  <c:v>38.0851000872482</c:v>
                </c:pt>
                <c:pt idx="13">
                  <c:v>38.5172813317952</c:v>
                </c:pt>
                <c:pt idx="14">
                  <c:v>38.2353832818529</c:v>
                </c:pt>
                <c:pt idx="15">
                  <c:v>37.7831718267371</c:v>
                </c:pt>
                <c:pt idx="16">
                  <c:v>37.6983821789029</c:v>
                </c:pt>
                <c:pt idx="17">
                  <c:v>37.6146524016666</c:v>
                </c:pt>
                <c:pt idx="18">
                  <c:v>42.5619050763541</c:v>
                </c:pt>
                <c:pt idx="19">
                  <c:v>43.3658336359908</c:v>
                </c:pt>
                <c:pt idx="20">
                  <c:v>44.6554690337414</c:v>
                </c:pt>
                <c:pt idx="21">
                  <c:v>45.3808889449761</c:v>
                </c:pt>
                <c:pt idx="22">
                  <c:v>45.4416056095395</c:v>
                </c:pt>
                <c:pt idx="23">
                  <c:v>45.5779651187048</c:v>
                </c:pt>
                <c:pt idx="24">
                  <c:v>45.6668422987857</c:v>
                </c:pt>
                <c:pt idx="25">
                  <c:v>45.8501514827027</c:v>
                </c:pt>
                <c:pt idx="26">
                  <c:v>46.5632632279662</c:v>
                </c:pt>
                <c:pt idx="27">
                  <c:v>46.6562224376166</c:v>
                </c:pt>
                <c:pt idx="28">
                  <c:v>47.2988029743252</c:v>
                </c:pt>
                <c:pt idx="29">
                  <c:v>47.3825679371461</c:v>
                </c:pt>
                <c:pt idx="30">
                  <c:v>47.2902858379318</c:v>
                </c:pt>
                <c:pt idx="31">
                  <c:v>47.0169001190093</c:v>
                </c:pt>
                <c:pt idx="32">
                  <c:v>46.7537663645465</c:v>
                </c:pt>
                <c:pt idx="33">
                  <c:v>45.487435171194</c:v>
                </c:pt>
                <c:pt idx="34">
                  <c:v>45.0566563522743</c:v>
                </c:pt>
                <c:pt idx="35">
                  <c:v>44.9184481478708</c:v>
                </c:pt>
                <c:pt idx="36">
                  <c:v>44.7819675460224</c:v>
                </c:pt>
                <c:pt idx="37">
                  <c:v>44.6471929516972</c:v>
                </c:pt>
                <c:pt idx="38">
                  <c:v>44.539103039801</c:v>
                </c:pt>
                <c:pt idx="39">
                  <c:v>44.4323642518034</c:v>
                </c:pt>
                <c:pt idx="40">
                  <c:v>43.6945323797706</c:v>
                </c:pt>
                <c:pt idx="41">
                  <c:v>43.5983507250235</c:v>
                </c:pt>
                <c:pt idx="42">
                  <c:v>43.6658713409607</c:v>
                </c:pt>
                <c:pt idx="43">
                  <c:v>43.7325479491987</c:v>
                </c:pt>
                <c:pt idx="44">
                  <c:v>44.0617637023738</c:v>
                </c:pt>
                <c:pt idx="45">
                  <c:v>44.9876830081787</c:v>
                </c:pt>
                <c:pt idx="46">
                  <c:v>46.6903003689407</c:v>
                </c:pt>
                <c:pt idx="47">
                  <c:v>47.2423990866584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phase2!$A$77:$AV$77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37.8426822916667</c:v>
                </c:pt>
                <c:pt idx="3">
                  <c:v>37.2182464192709</c:v>
                </c:pt>
                <c:pt idx="4">
                  <c:v>36.9366498575847</c:v>
                </c:pt>
                <c:pt idx="5">
                  <c:v>36.5328605021668</c:v>
                </c:pt>
                <c:pt idx="6">
                  <c:v>36.4753782333355</c:v>
                </c:pt>
                <c:pt idx="7">
                  <c:v>36.4950515495854</c:v>
                </c:pt>
                <c:pt idx="8">
                  <c:v>36.626487116476</c:v>
                </c:pt>
                <c:pt idx="9">
                  <c:v>37.8215207821367</c:v>
                </c:pt>
                <c:pt idx="10">
                  <c:v>38.4496377136998</c:v>
                </c:pt>
                <c:pt idx="11">
                  <c:v>39.022794413751</c:v>
                </c:pt>
                <c:pt idx="12">
                  <c:v>39.0975094835792</c:v>
                </c:pt>
                <c:pt idx="13">
                  <c:v>39.1712906150344</c:v>
                </c:pt>
                <c:pt idx="14">
                  <c:v>37.6391736247155</c:v>
                </c:pt>
                <c:pt idx="15">
                  <c:v>37.2242252731708</c:v>
                </c:pt>
                <c:pt idx="16">
                  <c:v>35.901577402622</c:v>
                </c:pt>
                <c:pt idx="17">
                  <c:v>34.8599922045648</c:v>
                </c:pt>
                <c:pt idx="18">
                  <c:v>35.2242423020077</c:v>
                </c:pt>
                <c:pt idx="19">
                  <c:v>37.7421211005821</c:v>
                </c:pt>
                <c:pt idx="20">
                  <c:v>40.0396855042811</c:v>
                </c:pt>
                <c:pt idx="21">
                  <c:v>41.5372051602636</c:v>
                </c:pt>
                <c:pt idx="22">
                  <c:v>41.6054900957603</c:v>
                </c:pt>
                <c:pt idx="23">
                  <c:v>42.3472352075932</c:v>
                </c:pt>
                <c:pt idx="24">
                  <c:v>42.4053947674983</c:v>
                </c:pt>
                <c:pt idx="25">
                  <c:v>42.8074227253422</c:v>
                </c:pt>
                <c:pt idx="26">
                  <c:v>42.9473299412754</c:v>
                </c:pt>
                <c:pt idx="27">
                  <c:v>43.3618050684776</c:v>
                </c:pt>
                <c:pt idx="28">
                  <c:v>43.7607373784097</c:v>
                </c:pt>
                <c:pt idx="29">
                  <c:v>43.8887281611796</c:v>
                </c:pt>
                <c:pt idx="30">
                  <c:v>43.4512462430469</c:v>
                </c:pt>
                <c:pt idx="31">
                  <c:v>43.3218245089326</c:v>
                </c:pt>
                <c:pt idx="32">
                  <c:v>42.7820280262311</c:v>
                </c:pt>
                <c:pt idx="33">
                  <c:v>42.7472526759032</c:v>
                </c:pt>
                <c:pt idx="34">
                  <c:v>42.6379120174544</c:v>
                </c:pt>
                <c:pt idx="35">
                  <c:v>41.4501991150544</c:v>
                </c:pt>
                <c:pt idx="36">
                  <c:v>40.6120517146108</c:v>
                </c:pt>
                <c:pt idx="37">
                  <c:v>40.1987984824476</c:v>
                </c:pt>
                <c:pt idx="38">
                  <c:v>40.146313501417</c:v>
                </c:pt>
                <c:pt idx="39">
                  <c:v>39.8871689075785</c:v>
                </c:pt>
                <c:pt idx="40">
                  <c:v>39.061145514718</c:v>
                </c:pt>
                <c:pt idx="41">
                  <c:v>38.7167666443123</c:v>
                </c:pt>
                <c:pt idx="42">
                  <c:v>38.8453070612584</c:v>
                </c:pt>
                <c:pt idx="43">
                  <c:v>39.4799753699297</c:v>
                </c:pt>
                <c:pt idx="44">
                  <c:v>41.0269793723161</c:v>
                </c:pt>
                <c:pt idx="45">
                  <c:v>41.3259676458543</c:v>
                </c:pt>
                <c:pt idx="46">
                  <c:v>41.4718930502811</c:v>
                </c:pt>
                <c:pt idx="47">
                  <c:v>41.9041970608956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phase2!$A$78:$AV$78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37.768515625</c:v>
                </c:pt>
                <c:pt idx="3">
                  <c:v>37.0619189453125</c:v>
                </c:pt>
                <c:pt idx="4">
                  <c:v>37.0236449584961</c:v>
                </c:pt>
                <c:pt idx="5">
                  <c:v>36.7590760246277</c:v>
                </c:pt>
                <c:pt idx="6">
                  <c:v>36.7370875743199</c:v>
                </c:pt>
                <c:pt idx="7">
                  <c:v>36.7469467902829</c:v>
                </c:pt>
                <c:pt idx="8">
                  <c:v>37.4382205973478</c:v>
                </c:pt>
                <c:pt idx="9">
                  <c:v>37.5077428398809</c:v>
                </c:pt>
                <c:pt idx="10">
                  <c:v>38.9125410574032</c:v>
                </c:pt>
                <c:pt idx="11">
                  <c:v>38.9886342941857</c:v>
                </c:pt>
                <c:pt idx="12">
                  <c:v>40.2660495066712</c:v>
                </c:pt>
                <c:pt idx="13">
                  <c:v>40.5619214125043</c:v>
                </c:pt>
                <c:pt idx="14">
                  <c:v>38.5300131123471</c:v>
                </c:pt>
                <c:pt idx="15">
                  <c:v>69.4298853259734</c:v>
                </c:pt>
                <c:pt idx="16">
                  <c:v>65.1065232268014</c:v>
                </c:pt>
                <c:pt idx="17">
                  <c:v>67.1801916864663</c:v>
                </c:pt>
                <c:pt idx="18">
                  <c:v>66.7429153295772</c:v>
                </c:pt>
                <c:pt idx="19">
                  <c:v>66.5029102382392</c:v>
                </c:pt>
                <c:pt idx="20">
                  <c:v>66.3464783483493</c:v>
                </c:pt>
                <c:pt idx="21">
                  <c:v>66.08249953416</c:v>
                </c:pt>
                <c:pt idx="22">
                  <c:v>62.027468383151</c:v>
                </c:pt>
                <c:pt idx="23">
                  <c:v>61.8396250283616</c:v>
                </c:pt>
                <c:pt idx="24">
                  <c:v>58.6862047098348</c:v>
                </c:pt>
                <c:pt idx="25">
                  <c:v>56.4950413267407</c:v>
                </c:pt>
                <c:pt idx="26">
                  <c:v>56.4638533101565</c:v>
                </c:pt>
                <c:pt idx="27">
                  <c:v>78.4402844817482</c:v>
                </c:pt>
                <c:pt idx="28">
                  <c:v>69.2751778010926</c:v>
                </c:pt>
                <c:pt idx="29">
                  <c:v>65.6473230733331</c:v>
                </c:pt>
                <c:pt idx="30">
                  <c:v>64.6855484580831</c:v>
                </c:pt>
                <c:pt idx="31">
                  <c:v>64.3769791023571</c:v>
                </c:pt>
                <c:pt idx="32">
                  <c:v>61.025144475783</c:v>
                </c:pt>
                <c:pt idx="33">
                  <c:v>58.6598157222574</c:v>
                </c:pt>
                <c:pt idx="34">
                  <c:v>57.7350726326728</c:v>
                </c:pt>
                <c:pt idx="35">
                  <c:v>55.0648769614971</c:v>
                </c:pt>
                <c:pt idx="36">
                  <c:v>53.7483221514035</c:v>
                </c:pt>
                <c:pt idx="37">
                  <c:v>53.0077600707259</c:v>
                </c:pt>
                <c:pt idx="38">
                  <c:v>48.9684170539285</c:v>
                </c:pt>
                <c:pt idx="39">
                  <c:v>48.1578909880579</c:v>
                </c:pt>
                <c:pt idx="40">
                  <c:v>47.0940755266029</c:v>
                </c:pt>
                <c:pt idx="41">
                  <c:v>46.6780476943553</c:v>
                </c:pt>
                <c:pt idx="42">
                  <c:v>46.7070720981758</c:v>
                </c:pt>
                <c:pt idx="43">
                  <c:v>46.8503800920398</c:v>
                </c:pt>
                <c:pt idx="44">
                  <c:v>46.9309908385883</c:v>
                </c:pt>
                <c:pt idx="45">
                  <c:v>46.956853453106</c:v>
                </c:pt>
                <c:pt idx="46">
                  <c:v>47.6367074396316</c:v>
                </c:pt>
                <c:pt idx="47">
                  <c:v>47.9719132246546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phase2!$A$79:$AV$79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37.8720572916667</c:v>
                </c:pt>
                <c:pt idx="3">
                  <c:v>37.8236565755209</c:v>
                </c:pt>
                <c:pt idx="4">
                  <c:v>37.2979037963867</c:v>
                </c:pt>
                <c:pt idx="5">
                  <c:v>37.2566799989319</c:v>
                </c:pt>
                <c:pt idx="6">
                  <c:v>37.2284714989453</c:v>
                </c:pt>
                <c:pt idx="7">
                  <c:v>37.2256156052085</c:v>
                </c:pt>
                <c:pt idx="8">
                  <c:v>37.2602954101433</c:v>
                </c:pt>
                <c:pt idx="9">
                  <c:v>37.475534332263</c:v>
                </c:pt>
                <c:pt idx="10">
                  <c:v>39.0744832866571</c:v>
                </c:pt>
                <c:pt idx="11">
                  <c:v>39.5929659990746</c:v>
                </c:pt>
                <c:pt idx="12">
                  <c:v>39.6605539240862</c:v>
                </c:pt>
                <c:pt idx="13">
                  <c:v>39.9942693038308</c:v>
                </c:pt>
                <c:pt idx="14">
                  <c:v>39.4321274723414</c:v>
                </c:pt>
                <c:pt idx="15">
                  <c:v>37.4294971976603</c:v>
                </c:pt>
                <c:pt idx="16">
                  <c:v>37.0276536228065</c:v>
                </c:pt>
                <c:pt idx="17">
                  <c:v>36.9523079525214</c:v>
                </c:pt>
                <c:pt idx="18">
                  <c:v>37.2904041031149</c:v>
                </c:pt>
                <c:pt idx="19">
                  <c:v>37.624274051826</c:v>
                </c:pt>
                <c:pt idx="20">
                  <c:v>39.9321500722912</c:v>
                </c:pt>
                <c:pt idx="21">
                  <c:v>42.0380869409657</c:v>
                </c:pt>
                <c:pt idx="22">
                  <c:v>43.0924934660105</c:v>
                </c:pt>
                <c:pt idx="23">
                  <c:v>43.9228386044833</c:v>
                </c:pt>
                <c:pt idx="24">
                  <c:v>44.0382321568151</c:v>
                </c:pt>
                <c:pt idx="25">
                  <c:v>44.1492984509346</c:v>
                </c:pt>
                <c:pt idx="26">
                  <c:v>44.2724322202979</c:v>
                </c:pt>
                <c:pt idx="27">
                  <c:v>45.3667835955144</c:v>
                </c:pt>
                <c:pt idx="28">
                  <c:v>46.1221900309069</c:v>
                </c:pt>
                <c:pt idx="29">
                  <c:v>74.1145531539752</c:v>
                </c:pt>
                <c:pt idx="30">
                  <c:v>73.6881212395505</c:v>
                </c:pt>
                <c:pt idx="31">
                  <c:v>65.6871924451573</c:v>
                </c:pt>
                <c:pt idx="32">
                  <c:v>65.3661025395928</c:v>
                </c:pt>
                <c:pt idx="33">
                  <c:v>59.3416531864395</c:v>
                </c:pt>
                <c:pt idx="34">
                  <c:v>59.024882521609</c:v>
                </c:pt>
                <c:pt idx="35">
                  <c:v>58.7120714900889</c:v>
                </c:pt>
                <c:pt idx="36">
                  <c:v>58.4031705964628</c:v>
                </c:pt>
                <c:pt idx="37">
                  <c:v>55.6578139043607</c:v>
                </c:pt>
                <c:pt idx="38">
                  <c:v>53.9377551877292</c:v>
                </c:pt>
                <c:pt idx="39">
                  <c:v>50.1259822103367</c:v>
                </c:pt>
                <c:pt idx="40">
                  <c:v>49.9494074327075</c:v>
                </c:pt>
                <c:pt idx="41">
                  <c:v>48.3800990965279</c:v>
                </c:pt>
                <c:pt idx="42">
                  <c:v>48.3878478578213</c:v>
                </c:pt>
                <c:pt idx="43">
                  <c:v>48.4261073667075</c:v>
                </c:pt>
                <c:pt idx="44">
                  <c:v>48.4906702879529</c:v>
                </c:pt>
                <c:pt idx="45">
                  <c:v>48.5989028517629</c:v>
                </c:pt>
                <c:pt idx="46">
                  <c:v>48.9839988522337</c:v>
                </c:pt>
                <c:pt idx="47">
                  <c:v>49.4357989813574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phase2!$A$80:$AV$80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37.5145833333334</c:v>
                </c:pt>
                <c:pt idx="2">
                  <c:v>37.3827864583334</c:v>
                </c:pt>
                <c:pt idx="3">
                  <c:v>37.3405016276042</c:v>
                </c:pt>
                <c:pt idx="4">
                  <c:v>36.6306450317383</c:v>
                </c:pt>
                <c:pt idx="5">
                  <c:v>36.5319958430481</c:v>
                </c:pt>
                <c:pt idx="6">
                  <c:v>36.51284589501</c:v>
                </c:pt>
                <c:pt idx="7">
                  <c:v>36.5189353213224</c:v>
                </c:pt>
                <c:pt idx="8">
                  <c:v>36.5624486298059</c:v>
                </c:pt>
                <c:pt idx="9">
                  <c:v>36.8038568061881</c:v>
                </c:pt>
                <c:pt idx="10">
                  <c:v>36.9063085961108</c:v>
                </c:pt>
                <c:pt idx="11">
                  <c:v>37.2098220237566</c:v>
                </c:pt>
                <c:pt idx="12">
                  <c:v>38.086217046084</c:v>
                </c:pt>
                <c:pt idx="13">
                  <c:v>39.5553959237912</c:v>
                </c:pt>
                <c:pt idx="14">
                  <c:v>39.4484534747438</c:v>
                </c:pt>
                <c:pt idx="15">
                  <c:v>37.6531571113607</c:v>
                </c:pt>
                <c:pt idx="16">
                  <c:v>37.5699926474687</c:v>
                </c:pt>
                <c:pt idx="17">
                  <c:v>36.1738692098816</c:v>
                </c:pt>
                <c:pt idx="18">
                  <c:v>37.913002384264</c:v>
                </c:pt>
                <c:pt idx="19">
                  <c:v>43.4564893776079</c:v>
                </c:pt>
                <c:pt idx="20">
                  <c:v>47.8219853848662</c:v>
                </c:pt>
                <c:pt idx="21">
                  <c:v>51.2598134905822</c:v>
                </c:pt>
                <c:pt idx="22">
                  <c:v>51.2065658219499</c:v>
                </c:pt>
                <c:pt idx="23">
                  <c:v>51.1539837491755</c:v>
                </c:pt>
                <c:pt idx="24">
                  <c:v>50.6866605773933</c:v>
                </c:pt>
                <c:pt idx="25">
                  <c:v>50.6405773201758</c:v>
                </c:pt>
                <c:pt idx="26">
                  <c:v>50.6825701036736</c:v>
                </c:pt>
                <c:pt idx="27">
                  <c:v>50.9728452196022</c:v>
                </c:pt>
                <c:pt idx="28">
                  <c:v>51.237721262887</c:v>
                </c:pt>
                <c:pt idx="29">
                  <c:v>51.4103636839566</c:v>
                </c:pt>
                <c:pt idx="30">
                  <c:v>49.5561795853136</c:v>
                </c:pt>
                <c:pt idx="31">
                  <c:v>49.1978228508644</c:v>
                </c:pt>
                <c:pt idx="32">
                  <c:v>49.0828500652286</c:v>
                </c:pt>
                <c:pt idx="33">
                  <c:v>46.9256731747368</c:v>
                </c:pt>
                <c:pt idx="34">
                  <c:v>46.4409604306842</c:v>
                </c:pt>
                <c:pt idx="35">
                  <c:v>23.1141596231514</c:v>
                </c:pt>
                <c:pt idx="36">
                  <c:v>40.750232627862</c:v>
                </c:pt>
                <c:pt idx="37">
                  <c:v>40.6658547200137</c:v>
                </c:pt>
                <c:pt idx="38">
                  <c:v>39.6743605920108</c:v>
                </c:pt>
                <c:pt idx="39">
                  <c:v>39.2609950254096</c:v>
                </c:pt>
                <c:pt idx="40">
                  <c:v>39.0571828363215</c:v>
                </c:pt>
                <c:pt idx="41">
                  <c:v>38.9425384799594</c:v>
                </c:pt>
                <c:pt idx="42">
                  <c:v>41.079749052968</c:v>
                </c:pt>
                <c:pt idx="43">
                  <c:v>41.7727710108333</c:v>
                </c:pt>
                <c:pt idx="44">
                  <c:v>43.1278764463021</c:v>
                </c:pt>
                <c:pt idx="45">
                  <c:v>43.3480810795658</c:v>
                </c:pt>
                <c:pt idx="46">
                  <c:v>45.6404118231689</c:v>
                </c:pt>
                <c:pt idx="47">
                  <c:v>47.0203346063247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phase2!$A$81:$AV$81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37.438984375</c:v>
                </c:pt>
                <c:pt idx="3">
                  <c:v>36.7082001953125</c:v>
                </c:pt>
                <c:pt idx="4">
                  <c:v>36.1327076538086</c:v>
                </c:pt>
                <c:pt idx="5">
                  <c:v>35.7328249687195</c:v>
                </c:pt>
                <c:pt idx="6">
                  <c:v>35.5770996628666</c:v>
                </c:pt>
                <c:pt idx="7">
                  <c:v>35.6304584255091</c:v>
                </c:pt>
                <c:pt idx="8">
                  <c:v>36.0127933132771</c:v>
                </c:pt>
                <c:pt idx="9">
                  <c:v>36.2748135640292</c:v>
                </c:pt>
                <c:pt idx="10">
                  <c:v>36.3838783944788</c:v>
                </c:pt>
                <c:pt idx="11">
                  <c:v>36.9223859948239</c:v>
                </c:pt>
                <c:pt idx="12">
                  <c:v>37.6291772202768</c:v>
                </c:pt>
                <c:pt idx="13">
                  <c:v>39.195477060968</c:v>
                </c:pt>
                <c:pt idx="14">
                  <c:v>55.5685989650849</c:v>
                </c:pt>
                <c:pt idx="15">
                  <c:v>54.6472765038942</c:v>
                </c:pt>
                <c:pt idx="16">
                  <c:v>54.3516855475955</c:v>
                </c:pt>
                <c:pt idx="17">
                  <c:v>54.0597894782506</c:v>
                </c:pt>
                <c:pt idx="18">
                  <c:v>56.4205894771661</c:v>
                </c:pt>
                <c:pt idx="19">
                  <c:v>57.6522436871266</c:v>
                </c:pt>
                <c:pt idx="20">
                  <c:v>57.8902845488593</c:v>
                </c:pt>
                <c:pt idx="21">
                  <c:v>59.1885990822267</c:v>
                </c:pt>
                <c:pt idx="22">
                  <c:v>59.0362415936989</c:v>
                </c:pt>
                <c:pt idx="23">
                  <c:v>58.5848825339352</c:v>
                </c:pt>
                <c:pt idx="24">
                  <c:v>57.5712053122159</c:v>
                </c:pt>
                <c:pt idx="25">
                  <c:v>56.1176645817862</c:v>
                </c:pt>
                <c:pt idx="26">
                  <c:v>55.8264857017906</c:v>
                </c:pt>
                <c:pt idx="27">
                  <c:v>55.5753439177944</c:v>
                </c:pt>
                <c:pt idx="28">
                  <c:v>55.2405833352631</c:v>
                </c:pt>
                <c:pt idx="29">
                  <c:v>55.1630468768091</c:v>
                </c:pt>
                <c:pt idx="30">
                  <c:v>54.973508790849</c:v>
                </c:pt>
                <c:pt idx="31">
                  <c:v>54.7863399309634</c:v>
                </c:pt>
                <c:pt idx="32">
                  <c:v>51.6442426956337</c:v>
                </c:pt>
                <c:pt idx="33">
                  <c:v>51.2075835945474</c:v>
                </c:pt>
                <c:pt idx="34">
                  <c:v>48.8415408502972</c:v>
                </c:pt>
                <c:pt idx="35">
                  <c:v>45.687713419609</c:v>
                </c:pt>
                <c:pt idx="36">
                  <c:v>45.5416170018639</c:v>
                </c:pt>
                <c:pt idx="37">
                  <c:v>45.3973467893406</c:v>
                </c:pt>
                <c:pt idx="38">
                  <c:v>45.0449462847403</c:v>
                </c:pt>
                <c:pt idx="39">
                  <c:v>43.122895199233</c:v>
                </c:pt>
                <c:pt idx="40">
                  <c:v>41.9654247293576</c:v>
                </c:pt>
                <c:pt idx="41">
                  <c:v>41.5925856837728</c:v>
                </c:pt>
                <c:pt idx="42">
                  <c:v>42.611105152254</c:v>
                </c:pt>
                <c:pt idx="43">
                  <c:v>43.8090229362064</c:v>
                </c:pt>
                <c:pt idx="44">
                  <c:v>44.3930078558832</c:v>
                </c:pt>
                <c:pt idx="45">
                  <c:v>44.6809448648905</c:v>
                </c:pt>
                <c:pt idx="46">
                  <c:v>46.656720459479</c:v>
                </c:pt>
                <c:pt idx="47">
                  <c:v>46.7360114537355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phase2!$A$82:$AV$82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38.3666927083334</c:v>
                </c:pt>
                <c:pt idx="3">
                  <c:v>37.9846070963542</c:v>
                </c:pt>
                <c:pt idx="4">
                  <c:v>37.3371084431966</c:v>
                </c:pt>
                <c:pt idx="5">
                  <c:v>37.2119668765768</c:v>
                </c:pt>
                <c:pt idx="6">
                  <c:v>37.1843172906196</c:v>
                </c:pt>
                <c:pt idx="7">
                  <c:v>37.1497577986284</c:v>
                </c:pt>
                <c:pt idx="8">
                  <c:v>37.7554342664199</c:v>
                </c:pt>
                <c:pt idx="9">
                  <c:v>38.3454479114476</c:v>
                </c:pt>
                <c:pt idx="10">
                  <c:v>39.5931764280512</c:v>
                </c:pt>
                <c:pt idx="11">
                  <c:v>40.7421264370903</c:v>
                </c:pt>
                <c:pt idx="12">
                  <c:v>41.4340308910631</c:v>
                </c:pt>
                <c:pt idx="13">
                  <c:v>41.6569039603717</c:v>
                </c:pt>
                <c:pt idx="14">
                  <c:v>39.3923118687927</c:v>
                </c:pt>
                <c:pt idx="15">
                  <c:v>38.8677923769932</c:v>
                </c:pt>
                <c:pt idx="16">
                  <c:v>38.1793605440063</c:v>
                </c:pt>
                <c:pt idx="17">
                  <c:v>37.7306505100059</c:v>
                </c:pt>
                <c:pt idx="18">
                  <c:v>38.0590173786308</c:v>
                </c:pt>
                <c:pt idx="19">
                  <c:v>39.6803287924664</c:v>
                </c:pt>
                <c:pt idx="20">
                  <c:v>40.5923164627489</c:v>
                </c:pt>
                <c:pt idx="21">
                  <c:v>44.9812571259835</c:v>
                </c:pt>
                <c:pt idx="22">
                  <c:v>45.0569599837591</c:v>
                </c:pt>
                <c:pt idx="23">
                  <c:v>45.0812479839621</c:v>
                </c:pt>
                <c:pt idx="24">
                  <c:v>45.4889827873702</c:v>
                </c:pt>
                <c:pt idx="25">
                  <c:v>45.810073945054</c:v>
                </c:pt>
                <c:pt idx="26">
                  <c:v>46.1171961721145</c:v>
                </c:pt>
                <c:pt idx="27">
                  <c:v>46.215731219963</c:v>
                </c:pt>
                <c:pt idx="28">
                  <c:v>46.3130345797135</c:v>
                </c:pt>
                <c:pt idx="29">
                  <c:v>47.9465147315244</c:v>
                </c:pt>
                <c:pt idx="30">
                  <c:v>46.2578803510754</c:v>
                </c:pt>
                <c:pt idx="31">
                  <c:v>46.179656846687</c:v>
                </c:pt>
                <c:pt idx="32">
                  <c:v>44.866479766766</c:v>
                </c:pt>
                <c:pt idx="33">
                  <c:v>44.3190007930048</c:v>
                </c:pt>
                <c:pt idx="34">
                  <c:v>44.1900132830923</c:v>
                </c:pt>
                <c:pt idx="35">
                  <c:v>43.8078877849763</c:v>
                </c:pt>
                <c:pt idx="36">
                  <c:v>69.7141060199177</c:v>
                </c:pt>
                <c:pt idx="37">
                  <c:v>69.2676796946687</c:v>
                </c:pt>
                <c:pt idx="38">
                  <c:v>68.0201417061186</c:v>
                </c:pt>
                <c:pt idx="39">
                  <c:v>61.2158615935684</c:v>
                </c:pt>
                <c:pt idx="40">
                  <c:v>60.9006633236488</c:v>
                </c:pt>
                <c:pt idx="41">
                  <c:v>59.966888449012</c:v>
                </c:pt>
                <c:pt idx="42">
                  <c:v>59.555630132174</c:v>
                </c:pt>
                <c:pt idx="43">
                  <c:v>59.4236847555219</c:v>
                </c:pt>
                <c:pt idx="44">
                  <c:v>57.7298359827496</c:v>
                </c:pt>
                <c:pt idx="45">
                  <c:v>57.4024671333964</c:v>
                </c:pt>
                <c:pt idx="46">
                  <c:v>57.347436294229</c:v>
                </c:pt>
                <c:pt idx="47">
                  <c:v>57.2930933405511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phase2!$A$83:$AV$83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35.60390625</c:v>
                </c:pt>
                <c:pt idx="3">
                  <c:v>35.263076171875</c:v>
                </c:pt>
                <c:pt idx="4">
                  <c:v>34.9946724853516</c:v>
                </c:pt>
                <c:pt idx="5">
                  <c:v>34.9822390792847</c:v>
                </c:pt>
                <c:pt idx="6">
                  <c:v>34.9824610907936</c:v>
                </c:pt>
                <c:pt idx="7">
                  <c:v>35.3607496362698</c:v>
                </c:pt>
                <c:pt idx="8">
                  <c:v>35.650702784003</c:v>
                </c:pt>
                <c:pt idx="9">
                  <c:v>36.1100338600028</c:v>
                </c:pt>
                <c:pt idx="10">
                  <c:v>36.8879058972525</c:v>
                </c:pt>
                <c:pt idx="11">
                  <c:v>38.814528246655</c:v>
                </c:pt>
                <c:pt idx="12">
                  <c:v>39.0464834374055</c:v>
                </c:pt>
                <c:pt idx="13">
                  <c:v>39.1209023944379</c:v>
                </c:pt>
                <c:pt idx="14">
                  <c:v>37.3952106356199</c:v>
                </c:pt>
                <c:pt idx="15">
                  <c:v>36.6757494391126</c:v>
                </c:pt>
                <c:pt idx="16">
                  <c:v>36.6048025711237</c:v>
                </c:pt>
                <c:pt idx="17">
                  <c:v>35.4137820247599</c:v>
                </c:pt>
                <c:pt idx="18">
                  <c:v>35.7711097494504</c:v>
                </c:pt>
                <c:pt idx="19">
                  <c:v>36.1239708775823</c:v>
                </c:pt>
                <c:pt idx="20">
                  <c:v>40.6538256099752</c:v>
                </c:pt>
                <c:pt idx="21">
                  <c:v>43.280270228853</c:v>
                </c:pt>
                <c:pt idx="22">
                  <c:v>43.7917330723857</c:v>
                </c:pt>
                <c:pt idx="23">
                  <c:v>44.0724564285519</c:v>
                </c:pt>
                <c:pt idx="24">
                  <c:v>44.6945594374846</c:v>
                </c:pt>
                <c:pt idx="25">
                  <c:v>45.0115575148305</c:v>
                </c:pt>
                <c:pt idx="26">
                  <c:v>45.1239130458951</c:v>
                </c:pt>
                <c:pt idx="27">
                  <c:v>45.4567663066741</c:v>
                </c:pt>
                <c:pt idx="28">
                  <c:v>45.9907184125069</c:v>
                </c:pt>
                <c:pt idx="29">
                  <c:v>47.6926907498492</c:v>
                </c:pt>
                <c:pt idx="30">
                  <c:v>47.5965321154761</c:v>
                </c:pt>
                <c:pt idx="31">
                  <c:v>47.3116621611457</c:v>
                </c:pt>
                <c:pt idx="32">
                  <c:v>46.1235170599596</c:v>
                </c:pt>
                <c:pt idx="33">
                  <c:v>44.8222696847182</c:v>
                </c:pt>
                <c:pt idx="34">
                  <c:v>44.4164345715412</c:v>
                </c:pt>
                <c:pt idx="35">
                  <c:v>44.0258182751084</c:v>
                </c:pt>
                <c:pt idx="36">
                  <c:v>42.647268262281</c:v>
                </c:pt>
                <c:pt idx="37">
                  <c:v>35.0809085327851</c:v>
                </c:pt>
                <c:pt idx="38">
                  <c:v>35.2532381828879</c:v>
                </c:pt>
                <c:pt idx="39">
                  <c:v>35.4119250690242</c:v>
                </c:pt>
                <c:pt idx="40">
                  <c:v>35.4486797522102</c:v>
                </c:pt>
                <c:pt idx="41">
                  <c:v>35.4693542615023</c:v>
                </c:pt>
                <c:pt idx="42">
                  <c:v>35.976753476696</c:v>
                </c:pt>
                <c:pt idx="43">
                  <c:v>37.7674498736503</c:v>
                </c:pt>
                <c:pt idx="44">
                  <c:v>40.1543667754996</c:v>
                </c:pt>
                <c:pt idx="45">
                  <c:v>41.8129230050934</c:v>
                </c:pt>
                <c:pt idx="46">
                  <c:v>43.0714691670204</c:v>
                </c:pt>
                <c:pt idx="47">
                  <c:v>43.1955758024327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phase2!$A$84:$AV$84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38.2770833333334</c:v>
                </c:pt>
                <c:pt idx="2">
                  <c:v>37.368203125</c:v>
                </c:pt>
                <c:pt idx="3">
                  <c:v>36.6524599609375</c:v>
                </c:pt>
                <c:pt idx="4">
                  <c:v>36.2214352172852</c:v>
                </c:pt>
                <c:pt idx="5">
                  <c:v>36.1936672770691</c:v>
                </c:pt>
                <c:pt idx="6">
                  <c:v>36.1787464361057</c:v>
                </c:pt>
                <c:pt idx="7">
                  <c:v>36.3532628184333</c:v>
                </c:pt>
                <c:pt idx="8">
                  <c:v>36.5811838922812</c:v>
                </c:pt>
                <c:pt idx="9">
                  <c:v>37.1428303017066</c:v>
                </c:pt>
                <c:pt idx="10">
                  <c:v>37.2410449229353</c:v>
                </c:pt>
                <c:pt idx="11">
                  <c:v>38.6958489998849</c:v>
                </c:pt>
                <c:pt idx="12">
                  <c:v>38.7746508873863</c:v>
                </c:pt>
                <c:pt idx="13">
                  <c:v>38.852467751294</c:v>
                </c:pt>
                <c:pt idx="14">
                  <c:v>37.9690651292734</c:v>
                </c:pt>
                <c:pt idx="15">
                  <c:v>37.359271930462</c:v>
                </c:pt>
                <c:pt idx="16">
                  <c:v>34.9745449565388</c:v>
                </c:pt>
                <c:pt idx="17">
                  <c:v>34.8254995206686</c:v>
                </c:pt>
                <c:pt idx="18">
                  <c:v>35.9195432886435</c:v>
                </c:pt>
                <c:pt idx="19">
                  <c:v>41.8866403398067</c:v>
                </c:pt>
                <c:pt idx="20">
                  <c:v>42.715891327064</c:v>
                </c:pt>
                <c:pt idx="21">
                  <c:v>47.2387644200629</c:v>
                </c:pt>
                <c:pt idx="22">
                  <c:v>47.2178725333074</c:v>
                </c:pt>
                <c:pt idx="23">
                  <c:v>47.1715746199796</c:v>
                </c:pt>
                <c:pt idx="24">
                  <c:v>47.1608512062308</c:v>
                </c:pt>
                <c:pt idx="25">
                  <c:v>47.1387341653741</c:v>
                </c:pt>
                <c:pt idx="26">
                  <c:v>47.2244999883069</c:v>
                </c:pt>
                <c:pt idx="27">
                  <c:v>47.8173562393301</c:v>
                </c:pt>
                <c:pt idx="28">
                  <c:v>48.9766019444557</c:v>
                </c:pt>
                <c:pt idx="29">
                  <c:v>50.1696589826474</c:v>
                </c:pt>
                <c:pt idx="30">
                  <c:v>49.7882967707982</c:v>
                </c:pt>
                <c:pt idx="31">
                  <c:v>49.4212356418932</c:v>
                </c:pt>
                <c:pt idx="32">
                  <c:v>49.3034701963696</c:v>
                </c:pt>
                <c:pt idx="33">
                  <c:v>48.7220033090965</c:v>
                </c:pt>
                <c:pt idx="34">
                  <c:v>48.5379782677328</c:v>
                </c:pt>
                <c:pt idx="35">
                  <c:v>46.9024557126128</c:v>
                </c:pt>
                <c:pt idx="36">
                  <c:v>45.4509294449439</c:v>
                </c:pt>
                <c:pt idx="37">
                  <c:v>45.3077928268821</c:v>
                </c:pt>
                <c:pt idx="38">
                  <c:v>44.726055775202</c:v>
                </c:pt>
                <c:pt idx="39">
                  <c:v>44.6169800780119</c:v>
                </c:pt>
                <c:pt idx="40">
                  <c:v>44.5092678270368</c:v>
                </c:pt>
                <c:pt idx="41">
                  <c:v>44.4029019791988</c:v>
                </c:pt>
                <c:pt idx="42">
                  <c:v>44.920075506539</c:v>
                </c:pt>
                <c:pt idx="43">
                  <c:v>45.7870594613994</c:v>
                </c:pt>
                <c:pt idx="44">
                  <c:v>46.4698093258521</c:v>
                </c:pt>
                <c:pt idx="45">
                  <c:v>46.7544557766937</c:v>
                </c:pt>
                <c:pt idx="46">
                  <c:v>46.832525079485</c:v>
                </c:pt>
                <c:pt idx="47">
                  <c:v>46.9096185159915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phase2!$A$85:$AV$85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38.9765885416667</c:v>
                </c:pt>
                <c:pt idx="3">
                  <c:v>38.6655517578125</c:v>
                </c:pt>
                <c:pt idx="4">
                  <c:v>38.6072323608399</c:v>
                </c:pt>
                <c:pt idx="5">
                  <c:v>37.6281954841614</c:v>
                </c:pt>
                <c:pt idx="6">
                  <c:v>37.3982283792973</c:v>
                </c:pt>
                <c:pt idx="7">
                  <c:v>37.3733391055912</c:v>
                </c:pt>
                <c:pt idx="8">
                  <c:v>37.6688384562122</c:v>
                </c:pt>
                <c:pt idx="9">
                  <c:v>38.0020360526989</c:v>
                </c:pt>
                <c:pt idx="10">
                  <c:v>39.4891033915004</c:v>
                </c:pt>
                <c:pt idx="11">
                  <c:v>39.6957620143191</c:v>
                </c:pt>
                <c:pt idx="12">
                  <c:v>39.7620649891402</c:v>
                </c:pt>
                <c:pt idx="13">
                  <c:v>39.9584875520474</c:v>
                </c:pt>
                <c:pt idx="14">
                  <c:v>39.6225442688456</c:v>
                </c:pt>
                <c:pt idx="15">
                  <c:v>39.0836352520428</c:v>
                </c:pt>
                <c:pt idx="16">
                  <c:v>38.9825898113922</c:v>
                </c:pt>
                <c:pt idx="17">
                  <c:v>38.8828074387498</c:v>
                </c:pt>
                <c:pt idx="18">
                  <c:v>41.0805617878592</c:v>
                </c:pt>
                <c:pt idx="19">
                  <c:v>41.9400407208145</c:v>
                </c:pt>
                <c:pt idx="20">
                  <c:v>43.8702871577432</c:v>
                </c:pt>
                <c:pt idx="21">
                  <c:v>45.6316370314407</c:v>
                </c:pt>
                <c:pt idx="22">
                  <c:v>45.9224141622595</c:v>
                </c:pt>
                <c:pt idx="23">
                  <c:v>45.9628236311748</c:v>
                </c:pt>
                <c:pt idx="24">
                  <c:v>46.1832236095502</c:v>
                </c:pt>
                <c:pt idx="25">
                  <c:v>46.2342721339533</c:v>
                </c:pt>
                <c:pt idx="26">
                  <c:v>46.3313437322789</c:v>
                </c:pt>
                <c:pt idx="27">
                  <c:v>46.8106347490114</c:v>
                </c:pt>
                <c:pt idx="28">
                  <c:v>46.9005018146488</c:v>
                </c:pt>
                <c:pt idx="29">
                  <c:v>47.1667329965995</c:v>
                </c:pt>
                <c:pt idx="30">
                  <c:v>45.6438022348221</c:v>
                </c:pt>
                <c:pt idx="31">
                  <c:v>44.867779427534</c:v>
                </c:pt>
                <c:pt idx="32">
                  <c:v>43.8333762991831</c:v>
                </c:pt>
                <c:pt idx="33">
                  <c:v>43.6896246879637</c:v>
                </c:pt>
                <c:pt idx="34">
                  <c:v>42.8417825277669</c:v>
                </c:pt>
                <c:pt idx="35">
                  <c:v>42.2891711197814</c:v>
                </c:pt>
                <c:pt idx="36">
                  <c:v>41.356639368806</c:v>
                </c:pt>
                <c:pt idx="37">
                  <c:v>41.0807653924758</c:v>
                </c:pt>
                <c:pt idx="38">
                  <c:v>40.890236690258</c:v>
                </c:pt>
                <c:pt idx="39">
                  <c:v>40.5845968971168</c:v>
                </c:pt>
                <c:pt idx="40">
                  <c:v>40.1834446686191</c:v>
                </c:pt>
                <c:pt idx="41">
                  <c:v>39.5036349099685</c:v>
                </c:pt>
                <c:pt idx="42">
                  <c:v>39.8597486008447</c:v>
                </c:pt>
                <c:pt idx="43">
                  <c:v>39.9740017433341</c:v>
                </c:pt>
                <c:pt idx="44">
                  <c:v>40.0868267215424</c:v>
                </c:pt>
                <c:pt idx="45">
                  <c:v>40.1982413875232</c:v>
                </c:pt>
                <c:pt idx="46">
                  <c:v>40.678307335491</c:v>
                </c:pt>
                <c:pt idx="47">
                  <c:v>41.1403708104101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phase2!$A$86:$AV$86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38.7854166666667</c:v>
                </c:pt>
                <c:pt idx="2">
                  <c:v>37.768515625</c:v>
                </c:pt>
                <c:pt idx="3">
                  <c:v>36.9677060546875</c:v>
                </c:pt>
                <c:pt idx="4">
                  <c:v>36.7822244262696</c:v>
                </c:pt>
                <c:pt idx="5">
                  <c:v>36.260557346344</c:v>
                </c:pt>
                <c:pt idx="6">
                  <c:v>36.1817725121975</c:v>
                </c:pt>
                <c:pt idx="7">
                  <c:v>36.2329117301852</c:v>
                </c:pt>
                <c:pt idx="8">
                  <c:v>36.4683547470486</c:v>
                </c:pt>
                <c:pt idx="9">
                  <c:v>36.5500003127105</c:v>
                </c:pt>
                <c:pt idx="10">
                  <c:v>36.8668753009838</c:v>
                </c:pt>
                <c:pt idx="11">
                  <c:v>36.9685393597215</c:v>
                </c:pt>
                <c:pt idx="12">
                  <c:v>37.4705056497389</c:v>
                </c:pt>
                <c:pt idx="13">
                  <c:v>37.5646243291172</c:v>
                </c:pt>
                <c:pt idx="14">
                  <c:v>37.1543353085474</c:v>
                </c:pt>
                <c:pt idx="15">
                  <c:v>37.0774061171905</c:v>
                </c:pt>
                <c:pt idx="16">
                  <c:v>37.0014385407257</c:v>
                </c:pt>
                <c:pt idx="17">
                  <c:v>36.4763126684122</c:v>
                </c:pt>
                <c:pt idx="18">
                  <c:v>39.5727274932158</c:v>
                </c:pt>
                <c:pt idx="19">
                  <c:v>41.7101138375594</c:v>
                </c:pt>
                <c:pt idx="20">
                  <c:v>41.9887374145899</c:v>
                </c:pt>
                <c:pt idx="21">
                  <c:v>43.3644413261781</c:v>
                </c:pt>
                <c:pt idx="22">
                  <c:v>43.4098858096008</c:v>
                </c:pt>
                <c:pt idx="23">
                  <c:v>43.4547622369808</c:v>
                </c:pt>
                <c:pt idx="24">
                  <c:v>43.4990777090186</c:v>
                </c:pt>
                <c:pt idx="25">
                  <c:v>43.7178853522049</c:v>
                </c:pt>
                <c:pt idx="26">
                  <c:v>43.8464117853023</c:v>
                </c:pt>
                <c:pt idx="27">
                  <c:v>45.2425301648233</c:v>
                </c:pt>
                <c:pt idx="28">
                  <c:v>46.6656190130395</c:v>
                </c:pt>
                <c:pt idx="29">
                  <c:v>46.7572987753765</c:v>
                </c:pt>
                <c:pt idx="30">
                  <c:v>46.6728325406843</c:v>
                </c:pt>
                <c:pt idx="31">
                  <c:v>46.4226013204086</c:v>
                </c:pt>
                <c:pt idx="32">
                  <c:v>45.3789286058422</c:v>
                </c:pt>
                <c:pt idx="33">
                  <c:v>44.773799137685</c:v>
                </c:pt>
                <c:pt idx="34">
                  <c:v>43.5617467346954</c:v>
                </c:pt>
                <c:pt idx="35">
                  <c:v>13.6812881887722</c:v>
                </c:pt>
                <c:pt idx="36">
                  <c:v>14.4432398816933</c:v>
                </c:pt>
                <c:pt idx="37">
                  <c:v>17.1322943979605</c:v>
                </c:pt>
                <c:pt idx="38">
                  <c:v>17.8398333580369</c:v>
                </c:pt>
                <c:pt idx="39">
                  <c:v>18.0668354410615</c:v>
                </c:pt>
                <c:pt idx="40">
                  <c:v>18.2909999980482</c:v>
                </c:pt>
                <c:pt idx="41">
                  <c:v>22.054162498463</c:v>
                </c:pt>
                <c:pt idx="42">
                  <c:v>23.0646314047706</c:v>
                </c:pt>
                <c:pt idx="43">
                  <c:v>23.388823512211</c:v>
                </c:pt>
                <c:pt idx="44">
                  <c:v>23.7089632183083</c:v>
                </c:pt>
                <c:pt idx="45">
                  <c:v>26.5542048562486</c:v>
                </c:pt>
                <c:pt idx="46">
                  <c:v>28.2070670527331</c:v>
                </c:pt>
                <c:pt idx="47">
                  <c:v>30.376448685619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phase2!$A$87:$AV$87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36.668046875</c:v>
                </c:pt>
                <c:pt idx="3">
                  <c:v>36.5012939453125</c:v>
                </c:pt>
                <c:pt idx="4">
                  <c:v>36.2198983764649</c:v>
                </c:pt>
                <c:pt idx="5">
                  <c:v>36.1366521873474</c:v>
                </c:pt>
                <c:pt idx="6">
                  <c:v>36.1224440350056</c:v>
                </c:pt>
                <c:pt idx="7">
                  <c:v>36.133413484568</c:v>
                </c:pt>
                <c:pt idx="8">
                  <c:v>36.9550631190973</c:v>
                </c:pt>
                <c:pt idx="9">
                  <c:v>37.1817482521312</c:v>
                </c:pt>
                <c:pt idx="10">
                  <c:v>38.8431267485533</c:v>
                </c:pt>
                <c:pt idx="11">
                  <c:v>39.2279313267687</c:v>
                </c:pt>
                <c:pt idx="12">
                  <c:v>39.3000821851841</c:v>
                </c:pt>
                <c:pt idx="13">
                  <c:v>40.0838208847213</c:v>
                </c:pt>
                <c:pt idx="14">
                  <c:v>38.380604468836</c:v>
                </c:pt>
                <c:pt idx="15">
                  <c:v>37.7348015778129</c:v>
                </c:pt>
                <c:pt idx="16">
                  <c:v>37.6506165580902</c:v>
                </c:pt>
                <c:pt idx="17">
                  <c:v>36.9024221953051</c:v>
                </c:pt>
                <c:pt idx="18">
                  <c:v>39.2734602532159</c:v>
                </c:pt>
                <c:pt idx="19">
                  <c:v>44.5278499494075</c:v>
                </c:pt>
                <c:pt idx="20">
                  <c:v>45.2580555763047</c:v>
                </c:pt>
                <c:pt idx="21">
                  <c:v>45.4923298816009</c:v>
                </c:pt>
                <c:pt idx="22">
                  <c:v>45.8504015347207</c:v>
                </c:pt>
                <c:pt idx="23">
                  <c:v>48.3935114771687</c:v>
                </c:pt>
                <c:pt idx="24">
                  <c:v>48.3760925837041</c:v>
                </c:pt>
                <c:pt idx="25">
                  <c:v>48.0836729096669</c:v>
                </c:pt>
                <c:pt idx="26">
                  <c:v>48.3055351755544</c:v>
                </c:pt>
                <c:pt idx="27">
                  <c:v>48.8038008476934</c:v>
                </c:pt>
                <c:pt idx="28">
                  <c:v>48.8687533370972</c:v>
                </c:pt>
                <c:pt idx="29">
                  <c:v>49.0611750869561</c:v>
                </c:pt>
                <c:pt idx="30">
                  <c:v>48.9479103983691</c:v>
                </c:pt>
                <c:pt idx="31">
                  <c:v>48.3886659984711</c:v>
                </c:pt>
                <c:pt idx="32">
                  <c:v>46.606074473796</c:v>
                </c:pt>
                <c:pt idx="33">
                  <c:v>45.0371317862694</c:v>
                </c:pt>
                <c:pt idx="34">
                  <c:v>42.6917412816872</c:v>
                </c:pt>
                <c:pt idx="35">
                  <c:v>42.5830945156661</c:v>
                </c:pt>
                <c:pt idx="36">
                  <c:v>41.8320737455453</c:v>
                </c:pt>
                <c:pt idx="37">
                  <c:v>40.9509654491715</c:v>
                </c:pt>
                <c:pt idx="38">
                  <c:v>40.6415301085982</c:v>
                </c:pt>
                <c:pt idx="39">
                  <c:v>40.1193579713809</c:v>
                </c:pt>
                <c:pt idx="40">
                  <c:v>39.6559301996006</c:v>
                </c:pt>
                <c:pt idx="41">
                  <c:v>39.6102310721056</c:v>
                </c:pt>
                <c:pt idx="42">
                  <c:v>41.3708127460858</c:v>
                </c:pt>
                <c:pt idx="43">
                  <c:v>42.419825993499</c:v>
                </c:pt>
                <c:pt idx="44">
                  <c:v>42.5020781685802</c:v>
                </c:pt>
                <c:pt idx="45">
                  <c:v>43.8828865577569</c:v>
                </c:pt>
                <c:pt idx="46">
                  <c:v>44.2247783118411</c:v>
                </c:pt>
                <c:pt idx="47">
                  <c:v>44.773229667351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phase2!$A$88:$AV$88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81.0986197916667</c:v>
                </c:pt>
                <c:pt idx="3">
                  <c:v>80.5098870442709</c:v>
                </c:pt>
                <c:pt idx="4">
                  <c:v>79.9285134562175</c:v>
                </c:pt>
                <c:pt idx="5">
                  <c:v>74.761555692393</c:v>
                </c:pt>
                <c:pt idx="6">
                  <c:v>74.2645362462381</c:v>
                </c:pt>
                <c:pt idx="7">
                  <c:v>72.8671161370042</c:v>
                </c:pt>
                <c:pt idx="8">
                  <c:v>70.8129213784414</c:v>
                </c:pt>
                <c:pt idx="9">
                  <c:v>70.4652598612109</c:v>
                </c:pt>
                <c:pt idx="10">
                  <c:v>65.0538921407036</c:v>
                </c:pt>
                <c:pt idx="11">
                  <c:v>64.3018711854272</c:v>
                </c:pt>
                <c:pt idx="12">
                  <c:v>62.1304106770666</c:v>
                </c:pt>
                <c:pt idx="13">
                  <c:v>61.9162805436033</c:v>
                </c:pt>
                <c:pt idx="14">
                  <c:v>60.7569200232182</c:v>
                </c:pt>
                <c:pt idx="15">
                  <c:v>58.897112521767</c:v>
                </c:pt>
                <c:pt idx="16">
                  <c:v>54.3638317369799</c:v>
                </c:pt>
                <c:pt idx="17">
                  <c:v>52.3194964599942</c:v>
                </c:pt>
                <c:pt idx="18">
                  <c:v>53.6335531082448</c:v>
                </c:pt>
                <c:pt idx="19">
                  <c:v>53.7631336943917</c:v>
                </c:pt>
                <c:pt idx="20">
                  <c:v>53.8910945232118</c:v>
                </c:pt>
                <c:pt idx="21">
                  <c:v>54.2701784785914</c:v>
                </c:pt>
                <c:pt idx="22">
                  <c:v>53.9975467856442</c:v>
                </c:pt>
                <c:pt idx="23">
                  <c:v>53.2103227722593</c:v>
                </c:pt>
                <c:pt idx="24">
                  <c:v>53.132693737606</c:v>
                </c:pt>
                <c:pt idx="25">
                  <c:v>52.5960830355655</c:v>
                </c:pt>
                <c:pt idx="26">
                  <c:v>55.2189257699535</c:v>
                </c:pt>
                <c:pt idx="27">
                  <c:v>55.1732160535802</c:v>
                </c:pt>
                <c:pt idx="28">
                  <c:v>54.9825684448735</c:v>
                </c:pt>
                <c:pt idx="29">
                  <c:v>54.9457221281907</c:v>
                </c:pt>
                <c:pt idx="30">
                  <c:v>51.7697561759502</c:v>
                </c:pt>
                <c:pt idx="31">
                  <c:v>49.2686829885608</c:v>
                </c:pt>
                <c:pt idx="32">
                  <c:v>48.2259561523477</c:v>
                </c:pt>
                <c:pt idx="33">
                  <c:v>48.1231317004433</c:v>
                </c:pt>
                <c:pt idx="34">
                  <c:v>47.2404359691656</c:v>
                </c:pt>
                <c:pt idx="35">
                  <c:v>44.7578542249471</c:v>
                </c:pt>
                <c:pt idx="36">
                  <c:v>42.4718102021458</c:v>
                </c:pt>
                <c:pt idx="37">
                  <c:v>41.3069362993508</c:v>
                </c:pt>
                <c:pt idx="38">
                  <c:v>40.8425793731576</c:v>
                </c:pt>
                <c:pt idx="39">
                  <c:v>40.0556602250195</c:v>
                </c:pt>
                <c:pt idx="40">
                  <c:v>40.0049644722067</c:v>
                </c:pt>
                <c:pt idx="41">
                  <c:v>39.1539095218628</c:v>
                </c:pt>
                <c:pt idx="42">
                  <c:v>39.2769856528395</c:v>
                </c:pt>
                <c:pt idx="43">
                  <c:v>40.1277494082161</c:v>
                </c:pt>
                <c:pt idx="44">
                  <c:v>40.2386525406134</c:v>
                </c:pt>
                <c:pt idx="45">
                  <c:v>40.5672030703403</c:v>
                </c:pt>
                <c:pt idx="46">
                  <c:v>41.6550728016856</c:v>
                </c:pt>
                <c:pt idx="47">
                  <c:v>42.0805075716224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phase2!$A$89:$AV$89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38.5986197916667</c:v>
                </c:pt>
                <c:pt idx="3">
                  <c:v>37.6214130859375</c:v>
                </c:pt>
                <c:pt idx="4">
                  <c:v>36.8518628051758</c:v>
                </c:pt>
                <c:pt idx="5">
                  <c:v>36.5310282395935</c:v>
                </c:pt>
                <c:pt idx="6">
                  <c:v>36.2056847386799</c:v>
                </c:pt>
                <c:pt idx="7">
                  <c:v>36.3149030871114</c:v>
                </c:pt>
                <c:pt idx="8">
                  <c:v>37.0979861811002</c:v>
                </c:pt>
                <c:pt idx="9">
                  <c:v>37.4668620447815</c:v>
                </c:pt>
                <c:pt idx="10">
                  <c:v>37.7493547181022</c:v>
                </c:pt>
                <c:pt idx="11">
                  <c:v>37.8399877841259</c:v>
                </c:pt>
                <c:pt idx="12">
                  <c:v>38.8244894638086</c:v>
                </c:pt>
                <c:pt idx="13">
                  <c:v>38.901683345511</c:v>
                </c:pt>
                <c:pt idx="14">
                  <c:v>38.4078281364165</c:v>
                </c:pt>
                <c:pt idx="15">
                  <c:v>38.3152302847113</c:v>
                </c:pt>
                <c:pt idx="16">
                  <c:v>38.2237899061525</c:v>
                </c:pt>
                <c:pt idx="17">
                  <c:v>37.0499240464027</c:v>
                </c:pt>
                <c:pt idx="18">
                  <c:v>38.0605518946626</c:v>
                </c:pt>
                <c:pt idx="19">
                  <c:v>39.6817674012462</c:v>
                </c:pt>
                <c:pt idx="20">
                  <c:v>39.9857453087306</c:v>
                </c:pt>
                <c:pt idx="21">
                  <c:v>40.8862798596532</c:v>
                </c:pt>
                <c:pt idx="22">
                  <c:v>42.1854453894769</c:v>
                </c:pt>
                <c:pt idx="23">
                  <c:v>42.2456273221084</c:v>
                </c:pt>
                <c:pt idx="24">
                  <c:v>42.6616349314239</c:v>
                </c:pt>
                <c:pt idx="25">
                  <c:v>43.1497010016387</c:v>
                </c:pt>
                <c:pt idx="26">
                  <c:v>43.8278446890363</c:v>
                </c:pt>
                <c:pt idx="27">
                  <c:v>44.2093005131975</c:v>
                </c:pt>
                <c:pt idx="28">
                  <c:v>44.3316842567825</c:v>
                </c:pt>
                <c:pt idx="29">
                  <c:v>44.6942460971531</c:v>
                </c:pt>
                <c:pt idx="30">
                  <c:v>56.1967188015081</c:v>
                </c:pt>
                <c:pt idx="31">
                  <c:v>52.3499980861499</c:v>
                </c:pt>
                <c:pt idx="32">
                  <c:v>51.8868731579193</c:v>
                </c:pt>
                <c:pt idx="33">
                  <c:v>51.1439435855494</c:v>
                </c:pt>
                <c:pt idx="34">
                  <c:v>48.3580527528976</c:v>
                </c:pt>
                <c:pt idx="35">
                  <c:v>47.1017231370191</c:v>
                </c:pt>
                <c:pt idx="36">
                  <c:v>49.4379515978063</c:v>
                </c:pt>
                <c:pt idx="37">
                  <c:v>48.4730796229434</c:v>
                </c:pt>
                <c:pt idx="38">
                  <c:v>45.8225502030679</c:v>
                </c:pt>
                <c:pt idx="39">
                  <c:v>44.9630770602995</c:v>
                </c:pt>
                <c:pt idx="40">
                  <c:v>44.4028847440308</c:v>
                </c:pt>
                <c:pt idx="41">
                  <c:v>43.8777044475288</c:v>
                </c:pt>
                <c:pt idx="42">
                  <c:v>43.9417331419347</c:v>
                </c:pt>
                <c:pt idx="43">
                  <c:v>44.0049614776606</c:v>
                </c:pt>
                <c:pt idx="44">
                  <c:v>45.0664071636577</c:v>
                </c:pt>
                <c:pt idx="45">
                  <c:v>45.9022956413804</c:v>
                </c:pt>
                <c:pt idx="46">
                  <c:v>46.8782299906906</c:v>
                </c:pt>
                <c:pt idx="47">
                  <c:v>46.954752115807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phase2!$A$90:$AV$90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36.7520833333334</c:v>
                </c:pt>
                <c:pt idx="2">
                  <c:v>36.167265625</c:v>
                </c:pt>
                <c:pt idx="3">
                  <c:v>48.5859931640625</c:v>
                </c:pt>
                <c:pt idx="4">
                  <c:v>45.1218197875977</c:v>
                </c:pt>
                <c:pt idx="5">
                  <c:v>44.7047515455628</c:v>
                </c:pt>
                <c:pt idx="6">
                  <c:v>42.6424918421307</c:v>
                </c:pt>
                <c:pt idx="7">
                  <c:v>41.8666492138377</c:v>
                </c:pt>
                <c:pt idx="8">
                  <c:v>41.7966498683188</c:v>
                </c:pt>
                <c:pt idx="9">
                  <c:v>41.9019430048409</c:v>
                </c:pt>
                <c:pt idx="10">
                  <c:v>41.9406687172804</c:v>
                </c:pt>
                <c:pt idx="11">
                  <c:v>42.0553936403824</c:v>
                </c:pt>
                <c:pt idx="12">
                  <c:v>42.3130466968489</c:v>
                </c:pt>
                <c:pt idx="13">
                  <c:v>42.8840242737685</c:v>
                </c:pt>
                <c:pt idx="14">
                  <c:v>42.4383733635022</c:v>
                </c:pt>
                <c:pt idx="15">
                  <c:v>42.2953936964584</c:v>
                </c:pt>
                <c:pt idx="16">
                  <c:v>41.8718164328412</c:v>
                </c:pt>
                <c:pt idx="17">
                  <c:v>41.7359187274307</c:v>
                </c:pt>
                <c:pt idx="18">
                  <c:v>44.797229902409</c:v>
                </c:pt>
                <c:pt idx="19">
                  <c:v>45.0372645286289</c:v>
                </c:pt>
                <c:pt idx="20">
                  <c:v>61.6296580660786</c:v>
                </c:pt>
                <c:pt idx="21">
                  <c:v>62.0148386303408</c:v>
                </c:pt>
                <c:pt idx="22">
                  <c:v>59.5749273529105</c:v>
                </c:pt>
                <c:pt idx="23">
                  <c:v>59.1033675771763</c:v>
                </c:pt>
                <c:pt idx="24">
                  <c:v>58.9520754824616</c:v>
                </c:pt>
                <c:pt idx="25">
                  <c:v>58.5038726518693</c:v>
                </c:pt>
                <c:pt idx="26">
                  <c:v>58.1097837948307</c:v>
                </c:pt>
                <c:pt idx="27">
                  <c:v>80.4556669025246</c:v>
                </c:pt>
                <c:pt idx="28">
                  <c:v>75.4952293583012</c:v>
                </c:pt>
                <c:pt idx="29">
                  <c:v>73.0770160554923</c:v>
                </c:pt>
                <c:pt idx="30">
                  <c:v>70.1827771506368</c:v>
                </c:pt>
                <c:pt idx="31">
                  <c:v>68.2963535787219</c:v>
                </c:pt>
                <c:pt idx="32">
                  <c:v>66.5278314800518</c:v>
                </c:pt>
                <c:pt idx="33">
                  <c:v>66.1962335865512</c:v>
                </c:pt>
                <c:pt idx="34">
                  <c:v>64.9888748270555</c:v>
                </c:pt>
                <c:pt idx="35">
                  <c:v>60.7279045383354</c:v>
                </c:pt>
                <c:pt idx="36">
                  <c:v>60.2210152777727</c:v>
                </c:pt>
                <c:pt idx="37">
                  <c:v>57.9266764409676</c:v>
                </c:pt>
                <c:pt idx="38">
                  <c:v>57.6525929854555</c:v>
                </c:pt>
                <c:pt idx="39">
                  <c:v>49.5328706159097</c:v>
                </c:pt>
                <c:pt idx="40">
                  <c:v>49.3637097332108</c:v>
                </c:pt>
                <c:pt idx="41">
                  <c:v>49.1966633615457</c:v>
                </c:pt>
                <c:pt idx="42">
                  <c:v>49.1942050695263</c:v>
                </c:pt>
                <c:pt idx="43">
                  <c:v>49.1577916189902</c:v>
                </c:pt>
                <c:pt idx="44">
                  <c:v>49.1558192237528</c:v>
                </c:pt>
                <c:pt idx="45">
                  <c:v>49.149976002862</c:v>
                </c:pt>
                <c:pt idx="46">
                  <c:v>49.3906025026832</c:v>
                </c:pt>
                <c:pt idx="47">
                  <c:v>49.4357199713996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phase2!$A$91:$AV$91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37.76875</c:v>
                </c:pt>
                <c:pt idx="2">
                  <c:v>37.062109375</c:v>
                </c:pt>
                <c:pt idx="3">
                  <c:v>37.0238330078125</c:v>
                </c:pt>
                <c:pt idx="4">
                  <c:v>36.4568643188477</c:v>
                </c:pt>
                <c:pt idx="5">
                  <c:v>36.3033102989197</c:v>
                </c:pt>
                <c:pt idx="6">
                  <c:v>36.2544361627102</c:v>
                </c:pt>
                <c:pt idx="7">
                  <c:v>36.2637557106763</c:v>
                </c:pt>
                <c:pt idx="8">
                  <c:v>36.9643015149245</c:v>
                </c:pt>
                <c:pt idx="9">
                  <c:v>37.9451025187493</c:v>
                </c:pt>
                <c:pt idx="10">
                  <c:v>38.0332887372649</c:v>
                </c:pt>
                <c:pt idx="11">
                  <c:v>38.4687081911859</c:v>
                </c:pt>
                <c:pt idx="12">
                  <c:v>38.550349338796</c:v>
                </c:pt>
                <c:pt idx="13">
                  <c:v>38.6309699720611</c:v>
                </c:pt>
                <c:pt idx="14">
                  <c:v>36.8186146036966</c:v>
                </c:pt>
                <c:pt idx="15">
                  <c:v>35.5821590004111</c:v>
                </c:pt>
                <c:pt idx="16">
                  <c:v>35.2957740628854</c:v>
                </c:pt>
                <c:pt idx="17">
                  <c:v>34.2755277229501</c:v>
                </c:pt>
                <c:pt idx="18">
                  <c:v>39.1057544679707</c:v>
                </c:pt>
                <c:pt idx="19">
                  <c:v>44.3957816435269</c:v>
                </c:pt>
                <c:pt idx="20">
                  <c:v>45.1309398318947</c:v>
                </c:pt>
                <c:pt idx="21">
                  <c:v>45.366803083996</c:v>
                </c:pt>
                <c:pt idx="22">
                  <c:v>45.7138574286468</c:v>
                </c:pt>
                <c:pt idx="23">
                  <c:v>45.7299342107887</c:v>
                </c:pt>
                <c:pt idx="24">
                  <c:v>45.7775616778842</c:v>
                </c:pt>
                <c:pt idx="25">
                  <c:v>45.8234031149635</c:v>
                </c:pt>
                <c:pt idx="26">
                  <c:v>46.7432702645301</c:v>
                </c:pt>
                <c:pt idx="27">
                  <c:v>47.196815872997</c:v>
                </c:pt>
                <c:pt idx="28">
                  <c:v>47.4519352777596</c:v>
                </c:pt>
                <c:pt idx="29">
                  <c:v>48.1885925590116</c:v>
                </c:pt>
                <c:pt idx="30">
                  <c:v>46.4485166402217</c:v>
                </c:pt>
                <c:pt idx="31">
                  <c:v>46.0454843502078</c:v>
                </c:pt>
                <c:pt idx="32">
                  <c:v>45.6676415783198</c:v>
                </c:pt>
                <c:pt idx="33">
                  <c:v>44.4632677429269</c:v>
                </c:pt>
                <c:pt idx="34">
                  <c:v>44.3324768961403</c:v>
                </c:pt>
                <c:pt idx="35">
                  <c:v>43.945009012535</c:v>
                </c:pt>
                <c:pt idx="36">
                  <c:v>43.8206963998783</c:v>
                </c:pt>
                <c:pt idx="37">
                  <c:v>42.2248332348981</c:v>
                </c:pt>
                <c:pt idx="38">
                  <c:v>40.9020561724822</c:v>
                </c:pt>
                <c:pt idx="39">
                  <c:v>40.350574853078</c:v>
                </c:pt>
                <c:pt idx="40">
                  <c:v>39.9698995534337</c:v>
                </c:pt>
                <c:pt idx="41">
                  <c:v>39.9202758090157</c:v>
                </c:pt>
                <c:pt idx="42">
                  <c:v>40.2607654661777</c:v>
                </c:pt>
                <c:pt idx="43">
                  <c:v>41.4624102145782</c:v>
                </c:pt>
                <c:pt idx="44">
                  <c:v>41.556630086896</c:v>
                </c:pt>
                <c:pt idx="45">
                  <c:v>43.1383461934306</c:v>
                </c:pt>
                <c:pt idx="46">
                  <c:v>44.0012409015054</c:v>
                </c:pt>
                <c:pt idx="47">
                  <c:v>44.1137253902366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phase2!$A$92:$AV$92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38.0229166666667</c:v>
                </c:pt>
                <c:pt idx="2">
                  <c:v>37.9726302083334</c:v>
                </c:pt>
                <c:pt idx="3">
                  <c:v>37.8236565755209</c:v>
                </c:pt>
                <c:pt idx="4">
                  <c:v>37.3934952107748</c:v>
                </c:pt>
                <c:pt idx="5">
                  <c:v>37.2662391403707</c:v>
                </c:pt>
                <c:pt idx="6">
                  <c:v>36.8979752800605</c:v>
                </c:pt>
                <c:pt idx="7">
                  <c:v>36.9069024430552</c:v>
                </c:pt>
                <c:pt idx="8">
                  <c:v>37.4095307960587</c:v>
                </c:pt>
                <c:pt idx="9">
                  <c:v>37.6191733912065</c:v>
                </c:pt>
                <c:pt idx="10">
                  <c:v>39.1875990455751</c:v>
                </c:pt>
                <c:pt idx="11">
                  <c:v>39.4055640813661</c:v>
                </c:pt>
                <c:pt idx="12">
                  <c:v>40.5943817140758</c:v>
                </c:pt>
                <c:pt idx="13">
                  <c:v>41.5305755998347</c:v>
                </c:pt>
                <c:pt idx="14">
                  <c:v>40.872414624845</c:v>
                </c:pt>
                <c:pt idx="15">
                  <c:v>58.0021990764133</c:v>
                </c:pt>
                <c:pt idx="16">
                  <c:v>52.2642317726755</c:v>
                </c:pt>
                <c:pt idx="17">
                  <c:v>51.998428875517</c:v>
                </c:pt>
                <c:pt idx="18">
                  <c:v>52.4484877926851</c:v>
                </c:pt>
                <c:pt idx="19">
                  <c:v>53.1704573056423</c:v>
                </c:pt>
                <c:pt idx="20">
                  <c:v>53.5765651566807</c:v>
                </c:pt>
                <c:pt idx="21">
                  <c:v>55.7915450608861</c:v>
                </c:pt>
                <c:pt idx="22">
                  <c:v>55.681650747625</c:v>
                </c:pt>
                <c:pt idx="23">
                  <c:v>55.5731301132797</c:v>
                </c:pt>
                <c:pt idx="24">
                  <c:v>55.0373094811997</c:v>
                </c:pt>
                <c:pt idx="25">
                  <c:v>53.5303139534748</c:v>
                </c:pt>
                <c:pt idx="26">
                  <c:v>53.5361850290563</c:v>
                </c:pt>
                <c:pt idx="27">
                  <c:v>53.5419827161931</c:v>
                </c:pt>
                <c:pt idx="28">
                  <c:v>53.5706087964311</c:v>
                </c:pt>
                <c:pt idx="29">
                  <c:v>53.5759761864757</c:v>
                </c:pt>
                <c:pt idx="30">
                  <c:v>50.6910812468496</c:v>
                </c:pt>
                <c:pt idx="31">
                  <c:v>41.3363851558562</c:v>
                </c:pt>
                <c:pt idx="32">
                  <c:v>41.319680341408</c:v>
                </c:pt>
                <c:pt idx="33">
                  <c:v>41.3031843371404</c:v>
                </c:pt>
                <c:pt idx="34">
                  <c:v>41.2118945329261</c:v>
                </c:pt>
                <c:pt idx="35">
                  <c:v>41.1217458512646</c:v>
                </c:pt>
                <c:pt idx="36">
                  <c:v>40.6766367355605</c:v>
                </c:pt>
                <c:pt idx="37">
                  <c:v>40.259346939588</c:v>
                </c:pt>
                <c:pt idx="38">
                  <c:v>39.9931377558637</c:v>
                </c:pt>
                <c:pt idx="39">
                  <c:v>39.1445959827427</c:v>
                </c:pt>
                <c:pt idx="40">
                  <c:v>38.7122140351156</c:v>
                </c:pt>
                <c:pt idx="41">
                  <c:v>38.2036739035314</c:v>
                </c:pt>
                <c:pt idx="42">
                  <c:v>38.608536132149</c:v>
                </c:pt>
                <c:pt idx="43">
                  <c:v>38.7384294304971</c:v>
                </c:pt>
                <c:pt idx="44">
                  <c:v>38.8666990626159</c:v>
                </c:pt>
                <c:pt idx="45">
                  <c:v>39.753362894637</c:v>
                </c:pt>
                <c:pt idx="46">
                  <c:v>40.9124436413563</c:v>
                </c:pt>
                <c:pt idx="47">
                  <c:v>43.8657270048054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phase2!$A$93:$AV$93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38.9765885416667</c:v>
                </c:pt>
                <c:pt idx="3">
                  <c:v>38.7899664713542</c:v>
                </c:pt>
                <c:pt idx="4">
                  <c:v>38.3708444051107</c:v>
                </c:pt>
                <c:pt idx="5">
                  <c:v>38.2069377399191</c:v>
                </c:pt>
                <c:pt idx="6">
                  <c:v>24.1765851277732</c:v>
                </c:pt>
                <c:pt idx="7">
                  <c:v>26.9015607881214</c:v>
                </c:pt>
                <c:pt idx="8">
                  <c:v>27.0652912782699</c:v>
                </c:pt>
                <c:pt idx="9">
                  <c:v>27.6628428553348</c:v>
                </c:pt>
                <c:pt idx="10">
                  <c:v>27.8795573196431</c:v>
                </c:pt>
                <c:pt idx="11">
                  <c:v>28.0935628531475</c:v>
                </c:pt>
                <c:pt idx="12">
                  <c:v>28.3048933174832</c:v>
                </c:pt>
                <c:pt idx="13">
                  <c:v>28.5135821510147</c:v>
                </c:pt>
                <c:pt idx="14">
                  <c:v>28.544662374127</c:v>
                </c:pt>
                <c:pt idx="15">
                  <c:v>28.8208878570377</c:v>
                </c:pt>
                <c:pt idx="16">
                  <c:v>29.0115601695469</c:v>
                </c:pt>
                <c:pt idx="17">
                  <c:v>29.4341036335182</c:v>
                </c:pt>
                <c:pt idx="18">
                  <c:v>36.7793566113956</c:v>
                </c:pt>
                <c:pt idx="19">
                  <c:v>39.1611629078984</c:v>
                </c:pt>
                <c:pt idx="20">
                  <c:v>39.4716483715497</c:v>
                </c:pt>
                <c:pt idx="21">
                  <c:v>41.6178791390391</c:v>
                </c:pt>
                <c:pt idx="22">
                  <c:v>41.8197086713251</c:v>
                </c:pt>
                <c:pt idx="23">
                  <c:v>41.8844623129336</c:v>
                </c:pt>
                <c:pt idx="24">
                  <c:v>41.9484065340219</c:v>
                </c:pt>
                <c:pt idx="25">
                  <c:v>42.5167107989444</c:v>
                </c:pt>
                <c:pt idx="26">
                  <c:v>42.6602519139576</c:v>
                </c:pt>
                <c:pt idx="27">
                  <c:v>43.0854924671842</c:v>
                </c:pt>
                <c:pt idx="28">
                  <c:v>45.4048253179076</c:v>
                </c:pt>
                <c:pt idx="29">
                  <c:v>45.5122650014337</c:v>
                </c:pt>
                <c:pt idx="30">
                  <c:v>45.1677484388441</c:v>
                </c:pt>
                <c:pt idx="31">
                  <c:v>44.7155704504453</c:v>
                </c:pt>
                <c:pt idx="32">
                  <c:v>44.1850687747702</c:v>
                </c:pt>
                <c:pt idx="33">
                  <c:v>44.1327554150855</c:v>
                </c:pt>
                <c:pt idx="34">
                  <c:v>44.006095972397</c:v>
                </c:pt>
                <c:pt idx="35">
                  <c:v>43.881019772742</c:v>
                </c:pt>
                <c:pt idx="36">
                  <c:v>43.7575070255827</c:v>
                </c:pt>
                <c:pt idx="37">
                  <c:v>43.1476628364838</c:v>
                </c:pt>
                <c:pt idx="38">
                  <c:v>41.628784483731</c:v>
                </c:pt>
                <c:pt idx="39">
                  <c:v>41.4177050655911</c:v>
                </c:pt>
                <c:pt idx="40">
                  <c:v>41.2145411256314</c:v>
                </c:pt>
                <c:pt idx="41">
                  <c:v>40.1064511364347</c:v>
                </c:pt>
                <c:pt idx="42">
                  <c:v>42.2186689915315</c:v>
                </c:pt>
                <c:pt idx="43">
                  <c:v>43.4901685556193</c:v>
                </c:pt>
                <c:pt idx="44">
                  <c:v>43.6967872347836</c:v>
                </c:pt>
                <c:pt idx="45">
                  <c:v>44.5585593091313</c:v>
                </c:pt>
                <c:pt idx="46">
                  <c:v>44.8751133350388</c:v>
                </c:pt>
                <c:pt idx="47">
                  <c:v>45.789163084847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phase2!$A$94:$AV$94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36.968671875</c:v>
                </c:pt>
                <c:pt idx="3">
                  <c:v>36.9315634765625</c:v>
                </c:pt>
                <c:pt idx="4">
                  <c:v>36.8949189331055</c:v>
                </c:pt>
                <c:pt idx="5">
                  <c:v>36.786359473114</c:v>
                </c:pt>
                <c:pt idx="6">
                  <c:v>36.6300530192166</c:v>
                </c:pt>
                <c:pt idx="7">
                  <c:v>36.6624233800351</c:v>
                </c:pt>
                <c:pt idx="8">
                  <c:v>36.7875825032838</c:v>
                </c:pt>
                <c:pt idx="9">
                  <c:v>37.0205481594106</c:v>
                </c:pt>
                <c:pt idx="10">
                  <c:v>37.120291307418</c:v>
                </c:pt>
                <c:pt idx="11">
                  <c:v>38.9917221219062</c:v>
                </c:pt>
                <c:pt idx="12">
                  <c:v>39.5174464362394</c:v>
                </c:pt>
                <c:pt idx="13">
                  <c:v>39.8601060339745</c:v>
                </c:pt>
                <c:pt idx="14">
                  <c:v>39.7493547085498</c:v>
                </c:pt>
                <c:pt idx="15">
                  <c:v>38.5463184361242</c:v>
                </c:pt>
                <c:pt idx="16">
                  <c:v>38.2633314947695</c:v>
                </c:pt>
                <c:pt idx="17">
                  <c:v>36.9014568395003</c:v>
                </c:pt>
                <c:pt idx="18">
                  <c:v>40.627506524069</c:v>
                </c:pt>
                <c:pt idx="19">
                  <c:v>40.9196626925181</c:v>
                </c:pt>
                <c:pt idx="20">
                  <c:v>41.2081669088616</c:v>
                </c:pt>
                <c:pt idx="21">
                  <c:v>41.4930648225009</c:v>
                </c:pt>
                <c:pt idx="22">
                  <c:v>41.6995748916571</c:v>
                </c:pt>
                <c:pt idx="23">
                  <c:v>41.7658302055114</c:v>
                </c:pt>
                <c:pt idx="24">
                  <c:v>41.8312573279425</c:v>
                </c:pt>
                <c:pt idx="25">
                  <c:v>42.2835223117475</c:v>
                </c:pt>
                <c:pt idx="26">
                  <c:v>44.7732738205012</c:v>
                </c:pt>
                <c:pt idx="27">
                  <c:v>46.7339531336447</c:v>
                </c:pt>
                <c:pt idx="28">
                  <c:v>47.7330345777685</c:v>
                </c:pt>
                <c:pt idx="29">
                  <c:v>48.4380681877696</c:v>
                </c:pt>
                <c:pt idx="30">
                  <c:v>46.6449786978685</c:v>
                </c:pt>
                <c:pt idx="31">
                  <c:v>46.3957919966985</c:v>
                </c:pt>
                <c:pt idx="32">
                  <c:v>45.356475797235</c:v>
                </c:pt>
                <c:pt idx="33">
                  <c:v>45.1556079548387</c:v>
                </c:pt>
                <c:pt idx="34">
                  <c:v>45.0161628554032</c:v>
                </c:pt>
                <c:pt idx="35">
                  <c:v>42.67522824863</c:v>
                </c:pt>
                <c:pt idx="36">
                  <c:v>41.9161457768749</c:v>
                </c:pt>
                <c:pt idx="37">
                  <c:v>41.8171939546639</c:v>
                </c:pt>
                <c:pt idx="38">
                  <c:v>41.7444790302307</c:v>
                </c:pt>
                <c:pt idx="39">
                  <c:v>41.6726730423528</c:v>
                </c:pt>
                <c:pt idx="40">
                  <c:v>41.6017646293234</c:v>
                </c:pt>
                <c:pt idx="41">
                  <c:v>40.9715661085245</c:v>
                </c:pt>
                <c:pt idx="42">
                  <c:v>41.0719215321679</c:v>
                </c:pt>
                <c:pt idx="43">
                  <c:v>41.3692244747116</c:v>
                </c:pt>
                <c:pt idx="44">
                  <c:v>41.4646091687777</c:v>
                </c:pt>
                <c:pt idx="45">
                  <c:v>41.558801554168</c:v>
                </c:pt>
                <c:pt idx="46">
                  <c:v>43.1319663404699</c:v>
                </c:pt>
                <c:pt idx="47">
                  <c:v>43.9954192856788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phase2!$A$95:$AV$95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38.361328125</c:v>
                </c:pt>
                <c:pt idx="3">
                  <c:v>38.1977783203125</c:v>
                </c:pt>
                <c:pt idx="4">
                  <c:v>37.8304727172852</c:v>
                </c:pt>
                <c:pt idx="5">
                  <c:v>37.686829990387</c:v>
                </c:pt>
                <c:pt idx="6">
                  <c:v>37.2502201169491</c:v>
                </c:pt>
                <c:pt idx="7">
                  <c:v>37.2095593479449</c:v>
                </c:pt>
                <c:pt idx="8">
                  <c:v>37.314200872397</c:v>
                </c:pt>
                <c:pt idx="9">
                  <c:v>37.5274183396821</c:v>
                </c:pt>
                <c:pt idx="10">
                  <c:v>38.1812692349599</c:v>
                </c:pt>
                <c:pt idx="11">
                  <c:v>39.1188447151529</c:v>
                </c:pt>
                <c:pt idx="12">
                  <c:v>39.633445802577</c:v>
                </c:pt>
                <c:pt idx="13">
                  <c:v>39.7005277300448</c:v>
                </c:pt>
                <c:pt idx="14">
                  <c:v>38.5042051671637</c:v>
                </c:pt>
                <c:pt idx="15">
                  <c:v>37.6599820858577</c:v>
                </c:pt>
                <c:pt idx="16">
                  <c:v>37.2437332054916</c:v>
                </c:pt>
                <c:pt idx="17">
                  <c:v>37.165686540423</c:v>
                </c:pt>
                <c:pt idx="18">
                  <c:v>37.5011154586677</c:v>
                </c:pt>
                <c:pt idx="19">
                  <c:v>37.8323515154344</c:v>
                </c:pt>
                <c:pt idx="20">
                  <c:v>54.1871318182879</c:v>
                </c:pt>
                <c:pt idx="21">
                  <c:v>55.0457577841877</c:v>
                </c:pt>
                <c:pt idx="22">
                  <c:v>53.3360342550478</c:v>
                </c:pt>
                <c:pt idx="23">
                  <c:v>53.2568338268597</c:v>
                </c:pt>
                <c:pt idx="24">
                  <c:v>52.865781712681</c:v>
                </c:pt>
                <c:pt idx="25">
                  <c:v>52.3525258128214</c:v>
                </c:pt>
                <c:pt idx="26">
                  <c:v>52.4143060948406</c:v>
                </c:pt>
                <c:pt idx="27">
                  <c:v>52.751266049687</c:v>
                </c:pt>
                <c:pt idx="28">
                  <c:v>52.7668752240659</c:v>
                </c:pt>
                <c:pt idx="29">
                  <c:v>52.7822892837651</c:v>
                </c:pt>
                <c:pt idx="30">
                  <c:v>51.6638389714356</c:v>
                </c:pt>
                <c:pt idx="31">
                  <c:v>49.1852731900055</c:v>
                </c:pt>
                <c:pt idx="32">
                  <c:v>47.2334026371294</c:v>
                </c:pt>
                <c:pt idx="33">
                  <c:v>47.1429851041652</c:v>
                </c:pt>
                <c:pt idx="34">
                  <c:v>45.3358246523425</c:v>
                </c:pt>
                <c:pt idx="35">
                  <c:v>44.6273356115711</c:v>
                </c:pt>
                <c:pt idx="36">
                  <c:v>44.4944939164265</c:v>
                </c:pt>
                <c:pt idx="37">
                  <c:v>42.7891386550072</c:v>
                </c:pt>
                <c:pt idx="38">
                  <c:v>41.3464466908181</c:v>
                </c:pt>
                <c:pt idx="39">
                  <c:v>40.4776491035602</c:v>
                </c:pt>
                <c:pt idx="40">
                  <c:v>36.559706137945</c:v>
                </c:pt>
                <c:pt idx="41">
                  <c:v>36.5527098112207</c:v>
                </c:pt>
                <c:pt idx="42">
                  <c:v>36.7083009385805</c:v>
                </c:pt>
                <c:pt idx="43">
                  <c:v>38.3984095595257</c:v>
                </c:pt>
                <c:pt idx="44">
                  <c:v>38.5309294400316</c:v>
                </c:pt>
                <c:pt idx="45">
                  <c:v>39.1852463500296</c:v>
                </c:pt>
                <c:pt idx="46">
                  <c:v>39.7032996119035</c:v>
                </c:pt>
                <c:pt idx="47">
                  <c:v>42.1964309346716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phase2!$A$96:$AV$96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37.968671875</c:v>
                </c:pt>
                <c:pt idx="3">
                  <c:v>37.4229794921875</c:v>
                </c:pt>
                <c:pt idx="4">
                  <c:v>36.7811708374024</c:v>
                </c:pt>
                <c:pt idx="5">
                  <c:v>36.1901720344544</c:v>
                </c:pt>
                <c:pt idx="6">
                  <c:v>36.1752948840237</c:v>
                </c:pt>
                <c:pt idx="7">
                  <c:v>36.1856036979734</c:v>
                </c:pt>
                <c:pt idx="8">
                  <c:v>38.8286435592994</c:v>
                </c:pt>
                <c:pt idx="9">
                  <c:v>38.8807855148081</c:v>
                </c:pt>
                <c:pt idx="10">
                  <c:v>39.1102560580028</c:v>
                </c:pt>
                <c:pt idx="11">
                  <c:v>39.1838778572778</c:v>
                </c:pt>
                <c:pt idx="12">
                  <c:v>39.2565793840618</c:v>
                </c:pt>
                <c:pt idx="13">
                  <c:v>39.7591286879564</c:v>
                </c:pt>
                <c:pt idx="14">
                  <c:v>37.8978138417657</c:v>
                </c:pt>
                <c:pt idx="15">
                  <c:v>85.1391458226995</c:v>
                </c:pt>
                <c:pt idx="16">
                  <c:v>81.7554492087808</c:v>
                </c:pt>
                <c:pt idx="17">
                  <c:v>77.3143474030124</c:v>
                </c:pt>
                <c:pt idx="18">
                  <c:v>77.1479180604748</c:v>
                </c:pt>
                <c:pt idx="19">
                  <c:v>76.654871133207</c:v>
                </c:pt>
                <c:pt idx="20">
                  <c:v>75.8639416873816</c:v>
                </c:pt>
                <c:pt idx="21">
                  <c:v>75.1224453319202</c:v>
                </c:pt>
                <c:pt idx="22">
                  <c:v>69.1464256988872</c:v>
                </c:pt>
                <c:pt idx="23">
                  <c:v>68.8695953776511</c:v>
                </c:pt>
                <c:pt idx="24">
                  <c:v>64.7690462443415</c:v>
                </c:pt>
                <c:pt idx="25">
                  <c:v>61.4373500735275</c:v>
                </c:pt>
                <c:pt idx="26">
                  <c:v>61.1584494457702</c:v>
                </c:pt>
                <c:pt idx="27">
                  <c:v>61.0689688276981</c:v>
                </c:pt>
                <c:pt idx="28">
                  <c:v>59.5668129518122</c:v>
                </c:pt>
                <c:pt idx="29">
                  <c:v>59.3580574661193</c:v>
                </c:pt>
                <c:pt idx="30">
                  <c:v>59.1160817477928</c:v>
                </c:pt>
                <c:pt idx="31">
                  <c:v>57.9213266385557</c:v>
                </c:pt>
                <c:pt idx="32">
                  <c:v>55.0091110597904</c:v>
                </c:pt>
                <c:pt idx="33">
                  <c:v>54.4462693950483</c:v>
                </c:pt>
                <c:pt idx="34">
                  <c:v>50.6125938834767</c:v>
                </c:pt>
                <c:pt idx="35">
                  <c:v>50.4049364599333</c:v>
                </c:pt>
                <c:pt idx="36">
                  <c:v>48.9695045196891</c:v>
                </c:pt>
                <c:pt idx="37">
                  <c:v>48.4081481002008</c:v>
                </c:pt>
                <c:pt idx="38">
                  <c:v>46.3918240339181</c:v>
                </c:pt>
                <c:pt idx="39">
                  <c:v>44.7031526284064</c:v>
                </c:pt>
                <c:pt idx="40">
                  <c:v>43.5064691420006</c:v>
                </c:pt>
                <c:pt idx="41">
                  <c:v>42.0990061778755</c:v>
                </c:pt>
                <c:pt idx="42">
                  <c:v>43.5654673650769</c:v>
                </c:pt>
                <c:pt idx="43">
                  <c:v>44.3127156023789</c:v>
                </c:pt>
                <c:pt idx="44">
                  <c:v>44.3713066573491</c:v>
                </c:pt>
                <c:pt idx="45">
                  <c:v>45.4706213262287</c:v>
                </c:pt>
                <c:pt idx="46">
                  <c:v>46.6941453607165</c:v>
                </c:pt>
                <c:pt idx="47">
                  <c:v>47.561200373618</c:v>
                </c:pt>
              </c:numCache>
            </c:numRef>
          </c:val>
          <c:smooth val="0"/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phase2!$A$97:$AV$97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35.3541666666667</c:v>
                </c:pt>
                <c:pt idx="2">
                  <c:v>35.3372395833333</c:v>
                </c:pt>
                <c:pt idx="3">
                  <c:v>35.153369140625</c:v>
                </c:pt>
                <c:pt idx="4">
                  <c:v>34.9371124267578</c:v>
                </c:pt>
                <c:pt idx="5">
                  <c:v>34.9253985214234</c:v>
                </c:pt>
                <c:pt idx="6">
                  <c:v>34.9263310399056</c:v>
                </c:pt>
                <c:pt idx="7">
                  <c:v>35.3669856939256</c:v>
                </c:pt>
                <c:pt idx="8">
                  <c:v>36.3515012339664</c:v>
                </c:pt>
                <c:pt idx="9">
                  <c:v>36.4346074685419</c:v>
                </c:pt>
                <c:pt idx="10">
                  <c:v>37.6123489416174</c:v>
                </c:pt>
                <c:pt idx="11">
                  <c:v>37.7046945798471</c:v>
                </c:pt>
                <c:pt idx="12">
                  <c:v>37.7958858975991</c:v>
                </c:pt>
                <c:pt idx="13">
                  <c:v>38.7864515866792</c:v>
                </c:pt>
                <c:pt idx="14">
                  <c:v>38.6891209418457</c:v>
                </c:pt>
                <c:pt idx="15">
                  <c:v>37.4396387887958</c:v>
                </c:pt>
                <c:pt idx="16">
                  <c:v>37.3591433039358</c:v>
                </c:pt>
                <c:pt idx="17">
                  <c:v>36.643739682243</c:v>
                </c:pt>
                <c:pt idx="18">
                  <c:v>42.4569449997664</c:v>
                </c:pt>
                <c:pt idx="19">
                  <c:v>43.803385937281</c:v>
                </c:pt>
                <c:pt idx="20">
                  <c:v>44.055843613065</c:v>
                </c:pt>
                <c:pt idx="21">
                  <c:v>49.2981651162685</c:v>
                </c:pt>
                <c:pt idx="22">
                  <c:v>49.2119839244085</c:v>
                </c:pt>
                <c:pt idx="23">
                  <c:v>48.9631357329125</c:v>
                </c:pt>
                <c:pt idx="24">
                  <c:v>48.9385965362511</c:v>
                </c:pt>
                <c:pt idx="25">
                  <c:v>48.914364079548</c:v>
                </c:pt>
                <c:pt idx="26">
                  <c:v>49.8679208146327</c:v>
                </c:pt>
                <c:pt idx="27">
                  <c:v>50.022873784084</c:v>
                </c:pt>
                <c:pt idx="28">
                  <c:v>50.4703004833746</c:v>
                </c:pt>
                <c:pt idx="29">
                  <c:v>50.5144217273324</c:v>
                </c:pt>
                <c:pt idx="30">
                  <c:v>48.8058281966409</c:v>
                </c:pt>
                <c:pt idx="31">
                  <c:v>48.2554639343508</c:v>
                </c:pt>
                <c:pt idx="32">
                  <c:v>47.3267242417364</c:v>
                </c:pt>
                <c:pt idx="33">
                  <c:v>47.0519720826712</c:v>
                </c:pt>
                <c:pt idx="34">
                  <c:v>44.6047273171704</c:v>
                </c:pt>
                <c:pt idx="35">
                  <c:v>43.9419318598472</c:v>
                </c:pt>
                <c:pt idx="36">
                  <c:v>42.3263679326221</c:v>
                </c:pt>
                <c:pt idx="37">
                  <c:v>41.8059699368332</c:v>
                </c:pt>
                <c:pt idx="38">
                  <c:v>41.2979475673603</c:v>
                </c:pt>
                <c:pt idx="39">
                  <c:v>40.8343771552163</c:v>
                </c:pt>
                <c:pt idx="40">
                  <c:v>40.6530880118956</c:v>
                </c:pt>
                <c:pt idx="41">
                  <c:v>40.594924411747</c:v>
                </c:pt>
                <c:pt idx="42">
                  <c:v>40.9101147463064</c:v>
                </c:pt>
                <c:pt idx="43">
                  <c:v>42.6292153627163</c:v>
                </c:pt>
                <c:pt idx="44">
                  <c:v>43.3459286344107</c:v>
                </c:pt>
                <c:pt idx="45">
                  <c:v>44.4060670154587</c:v>
                </c:pt>
                <c:pt idx="46">
                  <c:v>44.728339502379</c:v>
                </c:pt>
                <c:pt idx="47">
                  <c:v>44.8317352585993</c:v>
                </c:pt>
              </c:numCache>
            </c:numRef>
          </c:val>
          <c:smooth val="0"/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phase2!$A$98:$AV$98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38.53125</c:v>
                </c:pt>
                <c:pt idx="2">
                  <c:v>38.474609375</c:v>
                </c:pt>
                <c:pt idx="3">
                  <c:v>37.5237548828125</c:v>
                </c:pt>
                <c:pt idx="4">
                  <c:v>37.3916140747071</c:v>
                </c:pt>
                <c:pt idx="5">
                  <c:v>37.2644285469055</c:v>
                </c:pt>
                <c:pt idx="6">
                  <c:v>36.7832374806881</c:v>
                </c:pt>
                <c:pt idx="7">
                  <c:v>36.7859470121795</c:v>
                </c:pt>
                <c:pt idx="8">
                  <c:v>36.9064739992228</c:v>
                </c:pt>
                <c:pt idx="9">
                  <c:v>37.4396575242908</c:v>
                </c:pt>
                <c:pt idx="10">
                  <c:v>37.9121789290226</c:v>
                </c:pt>
                <c:pt idx="11">
                  <c:v>38.0007766924098</c:v>
                </c:pt>
                <c:pt idx="12">
                  <c:v>38.4382281491342</c:v>
                </c:pt>
                <c:pt idx="13">
                  <c:v>39.012383186085</c:v>
                </c:pt>
                <c:pt idx="14">
                  <c:v>38.7119188166068</c:v>
                </c:pt>
                <c:pt idx="15">
                  <c:v>37.8443279497385</c:v>
                </c:pt>
                <c:pt idx="16">
                  <c:v>37.5876656516233</c:v>
                </c:pt>
                <c:pt idx="17">
                  <c:v>37.505319830978</c:v>
                </c:pt>
                <c:pt idx="18">
                  <c:v>73.9355050633832</c:v>
                </c:pt>
                <c:pt idx="19">
                  <c:v>73.0661483703372</c:v>
                </c:pt>
                <c:pt idx="20">
                  <c:v>72.952821515708</c:v>
                </c:pt>
                <c:pt idx="21">
                  <c:v>72.8409112467616</c:v>
                </c:pt>
                <c:pt idx="22">
                  <c:v>71.225854293839</c:v>
                </c:pt>
                <c:pt idx="23">
                  <c:v>70.3173847578201</c:v>
                </c:pt>
                <c:pt idx="24">
                  <c:v>70.0259174483473</c:v>
                </c:pt>
                <c:pt idx="25">
                  <c:v>69.738093480243</c:v>
                </c:pt>
                <c:pt idx="26">
                  <c:v>66.3937486156914</c:v>
                </c:pt>
                <c:pt idx="27">
                  <c:v>66.2388267579952</c:v>
                </c:pt>
                <c:pt idx="28">
                  <c:v>65.7798707545704</c:v>
                </c:pt>
                <c:pt idx="29">
                  <c:v>63.2766482192242</c:v>
                </c:pt>
                <c:pt idx="30">
                  <c:v>61.2399415000421</c:v>
                </c:pt>
                <c:pt idx="31">
                  <c:v>56.7264539312831</c:v>
                </c:pt>
                <c:pt idx="32">
                  <c:v>55.6810505605779</c:v>
                </c:pt>
                <c:pt idx="33">
                  <c:v>55.0930111645563</c:v>
                </c:pt>
                <c:pt idx="34">
                  <c:v>54.8293485249993</c:v>
                </c:pt>
                <c:pt idx="35">
                  <c:v>53.5275142421868</c:v>
                </c:pt>
                <c:pt idx="36">
                  <c:v>51.3306688899408</c:v>
                </c:pt>
                <c:pt idx="37">
                  <c:v>51.1140355288166</c:v>
                </c:pt>
                <c:pt idx="38">
                  <c:v>50.1694083082655</c:v>
                </c:pt>
                <c:pt idx="39">
                  <c:v>49.9922907044122</c:v>
                </c:pt>
                <c:pt idx="40">
                  <c:v>47.0189289297246</c:v>
                </c:pt>
                <c:pt idx="41">
                  <c:v>46.6057190948599</c:v>
                </c:pt>
                <c:pt idx="42">
                  <c:v>46.8750756966882</c:v>
                </c:pt>
                <c:pt idx="43">
                  <c:v>47.2203758959764</c:v>
                </c:pt>
                <c:pt idx="44">
                  <c:v>47.3316024024778</c:v>
                </c:pt>
                <c:pt idx="45">
                  <c:v>47.3941673123849</c:v>
                </c:pt>
                <c:pt idx="46">
                  <c:v>48.0248234897416</c:v>
                </c:pt>
                <c:pt idx="47">
                  <c:v>48.7089102599022</c:v>
                </c:pt>
              </c:numCache>
            </c:numRef>
          </c:val>
          <c:smooth val="0"/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phase2!$A$99:$AV$99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39.0395833333334</c:v>
                </c:pt>
                <c:pt idx="2">
                  <c:v>37.8426822916667</c:v>
                </c:pt>
                <c:pt idx="3">
                  <c:v>37.5064475911459</c:v>
                </c:pt>
                <c:pt idx="4">
                  <c:v>36.9366498575847</c:v>
                </c:pt>
                <c:pt idx="5">
                  <c:v>36.7531092414856</c:v>
                </c:pt>
                <c:pt idx="6">
                  <c:v>36.5997121828556</c:v>
                </c:pt>
                <c:pt idx="7">
                  <c:v>36.6347373668558</c:v>
                </c:pt>
                <c:pt idx="8">
                  <c:v>36.7609347155987</c:v>
                </c:pt>
                <c:pt idx="9">
                  <c:v>38.0867360885339</c:v>
                </c:pt>
                <c:pt idx="10">
                  <c:v>39.7286362675071</c:v>
                </c:pt>
                <c:pt idx="11">
                  <c:v>40.1898805941003</c:v>
                </c:pt>
                <c:pt idx="12">
                  <c:v>41.2120309678539</c:v>
                </c:pt>
                <c:pt idx="13">
                  <c:v>41.2593805807558</c:v>
                </c:pt>
                <c:pt idx="14">
                  <c:v>40.1052002654207</c:v>
                </c:pt>
                <c:pt idx="15">
                  <c:v>36.690750165888</c:v>
                </c:pt>
                <c:pt idx="16">
                  <c:v>36.33507828052</c:v>
                </c:pt>
                <c:pt idx="17">
                  <c:v>35.2013741459095</c:v>
                </c:pt>
                <c:pt idx="18">
                  <c:v>41.3210821399037</c:v>
                </c:pt>
                <c:pt idx="19">
                  <c:v>41.6045686131549</c:v>
                </c:pt>
                <c:pt idx="20">
                  <c:v>43.0042830748327</c:v>
                </c:pt>
                <c:pt idx="21">
                  <c:v>43.2667295363973</c:v>
                </c:pt>
                <c:pt idx="22">
                  <c:v>43.4067271787824</c:v>
                </c:pt>
                <c:pt idx="23">
                  <c:v>43.8109703711694</c:v>
                </c:pt>
                <c:pt idx="24">
                  <c:v>43.8508332415298</c:v>
                </c:pt>
                <c:pt idx="25">
                  <c:v>44.5200311777047</c:v>
                </c:pt>
                <c:pt idx="26">
                  <c:v>45.1125292290982</c:v>
                </c:pt>
                <c:pt idx="27">
                  <c:v>46.7789299986423</c:v>
                </c:pt>
                <c:pt idx="28">
                  <c:v>47.0497201236932</c:v>
                </c:pt>
                <c:pt idx="29">
                  <c:v>47.136598622147</c:v>
                </c:pt>
                <c:pt idx="30">
                  <c:v>46.8689761738165</c:v>
                </c:pt>
                <c:pt idx="31">
                  <c:v>46.439665162953</c:v>
                </c:pt>
                <c:pt idx="32">
                  <c:v>46.3591693484161</c:v>
                </c:pt>
                <c:pt idx="33">
                  <c:v>45.0078458618776</c:v>
                </c:pt>
                <c:pt idx="34">
                  <c:v>44.8702477886042</c:v>
                </c:pt>
                <c:pt idx="35">
                  <c:v>44.4626134965315</c:v>
                </c:pt>
                <c:pt idx="36">
                  <c:v>44.3318308278249</c:v>
                </c:pt>
                <c:pt idx="37">
                  <c:v>44.2026829424771</c:v>
                </c:pt>
                <c:pt idx="38">
                  <c:v>43.0748140378865</c:v>
                </c:pt>
                <c:pt idx="39">
                  <c:v>42.1020271076771</c:v>
                </c:pt>
                <c:pt idx="40">
                  <c:v>41.5680997357553</c:v>
                </c:pt>
                <c:pt idx="41">
                  <c:v>40.9416885154829</c:v>
                </c:pt>
                <c:pt idx="42">
                  <c:v>42.2511641317169</c:v>
                </c:pt>
                <c:pt idx="43">
                  <c:v>42.6729663734846</c:v>
                </c:pt>
                <c:pt idx="44">
                  <c:v>43.3847576564676</c:v>
                </c:pt>
                <c:pt idx="45">
                  <c:v>43.4549481857617</c:v>
                </c:pt>
                <c:pt idx="46">
                  <c:v>45.0060191055754</c:v>
                </c:pt>
                <c:pt idx="47">
                  <c:v>46.5048905232801</c:v>
                </c:pt>
              </c:numCache>
            </c:numRef>
          </c:val>
          <c:smooth val="0"/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phase2!$A$100:$AV$100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37.00625</c:v>
                </c:pt>
                <c:pt idx="2">
                  <c:v>36.893515625</c:v>
                </c:pt>
                <c:pt idx="3">
                  <c:v>36.6403330078125</c:v>
                </c:pt>
                <c:pt idx="4">
                  <c:v>36.6073288452149</c:v>
                </c:pt>
                <c:pt idx="5">
                  <c:v>36.4443707923889</c:v>
                </c:pt>
                <c:pt idx="6">
                  <c:v>36.1374419990063</c:v>
                </c:pt>
                <c:pt idx="7">
                  <c:v>36.2129158240932</c:v>
                </c:pt>
                <c:pt idx="8">
                  <c:v>37.0176712114734</c:v>
                </c:pt>
                <c:pt idx="9">
                  <c:v>37.3915667607563</c:v>
                </c:pt>
                <c:pt idx="10">
                  <c:v>37.4866721762469</c:v>
                </c:pt>
                <c:pt idx="11">
                  <c:v>39.0832543387944</c:v>
                </c:pt>
                <c:pt idx="12">
                  <c:v>39.1572136595595</c:v>
                </c:pt>
                <c:pt idx="13">
                  <c:v>40.3988057569031</c:v>
                </c:pt>
                <c:pt idx="14">
                  <c:v>40.0463505410192</c:v>
                </c:pt>
                <c:pt idx="15">
                  <c:v>39.9332711592565</c:v>
                </c:pt>
                <c:pt idx="16">
                  <c:v>39.5982734907844</c:v>
                </c:pt>
                <c:pt idx="17">
                  <c:v>41.5608813976104</c:v>
                </c:pt>
                <c:pt idx="18">
                  <c:v>46.3291941006182</c:v>
                </c:pt>
                <c:pt idx="19">
                  <c:v>50.0842403542368</c:v>
                </c:pt>
                <c:pt idx="20">
                  <c:v>50.6060813409529</c:v>
                </c:pt>
                <c:pt idx="21">
                  <c:v>51.1083532906672</c:v>
                </c:pt>
                <c:pt idx="22">
                  <c:v>50.2353282164004</c:v>
                </c:pt>
                <c:pt idx="23">
                  <c:v>49.8713537920554</c:v>
                </c:pt>
                <c:pt idx="24">
                  <c:v>49.4765426456477</c:v>
                </c:pt>
                <c:pt idx="25">
                  <c:v>49.4455858625772</c:v>
                </c:pt>
                <c:pt idx="26">
                  <c:v>49.5025160392949</c:v>
                </c:pt>
                <c:pt idx="27">
                  <c:v>49.8960458858566</c:v>
                </c:pt>
                <c:pt idx="28">
                  <c:v>50.4603395765513</c:v>
                </c:pt>
                <c:pt idx="29">
                  <c:v>50.5930768424307</c:v>
                </c:pt>
                <c:pt idx="30">
                  <c:v>49.9310095397787</c:v>
                </c:pt>
                <c:pt idx="31">
                  <c:v>49.8068719205315</c:v>
                </c:pt>
                <c:pt idx="32">
                  <c:v>49.6842860215249</c:v>
                </c:pt>
                <c:pt idx="33">
                  <c:v>48.3526966935652</c:v>
                </c:pt>
                <c:pt idx="34">
                  <c:v>47.8144705675565</c:v>
                </c:pt>
                <c:pt idx="35">
                  <c:v>44.8788955719508</c:v>
                </c:pt>
                <c:pt idx="36">
                  <c:v>44.7429093773014</c:v>
                </c:pt>
                <c:pt idx="37">
                  <c:v>44.07147754122</c:v>
                </c:pt>
                <c:pt idx="38">
                  <c:v>43.9705840719548</c:v>
                </c:pt>
                <c:pt idx="39">
                  <c:v>43.8709517710554</c:v>
                </c:pt>
                <c:pt idx="40">
                  <c:v>43.5757910796408</c:v>
                </c:pt>
                <c:pt idx="41">
                  <c:v>40.7348694247755</c:v>
                </c:pt>
                <c:pt idx="42">
                  <c:v>40.8381835569658</c:v>
                </c:pt>
                <c:pt idx="43">
                  <c:v>41.3482970846554</c:v>
                </c:pt>
                <c:pt idx="44">
                  <c:v>42.9742839541662</c:v>
                </c:pt>
                <c:pt idx="45">
                  <c:v>43.2002483058849</c:v>
                </c:pt>
                <c:pt idx="46">
                  <c:v>43.5677389944142</c:v>
                </c:pt>
                <c:pt idx="47">
                  <c:v>45.1004814078219</c:v>
                </c:pt>
              </c:numCache>
            </c:numRef>
          </c:val>
          <c:smooth val="0"/>
        </c:ser>
        <c:ser>
          <c:idx val="100"/>
          <c:order val="100"/>
          <c:spPr>
            <a:ln w="73025" cap="rnd" cmpd="sng">
              <a:solidFill>
                <a:srgbClr val="FF0000"/>
              </a:solidFill>
              <a:prstDash val="solid"/>
              <a:round/>
            </a:ln>
            <a:effectLst/>
            <a:sp3d contourW="73025"/>
          </c:spPr>
          <c:marker>
            <c:symbol val="none"/>
          </c:marker>
          <c:dLbls>
            <c:delete val="1"/>
          </c:dLbls>
          <c:val>
            <c:numRef>
              <c:f>phase2!$A$101:$AV$101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40.3333333333333</c:v>
                </c:pt>
                <c:pt idx="2">
                  <c:v>37.1666666666667</c:v>
                </c:pt>
                <c:pt idx="3">
                  <c:v>41.3333333333333</c:v>
                </c:pt>
                <c:pt idx="4">
                  <c:v>48.3333333333333</c:v>
                </c:pt>
                <c:pt idx="5">
                  <c:v>51.5</c:v>
                </c:pt>
                <c:pt idx="6">
                  <c:v>55.3333333333333</c:v>
                </c:pt>
                <c:pt idx="7">
                  <c:v>39.1666666666667</c:v>
                </c:pt>
                <c:pt idx="8">
                  <c:v>27</c:v>
                </c:pt>
                <c:pt idx="9">
                  <c:v>21.3333333333333</c:v>
                </c:pt>
                <c:pt idx="10">
                  <c:v>21.3333333333333</c:v>
                </c:pt>
                <c:pt idx="11">
                  <c:v>20.6666666666667</c:v>
                </c:pt>
                <c:pt idx="12">
                  <c:v>25.6666666666667</c:v>
                </c:pt>
                <c:pt idx="13">
                  <c:v>37</c:v>
                </c:pt>
                <c:pt idx="14">
                  <c:v>54.3333333333333</c:v>
                </c:pt>
                <c:pt idx="15">
                  <c:v>54.5</c:v>
                </c:pt>
                <c:pt idx="16">
                  <c:v>51.6666666666667</c:v>
                </c:pt>
                <c:pt idx="17">
                  <c:v>60.3333333333333</c:v>
                </c:pt>
                <c:pt idx="18">
                  <c:v>61</c:v>
                </c:pt>
                <c:pt idx="19">
                  <c:v>55.1666666666667</c:v>
                </c:pt>
                <c:pt idx="20">
                  <c:v>52</c:v>
                </c:pt>
                <c:pt idx="21">
                  <c:v>62.1666666666667</c:v>
                </c:pt>
                <c:pt idx="22">
                  <c:v>66.3333333333333</c:v>
                </c:pt>
                <c:pt idx="23">
                  <c:v>68.6666666666667</c:v>
                </c:pt>
                <c:pt idx="24">
                  <c:v>72</c:v>
                </c:pt>
                <c:pt idx="25">
                  <c:v>74.6666666666667</c:v>
                </c:pt>
                <c:pt idx="26">
                  <c:v>73.3333333333333</c:v>
                </c:pt>
                <c:pt idx="27">
                  <c:v>71.6666666666667</c:v>
                </c:pt>
                <c:pt idx="28">
                  <c:v>66</c:v>
                </c:pt>
                <c:pt idx="29">
                  <c:v>65.3333333333333</c:v>
                </c:pt>
                <c:pt idx="30">
                  <c:v>63.1666666666667</c:v>
                </c:pt>
                <c:pt idx="31">
                  <c:v>58</c:v>
                </c:pt>
                <c:pt idx="32">
                  <c:v>58.5</c:v>
                </c:pt>
                <c:pt idx="33">
                  <c:v>64</c:v>
                </c:pt>
                <c:pt idx="34">
                  <c:v>69.6666666666667</c:v>
                </c:pt>
                <c:pt idx="35">
                  <c:v>65.3333333333333</c:v>
                </c:pt>
                <c:pt idx="36">
                  <c:v>57.3333333333333</c:v>
                </c:pt>
                <c:pt idx="37">
                  <c:v>60.3333333333333</c:v>
                </c:pt>
                <c:pt idx="38">
                  <c:v>63</c:v>
                </c:pt>
                <c:pt idx="39">
                  <c:v>67.6666666666667</c:v>
                </c:pt>
                <c:pt idx="40">
                  <c:v>64.8333333333333</c:v>
                </c:pt>
                <c:pt idx="41">
                  <c:v>62.1666666666667</c:v>
                </c:pt>
                <c:pt idx="42">
                  <c:v>62.6666666666667</c:v>
                </c:pt>
                <c:pt idx="43">
                  <c:v>66.6666666666667</c:v>
                </c:pt>
                <c:pt idx="44">
                  <c:v>36.6666666666667</c:v>
                </c:pt>
                <c:pt idx="45">
                  <c:v>42.8333333333333</c:v>
                </c:pt>
                <c:pt idx="46">
                  <c:v>48.8333333333333</c:v>
                </c:pt>
                <c:pt idx="47">
                  <c:v>56.5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4537854"/>
        <c:axId val="385315269"/>
      </c:lineChart>
      <c:catAx>
        <c:axId val="50453785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5315269"/>
        <c:crosses val="autoZero"/>
        <c:auto val="1"/>
        <c:lblAlgn val="ctr"/>
        <c:lblOffset val="100"/>
        <c:noMultiLvlLbl val="0"/>
      </c:catAx>
      <c:valAx>
        <c:axId val="3853152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53785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41275" cap="rnd">
              <a:solidFill>
                <a:srgbClr val="FF0000"/>
              </a:solidFill>
              <a:round/>
            </a:ln>
            <a:effectLst/>
            <a:sp3d contourW="41275"/>
          </c:spPr>
          <c:marker>
            <c:symbol val="none"/>
          </c:marker>
          <c:dLbls>
            <c:delete val="1"/>
          </c:dLbls>
          <c:val>
            <c:numRef>
              <c:f>phase2!$A$101:$AV$101</c:f>
              <c:numCache>
                <c:formatCode>General</c:formatCode>
                <c:ptCount val="48"/>
                <c:pt idx="0">
                  <c:v>39.1666666666667</c:v>
                </c:pt>
                <c:pt idx="1">
                  <c:v>40.3333333333333</c:v>
                </c:pt>
                <c:pt idx="2">
                  <c:v>37.1666666666667</c:v>
                </c:pt>
                <c:pt idx="3">
                  <c:v>41.3333333333333</c:v>
                </c:pt>
                <c:pt idx="4">
                  <c:v>48.3333333333333</c:v>
                </c:pt>
                <c:pt idx="5">
                  <c:v>51.5</c:v>
                </c:pt>
                <c:pt idx="6">
                  <c:v>55.3333333333333</c:v>
                </c:pt>
                <c:pt idx="7">
                  <c:v>39.1666666666667</c:v>
                </c:pt>
                <c:pt idx="8">
                  <c:v>27</c:v>
                </c:pt>
                <c:pt idx="9">
                  <c:v>21.3333333333333</c:v>
                </c:pt>
                <c:pt idx="10">
                  <c:v>21.3333333333333</c:v>
                </c:pt>
                <c:pt idx="11">
                  <c:v>20.6666666666667</c:v>
                </c:pt>
                <c:pt idx="12">
                  <c:v>25.6666666666667</c:v>
                </c:pt>
                <c:pt idx="13">
                  <c:v>37</c:v>
                </c:pt>
                <c:pt idx="14">
                  <c:v>54.3333333333333</c:v>
                </c:pt>
                <c:pt idx="15">
                  <c:v>54.5</c:v>
                </c:pt>
                <c:pt idx="16">
                  <c:v>51.6666666666667</c:v>
                </c:pt>
                <c:pt idx="17">
                  <c:v>60.3333333333333</c:v>
                </c:pt>
                <c:pt idx="18">
                  <c:v>61</c:v>
                </c:pt>
                <c:pt idx="19">
                  <c:v>55.1666666666667</c:v>
                </c:pt>
                <c:pt idx="20">
                  <c:v>52</c:v>
                </c:pt>
                <c:pt idx="21">
                  <c:v>62.1666666666667</c:v>
                </c:pt>
                <c:pt idx="22">
                  <c:v>66.3333333333333</c:v>
                </c:pt>
                <c:pt idx="23">
                  <c:v>68.6666666666667</c:v>
                </c:pt>
                <c:pt idx="24">
                  <c:v>72</c:v>
                </c:pt>
                <c:pt idx="25">
                  <c:v>74.6666666666667</c:v>
                </c:pt>
                <c:pt idx="26">
                  <c:v>73.3333333333333</c:v>
                </c:pt>
                <c:pt idx="27">
                  <c:v>71.6666666666667</c:v>
                </c:pt>
                <c:pt idx="28">
                  <c:v>66</c:v>
                </c:pt>
                <c:pt idx="29">
                  <c:v>65.3333333333333</c:v>
                </c:pt>
                <c:pt idx="30">
                  <c:v>63.1666666666667</c:v>
                </c:pt>
                <c:pt idx="31">
                  <c:v>58</c:v>
                </c:pt>
                <c:pt idx="32">
                  <c:v>58.5</c:v>
                </c:pt>
                <c:pt idx="33">
                  <c:v>64</c:v>
                </c:pt>
                <c:pt idx="34">
                  <c:v>69.6666666666667</c:v>
                </c:pt>
                <c:pt idx="35">
                  <c:v>65.3333333333333</c:v>
                </c:pt>
                <c:pt idx="36">
                  <c:v>57.3333333333333</c:v>
                </c:pt>
                <c:pt idx="37">
                  <c:v>60.3333333333333</c:v>
                </c:pt>
                <c:pt idx="38">
                  <c:v>63</c:v>
                </c:pt>
                <c:pt idx="39">
                  <c:v>67.6666666666667</c:v>
                </c:pt>
                <c:pt idx="40">
                  <c:v>64.8333333333333</c:v>
                </c:pt>
                <c:pt idx="41">
                  <c:v>62.1666666666667</c:v>
                </c:pt>
                <c:pt idx="42">
                  <c:v>62.6666666666667</c:v>
                </c:pt>
                <c:pt idx="43">
                  <c:v>66.6666666666667</c:v>
                </c:pt>
                <c:pt idx="44">
                  <c:v>36.6666666666667</c:v>
                </c:pt>
                <c:pt idx="45">
                  <c:v>42.8333333333333</c:v>
                </c:pt>
                <c:pt idx="46">
                  <c:v>48.8333333333333</c:v>
                </c:pt>
                <c:pt idx="47">
                  <c:v>56.5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phase2!$A$103:$AV$103</c:f>
              <c:numCache>
                <c:formatCode>General</c:formatCode>
                <c:ptCount val="48"/>
                <c:pt idx="0">
                  <c:v>39.1666666666666</c:v>
                </c:pt>
                <c:pt idx="1">
                  <c:v>38.2191458333333</c:v>
                </c:pt>
                <c:pt idx="2">
                  <c:v>38.1893799479167</c:v>
                </c:pt>
                <c:pt idx="3">
                  <c:v>38.1380332519531</c:v>
                </c:pt>
                <c:pt idx="4">
                  <c:v>37.7119117792155</c:v>
                </c:pt>
                <c:pt idx="5">
                  <c:v>37.3550497046295</c:v>
                </c:pt>
                <c:pt idx="6">
                  <c:v>37.0935607509381</c:v>
                </c:pt>
                <c:pt idx="7">
                  <c:v>38.3234888418081</c:v>
                </c:pt>
                <c:pt idx="8">
                  <c:v>38.7390387304662</c:v>
                </c:pt>
                <c:pt idx="9">
                  <c:v>39.13655297487</c:v>
                </c:pt>
                <c:pt idx="10">
                  <c:v>39.7180026669431</c:v>
                </c:pt>
                <c:pt idx="11">
                  <c:v>40.2778355728586</c:v>
                </c:pt>
                <c:pt idx="12">
                  <c:v>40.6468955634525</c:v>
                </c:pt>
                <c:pt idx="13">
                  <c:v>42.2780056427682</c:v>
                </c:pt>
                <c:pt idx="14">
                  <c:v>41.6868646861987</c:v>
                </c:pt>
                <c:pt idx="15">
                  <c:v>41.5823753517535</c:v>
                </c:pt>
                <c:pt idx="16">
                  <c:v>40.41830942542</c:v>
                </c:pt>
                <c:pt idx="17">
                  <c:v>39.6062776954906</c:v>
                </c:pt>
                <c:pt idx="18">
                  <c:v>42.1856861191197</c:v>
                </c:pt>
                <c:pt idx="19">
                  <c:v>44.510072187157</c:v>
                </c:pt>
                <c:pt idx="20">
                  <c:v>46.9513663397098</c:v>
                </c:pt>
                <c:pt idx="21">
                  <c:v>48.6166297450128</c:v>
                </c:pt>
                <c:pt idx="22">
                  <c:v>48.4437198748905</c:v>
                </c:pt>
                <c:pt idx="23">
                  <c:v>48.8682367225378</c:v>
                </c:pt>
                <c:pt idx="24">
                  <c:v>48.7230321028628</c:v>
                </c:pt>
                <c:pt idx="25">
                  <c:v>48.6563457305978</c:v>
                </c:pt>
                <c:pt idx="26">
                  <c:v>49.4954907607355</c:v>
                </c:pt>
                <c:pt idx="27">
                  <c:v>50.9969709876902</c:v>
                </c:pt>
                <c:pt idx="28">
                  <c:v>51.3591846487426</c:v>
                </c:pt>
                <c:pt idx="29">
                  <c:v>52.8512698907605</c:v>
                </c:pt>
                <c:pt idx="30">
                  <c:v>52.1842643813161</c:v>
                </c:pt>
                <c:pt idx="31">
                  <c:v>50.1432249782299</c:v>
                </c:pt>
                <c:pt idx="32">
                  <c:v>49.2804706291022</c:v>
                </c:pt>
                <c:pt idx="33">
                  <c:v>48.8219449802852</c:v>
                </c:pt>
                <c:pt idx="34">
                  <c:v>47.8330327119245</c:v>
                </c:pt>
                <c:pt idx="35">
                  <c:v>45.5411679641968</c:v>
                </c:pt>
                <c:pt idx="36">
                  <c:v>46.0214065099774</c:v>
                </c:pt>
                <c:pt idx="37">
                  <c:v>45.0680636034122</c:v>
                </c:pt>
                <c:pt idx="38">
                  <c:v>44.9066578678986</c:v>
                </c:pt>
                <c:pt idx="39">
                  <c:v>44.3754863706463</c:v>
                </c:pt>
                <c:pt idx="40">
                  <c:v>43.7731010281556</c:v>
                </c:pt>
                <c:pt idx="41">
                  <c:v>43.2529404269161</c:v>
                </c:pt>
                <c:pt idx="42">
                  <c:v>43.6406304583766</c:v>
                </c:pt>
                <c:pt idx="43">
                  <c:v>44.2742260877427</c:v>
                </c:pt>
                <c:pt idx="44">
                  <c:v>44.9558827764052</c:v>
                </c:pt>
                <c:pt idx="45">
                  <c:v>45.3883635628854</c:v>
                </c:pt>
                <c:pt idx="46">
                  <c:v>46.4534020371537</c:v>
                </c:pt>
                <c:pt idx="47">
                  <c:v>47.3600899719041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00809"/>
        <c:axId val="587470585"/>
      </c:lineChart>
      <c:catAx>
        <c:axId val="4641008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7470585"/>
        <c:crosses val="autoZero"/>
        <c:auto val="1"/>
        <c:lblAlgn val="ctr"/>
        <c:lblOffset val="100"/>
        <c:noMultiLvlLbl val="0"/>
      </c:catAx>
      <c:valAx>
        <c:axId val="5874705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008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phase3!$A$1:$AV$1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5.22511909722222</c:v>
                </c:pt>
                <c:pt idx="3">
                  <c:v>7.15850173061343</c:v>
                </c:pt>
                <c:pt idx="4">
                  <c:v>14.8617509490758</c:v>
                </c:pt>
                <c:pt idx="5">
                  <c:v>14.4236173259468</c:v>
                </c:pt>
                <c:pt idx="6">
                  <c:v>22.044964239911</c:v>
                </c:pt>
                <c:pt idx="7">
                  <c:v>22.2203973699875</c:v>
                </c:pt>
                <c:pt idx="8">
                  <c:v>22.4638866614806</c:v>
                </c:pt>
                <c:pt idx="9">
                  <c:v>24.0479587232961</c:v>
                </c:pt>
                <c:pt idx="10">
                  <c:v>30.7266484577188</c:v>
                </c:pt>
                <c:pt idx="11">
                  <c:v>29.0392777984313</c:v>
                </c:pt>
                <c:pt idx="12">
                  <c:v>27.4967397873992</c:v>
                </c:pt>
                <c:pt idx="13">
                  <c:v>33.3620919875376</c:v>
                </c:pt>
                <c:pt idx="14">
                  <c:v>31.1110124252739</c:v>
                </c:pt>
                <c:pt idx="15">
                  <c:v>32.6309480403831</c:v>
                </c:pt>
                <c:pt idx="16">
                  <c:v>34.125661691164</c:v>
                </c:pt>
                <c:pt idx="17">
                  <c:v>31.8090423960058</c:v>
                </c:pt>
                <c:pt idx="18">
                  <c:v>32.5276359575146</c:v>
                </c:pt>
                <c:pt idx="19">
                  <c:v>30.94748963889</c:v>
                </c:pt>
                <c:pt idx="20">
                  <c:v>31.2714144809963</c:v>
                </c:pt>
                <c:pt idx="21">
                  <c:v>34.37621647982</c:v>
                </c:pt>
                <c:pt idx="22">
                  <c:v>32.0755912319687</c:v>
                </c:pt>
                <c:pt idx="23">
                  <c:v>30.968656756293</c:v>
                </c:pt>
                <c:pt idx="24">
                  <c:v>47.1000472657418</c:v>
                </c:pt>
                <c:pt idx="25">
                  <c:v>47.9335024420633</c:v>
                </c:pt>
                <c:pt idx="26">
                  <c:v>45.1933155138716</c:v>
                </c:pt>
                <c:pt idx="27">
                  <c:v>38.6816457251525</c:v>
                </c:pt>
                <c:pt idx="28">
                  <c:v>47.3683065612283</c:v>
                </c:pt>
                <c:pt idx="29">
                  <c:v>41.0722809305386</c:v>
                </c:pt>
                <c:pt idx="30">
                  <c:v>37.8969101506674</c:v>
                </c:pt>
                <c:pt idx="31">
                  <c:v>33.7569782605684</c:v>
                </c:pt>
                <c:pt idx="32">
                  <c:v>30.7777309236603</c:v>
                </c:pt>
                <c:pt idx="33">
                  <c:v>28.3470891398631</c:v>
                </c:pt>
                <c:pt idx="34">
                  <c:v>26.2927867601949</c:v>
                </c:pt>
                <c:pt idx="35">
                  <c:v>24.3984892299449</c:v>
                </c:pt>
                <c:pt idx="36">
                  <c:v>23.0118988787954</c:v>
                </c:pt>
                <c:pt idx="37">
                  <c:v>21.3992108916988</c:v>
                </c:pt>
                <c:pt idx="38">
                  <c:v>20.5549847455764</c:v>
                </c:pt>
                <c:pt idx="39">
                  <c:v>20.4476834136901</c:v>
                </c:pt>
                <c:pt idx="40">
                  <c:v>19.1050905873484</c:v>
                </c:pt>
                <c:pt idx="41">
                  <c:v>18.2251097139173</c:v>
                </c:pt>
                <c:pt idx="42">
                  <c:v>18.3745323111102</c:v>
                </c:pt>
                <c:pt idx="43">
                  <c:v>19.0942950310733</c:v>
                </c:pt>
                <c:pt idx="44">
                  <c:v>17.9803680409062</c:v>
                </c:pt>
                <c:pt idx="45">
                  <c:v>18.7635255143271</c:v>
                </c:pt>
                <c:pt idx="46">
                  <c:v>19.714813298631</c:v>
                </c:pt>
                <c:pt idx="47">
                  <c:v>23.2582734948363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phase3!$A$2:$AV$2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6.78012951388889</c:v>
                </c:pt>
                <c:pt idx="3">
                  <c:v>7.03566839728009</c:v>
                </c:pt>
                <c:pt idx="4">
                  <c:v>16.2639232669215</c:v>
                </c:pt>
                <c:pt idx="5">
                  <c:v>27.1210537847868</c:v>
                </c:pt>
                <c:pt idx="6">
                  <c:v>28.6945009677335</c:v>
                </c:pt>
                <c:pt idx="7">
                  <c:v>34.303768631983</c:v>
                </c:pt>
                <c:pt idx="8">
                  <c:v>32.2614451577378</c:v>
                </c:pt>
                <c:pt idx="9">
                  <c:v>32.5146821904784</c:v>
                </c:pt>
                <c:pt idx="10">
                  <c:v>31.7609715810338</c:v>
                </c:pt>
                <c:pt idx="11">
                  <c:v>29.9848215203284</c:v>
                </c:pt>
                <c:pt idx="12">
                  <c:v>37.5641600357678</c:v>
                </c:pt>
                <c:pt idx="13">
                  <c:v>35.2899029660311</c:v>
                </c:pt>
                <c:pt idx="14">
                  <c:v>33.9016102389944</c:v>
                </c:pt>
                <c:pt idx="15">
                  <c:v>31.6042220268141</c:v>
                </c:pt>
                <c:pt idx="16">
                  <c:v>29.5040263028459</c:v>
                </c:pt>
                <c:pt idx="17">
                  <c:v>27.5840973785183</c:v>
                </c:pt>
                <c:pt idx="18">
                  <c:v>26.5518599190658</c:v>
                </c:pt>
                <c:pt idx="19">
                  <c:v>25.634028778036</c:v>
                </c:pt>
                <c:pt idx="20">
                  <c:v>24.1087746412546</c:v>
                </c:pt>
                <c:pt idx="21">
                  <c:v>22.7144381512136</c:v>
                </c:pt>
                <c:pt idx="22">
                  <c:v>21.4147822099011</c:v>
                </c:pt>
                <c:pt idx="23">
                  <c:v>21.7559409597229</c:v>
                </c:pt>
                <c:pt idx="24">
                  <c:v>46.6240569495857</c:v>
                </c:pt>
                <c:pt idx="25">
                  <c:v>46.5649238464583</c:v>
                </c:pt>
                <c:pt idx="26">
                  <c:v>40.2970853603483</c:v>
                </c:pt>
                <c:pt idx="27">
                  <c:v>43.4062874170384</c:v>
                </c:pt>
                <c:pt idx="28">
                  <c:v>80.5446379678535</c:v>
                </c:pt>
                <c:pt idx="29">
                  <c:v>74.0062232089461</c:v>
                </c:pt>
                <c:pt idx="30">
                  <c:v>68.0040223835116</c:v>
                </c:pt>
                <c:pt idx="31">
                  <c:v>53.51610542597</c:v>
                </c:pt>
                <c:pt idx="32">
                  <c:v>48.6347370745917</c:v>
                </c:pt>
                <c:pt idx="33">
                  <c:v>42.7467817682301</c:v>
                </c:pt>
                <c:pt idx="34">
                  <c:v>36.6908266461443</c:v>
                </c:pt>
                <c:pt idx="35">
                  <c:v>33.9040306923503</c:v>
                </c:pt>
                <c:pt idx="36">
                  <c:v>30.8660316553552</c:v>
                </c:pt>
                <c:pt idx="37">
                  <c:v>28.2059909405328</c:v>
                </c:pt>
                <c:pt idx="38">
                  <c:v>26.9165780770572</c:v>
                </c:pt>
                <c:pt idx="39">
                  <c:v>26.235422843365</c:v>
                </c:pt>
                <c:pt idx="40">
                  <c:v>24.3960490493095</c:v>
                </c:pt>
                <c:pt idx="41">
                  <c:v>23.1447523867783</c:v>
                </c:pt>
                <c:pt idx="42">
                  <c:v>22.6259235209076</c:v>
                </c:pt>
                <c:pt idx="43">
                  <c:v>21.6932169973403</c:v>
                </c:pt>
                <c:pt idx="44">
                  <c:v>20.8638854468018</c:v>
                </c:pt>
                <c:pt idx="45">
                  <c:v>19.598068612618</c:v>
                </c:pt>
                <c:pt idx="46">
                  <c:v>24.0761907648089</c:v>
                </c:pt>
                <c:pt idx="47">
                  <c:v>22.7096510574961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phase3!$A$3:$AV$3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13.7623586805556</c:v>
                </c:pt>
                <c:pt idx="3">
                  <c:v>13.4185895604745</c:v>
                </c:pt>
                <c:pt idx="4">
                  <c:v>18.4624683338197</c:v>
                </c:pt>
                <c:pt idx="5">
                  <c:v>17.7152731351668</c:v>
                </c:pt>
                <c:pt idx="6">
                  <c:v>27.066240897365</c:v>
                </c:pt>
                <c:pt idx="7">
                  <c:v>34.1693903742015</c:v>
                </c:pt>
                <c:pt idx="8">
                  <c:v>32.1386010337492</c:v>
                </c:pt>
                <c:pt idx="9">
                  <c:v>30.3071211116857</c:v>
                </c:pt>
                <c:pt idx="10">
                  <c:v>28.6557598829327</c:v>
                </c:pt>
                <c:pt idx="11">
                  <c:v>30.696958501761</c:v>
                </c:pt>
                <c:pt idx="12">
                  <c:v>30.1447122678158</c:v>
                </c:pt>
                <c:pt idx="13">
                  <c:v>35.3855842913226</c:v>
                </c:pt>
                <c:pt idx="14">
                  <c:v>34.3222632105185</c:v>
                </c:pt>
                <c:pt idx="15">
                  <c:v>32.3557123713527</c:v>
                </c:pt>
                <c:pt idx="16">
                  <c:v>31.8554424890096</c:v>
                </c:pt>
                <c:pt idx="17">
                  <c:v>30.1622976131444</c:v>
                </c:pt>
                <c:pt idx="18">
                  <c:v>28.2483670680162</c:v>
                </c:pt>
                <c:pt idx="19">
                  <c:v>27.786297207944</c:v>
                </c:pt>
                <c:pt idx="20">
                  <c:v>26.7316492673969</c:v>
                </c:pt>
                <c:pt idx="21">
                  <c:v>27.8390177785389</c:v>
                </c:pt>
                <c:pt idx="22">
                  <c:v>26.7035266414175</c:v>
                </c:pt>
                <c:pt idx="23">
                  <c:v>30.1207686097457</c:v>
                </c:pt>
                <c:pt idx="24">
                  <c:v>52.5260475590671</c:v>
                </c:pt>
                <c:pt idx="25">
                  <c:v>48.4768695700854</c:v>
                </c:pt>
                <c:pt idx="26">
                  <c:v>40.8738556536424</c:v>
                </c:pt>
                <c:pt idx="27">
                  <c:v>30.424888048617</c:v>
                </c:pt>
                <c:pt idx="28">
                  <c:v>65.645929686249</c:v>
                </c:pt>
                <c:pt idx="29">
                  <c:v>59.4951724793564</c:v>
                </c:pt>
                <c:pt idx="30">
                  <c:v>53.1637448842438</c:v>
                </c:pt>
                <c:pt idx="31">
                  <c:v>48.3214298262401</c:v>
                </c:pt>
                <c:pt idx="32">
                  <c:v>40.4595544675731</c:v>
                </c:pt>
                <c:pt idx="33">
                  <c:v>36.4023094573718</c:v>
                </c:pt>
                <c:pt idx="34">
                  <c:v>32.9000469498769</c:v>
                </c:pt>
                <c:pt idx="35">
                  <c:v>29.6586168633704</c:v>
                </c:pt>
                <c:pt idx="36">
                  <c:v>27.343695543257</c:v>
                </c:pt>
                <c:pt idx="37">
                  <c:v>25.5248254548018</c:v>
                </c:pt>
                <c:pt idx="38">
                  <c:v>25.0546001486743</c:v>
                </c:pt>
                <c:pt idx="39">
                  <c:v>23.5152152988629</c:v>
                </c:pt>
                <c:pt idx="40">
                  <c:v>21.9093259857105</c:v>
                </c:pt>
                <c:pt idx="41">
                  <c:v>22.6594103081283</c:v>
                </c:pt>
                <c:pt idx="42">
                  <c:v>21.2394775900139</c:v>
                </c:pt>
                <c:pt idx="43">
                  <c:v>19.9414224302044</c:v>
                </c:pt>
                <c:pt idx="44">
                  <c:v>18.7547836716118</c:v>
                </c:pt>
                <c:pt idx="45">
                  <c:v>18.8322588895512</c:v>
                </c:pt>
                <c:pt idx="46">
                  <c:v>18.845016862626</c:v>
                </c:pt>
                <c:pt idx="47">
                  <c:v>18.8563608270183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phase3!$A$4:$AV$4</c:f>
              <c:numCache>
                <c:formatCode>General</c:formatCode>
                <c:ptCount val="48"/>
                <c:pt idx="0">
                  <c:v>3.5</c:v>
                </c:pt>
                <c:pt idx="1">
                  <c:v>9.98708333333333</c:v>
                </c:pt>
                <c:pt idx="2">
                  <c:v>19.9446190972222</c:v>
                </c:pt>
                <c:pt idx="3">
                  <c:v>19.070205958044</c:v>
                </c:pt>
                <c:pt idx="4">
                  <c:v>19.4690914643608</c:v>
                </c:pt>
                <c:pt idx="5">
                  <c:v>18.6354944470031</c:v>
                </c:pt>
                <c:pt idx="6">
                  <c:v>24.03359436776</c:v>
                </c:pt>
                <c:pt idx="7">
                  <c:v>25.1336144661392</c:v>
                </c:pt>
                <c:pt idx="8">
                  <c:v>23.878395891129</c:v>
                </c:pt>
                <c:pt idx="9">
                  <c:v>22.7559169104737</c:v>
                </c:pt>
                <c:pt idx="10">
                  <c:v>32.4015173268967</c:v>
                </c:pt>
                <c:pt idx="11">
                  <c:v>33.8402732901541</c:v>
                </c:pt>
                <c:pt idx="12">
                  <c:v>31.8856498327492</c:v>
                </c:pt>
                <c:pt idx="13">
                  <c:v>34.51023323883</c:v>
                </c:pt>
                <c:pt idx="14">
                  <c:v>32.5228490548597</c:v>
                </c:pt>
                <c:pt idx="15">
                  <c:v>30.3438045109842</c:v>
                </c:pt>
                <c:pt idx="16">
                  <c:v>28.8181995110168</c:v>
                </c:pt>
                <c:pt idx="17">
                  <c:v>28.9753174352195</c:v>
                </c:pt>
                <c:pt idx="18">
                  <c:v>27.1632693553632</c:v>
                </c:pt>
                <c:pt idx="19">
                  <c:v>25.5067554023612</c:v>
                </c:pt>
                <c:pt idx="20">
                  <c:v>26.1294189084814</c:v>
                </c:pt>
                <c:pt idx="21">
                  <c:v>28.0454664219432</c:v>
                </c:pt>
                <c:pt idx="22">
                  <c:v>28.6836839118655</c:v>
                </c:pt>
                <c:pt idx="23">
                  <c:v>26.8716677094303</c:v>
                </c:pt>
                <c:pt idx="24">
                  <c:v>34.3242033530357</c:v>
                </c:pt>
                <c:pt idx="25">
                  <c:v>51.6923663349812</c:v>
                </c:pt>
                <c:pt idx="26">
                  <c:v>62.2669554281313</c:v>
                </c:pt>
                <c:pt idx="27">
                  <c:v>12.766909459355</c:v>
                </c:pt>
                <c:pt idx="28">
                  <c:v>35.838564854642</c:v>
                </c:pt>
                <c:pt idx="29">
                  <c:v>33.1374213712853</c:v>
                </c:pt>
                <c:pt idx="30">
                  <c:v>29.7440772969417</c:v>
                </c:pt>
                <c:pt idx="31">
                  <c:v>27.4974420631973</c:v>
                </c:pt>
                <c:pt idx="32">
                  <c:v>25.4872449527729</c:v>
                </c:pt>
                <c:pt idx="33">
                  <c:v>24.1521407704386</c:v>
                </c:pt>
                <c:pt idx="34">
                  <c:v>22.8051714631931</c:v>
                </c:pt>
                <c:pt idx="35">
                  <c:v>22.2943225732102</c:v>
                </c:pt>
                <c:pt idx="36">
                  <c:v>20.743226552343</c:v>
                </c:pt>
                <c:pt idx="37">
                  <c:v>19.5316856094583</c:v>
                </c:pt>
                <c:pt idx="38">
                  <c:v>19.2778395072704</c:v>
                </c:pt>
                <c:pt idx="39">
                  <c:v>18.3787122952146</c:v>
                </c:pt>
                <c:pt idx="40">
                  <c:v>18.3103027344009</c:v>
                </c:pt>
                <c:pt idx="41">
                  <c:v>18.6201381429248</c:v>
                </c:pt>
                <c:pt idx="42">
                  <c:v>17.5469096189904</c:v>
                </c:pt>
                <c:pt idx="43">
                  <c:v>20.2337634338452</c:v>
                </c:pt>
                <c:pt idx="44">
                  <c:v>20.1103439007479</c:v>
                </c:pt>
                <c:pt idx="45">
                  <c:v>20.5509302567109</c:v>
                </c:pt>
                <c:pt idx="46">
                  <c:v>19.4869754096766</c:v>
                </c:pt>
                <c:pt idx="47">
                  <c:v>18.5143433536793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phase3!$A$5:$AV$5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9.01951493055556</c:v>
                </c:pt>
                <c:pt idx="3">
                  <c:v>9.08283989901621</c:v>
                </c:pt>
                <c:pt idx="4">
                  <c:v>9.14072947435065</c:v>
                </c:pt>
                <c:pt idx="5">
                  <c:v>10.6401319576101</c:v>
                </c:pt>
                <c:pt idx="6">
                  <c:v>14.8642607344278</c:v>
                </c:pt>
                <c:pt idx="7">
                  <c:v>24.0809160595312</c:v>
                </c:pt>
                <c:pt idx="8">
                  <c:v>22.9160540977548</c:v>
                </c:pt>
                <c:pt idx="9">
                  <c:v>23.1574414352536</c:v>
                </c:pt>
                <c:pt idx="10">
                  <c:v>32.6882727583436</c:v>
                </c:pt>
                <c:pt idx="11">
                  <c:v>32.9981157086686</c:v>
                </c:pt>
                <c:pt idx="12">
                  <c:v>33.2658716582411</c:v>
                </c:pt>
                <c:pt idx="13">
                  <c:v>37.7706702588393</c:v>
                </c:pt>
                <c:pt idx="14">
                  <c:v>35.1411877282889</c:v>
                </c:pt>
                <c:pt idx="15">
                  <c:v>35.1626945958269</c:v>
                </c:pt>
                <c:pt idx="16">
                  <c:v>32.7570633096851</c:v>
                </c:pt>
                <c:pt idx="17">
                  <c:v>31.3700622101195</c:v>
                </c:pt>
                <c:pt idx="18">
                  <c:v>32.181207427486</c:v>
                </c:pt>
                <c:pt idx="19">
                  <c:v>30.0939871232934</c:v>
                </c:pt>
                <c:pt idx="20">
                  <c:v>28.7835702171284</c:v>
                </c:pt>
                <c:pt idx="21">
                  <c:v>27.61839118473</c:v>
                </c:pt>
                <c:pt idx="22">
                  <c:v>27.7264332691859</c:v>
                </c:pt>
                <c:pt idx="23">
                  <c:v>25.9965810802475</c:v>
                </c:pt>
                <c:pt idx="24">
                  <c:v>72.8465756088986</c:v>
                </c:pt>
                <c:pt idx="25">
                  <c:v>54.4753836420178</c:v>
                </c:pt>
                <c:pt idx="26">
                  <c:v>35.4457155776665</c:v>
                </c:pt>
                <c:pt idx="27">
                  <c:v>40.5813619715128</c:v>
                </c:pt>
                <c:pt idx="28">
                  <c:v>38.91499220514</c:v>
                </c:pt>
                <c:pt idx="29">
                  <c:v>35.9497887075321</c:v>
                </c:pt>
                <c:pt idx="30">
                  <c:v>32.6178643570707</c:v>
                </c:pt>
                <c:pt idx="31">
                  <c:v>29.2445914616747</c:v>
                </c:pt>
                <c:pt idx="32">
                  <c:v>26.8043976156708</c:v>
                </c:pt>
                <c:pt idx="33">
                  <c:v>24.8536868203257</c:v>
                </c:pt>
                <c:pt idx="34">
                  <c:v>23.1865698644063</c:v>
                </c:pt>
                <c:pt idx="35">
                  <c:v>22.7215753114968</c:v>
                </c:pt>
                <c:pt idx="36">
                  <c:v>21.1338067639267</c:v>
                </c:pt>
                <c:pt idx="37">
                  <c:v>19.8789765142581</c:v>
                </c:pt>
                <c:pt idx="38">
                  <c:v>19.5692744582149</c:v>
                </c:pt>
                <c:pt idx="39">
                  <c:v>18.3020784005515</c:v>
                </c:pt>
                <c:pt idx="40">
                  <c:v>20.4506823643801</c:v>
                </c:pt>
                <c:pt idx="41">
                  <c:v>20.0490309507756</c:v>
                </c:pt>
                <c:pt idx="42">
                  <c:v>20.4994784728592</c:v>
                </c:pt>
                <c:pt idx="43">
                  <c:v>19.2649399039388</c:v>
                </c:pt>
                <c:pt idx="44">
                  <c:v>22.1150014123281</c:v>
                </c:pt>
                <c:pt idx="45">
                  <c:v>20.7417971244366</c:v>
                </c:pt>
                <c:pt idx="46">
                  <c:v>22.3058247535897</c:v>
                </c:pt>
                <c:pt idx="47">
                  <c:v>21.9335958434002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phase3!$A$6:$AV$6</c:f>
              <c:numCache>
                <c:formatCode>General</c:formatCode>
                <c:ptCount val="48"/>
                <c:pt idx="0">
                  <c:v>3.5</c:v>
                </c:pt>
                <c:pt idx="1">
                  <c:v>9.98708333333333</c:v>
                </c:pt>
                <c:pt idx="2">
                  <c:v>12.8180045138889</c:v>
                </c:pt>
                <c:pt idx="3">
                  <c:v>13.9098423469329</c:v>
                </c:pt>
                <c:pt idx="4">
                  <c:v>13.5534142121545</c:v>
                </c:pt>
                <c:pt idx="5">
                  <c:v>15.8999087816702</c:v>
                </c:pt>
                <c:pt idx="6">
                  <c:v>23.1730969606596</c:v>
                </c:pt>
                <c:pt idx="7">
                  <c:v>23.2234953808532</c:v>
                </c:pt>
                <c:pt idx="8">
                  <c:v>22.1322286939966</c:v>
                </c:pt>
                <c:pt idx="9">
                  <c:v>25.0622119123788</c:v>
                </c:pt>
                <c:pt idx="10">
                  <c:v>28.9548175319951</c:v>
                </c:pt>
                <c:pt idx="11">
                  <c:v>28.5956585888656</c:v>
                </c:pt>
                <c:pt idx="12">
                  <c:v>36.5720661755482</c:v>
                </c:pt>
                <c:pt idx="13">
                  <c:v>35.3686621744249</c:v>
                </c:pt>
                <c:pt idx="14">
                  <c:v>32.9453520044535</c:v>
                </c:pt>
                <c:pt idx="15">
                  <c:v>31.1314088239599</c:v>
                </c:pt>
                <c:pt idx="16">
                  <c:v>29.5185110126377</c:v>
                </c:pt>
                <c:pt idx="17">
                  <c:v>27.5973388173863</c:v>
                </c:pt>
                <c:pt idx="18">
                  <c:v>25.9035672355606</c:v>
                </c:pt>
                <c:pt idx="19">
                  <c:v>24.3551777145083</c:v>
                </c:pt>
                <c:pt idx="20">
                  <c:v>26.6452944130328</c:v>
                </c:pt>
                <c:pt idx="21">
                  <c:v>27.7687105346109</c:v>
                </c:pt>
                <c:pt idx="22">
                  <c:v>26.6410117836915</c:v>
                </c:pt>
                <c:pt idx="23">
                  <c:v>25.6382996443324</c:v>
                </c:pt>
                <c:pt idx="24">
                  <c:v>40.2342203927069</c:v>
                </c:pt>
                <c:pt idx="25">
                  <c:v>47.5787680536232</c:v>
                </c:pt>
                <c:pt idx="26">
                  <c:v>54.9976203762488</c:v>
                </c:pt>
                <c:pt idx="27">
                  <c:v>50.3421386253773</c:v>
                </c:pt>
                <c:pt idx="28">
                  <c:v>73.387551594398</c:v>
                </c:pt>
                <c:pt idx="29">
                  <c:v>64.209387046299</c:v>
                </c:pt>
                <c:pt idx="30">
                  <c:v>59.048081324825</c:v>
                </c:pt>
                <c:pt idx="31">
                  <c:v>54.3297876777775</c:v>
                </c:pt>
                <c:pt idx="32">
                  <c:v>47.3835021343239</c:v>
                </c:pt>
                <c:pt idx="33">
                  <c:v>41.7280679876953</c:v>
                </c:pt>
                <c:pt idx="34">
                  <c:v>37.5543037196744</c:v>
                </c:pt>
                <c:pt idx="35">
                  <c:v>33.8379622784349</c:v>
                </c:pt>
                <c:pt idx="36">
                  <c:v>31.2960371828692</c:v>
                </c:pt>
                <c:pt idx="37">
                  <c:v>28.9148930617679</c:v>
                </c:pt>
                <c:pt idx="38">
                  <c:v>26.8455314072995</c:v>
                </c:pt>
                <c:pt idx="39">
                  <c:v>25.1076516763238</c:v>
                </c:pt>
                <c:pt idx="40">
                  <c:v>24.9435479055079</c:v>
                </c:pt>
                <c:pt idx="41">
                  <c:v>25.0277617648792</c:v>
                </c:pt>
                <c:pt idx="42">
                  <c:v>23.4045455467271</c:v>
                </c:pt>
                <c:pt idx="43">
                  <c:v>24.2450871939588</c:v>
                </c:pt>
                <c:pt idx="44">
                  <c:v>23.576796183446</c:v>
                </c:pt>
                <c:pt idx="45">
                  <c:v>23.4598614639418</c:v>
                </c:pt>
                <c:pt idx="46">
                  <c:v>22.9597268183549</c:v>
                </c:pt>
                <c:pt idx="47">
                  <c:v>25.8190510808184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phase3!$A$7:$AV$7</c:f>
              <c:numCache>
                <c:formatCode>General</c:formatCode>
                <c:ptCount val="48"/>
                <c:pt idx="0">
                  <c:v>3.5</c:v>
                </c:pt>
                <c:pt idx="1">
                  <c:v>9.98708333333333</c:v>
                </c:pt>
                <c:pt idx="2">
                  <c:v>21.3699420138889</c:v>
                </c:pt>
                <c:pt idx="3">
                  <c:v>20.3731886576968</c:v>
                </c:pt>
                <c:pt idx="4">
                  <c:v>28.7873522330384</c:v>
                </c:pt>
                <c:pt idx="5">
                  <c:v>30.0198864155581</c:v>
                </c:pt>
                <c:pt idx="6">
                  <c:v>31.1271046837225</c:v>
                </c:pt>
                <c:pt idx="7">
                  <c:v>34.166556779571</c:v>
                </c:pt>
                <c:pt idx="8">
                  <c:v>34.0360161503459</c:v>
                </c:pt>
                <c:pt idx="9">
                  <c:v>33.0449410270159</c:v>
                </c:pt>
                <c:pt idx="10">
                  <c:v>39.7495953834605</c:v>
                </c:pt>
                <c:pt idx="11">
                  <c:v>42.7253158055278</c:v>
                </c:pt>
                <c:pt idx="12">
                  <c:v>46.6629963711144</c:v>
                </c:pt>
                <c:pt idx="13">
                  <c:v>43.6077558492604</c:v>
                </c:pt>
                <c:pt idx="14">
                  <c:v>40.6120629093007</c:v>
                </c:pt>
                <c:pt idx="15">
                  <c:v>37.7386941762524</c:v>
                </c:pt>
                <c:pt idx="16">
                  <c:v>35.1119562594574</c:v>
                </c:pt>
                <c:pt idx="17">
                  <c:v>33.0578811073676</c:v>
                </c:pt>
                <c:pt idx="18">
                  <c:v>33.5131778405642</c:v>
                </c:pt>
                <c:pt idx="19">
                  <c:v>31.3116300759158</c:v>
                </c:pt>
                <c:pt idx="20">
                  <c:v>29.2990484943997</c:v>
                </c:pt>
                <c:pt idx="21">
                  <c:v>31.7818800121104</c:v>
                </c:pt>
                <c:pt idx="22">
                  <c:v>30.7148413104655</c:v>
                </c:pt>
                <c:pt idx="23">
                  <c:v>32.4533868686524</c:v>
                </c:pt>
                <c:pt idx="24">
                  <c:v>52.0634116043839</c:v>
                </c:pt>
                <c:pt idx="25">
                  <c:v>48.1740900317972</c:v>
                </c:pt>
                <c:pt idx="26">
                  <c:v>41.2389946516429</c:v>
                </c:pt>
                <c:pt idx="27">
                  <c:v>38.0709327274242</c:v>
                </c:pt>
                <c:pt idx="28">
                  <c:v>52.4764043501347</c:v>
                </c:pt>
                <c:pt idx="29">
                  <c:v>48.3471796434148</c:v>
                </c:pt>
                <c:pt idx="30">
                  <c:v>42.0039826019282</c:v>
                </c:pt>
                <c:pt idx="31">
                  <c:v>36.6480433716401</c:v>
                </c:pt>
                <c:pt idx="32">
                  <c:v>33.4200174803256</c:v>
                </c:pt>
                <c:pt idx="33">
                  <c:v>30.4949646689066</c:v>
                </c:pt>
                <c:pt idx="34">
                  <c:v>28.2026060847695</c:v>
                </c:pt>
                <c:pt idx="35">
                  <c:v>26.2241217873498</c:v>
                </c:pt>
                <c:pt idx="36">
                  <c:v>24.6827027771835</c:v>
                </c:pt>
                <c:pt idx="37">
                  <c:v>22.926604122142</c:v>
                </c:pt>
                <c:pt idx="38">
                  <c:v>21.3712372683248</c:v>
                </c:pt>
                <c:pt idx="39">
                  <c:v>22.2751252824619</c:v>
                </c:pt>
                <c:pt idx="40">
                  <c:v>23.1887738404967</c:v>
                </c:pt>
                <c:pt idx="41">
                  <c:v>21.8561847398416</c:v>
                </c:pt>
                <c:pt idx="42">
                  <c:v>21.5123863126798</c:v>
                </c:pt>
                <c:pt idx="43">
                  <c:v>20.1909064875081</c:v>
                </c:pt>
                <c:pt idx="44">
                  <c:v>18.9828536806637</c:v>
                </c:pt>
                <c:pt idx="45">
                  <c:v>22.4819213369406</c:v>
                </c:pt>
                <c:pt idx="46">
                  <c:v>21.2522230888532</c:v>
                </c:pt>
                <c:pt idx="47">
                  <c:v>27.9463237454014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phase3!$A$8:$AV$8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18.4208163052662</c:v>
                </c:pt>
                <c:pt idx="4">
                  <c:v>26.1785533856426</c:v>
                </c:pt>
                <c:pt idx="5">
                  <c:v>25.7895970520672</c:v>
                </c:pt>
                <c:pt idx="6">
                  <c:v>24.4239066384314</c:v>
                </c:pt>
                <c:pt idx="7">
                  <c:v>33.4175589916523</c:v>
                </c:pt>
                <c:pt idx="8">
                  <c:v>33.3887572286196</c:v>
                </c:pt>
                <c:pt idx="9">
                  <c:v>31.449972233163</c:v>
                </c:pt>
                <c:pt idx="10">
                  <c:v>37.4967711423464</c:v>
                </c:pt>
                <c:pt idx="11">
                  <c:v>37.1534597288443</c:v>
                </c:pt>
                <c:pt idx="12">
                  <c:v>35.8856179422307</c:v>
                </c:pt>
                <c:pt idx="13">
                  <c:v>41.7783121470764</c:v>
                </c:pt>
                <c:pt idx="14">
                  <c:v>38.8048403544524</c:v>
                </c:pt>
                <c:pt idx="15">
                  <c:v>36.851228530778</c:v>
                </c:pt>
                <c:pt idx="16">
                  <c:v>34.3006647485529</c:v>
                </c:pt>
                <c:pt idx="17">
                  <c:v>34.9088914079248</c:v>
                </c:pt>
                <c:pt idx="18">
                  <c:v>33.0648226102132</c:v>
                </c:pt>
                <c:pt idx="19">
                  <c:v>30.9017586695032</c:v>
                </c:pt>
                <c:pt idx="20">
                  <c:v>28.9243577170375</c:v>
                </c:pt>
                <c:pt idx="21">
                  <c:v>27.7435747367325</c:v>
                </c:pt>
                <c:pt idx="22">
                  <c:v>26.0122512384963</c:v>
                </c:pt>
                <c:pt idx="23">
                  <c:v>28.9773890404552</c:v>
                </c:pt>
                <c:pt idx="24">
                  <c:v>35.4858596206511</c:v>
                </c:pt>
                <c:pt idx="25">
                  <c:v>51.4619711752375</c:v>
                </c:pt>
                <c:pt idx="26">
                  <c:v>62.1398540983394</c:v>
                </c:pt>
                <c:pt idx="27">
                  <c:v>63.0304861775839</c:v>
                </c:pt>
                <c:pt idx="28">
                  <c:v>85.4953694473413</c:v>
                </c:pt>
                <c:pt idx="29">
                  <c:v>71.5950957221935</c:v>
                </c:pt>
                <c:pt idx="30">
                  <c:v>65.7998500060385</c:v>
                </c:pt>
                <c:pt idx="31">
                  <c:v>52.9420595459792</c:v>
                </c:pt>
                <c:pt idx="32">
                  <c:v>43.7594541924201</c:v>
                </c:pt>
                <c:pt idx="33">
                  <c:v>40.3534343742374</c:v>
                </c:pt>
                <c:pt idx="34">
                  <c:v>36.4007570123809</c:v>
                </c:pt>
                <c:pt idx="35">
                  <c:v>33.6388587021515</c:v>
                </c:pt>
                <c:pt idx="36">
                  <c:v>30.5341659924479</c:v>
                </c:pt>
                <c:pt idx="37">
                  <c:v>28.2374625949516</c:v>
                </c:pt>
                <c:pt idx="38">
                  <c:v>26.464373925804</c:v>
                </c:pt>
                <c:pt idx="39">
                  <c:v>24.9321298008823</c:v>
                </c:pt>
                <c:pt idx="40">
                  <c:v>24.8181960327968</c:v>
                </c:pt>
                <c:pt idx="41">
                  <c:v>23.5095577383419</c:v>
                </c:pt>
                <c:pt idx="42">
                  <c:v>26.1770035413406</c:v>
                </c:pt>
                <c:pt idx="43">
                  <c:v>24.8507189821754</c:v>
                </c:pt>
                <c:pt idx="44">
                  <c:v>24.1001629870965</c:v>
                </c:pt>
                <c:pt idx="45">
                  <c:v>22.5565656640374</c:v>
                </c:pt>
                <c:pt idx="46">
                  <c:v>23.8287180197381</c:v>
                </c:pt>
                <c:pt idx="47">
                  <c:v>24.091983822057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phase3!$A$9:$AV$9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7.70263993055556</c:v>
                </c:pt>
                <c:pt idx="3">
                  <c:v>9.36143067158565</c:v>
                </c:pt>
                <c:pt idx="4">
                  <c:v>10.8363721054849</c:v>
                </c:pt>
                <c:pt idx="5">
                  <c:v>23.3805664426967</c:v>
                </c:pt>
                <c:pt idx="6">
                  <c:v>32.2235237067584</c:v>
                </c:pt>
                <c:pt idx="7">
                  <c:v>38.7927950879077</c:v>
                </c:pt>
                <c:pt idx="8">
                  <c:v>36.3651635095289</c:v>
                </c:pt>
                <c:pt idx="9">
                  <c:v>34.1709036416277</c:v>
                </c:pt>
                <c:pt idx="10">
                  <c:v>32.1879010790547</c:v>
                </c:pt>
                <c:pt idx="11">
                  <c:v>33.6610136555067</c:v>
                </c:pt>
                <c:pt idx="12">
                  <c:v>40.1895739189744</c:v>
                </c:pt>
                <c:pt idx="13">
                  <c:v>45.7473146924932</c:v>
                </c:pt>
                <c:pt idx="14">
                  <c:v>42.4331701813875</c:v>
                </c:pt>
                <c:pt idx="15">
                  <c:v>39.5676604862837</c:v>
                </c:pt>
                <c:pt idx="16">
                  <c:v>37.4913617580731</c:v>
                </c:pt>
                <c:pt idx="17">
                  <c:v>34.8858532071718</c:v>
                </c:pt>
                <c:pt idx="18">
                  <c:v>34.000045149685</c:v>
                </c:pt>
                <c:pt idx="19">
                  <c:v>32.2567068122616</c:v>
                </c:pt>
                <c:pt idx="20">
                  <c:v>33.4245001223699</c:v>
                </c:pt>
                <c:pt idx="21">
                  <c:v>32.259338855748</c:v>
                </c:pt>
                <c:pt idx="22">
                  <c:v>31.6209618564485</c:v>
                </c:pt>
                <c:pt idx="23">
                  <c:v>30.0663052506921</c:v>
                </c:pt>
                <c:pt idx="24">
                  <c:v>68.9871205205936</c:v>
                </c:pt>
                <c:pt idx="25">
                  <c:v>57.5578948205275</c:v>
                </c:pt>
                <c:pt idx="26">
                  <c:v>55.502771975991</c:v>
                </c:pt>
                <c:pt idx="27">
                  <c:v>25.2419502247618</c:v>
                </c:pt>
                <c:pt idx="28">
                  <c:v>55.9503494971364</c:v>
                </c:pt>
                <c:pt idx="29">
                  <c:v>50.8741857612038</c:v>
                </c:pt>
                <c:pt idx="30">
                  <c:v>45.7137755286403</c:v>
                </c:pt>
                <c:pt idx="31">
                  <c:v>42.1400097957653</c:v>
                </c:pt>
                <c:pt idx="32">
                  <c:v>38.5194920434013</c:v>
                </c:pt>
                <c:pt idx="33">
                  <c:v>35.5632356430094</c:v>
                </c:pt>
                <c:pt idx="34">
                  <c:v>32.5450628015006</c:v>
                </c:pt>
                <c:pt idx="35">
                  <c:v>30.1141115777051</c:v>
                </c:pt>
                <c:pt idx="36">
                  <c:v>27.8918170006188</c:v>
                </c:pt>
                <c:pt idx="37">
                  <c:v>25.9710876746704</c:v>
                </c:pt>
                <c:pt idx="38">
                  <c:v>24.3301254573945</c:v>
                </c:pt>
                <c:pt idx="39">
                  <c:v>24.3882645974892</c:v>
                </c:pt>
                <c:pt idx="40">
                  <c:v>23.3533187080597</c:v>
                </c:pt>
                <c:pt idx="41">
                  <c:v>22.0024925512498</c:v>
                </c:pt>
                <c:pt idx="42">
                  <c:v>22.6386960188092</c:v>
                </c:pt>
                <c:pt idx="43">
                  <c:v>25.0928020734329</c:v>
                </c:pt>
                <c:pt idx="44">
                  <c:v>26.4227628659458</c:v>
                </c:pt>
                <c:pt idx="45">
                  <c:v>25.0692399816368</c:v>
                </c:pt>
                <c:pt idx="46">
                  <c:v>25.9372705512569</c:v>
                </c:pt>
                <c:pt idx="47">
                  <c:v>29.6719658158041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phase3!$A$10:$AV$10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6.17356701388889</c:v>
                </c:pt>
                <c:pt idx="3">
                  <c:v>15.6051341264468</c:v>
                </c:pt>
                <c:pt idx="4">
                  <c:v>15.1031934472601</c:v>
                </c:pt>
                <c:pt idx="5">
                  <c:v>14.6443360097036</c:v>
                </c:pt>
                <c:pt idx="6">
                  <c:v>18.2244553014763</c:v>
                </c:pt>
                <c:pt idx="7">
                  <c:v>17.5331062214329</c:v>
                </c:pt>
                <c:pt idx="8">
                  <c:v>19.6619426263549</c:v>
                </c:pt>
                <c:pt idx="9">
                  <c:v>24.3518482882906</c:v>
                </c:pt>
                <c:pt idx="10">
                  <c:v>25.7940555624645</c:v>
                </c:pt>
                <c:pt idx="11">
                  <c:v>25.7852144042913</c:v>
                </c:pt>
                <c:pt idx="12">
                  <c:v>24.5219835012563</c:v>
                </c:pt>
                <c:pt idx="13">
                  <c:v>23.3671799173985</c:v>
                </c:pt>
                <c:pt idx="14">
                  <c:v>23.8964584806836</c:v>
                </c:pt>
                <c:pt idx="15">
                  <c:v>26.2233770223224</c:v>
                </c:pt>
                <c:pt idx="16">
                  <c:v>28.0015306078913</c:v>
                </c:pt>
                <c:pt idx="17">
                  <c:v>27.2604893669861</c:v>
                </c:pt>
                <c:pt idx="18">
                  <c:v>30.9435328229226</c:v>
                </c:pt>
                <c:pt idx="19">
                  <c:v>29.5389579350487</c:v>
                </c:pt>
                <c:pt idx="20">
                  <c:v>30.1246349187854</c:v>
                </c:pt>
                <c:pt idx="21">
                  <c:v>28.2139370882564</c:v>
                </c:pt>
                <c:pt idx="22">
                  <c:v>26.4422408215144</c:v>
                </c:pt>
                <c:pt idx="23">
                  <c:v>25.4615591304632</c:v>
                </c:pt>
                <c:pt idx="24">
                  <c:v>46.8155138884073</c:v>
                </c:pt>
                <c:pt idx="25">
                  <c:v>46.6226800230029</c:v>
                </c:pt>
                <c:pt idx="26">
                  <c:v>67.0031684621044</c:v>
                </c:pt>
                <c:pt idx="27">
                  <c:v>32.2118303705421</c:v>
                </c:pt>
                <c:pt idx="28">
                  <c:v>92.3219815970705</c:v>
                </c:pt>
                <c:pt idx="29">
                  <c:v>83.2146286367285</c:v>
                </c:pt>
                <c:pt idx="30">
                  <c:v>75.0416739628245</c:v>
                </c:pt>
                <c:pt idx="31">
                  <c:v>66.5985132495408</c:v>
                </c:pt>
                <c:pt idx="32">
                  <c:v>58.337252368573</c:v>
                </c:pt>
                <c:pt idx="33">
                  <c:v>48.3709523757702</c:v>
                </c:pt>
                <c:pt idx="34">
                  <c:v>43.1287908686672</c:v>
                </c:pt>
                <c:pt idx="35">
                  <c:v>38.7297436706232</c:v>
                </c:pt>
                <c:pt idx="36">
                  <c:v>35.7679406722281</c:v>
                </c:pt>
                <c:pt idx="37">
                  <c:v>32.8911605810561</c:v>
                </c:pt>
                <c:pt idx="38">
                  <c:v>30.4832236166557</c:v>
                </c:pt>
                <c:pt idx="39">
                  <c:v>28.2792469228928</c:v>
                </c:pt>
                <c:pt idx="40">
                  <c:v>26.6185013761275</c:v>
                </c:pt>
                <c:pt idx="41">
                  <c:v>25.7034714682574</c:v>
                </c:pt>
                <c:pt idx="42">
                  <c:v>24.8370832604858</c:v>
                </c:pt>
                <c:pt idx="43">
                  <c:v>25.3755982064001</c:v>
                </c:pt>
                <c:pt idx="44">
                  <c:v>24.1381360718574</c:v>
                </c:pt>
                <c:pt idx="45">
                  <c:v>23.0378259905599</c:v>
                </c:pt>
                <c:pt idx="46">
                  <c:v>23.4085212935088</c:v>
                </c:pt>
                <c:pt idx="47">
                  <c:v>24.5436507854695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phase3!$A$11:$AV$11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12.3065782149884</c:v>
                </c:pt>
                <c:pt idx="4">
                  <c:v>18.924441307995</c:v>
                </c:pt>
                <c:pt idx="5">
                  <c:v>28.9545941347599</c:v>
                </c:pt>
                <c:pt idx="6">
                  <c:v>33.1490523513124</c:v>
                </c:pt>
                <c:pt idx="7">
                  <c:v>32.0937823823752</c:v>
                </c:pt>
                <c:pt idx="8">
                  <c:v>31.242971501662</c:v>
                </c:pt>
                <c:pt idx="9">
                  <c:v>31.6345512060196</c:v>
                </c:pt>
                <c:pt idx="10">
                  <c:v>30.9783884473524</c:v>
                </c:pt>
                <c:pt idx="11">
                  <c:v>33.7715712608861</c:v>
                </c:pt>
                <c:pt idx="12">
                  <c:v>37.1013983200493</c:v>
                </c:pt>
                <c:pt idx="13">
                  <c:v>42.6465819669018</c:v>
                </c:pt>
                <c:pt idx="14">
                  <c:v>40.2339254847193</c:v>
                </c:pt>
                <c:pt idx="15">
                  <c:v>39.146228450337</c:v>
                </c:pt>
                <c:pt idx="16">
                  <c:v>36.3986771750164</c:v>
                </c:pt>
                <c:pt idx="17">
                  <c:v>34.2019904547854</c:v>
                </c:pt>
                <c:pt idx="18">
                  <c:v>31.9413196074163</c:v>
                </c:pt>
                <c:pt idx="19">
                  <c:v>34.2864257529632</c:v>
                </c:pt>
                <c:pt idx="20">
                  <c:v>35.9612223919079</c:v>
                </c:pt>
                <c:pt idx="21">
                  <c:v>35.8043980042806</c:v>
                </c:pt>
                <c:pt idx="22">
                  <c:v>36.6203075747237</c:v>
                </c:pt>
                <c:pt idx="23">
                  <c:v>34.8960491291571</c:v>
                </c:pt>
                <c:pt idx="24">
                  <c:v>38.7509871029183</c:v>
                </c:pt>
                <c:pt idx="25">
                  <c:v>47.5021343336508</c:v>
                </c:pt>
                <c:pt idx="26">
                  <c:v>66.8287433571593</c:v>
                </c:pt>
                <c:pt idx="27">
                  <c:v>55.6171900853662</c:v>
                </c:pt>
                <c:pt idx="28">
                  <c:v>63.5949432526323</c:v>
                </c:pt>
                <c:pt idx="29">
                  <c:v>57.6715037087989</c:v>
                </c:pt>
                <c:pt idx="30">
                  <c:v>47.8788531580872</c:v>
                </c:pt>
                <c:pt idx="31">
                  <c:v>44.1192515953514</c:v>
                </c:pt>
                <c:pt idx="32">
                  <c:v>40.6823491667504</c:v>
                </c:pt>
                <c:pt idx="33">
                  <c:v>36.9063300716001</c:v>
                </c:pt>
                <c:pt idx="34">
                  <c:v>32.5197707261344</c:v>
                </c:pt>
                <c:pt idx="35">
                  <c:v>29.8270076010145</c:v>
                </c:pt>
                <c:pt idx="36">
                  <c:v>27.6293561152607</c:v>
                </c:pt>
                <c:pt idx="37">
                  <c:v>25.6203363820342</c:v>
                </c:pt>
                <c:pt idx="38">
                  <c:v>24.0182490996921</c:v>
                </c:pt>
                <c:pt idx="39">
                  <c:v>22.5937264911429</c:v>
                </c:pt>
                <c:pt idx="40">
                  <c:v>21.0669316339864</c:v>
                </c:pt>
                <c:pt idx="41">
                  <c:v>22.0578003419386</c:v>
                </c:pt>
                <c:pt idx="42">
                  <c:v>20.6895058125889</c:v>
                </c:pt>
                <c:pt idx="43">
                  <c:v>22.1024683371014</c:v>
                </c:pt>
                <c:pt idx="44">
                  <c:v>24.7098461374133</c:v>
                </c:pt>
                <c:pt idx="45">
                  <c:v>23.54617152385</c:v>
                </c:pt>
                <c:pt idx="46">
                  <c:v>24.6591622704308</c:v>
                </c:pt>
                <c:pt idx="47">
                  <c:v>23.2425841755521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phase3!$A$12:$AV$12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6.78012951388889</c:v>
                </c:pt>
                <c:pt idx="3">
                  <c:v>17.5741457323495</c:v>
                </c:pt>
                <c:pt idx="4">
                  <c:v>21.8457836504213</c:v>
                </c:pt>
                <c:pt idx="5">
                  <c:v>20.8081872204268</c:v>
                </c:pt>
                <c:pt idx="6">
                  <c:v>29.2750970399214</c:v>
                </c:pt>
                <c:pt idx="7">
                  <c:v>28.6491904513301</c:v>
                </c:pt>
                <c:pt idx="8">
                  <c:v>28.1801551763077</c:v>
                </c:pt>
                <c:pt idx="9">
                  <c:v>35.8857441550798</c:v>
                </c:pt>
                <c:pt idx="10">
                  <c:v>40.7755458879631</c:v>
                </c:pt>
                <c:pt idx="11">
                  <c:v>40.8674789243157</c:v>
                </c:pt>
                <c:pt idx="12">
                  <c:v>38.309686983312</c:v>
                </c:pt>
                <c:pt idx="13">
                  <c:v>36.9136966759949</c:v>
                </c:pt>
                <c:pt idx="14">
                  <c:v>37.0771892925398</c:v>
                </c:pt>
                <c:pt idx="15">
                  <c:v>35.4014413479897</c:v>
                </c:pt>
                <c:pt idx="16">
                  <c:v>34.6751374637885</c:v>
                </c:pt>
                <c:pt idx="17">
                  <c:v>34.4600842119117</c:v>
                </c:pt>
                <c:pt idx="18">
                  <c:v>32.6657582117582</c:v>
                </c:pt>
                <c:pt idx="19">
                  <c:v>31.0703033432883</c:v>
                </c:pt>
                <c:pt idx="20">
                  <c:v>29.0784356396561</c:v>
                </c:pt>
                <c:pt idx="21">
                  <c:v>28.5036147986028</c:v>
                </c:pt>
                <c:pt idx="22">
                  <c:v>26.7070545283894</c:v>
                </c:pt>
                <c:pt idx="23">
                  <c:v>29.4909644722345</c:v>
                </c:pt>
                <c:pt idx="24">
                  <c:v>35.7691820671827</c:v>
                </c:pt>
                <c:pt idx="25">
                  <c:v>75.7520057892347</c:v>
                </c:pt>
                <c:pt idx="26">
                  <c:v>100.539856527061</c:v>
                </c:pt>
                <c:pt idx="27">
                  <c:v>21.3095951221329</c:v>
                </c:pt>
                <c:pt idx="28">
                  <c:v>42.7900417847098</c:v>
                </c:pt>
                <c:pt idx="29">
                  <c:v>39.4922298648556</c:v>
                </c:pt>
                <c:pt idx="30">
                  <c:v>35.5905628949246</c:v>
                </c:pt>
                <c:pt idx="31">
                  <c:v>32.6959421740705</c:v>
                </c:pt>
                <c:pt idx="32">
                  <c:v>30.2395404707961</c:v>
                </c:pt>
                <c:pt idx="33">
                  <c:v>27.9379914019495</c:v>
                </c:pt>
                <c:pt idx="34">
                  <c:v>26.1148821928923</c:v>
                </c:pt>
                <c:pt idx="35">
                  <c:v>24.5243665853798</c:v>
                </c:pt>
                <c:pt idx="36">
                  <c:v>22.781858453468</c:v>
                </c:pt>
                <c:pt idx="37">
                  <c:v>21.1889156028787</c:v>
                </c:pt>
                <c:pt idx="38">
                  <c:v>19.7827003469649</c:v>
                </c:pt>
                <c:pt idx="39">
                  <c:v>19.1580502165022</c:v>
                </c:pt>
                <c:pt idx="40">
                  <c:v>18.2721996508399</c:v>
                </c:pt>
                <c:pt idx="41">
                  <c:v>20.0618959173081</c:v>
                </c:pt>
                <c:pt idx="42">
                  <c:v>23.2525373342776</c:v>
                </c:pt>
                <c:pt idx="43">
                  <c:v>25.5311870795632</c:v>
                </c:pt>
                <c:pt idx="44">
                  <c:v>23.8647601885674</c:v>
                </c:pt>
                <c:pt idx="45">
                  <c:v>22.341368272382</c:v>
                </c:pt>
                <c:pt idx="46">
                  <c:v>23.6481315419072</c:v>
                </c:pt>
                <c:pt idx="47">
                  <c:v>24.7447237189172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phase3!$A$13:$AV$13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13.2377024305556</c:v>
                </c:pt>
                <c:pt idx="3">
                  <c:v>14.2830237445023</c:v>
                </c:pt>
                <c:pt idx="4">
                  <c:v>16.5304130192074</c:v>
                </c:pt>
                <c:pt idx="5">
                  <c:v>15.9490525683921</c:v>
                </c:pt>
                <c:pt idx="6">
                  <c:v>18.0222229278522</c:v>
                </c:pt>
                <c:pt idx="7">
                  <c:v>17.3482321265449</c:v>
                </c:pt>
                <c:pt idx="8">
                  <c:v>16.7612588690164</c:v>
                </c:pt>
                <c:pt idx="9">
                  <c:v>21.9902082625242</c:v>
                </c:pt>
                <c:pt idx="10">
                  <c:v>22.4029601800944</c:v>
                </c:pt>
                <c:pt idx="11">
                  <c:v>21.430039431303</c:v>
                </c:pt>
                <c:pt idx="12">
                  <c:v>31.4546198271889</c:v>
                </c:pt>
                <c:pt idx="13">
                  <c:v>30.8183994630088</c:v>
                </c:pt>
                <c:pt idx="14">
                  <c:v>29.2401935225253</c:v>
                </c:pt>
                <c:pt idx="15">
                  <c:v>27.3429102451752</c:v>
                </c:pt>
                <c:pt idx="16">
                  <c:v>26.1499043596683</c:v>
                </c:pt>
                <c:pt idx="17">
                  <c:v>24.5178709021301</c:v>
                </c:pt>
                <c:pt idx="18">
                  <c:v>25.2995799987042</c:v>
                </c:pt>
                <c:pt idx="19">
                  <c:v>29.5431167157412</c:v>
                </c:pt>
                <c:pt idx="20">
                  <c:v>29.5165987772928</c:v>
                </c:pt>
                <c:pt idx="21">
                  <c:v>30.1064308378459</c:v>
                </c:pt>
                <c:pt idx="22">
                  <c:v>28.719634753318</c:v>
                </c:pt>
                <c:pt idx="23">
                  <c:v>31.5606058196613</c:v>
                </c:pt>
                <c:pt idx="24">
                  <c:v>36.9109342105131</c:v>
                </c:pt>
                <c:pt idx="25">
                  <c:v>39.8625320394664</c:v>
                </c:pt>
                <c:pt idx="26">
                  <c:v>35.7408301751056</c:v>
                </c:pt>
                <c:pt idx="27">
                  <c:v>44.1614020152707</c:v>
                </c:pt>
                <c:pt idx="28">
                  <c:v>108.245881675627</c:v>
                </c:pt>
                <c:pt idx="29">
                  <c:v>95.4174827480207</c:v>
                </c:pt>
                <c:pt idx="30">
                  <c:v>82.5211709393807</c:v>
                </c:pt>
                <c:pt idx="31">
                  <c:v>68.9729573996613</c:v>
                </c:pt>
                <c:pt idx="32">
                  <c:v>59.3054828162242</c:v>
                </c:pt>
                <c:pt idx="33">
                  <c:v>52.9998214003538</c:v>
                </c:pt>
                <c:pt idx="34">
                  <c:v>48.8131700634901</c:v>
                </c:pt>
                <c:pt idx="35">
                  <c:v>43.4998852116121</c:v>
                </c:pt>
                <c:pt idx="36">
                  <c:v>37.2286680219596</c:v>
                </c:pt>
                <c:pt idx="37">
                  <c:v>34.1899906495258</c:v>
                </c:pt>
                <c:pt idx="38">
                  <c:v>31.6678497854415</c:v>
                </c:pt>
                <c:pt idx="39">
                  <c:v>29.3954964342217</c:v>
                </c:pt>
                <c:pt idx="40">
                  <c:v>27.6453333468622</c:v>
                </c:pt>
                <c:pt idx="41">
                  <c:v>25.6849422345898</c:v>
                </c:pt>
                <c:pt idx="42">
                  <c:v>24.0053180261209</c:v>
                </c:pt>
                <c:pt idx="43">
                  <c:v>22.4698615622122</c:v>
                </c:pt>
                <c:pt idx="44">
                  <c:v>24.9722261323465</c:v>
                </c:pt>
                <c:pt idx="45">
                  <c:v>27.1850258428755</c:v>
                </c:pt>
                <c:pt idx="46">
                  <c:v>26.9923931658849</c:v>
                </c:pt>
                <c:pt idx="47">
                  <c:v>27.5511165983717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phase3!$A$14:$AV$14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6.17356701388889</c:v>
                </c:pt>
                <c:pt idx="3">
                  <c:v>6.48116917853009</c:v>
                </c:pt>
                <c:pt idx="4">
                  <c:v>18.8661349883336</c:v>
                </c:pt>
                <c:pt idx="5">
                  <c:v>26.5077181122099</c:v>
                </c:pt>
                <c:pt idx="6">
                  <c:v>28.1798101158295</c:v>
                </c:pt>
                <c:pt idx="7">
                  <c:v>34.9646643910549</c:v>
                </c:pt>
                <c:pt idx="8">
                  <c:v>40.306014485945</c:v>
                </c:pt>
                <c:pt idx="9">
                  <c:v>41.1595634606403</c:v>
                </c:pt>
                <c:pt idx="10">
                  <c:v>41.1897336707206</c:v>
                </c:pt>
                <c:pt idx="11">
                  <c:v>40.3447948471144</c:v>
                </c:pt>
                <c:pt idx="12">
                  <c:v>38.7232467515592</c:v>
                </c:pt>
                <c:pt idx="13">
                  <c:v>39.1452578990168</c:v>
                </c:pt>
                <c:pt idx="14">
                  <c:v>37.1368955869249</c:v>
                </c:pt>
                <c:pt idx="15">
                  <c:v>34.5618120490472</c:v>
                </c:pt>
                <c:pt idx="16">
                  <c:v>35.0953941050279</c:v>
                </c:pt>
                <c:pt idx="17">
                  <c:v>34.0860000338435</c:v>
                </c:pt>
                <c:pt idx="18">
                  <c:v>36.3159350233238</c:v>
                </c:pt>
                <c:pt idx="19">
                  <c:v>35.2001221404059</c:v>
                </c:pt>
                <c:pt idx="20">
                  <c:v>32.8537783233544</c:v>
                </c:pt>
                <c:pt idx="21">
                  <c:v>31.2374845591826</c:v>
                </c:pt>
                <c:pt idx="22">
                  <c:v>31.8015815646216</c:v>
                </c:pt>
                <c:pt idx="23">
                  <c:v>31.2368271963116</c:v>
                </c:pt>
                <c:pt idx="24">
                  <c:v>47.1139027384761</c:v>
                </c:pt>
                <c:pt idx="25">
                  <c:v>62.5925100927263</c:v>
                </c:pt>
                <c:pt idx="26">
                  <c:v>45.6876913084277</c:v>
                </c:pt>
                <c:pt idx="27">
                  <c:v>71.1105307176021</c:v>
                </c:pt>
                <c:pt idx="28">
                  <c:v>86.8541135630679</c:v>
                </c:pt>
                <c:pt idx="29">
                  <c:v>69.824665608701</c:v>
                </c:pt>
                <c:pt idx="30">
                  <c:v>59.9989152497507</c:v>
                </c:pt>
                <c:pt idx="31">
                  <c:v>55.1990083574805</c:v>
                </c:pt>
                <c:pt idx="32">
                  <c:v>49.4511430555894</c:v>
                </c:pt>
                <c:pt idx="33">
                  <c:v>41.2663579988667</c:v>
                </c:pt>
                <c:pt idx="34">
                  <c:v>38.0868289372973</c:v>
                </c:pt>
                <c:pt idx="35">
                  <c:v>34.7258680066478</c:v>
                </c:pt>
                <c:pt idx="36">
                  <c:v>32.1077310027438</c:v>
                </c:pt>
                <c:pt idx="37">
                  <c:v>29.4035443247339</c:v>
                </c:pt>
                <c:pt idx="38">
                  <c:v>27.2922401035276</c:v>
                </c:pt>
                <c:pt idx="39">
                  <c:v>25.7902381535436</c:v>
                </c:pt>
                <c:pt idx="40">
                  <c:v>23.9890760453644</c:v>
                </c:pt>
                <c:pt idx="41">
                  <c:v>22.5677867836699</c:v>
                </c:pt>
                <c:pt idx="42">
                  <c:v>22.1273290788881</c:v>
                </c:pt>
                <c:pt idx="43">
                  <c:v>20.7530666662835</c:v>
                </c:pt>
                <c:pt idx="44">
                  <c:v>20.0279351107704</c:v>
                </c:pt>
                <c:pt idx="45">
                  <c:v>19.38317230266</c:v>
                </c:pt>
                <c:pt idx="46">
                  <c:v>20.2502913982154</c:v>
                </c:pt>
                <c:pt idx="47">
                  <c:v>20.9996268166244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phase3!$A$15:$AV$15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7.70263993055556</c:v>
                </c:pt>
                <c:pt idx="3">
                  <c:v>7.87899666984954</c:v>
                </c:pt>
                <c:pt idx="4">
                  <c:v>16.9083666218767</c:v>
                </c:pt>
                <c:pt idx="5">
                  <c:v>18.7991468224051</c:v>
                </c:pt>
                <c:pt idx="6">
                  <c:v>18.033470053482</c:v>
                </c:pt>
                <c:pt idx="7">
                  <c:v>18.6535104558877</c:v>
                </c:pt>
                <c:pt idx="8">
                  <c:v>27.3193031453104</c:v>
                </c:pt>
                <c:pt idx="9">
                  <c:v>27.0726637133718</c:v>
                </c:pt>
                <c:pt idx="10">
                  <c:v>30.5916603733035</c:v>
                </c:pt>
                <c:pt idx="11">
                  <c:v>31.1862931725965</c:v>
                </c:pt>
                <c:pt idx="12">
                  <c:v>31.7001550166521</c:v>
                </c:pt>
                <c:pt idx="13">
                  <c:v>38.7891940410591</c:v>
                </c:pt>
                <c:pt idx="14">
                  <c:v>36.8380986661221</c:v>
                </c:pt>
                <c:pt idx="15">
                  <c:v>36.4169945973752</c:v>
                </c:pt>
                <c:pt idx="16">
                  <c:v>35.162003101363</c:v>
                </c:pt>
                <c:pt idx="17">
                  <c:v>33.7942809358938</c:v>
                </c:pt>
                <c:pt idx="18">
                  <c:v>36.1148919449868</c:v>
                </c:pt>
                <c:pt idx="19">
                  <c:v>34.5842857891261</c:v>
                </c:pt>
                <c:pt idx="20">
                  <c:v>32.7761941141646</c:v>
                </c:pt>
                <c:pt idx="21">
                  <c:v>33.8214750022408</c:v>
                </c:pt>
                <c:pt idx="22">
                  <c:v>32.9318544393804</c:v>
                </c:pt>
                <c:pt idx="23">
                  <c:v>32.6620181560622</c:v>
                </c:pt>
                <c:pt idx="24">
                  <c:v>47.1875376047299</c:v>
                </c:pt>
                <c:pt idx="25">
                  <c:v>52.7504851715145</c:v>
                </c:pt>
                <c:pt idx="26">
                  <c:v>49.4125778552257</c:v>
                </c:pt>
                <c:pt idx="27">
                  <c:v>2.33097194254166</c:v>
                </c:pt>
                <c:pt idx="28">
                  <c:v>20.0058968508068</c:v>
                </c:pt>
                <c:pt idx="29">
                  <c:v>19.1634291952389</c:v>
                </c:pt>
                <c:pt idx="30">
                  <c:v>18.0894824594333</c:v>
                </c:pt>
                <c:pt idx="31">
                  <c:v>17.1345648201794</c:v>
                </c:pt>
                <c:pt idx="32">
                  <c:v>16.8287556449339</c:v>
                </c:pt>
                <c:pt idx="33">
                  <c:v>15.7342874520771</c:v>
                </c:pt>
                <c:pt idx="34">
                  <c:v>14.7462611124405</c:v>
                </c:pt>
                <c:pt idx="35">
                  <c:v>14.199383839145</c:v>
                </c:pt>
                <c:pt idx="36">
                  <c:v>15.1931804130586</c:v>
                </c:pt>
                <c:pt idx="37">
                  <c:v>15.9774515426387</c:v>
                </c:pt>
                <c:pt idx="38">
                  <c:v>16.7208084642984</c:v>
                </c:pt>
                <c:pt idx="39">
                  <c:v>16.105085526172</c:v>
                </c:pt>
                <c:pt idx="40">
                  <c:v>16.4023509373793</c:v>
                </c:pt>
                <c:pt idx="41">
                  <c:v>15.8219237084864</c:v>
                </c:pt>
                <c:pt idx="42">
                  <c:v>15.6433271641292</c:v>
                </c:pt>
                <c:pt idx="43">
                  <c:v>16.8023587118984</c:v>
                </c:pt>
                <c:pt idx="44">
                  <c:v>16.5150972879963</c:v>
                </c:pt>
                <c:pt idx="45">
                  <c:v>15.6225514374433</c:v>
                </c:pt>
                <c:pt idx="46">
                  <c:v>22.0476692708435</c:v>
                </c:pt>
                <c:pt idx="47">
                  <c:v>20.8552443250961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phase3!$A$16:$AV$16</c:f>
              <c:numCache>
                <c:formatCode>General</c:formatCode>
                <c:ptCount val="48"/>
                <c:pt idx="0">
                  <c:v>3.5</c:v>
                </c:pt>
                <c:pt idx="1">
                  <c:v>8.94958333333333</c:v>
                </c:pt>
                <c:pt idx="2">
                  <c:v>14.8239524305556</c:v>
                </c:pt>
                <c:pt idx="3">
                  <c:v>14.3890631802662</c:v>
                </c:pt>
                <c:pt idx="4">
                  <c:v>15.3067753444534</c:v>
                </c:pt>
                <c:pt idx="5">
                  <c:v>14.8304437940545</c:v>
                </c:pt>
                <c:pt idx="6">
                  <c:v>19.7057029889927</c:v>
                </c:pt>
                <c:pt idx="7">
                  <c:v>18.8872134824375</c:v>
                </c:pt>
                <c:pt idx="8">
                  <c:v>28.8240349620408</c:v>
                </c:pt>
                <c:pt idx="9">
                  <c:v>36.3455816353908</c:v>
                </c:pt>
                <c:pt idx="10">
                  <c:v>37.1500005890321</c:v>
                </c:pt>
                <c:pt idx="11">
                  <c:v>35.8825421904144</c:v>
                </c:pt>
                <c:pt idx="12">
                  <c:v>39.770242657175</c:v>
                </c:pt>
                <c:pt idx="13">
                  <c:v>41.8353498302873</c:v>
                </c:pt>
                <c:pt idx="14">
                  <c:v>39.0360985574304</c:v>
                </c:pt>
                <c:pt idx="15">
                  <c:v>37.2943902421746</c:v>
                </c:pt>
                <c:pt idx="16">
                  <c:v>34.7057884130546</c:v>
                </c:pt>
                <c:pt idx="17">
                  <c:v>33.7687960662953</c:v>
                </c:pt>
                <c:pt idx="18">
                  <c:v>32.5568679339569</c:v>
                </c:pt>
                <c:pt idx="19">
                  <c:v>30.9734817379433</c:v>
                </c:pt>
                <c:pt idx="20">
                  <c:v>29.5655875119879</c:v>
                </c:pt>
                <c:pt idx="21">
                  <c:v>30.1463158326768</c:v>
                </c:pt>
                <c:pt idx="22">
                  <c:v>32.5794938905034</c:v>
                </c:pt>
                <c:pt idx="23">
                  <c:v>30.9185999843059</c:v>
                </c:pt>
                <c:pt idx="24">
                  <c:v>68.1788610148832</c:v>
                </c:pt>
                <c:pt idx="25">
                  <c:v>53.0672897394898</c:v>
                </c:pt>
                <c:pt idx="26">
                  <c:v>7.28994075140432</c:v>
                </c:pt>
                <c:pt idx="27">
                  <c:v>37.7716173145247</c:v>
                </c:pt>
                <c:pt idx="28">
                  <c:v>72.404553495028</c:v>
                </c:pt>
                <c:pt idx="29">
                  <c:v>66.5648293200381</c:v>
                </c:pt>
                <c:pt idx="30">
                  <c:v>60.2372274037339</c:v>
                </c:pt>
                <c:pt idx="31">
                  <c:v>48.9694199041666</c:v>
                </c:pt>
                <c:pt idx="32">
                  <c:v>41.4465628791632</c:v>
                </c:pt>
                <c:pt idx="33">
                  <c:v>36.2220818001605</c:v>
                </c:pt>
                <c:pt idx="34">
                  <c:v>31.8505513739439</c:v>
                </c:pt>
                <c:pt idx="35">
                  <c:v>29.4079485966652</c:v>
                </c:pt>
                <c:pt idx="36">
                  <c:v>27.1748753377017</c:v>
                </c:pt>
                <c:pt idx="37">
                  <c:v>25.2048652045489</c:v>
                </c:pt>
                <c:pt idx="38">
                  <c:v>23.8437043475977</c:v>
                </c:pt>
                <c:pt idx="39">
                  <c:v>23.1252492896691</c:v>
                </c:pt>
                <c:pt idx="40">
                  <c:v>21.7997008267308</c:v>
                </c:pt>
                <c:pt idx="41">
                  <c:v>22.5811196737569</c:v>
                </c:pt>
                <c:pt idx="42">
                  <c:v>25.0516829670081</c:v>
                </c:pt>
                <c:pt idx="43">
                  <c:v>23.8501214381647</c:v>
                </c:pt>
                <c:pt idx="44">
                  <c:v>22.3279860147222</c:v>
                </c:pt>
                <c:pt idx="45">
                  <c:v>22.9037019469863</c:v>
                </c:pt>
                <c:pt idx="46">
                  <c:v>22.4652083145287</c:v>
                </c:pt>
                <c:pt idx="47">
                  <c:v>27.9439029379592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phase3!$A$17:$AV$17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11.8642545138889</c:v>
                </c:pt>
                <c:pt idx="3">
                  <c:v>14.4401932757523</c:v>
                </c:pt>
                <c:pt idx="4">
                  <c:v>15.3522385210231</c:v>
                </c:pt>
                <c:pt idx="5">
                  <c:v>25.2015570104307</c:v>
                </c:pt>
                <c:pt idx="6">
                  <c:v>29.2153120740649</c:v>
                </c:pt>
                <c:pt idx="7">
                  <c:v>28.5960316525227</c:v>
                </c:pt>
                <c:pt idx="8">
                  <c:v>28.1328881443681</c:v>
                </c:pt>
                <c:pt idx="9">
                  <c:v>32.3994542272638</c:v>
                </c:pt>
                <c:pt idx="10">
                  <c:v>31.6585147170754</c:v>
                </c:pt>
                <c:pt idx="11">
                  <c:v>30.9996960025995</c:v>
                </c:pt>
                <c:pt idx="12">
                  <c:v>29.2888887623764</c:v>
                </c:pt>
                <c:pt idx="13">
                  <c:v>37.0671480577972</c:v>
                </c:pt>
                <c:pt idx="14">
                  <c:v>35.9896576756116</c:v>
                </c:pt>
                <c:pt idx="15">
                  <c:v>36.1151138566659</c:v>
                </c:pt>
                <c:pt idx="16">
                  <c:v>33.9498554042188</c:v>
                </c:pt>
                <c:pt idx="17">
                  <c:v>32.0245797635845</c:v>
                </c:pt>
                <c:pt idx="18">
                  <c:v>34.8952728870703</c:v>
                </c:pt>
                <c:pt idx="19">
                  <c:v>32.5750952975968</c:v>
                </c:pt>
                <c:pt idx="20">
                  <c:v>30.9896889021132</c:v>
                </c:pt>
                <c:pt idx="21">
                  <c:v>29.579998382129</c:v>
                </c:pt>
                <c:pt idx="22">
                  <c:v>28.8120486018898</c:v>
                </c:pt>
                <c:pt idx="23">
                  <c:v>27.5687132151803</c:v>
                </c:pt>
                <c:pt idx="24">
                  <c:v>40.8165618199127</c:v>
                </c:pt>
                <c:pt idx="25">
                  <c:v>58.7922938741161</c:v>
                </c:pt>
                <c:pt idx="26">
                  <c:v>-56.7873532407146</c:v>
                </c:pt>
                <c:pt idx="27">
                  <c:v>12.4223101288724</c:v>
                </c:pt>
                <c:pt idx="28">
                  <c:v>30.5493885831454</c:v>
                </c:pt>
                <c:pt idx="29">
                  <c:v>28.3022327297588</c:v>
                </c:pt>
                <c:pt idx="30">
                  <c:v>26.2154019355439</c:v>
                </c:pt>
                <c:pt idx="31">
                  <c:v>24.4044765059658</c:v>
                </c:pt>
                <c:pt idx="32">
                  <c:v>22.8395351139055</c:v>
                </c:pt>
                <c:pt idx="33">
                  <c:v>21.2291416832952</c:v>
                </c:pt>
                <c:pt idx="34">
                  <c:v>19.96374514673</c:v>
                </c:pt>
                <c:pt idx="35">
                  <c:v>19.0645030976325</c:v>
                </c:pt>
                <c:pt idx="36">
                  <c:v>17.7906332484191</c:v>
                </c:pt>
                <c:pt idx="37">
                  <c:v>18.8679772449126</c:v>
                </c:pt>
                <c:pt idx="38">
                  <c:v>19.4274787091102</c:v>
                </c:pt>
                <c:pt idx="39">
                  <c:v>18.5117664855172</c:v>
                </c:pt>
                <c:pt idx="40">
                  <c:v>18.4219573757632</c:v>
                </c:pt>
                <c:pt idx="41">
                  <c:v>17.9821414988887</c:v>
                </c:pt>
                <c:pt idx="42">
                  <c:v>16.9636743535674</c:v>
                </c:pt>
                <c:pt idx="43">
                  <c:v>16.6585337793803</c:v>
                </c:pt>
                <c:pt idx="44">
                  <c:v>16.3872129521657</c:v>
                </c:pt>
                <c:pt idx="45">
                  <c:v>20.628201250005</c:v>
                </c:pt>
                <c:pt idx="46">
                  <c:v>23.0947938510457</c:v>
                </c:pt>
                <c:pt idx="47">
                  <c:v>22.6351208658882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phase3!$A$18:$AV$18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5.22511909722222</c:v>
                </c:pt>
                <c:pt idx="3">
                  <c:v>17.9691058885995</c:v>
                </c:pt>
                <c:pt idx="4">
                  <c:v>18.4900299859464</c:v>
                </c:pt>
                <c:pt idx="5">
                  <c:v>17.7404690788194</c:v>
                </c:pt>
                <c:pt idx="6">
                  <c:v>28.3365566068197</c:v>
                </c:pt>
                <c:pt idx="7">
                  <c:v>28.85209100106</c:v>
                </c:pt>
                <c:pt idx="8">
                  <c:v>32.6920251483365</c:v>
                </c:pt>
                <c:pt idx="9">
                  <c:v>39.107971293437</c:v>
                </c:pt>
                <c:pt idx="10">
                  <c:v>39.4681059104092</c:v>
                </c:pt>
                <c:pt idx="11">
                  <c:v>39.7703188764851</c:v>
                </c:pt>
                <c:pt idx="12">
                  <c:v>38.2124418676746</c:v>
                </c:pt>
                <c:pt idx="13">
                  <c:v>38.7166074672903</c:v>
                </c:pt>
                <c:pt idx="14">
                  <c:v>36.0059319930146</c:v>
                </c:pt>
                <c:pt idx="15">
                  <c:v>35.4770330313286</c:v>
                </c:pt>
                <c:pt idx="16">
                  <c:v>35.4109402489904</c:v>
                </c:pt>
                <c:pt idx="17">
                  <c:v>33.6634541985025</c:v>
                </c:pt>
                <c:pt idx="18">
                  <c:v>31.4490077131311</c:v>
                </c:pt>
                <c:pt idx="19">
                  <c:v>29.4246345510873</c:v>
                </c:pt>
                <c:pt idx="20">
                  <c:v>32.4890931752349</c:v>
                </c:pt>
                <c:pt idx="21">
                  <c:v>31.4509913522655</c:v>
                </c:pt>
                <c:pt idx="22">
                  <c:v>33.5112496574096</c:v>
                </c:pt>
                <c:pt idx="23">
                  <c:v>33.5959611879724</c:v>
                </c:pt>
                <c:pt idx="24">
                  <c:v>47.2357913280452</c:v>
                </c:pt>
                <c:pt idx="25">
                  <c:v>47.9405158852823</c:v>
                </c:pt>
                <c:pt idx="26">
                  <c:v>55.1971845967141</c:v>
                </c:pt>
                <c:pt idx="27">
                  <c:v>37.9011506866754</c:v>
                </c:pt>
                <c:pt idx="28">
                  <c:v>50.7452096815671</c:v>
                </c:pt>
                <c:pt idx="29">
                  <c:v>42.6155372475859</c:v>
                </c:pt>
                <c:pt idx="30">
                  <c:v>39.3077036338347</c:v>
                </c:pt>
                <c:pt idx="31">
                  <c:v>36.2837924052639</c:v>
                </c:pt>
                <c:pt idx="32">
                  <c:v>32.691054316619</c:v>
                </c:pt>
                <c:pt idx="33">
                  <c:v>30.2350721544426</c:v>
                </c:pt>
                <c:pt idx="34">
                  <c:v>27.9097647162697</c:v>
                </c:pt>
                <c:pt idx="35">
                  <c:v>25.8766765781232</c:v>
                </c:pt>
                <c:pt idx="36">
                  <c:v>24.0180951718343</c:v>
                </c:pt>
                <c:pt idx="37">
                  <c:v>23.3154229685517</c:v>
                </c:pt>
                <c:pt idx="38">
                  <c:v>22.2109113486568</c:v>
                </c:pt>
                <c:pt idx="39">
                  <c:v>22.3353380889319</c:v>
                </c:pt>
                <c:pt idx="40">
                  <c:v>21.0973381174086</c:v>
                </c:pt>
                <c:pt idx="41">
                  <c:v>22.0795156388493</c:v>
                </c:pt>
                <c:pt idx="42">
                  <c:v>24.6934540854115</c:v>
                </c:pt>
                <c:pt idx="43">
                  <c:v>26.1275781448</c:v>
                </c:pt>
                <c:pt idx="44">
                  <c:v>25.2035821134647</c:v>
                </c:pt>
                <c:pt idx="45">
                  <c:v>25.2449164373792</c:v>
                </c:pt>
                <c:pt idx="46">
                  <c:v>29.9290778223616</c:v>
                </c:pt>
                <c:pt idx="47">
                  <c:v>28.0601653092756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phase3!$A$19:$AV$19</c:f>
              <c:numCache>
                <c:formatCode>General</c:formatCode>
                <c:ptCount val="48"/>
                <c:pt idx="0">
                  <c:v>3.5</c:v>
                </c:pt>
                <c:pt idx="1">
                  <c:v>8.94958333333333</c:v>
                </c:pt>
                <c:pt idx="2">
                  <c:v>10.4701711805556</c:v>
                </c:pt>
                <c:pt idx="3">
                  <c:v>10.4089814875579</c:v>
                </c:pt>
                <c:pt idx="4">
                  <c:v>21.6712476123642</c:v>
                </c:pt>
                <c:pt idx="5">
                  <c:v>29.7143826698301</c:v>
                </c:pt>
                <c:pt idx="6">
                  <c:v>30.8707361237658</c:v>
                </c:pt>
                <c:pt idx="7">
                  <c:v>29.0939146064759</c:v>
                </c:pt>
                <c:pt idx="8">
                  <c:v>27.49877026942</c:v>
                </c:pt>
                <c:pt idx="9">
                  <c:v>34.2324243574797</c:v>
                </c:pt>
                <c:pt idx="10">
                  <c:v>33.288330657859</c:v>
                </c:pt>
                <c:pt idx="11">
                  <c:v>37.7878326777139</c:v>
                </c:pt>
                <c:pt idx="12">
                  <c:v>35.4943770395435</c:v>
                </c:pt>
                <c:pt idx="13">
                  <c:v>33.3977763436493</c:v>
                </c:pt>
                <c:pt idx="14">
                  <c:v>31.5336894655615</c:v>
                </c:pt>
                <c:pt idx="15">
                  <c:v>29.4395477864342</c:v>
                </c:pt>
                <c:pt idx="16">
                  <c:v>28.5031758787769</c:v>
                </c:pt>
                <c:pt idx="17">
                  <c:v>29.2312562976681</c:v>
                </c:pt>
                <c:pt idx="18">
                  <c:v>32.3509888725846</c:v>
                </c:pt>
                <c:pt idx="19">
                  <c:v>30.7904209392065</c:v>
                </c:pt>
                <c:pt idx="20">
                  <c:v>28.8225764752579</c:v>
                </c:pt>
                <c:pt idx="21">
                  <c:v>27.0236386611316</c:v>
                </c:pt>
                <c:pt idx="22">
                  <c:v>25.9785187095229</c:v>
                </c:pt>
                <c:pt idx="23">
                  <c:v>29.6029921117176</c:v>
                </c:pt>
                <c:pt idx="24">
                  <c:v>35.8309839816309</c:v>
                </c:pt>
                <c:pt idx="25">
                  <c:v>59.4780295194944</c:v>
                </c:pt>
                <c:pt idx="26">
                  <c:v>24.4535241453003</c:v>
                </c:pt>
                <c:pt idx="27">
                  <c:v>42.4930027539149</c:v>
                </c:pt>
                <c:pt idx="28">
                  <c:v>51.408361615356</c:v>
                </c:pt>
                <c:pt idx="29">
                  <c:v>47.3708105767046</c:v>
                </c:pt>
                <c:pt idx="30">
                  <c:v>42.6862754733689</c:v>
                </c:pt>
                <c:pt idx="31">
                  <c:v>36.435115067231</c:v>
                </c:pt>
                <c:pt idx="32">
                  <c:v>32.8142561839039</c:v>
                </c:pt>
                <c:pt idx="33">
                  <c:v>30.3476991947855</c:v>
                </c:pt>
                <c:pt idx="34">
                  <c:v>28.0379700541604</c:v>
                </c:pt>
                <c:pt idx="35">
                  <c:v>26.1141313677416</c:v>
                </c:pt>
                <c:pt idx="36">
                  <c:v>24.5237552885696</c:v>
                </c:pt>
                <c:pt idx="37">
                  <c:v>23.6765485685868</c:v>
                </c:pt>
                <c:pt idx="38">
                  <c:v>22.9891566262578</c:v>
                </c:pt>
                <c:pt idx="39">
                  <c:v>22.1792339355346</c:v>
                </c:pt>
                <c:pt idx="40">
                  <c:v>20.6880163560679</c:v>
                </c:pt>
                <c:pt idx="41">
                  <c:v>20.248193725467</c:v>
                </c:pt>
                <c:pt idx="42">
                  <c:v>19.5790189208944</c:v>
                </c:pt>
                <c:pt idx="43">
                  <c:v>19.5445355174729</c:v>
                </c:pt>
                <c:pt idx="44">
                  <c:v>18.3919628855565</c:v>
                </c:pt>
                <c:pt idx="45">
                  <c:v>17.9285203324073</c:v>
                </c:pt>
                <c:pt idx="46">
                  <c:v>17.0896556705423</c:v>
                </c:pt>
                <c:pt idx="47">
                  <c:v>17.2955521670572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phase3!$A$20:$AV$20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4.27667118055556</c:v>
                </c:pt>
                <c:pt idx="3">
                  <c:v>17.2917560014468</c:v>
                </c:pt>
                <c:pt idx="4">
                  <c:v>26.5866957443666</c:v>
                </c:pt>
                <c:pt idx="5">
                  <c:v>26.1525036326993</c:v>
                </c:pt>
                <c:pt idx="6">
                  <c:v>26.8397052225909</c:v>
                </c:pt>
                <c:pt idx="7">
                  <c:v>28.6334026326242</c:v>
                </c:pt>
                <c:pt idx="8">
                  <c:v>27.077785573324</c:v>
                </c:pt>
                <c:pt idx="9">
                  <c:v>31.5668024482815</c:v>
                </c:pt>
                <c:pt idx="10">
                  <c:v>32.0289784490566</c:v>
                </c:pt>
                <c:pt idx="11">
                  <c:v>31.3291000042862</c:v>
                </c:pt>
                <c:pt idx="12">
                  <c:v>29.5900189205849</c:v>
                </c:pt>
                <c:pt idx="13">
                  <c:v>29.1604584902201</c:v>
                </c:pt>
                <c:pt idx="14">
                  <c:v>30.7419389006877</c:v>
                </c:pt>
                <c:pt idx="15">
                  <c:v>32.3673680315745</c:v>
                </c:pt>
                <c:pt idx="16">
                  <c:v>33.5281953358828</c:v>
                </c:pt>
                <c:pt idx="17">
                  <c:v>31.6496536861558</c:v>
                </c:pt>
                <c:pt idx="18">
                  <c:v>30.1668170692735</c:v>
                </c:pt>
                <c:pt idx="19">
                  <c:v>32.423305617038</c:v>
                </c:pt>
                <c:pt idx="20">
                  <c:v>34.6306440948346</c:v>
                </c:pt>
                <c:pt idx="21">
                  <c:v>32.3331804766947</c:v>
                </c:pt>
                <c:pt idx="22">
                  <c:v>32.1745977714422</c:v>
                </c:pt>
                <c:pt idx="23">
                  <c:v>30.0629447960601</c:v>
                </c:pt>
                <c:pt idx="24">
                  <c:v>79.9588349537063</c:v>
                </c:pt>
                <c:pt idx="25">
                  <c:v>7.69295404204873</c:v>
                </c:pt>
                <c:pt idx="26">
                  <c:v>22.9939463131969</c:v>
                </c:pt>
                <c:pt idx="27">
                  <c:v>66.689533981216</c:v>
                </c:pt>
                <c:pt idx="28">
                  <c:v>63.8403489811616</c:v>
                </c:pt>
                <c:pt idx="29">
                  <c:v>53.659666679771</c:v>
                </c:pt>
                <c:pt idx="30">
                  <c:v>46.8379119551135</c:v>
                </c:pt>
                <c:pt idx="31">
                  <c:v>43.167657845633</c:v>
                </c:pt>
                <c:pt idx="32">
                  <c:v>36.7789023114229</c:v>
                </c:pt>
                <c:pt idx="33">
                  <c:v>33.9720465296924</c:v>
                </c:pt>
                <c:pt idx="34">
                  <c:v>30.4242032299553</c:v>
                </c:pt>
                <c:pt idx="35">
                  <c:v>28.0684772104708</c:v>
                </c:pt>
                <c:pt idx="36">
                  <c:v>26.1149185288583</c:v>
                </c:pt>
                <c:pt idx="37">
                  <c:v>24.235888021798</c:v>
                </c:pt>
                <c:pt idx="38">
                  <c:v>23.4445521644139</c:v>
                </c:pt>
                <c:pt idx="39">
                  <c:v>21.844728103635</c:v>
                </c:pt>
                <c:pt idx="40">
                  <c:v>21.2188676669671</c:v>
                </c:pt>
                <c:pt idx="41">
                  <c:v>19.8100815255524</c:v>
                </c:pt>
                <c:pt idx="42">
                  <c:v>23.0726998894987</c:v>
                </c:pt>
                <c:pt idx="43">
                  <c:v>23.5100231600335</c:v>
                </c:pt>
                <c:pt idx="44">
                  <c:v>22.017079505464</c:v>
                </c:pt>
                <c:pt idx="45">
                  <c:v>25.1484372925156</c:v>
                </c:pt>
                <c:pt idx="46">
                  <c:v>23.6898630915747</c:v>
                </c:pt>
                <c:pt idx="47">
                  <c:v>25.587496867057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phase3!$A$21:$AV$21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16.9242545138889</c:v>
                </c:pt>
                <c:pt idx="3">
                  <c:v>26.3242384320023</c:v>
                </c:pt>
                <c:pt idx="4">
                  <c:v>24.9022412999221</c:v>
                </c:pt>
                <c:pt idx="5">
                  <c:v>26.7596308241846</c:v>
                </c:pt>
                <c:pt idx="6">
                  <c:v>25.3106791784421</c:v>
                </c:pt>
                <c:pt idx="7">
                  <c:v>25.1241622361648</c:v>
                </c:pt>
                <c:pt idx="8">
                  <c:v>27.3979428098483</c:v>
                </c:pt>
                <c:pt idx="9">
                  <c:v>31.8194598674386</c:v>
                </c:pt>
                <c:pt idx="10">
                  <c:v>34.4563435754063</c:v>
                </c:pt>
                <c:pt idx="11">
                  <c:v>32.4488407518506</c:v>
                </c:pt>
                <c:pt idx="12">
                  <c:v>32.7912065497242</c:v>
                </c:pt>
                <c:pt idx="13">
                  <c:v>32.0068478237964</c:v>
                </c:pt>
                <c:pt idx="14">
                  <c:v>30.7217509943974</c:v>
                </c:pt>
                <c:pt idx="15">
                  <c:v>30.982081826412</c:v>
                </c:pt>
                <c:pt idx="16">
                  <c:v>28.9352864696449</c:v>
                </c:pt>
                <c:pt idx="17">
                  <c:v>27.0641743810004</c:v>
                </c:pt>
                <c:pt idx="18">
                  <c:v>25.4161660799645</c:v>
                </c:pt>
                <c:pt idx="19">
                  <c:v>29.6263786087747</c:v>
                </c:pt>
                <c:pt idx="20">
                  <c:v>30.1958099173107</c:v>
                </c:pt>
                <c:pt idx="21">
                  <c:v>32.4447361638788</c:v>
                </c:pt>
                <c:pt idx="22">
                  <c:v>32.7543042893277</c:v>
                </c:pt>
                <c:pt idx="23">
                  <c:v>31.555177956694</c:v>
                </c:pt>
                <c:pt idx="24">
                  <c:v>72.6863784152283</c:v>
                </c:pt>
                <c:pt idx="25">
                  <c:v>44.0838682809797</c:v>
                </c:pt>
                <c:pt idx="26">
                  <c:v>68.0696006683405</c:v>
                </c:pt>
                <c:pt idx="27">
                  <c:v>13.232129033694</c:v>
                </c:pt>
                <c:pt idx="28">
                  <c:v>14.9713712916353</c:v>
                </c:pt>
                <c:pt idx="29">
                  <c:v>14.0613285891033</c:v>
                </c:pt>
                <c:pt idx="30">
                  <c:v>13.2043978852052</c:v>
                </c:pt>
                <c:pt idx="31">
                  <c:v>15.0102507701475</c:v>
                </c:pt>
                <c:pt idx="32">
                  <c:v>15.0461021046155</c:v>
                </c:pt>
                <c:pt idx="33">
                  <c:v>15.0761873494565</c:v>
                </c:pt>
                <c:pt idx="34">
                  <c:v>14.4927432515584</c:v>
                </c:pt>
                <c:pt idx="35">
                  <c:v>15.0620084639771</c:v>
                </c:pt>
                <c:pt idx="36">
                  <c:v>15.1770354360208</c:v>
                </c:pt>
                <c:pt idx="37">
                  <c:v>15.9647104649264</c:v>
                </c:pt>
                <c:pt idx="38">
                  <c:v>18.4139640570349</c:v>
                </c:pt>
                <c:pt idx="39">
                  <c:v>17.2459321421395</c:v>
                </c:pt>
                <c:pt idx="40">
                  <c:v>16.5720079963857</c:v>
                </c:pt>
                <c:pt idx="41">
                  <c:v>18.8476757107521</c:v>
                </c:pt>
                <c:pt idx="42">
                  <c:v>17.7549168789125</c:v>
                </c:pt>
                <c:pt idx="43">
                  <c:v>17.9682073361936</c:v>
                </c:pt>
                <c:pt idx="44">
                  <c:v>16.9509362065036</c:v>
                </c:pt>
                <c:pt idx="45">
                  <c:v>16.0209808487787</c:v>
                </c:pt>
                <c:pt idx="46">
                  <c:v>16.3453221380391</c:v>
                </c:pt>
                <c:pt idx="47">
                  <c:v>16.6337156010731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phase3!$A$22:$AV$22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15.3433065972222</c:v>
                </c:pt>
                <c:pt idx="3">
                  <c:v>20.0295087879051</c:v>
                </c:pt>
                <c:pt idx="4">
                  <c:v>22.670596124517</c:v>
                </c:pt>
                <c:pt idx="5">
                  <c:v>27.1033787749314</c:v>
                </c:pt>
                <c:pt idx="6">
                  <c:v>25.6249220967497</c:v>
                </c:pt>
                <c:pt idx="7">
                  <c:v>25.40357656436</c:v>
                </c:pt>
                <c:pt idx="8">
                  <c:v>27.6324180002588</c:v>
                </c:pt>
                <c:pt idx="9">
                  <c:v>35.4945685218515</c:v>
                </c:pt>
                <c:pt idx="10">
                  <c:v>35.4232229643</c:v>
                </c:pt>
                <c:pt idx="11">
                  <c:v>42.4625044928967</c:v>
                </c:pt>
                <c:pt idx="12">
                  <c:v>40.6062435782673</c:v>
                </c:pt>
                <c:pt idx="13">
                  <c:v>39.840562158886</c:v>
                </c:pt>
                <c:pt idx="14">
                  <c:v>38.8653014751378</c:v>
                </c:pt>
                <c:pt idx="15">
                  <c:v>37.4087004141296</c:v>
                </c:pt>
                <c:pt idx="16">
                  <c:v>37.1285468790909</c:v>
                </c:pt>
                <c:pt idx="17">
                  <c:v>34.8509662666583</c:v>
                </c:pt>
                <c:pt idx="18">
                  <c:v>36.3643984087718</c:v>
                </c:pt>
                <c:pt idx="19">
                  <c:v>33.9181208786855</c:v>
                </c:pt>
                <c:pt idx="20">
                  <c:v>32.6859094593308</c:v>
                </c:pt>
                <c:pt idx="21">
                  <c:v>34.8181870055387</c:v>
                </c:pt>
                <c:pt idx="22">
                  <c:v>33.338716603953</c:v>
                </c:pt>
                <c:pt idx="23">
                  <c:v>32.9932717683851</c:v>
                </c:pt>
                <c:pt idx="24">
                  <c:v>70.9630626642185</c:v>
                </c:pt>
                <c:pt idx="25">
                  <c:v>44.4256592382633</c:v>
                </c:pt>
                <c:pt idx="26">
                  <c:v>69.6517405368761</c:v>
                </c:pt>
                <c:pt idx="27">
                  <c:v>67.17454352951</c:v>
                </c:pt>
                <c:pt idx="28">
                  <c:v>79.2837285432271</c:v>
                </c:pt>
                <c:pt idx="29">
                  <c:v>67.925168988944</c:v>
                </c:pt>
                <c:pt idx="30">
                  <c:v>56.4561499690514</c:v>
                </c:pt>
                <c:pt idx="31">
                  <c:v>46.9805041854571</c:v>
                </c:pt>
                <c:pt idx="32">
                  <c:v>42.3489857002659</c:v>
                </c:pt>
                <c:pt idx="33">
                  <c:v>36.1942339542732</c:v>
                </c:pt>
                <c:pt idx="34">
                  <c:v>33.2702063576746</c:v>
                </c:pt>
                <c:pt idx="35">
                  <c:v>30.4567481684819</c:v>
                </c:pt>
                <c:pt idx="36">
                  <c:v>28.059369133839</c:v>
                </c:pt>
                <c:pt idx="37">
                  <c:v>26.0839872648133</c:v>
                </c:pt>
                <c:pt idx="38">
                  <c:v>24.2576116912501</c:v>
                </c:pt>
                <c:pt idx="39">
                  <c:v>24.3364776828345</c:v>
                </c:pt>
                <c:pt idx="40">
                  <c:v>23.5264489134411</c:v>
                </c:pt>
                <c:pt idx="41">
                  <c:v>21.919595381704</c:v>
                </c:pt>
                <c:pt idx="42">
                  <c:v>24.5792443684336</c:v>
                </c:pt>
                <c:pt idx="43">
                  <c:v>23.4300447842656</c:v>
                </c:pt>
                <c:pt idx="44">
                  <c:v>24.7294592226429</c:v>
                </c:pt>
                <c:pt idx="45">
                  <c:v>23.5636108254667</c:v>
                </c:pt>
                <c:pt idx="46">
                  <c:v>28.7283453978541</c:v>
                </c:pt>
                <c:pt idx="47">
                  <c:v>29.0078698463659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phase3!$A$23:$AV$23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6.19234012471065</c:v>
                </c:pt>
                <c:pt idx="4">
                  <c:v>8.01852242755522</c:v>
                </c:pt>
                <c:pt idx="5">
                  <c:v>11.1168397978123</c:v>
                </c:pt>
                <c:pt idx="6">
                  <c:v>16.6822104020522</c:v>
                </c:pt>
                <c:pt idx="7">
                  <c:v>16.1232373425427</c:v>
                </c:pt>
                <c:pt idx="8">
                  <c:v>26.8500953354659</c:v>
                </c:pt>
                <c:pt idx="9">
                  <c:v>29.0212883356785</c:v>
                </c:pt>
                <c:pt idx="10">
                  <c:v>27.4802944201994</c:v>
                </c:pt>
                <c:pt idx="11">
                  <c:v>26.0715691491323</c:v>
                </c:pt>
                <c:pt idx="12">
                  <c:v>24.7837594638318</c:v>
                </c:pt>
                <c:pt idx="13">
                  <c:v>24.8868927899238</c:v>
                </c:pt>
                <c:pt idx="14">
                  <c:v>23.3632678254553</c:v>
                </c:pt>
                <c:pt idx="15">
                  <c:v>27.097767105346</c:v>
                </c:pt>
                <c:pt idx="16">
                  <c:v>25.9319312511701</c:v>
                </c:pt>
                <c:pt idx="17">
                  <c:v>24.3186071521114</c:v>
                </c:pt>
                <c:pt idx="18">
                  <c:v>22.9062600382218</c:v>
                </c:pt>
                <c:pt idx="19">
                  <c:v>23.9471698820745</c:v>
                </c:pt>
                <c:pt idx="20">
                  <c:v>23.3180252201446</c:v>
                </c:pt>
                <c:pt idx="21">
                  <c:v>25.8268082362307</c:v>
                </c:pt>
                <c:pt idx="22">
                  <c:v>24.9143369900485</c:v>
                </c:pt>
                <c:pt idx="23">
                  <c:v>28.842989000393</c:v>
                </c:pt>
                <c:pt idx="24">
                  <c:v>35.4117155985501</c:v>
                </c:pt>
                <c:pt idx="25">
                  <c:v>72.2120319080999</c:v>
                </c:pt>
                <c:pt idx="26">
                  <c:v>52.4809549819185</c:v>
                </c:pt>
                <c:pt idx="27">
                  <c:v>77.7019934983584</c:v>
                </c:pt>
                <c:pt idx="28">
                  <c:v>87.7150225522903</c:v>
                </c:pt>
                <c:pt idx="29">
                  <c:v>80.5611497832187</c:v>
                </c:pt>
                <c:pt idx="30">
                  <c:v>72.6822890155787</c:v>
                </c:pt>
                <c:pt idx="31">
                  <c:v>57.8572680719591</c:v>
                </c:pt>
                <c:pt idx="32">
                  <c:v>48.0161639831898</c:v>
                </c:pt>
                <c:pt idx="33">
                  <c:v>41.2423519771542</c:v>
                </c:pt>
                <c:pt idx="34">
                  <c:v>37.7588246330196</c:v>
                </c:pt>
                <c:pt idx="35">
                  <c:v>34.8803588520187</c:v>
                </c:pt>
                <c:pt idx="36">
                  <c:v>31.0728896134834</c:v>
                </c:pt>
                <c:pt idx="37">
                  <c:v>28.509188719974</c:v>
                </c:pt>
                <c:pt idx="38">
                  <c:v>26.5869203035102</c:v>
                </c:pt>
                <c:pt idx="39">
                  <c:v>26.1603192425024</c:v>
                </c:pt>
                <c:pt idx="40">
                  <c:v>25.5243359734164</c:v>
                </c:pt>
                <c:pt idx="41">
                  <c:v>25.0542383403503</c:v>
                </c:pt>
                <c:pt idx="42">
                  <c:v>23.4287495494702</c:v>
                </c:pt>
                <c:pt idx="43">
                  <c:v>23.7999069248603</c:v>
                </c:pt>
                <c:pt idx="44">
                  <c:v>23.647088561112</c:v>
                </c:pt>
                <c:pt idx="45">
                  <c:v>22.6012029122554</c:v>
                </c:pt>
                <c:pt idx="46">
                  <c:v>21.3612663289535</c:v>
                </c:pt>
                <c:pt idx="47">
                  <c:v>22.8256626610468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phase3!$A$24:$AV$24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7.43856701388889</c:v>
                </c:pt>
                <c:pt idx="3">
                  <c:v>7.63759001186343</c:v>
                </c:pt>
                <c:pt idx="4">
                  <c:v>7.81953020251182</c:v>
                </c:pt>
                <c:pt idx="5">
                  <c:v>19.8219478196272</c:v>
                </c:pt>
                <c:pt idx="6">
                  <c:v>18.9684806317759</c:v>
                </c:pt>
                <c:pt idx="7">
                  <c:v>22.0281333301652</c:v>
                </c:pt>
                <c:pt idx="8">
                  <c:v>21.0394685526594</c:v>
                </c:pt>
                <c:pt idx="9">
                  <c:v>21.4888441214063</c:v>
                </c:pt>
                <c:pt idx="10">
                  <c:v>28.7710583827747</c:v>
                </c:pt>
                <c:pt idx="11">
                  <c:v>28.4322660786838</c:v>
                </c:pt>
                <c:pt idx="12">
                  <c:v>36.4553766911933</c:v>
                </c:pt>
                <c:pt idx="13">
                  <c:v>34.2762901918659</c:v>
                </c:pt>
                <c:pt idx="14">
                  <c:v>33.4191129312108</c:v>
                </c:pt>
                <c:pt idx="15">
                  <c:v>31.9421834247214</c:v>
                </c:pt>
                <c:pt idx="16">
                  <c:v>33.2245426624885</c:v>
                </c:pt>
                <c:pt idx="17">
                  <c:v>33.3515880179183</c:v>
                </c:pt>
                <c:pt idx="18">
                  <c:v>31.6801203459324</c:v>
                </c:pt>
                <c:pt idx="19">
                  <c:v>32.4258949729983</c:v>
                </c:pt>
                <c:pt idx="20">
                  <c:v>31.3963775724994</c:v>
                </c:pt>
                <c:pt idx="21">
                  <c:v>32.2019746342974</c:v>
                </c:pt>
                <c:pt idx="22">
                  <c:v>33.0576756163756</c:v>
                </c:pt>
                <c:pt idx="23">
                  <c:v>31.8173413451513</c:v>
                </c:pt>
                <c:pt idx="24">
                  <c:v>37.0525666420751</c:v>
                </c:pt>
                <c:pt idx="25">
                  <c:v>39.9406659308781</c:v>
                </c:pt>
                <c:pt idx="26">
                  <c:v>11.021270315022</c:v>
                </c:pt>
                <c:pt idx="27">
                  <c:v>54.8300674571205</c:v>
                </c:pt>
                <c:pt idx="28">
                  <c:v>54.8950615682442</c:v>
                </c:pt>
                <c:pt idx="29">
                  <c:v>45.5792231366544</c:v>
                </c:pt>
                <c:pt idx="30">
                  <c:v>39.8196035920098</c:v>
                </c:pt>
                <c:pt idx="31">
                  <c:v>36.1607741040951</c:v>
                </c:pt>
                <c:pt idx="32">
                  <c:v>33.406974326827</c:v>
                </c:pt>
                <c:pt idx="33">
                  <c:v>30.7543680056036</c:v>
                </c:pt>
                <c:pt idx="34">
                  <c:v>28.4332588849826</c:v>
                </c:pt>
                <c:pt idx="35">
                  <c:v>26.3552374973549</c:v>
                </c:pt>
                <c:pt idx="36">
                  <c:v>24.9184130501282</c:v>
                </c:pt>
                <c:pt idx="37">
                  <c:v>23.8563603128864</c:v>
                </c:pt>
                <c:pt idx="38">
                  <c:v>22.2211893860303</c:v>
                </c:pt>
                <c:pt idx="39">
                  <c:v>22.88213275319</c:v>
                </c:pt>
                <c:pt idx="40">
                  <c:v>23.3541564745698</c:v>
                </c:pt>
                <c:pt idx="41">
                  <c:v>22.003237465305</c:v>
                </c:pt>
                <c:pt idx="42">
                  <c:v>20.639626249533</c:v>
                </c:pt>
                <c:pt idx="43">
                  <c:v>20.9950863610664</c:v>
                </c:pt>
                <c:pt idx="44">
                  <c:v>23.9189908428616</c:v>
                </c:pt>
                <c:pt idx="45">
                  <c:v>22.8429693577778</c:v>
                </c:pt>
                <c:pt idx="46">
                  <c:v>21.5822811545685</c:v>
                </c:pt>
                <c:pt idx="47">
                  <c:v>27.313345791221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phase3!$A$25:$AV$25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16.9242545138889</c:v>
                </c:pt>
                <c:pt idx="3">
                  <c:v>20.0647702462384</c:v>
                </c:pt>
                <c:pt idx="4">
                  <c:v>20.3534248772803</c:v>
                </c:pt>
                <c:pt idx="5">
                  <c:v>20.6100869533818</c:v>
                </c:pt>
                <c:pt idx="6">
                  <c:v>22.0501334755474</c:v>
                </c:pt>
                <c:pt idx="7">
                  <c:v>21.0304136855629</c:v>
                </c:pt>
                <c:pt idx="8">
                  <c:v>20.1273865108854</c:v>
                </c:pt>
                <c:pt idx="9">
                  <c:v>19.3268691687011</c:v>
                </c:pt>
                <c:pt idx="10">
                  <c:v>27.1189491897491</c:v>
                </c:pt>
                <c:pt idx="11">
                  <c:v>26.9632656545519</c:v>
                </c:pt>
                <c:pt idx="12">
                  <c:v>26.8248370445057</c:v>
                </c:pt>
                <c:pt idx="13">
                  <c:v>29.1605090865144</c:v>
                </c:pt>
                <c:pt idx="14">
                  <c:v>27.2700653899219</c:v>
                </c:pt>
                <c:pt idx="15">
                  <c:v>29.3446233340506</c:v>
                </c:pt>
                <c:pt idx="16">
                  <c:v>27.4383764978779</c:v>
                </c:pt>
                <c:pt idx="17">
                  <c:v>25.6957491818101</c:v>
                </c:pt>
                <c:pt idx="18">
                  <c:v>24.1651973770381</c:v>
                </c:pt>
                <c:pt idx="19">
                  <c:v>22.766017935509</c:v>
                </c:pt>
                <c:pt idx="20">
                  <c:v>27.733731142276</c:v>
                </c:pt>
                <c:pt idx="21">
                  <c:v>26.6849092740071</c:v>
                </c:pt>
                <c:pt idx="22">
                  <c:v>30.10747270652</c:v>
                </c:pt>
                <c:pt idx="23">
                  <c:v>32.5517534245731</c:v>
                </c:pt>
                <c:pt idx="24">
                  <c:v>47.1818405936029</c:v>
                </c:pt>
                <c:pt idx="25">
                  <c:v>46.7331885790702</c:v>
                </c:pt>
                <c:pt idx="26">
                  <c:v>1.88146806321241</c:v>
                </c:pt>
                <c:pt idx="27">
                  <c:v>76.9657411200536</c:v>
                </c:pt>
                <c:pt idx="28">
                  <c:v>93.5379408952436</c:v>
                </c:pt>
                <c:pt idx="29">
                  <c:v>73.1766794560198</c:v>
                </c:pt>
                <c:pt idx="30">
                  <c:v>67.2456811360448</c:v>
                </c:pt>
                <c:pt idx="31">
                  <c:v>60.8426181434665</c:v>
                </c:pt>
                <c:pt idx="32">
                  <c:v>49.4017697907923</c:v>
                </c:pt>
                <c:pt idx="33">
                  <c:v>44.441362727543</c:v>
                </c:pt>
                <c:pt idx="34">
                  <c:v>40.9893124267622</c:v>
                </c:pt>
                <c:pt idx="35">
                  <c:v>37.5338302994628</c:v>
                </c:pt>
                <c:pt idx="36">
                  <c:v>33.1812562296862</c:v>
                </c:pt>
                <c:pt idx="37">
                  <c:v>30.6956984033048</c:v>
                </c:pt>
                <c:pt idx="38">
                  <c:v>28.9343446096935</c:v>
                </c:pt>
                <c:pt idx="39">
                  <c:v>26.9649547487858</c:v>
                </c:pt>
                <c:pt idx="40">
                  <c:v>25.2138389307954</c:v>
                </c:pt>
                <c:pt idx="41">
                  <c:v>24.0461131694258</c:v>
                </c:pt>
                <c:pt idx="42">
                  <c:v>22.9560022931478</c:v>
                </c:pt>
                <c:pt idx="43">
                  <c:v>23.4150118670045</c:v>
                </c:pt>
                <c:pt idx="44">
                  <c:v>26.1118456783439</c:v>
                </c:pt>
                <c:pt idx="45">
                  <c:v>24.7927827823275</c:v>
                </c:pt>
                <c:pt idx="46">
                  <c:v>23.364735593511</c:v>
                </c:pt>
                <c:pt idx="47">
                  <c:v>22.8751440652302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phase3!$A$26:$AV$26</c:f>
              <c:numCache>
                <c:formatCode>General</c:formatCode>
                <c:ptCount val="48"/>
                <c:pt idx="0">
                  <c:v>3.5</c:v>
                </c:pt>
                <c:pt idx="1">
                  <c:v>11.0245833333333</c:v>
                </c:pt>
                <c:pt idx="2">
                  <c:v>10.9158065972222</c:v>
                </c:pt>
                <c:pt idx="3">
                  <c:v>10.8163665309607</c:v>
                </c:pt>
                <c:pt idx="4">
                  <c:v>10.7254617370532</c:v>
                </c:pt>
                <c:pt idx="5">
                  <c:v>14.8629499743438</c:v>
                </c:pt>
                <c:pt idx="6">
                  <c:v>15.7593896855207</c:v>
                </c:pt>
                <c:pt idx="7">
                  <c:v>15.2796254041802</c:v>
                </c:pt>
                <c:pt idx="8">
                  <c:v>23.403263746361</c:v>
                </c:pt>
                <c:pt idx="9">
                  <c:v>23.5906520144727</c:v>
                </c:pt>
                <c:pt idx="10">
                  <c:v>23.826021416202</c:v>
                </c:pt>
                <c:pt idx="11">
                  <c:v>33.1657502947376</c:v>
                </c:pt>
                <c:pt idx="12">
                  <c:v>39.8358733354917</c:v>
                </c:pt>
                <c:pt idx="13">
                  <c:v>44.5994528737637</c:v>
                </c:pt>
                <c:pt idx="14">
                  <c:v>41.8238878813893</c:v>
                </c:pt>
                <c:pt idx="15">
                  <c:v>39.2053097775006</c:v>
                </c:pt>
                <c:pt idx="16">
                  <c:v>36.4526873549318</c:v>
                </c:pt>
                <c:pt idx="17">
                  <c:v>35.5047457709337</c:v>
                </c:pt>
                <c:pt idx="18">
                  <c:v>36.8313059380751</c:v>
                </c:pt>
                <c:pt idx="19">
                  <c:v>34.3449521783903</c:v>
                </c:pt>
                <c:pt idx="20">
                  <c:v>32.5633866452854</c:v>
                </c:pt>
                <c:pt idx="21">
                  <c:v>30.4433626248984</c:v>
                </c:pt>
                <c:pt idx="22">
                  <c:v>28.480307332928</c:v>
                </c:pt>
                <c:pt idx="23">
                  <c:v>28.4497245702154</c:v>
                </c:pt>
                <c:pt idx="24">
                  <c:v>35.1947647212355</c:v>
                </c:pt>
                <c:pt idx="25">
                  <c:v>38.9157785378816</c:v>
                </c:pt>
                <c:pt idx="26">
                  <c:v>32.9895931922609</c:v>
                </c:pt>
                <c:pt idx="27">
                  <c:v>31.2018606129987</c:v>
                </c:pt>
                <c:pt idx="28">
                  <c:v>31.1583287877832</c:v>
                </c:pt>
                <c:pt idx="29">
                  <c:v>28.714114468359</c:v>
                </c:pt>
                <c:pt idx="30">
                  <c:v>26.456663416153</c:v>
                </c:pt>
                <c:pt idx="31">
                  <c:v>24.7673002938436</c:v>
                </c:pt>
                <c:pt idx="32">
                  <c:v>22.9914403519554</c:v>
                </c:pt>
                <c:pt idx="33">
                  <c:v>21.6184363708148</c:v>
                </c:pt>
                <c:pt idx="34">
                  <c:v>20.1253539156532</c:v>
                </c:pt>
                <c:pt idx="35">
                  <c:v>20.535356921429</c:v>
                </c:pt>
                <c:pt idx="36">
                  <c:v>19.135238785673</c:v>
                </c:pt>
                <c:pt idx="37">
                  <c:v>19.5816306690766</c:v>
                </c:pt>
                <c:pt idx="38">
                  <c:v>20.9970479028322</c:v>
                </c:pt>
                <c:pt idx="39">
                  <c:v>19.9073750936016</c:v>
                </c:pt>
                <c:pt idx="40">
                  <c:v>20.5750524673606</c:v>
                </c:pt>
                <c:pt idx="41">
                  <c:v>20.7746455721587</c:v>
                </c:pt>
                <c:pt idx="42">
                  <c:v>22.1696577973619</c:v>
                </c:pt>
                <c:pt idx="43">
                  <c:v>24.7578306102827</c:v>
                </c:pt>
                <c:pt idx="44">
                  <c:v>23.1577834829001</c:v>
                </c:pt>
                <c:pt idx="45">
                  <c:v>21.6950737339511</c:v>
                </c:pt>
                <c:pt idx="46">
                  <c:v>22.2481595517561</c:v>
                </c:pt>
                <c:pt idx="47">
                  <c:v>27.7888939465458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phase3!$A$27:$AV$27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19.1470982638889</c:v>
                </c:pt>
                <c:pt idx="3">
                  <c:v>27.9117193434606</c:v>
                </c:pt>
                <c:pt idx="4">
                  <c:v>28.3078774659739</c:v>
                </c:pt>
                <c:pt idx="5">
                  <c:v>26.7156179834778</c:v>
                </c:pt>
                <c:pt idx="6">
                  <c:v>30.4101585252946</c:v>
                </c:pt>
                <c:pt idx="7">
                  <c:v>28.6728699185401</c:v>
                </c:pt>
                <c:pt idx="8">
                  <c:v>35.8126246001574</c:v>
                </c:pt>
                <c:pt idx="9">
                  <c:v>41.3365994019458</c:v>
                </c:pt>
                <c:pt idx="10">
                  <c:v>39.6051263015634</c:v>
                </c:pt>
                <c:pt idx="11">
                  <c:v>39.8853018213953</c:v>
                </c:pt>
                <c:pt idx="12">
                  <c:v>43.7318855963147</c:v>
                </c:pt>
                <c:pt idx="13">
                  <c:v>41.7349349427232</c:v>
                </c:pt>
                <c:pt idx="14">
                  <c:v>38.9468129865714</c:v>
                </c:pt>
                <c:pt idx="15">
                  <c:v>36.9703672312311</c:v>
                </c:pt>
                <c:pt idx="16">
                  <c:v>34.7103181964363</c:v>
                </c:pt>
                <c:pt idx="17">
                  <c:v>33.0579999747537</c:v>
                </c:pt>
                <c:pt idx="18">
                  <c:v>31.9426216448497</c:v>
                </c:pt>
                <c:pt idx="19">
                  <c:v>30.9787488714243</c:v>
                </c:pt>
                <c:pt idx="20">
                  <c:v>31.2968647061513</c:v>
                </c:pt>
                <c:pt idx="21">
                  <c:v>29.8531288678862</c:v>
                </c:pt>
                <c:pt idx="22">
                  <c:v>31.262765976543</c:v>
                </c:pt>
                <c:pt idx="23">
                  <c:v>29.2293785635564</c:v>
                </c:pt>
                <c:pt idx="24">
                  <c:v>35.6248738408953</c:v>
                </c:pt>
                <c:pt idx="25">
                  <c:v>51.4344000215558</c:v>
                </c:pt>
                <c:pt idx="26">
                  <c:v>76.4074440011137</c:v>
                </c:pt>
                <c:pt idx="27">
                  <c:v>55.9014399406144</c:v>
                </c:pt>
                <c:pt idx="28">
                  <c:v>72.6831610153476</c:v>
                </c:pt>
                <c:pt idx="29">
                  <c:v>60.4170488758948</c:v>
                </c:pt>
                <c:pt idx="30">
                  <c:v>53.9603997369191</c:v>
                </c:pt>
                <c:pt idx="31">
                  <c:v>47.0827587858083</c:v>
                </c:pt>
                <c:pt idx="32">
                  <c:v>39.5749368995314</c:v>
                </c:pt>
                <c:pt idx="33">
                  <c:v>35.0812210365469</c:v>
                </c:pt>
                <c:pt idx="34">
                  <c:v>32.4325828975766</c:v>
                </c:pt>
                <c:pt idx="35">
                  <c:v>30.0112861988679</c:v>
                </c:pt>
                <c:pt idx="36">
                  <c:v>27.7978174667985</c:v>
                </c:pt>
                <c:pt idx="37">
                  <c:v>25.9246109508818</c:v>
                </c:pt>
                <c:pt idx="38">
                  <c:v>25.3501082611935</c:v>
                </c:pt>
                <c:pt idx="39">
                  <c:v>23.7779712622445</c:v>
                </c:pt>
                <c:pt idx="40">
                  <c:v>22.1495287289019</c:v>
                </c:pt>
                <c:pt idx="41">
                  <c:v>22.8309551005574</c:v>
                </c:pt>
                <c:pt idx="42">
                  <c:v>24.7508809784954</c:v>
                </c:pt>
                <c:pt idx="43">
                  <c:v>23.1514303611745</c:v>
                </c:pt>
                <c:pt idx="44">
                  <c:v>23.5741228857229</c:v>
                </c:pt>
                <c:pt idx="45">
                  <c:v>22.5363242658886</c:v>
                </c:pt>
                <c:pt idx="46">
                  <c:v>27.9946915798888</c:v>
                </c:pt>
                <c:pt idx="47">
                  <c:v>28.3922120174567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phase3!$A$28:$AV$28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7.43856701388889</c:v>
                </c:pt>
                <c:pt idx="3">
                  <c:v>18.0608407844329</c:v>
                </c:pt>
                <c:pt idx="4">
                  <c:v>17.3481186171024</c:v>
                </c:pt>
                <c:pt idx="5">
                  <c:v>22.9030569419966</c:v>
                </c:pt>
                <c:pt idx="6">
                  <c:v>22.908384797592</c:v>
                </c:pt>
                <c:pt idx="7">
                  <c:v>21.8149984357987</c:v>
                </c:pt>
                <c:pt idx="8">
                  <c:v>22.1034194424977</c:v>
                </c:pt>
                <c:pt idx="9">
                  <c:v>22.4348737876208</c:v>
                </c:pt>
                <c:pt idx="10">
                  <c:v>29.4939827193736</c:v>
                </c:pt>
                <c:pt idx="11">
                  <c:v>32.5630175973567</c:v>
                </c:pt>
                <c:pt idx="12">
                  <c:v>31.8039498136496</c:v>
                </c:pt>
                <c:pt idx="13">
                  <c:v>30.024110787978</c:v>
                </c:pt>
                <c:pt idx="14">
                  <c:v>28.0595412786766</c:v>
                </c:pt>
                <c:pt idx="15">
                  <c:v>27.8341317230228</c:v>
                </c:pt>
                <c:pt idx="16">
                  <c:v>26.5866821237211</c:v>
                </c:pt>
                <c:pt idx="17">
                  <c:v>27.1584903623962</c:v>
                </c:pt>
                <c:pt idx="18">
                  <c:v>25.5023866062906</c:v>
                </c:pt>
                <c:pt idx="19">
                  <c:v>23.9884317559173</c:v>
                </c:pt>
                <c:pt idx="20">
                  <c:v>29.3570275517863</c:v>
                </c:pt>
                <c:pt idx="21">
                  <c:v>32.4408105099007</c:v>
                </c:pt>
                <c:pt idx="22">
                  <c:v>30.3063076078009</c:v>
                </c:pt>
                <c:pt idx="23">
                  <c:v>29.439700824408</c:v>
                </c:pt>
                <c:pt idx="24">
                  <c:v>47.0210512092611</c:v>
                </c:pt>
                <c:pt idx="25">
                  <c:v>45.4399465837757</c:v>
                </c:pt>
                <c:pt idx="26">
                  <c:v>61.0977305734951</c:v>
                </c:pt>
                <c:pt idx="27">
                  <c:v>-66.9353409276022</c:v>
                </c:pt>
                <c:pt idx="28">
                  <c:v>-58.315057497983</c:v>
                </c:pt>
                <c:pt idx="29">
                  <c:v>-52.9346817294062</c:v>
                </c:pt>
                <c:pt idx="30">
                  <c:v>-48.0411215476321</c:v>
                </c:pt>
                <c:pt idx="31">
                  <c:v>-39.7655358707454</c:v>
                </c:pt>
                <c:pt idx="32">
                  <c:v>-22.449220201024</c:v>
                </c:pt>
                <c:pt idx="33">
                  <c:v>-10.0824847602313</c:v>
                </c:pt>
                <c:pt idx="34">
                  <c:v>-7.87750936597236</c:v>
                </c:pt>
                <c:pt idx="35">
                  <c:v>-5.91691874457709</c:v>
                </c:pt>
                <c:pt idx="36">
                  <c:v>-2.42778097982428</c:v>
                </c:pt>
                <c:pt idx="37">
                  <c:v>4.42865975024216</c:v>
                </c:pt>
                <c:pt idx="38">
                  <c:v>10.8895846778752</c:v>
                </c:pt>
                <c:pt idx="39">
                  <c:v>12.5784368585701</c:v>
                </c:pt>
                <c:pt idx="40">
                  <c:v>13.9534440090191</c:v>
                </c:pt>
                <c:pt idx="41">
                  <c:v>14.120601197794</c:v>
                </c:pt>
                <c:pt idx="42">
                  <c:v>19.0094626887579</c:v>
                </c:pt>
                <c:pt idx="43">
                  <c:v>18.4775805740872</c:v>
                </c:pt>
                <c:pt idx="44">
                  <c:v>20.3568906697172</c:v>
                </c:pt>
                <c:pt idx="45">
                  <c:v>20.2167463537473</c:v>
                </c:pt>
                <c:pt idx="46">
                  <c:v>20.0760569662069</c:v>
                </c:pt>
                <c:pt idx="47">
                  <c:v>19.9509606524523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phase3!$A$29:$AV$29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8.33513993055556</c:v>
                </c:pt>
                <c:pt idx="3">
                  <c:v>14.3236930934606</c:v>
                </c:pt>
                <c:pt idx="4">
                  <c:v>13.9317427696053</c:v>
                </c:pt>
                <c:pt idx="5">
                  <c:v>14.9001412793074</c:v>
                </c:pt>
                <c:pt idx="6">
                  <c:v>23.732437762288</c:v>
                </c:pt>
                <c:pt idx="7">
                  <c:v>31.7884993019007</c:v>
                </c:pt>
                <c:pt idx="8">
                  <c:v>36.0187948832025</c:v>
                </c:pt>
                <c:pt idx="9">
                  <c:v>33.8542649890609</c:v>
                </c:pt>
                <c:pt idx="10">
                  <c:v>31.8984405774999</c:v>
                </c:pt>
                <c:pt idx="11">
                  <c:v>32.3155690657228</c:v>
                </c:pt>
                <c:pt idx="12">
                  <c:v>37.0444806943898</c:v>
                </c:pt>
                <c:pt idx="13">
                  <c:v>36.7626054000686</c:v>
                </c:pt>
                <c:pt idx="14">
                  <c:v>36.667127356549</c:v>
                </c:pt>
                <c:pt idx="15">
                  <c:v>36.5989401204687</c:v>
                </c:pt>
                <c:pt idx="16">
                  <c:v>34.0700310934618</c:v>
                </c:pt>
                <c:pt idx="17">
                  <c:v>31.7581867579397</c:v>
                </c:pt>
                <c:pt idx="18">
                  <c:v>31.3754117210377</c:v>
                </c:pt>
                <c:pt idx="19">
                  <c:v>29.9229702552894</c:v>
                </c:pt>
                <c:pt idx="20">
                  <c:v>28.6315077186615</c:v>
                </c:pt>
                <c:pt idx="21">
                  <c:v>31.2884561220439</c:v>
                </c:pt>
                <c:pt idx="22">
                  <c:v>29.2528636382352</c:v>
                </c:pt>
                <c:pt idx="23">
                  <c:v>29.6667064787965</c:v>
                </c:pt>
                <c:pt idx="24">
                  <c:v>35.866133074136</c:v>
                </c:pt>
                <c:pt idx="25">
                  <c:v>47.3530835421637</c:v>
                </c:pt>
                <c:pt idx="26">
                  <c:v>50.5348468685527</c:v>
                </c:pt>
                <c:pt idx="27">
                  <c:v>-35.510996951726</c:v>
                </c:pt>
                <c:pt idx="28">
                  <c:v>5.23867982938941</c:v>
                </c:pt>
                <c:pt idx="29">
                  <c:v>8.25919149869315</c:v>
                </c:pt>
                <c:pt idx="30">
                  <c:v>9.38083819932</c:v>
                </c:pt>
                <c:pt idx="31">
                  <c:v>9.3911286322287</c:v>
                </c:pt>
                <c:pt idx="32">
                  <c:v>9.40027854215669</c:v>
                </c:pt>
                <c:pt idx="33">
                  <c:v>8.94342130062157</c:v>
                </c:pt>
                <c:pt idx="34">
                  <c:v>12.0481789113761</c:v>
                </c:pt>
                <c:pt idx="35">
                  <c:v>11.3765435548163</c:v>
                </c:pt>
                <c:pt idx="36">
                  <c:v>13.4060753664721</c:v>
                </c:pt>
                <c:pt idx="37">
                  <c:v>13.7874315783645</c:v>
                </c:pt>
                <c:pt idx="38">
                  <c:v>15.8983956311336</c:v>
                </c:pt>
                <c:pt idx="39">
                  <c:v>18.7941443224562</c:v>
                </c:pt>
                <c:pt idx="40">
                  <c:v>20.4346514036208</c:v>
                </c:pt>
                <c:pt idx="41">
                  <c:v>19.4073108730528</c:v>
                </c:pt>
                <c:pt idx="42">
                  <c:v>18.2665166897825</c:v>
                </c:pt>
                <c:pt idx="43">
                  <c:v>17.2236406739095</c:v>
                </c:pt>
                <c:pt idx="44">
                  <c:v>16.2702781827322</c:v>
                </c:pt>
                <c:pt idx="45">
                  <c:v>15.3987459720477</c:v>
                </c:pt>
                <c:pt idx="46">
                  <c:v>14.7770202761136</c:v>
                </c:pt>
                <c:pt idx="47">
                  <c:v>18.3309573414692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phase3!$A$30:$AV$30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13.2377024305556</c:v>
                </c:pt>
                <c:pt idx="3">
                  <c:v>22.347368379919</c:v>
                </c:pt>
                <c:pt idx="4">
                  <c:v>30.1972455846588</c:v>
                </c:pt>
                <c:pt idx="5">
                  <c:v>28.4428153386423</c:v>
                </c:pt>
                <c:pt idx="6">
                  <c:v>27.8341533052761</c:v>
                </c:pt>
                <c:pt idx="7">
                  <c:v>27.3679513139413</c:v>
                </c:pt>
                <c:pt idx="8">
                  <c:v>30.4008236947672</c:v>
                </c:pt>
                <c:pt idx="9">
                  <c:v>33.0950872914896</c:v>
                </c:pt>
                <c:pt idx="10">
                  <c:v>34.4222940854417</c:v>
                </c:pt>
                <c:pt idx="11">
                  <c:v>32.417713843108</c:v>
                </c:pt>
                <c:pt idx="12">
                  <c:v>30.5851934049079</c:v>
                </c:pt>
                <c:pt idx="13">
                  <c:v>28.90996430432</c:v>
                </c:pt>
                <c:pt idx="14">
                  <c:v>28.5477783787085</c:v>
                </c:pt>
                <c:pt idx="15">
                  <c:v>26.7099274012027</c:v>
                </c:pt>
                <c:pt idx="16">
                  <c:v>25.0298252992661</c:v>
                </c:pt>
                <c:pt idx="17">
                  <c:v>27.6887125337075</c:v>
                </c:pt>
                <c:pt idx="18">
                  <c:v>25.987098041231</c:v>
                </c:pt>
                <c:pt idx="19">
                  <c:v>25.8321838906304</c:v>
                </c:pt>
                <c:pt idx="20">
                  <c:v>24.289921440018</c:v>
                </c:pt>
                <c:pt idx="21">
                  <c:v>25.1082924084151</c:v>
                </c:pt>
                <c:pt idx="22">
                  <c:v>24.947749356272</c:v>
                </c:pt>
                <c:pt idx="23">
                  <c:v>27.5142384664179</c:v>
                </c:pt>
                <c:pt idx="24">
                  <c:v>40.8001286040361</c:v>
                </c:pt>
                <c:pt idx="25">
                  <c:v>58.8078780405058</c:v>
                </c:pt>
                <c:pt idx="26">
                  <c:v>63.9903765422192</c:v>
                </c:pt>
                <c:pt idx="27">
                  <c:v>23.5585753191265</c:v>
                </c:pt>
                <c:pt idx="28">
                  <c:v>39.7335355049452</c:v>
                </c:pt>
                <c:pt idx="29">
                  <c:v>36.4547353198137</c:v>
                </c:pt>
                <c:pt idx="30">
                  <c:v>32.4074935735577</c:v>
                </c:pt>
                <c:pt idx="31">
                  <c:v>29.8656630358217</c:v>
                </c:pt>
                <c:pt idx="32">
                  <c:v>27.5589104734559</c:v>
                </c:pt>
                <c:pt idx="33">
                  <c:v>25.5544645626479</c:v>
                </c:pt>
                <c:pt idx="34">
                  <c:v>23.8958164595549</c:v>
                </c:pt>
                <c:pt idx="35">
                  <c:v>22.3348634686209</c:v>
                </c:pt>
                <c:pt idx="36">
                  <c:v>21.6134297539866</c:v>
                </c:pt>
                <c:pt idx="37">
                  <c:v>20.6747698018871</c:v>
                </c:pt>
                <c:pt idx="38">
                  <c:v>19.3126853938918</c:v>
                </c:pt>
                <c:pt idx="39">
                  <c:v>18.0675132309161</c:v>
                </c:pt>
                <c:pt idx="40">
                  <c:v>17.6758426837167</c:v>
                </c:pt>
                <c:pt idx="41">
                  <c:v>18.103581918326</c:v>
                </c:pt>
                <c:pt idx="42">
                  <c:v>17.074691137003</c:v>
                </c:pt>
                <c:pt idx="43">
                  <c:v>17.3803789242268</c:v>
                </c:pt>
                <c:pt idx="44">
                  <c:v>16.413563066564</c:v>
                </c:pt>
                <c:pt idx="45">
                  <c:v>16.8090540833557</c:v>
                </c:pt>
                <c:pt idx="46">
                  <c:v>17.0460505891171</c:v>
                </c:pt>
                <c:pt idx="47">
                  <c:v>19.2044774527008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phase3!$A$31:$AV$31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11.6314211805556</c:v>
                </c:pt>
                <c:pt idx="3">
                  <c:v>11.4705575292245</c:v>
                </c:pt>
                <c:pt idx="4">
                  <c:v>11.3235013412994</c:v>
                </c:pt>
                <c:pt idx="5">
                  <c:v>11.1890674761712</c:v>
                </c:pt>
                <c:pt idx="6">
                  <c:v>20.9893357094699</c:v>
                </c:pt>
                <c:pt idx="7">
                  <c:v>26.1661674307233</c:v>
                </c:pt>
                <c:pt idx="8">
                  <c:v>24.8223213929196</c:v>
                </c:pt>
                <c:pt idx="9">
                  <c:v>33.4876911947767</c:v>
                </c:pt>
                <c:pt idx="10">
                  <c:v>31.5633310338917</c:v>
                </c:pt>
                <c:pt idx="11">
                  <c:v>29.8041451201494</c:v>
                </c:pt>
                <c:pt idx="12">
                  <c:v>31.6606451133253</c:v>
                </c:pt>
                <c:pt idx="13">
                  <c:v>32.1100741520986</c:v>
                </c:pt>
                <c:pt idx="14">
                  <c:v>32.4999483312287</c:v>
                </c:pt>
                <c:pt idx="15">
                  <c:v>32.3853758913947</c:v>
                </c:pt>
                <c:pt idx="16">
                  <c:v>30.6334967300984</c:v>
                </c:pt>
                <c:pt idx="17">
                  <c:v>29.5349467575934</c:v>
                </c:pt>
                <c:pt idx="18">
                  <c:v>29.5097428207471</c:v>
                </c:pt>
                <c:pt idx="19">
                  <c:v>28.2640796581143</c:v>
                </c:pt>
                <c:pt idx="20">
                  <c:v>26.5130794874595</c:v>
                </c:pt>
                <c:pt idx="21">
                  <c:v>25.5995465109327</c:v>
                </c:pt>
                <c:pt idx="22">
                  <c:v>28.0123201254378</c:v>
                </c:pt>
                <c:pt idx="23">
                  <c:v>28.6566973021273</c:v>
                </c:pt>
                <c:pt idx="24">
                  <c:v>105.338852771958</c:v>
                </c:pt>
                <c:pt idx="25">
                  <c:v>-55.735198150699</c:v>
                </c:pt>
                <c:pt idx="26">
                  <c:v>-16.9972509798023</c:v>
                </c:pt>
                <c:pt idx="27">
                  <c:v>14.3731832094757</c:v>
                </c:pt>
                <c:pt idx="28">
                  <c:v>36.0144849839957</c:v>
                </c:pt>
                <c:pt idx="29">
                  <c:v>32.8471553157364</c:v>
                </c:pt>
                <c:pt idx="30">
                  <c:v>30.1354167186822</c:v>
                </c:pt>
                <c:pt idx="31">
                  <c:v>27.4717101065922</c:v>
                </c:pt>
                <c:pt idx="32">
                  <c:v>25.5693796344579</c:v>
                </c:pt>
                <c:pt idx="33">
                  <c:v>23.7854400583055</c:v>
                </c:pt>
                <c:pt idx="34">
                  <c:v>22.106356453301</c:v>
                </c:pt>
                <c:pt idx="35">
                  <c:v>20.5713941910593</c:v>
                </c:pt>
                <c:pt idx="36">
                  <c:v>20.8539040181148</c:v>
                </c:pt>
                <c:pt idx="37">
                  <c:v>19.6300963227738</c:v>
                </c:pt>
                <c:pt idx="38">
                  <c:v>19.6946700894583</c:v>
                </c:pt>
                <c:pt idx="39">
                  <c:v>20.7451436411246</c:v>
                </c:pt>
                <c:pt idx="40">
                  <c:v>19.6833902209</c:v>
                </c:pt>
                <c:pt idx="41">
                  <c:v>19.0722297158944</c:v>
                </c:pt>
                <c:pt idx="42">
                  <c:v>23.1189449792039</c:v>
                </c:pt>
                <c:pt idx="43">
                  <c:v>24.9637534971282</c:v>
                </c:pt>
                <c:pt idx="44">
                  <c:v>25.9014682973888</c:v>
                </c:pt>
                <c:pt idx="45">
                  <c:v>24.6057222277615</c:v>
                </c:pt>
                <c:pt idx="46">
                  <c:v>24.7634449584906</c:v>
                </c:pt>
                <c:pt idx="47">
                  <c:v>23.3379159328868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phase3!$A$32:$AV$32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19.1470982638889</c:v>
                </c:pt>
                <c:pt idx="3">
                  <c:v>18.3411389962384</c:v>
                </c:pt>
                <c:pt idx="4">
                  <c:v>18.8208294241553</c:v>
                </c:pt>
                <c:pt idx="5">
                  <c:v>26.4742297493548</c:v>
                </c:pt>
                <c:pt idx="6">
                  <c:v>25.0497750292019</c:v>
                </c:pt>
                <c:pt idx="7">
                  <c:v>32.7292976666883</c:v>
                </c:pt>
                <c:pt idx="8">
                  <c:v>32.7939847336298</c:v>
                </c:pt>
                <c:pt idx="9">
                  <c:v>40.2151044789266</c:v>
                </c:pt>
                <c:pt idx="10">
                  <c:v>38.6079303991789</c:v>
                </c:pt>
                <c:pt idx="11">
                  <c:v>36.244083039916</c:v>
                </c:pt>
                <c:pt idx="12">
                  <c:v>34.0831325789899</c:v>
                </c:pt>
                <c:pt idx="13">
                  <c:v>32.1076636992933</c:v>
                </c:pt>
                <c:pt idx="14">
                  <c:v>29.9642558984373</c:v>
                </c:pt>
                <c:pt idx="15">
                  <c:v>30.8601855490558</c:v>
                </c:pt>
                <c:pt idx="16">
                  <c:v>32.9053112075576</c:v>
                </c:pt>
                <c:pt idx="17">
                  <c:v>31.9005403216754</c:v>
                </c:pt>
                <c:pt idx="18">
                  <c:v>29.8374106107316</c:v>
                </c:pt>
                <c:pt idx="19">
                  <c:v>27.9513661999772</c:v>
                </c:pt>
                <c:pt idx="20">
                  <c:v>27.5296389578136</c:v>
                </c:pt>
                <c:pt idx="21">
                  <c:v>25.8416782806013</c:v>
                </c:pt>
                <c:pt idx="22">
                  <c:v>24.2736008948497</c:v>
                </c:pt>
                <c:pt idx="23">
                  <c:v>24.2264367732993</c:v>
                </c:pt>
                <c:pt idx="24">
                  <c:v>46.7516992332871</c:v>
                </c:pt>
                <c:pt idx="25">
                  <c:v>46.6034292687083</c:v>
                </c:pt>
                <c:pt idx="26">
                  <c:v>57.8561292111958</c:v>
                </c:pt>
                <c:pt idx="27">
                  <c:v>100.667297948176</c:v>
                </c:pt>
                <c:pt idx="28">
                  <c:v>94.9016882076245</c:v>
                </c:pt>
                <c:pt idx="29">
                  <c:v>77.3957067386598</c:v>
                </c:pt>
                <c:pt idx="30">
                  <c:v>71.1025752435915</c:v>
                </c:pt>
                <c:pt idx="31">
                  <c:v>61.0393466774907</c:v>
                </c:pt>
                <c:pt idx="32">
                  <c:v>55.3241524207355</c:v>
                </c:pt>
                <c:pt idx="33">
                  <c:v>46.826873141512</c:v>
                </c:pt>
                <c:pt idx="34">
                  <c:v>43.1700665301989</c:v>
                </c:pt>
                <c:pt idx="35">
                  <c:v>36.9931225136504</c:v>
                </c:pt>
                <c:pt idx="36">
                  <c:v>33.9805514350541</c:v>
                </c:pt>
                <c:pt idx="37">
                  <c:v>31.177359865126</c:v>
                </c:pt>
                <c:pt idx="38">
                  <c:v>28.9138031433693</c:v>
                </c:pt>
                <c:pt idx="39">
                  <c:v>26.9466899616459</c:v>
                </c:pt>
                <c:pt idx="40">
                  <c:v>25.046265739938</c:v>
                </c:pt>
                <c:pt idx="41">
                  <c:v>23.3089612639266</c:v>
                </c:pt>
                <c:pt idx="42">
                  <c:v>25.5714831693209</c:v>
                </c:pt>
                <c:pt idx="43">
                  <c:v>24.3123104513879</c:v>
                </c:pt>
                <c:pt idx="44">
                  <c:v>26.2880417140328</c:v>
                </c:pt>
                <c:pt idx="45">
                  <c:v>24.5566514669117</c:v>
                </c:pt>
                <c:pt idx="46">
                  <c:v>23.934955929329</c:v>
                </c:pt>
                <c:pt idx="47">
                  <c:v>28.9935476928624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phase3!$A$33:$AV$33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7.12201493055556</c:v>
                </c:pt>
                <c:pt idx="3">
                  <c:v>8.84515827575231</c:v>
                </c:pt>
                <c:pt idx="4">
                  <c:v>14.7389330295083</c:v>
                </c:pt>
                <c:pt idx="5">
                  <c:v>14.3113412778089</c:v>
                </c:pt>
                <c:pt idx="6">
                  <c:v>13.9308678181303</c:v>
                </c:pt>
                <c:pt idx="7">
                  <c:v>16.4031749395009</c:v>
                </c:pt>
                <c:pt idx="8">
                  <c:v>15.8973190905271</c:v>
                </c:pt>
                <c:pt idx="9">
                  <c:v>15.4598825352569</c:v>
                </c:pt>
                <c:pt idx="10">
                  <c:v>16.5964122209326</c:v>
                </c:pt>
                <c:pt idx="11">
                  <c:v>16.1218868386358</c:v>
                </c:pt>
                <c:pt idx="12">
                  <c:v>27.6637141839258</c:v>
                </c:pt>
                <c:pt idx="13">
                  <c:v>35.9065025463537</c:v>
                </c:pt>
                <c:pt idx="14">
                  <c:v>33.7643651807995</c:v>
                </c:pt>
                <c:pt idx="15">
                  <c:v>31.4787571694475</c:v>
                </c:pt>
                <c:pt idx="16">
                  <c:v>30.2653926539309</c:v>
                </c:pt>
                <c:pt idx="17">
                  <c:v>29.685208668757</c:v>
                </c:pt>
                <c:pt idx="18">
                  <c:v>27.812228258022</c:v>
                </c:pt>
                <c:pt idx="19">
                  <c:v>28.7187891734063</c:v>
                </c:pt>
                <c:pt idx="20">
                  <c:v>26.9287597693556</c:v>
                </c:pt>
                <c:pt idx="21">
                  <c:v>30.7066226019481</c:v>
                </c:pt>
                <c:pt idx="22">
                  <c:v>29.2533052635655</c:v>
                </c:pt>
                <c:pt idx="23">
                  <c:v>27.3923965617761</c:v>
                </c:pt>
                <c:pt idx="24">
                  <c:v>139.193786715698</c:v>
                </c:pt>
                <c:pt idx="25">
                  <c:v>96.28857233816</c:v>
                </c:pt>
                <c:pt idx="26">
                  <c:v>86.8691957398849</c:v>
                </c:pt>
                <c:pt idx="27">
                  <c:v>86.6728396498365</c:v>
                </c:pt>
                <c:pt idx="28">
                  <c:v>139.274778930734</c:v>
                </c:pt>
                <c:pt idx="29">
                  <c:v>122.231621459309</c:v>
                </c:pt>
                <c:pt idx="30">
                  <c:v>90.8879591223738</c:v>
                </c:pt>
                <c:pt idx="31">
                  <c:v>80.2923446749181</c:v>
                </c:pt>
                <c:pt idx="32">
                  <c:v>69.8286592397021</c:v>
                </c:pt>
                <c:pt idx="33">
                  <c:v>61.0478832119833</c:v>
                </c:pt>
                <c:pt idx="34">
                  <c:v>56.1704399029547</c:v>
                </c:pt>
                <c:pt idx="35">
                  <c:v>51.0323828137106</c:v>
                </c:pt>
                <c:pt idx="36">
                  <c:v>46.4637937185243</c:v>
                </c:pt>
                <c:pt idx="37">
                  <c:v>42.838151424351</c:v>
                </c:pt>
                <c:pt idx="38">
                  <c:v>39.0818025225433</c:v>
                </c:pt>
                <c:pt idx="39">
                  <c:v>36.1397811393583</c:v>
                </c:pt>
                <c:pt idx="40">
                  <c:v>33.4502832582301</c:v>
                </c:pt>
                <c:pt idx="41">
                  <c:v>30.946605619409</c:v>
                </c:pt>
                <c:pt idx="42">
                  <c:v>28.8153553037431</c:v>
                </c:pt>
                <c:pt idx="43">
                  <c:v>28.1855017764641</c:v>
                </c:pt>
                <c:pt idx="44">
                  <c:v>29.0541458520248</c:v>
                </c:pt>
                <c:pt idx="45">
                  <c:v>28.3799170811902</c:v>
                </c:pt>
                <c:pt idx="46">
                  <c:v>26.643974198388</c:v>
                </c:pt>
                <c:pt idx="47">
                  <c:v>25.0570330796931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phase3!$A$34:$AV$34</c:f>
              <c:numCache>
                <c:formatCode>General</c:formatCode>
                <c:ptCount val="48"/>
                <c:pt idx="0">
                  <c:v>3.5</c:v>
                </c:pt>
                <c:pt idx="1">
                  <c:v>7.91208333333333</c:v>
                </c:pt>
                <c:pt idx="2">
                  <c:v>8.07046284722222</c:v>
                </c:pt>
                <c:pt idx="3">
                  <c:v>8.21524811950231</c:v>
                </c:pt>
                <c:pt idx="4">
                  <c:v>12.7564623802824</c:v>
                </c:pt>
                <c:pt idx="5">
                  <c:v>12.4990326926415</c:v>
                </c:pt>
                <c:pt idx="6">
                  <c:v>12.2741157198564</c:v>
                </c:pt>
                <c:pt idx="7">
                  <c:v>17.8494258819164</c:v>
                </c:pt>
                <c:pt idx="8">
                  <c:v>19.9352955329561</c:v>
                </c:pt>
                <c:pt idx="9">
                  <c:v>29.9975402264528</c:v>
                </c:pt>
                <c:pt idx="10">
                  <c:v>31.8229358400317</c:v>
                </c:pt>
                <c:pt idx="11">
                  <c:v>30.0414671804289</c:v>
                </c:pt>
                <c:pt idx="12">
                  <c:v>28.4129079141088</c:v>
                </c:pt>
                <c:pt idx="13">
                  <c:v>29.3034879224424</c:v>
                </c:pt>
                <c:pt idx="14">
                  <c:v>29.3704230835218</c:v>
                </c:pt>
                <c:pt idx="15">
                  <c:v>27.4619617688529</c:v>
                </c:pt>
                <c:pt idx="16">
                  <c:v>28.9480157850317</c:v>
                </c:pt>
                <c:pt idx="17">
                  <c:v>29.5823091236875</c:v>
                </c:pt>
                <c:pt idx="18">
                  <c:v>27.7181609239044</c:v>
                </c:pt>
                <c:pt idx="19">
                  <c:v>31.270386593155</c:v>
                </c:pt>
                <c:pt idx="20">
                  <c:v>29.8295854124137</c:v>
                </c:pt>
                <c:pt idx="21">
                  <c:v>32.7782955820321</c:v>
                </c:pt>
                <c:pt idx="22">
                  <c:v>30.614825211241</c:v>
                </c:pt>
                <c:pt idx="23">
                  <c:v>33.4487170414136</c:v>
                </c:pt>
                <c:pt idx="24">
                  <c:v>37.9525422345132</c:v>
                </c:pt>
                <c:pt idx="25">
                  <c:v>54.4846102315266</c:v>
                </c:pt>
                <c:pt idx="26">
                  <c:v>19.3227330795322</c:v>
                </c:pt>
                <c:pt idx="27">
                  <c:v>49.4097077488753</c:v>
                </c:pt>
                <c:pt idx="28">
                  <c:v>55.1322516714322</c:v>
                </c:pt>
                <c:pt idx="29">
                  <c:v>50.1467604445151</c:v>
                </c:pt>
                <c:pt idx="30">
                  <c:v>42.3168137619041</c:v>
                </c:pt>
                <c:pt idx="31">
                  <c:v>36.1712578282932</c:v>
                </c:pt>
                <c:pt idx="32">
                  <c:v>32.8037138609094</c:v>
                </c:pt>
                <c:pt idx="33">
                  <c:v>30.3380617545146</c:v>
                </c:pt>
                <c:pt idx="34">
                  <c:v>28.0630932433893</c:v>
                </c:pt>
                <c:pt idx="35">
                  <c:v>26.016844406665</c:v>
                </c:pt>
                <c:pt idx="36">
                  <c:v>24.5191263775932</c:v>
                </c:pt>
                <c:pt idx="37">
                  <c:v>23.1131335518636</c:v>
                </c:pt>
                <c:pt idx="38">
                  <c:v>22.2832712389389</c:v>
                </c:pt>
                <c:pt idx="39">
                  <c:v>22.9264695431422</c:v>
                </c:pt>
                <c:pt idx="40">
                  <c:v>23.3858203320607</c:v>
                </c:pt>
                <c:pt idx="41">
                  <c:v>22.2717464036225</c:v>
                </c:pt>
                <c:pt idx="42">
                  <c:v>24.8307388899204</c:v>
                </c:pt>
                <c:pt idx="43">
                  <c:v>23.2244338018689</c:v>
                </c:pt>
                <c:pt idx="44">
                  <c:v>25.5111164735013</c:v>
                </c:pt>
                <c:pt idx="45">
                  <c:v>25.4953006621757</c:v>
                </c:pt>
                <c:pt idx="46">
                  <c:v>24.7695715054512</c:v>
                </c:pt>
                <c:pt idx="47">
                  <c:v>23.3435166179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phase3!$A$35:$AV$35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6.78012951388889</c:v>
                </c:pt>
                <c:pt idx="3">
                  <c:v>7.03566839728009</c:v>
                </c:pt>
                <c:pt idx="4">
                  <c:v>13.2657066867855</c:v>
                </c:pt>
                <c:pt idx="5">
                  <c:v>18.3379961941579</c:v>
                </c:pt>
                <c:pt idx="6">
                  <c:v>17.611901520826</c:v>
                </c:pt>
                <c:pt idx="7">
                  <c:v>22.1952731548725</c:v>
                </c:pt>
                <c:pt idx="8">
                  <c:v>21.1922622090793</c:v>
                </c:pt>
                <c:pt idx="9">
                  <c:v>22.9490632590127</c:v>
                </c:pt>
                <c:pt idx="10">
                  <c:v>21.9292686626141</c:v>
                </c:pt>
                <c:pt idx="11">
                  <c:v>22.3487747191744</c:v>
                </c:pt>
                <c:pt idx="12">
                  <c:v>21.3805048891119</c:v>
                </c:pt>
                <c:pt idx="13">
                  <c:v>24.5918070194464</c:v>
                </c:pt>
                <c:pt idx="14">
                  <c:v>27.975148846388</c:v>
                </c:pt>
                <c:pt idx="15">
                  <c:v>29.3401762434481</c:v>
                </c:pt>
                <c:pt idx="16">
                  <c:v>30.3832846793683</c:v>
                </c:pt>
                <c:pt idx="17">
                  <c:v>28.3878860777225</c:v>
                </c:pt>
                <c:pt idx="18">
                  <c:v>29.8277734296694</c:v>
                </c:pt>
                <c:pt idx="19">
                  <c:v>30.3597788673225</c:v>
                </c:pt>
                <c:pt idx="20">
                  <c:v>29.0199033761942</c:v>
                </c:pt>
                <c:pt idx="21">
                  <c:v>27.2040283364042</c:v>
                </c:pt>
                <c:pt idx="22">
                  <c:v>27.3787137789659</c:v>
                </c:pt>
                <c:pt idx="23">
                  <c:v>26.9097718239897</c:v>
                </c:pt>
                <c:pt idx="24">
                  <c:v>40.6177811669035</c:v>
                </c:pt>
                <c:pt idx="25">
                  <c:v>41.9074759437418</c:v>
                </c:pt>
                <c:pt idx="26">
                  <c:v>10.0771366888785</c:v>
                </c:pt>
                <c:pt idx="27">
                  <c:v>44.2320837178195</c:v>
                </c:pt>
                <c:pt idx="28">
                  <c:v>80.4640797884761</c:v>
                </c:pt>
                <c:pt idx="29">
                  <c:v>72.67097761192</c:v>
                </c:pt>
                <c:pt idx="30">
                  <c:v>60.0827387251088</c:v>
                </c:pt>
                <c:pt idx="31">
                  <c:v>48.8590892395152</c:v>
                </c:pt>
                <c:pt idx="32">
                  <c:v>44.493873515469</c:v>
                </c:pt>
                <c:pt idx="33">
                  <c:v>37.7260413356307</c:v>
                </c:pt>
                <c:pt idx="34">
                  <c:v>33.9777853207594</c:v>
                </c:pt>
                <c:pt idx="35">
                  <c:v>31.4238587473942</c:v>
                </c:pt>
                <c:pt idx="36">
                  <c:v>29.0891442049095</c:v>
                </c:pt>
                <c:pt idx="37">
                  <c:v>26.9525973888654</c:v>
                </c:pt>
                <c:pt idx="38">
                  <c:v>26.2611466352147</c:v>
                </c:pt>
                <c:pt idx="39">
                  <c:v>24.9249788847177</c:v>
                </c:pt>
                <c:pt idx="40">
                  <c:v>23.1980848637794</c:v>
                </c:pt>
                <c:pt idx="41">
                  <c:v>21.8644637913772</c:v>
                </c:pt>
                <c:pt idx="42">
                  <c:v>24.5398712243419</c:v>
                </c:pt>
                <c:pt idx="43">
                  <c:v>23.8315387163688</c:v>
                </c:pt>
                <c:pt idx="44">
                  <c:v>23.219421374062</c:v>
                </c:pt>
                <c:pt idx="45">
                  <c:v>22.6904499707519</c:v>
                </c:pt>
                <c:pt idx="46">
                  <c:v>21.442853014929</c:v>
                </c:pt>
                <c:pt idx="47">
                  <c:v>21.1662701391077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phase3!$A$36:$AV$36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5.22511909722222</c:v>
                </c:pt>
                <c:pt idx="3">
                  <c:v>8.70287375318287</c:v>
                </c:pt>
                <c:pt idx="4">
                  <c:v>18.995374182561</c:v>
                </c:pt>
                <c:pt idx="5">
                  <c:v>18.2024378985579</c:v>
                </c:pt>
                <c:pt idx="6">
                  <c:v>18.7287510314677</c:v>
                </c:pt>
                <c:pt idx="7">
                  <c:v>20.5493456830267</c:v>
                </c:pt>
                <c:pt idx="8">
                  <c:v>19.6876101785669</c:v>
                </c:pt>
                <c:pt idx="9">
                  <c:v>20.286816717109</c:v>
                </c:pt>
                <c:pt idx="10">
                  <c:v>23.674020361774</c:v>
                </c:pt>
                <c:pt idx="11">
                  <c:v>22.5920002807217</c:v>
                </c:pt>
                <c:pt idx="12">
                  <c:v>24.2732535759237</c:v>
                </c:pt>
                <c:pt idx="13">
                  <c:v>33.4851485954722</c:v>
                </c:pt>
                <c:pt idx="14">
                  <c:v>32.3871205297004</c:v>
                </c:pt>
                <c:pt idx="15">
                  <c:v>30.6350480043253</c:v>
                </c:pt>
                <c:pt idx="16">
                  <c:v>32.2910301164223</c:v>
                </c:pt>
                <c:pt idx="17">
                  <c:v>33.4736773414783</c:v>
                </c:pt>
                <c:pt idx="18">
                  <c:v>35.3807845680391</c:v>
                </c:pt>
                <c:pt idx="19">
                  <c:v>36.7427769790079</c:v>
                </c:pt>
                <c:pt idx="20">
                  <c:v>34.6954525305012</c:v>
                </c:pt>
                <c:pt idx="21">
                  <c:v>36.2533356821996</c:v>
                </c:pt>
                <c:pt idx="22">
                  <c:v>35.7599240758692</c:v>
                </c:pt>
                <c:pt idx="23">
                  <c:v>33.3405305926904</c:v>
                </c:pt>
                <c:pt idx="24">
                  <c:v>51.8874614324497</c:v>
                </c:pt>
                <c:pt idx="25">
                  <c:v>48.434063950998</c:v>
                </c:pt>
                <c:pt idx="26">
                  <c:v>17.8183626864702</c:v>
                </c:pt>
                <c:pt idx="27">
                  <c:v>45.7614340622325</c:v>
                </c:pt>
                <c:pt idx="28">
                  <c:v>59.3145417870017</c:v>
                </c:pt>
                <c:pt idx="29">
                  <c:v>50.9340592269089</c:v>
                </c:pt>
                <c:pt idx="30">
                  <c:v>44.0454617399023</c:v>
                </c:pt>
                <c:pt idx="31">
                  <c:v>39.8126198535655</c:v>
                </c:pt>
                <c:pt idx="32">
                  <c:v>35.8594234937837</c:v>
                </c:pt>
                <c:pt idx="33">
                  <c:v>32.1490617071777</c:v>
                </c:pt>
                <c:pt idx="34">
                  <c:v>29.1222882358761</c:v>
                </c:pt>
                <c:pt idx="35">
                  <c:v>26.975953544606</c:v>
                </c:pt>
                <c:pt idx="36">
                  <c:v>25.3772256617213</c:v>
                </c:pt>
                <c:pt idx="37">
                  <c:v>24.0143605847084</c:v>
                </c:pt>
                <c:pt idx="38">
                  <c:v>22.5902689532365</c:v>
                </c:pt>
                <c:pt idx="39">
                  <c:v>21.0637708680837</c:v>
                </c:pt>
                <c:pt idx="40">
                  <c:v>20.8619201150982</c:v>
                </c:pt>
                <c:pt idx="41">
                  <c:v>19.7872239690081</c:v>
                </c:pt>
                <c:pt idx="42">
                  <c:v>20.2797787806593</c:v>
                </c:pt>
                <c:pt idx="43">
                  <c:v>21.2361198905868</c:v>
                </c:pt>
                <c:pt idx="44">
                  <c:v>24.0911289551941</c:v>
                </c:pt>
                <c:pt idx="45">
                  <c:v>25.2346377099275</c:v>
                </c:pt>
                <c:pt idx="46">
                  <c:v>23.7686646398253</c:v>
                </c:pt>
                <c:pt idx="47">
                  <c:v>25.6516544609245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phase3!$A$37:$AV$37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9.01951493055556</c:v>
                </c:pt>
                <c:pt idx="3">
                  <c:v>9.08283989901621</c:v>
                </c:pt>
                <c:pt idx="4">
                  <c:v>16.3803744869736</c:v>
                </c:pt>
                <c:pt idx="5">
                  <c:v>20.873854894811</c:v>
                </c:pt>
                <c:pt idx="6">
                  <c:v>24.626046860192</c:v>
                </c:pt>
                <c:pt idx="7">
                  <c:v>32.4266851326538</c:v>
                </c:pt>
                <c:pt idx="8">
                  <c:v>30.545477992101</c:v>
                </c:pt>
                <c:pt idx="9">
                  <c:v>34.303389715433</c:v>
                </c:pt>
                <c:pt idx="10">
                  <c:v>32.309015431525</c:v>
                </c:pt>
                <c:pt idx="11">
                  <c:v>30.4858249403191</c:v>
                </c:pt>
                <c:pt idx="12">
                  <c:v>31.0948337192591</c:v>
                </c:pt>
                <c:pt idx="13">
                  <c:v>38.3568937478376</c:v>
                </c:pt>
                <c:pt idx="14">
                  <c:v>35.6770937011482</c:v>
                </c:pt>
                <c:pt idx="15">
                  <c:v>33.5603824826042</c:v>
                </c:pt>
                <c:pt idx="16">
                  <c:v>33.2222351758552</c:v>
                </c:pt>
                <c:pt idx="17">
                  <c:v>30.9831599899276</c:v>
                </c:pt>
                <c:pt idx="18">
                  <c:v>32.451298092303</c:v>
                </c:pt>
                <c:pt idx="19">
                  <c:v>30.340895006047</c:v>
                </c:pt>
                <c:pt idx="20">
                  <c:v>29.0031124762101</c:v>
                </c:pt>
                <c:pt idx="21">
                  <c:v>30.9382117839039</c:v>
                </c:pt>
                <c:pt idx="22">
                  <c:v>28.9326819391188</c:v>
                </c:pt>
                <c:pt idx="23">
                  <c:v>27.0992934060111</c:v>
                </c:pt>
                <c:pt idx="24">
                  <c:v>34.4497768623161</c:v>
                </c:pt>
                <c:pt idx="25">
                  <c:v>42.8923493534654</c:v>
                </c:pt>
                <c:pt idx="26">
                  <c:v>46.9583186712986</c:v>
                </c:pt>
                <c:pt idx="27">
                  <c:v>27.6970204623678</c:v>
                </c:pt>
                <c:pt idx="28">
                  <c:v>33.1946928726812</c:v>
                </c:pt>
                <c:pt idx="29">
                  <c:v>30.7204817344427</c:v>
                </c:pt>
                <c:pt idx="30">
                  <c:v>28.2976162988476</c:v>
                </c:pt>
                <c:pt idx="31">
                  <c:v>26.2112971590587</c:v>
                </c:pt>
                <c:pt idx="32">
                  <c:v>24.4903644370003</c:v>
                </c:pt>
                <c:pt idx="33">
                  <c:v>23.4402019354244</c:v>
                </c:pt>
                <c:pt idx="34">
                  <c:v>21.7907512693004</c:v>
                </c:pt>
                <c:pt idx="35">
                  <c:v>20.8235721068213</c:v>
                </c:pt>
                <c:pt idx="36">
                  <c:v>19.3987155009858</c:v>
                </c:pt>
                <c:pt idx="37">
                  <c:v>18.3361911996265</c:v>
                </c:pt>
                <c:pt idx="38">
                  <c:v>17.9080252283439</c:v>
                </c:pt>
                <c:pt idx="39">
                  <c:v>20.1791140532004</c:v>
                </c:pt>
                <c:pt idx="40">
                  <c:v>19.1800955789707</c:v>
                </c:pt>
                <c:pt idx="41">
                  <c:v>20.3647873154558</c:v>
                </c:pt>
                <c:pt idx="42">
                  <c:v>20.7644506888867</c:v>
                </c:pt>
                <c:pt idx="43">
                  <c:v>24.2851672664244</c:v>
                </c:pt>
                <c:pt idx="44">
                  <c:v>23.168561227729</c:v>
                </c:pt>
                <c:pt idx="45">
                  <c:v>22.1757123583224</c:v>
                </c:pt>
                <c:pt idx="46">
                  <c:v>20.9722970475664</c:v>
                </c:pt>
                <c:pt idx="47">
                  <c:v>19.8721748843169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phase3!$A$38:$AV$38</c:f>
              <c:numCache>
                <c:formatCode>General</c:formatCode>
                <c:ptCount val="48"/>
                <c:pt idx="0">
                  <c:v>3.5</c:v>
                </c:pt>
                <c:pt idx="1">
                  <c:v>8.94958333333333</c:v>
                </c:pt>
                <c:pt idx="2">
                  <c:v>9.01891076388889</c:v>
                </c:pt>
                <c:pt idx="3">
                  <c:v>11.981342051794</c:v>
                </c:pt>
                <c:pt idx="4">
                  <c:v>11.7904435256817</c:v>
                </c:pt>
                <c:pt idx="5">
                  <c:v>11.615930456394</c:v>
                </c:pt>
                <c:pt idx="6">
                  <c:v>17.0885533799141</c:v>
                </c:pt>
                <c:pt idx="7">
                  <c:v>27.043658538822</c:v>
                </c:pt>
                <c:pt idx="8">
                  <c:v>25.6244945142398</c:v>
                </c:pt>
                <c:pt idx="9">
                  <c:v>25.5656963722449</c:v>
                </c:pt>
                <c:pt idx="10">
                  <c:v>24.3213074336272</c:v>
                </c:pt>
                <c:pt idx="11">
                  <c:v>24.4756958597335</c:v>
                </c:pt>
                <c:pt idx="12">
                  <c:v>23.3248652984397</c:v>
                </c:pt>
                <c:pt idx="13">
                  <c:v>24.9065710954016</c:v>
                </c:pt>
                <c:pt idx="14">
                  <c:v>23.3812570763797</c:v>
                </c:pt>
                <c:pt idx="15">
                  <c:v>25.189208709443</c:v>
                </c:pt>
                <c:pt idx="16">
                  <c:v>28.4017932199938</c:v>
                </c:pt>
                <c:pt idx="17">
                  <c:v>27.0914278047779</c:v>
                </c:pt>
                <c:pt idx="18">
                  <c:v>30.1500803856983</c:v>
                </c:pt>
                <c:pt idx="19">
                  <c:v>33.0071824087862</c:v>
                </c:pt>
                <c:pt idx="20">
                  <c:v>31.3738863584791</c:v>
                </c:pt>
                <c:pt idx="21">
                  <c:v>33.8811838410138</c:v>
                </c:pt>
                <c:pt idx="22">
                  <c:v>31.6230488946601</c:v>
                </c:pt>
                <c:pt idx="23">
                  <c:v>33.1247036413029</c:v>
                </c:pt>
                <c:pt idx="24">
                  <c:v>37.7737948421188</c:v>
                </c:pt>
                <c:pt idx="25">
                  <c:v>43.8950947773725</c:v>
                </c:pt>
                <c:pt idx="26">
                  <c:v>23.6490447584486</c:v>
                </c:pt>
                <c:pt idx="27">
                  <c:v>29.9718673125198</c:v>
                </c:pt>
                <c:pt idx="28">
                  <c:v>55.2756886692359</c:v>
                </c:pt>
                <c:pt idx="29">
                  <c:v>45.8510543246126</c:v>
                </c:pt>
                <c:pt idx="30">
                  <c:v>42.2655054950834</c:v>
                </c:pt>
                <c:pt idx="31">
                  <c:v>37.9178033612908</c:v>
                </c:pt>
                <c:pt idx="32">
                  <c:v>35.0131919061133</c:v>
                </c:pt>
                <c:pt idx="33">
                  <c:v>31.8319035412134</c:v>
                </c:pt>
                <c:pt idx="34">
                  <c:v>29.249772388335</c:v>
                </c:pt>
                <c:pt idx="35">
                  <c:v>27.1016669250029</c:v>
                </c:pt>
                <c:pt idx="36">
                  <c:v>25.5176071289396</c:v>
                </c:pt>
                <c:pt idx="37">
                  <c:v>23.9510253157018</c:v>
                </c:pt>
                <c:pt idx="38">
                  <c:v>22.9864020774264</c:v>
                </c:pt>
                <c:pt idx="39">
                  <c:v>21.4259025657806</c:v>
                </c:pt>
                <c:pt idx="40">
                  <c:v>19.9993459288845</c:v>
                </c:pt>
                <c:pt idx="41">
                  <c:v>19.0202517550998</c:v>
                </c:pt>
                <c:pt idx="42">
                  <c:v>19.0616675583654</c:v>
                </c:pt>
                <c:pt idx="43">
                  <c:v>18.5239994039799</c:v>
                </c:pt>
                <c:pt idx="44">
                  <c:v>17.4590227884716</c:v>
                </c:pt>
                <c:pt idx="45">
                  <c:v>17.7125055263709</c:v>
                </c:pt>
                <c:pt idx="46">
                  <c:v>17.8493694971981</c:v>
                </c:pt>
                <c:pt idx="47">
                  <c:v>17.9710643779253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phase3!$A$39:$AV$39</c:f>
              <c:numCache>
                <c:formatCode>General</c:formatCode>
                <c:ptCount val="48"/>
                <c:pt idx="0">
                  <c:v>3.5</c:v>
                </c:pt>
                <c:pt idx="1">
                  <c:v>8.94958333333333</c:v>
                </c:pt>
                <c:pt idx="2">
                  <c:v>9.01891076388889</c:v>
                </c:pt>
                <c:pt idx="3">
                  <c:v>11.981342051794</c:v>
                </c:pt>
                <c:pt idx="4">
                  <c:v>14.541376423092</c:v>
                </c:pt>
                <c:pt idx="5">
                  <c:v>16.7536727922886</c:v>
                </c:pt>
                <c:pt idx="6">
                  <c:v>27.6564894993522</c:v>
                </c:pt>
                <c:pt idx="7">
                  <c:v>26.1555574839912</c:v>
                </c:pt>
                <c:pt idx="8">
                  <c:v>27.1131775924157</c:v>
                </c:pt>
                <c:pt idx="9">
                  <c:v>29.2420581963022</c:v>
                </c:pt>
                <c:pt idx="10">
                  <c:v>28.8510634128787</c:v>
                </c:pt>
                <c:pt idx="11">
                  <c:v>30.860850713974</c:v>
                </c:pt>
                <c:pt idx="12">
                  <c:v>30.2904397598419</c:v>
                </c:pt>
                <c:pt idx="13">
                  <c:v>36.6396833891498</c:v>
                </c:pt>
                <c:pt idx="14">
                  <c:v>35.9613247232087</c:v>
                </c:pt>
                <c:pt idx="15">
                  <c:v>36.0948794064915</c:v>
                </c:pt>
                <c:pt idx="16">
                  <c:v>33.9318636056054</c:v>
                </c:pt>
                <c:pt idx="17">
                  <c:v>31.6318786461242</c:v>
                </c:pt>
                <c:pt idx="18">
                  <c:v>33.5062302992602</c:v>
                </c:pt>
                <c:pt idx="19">
                  <c:v>33.8670000778328</c:v>
                </c:pt>
                <c:pt idx="20">
                  <c:v>32.1384075692063</c:v>
                </c:pt>
                <c:pt idx="21">
                  <c:v>31.6944803518257</c:v>
                </c:pt>
                <c:pt idx="22">
                  <c:v>29.6240374549606</c:v>
                </c:pt>
                <c:pt idx="23">
                  <c:v>32.7658991460437</c:v>
                </c:pt>
                <c:pt idx="24">
                  <c:v>42.3843795757232</c:v>
                </c:pt>
                <c:pt idx="25">
                  <c:v>59.7093851417584</c:v>
                </c:pt>
                <c:pt idx="26">
                  <c:v>24.5529460426721</c:v>
                </c:pt>
                <c:pt idx="27">
                  <c:v>44.1038593468673</c:v>
                </c:pt>
                <c:pt idx="28">
                  <c:v>83.1932780862612</c:v>
                </c:pt>
                <c:pt idx="29">
                  <c:v>72.4380258607209</c:v>
                </c:pt>
                <c:pt idx="30">
                  <c:v>65.459477994491</c:v>
                </c:pt>
                <c:pt idx="31">
                  <c:v>52.6989772010656</c:v>
                </c:pt>
                <c:pt idx="32">
                  <c:v>47.2906994645876</c:v>
                </c:pt>
                <c:pt idx="33">
                  <c:v>43.5815810938771</c:v>
                </c:pt>
                <c:pt idx="34">
                  <c:v>40.2033287166527</c:v>
                </c:pt>
                <c:pt idx="35">
                  <c:v>36.8349597838903</c:v>
                </c:pt>
                <c:pt idx="36">
                  <c:v>34.0357924024397</c:v>
                </c:pt>
                <c:pt idx="37">
                  <c:v>31.225097267775</c:v>
                </c:pt>
                <c:pt idx="38">
                  <c:v>29.0905607905412</c:v>
                </c:pt>
                <c:pt idx="39">
                  <c:v>27.0061209893531</c:v>
                </c:pt>
                <c:pt idx="40">
                  <c:v>25.1005956044336</c:v>
                </c:pt>
                <c:pt idx="41">
                  <c:v>24.7410235842772</c:v>
                </c:pt>
                <c:pt idx="42">
                  <c:v>26.5942143431046</c:v>
                </c:pt>
                <c:pt idx="43">
                  <c:v>24.8365442786548</c:v>
                </c:pt>
                <c:pt idx="44">
                  <c:v>23.2297408947369</c:v>
                </c:pt>
                <c:pt idx="45">
                  <c:v>21.760854801272</c:v>
                </c:pt>
                <c:pt idx="46">
                  <c:v>20.5930480974962</c:v>
                </c:pt>
                <c:pt idx="47">
                  <c:v>20.410651933357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phase3!$A$40:$AV$40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18.4061503472222</c:v>
                </c:pt>
                <c:pt idx="3">
                  <c:v>17.6637891090856</c:v>
                </c:pt>
                <c:pt idx="4">
                  <c:v>18.2185524828287</c:v>
                </c:pt>
                <c:pt idx="5">
                  <c:v>23.5899743343656</c:v>
                </c:pt>
                <c:pt idx="6">
                  <c:v>23.5191688456401</c:v>
                </c:pt>
                <c:pt idx="7">
                  <c:v>28.1626274140176</c:v>
                </c:pt>
                <c:pt idx="8">
                  <c:v>29.9477215049298</c:v>
                </c:pt>
                <c:pt idx="9">
                  <c:v>32.7261865919303</c:v>
                </c:pt>
                <c:pt idx="10">
                  <c:v>38.4401062558685</c:v>
                </c:pt>
                <c:pt idx="11">
                  <c:v>43.6026425510661</c:v>
                </c:pt>
                <c:pt idx="12">
                  <c:v>44.0498181436596</c:v>
                </c:pt>
                <c:pt idx="13">
                  <c:v>42.0176299660707</c:v>
                </c:pt>
                <c:pt idx="14">
                  <c:v>39.0236167273163</c:v>
                </c:pt>
                <c:pt idx="15">
                  <c:v>37.5336375339738</c:v>
                </c:pt>
                <c:pt idx="16">
                  <c:v>35.497818435609</c:v>
                </c:pt>
                <c:pt idx="17">
                  <c:v>33.400976892329</c:v>
                </c:pt>
                <c:pt idx="18">
                  <c:v>35.328864330605</c:v>
                </c:pt>
                <c:pt idx="19">
                  <c:v>33.9050269256978</c:v>
                </c:pt>
                <c:pt idx="20">
                  <c:v>32.1722197747663</c:v>
                </c:pt>
                <c:pt idx="21">
                  <c:v>31.1771599220272</c:v>
                </c:pt>
                <c:pt idx="22">
                  <c:v>31.2334043698505</c:v>
                </c:pt>
                <c:pt idx="23">
                  <c:v>29.721702052192</c:v>
                </c:pt>
                <c:pt idx="24">
                  <c:v>35.8964722987926</c:v>
                </c:pt>
                <c:pt idx="25">
                  <c:v>47.354651068771</c:v>
                </c:pt>
                <c:pt idx="26">
                  <c:v>39.873982506272</c:v>
                </c:pt>
                <c:pt idx="27">
                  <c:v>43.278651389392</c:v>
                </c:pt>
                <c:pt idx="28">
                  <c:v>70.1151364853256</c:v>
                </c:pt>
                <c:pt idx="29">
                  <c:v>56.4488933066034</c:v>
                </c:pt>
                <c:pt idx="30">
                  <c:v>51.2424742984548</c:v>
                </c:pt>
                <c:pt idx="31">
                  <c:v>46.6131000637094</c:v>
                </c:pt>
                <c:pt idx="32">
                  <c:v>42.962142308241</c:v>
                </c:pt>
                <c:pt idx="33">
                  <c:v>38.8764513113716</c:v>
                </c:pt>
                <c:pt idx="34">
                  <c:v>35.1613220587927</c:v>
                </c:pt>
                <c:pt idx="35">
                  <c:v>32.19774247914</c:v>
                </c:pt>
                <c:pt idx="36">
                  <c:v>29.7966029163472</c:v>
                </c:pt>
                <c:pt idx="37">
                  <c:v>27.6015611660274</c:v>
                </c:pt>
                <c:pt idx="38">
                  <c:v>25.914849107642</c:v>
                </c:pt>
                <c:pt idx="39">
                  <c:v>24.2801199982117</c:v>
                </c:pt>
                <c:pt idx="40">
                  <c:v>24.1345553653448</c:v>
                </c:pt>
                <c:pt idx="41">
                  <c:v>23.5836866091513</c:v>
                </c:pt>
                <c:pt idx="42">
                  <c:v>23.0052358447416</c:v>
                </c:pt>
                <c:pt idx="43">
                  <c:v>22.0304888719494</c:v>
                </c:pt>
                <c:pt idx="44">
                  <c:v>24.6584408027172</c:v>
                </c:pt>
                <c:pt idx="45">
                  <c:v>23.9340025936814</c:v>
                </c:pt>
                <c:pt idx="46">
                  <c:v>24.182967241373</c:v>
                </c:pt>
                <c:pt idx="47">
                  <c:v>23.6026883721209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phase3!$A$41:$AV$41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4.27667118055556</c:v>
                </c:pt>
                <c:pt idx="3">
                  <c:v>14.1555895604745</c:v>
                </c:pt>
                <c:pt idx="4">
                  <c:v>16.4202886451767</c:v>
                </c:pt>
                <c:pt idx="5">
                  <c:v>25.9643228074304</c:v>
                </c:pt>
                <c:pt idx="6">
                  <c:v>32.9574372049732</c:v>
                </c:pt>
                <c:pt idx="7">
                  <c:v>36.532891597467</c:v>
                </c:pt>
                <c:pt idx="8">
                  <c:v>40.5351457057944</c:v>
                </c:pt>
                <c:pt idx="9">
                  <c:v>38.8237503900688</c:v>
                </c:pt>
                <c:pt idx="10">
                  <c:v>42.9472221633259</c:v>
                </c:pt>
                <c:pt idx="11">
                  <c:v>40.2109189276404</c:v>
                </c:pt>
                <c:pt idx="12">
                  <c:v>37.7094817196846</c:v>
                </c:pt>
                <c:pt idx="13">
                  <c:v>37.3372771194274</c:v>
                </c:pt>
                <c:pt idx="14">
                  <c:v>37.3691068148054</c:v>
                </c:pt>
                <c:pt idx="15">
                  <c:v>37.1002704502402</c:v>
                </c:pt>
                <c:pt idx="16">
                  <c:v>36.9082764798799</c:v>
                </c:pt>
                <c:pt idx="17">
                  <c:v>35.5619884340355</c:v>
                </c:pt>
                <c:pt idx="18">
                  <c:v>35.4893358725264</c:v>
                </c:pt>
                <c:pt idx="19">
                  <c:v>33.1181678768012</c:v>
                </c:pt>
                <c:pt idx="20">
                  <c:v>31.9946167402024</c:v>
                </c:pt>
                <c:pt idx="21">
                  <c:v>30.4735467181633</c:v>
                </c:pt>
                <c:pt idx="22">
                  <c:v>29.0460619569002</c:v>
                </c:pt>
                <c:pt idx="23">
                  <c:v>30.0721838943204</c:v>
                </c:pt>
                <c:pt idx="24">
                  <c:v>47.0537295012066</c:v>
                </c:pt>
                <c:pt idx="25">
                  <c:v>47.9311093575623</c:v>
                </c:pt>
                <c:pt idx="26">
                  <c:v>-27.0496647619369</c:v>
                </c:pt>
                <c:pt idx="27">
                  <c:v>18.8276016063315</c:v>
                </c:pt>
                <c:pt idx="28">
                  <c:v>40.3658757616298</c:v>
                </c:pt>
                <c:pt idx="29">
                  <c:v>37.0169911980491</c:v>
                </c:pt>
                <c:pt idx="30">
                  <c:v>34.1896994535499</c:v>
                </c:pt>
                <c:pt idx="31">
                  <c:v>31.2955986111094</c:v>
                </c:pt>
                <c:pt idx="32">
                  <c:v>28.8770030983781</c:v>
                </c:pt>
                <c:pt idx="33">
                  <c:v>26.6826184333889</c:v>
                </c:pt>
                <c:pt idx="34">
                  <c:v>25.2762712036772</c:v>
                </c:pt>
                <c:pt idx="35">
                  <c:v>23.6554110318444</c:v>
                </c:pt>
                <c:pt idx="36">
                  <c:v>22.6555618726305</c:v>
                </c:pt>
                <c:pt idx="37">
                  <c:v>21.5492923381158</c:v>
                </c:pt>
                <c:pt idx="38">
                  <c:v>20.398412437308</c:v>
                </c:pt>
                <c:pt idx="39">
                  <c:v>19.375088392173</c:v>
                </c:pt>
                <c:pt idx="40">
                  <c:v>19.4870511326275</c:v>
                </c:pt>
                <c:pt idx="41">
                  <c:v>20.5916786288672</c:v>
                </c:pt>
                <c:pt idx="42">
                  <c:v>23.6308904874493</c:v>
                </c:pt>
                <c:pt idx="43">
                  <c:v>22.5868001250903</c:v>
                </c:pt>
                <c:pt idx="44">
                  <c:v>25.5410697528748</c:v>
                </c:pt>
                <c:pt idx="45">
                  <c:v>24.2852678552645</c:v>
                </c:pt>
                <c:pt idx="46">
                  <c:v>23.6936506679727</c:v>
                </c:pt>
                <c:pt idx="47">
                  <c:v>23.9752631189064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phase3!$A$42:$AV$42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7.43856701388889</c:v>
                </c:pt>
                <c:pt idx="3">
                  <c:v>12.1046974858218</c:v>
                </c:pt>
                <c:pt idx="4">
                  <c:v>22.8822714544577</c:v>
                </c:pt>
                <c:pt idx="5">
                  <c:v>21.7557098212834</c:v>
                </c:pt>
                <c:pt idx="6">
                  <c:v>24.1920831583603</c:v>
                </c:pt>
                <c:pt idx="7">
                  <c:v>22.9885126872677</c:v>
                </c:pt>
                <c:pt idx="8">
                  <c:v>21.9174153482773</c:v>
                </c:pt>
                <c:pt idx="9">
                  <c:v>22.2694851471765</c:v>
                </c:pt>
                <c:pt idx="10">
                  <c:v>33.3973868472625</c:v>
                </c:pt>
                <c:pt idx="11">
                  <c:v>33.610908467176</c:v>
                </c:pt>
                <c:pt idx="12">
                  <c:v>31.6759721570767</c:v>
                </c:pt>
                <c:pt idx="13">
                  <c:v>31.0152185763341</c:v>
                </c:pt>
                <c:pt idx="14">
                  <c:v>29.415198517457</c:v>
                </c:pt>
                <c:pt idx="15">
                  <c:v>28.9717540892327</c:v>
                </c:pt>
                <c:pt idx="16">
                  <c:v>27.5982180110094</c:v>
                </c:pt>
                <c:pt idx="17">
                  <c:v>30.1222273628625</c:v>
                </c:pt>
                <c:pt idx="18">
                  <c:v>32.3903463923826</c:v>
                </c:pt>
                <c:pt idx="19">
                  <c:v>31.3656576740839</c:v>
                </c:pt>
                <c:pt idx="20">
                  <c:v>31.0460143981688</c:v>
                </c:pt>
                <c:pt idx="21">
                  <c:v>29.0562314956593</c:v>
                </c:pt>
                <c:pt idx="22">
                  <c:v>29.5066151427159</c:v>
                </c:pt>
                <c:pt idx="23">
                  <c:v>30.9979717382254</c:v>
                </c:pt>
                <c:pt idx="24">
                  <c:v>36.6005477422544</c:v>
                </c:pt>
                <c:pt idx="25">
                  <c:v>51.2408913644529</c:v>
                </c:pt>
                <c:pt idx="26">
                  <c:v>92.0178917360565</c:v>
                </c:pt>
                <c:pt idx="27">
                  <c:v>74.5132036077245</c:v>
                </c:pt>
                <c:pt idx="28">
                  <c:v>83.7668267843419</c:v>
                </c:pt>
                <c:pt idx="29">
                  <c:v>75.6076701490774</c:v>
                </c:pt>
                <c:pt idx="30">
                  <c:v>68.277820040888</c:v>
                </c:pt>
                <c:pt idx="31">
                  <c:v>61.7603616530229</c:v>
                </c:pt>
                <c:pt idx="32">
                  <c:v>56.8092639444718</c:v>
                </c:pt>
                <c:pt idx="33">
                  <c:v>48.6819774628456</c:v>
                </c:pt>
                <c:pt idx="34">
                  <c:v>40.4374961348111</c:v>
                </c:pt>
                <c:pt idx="35">
                  <c:v>37.3291110499065</c:v>
                </c:pt>
                <c:pt idx="36">
                  <c:v>34.2793012418752</c:v>
                </c:pt>
                <c:pt idx="37">
                  <c:v>30.5116517725256</c:v>
                </c:pt>
                <c:pt idx="38">
                  <c:v>28.3674437010707</c:v>
                </c:pt>
                <c:pt idx="39">
                  <c:v>26.3450714500621</c:v>
                </c:pt>
                <c:pt idx="40">
                  <c:v>24.4962861505985</c:v>
                </c:pt>
                <c:pt idx="41">
                  <c:v>23.0187811022405</c:v>
                </c:pt>
                <c:pt idx="42">
                  <c:v>21.5680023909648</c:v>
                </c:pt>
                <c:pt idx="43">
                  <c:v>21.7741486730847</c:v>
                </c:pt>
                <c:pt idx="44">
                  <c:v>20.4302009119782</c:v>
                </c:pt>
                <c:pt idx="45">
                  <c:v>21.8978335530362</c:v>
                </c:pt>
                <c:pt idx="46">
                  <c:v>25.8335944734451</c:v>
                </c:pt>
                <c:pt idx="47">
                  <c:v>26.5786913622994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phase3!$A$43:$AV$43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14.6376920138889</c:v>
                </c:pt>
                <c:pt idx="3">
                  <c:v>16.8369055153356</c:v>
                </c:pt>
                <c:pt idx="4">
                  <c:v>17.4833151540526</c:v>
                </c:pt>
                <c:pt idx="5">
                  <c:v>16.8201639366631</c:v>
                </c:pt>
                <c:pt idx="6">
                  <c:v>22.6009960400166</c:v>
                </c:pt>
                <c:pt idx="7">
                  <c:v>21.5339938799152</c:v>
                </c:pt>
                <c:pt idx="8">
                  <c:v>23.1193763778934</c:v>
                </c:pt>
                <c:pt idx="9">
                  <c:v>23.3382288293435</c:v>
                </c:pt>
                <c:pt idx="10">
                  <c:v>22.2850308548249</c:v>
                </c:pt>
                <c:pt idx="11">
                  <c:v>21.3222323731191</c:v>
                </c:pt>
                <c:pt idx="12">
                  <c:v>21.8090182850984</c:v>
                </c:pt>
                <c:pt idx="13">
                  <c:v>23.5966266347058</c:v>
                </c:pt>
                <c:pt idx="14">
                  <c:v>22.8188338493593</c:v>
                </c:pt>
                <c:pt idx="15">
                  <c:v>21.4727172772893</c:v>
                </c:pt>
                <c:pt idx="16">
                  <c:v>23.6830527179941</c:v>
                </c:pt>
                <c:pt idx="17">
                  <c:v>24.1615284058501</c:v>
                </c:pt>
                <c:pt idx="18">
                  <c:v>28.7303582031779</c:v>
                </c:pt>
                <c:pt idx="19">
                  <c:v>31.9932641501029</c:v>
                </c:pt>
                <c:pt idx="20">
                  <c:v>34.3235228138652</c:v>
                </c:pt>
                <c:pt idx="21">
                  <c:v>32.0524204390084</c:v>
                </c:pt>
                <c:pt idx="22">
                  <c:v>29.9512543513268</c:v>
                </c:pt>
                <c:pt idx="23">
                  <c:v>32.4401874825726</c:v>
                </c:pt>
                <c:pt idx="24">
                  <c:v>47.1760763532662</c:v>
                </c:pt>
                <c:pt idx="25">
                  <c:v>49.1434115232689</c:v>
                </c:pt>
                <c:pt idx="26">
                  <c:v>60.86078202367</c:v>
                </c:pt>
                <c:pt idx="27">
                  <c:v>0.603300702384638</c:v>
                </c:pt>
                <c:pt idx="28">
                  <c:v>4.16143487453701</c:v>
                </c:pt>
                <c:pt idx="29">
                  <c:v>4.17924504780591</c:v>
                </c:pt>
                <c:pt idx="30">
                  <c:v>4.76604538834076</c:v>
                </c:pt>
                <c:pt idx="31">
                  <c:v>9.35375074817336</c:v>
                </c:pt>
                <c:pt idx="32">
                  <c:v>12.6301369926538</c:v>
                </c:pt>
                <c:pt idx="33">
                  <c:v>14.9700228355869</c:v>
                </c:pt>
                <c:pt idx="34">
                  <c:v>14.749094733753</c:v>
                </c:pt>
                <c:pt idx="35">
                  <c:v>14.2019034007621</c:v>
                </c:pt>
                <c:pt idx="36">
                  <c:v>16.3050260120442</c:v>
                </c:pt>
                <c:pt idx="37">
                  <c:v>15.2680112793438</c:v>
                </c:pt>
                <c:pt idx="38">
                  <c:v>17.4731050039816</c:v>
                </c:pt>
                <c:pt idx="39">
                  <c:v>16.3858301578065</c:v>
                </c:pt>
                <c:pt idx="40">
                  <c:v>16.6379424740926</c:v>
                </c:pt>
                <c:pt idx="41">
                  <c:v>18.8947639169145</c:v>
                </c:pt>
                <c:pt idx="42">
                  <c:v>22.4190105639964</c:v>
                </c:pt>
                <c:pt idx="43">
                  <c:v>21.5092368931535</c:v>
                </c:pt>
                <c:pt idx="44">
                  <c:v>21.7248346261713</c:v>
                </c:pt>
                <c:pt idx="45">
                  <c:v>20.3851196540916</c:v>
                </c:pt>
                <c:pt idx="46">
                  <c:v>19.3353968837821</c:v>
                </c:pt>
                <c:pt idx="47">
                  <c:v>23.8754657853568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phase3!$A$44:$AV$44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18.4061503472222</c:v>
                </c:pt>
                <c:pt idx="3">
                  <c:v>18.8786353504051</c:v>
                </c:pt>
                <c:pt idx="4">
                  <c:v>24.1108897306947</c:v>
                </c:pt>
                <c:pt idx="5">
                  <c:v>31.4566937493378</c:v>
                </c:pt>
                <c:pt idx="6">
                  <c:v>36.8799054526521</c:v>
                </c:pt>
                <c:pt idx="7">
                  <c:v>35.4111325983165</c:v>
                </c:pt>
                <c:pt idx="8">
                  <c:v>33.2737603836276</c:v>
                </c:pt>
                <c:pt idx="9">
                  <c:v>37.4787818931555</c:v>
                </c:pt>
                <c:pt idx="10">
                  <c:v>35.211853113993</c:v>
                </c:pt>
                <c:pt idx="11">
                  <c:v>33.1395023883752</c:v>
                </c:pt>
                <c:pt idx="12">
                  <c:v>35.5310781945355</c:v>
                </c:pt>
                <c:pt idx="13">
                  <c:v>33.4313273161712</c:v>
                </c:pt>
                <c:pt idx="14">
                  <c:v>31.952738689058</c:v>
                </c:pt>
                <c:pt idx="15">
                  <c:v>31.1011732165678</c:v>
                </c:pt>
                <c:pt idx="16">
                  <c:v>32.6239212054988</c:v>
                </c:pt>
                <c:pt idx="17">
                  <c:v>30.8456032718894</c:v>
                </c:pt>
                <c:pt idx="18">
                  <c:v>28.8730223243855</c:v>
                </c:pt>
                <c:pt idx="19">
                  <c:v>30.2106267843276</c:v>
                </c:pt>
                <c:pt idx="20">
                  <c:v>31.2662196372985</c:v>
                </c:pt>
                <c:pt idx="21">
                  <c:v>29.8258802941646</c:v>
                </c:pt>
                <c:pt idx="22">
                  <c:v>32.3506495100826</c:v>
                </c:pt>
                <c:pt idx="23">
                  <c:v>30.7151191893817</c:v>
                </c:pt>
                <c:pt idx="24">
                  <c:v>36.4445074194756</c:v>
                </c:pt>
                <c:pt idx="25">
                  <c:v>97.9383171033772</c:v>
                </c:pt>
                <c:pt idx="26">
                  <c:v>72.7793049353631</c:v>
                </c:pt>
                <c:pt idx="27">
                  <c:v>5.42578538680477</c:v>
                </c:pt>
                <c:pt idx="28">
                  <c:v>22.835072141104</c:v>
                </c:pt>
                <c:pt idx="29">
                  <c:v>21.9665545682155</c:v>
                </c:pt>
                <c:pt idx="30">
                  <c:v>20.7327642393663</c:v>
                </c:pt>
                <c:pt idx="31">
                  <c:v>19.3032019754873</c:v>
                </c:pt>
                <c:pt idx="32">
                  <c:v>19.3008635096016</c:v>
                </c:pt>
                <c:pt idx="33">
                  <c:v>18.4291628828807</c:v>
                </c:pt>
                <c:pt idx="34">
                  <c:v>18.002639185884</c:v>
                </c:pt>
                <c:pt idx="35">
                  <c:v>17.0948466761152</c:v>
                </c:pt>
                <c:pt idx="36">
                  <c:v>15.990039003082</c:v>
                </c:pt>
                <c:pt idx="37">
                  <c:v>15.3053096802404</c:v>
                </c:pt>
                <c:pt idx="38">
                  <c:v>15.7312057066684</c:v>
                </c:pt>
                <c:pt idx="39">
                  <c:v>15.225163740846</c:v>
                </c:pt>
                <c:pt idx="40">
                  <c:v>14.3308371864234</c:v>
                </c:pt>
                <c:pt idx="41">
                  <c:v>15.380189942613</c:v>
                </c:pt>
                <c:pt idx="42">
                  <c:v>15.2505522239734</c:v>
                </c:pt>
                <c:pt idx="43">
                  <c:v>17.1414912690184</c:v>
                </c:pt>
                <c:pt idx="44">
                  <c:v>18.6810308081924</c:v>
                </c:pt>
                <c:pt idx="45">
                  <c:v>18.1855498936178</c:v>
                </c:pt>
                <c:pt idx="46">
                  <c:v>17.3246235277489</c:v>
                </c:pt>
                <c:pt idx="47">
                  <c:v>17.5044777534234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phase3!$A$45:$AV$45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7.12201493055556</c:v>
                </c:pt>
                <c:pt idx="3">
                  <c:v>7.3482086490162</c:v>
                </c:pt>
                <c:pt idx="4">
                  <c:v>12.0288717579661</c:v>
                </c:pt>
                <c:pt idx="5">
                  <c:v>11.8338935987407</c:v>
                </c:pt>
                <c:pt idx="6">
                  <c:v>11.6660677315154</c:v>
                </c:pt>
                <c:pt idx="7">
                  <c:v>15.90019183803</c:v>
                </c:pt>
                <c:pt idx="8">
                  <c:v>18.2508324466976</c:v>
                </c:pt>
                <c:pt idx="9">
                  <c:v>20.4071777060212</c:v>
                </c:pt>
                <c:pt idx="10">
                  <c:v>30.7241260783835</c:v>
                </c:pt>
                <c:pt idx="11">
                  <c:v>29.0369719233222</c:v>
                </c:pt>
                <c:pt idx="12">
                  <c:v>28.668707535154</c:v>
                </c:pt>
                <c:pt idx="13">
                  <c:v>36.6242352980225</c:v>
                </c:pt>
                <c:pt idx="14">
                  <c:v>35.3307315718066</c:v>
                </c:pt>
                <c:pt idx="15">
                  <c:v>35.6445307975319</c:v>
                </c:pt>
                <c:pt idx="16">
                  <c:v>33.1975419040771</c:v>
                </c:pt>
                <c:pt idx="17">
                  <c:v>32.5408320335694</c:v>
                </c:pt>
                <c:pt idx="18">
                  <c:v>30.422743950688</c:v>
                </c:pt>
                <c:pt idx="19">
                  <c:v>29.6653212307196</c:v>
                </c:pt>
                <c:pt idx="20">
                  <c:v>27.7940478250828</c:v>
                </c:pt>
                <c:pt idx="21">
                  <c:v>26.0833920534299</c:v>
                </c:pt>
                <c:pt idx="22">
                  <c:v>28.3820587608293</c:v>
                </c:pt>
                <c:pt idx="23">
                  <c:v>26.5959320505248</c:v>
                </c:pt>
                <c:pt idx="24">
                  <c:v>59.5761571306814</c:v>
                </c:pt>
                <c:pt idx="25">
                  <c:v>50.4721407344222</c:v>
                </c:pt>
                <c:pt idx="26">
                  <c:v>5.76755135325071</c:v>
                </c:pt>
                <c:pt idx="27">
                  <c:v>52.2223266383133</c:v>
                </c:pt>
                <c:pt idx="28">
                  <c:v>51.1704449408621</c:v>
                </c:pt>
                <c:pt idx="29">
                  <c:v>46.094792836395</c:v>
                </c:pt>
                <c:pt idx="30">
                  <c:v>42.0359532970279</c:v>
                </c:pt>
                <c:pt idx="31">
                  <c:v>38.7778673056996</c:v>
                </c:pt>
                <c:pt idx="32">
                  <c:v>35.5299870126513</c:v>
                </c:pt>
                <c:pt idx="33">
                  <c:v>32.6420801187491</c:v>
                </c:pt>
                <c:pt idx="34">
                  <c:v>29.7475415603795</c:v>
                </c:pt>
                <c:pt idx="35">
                  <c:v>27.5567109097802</c:v>
                </c:pt>
                <c:pt idx="36">
                  <c:v>25.6982554657127</c:v>
                </c:pt>
                <c:pt idx="37">
                  <c:v>24.5978810584537</c:v>
                </c:pt>
                <c:pt idx="38">
                  <c:v>22.8990629342698</c:v>
                </c:pt>
                <c:pt idx="39">
                  <c:v>22.1036303123414</c:v>
                </c:pt>
                <c:pt idx="40">
                  <c:v>20.6189020438654</c:v>
                </c:pt>
                <c:pt idx="41">
                  <c:v>19.261612951767</c:v>
                </c:pt>
                <c:pt idx="42">
                  <c:v>19.2702438591519</c:v>
                </c:pt>
                <c:pt idx="43">
                  <c:v>18.1412145945747</c:v>
                </c:pt>
                <c:pt idx="44">
                  <c:v>17.7055633103427</c:v>
                </c:pt>
                <c:pt idx="45">
                  <c:v>16.7108357928716</c:v>
                </c:pt>
                <c:pt idx="46">
                  <c:v>17.9409472643399</c:v>
                </c:pt>
                <c:pt idx="47">
                  <c:v>17.101015957484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phase3!$A$46:$AV$46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14.6376920138889</c:v>
                </c:pt>
                <c:pt idx="3">
                  <c:v>16.8369055153356</c:v>
                </c:pt>
                <c:pt idx="4">
                  <c:v>16.229237791936</c:v>
                </c:pt>
                <c:pt idx="5">
                  <c:v>20.7508044356012</c:v>
                </c:pt>
                <c:pt idx="6">
                  <c:v>29.2341161677585</c:v>
                </c:pt>
                <c:pt idx="7">
                  <c:v>33.6876537715288</c:v>
                </c:pt>
                <c:pt idx="8">
                  <c:v>39.3940160685002</c:v>
                </c:pt>
                <c:pt idx="9">
                  <c:v>41.2863610140581</c:v>
                </c:pt>
                <c:pt idx="10">
                  <c:v>45.6353428242065</c:v>
                </c:pt>
                <c:pt idx="11">
                  <c:v>44.9456585199799</c:v>
                </c:pt>
                <c:pt idx="12">
                  <c:v>45.9196155153508</c:v>
                </c:pt>
                <c:pt idx="13">
                  <c:v>46.6882299108644</c:v>
                </c:pt>
                <c:pt idx="14">
                  <c:v>43.2933235101818</c:v>
                </c:pt>
                <c:pt idx="15">
                  <c:v>40.1898132422246</c:v>
                </c:pt>
                <c:pt idx="16">
                  <c:v>39.1147249571554</c:v>
                </c:pt>
                <c:pt idx="17">
                  <c:v>38.3469327402351</c:v>
                </c:pt>
                <c:pt idx="18">
                  <c:v>36.5131410430198</c:v>
                </c:pt>
                <c:pt idx="19">
                  <c:v>37.5514682282233</c:v>
                </c:pt>
                <c:pt idx="20">
                  <c:v>37.0593670101063</c:v>
                </c:pt>
                <c:pt idx="21">
                  <c:v>34.5534380084055</c:v>
                </c:pt>
                <c:pt idx="22">
                  <c:v>32.6737652958072</c:v>
                </c:pt>
                <c:pt idx="23">
                  <c:v>30.5192671079171</c:v>
                </c:pt>
                <c:pt idx="24">
                  <c:v>36.3364623545343</c:v>
                </c:pt>
                <c:pt idx="25">
                  <c:v>66.9568059451498</c:v>
                </c:pt>
                <c:pt idx="26">
                  <c:v>82.9702334875453</c:v>
                </c:pt>
                <c:pt idx="27">
                  <c:v>33.0367953968565</c:v>
                </c:pt>
                <c:pt idx="28">
                  <c:v>43.0002172403716</c:v>
                </c:pt>
                <c:pt idx="29">
                  <c:v>38.7093489675452</c:v>
                </c:pt>
                <c:pt idx="30">
                  <c:v>35.4690627903089</c:v>
                </c:pt>
                <c:pt idx="31">
                  <c:v>31.2808223427456</c:v>
                </c:pt>
                <c:pt idx="32">
                  <c:v>28.4537617402481</c:v>
                </c:pt>
                <c:pt idx="33">
                  <c:v>26.3614805242101</c:v>
                </c:pt>
                <c:pt idx="34">
                  <c:v>24.4612867792154</c:v>
                </c:pt>
                <c:pt idx="35">
                  <c:v>22.7241929973328</c:v>
                </c:pt>
                <c:pt idx="36">
                  <c:v>21.2930949401284</c:v>
                </c:pt>
                <c:pt idx="37">
                  <c:v>19.8279376244341</c:v>
                </c:pt>
                <c:pt idx="38">
                  <c:v>19.5264443231709</c:v>
                </c:pt>
                <c:pt idx="39">
                  <c:v>19.2734411945276</c:v>
                </c:pt>
                <c:pt idx="40">
                  <c:v>18.3748014621341</c:v>
                </c:pt>
                <c:pt idx="41">
                  <c:v>19.0382808205342</c:v>
                </c:pt>
                <c:pt idx="42">
                  <c:v>21.3734195936915</c:v>
                </c:pt>
                <c:pt idx="43">
                  <c:v>24.1891838264947</c:v>
                </c:pt>
                <c:pt idx="44">
                  <c:v>22.6379455480539</c:v>
                </c:pt>
                <c:pt idx="45">
                  <c:v>25.0922661122352</c:v>
                </c:pt>
                <c:pt idx="46">
                  <c:v>25.9565933125173</c:v>
                </c:pt>
                <c:pt idx="47">
                  <c:v>24.4286523865263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phase3!$A$47:$AV$47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7.70263993055556</c:v>
                </c:pt>
                <c:pt idx="3">
                  <c:v>7.87899666984954</c:v>
                </c:pt>
                <c:pt idx="4">
                  <c:v>9.51824120560788</c:v>
                </c:pt>
                <c:pt idx="5">
                  <c:v>12.4128467751795</c:v>
                </c:pt>
                <c:pt idx="6">
                  <c:v>16.3518639188381</c:v>
                </c:pt>
                <c:pt idx="7">
                  <c:v>15.8212455991378</c:v>
                </c:pt>
                <c:pt idx="8">
                  <c:v>18.1826097385883</c:v>
                </c:pt>
                <c:pt idx="9">
                  <c:v>28.7458304549751</c:v>
                </c:pt>
                <c:pt idx="10">
                  <c:v>34.3166054393435</c:v>
                </c:pt>
                <c:pt idx="11">
                  <c:v>32.3210968057998</c:v>
                </c:pt>
                <c:pt idx="12">
                  <c:v>34.8647596493887</c:v>
                </c:pt>
                <c:pt idx="13">
                  <c:v>37.9641061566426</c:v>
                </c:pt>
                <c:pt idx="14">
                  <c:v>37.8010964929528</c:v>
                </c:pt>
                <c:pt idx="15">
                  <c:v>37.6887556663933</c:v>
                </c:pt>
                <c:pt idx="16">
                  <c:v>37.0457718967424</c:v>
                </c:pt>
                <c:pt idx="17">
                  <c:v>34.4785098089387</c:v>
                </c:pt>
                <c:pt idx="18">
                  <c:v>34.6342906575541</c:v>
                </c:pt>
                <c:pt idx="19">
                  <c:v>36.2096559112699</c:v>
                </c:pt>
                <c:pt idx="20">
                  <c:v>33.7766604455526</c:v>
                </c:pt>
                <c:pt idx="21">
                  <c:v>33.0692475572262</c:v>
                </c:pt>
                <c:pt idx="22">
                  <c:v>30.8808038085643</c:v>
                </c:pt>
                <c:pt idx="23">
                  <c:v>29.4081813864484</c:v>
                </c:pt>
                <c:pt idx="24">
                  <c:v>52.6673773583544</c:v>
                </c:pt>
                <c:pt idx="25">
                  <c:v>48.054303490593</c:v>
                </c:pt>
                <c:pt idx="26">
                  <c:v>41.719229807699</c:v>
                </c:pt>
                <c:pt idx="27">
                  <c:v>43.8353009919892</c:v>
                </c:pt>
                <c:pt idx="28">
                  <c:v>55.180710791779</c:v>
                </c:pt>
                <c:pt idx="29">
                  <c:v>50.8193664488179</c:v>
                </c:pt>
                <c:pt idx="30">
                  <c:v>45.6664025061868</c:v>
                </c:pt>
                <c:pt idx="31">
                  <c:v>41.6550428950845</c:v>
                </c:pt>
                <c:pt idx="32">
                  <c:v>38.4296517132564</c:v>
                </c:pt>
                <c:pt idx="33">
                  <c:v>33.6559175580487</c:v>
                </c:pt>
                <c:pt idx="34">
                  <c:v>30.1984344560398</c:v>
                </c:pt>
                <c:pt idx="35">
                  <c:v>27.6992544126207</c:v>
                </c:pt>
                <c:pt idx="36">
                  <c:v>25.8793469136443</c:v>
                </c:pt>
                <c:pt idx="37">
                  <c:v>24.0205363035565</c:v>
                </c:pt>
                <c:pt idx="38">
                  <c:v>23.0447333814012</c:v>
                </c:pt>
                <c:pt idx="39">
                  <c:v>21.4792270994976</c:v>
                </c:pt>
                <c:pt idx="40">
                  <c:v>20.6241320851492</c:v>
                </c:pt>
                <c:pt idx="41">
                  <c:v>19.5757907790451</c:v>
                </c:pt>
                <c:pt idx="42">
                  <c:v>21.2235615564631</c:v>
                </c:pt>
                <c:pt idx="43">
                  <c:v>20.4462834839551</c:v>
                </c:pt>
                <c:pt idx="44">
                  <c:v>20.2939966440512</c:v>
                </c:pt>
                <c:pt idx="45">
                  <c:v>20.705045517133</c:v>
                </c:pt>
                <c:pt idx="46">
                  <c:v>19.6278624435791</c:v>
                </c:pt>
                <c:pt idx="47">
                  <c:v>22.2803513394806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phase3!$A$48:$AV$48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15.3480045138889</c:v>
                </c:pt>
                <c:pt idx="3">
                  <c:v>14.8681341264468</c:v>
                </c:pt>
                <c:pt idx="4">
                  <c:v>17.0360459076044</c:v>
                </c:pt>
                <c:pt idx="5">
                  <c:v>26.4040761190141</c:v>
                </c:pt>
                <c:pt idx="6">
                  <c:v>28.0928372098727</c:v>
                </c:pt>
                <c:pt idx="7">
                  <c:v>29.6849892252848</c:v>
                </c:pt>
                <c:pt idx="8">
                  <c:v>37.5974884077588</c:v>
                </c:pt>
                <c:pt idx="9">
                  <c:v>36.2116834425655</c:v>
                </c:pt>
                <c:pt idx="10">
                  <c:v>37.0376376888862</c:v>
                </c:pt>
                <c:pt idx="11">
                  <c:v>35.7826328450347</c:v>
                </c:pt>
                <c:pt idx="12">
                  <c:v>37.6830269079991</c:v>
                </c:pt>
                <c:pt idx="13">
                  <c:v>39.2302644075959</c:v>
                </c:pt>
                <c:pt idx="14">
                  <c:v>37.4524736051843</c:v>
                </c:pt>
                <c:pt idx="15">
                  <c:v>35.7163674336838</c:v>
                </c:pt>
                <c:pt idx="16">
                  <c:v>33.5953033764506</c:v>
                </c:pt>
                <c:pt idx="17">
                  <c:v>33.2497935812489</c:v>
                </c:pt>
                <c:pt idx="18">
                  <c:v>35.2208942492753</c:v>
                </c:pt>
                <c:pt idx="19">
                  <c:v>36.6285886430241</c:v>
                </c:pt>
                <c:pt idx="20">
                  <c:v>34.5939200684222</c:v>
                </c:pt>
                <c:pt idx="21">
                  <c:v>32.2996085958827</c:v>
                </c:pt>
                <c:pt idx="22">
                  <c:v>30.1772255247361</c:v>
                </c:pt>
                <c:pt idx="23">
                  <c:v>28.7825830290778</c:v>
                </c:pt>
                <c:pt idx="24">
                  <c:v>35.3783916377079</c:v>
                </c:pt>
                <c:pt idx="25">
                  <c:v>43.1724814773752</c:v>
                </c:pt>
                <c:pt idx="26">
                  <c:v>47.566818948352</c:v>
                </c:pt>
                <c:pt idx="27">
                  <c:v>9.24909529355818</c:v>
                </c:pt>
                <c:pt idx="28">
                  <c:v>17.8865324671776</c:v>
                </c:pt>
                <c:pt idx="29">
                  <c:v>16.7262717637448</c:v>
                </c:pt>
                <c:pt idx="30">
                  <c:v>16.2042865158362</c:v>
                </c:pt>
                <c:pt idx="31">
                  <c:v>17.5225612867263</c:v>
                </c:pt>
                <c:pt idx="32">
                  <c:v>17.4162853142763</c:v>
                </c:pt>
                <c:pt idx="33">
                  <c:v>16.5359803586107</c:v>
                </c:pt>
                <c:pt idx="34">
                  <c:v>15.4791420444966</c:v>
                </c:pt>
                <c:pt idx="35">
                  <c:v>15.5270800323401</c:v>
                </c:pt>
                <c:pt idx="36">
                  <c:v>16.2409539921884</c:v>
                </c:pt>
                <c:pt idx="37">
                  <c:v>15.5284149247208</c:v>
                </c:pt>
                <c:pt idx="38">
                  <c:v>15.0448489372309</c:v>
                </c:pt>
                <c:pt idx="39">
                  <c:v>14.165999403452</c:v>
                </c:pt>
                <c:pt idx="40">
                  <c:v>14.7751344993968</c:v>
                </c:pt>
                <c:pt idx="41">
                  <c:v>17.5644085549859</c:v>
                </c:pt>
                <c:pt idx="42">
                  <c:v>18.414466179059</c:v>
                </c:pt>
                <c:pt idx="43">
                  <c:v>19.127806201927</c:v>
                </c:pt>
                <c:pt idx="44">
                  <c:v>18.0110028362616</c:v>
                </c:pt>
                <c:pt idx="45">
                  <c:v>20.5884080007099</c:v>
                </c:pt>
                <c:pt idx="46">
                  <c:v>23.0623955139113</c:v>
                </c:pt>
                <c:pt idx="47">
                  <c:v>22.6063133444528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phase3!$A$49:$AV$49</c:f>
              <c:numCache>
                <c:formatCode>General</c:formatCode>
                <c:ptCount val="48"/>
                <c:pt idx="0">
                  <c:v>3.5</c:v>
                </c:pt>
                <c:pt idx="1">
                  <c:v>7.91208333333333</c:v>
                </c:pt>
                <c:pt idx="2">
                  <c:v>13.9792545138889</c:v>
                </c:pt>
                <c:pt idx="3">
                  <c:v>13.6168685014468</c:v>
                </c:pt>
                <c:pt idx="4">
                  <c:v>14.6201655758697</c:v>
                </c:pt>
                <c:pt idx="5">
                  <c:v>19.4407514730206</c:v>
                </c:pt>
                <c:pt idx="6">
                  <c:v>18.620003638253</c:v>
                </c:pt>
                <c:pt idx="7">
                  <c:v>20.4553698107236</c:v>
                </c:pt>
                <c:pt idx="8">
                  <c:v>24.7728302542308</c:v>
                </c:pt>
                <c:pt idx="9">
                  <c:v>28.5129626319863</c:v>
                </c:pt>
                <c:pt idx="10">
                  <c:v>27.0156000060741</c:v>
                </c:pt>
                <c:pt idx="11">
                  <c:v>25.6467610055528</c:v>
                </c:pt>
                <c:pt idx="12">
                  <c:v>24.3954140192428</c:v>
                </c:pt>
                <c:pt idx="13">
                  <c:v>23.2514743159245</c:v>
                </c:pt>
                <c:pt idx="14">
                  <c:v>23.1556490546781</c:v>
                </c:pt>
                <c:pt idx="15">
                  <c:v>21.7806225108182</c:v>
                </c:pt>
                <c:pt idx="16">
                  <c:v>21.2041035158692</c:v>
                </c:pt>
                <c:pt idx="17">
                  <c:v>20.6914820428603</c:v>
                </c:pt>
                <c:pt idx="18">
                  <c:v>20.4231761164433</c:v>
                </c:pt>
                <c:pt idx="19">
                  <c:v>20.1846074302042</c:v>
                </c:pt>
                <c:pt idx="20">
                  <c:v>21.6632497351797</c:v>
                </c:pt>
                <c:pt idx="21">
                  <c:v>24.5209145826793</c:v>
                </c:pt>
                <c:pt idx="22">
                  <c:v>28.5620198311301</c:v>
                </c:pt>
                <c:pt idx="23">
                  <c:v>27.3463959665132</c:v>
                </c:pt>
                <c:pt idx="24">
                  <c:v>46.9128971249365</c:v>
                </c:pt>
                <c:pt idx="25">
                  <c:v>47.9238330181217</c:v>
                </c:pt>
                <c:pt idx="26">
                  <c:v>36.2260647059363</c:v>
                </c:pt>
                <c:pt idx="27">
                  <c:v>43.7347123627749</c:v>
                </c:pt>
                <c:pt idx="28">
                  <c:v>57.1690806001646</c:v>
                </c:pt>
                <c:pt idx="29">
                  <c:v>52.6370678486505</c:v>
                </c:pt>
                <c:pt idx="30">
                  <c:v>47.8531261620917</c:v>
                </c:pt>
                <c:pt idx="31">
                  <c:v>40.6214357548128</c:v>
                </c:pt>
                <c:pt idx="32">
                  <c:v>36.2226189437101</c:v>
                </c:pt>
                <c:pt idx="33">
                  <c:v>33.2579453441155</c:v>
                </c:pt>
                <c:pt idx="34">
                  <c:v>29.9142159665892</c:v>
                </c:pt>
                <c:pt idx="35">
                  <c:v>27.6405128986294</c:v>
                </c:pt>
                <c:pt idx="36">
                  <c:v>25.6985098965656</c:v>
                </c:pt>
                <c:pt idx="37">
                  <c:v>24.267907393373</c:v>
                </c:pt>
                <c:pt idx="38">
                  <c:v>24.3438305301006</c:v>
                </c:pt>
                <c:pt idx="39">
                  <c:v>22.6668184096003</c:v>
                </c:pt>
                <c:pt idx="40">
                  <c:v>21.1337498294429</c:v>
                </c:pt>
                <c:pt idx="41">
                  <c:v>22.1055196698605</c:v>
                </c:pt>
                <c:pt idx="42">
                  <c:v>21.2304912397843</c:v>
                </c:pt>
                <c:pt idx="43">
                  <c:v>20.4524451273748</c:v>
                </c:pt>
                <c:pt idx="44">
                  <c:v>19.7606324590908</c:v>
                </c:pt>
                <c:pt idx="45">
                  <c:v>20.8134482604431</c:v>
                </c:pt>
                <c:pt idx="46">
                  <c:v>23.2456157920441</c:v>
                </c:pt>
                <c:pt idx="47">
                  <c:v>21.950367103227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phase3!$A$50:$AV$50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9.01951493055556</c:v>
                </c:pt>
                <c:pt idx="3">
                  <c:v>13.4313762792245</c:v>
                </c:pt>
                <c:pt idx="4">
                  <c:v>17.1336632609826</c:v>
                </c:pt>
                <c:pt idx="5">
                  <c:v>16.5005238310816</c:v>
                </c:pt>
                <c:pt idx="6">
                  <c:v>15.9321455355804</c:v>
                </c:pt>
                <c:pt idx="7">
                  <c:v>15.4375530437764</c:v>
                </c:pt>
                <c:pt idx="8">
                  <c:v>22.1057189437136</c:v>
                </c:pt>
                <c:pt idx="9">
                  <c:v>21.1353947343782</c:v>
                </c:pt>
                <c:pt idx="10">
                  <c:v>27.1293490112134</c:v>
                </c:pt>
                <c:pt idx="11">
                  <c:v>35.5248767521749</c:v>
                </c:pt>
                <c:pt idx="12">
                  <c:v>34.4375362454755</c:v>
                </c:pt>
                <c:pt idx="13">
                  <c:v>32.4316477177389</c:v>
                </c:pt>
                <c:pt idx="14">
                  <c:v>31.5030577098026</c:v>
                </c:pt>
                <c:pt idx="15">
                  <c:v>29.8489688136328</c:v>
                </c:pt>
                <c:pt idx="16">
                  <c:v>28.8569838831143</c:v>
                </c:pt>
                <c:pt idx="17">
                  <c:v>26.9925927664803</c:v>
                </c:pt>
                <c:pt idx="18">
                  <c:v>28.7266544582141</c:v>
                </c:pt>
                <c:pt idx="19">
                  <c:v>30.7269517818186</c:v>
                </c:pt>
                <c:pt idx="20">
                  <c:v>33.4191647308488</c:v>
                </c:pt>
                <c:pt idx="21">
                  <c:v>34.3128117151569</c:v>
                </c:pt>
                <c:pt idx="22">
                  <c:v>32.017628709606</c:v>
                </c:pt>
                <c:pt idx="23">
                  <c:v>34.4154824523701</c:v>
                </c:pt>
                <c:pt idx="24">
                  <c:v>38.4858744862242</c:v>
                </c:pt>
                <c:pt idx="25">
                  <c:v>47.4884368484549</c:v>
                </c:pt>
                <c:pt idx="26">
                  <c:v>66.2035692371702</c:v>
                </c:pt>
                <c:pt idx="27">
                  <c:v>-26.1857284211273</c:v>
                </c:pt>
                <c:pt idx="28">
                  <c:v>0.174025619244888</c:v>
                </c:pt>
                <c:pt idx="29">
                  <c:v>5.75363393689185</c:v>
                </c:pt>
                <c:pt idx="30">
                  <c:v>5.60978035730863</c:v>
                </c:pt>
                <c:pt idx="31">
                  <c:v>8.27705166530939</c:v>
                </c:pt>
                <c:pt idx="32">
                  <c:v>8.40967843907094</c:v>
                </c:pt>
                <c:pt idx="33">
                  <c:v>8.03784770638402</c:v>
                </c:pt>
                <c:pt idx="34">
                  <c:v>7.71043244491939</c:v>
                </c:pt>
                <c:pt idx="35">
                  <c:v>7.41112032673047</c:v>
                </c:pt>
                <c:pt idx="36">
                  <c:v>9.29638713267973</c:v>
                </c:pt>
                <c:pt idx="37">
                  <c:v>8.86094723712472</c:v>
                </c:pt>
                <c:pt idx="38">
                  <c:v>8.51288259927151</c:v>
                </c:pt>
                <c:pt idx="39">
                  <c:v>8.19469350950071</c:v>
                </c:pt>
                <c:pt idx="40">
                  <c:v>9.76421363672268</c:v>
                </c:pt>
                <c:pt idx="41">
                  <c:v>11.0813026101498</c:v>
                </c:pt>
                <c:pt idx="42">
                  <c:v>14.5199946431765</c:v>
                </c:pt>
                <c:pt idx="43">
                  <c:v>14.4856952368911</c:v>
                </c:pt>
                <c:pt idx="44">
                  <c:v>13.767339729058</c:v>
                </c:pt>
                <c:pt idx="45">
                  <c:v>13.1106430689805</c:v>
                </c:pt>
                <c:pt idx="46">
                  <c:v>21.2631842584302</c:v>
                </c:pt>
                <c:pt idx="47">
                  <c:v>20.1380942762483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phase3!$A$51:$AV$51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14.5551815972222</c:v>
                </c:pt>
                <c:pt idx="3">
                  <c:v>24.6323255240162</c:v>
                </c:pt>
                <c:pt idx="4">
                  <c:v>31.8290858117349</c:v>
                </c:pt>
                <c:pt idx="5">
                  <c:v>36.968772117214</c:v>
                </c:pt>
                <c:pt idx="6">
                  <c:v>34.6435358438198</c:v>
                </c:pt>
                <c:pt idx="7">
                  <c:v>39.5808418484613</c:v>
                </c:pt>
                <c:pt idx="8">
                  <c:v>41.1587976920774</c:v>
                </c:pt>
                <c:pt idx="9">
                  <c:v>39.3782809478721</c:v>
                </c:pt>
                <c:pt idx="10">
                  <c:v>39.6949407620894</c:v>
                </c:pt>
                <c:pt idx="11">
                  <c:v>40.8682976038011</c:v>
                </c:pt>
                <c:pt idx="12">
                  <c:v>38.3104353928082</c:v>
                </c:pt>
                <c:pt idx="13">
                  <c:v>40.6833185974911</c:v>
                </c:pt>
                <c:pt idx="14">
                  <c:v>38.4275848563946</c:v>
                </c:pt>
                <c:pt idx="15">
                  <c:v>36.0060275348109</c:v>
                </c:pt>
                <c:pt idx="16">
                  <c:v>35.4771060411847</c:v>
                </c:pt>
                <c:pt idx="17">
                  <c:v>33.7206324705904</c:v>
                </c:pt>
                <c:pt idx="18">
                  <c:v>32.5152465600019</c:v>
                </c:pt>
                <c:pt idx="19">
                  <c:v>30.3993545636017</c:v>
                </c:pt>
                <c:pt idx="20">
                  <c:v>28.4650766302259</c:v>
                </c:pt>
                <c:pt idx="21">
                  <c:v>26.6968242194649</c:v>
                </c:pt>
                <c:pt idx="22">
                  <c:v>27.5856643853476</c:v>
                </c:pt>
                <c:pt idx="23">
                  <c:v>29.5300452011365</c:v>
                </c:pt>
                <c:pt idx="24">
                  <c:v>47.0257190020587</c:v>
                </c:pt>
                <c:pt idx="25">
                  <c:v>47.9296621484397</c:v>
                </c:pt>
                <c:pt idx="26">
                  <c:v>18.8142881921198</c:v>
                </c:pt>
                <c:pt idx="27">
                  <c:v>34.7220715565929</c:v>
                </c:pt>
                <c:pt idx="28">
                  <c:v>68.6723461033334</c:v>
                </c:pt>
                <c:pt idx="29">
                  <c:v>60.2525437717139</c:v>
                </c:pt>
                <c:pt idx="30">
                  <c:v>55.4308670979752</c:v>
                </c:pt>
                <c:pt idx="31">
                  <c:v>50.3372793279496</c:v>
                </c:pt>
                <c:pt idx="32">
                  <c:v>45.8082308691018</c:v>
                </c:pt>
                <c:pt idx="33">
                  <c:v>40.4455346325937</c:v>
                </c:pt>
                <c:pt idx="34">
                  <c:v>35.0473526501107</c:v>
                </c:pt>
                <c:pt idx="35">
                  <c:v>32.2504377313901</c:v>
                </c:pt>
                <c:pt idx="36">
                  <c:v>29.763514216161</c:v>
                </c:pt>
                <c:pt idx="37">
                  <c:v>27.5331368684658</c:v>
                </c:pt>
                <c:pt idx="38">
                  <c:v>25.8557191104992</c:v>
                </c:pt>
                <c:pt idx="39">
                  <c:v>24.0489365535147</c:v>
                </c:pt>
                <c:pt idx="40">
                  <c:v>23.7398956829775</c:v>
                </c:pt>
                <c:pt idx="41">
                  <c:v>22.1147213035219</c:v>
                </c:pt>
                <c:pt idx="42">
                  <c:v>21.2386730257149</c:v>
                </c:pt>
                <c:pt idx="43">
                  <c:v>23.0548859704838</c:v>
                </c:pt>
                <c:pt idx="44">
                  <c:v>25.3900310639205</c:v>
                </c:pt>
                <c:pt idx="45">
                  <c:v>23.7357200642673</c:v>
                </c:pt>
                <c:pt idx="46">
                  <c:v>23.2050110904777</c:v>
                </c:pt>
                <c:pt idx="47">
                  <c:v>23.5529970840212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phase3!$A$52:$AV$52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9.01951493055556</c:v>
                </c:pt>
                <c:pt idx="3">
                  <c:v>19.229424786169</c:v>
                </c:pt>
                <c:pt idx="4">
                  <c:v>21.9991922997268</c:v>
                </c:pt>
                <c:pt idx="5">
                  <c:v>20.9484282940003</c:v>
                </c:pt>
                <c:pt idx="6">
                  <c:v>19.9982715320986</c:v>
                </c:pt>
                <c:pt idx="7">
                  <c:v>19.1546698922601</c:v>
                </c:pt>
                <c:pt idx="8">
                  <c:v>22.3885438179216</c:v>
                </c:pt>
                <c:pt idx="9">
                  <c:v>25.2773030205392</c:v>
                </c:pt>
                <c:pt idx="10">
                  <c:v>24.0576678446096</c:v>
                </c:pt>
                <c:pt idx="11">
                  <c:v>22.9427180212806</c:v>
                </c:pt>
                <c:pt idx="12">
                  <c:v>31.2084924040633</c:v>
                </c:pt>
                <c:pt idx="13">
                  <c:v>30.5995511626129</c:v>
                </c:pt>
                <c:pt idx="14">
                  <c:v>28.585589687822</c:v>
                </c:pt>
                <c:pt idx="15">
                  <c:v>31.3377355598573</c:v>
                </c:pt>
                <c:pt idx="16">
                  <c:v>32.7928661456648</c:v>
                </c:pt>
                <c:pt idx="17">
                  <c:v>33.0217152129788</c:v>
                </c:pt>
                <c:pt idx="18">
                  <c:v>31.9112655632159</c:v>
                </c:pt>
                <c:pt idx="19">
                  <c:v>30.951651990879</c:v>
                </c:pt>
                <c:pt idx="20">
                  <c:v>28.9699685283286</c:v>
                </c:pt>
                <c:pt idx="21">
                  <c:v>27.1583795629804</c:v>
                </c:pt>
                <c:pt idx="22">
                  <c:v>26.7193663390089</c:v>
                </c:pt>
                <c:pt idx="23">
                  <c:v>25.0759540615773</c:v>
                </c:pt>
                <c:pt idx="24">
                  <c:v>60.2576139290595</c:v>
                </c:pt>
                <c:pt idx="25">
                  <c:v>52.7421170175312</c:v>
                </c:pt>
                <c:pt idx="26">
                  <c:v>-32.4368709277372</c:v>
                </c:pt>
                <c:pt idx="27">
                  <c:v>110.120183661738</c:v>
                </c:pt>
                <c:pt idx="28">
                  <c:v>138.543201230773</c:v>
                </c:pt>
                <c:pt idx="29">
                  <c:v>127.026576458465</c:v>
                </c:pt>
                <c:pt idx="30">
                  <c:v>109.046468744728</c:v>
                </c:pt>
                <c:pt idx="31">
                  <c:v>93.9581616882844</c:v>
                </c:pt>
                <c:pt idx="32">
                  <c:v>86.2434194767066</c:v>
                </c:pt>
                <c:pt idx="33">
                  <c:v>77.7347738180383</c:v>
                </c:pt>
                <c:pt idx="34">
                  <c:v>65.3331923380686</c:v>
                </c:pt>
                <c:pt idx="35">
                  <c:v>57.3629372370292</c:v>
                </c:pt>
                <c:pt idx="36">
                  <c:v>52.8017851241842</c:v>
                </c:pt>
                <c:pt idx="37">
                  <c:v>46.2519533886066</c:v>
                </c:pt>
                <c:pt idx="38">
                  <c:v>42.6944940560846</c:v>
                </c:pt>
                <c:pt idx="39">
                  <c:v>39.4423833162707</c:v>
                </c:pt>
                <c:pt idx="40">
                  <c:v>36.4694120816241</c:v>
                </c:pt>
                <c:pt idx="41">
                  <c:v>33.6648855759108</c:v>
                </c:pt>
                <c:pt idx="42">
                  <c:v>31.7170719518495</c:v>
                </c:pt>
                <c:pt idx="43">
                  <c:v>29.5196899426491</c:v>
                </c:pt>
                <c:pt idx="44">
                  <c:v>28.7589475616402</c:v>
                </c:pt>
                <c:pt idx="45">
                  <c:v>26.815471229266</c:v>
                </c:pt>
                <c:pt idx="46">
                  <c:v>25.213809948754</c:v>
                </c:pt>
                <c:pt idx="47">
                  <c:v>26.0585888486628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phase3!$A$53:$AV$53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10.778018692419</c:v>
                </c:pt>
                <c:pt idx="4">
                  <c:v>13.5015044866987</c:v>
                </c:pt>
                <c:pt idx="5">
                  <c:v>14.517587739423</c:v>
                </c:pt>
                <c:pt idx="6">
                  <c:v>16.7851987381513</c:v>
                </c:pt>
                <c:pt idx="7">
                  <c:v>17.5435892113396</c:v>
                </c:pt>
                <c:pt idx="8">
                  <c:v>16.9398478040329</c:v>
                </c:pt>
                <c:pt idx="9">
                  <c:v>17.8435980057526</c:v>
                </c:pt>
                <c:pt idx="10">
                  <c:v>28.8933029091083</c:v>
                </c:pt>
                <c:pt idx="11">
                  <c:v>27.3632944094098</c:v>
                </c:pt>
                <c:pt idx="12">
                  <c:v>29.6123645585631</c:v>
                </c:pt>
                <c:pt idx="13">
                  <c:v>28.0206366006198</c:v>
                </c:pt>
                <c:pt idx="14">
                  <c:v>29.3749364689736</c:v>
                </c:pt>
                <c:pt idx="15">
                  <c:v>27.9567143436624</c:v>
                </c:pt>
                <c:pt idx="16">
                  <c:v>26.6956785039064</c:v>
                </c:pt>
                <c:pt idx="17">
                  <c:v>27.2472315819305</c:v>
                </c:pt>
                <c:pt idx="18">
                  <c:v>26.9211492920516</c:v>
                </c:pt>
                <c:pt idx="19">
                  <c:v>25.9623885788492</c:v>
                </c:pt>
                <c:pt idx="20">
                  <c:v>25.1098905113601</c:v>
                </c:pt>
                <c:pt idx="21">
                  <c:v>23.629624909135</c:v>
                </c:pt>
                <c:pt idx="22">
                  <c:v>22.9606748150392</c:v>
                </c:pt>
                <c:pt idx="23">
                  <c:v>23.0918498193297</c:v>
                </c:pt>
                <c:pt idx="24">
                  <c:v>32.2390038169969</c:v>
                </c:pt>
                <c:pt idx="25">
                  <c:v>37.2851837723766</c:v>
                </c:pt>
                <c:pt idx="26">
                  <c:v>27.0338092753845</c:v>
                </c:pt>
                <c:pt idx="27">
                  <c:v>38.6636514502538</c:v>
                </c:pt>
                <c:pt idx="28">
                  <c:v>56.4872910773896</c:v>
                </c:pt>
                <c:pt idx="29">
                  <c:v>46.716340377769</c:v>
                </c:pt>
                <c:pt idx="30">
                  <c:v>42.1207041431221</c:v>
                </c:pt>
                <c:pt idx="31">
                  <c:v>36.0312028755464</c:v>
                </c:pt>
                <c:pt idx="32">
                  <c:v>33.2885246287286</c:v>
                </c:pt>
                <c:pt idx="33">
                  <c:v>30.7812595980961</c:v>
                </c:pt>
                <c:pt idx="34">
                  <c:v>28.4571699926404</c:v>
                </c:pt>
                <c:pt idx="35">
                  <c:v>26.3906669851228</c:v>
                </c:pt>
                <c:pt idx="36">
                  <c:v>24.6184347196436</c:v>
                </c:pt>
                <c:pt idx="37">
                  <c:v>23.1964698022343</c:v>
                </c:pt>
                <c:pt idx="38">
                  <c:v>21.8630277324866</c:v>
                </c:pt>
                <c:pt idx="39">
                  <c:v>20.9557997988239</c:v>
                </c:pt>
                <c:pt idx="40">
                  <c:v>20.1718036594836</c:v>
                </c:pt>
                <c:pt idx="41">
                  <c:v>20.7771199631221</c:v>
                </c:pt>
                <c:pt idx="42">
                  <c:v>21.6410385033086</c:v>
                </c:pt>
                <c:pt idx="43">
                  <c:v>21.3264641066091</c:v>
                </c:pt>
                <c:pt idx="44">
                  <c:v>24.1556497828034</c:v>
                </c:pt>
                <c:pt idx="45">
                  <c:v>26.1761598865521</c:v>
                </c:pt>
                <c:pt idx="46">
                  <c:v>29.8485448494764</c:v>
                </c:pt>
                <c:pt idx="47">
                  <c:v>33.2168357800011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phase3!$A$54:$AV$54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6.17356701388889</c:v>
                </c:pt>
                <c:pt idx="3">
                  <c:v>14.084473301794</c:v>
                </c:pt>
                <c:pt idx="4">
                  <c:v>13.7130560100567</c:v>
                </c:pt>
                <c:pt idx="5">
                  <c:v>14.7056923022754</c:v>
                </c:pt>
                <c:pt idx="6">
                  <c:v>18.2759434569928</c:v>
                </c:pt>
                <c:pt idx="7">
                  <c:v>18.8691097238427</c:v>
                </c:pt>
                <c:pt idx="8">
                  <c:v>28.811105861111</c:v>
                </c:pt>
                <c:pt idx="9">
                  <c:v>28.3991249615045</c:v>
                </c:pt>
                <c:pt idx="10">
                  <c:v>31.6716209061583</c:v>
                </c:pt>
                <c:pt idx="11">
                  <c:v>31.0113495890591</c:v>
                </c:pt>
                <c:pt idx="12">
                  <c:v>31.5489746032119</c:v>
                </c:pt>
                <c:pt idx="13">
                  <c:v>38.6812260291272</c:v>
                </c:pt>
                <c:pt idx="14">
                  <c:v>36.4895261601707</c:v>
                </c:pt>
                <c:pt idx="15">
                  <c:v>36.784865112051</c:v>
                </c:pt>
                <c:pt idx="16">
                  <c:v>36.3776461286577</c:v>
                </c:pt>
                <c:pt idx="17">
                  <c:v>34.8144080429652</c:v>
                </c:pt>
                <c:pt idx="18">
                  <c:v>33.9400907493883</c:v>
                </c:pt>
                <c:pt idx="19">
                  <c:v>32.2033973579978</c:v>
                </c:pt>
                <c:pt idx="20">
                  <c:v>30.114272418103</c:v>
                </c:pt>
                <c:pt idx="21">
                  <c:v>28.8016072250966</c:v>
                </c:pt>
                <c:pt idx="22">
                  <c:v>26.9794692716091</c:v>
                </c:pt>
                <c:pt idx="23">
                  <c:v>27.190271297092</c:v>
                </c:pt>
                <c:pt idx="24">
                  <c:v>34.4999663322291</c:v>
                </c:pt>
                <c:pt idx="25">
                  <c:v>60.4075235113267</c:v>
                </c:pt>
                <c:pt idx="26">
                  <c:v>21.6672936257552</c:v>
                </c:pt>
                <c:pt idx="27">
                  <c:v>41.1190066180143</c:v>
                </c:pt>
                <c:pt idx="28">
                  <c:v>80.4646252166347</c:v>
                </c:pt>
                <c:pt idx="29">
                  <c:v>72.6714625884577</c:v>
                </c:pt>
                <c:pt idx="30">
                  <c:v>65.6670421515703</c:v>
                </c:pt>
                <c:pt idx="31">
                  <c:v>57.5555928721928</c:v>
                </c:pt>
                <c:pt idx="32">
                  <c:v>51.4876248403866</c:v>
                </c:pt>
                <c:pt idx="33">
                  <c:v>42.7207454068427</c:v>
                </c:pt>
                <c:pt idx="34">
                  <c:v>39.0733627909177</c:v>
                </c:pt>
                <c:pt idx="35">
                  <c:v>34.067393259847</c:v>
                </c:pt>
                <c:pt idx="36">
                  <c:v>31.3790905068807</c:v>
                </c:pt>
                <c:pt idx="37">
                  <c:v>28.8697867836907</c:v>
                </c:pt>
                <c:pt idx="38">
                  <c:v>27.6303393946858</c:v>
                </c:pt>
                <c:pt idx="39">
                  <c:v>25.8054767784414</c:v>
                </c:pt>
                <c:pt idx="40">
                  <c:v>24.3627328493698</c:v>
                </c:pt>
                <c:pt idx="41">
                  <c:v>22.9000299585646</c:v>
                </c:pt>
                <c:pt idx="42">
                  <c:v>21.4594440537878</c:v>
                </c:pt>
                <c:pt idx="43">
                  <c:v>20.6560223378264</c:v>
                </c:pt>
                <c:pt idx="44">
                  <c:v>20.4752459702716</c:v>
                </c:pt>
                <c:pt idx="45">
                  <c:v>19.7809062085665</c:v>
                </c:pt>
                <c:pt idx="46">
                  <c:v>20.5939997819029</c:v>
                </c:pt>
                <c:pt idx="47">
                  <c:v>20.4114981394087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phase3!$A$55:$AV$55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14.6376920138889</c:v>
                </c:pt>
                <c:pt idx="3">
                  <c:v>16.8369055153356</c:v>
                </c:pt>
                <c:pt idx="4">
                  <c:v>16.229237791936</c:v>
                </c:pt>
                <c:pt idx="5">
                  <c:v>25.8278806564076</c:v>
                </c:pt>
                <c:pt idx="6">
                  <c:v>26.5591768672456</c:v>
                </c:pt>
                <c:pt idx="7">
                  <c:v>26.2342847644592</c:v>
                </c:pt>
                <c:pt idx="8">
                  <c:v>24.8845919888431</c:v>
                </c:pt>
                <c:pt idx="9">
                  <c:v>23.6757478431341</c:v>
                </c:pt>
                <c:pt idx="10">
                  <c:v>22.5935794865984</c:v>
                </c:pt>
                <c:pt idx="11">
                  <c:v>22.9394577601671</c:v>
                </c:pt>
                <c:pt idx="12">
                  <c:v>32.5325960837193</c:v>
                </c:pt>
                <c:pt idx="13">
                  <c:v>35.0369553114948</c:v>
                </c:pt>
                <c:pt idx="14">
                  <c:v>32.9911927644708</c:v>
                </c:pt>
                <c:pt idx="15">
                  <c:v>31.172168899742</c:v>
                </c:pt>
                <c:pt idx="16">
                  <c:v>29.1090577358474</c:v>
                </c:pt>
                <c:pt idx="17">
                  <c:v>27.2230302801872</c:v>
                </c:pt>
                <c:pt idx="18">
                  <c:v>29.5779323057764</c:v>
                </c:pt>
                <c:pt idx="19">
                  <c:v>27.7141597828639</c:v>
                </c:pt>
                <c:pt idx="20">
                  <c:v>27.9817990844533</c:v>
                </c:pt>
                <c:pt idx="21">
                  <c:v>28.2063930650371</c:v>
                </c:pt>
                <c:pt idx="22">
                  <c:v>26.4353443269547</c:v>
                </c:pt>
                <c:pt idx="23">
                  <c:v>30.568358131993</c:v>
                </c:pt>
                <c:pt idx="24">
                  <c:v>36.3635442361494</c:v>
                </c:pt>
                <c:pt idx="25">
                  <c:v>55.197011000793</c:v>
                </c:pt>
                <c:pt idx="26">
                  <c:v>21.4048345675813</c:v>
                </c:pt>
                <c:pt idx="27">
                  <c:v>40.558333736449</c:v>
                </c:pt>
                <c:pt idx="28">
                  <c:v>39.9520767574038</c:v>
                </c:pt>
                <c:pt idx="29">
                  <c:v>36.4002529978565</c:v>
                </c:pt>
                <c:pt idx="30">
                  <c:v>33.4158916239274</c:v>
                </c:pt>
                <c:pt idx="31">
                  <c:v>30.7622969689421</c:v>
                </c:pt>
                <c:pt idx="32">
                  <c:v>27.9194070853195</c:v>
                </c:pt>
                <c:pt idx="33">
                  <c:v>25.8790357790973</c:v>
                </c:pt>
                <c:pt idx="34">
                  <c:v>24.0982759802473</c:v>
                </c:pt>
                <c:pt idx="35">
                  <c:v>22.3923406252761</c:v>
                </c:pt>
                <c:pt idx="36">
                  <c:v>20.9980228726413</c:v>
                </c:pt>
                <c:pt idx="37">
                  <c:v>19.7582420042569</c:v>
                </c:pt>
                <c:pt idx="38">
                  <c:v>18.4748262322249</c:v>
                </c:pt>
                <c:pt idx="39">
                  <c:v>18.390958346542</c:v>
                </c:pt>
                <c:pt idx="40">
                  <c:v>17.5901271298003</c:v>
                </c:pt>
                <c:pt idx="41">
                  <c:v>18.0337951715124</c:v>
                </c:pt>
                <c:pt idx="42">
                  <c:v>17.0108944192909</c:v>
                </c:pt>
                <c:pt idx="43">
                  <c:v>16.7005202878195</c:v>
                </c:pt>
                <c:pt idx="44">
                  <c:v>18.9544939271376</c:v>
                </c:pt>
                <c:pt idx="45">
                  <c:v>21.3093924426543</c:v>
                </c:pt>
                <c:pt idx="46">
                  <c:v>22.7821318247941</c:v>
                </c:pt>
                <c:pt idx="47">
                  <c:v>23.1875589185929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phase3!$A$56:$AV$56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16.1101920138889</c:v>
                </c:pt>
                <c:pt idx="3">
                  <c:v>15.5649005326968</c:v>
                </c:pt>
                <c:pt idx="4">
                  <c:v>25.3534331304343</c:v>
                </c:pt>
                <c:pt idx="5">
                  <c:v>29.220584312101</c:v>
                </c:pt>
                <c:pt idx="6">
                  <c:v>29.491038276374</c:v>
                </c:pt>
                <c:pt idx="7">
                  <c:v>35.9010998357104</c:v>
                </c:pt>
                <c:pt idx="8">
                  <c:v>37.3482287829076</c:v>
                </c:pt>
                <c:pt idx="9">
                  <c:v>39.6718938811779</c:v>
                </c:pt>
                <c:pt idx="10">
                  <c:v>40.8495336015923</c:v>
                </c:pt>
                <c:pt idx="11">
                  <c:v>43.5658519272168</c:v>
                </c:pt>
                <c:pt idx="12">
                  <c:v>47.263279251354</c:v>
                </c:pt>
                <c:pt idx="13">
                  <c:v>50.6222766173915</c:v>
                </c:pt>
                <c:pt idx="14">
                  <c:v>46.8491409589639</c:v>
                </c:pt>
                <c:pt idx="15">
                  <c:v>43.7092804067823</c:v>
                </c:pt>
                <c:pt idx="16">
                  <c:v>40.5700671718669</c:v>
                </c:pt>
                <c:pt idx="17">
                  <c:v>37.9110513936516</c:v>
                </c:pt>
                <c:pt idx="18">
                  <c:v>36.1364669126806</c:v>
                </c:pt>
                <c:pt idx="19">
                  <c:v>33.7097535026755</c:v>
                </c:pt>
                <c:pt idx="20">
                  <c:v>31.4913329936959</c:v>
                </c:pt>
                <c:pt idx="21">
                  <c:v>30.0260435868946</c:v>
                </c:pt>
                <c:pt idx="22">
                  <c:v>29.1975059996747</c:v>
                </c:pt>
                <c:pt idx="23">
                  <c:v>29.051573784727</c:v>
                </c:pt>
                <c:pt idx="24">
                  <c:v>35.5267848712411</c:v>
                </c:pt>
                <c:pt idx="25">
                  <c:v>59.69046189825</c:v>
                </c:pt>
                <c:pt idx="26">
                  <c:v>56.6792381472012</c:v>
                </c:pt>
                <c:pt idx="27">
                  <c:v>31.6784273042721</c:v>
                </c:pt>
                <c:pt idx="28">
                  <c:v>31.7924016113819</c:v>
                </c:pt>
                <c:pt idx="29">
                  <c:v>29.3041236855513</c:v>
                </c:pt>
                <c:pt idx="30">
                  <c:v>27.1388530692082</c:v>
                </c:pt>
                <c:pt idx="31">
                  <c:v>25.3316642335928</c:v>
                </c:pt>
                <c:pt idx="32">
                  <c:v>23.7074882360233</c:v>
                </c:pt>
                <c:pt idx="33">
                  <c:v>22.88109784856</c:v>
                </c:pt>
                <c:pt idx="34">
                  <c:v>21.4326095036779</c:v>
                </c:pt>
                <c:pt idx="35">
                  <c:v>21.46895528721</c:v>
                </c:pt>
                <c:pt idx="36">
                  <c:v>20.9300838808232</c:v>
                </c:pt>
                <c:pt idx="37">
                  <c:v>19.8995808203447</c:v>
                </c:pt>
                <c:pt idx="38">
                  <c:v>19.5865649050726</c:v>
                </c:pt>
                <c:pt idx="39">
                  <c:v>18.9885565054669</c:v>
                </c:pt>
                <c:pt idx="40">
                  <c:v>18.1214914927777</c:v>
                </c:pt>
                <c:pt idx="41">
                  <c:v>19.5823024617448</c:v>
                </c:pt>
                <c:pt idx="42">
                  <c:v>21.2287003593936</c:v>
                </c:pt>
                <c:pt idx="43">
                  <c:v>20.9701352272427</c:v>
                </c:pt>
                <c:pt idx="44">
                  <c:v>23.9011715747891</c:v>
                </c:pt>
                <c:pt idx="45">
                  <c:v>23.7320664798439</c:v>
                </c:pt>
                <c:pt idx="46">
                  <c:v>22.3950641069906</c:v>
                </c:pt>
                <c:pt idx="47">
                  <c:v>21.1728211044739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phase3!$A$57:$AV$57</c:f>
              <c:numCache>
                <c:formatCode>General</c:formatCode>
                <c:ptCount val="48"/>
                <c:pt idx="0">
                  <c:v>3.5</c:v>
                </c:pt>
                <c:pt idx="1">
                  <c:v>13.0995833333333</c:v>
                </c:pt>
                <c:pt idx="2">
                  <c:v>15.5077232638889</c:v>
                </c:pt>
                <c:pt idx="3">
                  <c:v>15.0141436837384</c:v>
                </c:pt>
                <c:pt idx="4">
                  <c:v>15.8625760921241</c:v>
                </c:pt>
                <c:pt idx="5">
                  <c:v>16.6169739085803</c:v>
                </c:pt>
                <c:pt idx="6">
                  <c:v>17.3190093003793</c:v>
                </c:pt>
                <c:pt idx="7">
                  <c:v>24.5825262737065</c:v>
                </c:pt>
                <c:pt idx="8">
                  <c:v>32.8914375138054</c:v>
                </c:pt>
                <c:pt idx="9">
                  <c:v>36.1547427713115</c:v>
                </c:pt>
                <c:pt idx="10">
                  <c:v>34.9975921141578</c:v>
                </c:pt>
                <c:pt idx="11">
                  <c:v>34.9937525186513</c:v>
                </c:pt>
                <c:pt idx="12">
                  <c:v>34.9904344682012</c:v>
                </c:pt>
                <c:pt idx="13">
                  <c:v>32.9370888430139</c:v>
                </c:pt>
                <c:pt idx="14">
                  <c:v>31.1240614962466</c:v>
                </c:pt>
                <c:pt idx="15">
                  <c:v>29.5119780137459</c:v>
                </c:pt>
                <c:pt idx="16">
                  <c:v>31.4889709648169</c:v>
                </c:pt>
                <c:pt idx="17">
                  <c:v>31.1497705271884</c:v>
                </c:pt>
                <c:pt idx="18">
                  <c:v>30.8648491007323</c:v>
                </c:pt>
                <c:pt idx="19">
                  <c:v>30.6257525370312</c:v>
                </c:pt>
                <c:pt idx="20">
                  <c:v>32.1781792303813</c:v>
                </c:pt>
                <c:pt idx="21">
                  <c:v>34.455583000364</c:v>
                </c:pt>
                <c:pt idx="22">
                  <c:v>32.1481454594994</c:v>
                </c:pt>
                <c:pt idx="23">
                  <c:v>31.0313557012507</c:v>
                </c:pt>
                <c:pt idx="24">
                  <c:v>47.1032867112313</c:v>
                </c:pt>
                <c:pt idx="25">
                  <c:v>46.7094914912214</c:v>
                </c:pt>
                <c:pt idx="26">
                  <c:v>44.5180694726572</c:v>
                </c:pt>
                <c:pt idx="27">
                  <c:v>39.6796176242516</c:v>
                </c:pt>
                <c:pt idx="28">
                  <c:v>58.9067933375637</c:v>
                </c:pt>
                <c:pt idx="29">
                  <c:v>53.5029570759837</c:v>
                </c:pt>
                <c:pt idx="30">
                  <c:v>49.2606199269618</c:v>
                </c:pt>
                <c:pt idx="31">
                  <c:v>45.3824167165643</c:v>
                </c:pt>
                <c:pt idx="32">
                  <c:v>40.9679717792309</c:v>
                </c:pt>
                <c:pt idx="33">
                  <c:v>35.856358434629</c:v>
                </c:pt>
                <c:pt idx="34">
                  <c:v>32.4555518255271</c:v>
                </c:pt>
                <c:pt idx="35">
                  <c:v>29.6003396489785</c:v>
                </c:pt>
                <c:pt idx="36">
                  <c:v>27.3471013729855</c:v>
                </c:pt>
                <c:pt idx="37">
                  <c:v>25.4036309708129</c:v>
                </c:pt>
                <c:pt idx="38">
                  <c:v>23.8255618715478</c:v>
                </c:pt>
                <c:pt idx="39">
                  <c:v>22.8811173372072</c:v>
                </c:pt>
                <c:pt idx="40">
                  <c:v>21.8355988989032</c:v>
                </c:pt>
                <c:pt idx="41">
                  <c:v>22.6067568803001</c:v>
                </c:pt>
                <c:pt idx="42">
                  <c:v>21.6761746594001</c:v>
                </c:pt>
                <c:pt idx="43">
                  <c:v>22.8811145020433</c:v>
                </c:pt>
                <c:pt idx="44">
                  <c:v>21.4421521739512</c:v>
                </c:pt>
                <c:pt idx="45">
                  <c:v>20.1267007790204</c:v>
                </c:pt>
                <c:pt idx="46">
                  <c:v>19.0991589621545</c:v>
                </c:pt>
                <c:pt idx="47">
                  <c:v>19.0823355105157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phase3!$A$58:$AV$58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10.778018692419</c:v>
                </c:pt>
                <c:pt idx="4">
                  <c:v>21.9348016828359</c:v>
                </c:pt>
                <c:pt idx="5">
                  <c:v>25.3960843701089</c:v>
                </c:pt>
                <c:pt idx="6">
                  <c:v>25.1251016857552</c:v>
                </c:pt>
                <c:pt idx="7">
                  <c:v>23.8414471243945</c:v>
                </c:pt>
                <c:pt idx="8">
                  <c:v>22.6971395795506</c:v>
                </c:pt>
                <c:pt idx="9">
                  <c:v>22.9627899428171</c:v>
                </c:pt>
                <c:pt idx="10">
                  <c:v>24.5936776422511</c:v>
                </c:pt>
                <c:pt idx="11">
                  <c:v>27.2881944881224</c:v>
                </c:pt>
                <c:pt idx="12">
                  <c:v>25.8959577945586</c:v>
                </c:pt>
                <c:pt idx="13">
                  <c:v>30.8862266928725</c:v>
                </c:pt>
                <c:pt idx="14">
                  <c:v>32.0175692304816</c:v>
                </c:pt>
                <c:pt idx="15">
                  <c:v>29.8818945381986</c:v>
                </c:pt>
                <c:pt idx="16">
                  <c:v>27.9295319236699</c:v>
                </c:pt>
                <c:pt idx="17">
                  <c:v>26.1447471002215</c:v>
                </c:pt>
                <c:pt idx="18">
                  <c:v>25.272037629947</c:v>
                </c:pt>
                <c:pt idx="19">
                  <c:v>26.6506506370485</c:v>
                </c:pt>
                <c:pt idx="20">
                  <c:v>25.7218701914423</c:v>
                </c:pt>
                <c:pt idx="21">
                  <c:v>29.844702295055</c:v>
                </c:pt>
                <c:pt idx="22">
                  <c:v>27.9330320147295</c:v>
                </c:pt>
                <c:pt idx="23">
                  <c:v>26.1854467667985</c:v>
                </c:pt>
                <c:pt idx="24">
                  <c:v>46.8529147496179</c:v>
                </c:pt>
                <c:pt idx="25">
                  <c:v>46.6339626161347</c:v>
                </c:pt>
                <c:pt idx="26">
                  <c:v>45.3179120558673</c:v>
                </c:pt>
                <c:pt idx="27">
                  <c:v>39.6029914143193</c:v>
                </c:pt>
                <c:pt idx="28">
                  <c:v>54.0787346512569</c:v>
                </c:pt>
                <c:pt idx="29">
                  <c:v>47.404103128565</c:v>
                </c:pt>
                <c:pt idx="30">
                  <c:v>40.7746354740784</c:v>
                </c:pt>
                <c:pt idx="31">
                  <c:v>37.3054467090347</c:v>
                </c:pt>
                <c:pt idx="32">
                  <c:v>34.4533958665093</c:v>
                </c:pt>
                <c:pt idx="33">
                  <c:v>30.555466881332</c:v>
                </c:pt>
                <c:pt idx="34">
                  <c:v>28.0619692751512</c:v>
                </c:pt>
                <c:pt idx="35">
                  <c:v>26.0392676804886</c:v>
                </c:pt>
                <c:pt idx="36">
                  <c:v>24.3147671538889</c:v>
                </c:pt>
                <c:pt idx="37">
                  <c:v>22.7073804609996</c:v>
                </c:pt>
                <c:pt idx="38">
                  <c:v>21.9427767701888</c:v>
                </c:pt>
                <c:pt idx="39">
                  <c:v>21.3011468396501</c:v>
                </c:pt>
                <c:pt idx="40">
                  <c:v>21.9325977056414</c:v>
                </c:pt>
                <c:pt idx="41">
                  <c:v>22.6760301947789</c:v>
                </c:pt>
                <c:pt idx="42">
                  <c:v>21.2546709363937</c:v>
                </c:pt>
                <c:pt idx="43">
                  <c:v>20.4739449076101</c:v>
                </c:pt>
                <c:pt idx="44">
                  <c:v>19.2415979697069</c:v>
                </c:pt>
                <c:pt idx="45">
                  <c:v>18.6839875280643</c:v>
                </c:pt>
                <c:pt idx="46">
                  <c:v>25.2434810929593</c:v>
                </c:pt>
                <c:pt idx="47">
                  <c:v>23.7767489658136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phase3!$A$59:$AV$59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7.43856701388889</c:v>
                </c:pt>
                <c:pt idx="3">
                  <c:v>9.1266258365162</c:v>
                </c:pt>
                <c:pt idx="4">
                  <c:v>9.1807571188819</c:v>
                </c:pt>
                <c:pt idx="5">
                  <c:v>16.4576474929843</c:v>
                </c:pt>
                <c:pt idx="6">
                  <c:v>21.030518000538</c:v>
                </c:pt>
                <c:pt idx="7">
                  <c:v>22.5384559721316</c:v>
                </c:pt>
                <c:pt idx="8">
                  <c:v>31.4316306400973</c:v>
                </c:pt>
                <c:pt idx="9">
                  <c:v>29.660832343489</c:v>
                </c:pt>
                <c:pt idx="10">
                  <c:v>28.0649442340062</c:v>
                </c:pt>
                <c:pt idx="11">
                  <c:v>29.002789308887</c:v>
                </c:pt>
                <c:pt idx="12">
                  <c:v>27.4633832265409</c:v>
                </c:pt>
                <c:pt idx="13">
                  <c:v>27.2695249189326</c:v>
                </c:pt>
                <c:pt idx="14">
                  <c:v>29.8874857129377</c:v>
                </c:pt>
                <c:pt idx="15">
                  <c:v>29.8458946179501</c:v>
                </c:pt>
                <c:pt idx="16">
                  <c:v>29.812032534781</c:v>
                </c:pt>
                <c:pt idx="17">
                  <c:v>31.7032599019228</c:v>
                </c:pt>
                <c:pt idx="18">
                  <c:v>31.3293189343635</c:v>
                </c:pt>
                <c:pt idx="19">
                  <c:v>29.315219059164</c:v>
                </c:pt>
                <c:pt idx="20">
                  <c:v>28.7082351369609</c:v>
                </c:pt>
                <c:pt idx="21">
                  <c:v>31.9774645936462</c:v>
                </c:pt>
                <c:pt idx="22">
                  <c:v>33.8872392972957</c:v>
                </c:pt>
                <c:pt idx="23">
                  <c:v>32.0814036085121</c:v>
                </c:pt>
                <c:pt idx="24">
                  <c:v>47.1575391864398</c:v>
                </c:pt>
                <c:pt idx="25">
                  <c:v>45.515242451186</c:v>
                </c:pt>
                <c:pt idx="26">
                  <c:v>57.2228102471815</c:v>
                </c:pt>
                <c:pt idx="27">
                  <c:v>53.5122144245664</c:v>
                </c:pt>
                <c:pt idx="28">
                  <c:v>63.855055883387</c:v>
                </c:pt>
                <c:pt idx="29">
                  <c:v>58.7491635867296</c:v>
                </c:pt>
                <c:pt idx="30">
                  <c:v>47.9066943281894</c:v>
                </c:pt>
                <c:pt idx="31">
                  <c:v>43.6470357068151</c:v>
                </c:pt>
                <c:pt idx="32">
                  <c:v>38.2947856786282</c:v>
                </c:pt>
                <c:pt idx="33">
                  <c:v>33.8135987227517</c:v>
                </c:pt>
                <c:pt idx="34">
                  <c:v>31.0330848962446</c:v>
                </c:pt>
                <c:pt idx="35">
                  <c:v>28.5286032863592</c:v>
                </c:pt>
                <c:pt idx="36">
                  <c:v>26.4423981709467</c:v>
                </c:pt>
                <c:pt idx="37">
                  <c:v>24.5352589946071</c:v>
                </c:pt>
                <c:pt idx="38">
                  <c:v>22.8418159309033</c:v>
                </c:pt>
                <c:pt idx="39">
                  <c:v>23.0714089422594</c:v>
                </c:pt>
                <c:pt idx="40">
                  <c:v>21.7518277844923</c:v>
                </c:pt>
                <c:pt idx="41">
                  <c:v>20.2972958996567</c:v>
                </c:pt>
                <c:pt idx="42">
                  <c:v>23.4206521550048</c:v>
                </c:pt>
                <c:pt idx="43">
                  <c:v>22.3998632078251</c:v>
                </c:pt>
                <c:pt idx="44">
                  <c:v>21.4922117022912</c:v>
                </c:pt>
                <c:pt idx="45">
                  <c:v>23.7613264832769</c:v>
                </c:pt>
                <c:pt idx="46">
                  <c:v>23.2277794647137</c:v>
                </c:pt>
                <c:pt idx="47">
                  <c:v>27.6692003210009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phase3!$A$60:$AV$60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13.0001711805556</c:v>
                </c:pt>
                <c:pt idx="3">
                  <c:v>23.5217889181134</c:v>
                </c:pt>
                <c:pt idx="4">
                  <c:v>22.3403353693087</c:v>
                </c:pt>
                <c:pt idx="5">
                  <c:v>30.1922228429146</c:v>
                </c:pt>
                <c:pt idx="6">
                  <c:v>30.330695906752</c:v>
                </c:pt>
                <c:pt idx="7">
                  <c:v>31.5629256484161</c:v>
                </c:pt>
                <c:pt idx="8">
                  <c:v>29.7558578635937</c:v>
                </c:pt>
                <c:pt idx="9">
                  <c:v>33.680247830686</c:v>
                </c:pt>
                <c:pt idx="10">
                  <c:v>31.7393598918855</c:v>
                </c:pt>
                <c:pt idx="11">
                  <c:v>38.8171928561216</c:v>
                </c:pt>
                <c:pt idx="12">
                  <c:v>42.0128048742196</c:v>
                </c:pt>
                <c:pt idx="13">
                  <c:v>47.003824692483</c:v>
                </c:pt>
                <c:pt idx="14">
                  <c:v>43.7814472704632</c:v>
                </c:pt>
                <c:pt idx="15">
                  <c:v>41.4188226225123</c:v>
                </c:pt>
                <c:pt idx="16">
                  <c:v>39.2343247518288</c:v>
                </c:pt>
                <c:pt idx="17">
                  <c:v>38.1882050457268</c:v>
                </c:pt>
                <c:pt idx="18">
                  <c:v>38.7477431034899</c:v>
                </c:pt>
                <c:pt idx="19">
                  <c:v>37.6221208434247</c:v>
                </c:pt>
                <c:pt idx="20">
                  <c:v>38.3434646356791</c:v>
                </c:pt>
                <c:pt idx="21">
                  <c:v>38.8586243273142</c:v>
                </c:pt>
                <c:pt idx="22">
                  <c:v>37.1588622480045</c:v>
                </c:pt>
                <c:pt idx="23">
                  <c:v>35.7324785697837</c:v>
                </c:pt>
                <c:pt idx="24">
                  <c:v>51.4130584169929</c:v>
                </c:pt>
                <c:pt idx="25">
                  <c:v>48.7432829345517</c:v>
                </c:pt>
                <c:pt idx="26">
                  <c:v>40.6400444188944</c:v>
                </c:pt>
                <c:pt idx="27">
                  <c:v>40.8497356283095</c:v>
                </c:pt>
                <c:pt idx="28">
                  <c:v>38.0485195278844</c:v>
                </c:pt>
                <c:pt idx="29">
                  <c:v>33.3467713746337</c:v>
                </c:pt>
                <c:pt idx="30">
                  <c:v>29.7651525567175</c:v>
                </c:pt>
                <c:pt idx="31">
                  <c:v>27.5161814816813</c:v>
                </c:pt>
                <c:pt idx="32">
                  <c:v>25.5890441452095</c:v>
                </c:pt>
                <c:pt idx="33">
                  <c:v>23.7426511894123</c:v>
                </c:pt>
                <c:pt idx="34">
                  <c:v>23.118710057772</c:v>
                </c:pt>
                <c:pt idx="35">
                  <c:v>22.6731120995921</c:v>
                </c:pt>
                <c:pt idx="36">
                  <c:v>21.8803642985948</c:v>
                </c:pt>
                <c:pt idx="37">
                  <c:v>21.9667177291149</c:v>
                </c:pt>
                <c:pt idx="38">
                  <c:v>20.4937411240326</c:v>
                </c:pt>
                <c:pt idx="39">
                  <c:v>21.6484467860799</c:v>
                </c:pt>
                <c:pt idx="40">
                  <c:v>20.4865772672894</c:v>
                </c:pt>
                <c:pt idx="41">
                  <c:v>20.0791527568004</c:v>
                </c:pt>
                <c:pt idx="42">
                  <c:v>20.524755688415</c:v>
                </c:pt>
                <c:pt idx="43">
                  <c:v>21.4355719229845</c:v>
                </c:pt>
                <c:pt idx="44">
                  <c:v>22.1771281406299</c:v>
                </c:pt>
                <c:pt idx="45">
                  <c:v>20.7985913085592</c:v>
                </c:pt>
                <c:pt idx="46">
                  <c:v>22.3534845397659</c:v>
                </c:pt>
                <c:pt idx="47">
                  <c:v>21.1348104501027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phase3!$A$61:$AV$61</c:f>
              <c:numCache>
                <c:formatCode>General</c:formatCode>
                <c:ptCount val="48"/>
                <c:pt idx="0">
                  <c:v>3.5</c:v>
                </c:pt>
                <c:pt idx="1">
                  <c:v>13.0995833333333</c:v>
                </c:pt>
                <c:pt idx="2">
                  <c:v>12.8127024305556</c:v>
                </c:pt>
                <c:pt idx="3">
                  <c:v>23.3879049858218</c:v>
                </c:pt>
                <c:pt idx="4">
                  <c:v>22.2179431412054</c:v>
                </c:pt>
                <c:pt idx="5">
                  <c:v>24.5070572859949</c:v>
                </c:pt>
                <c:pt idx="6">
                  <c:v>31.9167067450813</c:v>
                </c:pt>
                <c:pt idx="7">
                  <c:v>31.9459374122078</c:v>
                </c:pt>
                <c:pt idx="8">
                  <c:v>36.1391038391621</c:v>
                </c:pt>
                <c:pt idx="9">
                  <c:v>34.9149364969883</c:v>
                </c:pt>
                <c:pt idx="10">
                  <c:v>33.8951977019054</c:v>
                </c:pt>
                <c:pt idx="11">
                  <c:v>32.9884799566109</c:v>
                </c:pt>
                <c:pt idx="12">
                  <c:v>31.1069687603352</c:v>
                </c:pt>
                <c:pt idx="13">
                  <c:v>37.2432344086811</c:v>
                </c:pt>
                <c:pt idx="14">
                  <c:v>35.5407808746182</c:v>
                </c:pt>
                <c:pt idx="15">
                  <c:v>34.1121386172838</c:v>
                </c:pt>
                <c:pt idx="16">
                  <c:v>32.5410731217694</c:v>
                </c:pt>
                <c:pt idx="17">
                  <c:v>31.5948838613515</c:v>
                </c:pt>
                <c:pt idx="18">
                  <c:v>32.3586291805832</c:v>
                </c:pt>
                <c:pt idx="19">
                  <c:v>30.7972144464019</c:v>
                </c:pt>
                <c:pt idx="20">
                  <c:v>29.9889261507656</c:v>
                </c:pt>
                <c:pt idx="21">
                  <c:v>28.0898766561583</c:v>
                </c:pt>
                <c:pt idx="22">
                  <c:v>26.328828909838</c:v>
                </c:pt>
                <c:pt idx="23">
                  <c:v>24.7189377617436</c:v>
                </c:pt>
                <c:pt idx="24">
                  <c:v>33.1366139985619</c:v>
                </c:pt>
                <c:pt idx="25">
                  <c:v>51.9279048902852</c:v>
                </c:pt>
                <c:pt idx="26">
                  <c:v>36.9149179752361</c:v>
                </c:pt>
                <c:pt idx="27">
                  <c:v>32.3860002558629</c:v>
                </c:pt>
                <c:pt idx="28">
                  <c:v>32.0040018493954</c:v>
                </c:pt>
                <c:pt idx="29">
                  <c:v>29.481691551951</c:v>
                </c:pt>
                <c:pt idx="30">
                  <c:v>27.3011796937419</c:v>
                </c:pt>
                <c:pt idx="31">
                  <c:v>25.3427694520086</c:v>
                </c:pt>
                <c:pt idx="32">
                  <c:v>23.7168073651439</c:v>
                </c:pt>
                <c:pt idx="33">
                  <c:v>22.8877532599402</c:v>
                </c:pt>
                <c:pt idx="34">
                  <c:v>21.4385272736302</c:v>
                </c:pt>
                <c:pt idx="35">
                  <c:v>21.4731815612509</c:v>
                </c:pt>
                <c:pt idx="36">
                  <c:v>20.557078193483</c:v>
                </c:pt>
                <c:pt idx="37">
                  <c:v>19.1550956485424</c:v>
                </c:pt>
                <c:pt idx="38">
                  <c:v>18.2695725474956</c:v>
                </c:pt>
                <c:pt idx="39">
                  <c:v>17.8504556097941</c:v>
                </c:pt>
                <c:pt idx="40">
                  <c:v>16.7307915032868</c:v>
                </c:pt>
                <c:pt idx="41">
                  <c:v>16.5206923240904</c:v>
                </c:pt>
                <c:pt idx="42">
                  <c:v>15.6276662329393</c:v>
                </c:pt>
                <c:pt idx="43">
                  <c:v>17.4485249246514</c:v>
                </c:pt>
                <c:pt idx="44">
                  <c:v>21.9999417605722</c:v>
                </c:pt>
                <c:pt idx="45">
                  <c:v>22.1366177940802</c:v>
                </c:pt>
                <c:pt idx="46">
                  <c:v>25.1694808758283</c:v>
                </c:pt>
                <c:pt idx="47">
                  <c:v>24.4798634120907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phase3!$A$62:$AV$62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9.23171284722222</c:v>
                </c:pt>
                <c:pt idx="3">
                  <c:v>9.27682416116898</c:v>
                </c:pt>
                <c:pt idx="4">
                  <c:v>9.31806342066865</c:v>
                </c:pt>
                <c:pt idx="5">
                  <c:v>9.35576297706125</c:v>
                </c:pt>
                <c:pt idx="6">
                  <c:v>10.862582580437</c:v>
                </c:pt>
                <c:pt idx="7">
                  <c:v>12.2773963444385</c:v>
                </c:pt>
                <c:pt idx="8">
                  <c:v>12.1256698248742</c:v>
                </c:pt>
                <c:pt idx="9">
                  <c:v>24.4201658665977</c:v>
                </c:pt>
                <c:pt idx="10">
                  <c:v>23.2741016297147</c:v>
                </c:pt>
                <c:pt idx="11">
                  <c:v>31.4534401212975</c:v>
                </c:pt>
                <c:pt idx="12">
                  <c:v>34.1583424987563</c:v>
                </c:pt>
                <c:pt idx="13">
                  <c:v>32.1764181009464</c:v>
                </c:pt>
                <c:pt idx="14">
                  <c:v>30.0271088806152</c:v>
                </c:pt>
                <c:pt idx="15">
                  <c:v>28.5366043130137</c:v>
                </c:pt>
                <c:pt idx="16">
                  <c:v>31.3039764723853</c:v>
                </c:pt>
                <c:pt idx="17">
                  <c:v>31.8839553543144</c:v>
                </c:pt>
                <c:pt idx="18">
                  <c:v>29.8222491864024</c:v>
                </c:pt>
                <c:pt idx="19">
                  <c:v>28.5419499015761</c:v>
                </c:pt>
                <c:pt idx="20">
                  <c:v>26.7670992016909</c:v>
                </c:pt>
                <c:pt idx="21">
                  <c:v>29.2295249732921</c:v>
                </c:pt>
                <c:pt idx="22">
                  <c:v>29.0784430400876</c:v>
                </c:pt>
                <c:pt idx="23">
                  <c:v>27.2325433458134</c:v>
                </c:pt>
                <c:pt idx="24">
                  <c:v>34.5232864124404</c:v>
                </c:pt>
                <c:pt idx="25">
                  <c:v>42.9145247344195</c:v>
                </c:pt>
                <c:pt idx="26">
                  <c:v>42.4245128118214</c:v>
                </c:pt>
                <c:pt idx="27">
                  <c:v>7.98677933534588</c:v>
                </c:pt>
                <c:pt idx="28">
                  <c:v>19.0285610587098</c:v>
                </c:pt>
                <c:pt idx="29">
                  <c:v>18.3188481815684</c:v>
                </c:pt>
                <c:pt idx="30">
                  <c:v>18.5486531520819</c:v>
                </c:pt>
                <c:pt idx="31">
                  <c:v>17.3065604231948</c:v>
                </c:pt>
                <c:pt idx="32">
                  <c:v>16.9730886217977</c:v>
                </c:pt>
                <c:pt idx="33">
                  <c:v>17.7959413396121</c:v>
                </c:pt>
                <c:pt idx="34">
                  <c:v>18.8717681067063</c:v>
                </c:pt>
                <c:pt idx="35">
                  <c:v>17.8676471415464</c:v>
                </c:pt>
                <c:pt idx="36">
                  <c:v>18.9229780002544</c:v>
                </c:pt>
                <c:pt idx="37">
                  <c:v>17.6612557218992</c:v>
                </c:pt>
                <c:pt idx="38">
                  <c:v>17.3247684863412</c:v>
                </c:pt>
                <c:pt idx="39">
                  <c:v>16.2502258579303</c:v>
                </c:pt>
                <c:pt idx="40">
                  <c:v>15.2679148051246</c:v>
                </c:pt>
                <c:pt idx="41">
                  <c:v>17.9163358233265</c:v>
                </c:pt>
                <c:pt idx="42">
                  <c:v>21.7202498338257</c:v>
                </c:pt>
                <c:pt idx="43">
                  <c:v>22.4089034063731</c:v>
                </c:pt>
                <c:pt idx="44">
                  <c:v>21.0104725306594</c:v>
                </c:pt>
                <c:pt idx="45">
                  <c:v>23.9299791323126</c:v>
                </c:pt>
                <c:pt idx="46">
                  <c:v>24.9812408218656</c:v>
                </c:pt>
                <c:pt idx="47">
                  <c:v>30.5162384664024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phase3!$A$63:$AV$63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6.19234012471065</c:v>
                </c:pt>
                <c:pt idx="4">
                  <c:v>8.01852242755522</c:v>
                </c:pt>
                <c:pt idx="5">
                  <c:v>19.964061433679</c:v>
                </c:pt>
                <c:pt idx="6">
                  <c:v>25.0820551480784</c:v>
                </c:pt>
                <c:pt idx="7">
                  <c:v>26.0396593237977</c:v>
                </c:pt>
                <c:pt idx="8">
                  <c:v>27.0130222656485</c:v>
                </c:pt>
                <c:pt idx="9">
                  <c:v>26.8003289645391</c:v>
                </c:pt>
                <c:pt idx="10">
                  <c:v>25.4499673950829</c:v>
                </c:pt>
                <c:pt idx="11">
                  <c:v>24.2155118603383</c:v>
                </c:pt>
                <c:pt idx="12">
                  <c:v>23.0870137589926</c:v>
                </c:pt>
                <c:pt idx="13">
                  <c:v>24.7010277233961</c:v>
                </c:pt>
                <c:pt idx="14">
                  <c:v>28.6606249393738</c:v>
                </c:pt>
                <c:pt idx="15">
                  <c:v>27.8300567184422</c:v>
                </c:pt>
                <c:pt idx="16">
                  <c:v>26.5830587654815</c:v>
                </c:pt>
                <c:pt idx="17">
                  <c:v>28.8368109374851</c:v>
                </c:pt>
                <c:pt idx="18">
                  <c:v>32.6983688710835</c:v>
                </c:pt>
                <c:pt idx="19">
                  <c:v>33.22946276743</c:v>
                </c:pt>
                <c:pt idx="20">
                  <c:v>32.0907940748541</c:v>
                </c:pt>
                <c:pt idx="21">
                  <c:v>30.0113342500958</c:v>
                </c:pt>
                <c:pt idx="22">
                  <c:v>28.0853613936293</c:v>
                </c:pt>
                <c:pt idx="23">
                  <c:v>31.1076289286169</c:v>
                </c:pt>
                <c:pt idx="24">
                  <c:v>83.6688768695657</c:v>
                </c:pt>
                <c:pt idx="25">
                  <c:v>65.6573304063771</c:v>
                </c:pt>
                <c:pt idx="26">
                  <c:v>24.313630201141</c:v>
                </c:pt>
                <c:pt idx="27">
                  <c:v>41.4277966767737</c:v>
                </c:pt>
                <c:pt idx="28">
                  <c:v>44.8898260445926</c:v>
                </c:pt>
                <c:pt idx="29">
                  <c:v>41.0395369913169</c:v>
                </c:pt>
                <c:pt idx="30">
                  <c:v>37.2149998833297</c:v>
                </c:pt>
                <c:pt idx="31">
                  <c:v>32.527712416678</c:v>
                </c:pt>
                <c:pt idx="32">
                  <c:v>29.8593648134125</c:v>
                </c:pt>
                <c:pt idx="33">
                  <c:v>27.599951879926</c:v>
                </c:pt>
                <c:pt idx="34">
                  <c:v>25.5934560102323</c:v>
                </c:pt>
                <c:pt idx="35">
                  <c:v>24.4404931673076</c:v>
                </c:pt>
                <c:pt idx="36">
                  <c:v>22.9331595120816</c:v>
                </c:pt>
                <c:pt idx="37">
                  <c:v>21.7822430238885</c:v>
                </c:pt>
                <c:pt idx="38">
                  <c:v>20.885988346477</c:v>
                </c:pt>
                <c:pt idx="39">
                  <c:v>21.9285766774423</c:v>
                </c:pt>
                <c:pt idx="40">
                  <c:v>22.3963729274094</c:v>
                </c:pt>
                <c:pt idx="41">
                  <c:v>21.6817896149178</c:v>
                </c:pt>
                <c:pt idx="42">
                  <c:v>20.3457693396373</c:v>
                </c:pt>
                <c:pt idx="43">
                  <c:v>19.1244241379851</c:v>
                </c:pt>
                <c:pt idx="44">
                  <c:v>18.5798004626918</c:v>
                </c:pt>
                <c:pt idx="45">
                  <c:v>19.8520542100415</c:v>
                </c:pt>
                <c:pt idx="46">
                  <c:v>19.7517848684286</c:v>
                </c:pt>
                <c:pt idx="47">
                  <c:v>18.7564233338885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phase3!$A$64:$AV$64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5.22511909722222</c:v>
                </c:pt>
                <c:pt idx="3">
                  <c:v>11.7916177983218</c:v>
                </c:pt>
                <c:pt idx="4">
                  <c:v>11.6170039372991</c:v>
                </c:pt>
                <c:pt idx="5">
                  <c:v>11.4573777660143</c:v>
                </c:pt>
                <c:pt idx="6">
                  <c:v>11.3218695077647</c:v>
                </c:pt>
                <c:pt idx="7">
                  <c:v>12.6857789706541</c:v>
                </c:pt>
                <c:pt idx="8">
                  <c:v>13.9860218014066</c:v>
                </c:pt>
                <c:pt idx="9">
                  <c:v>25.7487672365046</c:v>
                </c:pt>
                <c:pt idx="10">
                  <c:v>28.2575071726334</c:v>
                </c:pt>
                <c:pt idx="11">
                  <c:v>30.3627581023682</c:v>
                </c:pt>
                <c:pt idx="12">
                  <c:v>28.7066213652483</c:v>
                </c:pt>
                <c:pt idx="13">
                  <c:v>27.1926363647311</c:v>
                </c:pt>
                <c:pt idx="14">
                  <c:v>27.6518381069519</c:v>
                </c:pt>
                <c:pt idx="15">
                  <c:v>26.4245927167648</c:v>
                </c:pt>
                <c:pt idx="16">
                  <c:v>25.33336702399</c:v>
                </c:pt>
                <c:pt idx="17">
                  <c:v>23.7714196877642</c:v>
                </c:pt>
                <c:pt idx="18">
                  <c:v>26.1846120369272</c:v>
                </c:pt>
                <c:pt idx="19">
                  <c:v>25.3074842028345</c:v>
                </c:pt>
                <c:pt idx="20">
                  <c:v>28.8314487399285</c:v>
                </c:pt>
                <c:pt idx="21">
                  <c:v>29.5486045157584</c:v>
                </c:pt>
                <c:pt idx="22">
                  <c:v>32.1526283916708</c:v>
                </c:pt>
                <c:pt idx="23">
                  <c:v>32.0275982822187</c:v>
                </c:pt>
                <c:pt idx="24">
                  <c:v>57.140960103472</c:v>
                </c:pt>
                <c:pt idx="25">
                  <c:v>51.0227629904154</c:v>
                </c:pt>
                <c:pt idx="26">
                  <c:v>41.8975575830458</c:v>
                </c:pt>
                <c:pt idx="27">
                  <c:v>46.8634859333136</c:v>
                </c:pt>
                <c:pt idx="28">
                  <c:v>74.0296881307062</c:v>
                </c:pt>
                <c:pt idx="29">
                  <c:v>59.2445356066793</c:v>
                </c:pt>
                <c:pt idx="30">
                  <c:v>48.2604725124368</c:v>
                </c:pt>
                <c:pt idx="31">
                  <c:v>40.9225325987762</c:v>
                </c:pt>
                <c:pt idx="32">
                  <c:v>35.175508697626</c:v>
                </c:pt>
                <c:pt idx="33">
                  <c:v>31.0711757948879</c:v>
                </c:pt>
                <c:pt idx="34">
                  <c:v>28.7667332058267</c:v>
                </c:pt>
                <c:pt idx="35">
                  <c:v>26.6717519453686</c:v>
                </c:pt>
                <c:pt idx="36">
                  <c:v>24.8031327714236</c:v>
                </c:pt>
                <c:pt idx="37">
                  <c:v>23.4563839314007</c:v>
                </c:pt>
                <c:pt idx="38">
                  <c:v>22.0941347123371</c:v>
                </c:pt>
                <c:pt idx="39">
                  <c:v>20.6102214828615</c:v>
                </c:pt>
                <c:pt idx="40">
                  <c:v>19.5634219351777</c:v>
                </c:pt>
                <c:pt idx="41">
                  <c:v>20.9840438320394</c:v>
                </c:pt>
                <c:pt idx="42">
                  <c:v>23.9111046367148</c:v>
                </c:pt>
                <c:pt idx="43">
                  <c:v>23.2881795902277</c:v>
                </c:pt>
                <c:pt idx="44">
                  <c:v>21.8142775087332</c:v>
                </c:pt>
                <c:pt idx="45">
                  <c:v>20.4668853559002</c:v>
                </c:pt>
                <c:pt idx="46">
                  <c:v>26.5167672916721</c:v>
                </c:pt>
                <c:pt idx="47">
                  <c:v>28.6261488543446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phase3!$A$65:$AV$65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12.3065782149884</c:v>
                </c:pt>
                <c:pt idx="4">
                  <c:v>17.5571057633697</c:v>
                </c:pt>
                <c:pt idx="5">
                  <c:v>18.1236932079296</c:v>
                </c:pt>
                <c:pt idx="6">
                  <c:v>17.415992874249</c:v>
                </c:pt>
                <c:pt idx="7">
                  <c:v>23.3462043765948</c:v>
                </c:pt>
                <c:pt idx="8">
                  <c:v>22.2444051676038</c:v>
                </c:pt>
                <c:pt idx="9">
                  <c:v>21.2621770573844</c:v>
                </c:pt>
                <c:pt idx="10">
                  <c:v>21.755619100191</c:v>
                </c:pt>
                <c:pt idx="11">
                  <c:v>24.9065903615769</c:v>
                </c:pt>
                <c:pt idx="12">
                  <c:v>26.2734451707961</c:v>
                </c:pt>
                <c:pt idx="13">
                  <c:v>26.2114716643662</c:v>
                </c:pt>
                <c:pt idx="14">
                  <c:v>28.5621461385773</c:v>
                </c:pt>
                <c:pt idx="15">
                  <c:v>26.7230619283494</c:v>
                </c:pt>
                <c:pt idx="16">
                  <c:v>25.0418324461661</c:v>
                </c:pt>
                <c:pt idx="17">
                  <c:v>24.7028168722286</c:v>
                </c:pt>
                <c:pt idx="18">
                  <c:v>26.9196396483337</c:v>
                </c:pt>
                <c:pt idx="19">
                  <c:v>25.9610462539767</c:v>
                </c:pt>
                <c:pt idx="20">
                  <c:v>25.1086969608276</c:v>
                </c:pt>
                <c:pt idx="21">
                  <c:v>25.7953815329612</c:v>
                </c:pt>
                <c:pt idx="22">
                  <c:v>24.231277951382</c:v>
                </c:pt>
                <c:pt idx="23">
                  <c:v>23.4956446451038</c:v>
                </c:pt>
                <c:pt idx="24">
                  <c:v>32.461763962549</c:v>
                </c:pt>
                <c:pt idx="25">
                  <c:v>37.4080731193395</c:v>
                </c:pt>
                <c:pt idx="26">
                  <c:v>84.386787004169</c:v>
                </c:pt>
                <c:pt idx="27">
                  <c:v>76.7066807462576</c:v>
                </c:pt>
                <c:pt idx="28">
                  <c:v>91.8300236302141</c:v>
                </c:pt>
                <c:pt idx="29">
                  <c:v>84.322946601954</c:v>
                </c:pt>
                <c:pt idx="30">
                  <c:v>67.5787113632777</c:v>
                </c:pt>
                <c:pt idx="31">
                  <c:v>62.1282053045964</c:v>
                </c:pt>
                <c:pt idx="32">
                  <c:v>53.7327138188255</c:v>
                </c:pt>
                <c:pt idx="33">
                  <c:v>48.827338037239</c:v>
                </c:pt>
                <c:pt idx="34">
                  <c:v>44.5031414047784</c:v>
                </c:pt>
                <c:pt idx="35">
                  <c:v>40.6582098990821</c:v>
                </c:pt>
                <c:pt idx="36">
                  <c:v>37.5308802160775</c:v>
                </c:pt>
                <c:pt idx="37">
                  <c:v>33.8188916425898</c:v>
                </c:pt>
                <c:pt idx="38">
                  <c:v>31.2467142790085</c:v>
                </c:pt>
                <c:pt idx="39">
                  <c:v>28.977204636727</c:v>
                </c:pt>
                <c:pt idx="40">
                  <c:v>27.4053439924837</c:v>
                </c:pt>
                <c:pt idx="41">
                  <c:v>26.5844831679654</c:v>
                </c:pt>
                <c:pt idx="42">
                  <c:v>24.8276483627151</c:v>
                </c:pt>
                <c:pt idx="43">
                  <c:v>23.2216085449154</c:v>
                </c:pt>
                <c:pt idx="44">
                  <c:v>21.7534204781435</c:v>
                </c:pt>
                <c:pt idx="45">
                  <c:v>24.4605677914741</c:v>
                </c:pt>
                <c:pt idx="46">
                  <c:v>24.6380073331322</c:v>
                </c:pt>
                <c:pt idx="47">
                  <c:v>23.2232450370384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phase3!$A$66:$AV$66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10.6004628472222</c:v>
                </c:pt>
                <c:pt idx="3">
                  <c:v>13.3480666438079</c:v>
                </c:pt>
                <c:pt idx="4">
                  <c:v>13.0398575902144</c:v>
                </c:pt>
                <c:pt idx="5">
                  <c:v>14.1071067072989</c:v>
                </c:pt>
                <c:pt idx="6">
                  <c:v>17.7736303785417</c:v>
                </c:pt>
                <c:pt idx="7">
                  <c:v>24.9299325476023</c:v>
                </c:pt>
                <c:pt idx="8">
                  <c:v>33.1395434944126</c:v>
                </c:pt>
                <c:pt idx="9">
                  <c:v>31.2221493444755</c:v>
                </c:pt>
                <c:pt idx="10">
                  <c:v>38.4478183235129</c:v>
                </c:pt>
                <c:pt idx="11">
                  <c:v>39.8529320850601</c:v>
                </c:pt>
                <c:pt idx="12">
                  <c:v>41.90060557046</c:v>
                </c:pt>
                <c:pt idx="13">
                  <c:v>40.1066217864006</c:v>
                </c:pt>
                <c:pt idx="14">
                  <c:v>39.0553123924545</c:v>
                </c:pt>
                <c:pt idx="15">
                  <c:v>37.31003350619</c:v>
                </c:pt>
                <c:pt idx="16">
                  <c:v>35.5968364506111</c:v>
                </c:pt>
                <c:pt idx="17">
                  <c:v>35.8345740318114</c:v>
                </c:pt>
                <c:pt idx="18">
                  <c:v>35.7044513401045</c:v>
                </c:pt>
                <c:pt idx="19">
                  <c:v>33.3148192667456</c:v>
                </c:pt>
                <c:pt idx="20">
                  <c:v>35.2673334263341</c:v>
                </c:pt>
                <c:pt idx="21">
                  <c:v>32.9152206405738</c:v>
                </c:pt>
                <c:pt idx="22">
                  <c:v>33.6027144395051</c:v>
                </c:pt>
                <c:pt idx="23">
                  <c:v>32.288345728139</c:v>
                </c:pt>
                <c:pt idx="24">
                  <c:v>47.1682311959539</c:v>
                </c:pt>
                <c:pt idx="25">
                  <c:v>45.5211408764345</c:v>
                </c:pt>
                <c:pt idx="26">
                  <c:v>68.3413551737318</c:v>
                </c:pt>
                <c:pt idx="27">
                  <c:v>51.8663088107424</c:v>
                </c:pt>
                <c:pt idx="28">
                  <c:v>64.7427929175518</c:v>
                </c:pt>
                <c:pt idx="29">
                  <c:v>59.5607031921286</c:v>
                </c:pt>
                <c:pt idx="30">
                  <c:v>54.7984095014709</c:v>
                </c:pt>
                <c:pt idx="31">
                  <c:v>49.7749191150579</c:v>
                </c:pt>
                <c:pt idx="32">
                  <c:v>43.6750799795096</c:v>
                </c:pt>
                <c:pt idx="33">
                  <c:v>37.1412862853665</c:v>
                </c:pt>
                <c:pt idx="34">
                  <c:v>34.3158258792058</c:v>
                </c:pt>
                <c:pt idx="35">
                  <c:v>30.9355102760265</c:v>
                </c:pt>
                <c:pt idx="36">
                  <c:v>28.5943245537669</c:v>
                </c:pt>
                <c:pt idx="37">
                  <c:v>26.5126202490577</c:v>
                </c:pt>
                <c:pt idx="38">
                  <c:v>24.9738226652274</c:v>
                </c:pt>
                <c:pt idx="39">
                  <c:v>23.8446995199033</c:v>
                </c:pt>
                <c:pt idx="40">
                  <c:v>24.0415895737976</c:v>
                </c:pt>
                <c:pt idx="41">
                  <c:v>23.9582416266321</c:v>
                </c:pt>
                <c:pt idx="42">
                  <c:v>24.2310017243496</c:v>
                </c:pt>
                <c:pt idx="43">
                  <c:v>24.0088489470167</c:v>
                </c:pt>
                <c:pt idx="44">
                  <c:v>23.8224257413715</c:v>
                </c:pt>
                <c:pt idx="45">
                  <c:v>23.6659856013009</c:v>
                </c:pt>
                <c:pt idx="46">
                  <c:v>25.5680566103925</c:v>
                </c:pt>
                <c:pt idx="47">
                  <c:v>30.9206523473288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phase3!$A$67:$AV$67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5.85761909722222</c:v>
                </c:pt>
                <c:pt idx="3">
                  <c:v>18.4208163052662</c:v>
                </c:pt>
                <c:pt idx="4">
                  <c:v>17.6771962390642</c:v>
                </c:pt>
                <c:pt idx="5">
                  <c:v>18.2304736559012</c:v>
                </c:pt>
                <c:pt idx="6">
                  <c:v>18.7536794923722</c:v>
                </c:pt>
                <c:pt idx="7">
                  <c:v>18.0169053359436</c:v>
                </c:pt>
                <c:pt idx="8">
                  <c:v>17.3725376279417</c:v>
                </c:pt>
                <c:pt idx="9">
                  <c:v>18.2283313741782</c:v>
                </c:pt>
                <c:pt idx="10">
                  <c:v>27.7237749407467</c:v>
                </c:pt>
                <c:pt idx="11">
                  <c:v>35.9493959368499</c:v>
                </c:pt>
                <c:pt idx="12">
                  <c:v>36.8175347570066</c:v>
                </c:pt>
                <c:pt idx="13">
                  <c:v>39.505171179071</c:v>
                </c:pt>
                <c:pt idx="14">
                  <c:v>36.7268106528674</c:v>
                </c:pt>
                <c:pt idx="15">
                  <c:v>34.1869260718296</c:v>
                </c:pt>
                <c:pt idx="16">
                  <c:v>32.2353750988685</c:v>
                </c:pt>
                <c:pt idx="17">
                  <c:v>31.3383522704672</c:v>
                </c:pt>
                <c:pt idx="18">
                  <c:v>29.3234770339187</c:v>
                </c:pt>
                <c:pt idx="19">
                  <c:v>27.481545255174</c:v>
                </c:pt>
                <c:pt idx="20">
                  <c:v>27.1236353580129</c:v>
                </c:pt>
                <c:pt idx="21">
                  <c:v>28.8300689033652</c:v>
                </c:pt>
                <c:pt idx="22">
                  <c:v>27.0054879891597</c:v>
                </c:pt>
                <c:pt idx="23">
                  <c:v>29.7115565386539</c:v>
                </c:pt>
                <c:pt idx="24">
                  <c:v>41.4629862224939</c:v>
                </c:pt>
                <c:pt idx="25">
                  <c:v>71.3505352875509</c:v>
                </c:pt>
                <c:pt idx="26">
                  <c:v>6.42354285752697</c:v>
                </c:pt>
                <c:pt idx="27">
                  <c:v>23.1877687620206</c:v>
                </c:pt>
                <c:pt idx="28">
                  <c:v>24.0724852766139</c:v>
                </c:pt>
                <c:pt idx="29">
                  <c:v>22.9740150960431</c:v>
                </c:pt>
                <c:pt idx="30">
                  <c:v>21.980326913294</c:v>
                </c:pt>
                <c:pt idx="31">
                  <c:v>21.6476168039108</c:v>
                </c:pt>
                <c:pt idx="32">
                  <c:v>20.2983392748107</c:v>
                </c:pt>
                <c:pt idx="33">
                  <c:v>20.4463972987606</c:v>
                </c:pt>
                <c:pt idx="34">
                  <c:v>19.0539148639504</c:v>
                </c:pt>
                <c:pt idx="35">
                  <c:v>19.5215187369366</c:v>
                </c:pt>
                <c:pt idx="36">
                  <c:v>18.4453837435928</c:v>
                </c:pt>
                <c:pt idx="37">
                  <c:v>17.488520378678</c:v>
                </c:pt>
                <c:pt idx="38">
                  <c:v>18.3388573321734</c:v>
                </c:pt>
                <c:pt idx="39">
                  <c:v>19.7429720446981</c:v>
                </c:pt>
                <c:pt idx="40">
                  <c:v>18.7922926430774</c:v>
                </c:pt>
                <c:pt idx="41">
                  <c:v>19.3677509441619</c:v>
                </c:pt>
                <c:pt idx="42">
                  <c:v>19.3619647742466</c:v>
                </c:pt>
                <c:pt idx="43">
                  <c:v>18.2250627977904</c:v>
                </c:pt>
                <c:pt idx="44">
                  <c:v>17.1857449076468</c:v>
                </c:pt>
                <c:pt idx="45">
                  <c:v>16.8559915137159</c:v>
                </c:pt>
                <c:pt idx="46">
                  <c:v>21.9807868483979</c:v>
                </c:pt>
                <c:pt idx="47">
                  <c:v>23.3455436302806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phase3!$A$68:$AV$68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8.33513993055556</c:v>
                </c:pt>
                <c:pt idx="3">
                  <c:v>9.92382858825231</c:v>
                </c:pt>
                <c:pt idx="4">
                  <c:v>12.7633418716814</c:v>
                </c:pt>
                <c:pt idx="5">
                  <c:v>23.3526533200258</c:v>
                </c:pt>
                <c:pt idx="6">
                  <c:v>22.1961339100569</c:v>
                </c:pt>
                <c:pt idx="7">
                  <c:v>30.6913223007656</c:v>
                </c:pt>
                <c:pt idx="8">
                  <c:v>37.2541360097968</c:v>
                </c:pt>
                <c:pt idx="9">
                  <c:v>38.6748257346429</c:v>
                </c:pt>
                <c:pt idx="10">
                  <c:v>36.3052365257527</c:v>
                </c:pt>
                <c:pt idx="11">
                  <c:v>35.1314061441484</c:v>
                </c:pt>
                <c:pt idx="12">
                  <c:v>34.0876752965053</c:v>
                </c:pt>
                <c:pt idx="13">
                  <c:v>33.1596246178093</c:v>
                </c:pt>
                <c:pt idx="14">
                  <c:v>34.0939985812188</c:v>
                </c:pt>
                <c:pt idx="15">
                  <c:v>33.6433472136785</c:v>
                </c:pt>
                <c:pt idx="16">
                  <c:v>33.287708176128</c:v>
                </c:pt>
                <c:pt idx="17">
                  <c:v>31.4358205199405</c:v>
                </c:pt>
                <c:pt idx="18">
                  <c:v>31.10489271965</c:v>
                </c:pt>
                <c:pt idx="19">
                  <c:v>33.116699868608</c:v>
                </c:pt>
                <c:pt idx="20">
                  <c:v>33.037513143025</c:v>
                </c:pt>
                <c:pt idx="21">
                  <c:v>32.9730419506128</c:v>
                </c:pt>
                <c:pt idx="22">
                  <c:v>32.6955516547906</c:v>
                </c:pt>
                <c:pt idx="23">
                  <c:v>30.5391834710878</c:v>
                </c:pt>
                <c:pt idx="24">
                  <c:v>36.3474495482167</c:v>
                </c:pt>
                <c:pt idx="25">
                  <c:v>55.2042267858828</c:v>
                </c:pt>
                <c:pt idx="26">
                  <c:v>44.2043317768787</c:v>
                </c:pt>
                <c:pt idx="27">
                  <c:v>38.1360563635781</c:v>
                </c:pt>
                <c:pt idx="28">
                  <c:v>37.7377115257043</c:v>
                </c:pt>
                <c:pt idx="29">
                  <c:v>34.2932295886535</c:v>
                </c:pt>
                <c:pt idx="30">
                  <c:v>31.6997273822941</c:v>
                </c:pt>
                <c:pt idx="31">
                  <c:v>29.2363409307565</c:v>
                </c:pt>
                <c:pt idx="32">
                  <c:v>26.9223457178553</c:v>
                </c:pt>
                <c:pt idx="33">
                  <c:v>24.9615110437394</c:v>
                </c:pt>
                <c:pt idx="34">
                  <c:v>23.282443569725</c:v>
                </c:pt>
                <c:pt idx="35">
                  <c:v>22.0753505622609</c:v>
                </c:pt>
                <c:pt idx="36">
                  <c:v>20.5430496390002</c:v>
                </c:pt>
                <c:pt idx="37">
                  <c:v>19.3536949706776</c:v>
                </c:pt>
                <c:pt idx="38">
                  <c:v>19.128475696227</c:v>
                </c:pt>
                <c:pt idx="39">
                  <c:v>17.8991148656342</c:v>
                </c:pt>
                <c:pt idx="40">
                  <c:v>17.5303184297189</c:v>
                </c:pt>
                <c:pt idx="41">
                  <c:v>16.4381327645013</c:v>
                </c:pt>
                <c:pt idx="42">
                  <c:v>15.5521930355483</c:v>
                </c:pt>
                <c:pt idx="43">
                  <c:v>15.403491640775</c:v>
                </c:pt>
                <c:pt idx="44">
                  <c:v>19.9256602801202</c:v>
                </c:pt>
                <c:pt idx="45">
                  <c:v>21.4996669043948</c:v>
                </c:pt>
                <c:pt idx="46">
                  <c:v>20.3542788284343</c:v>
                </c:pt>
                <c:pt idx="47">
                  <c:v>21.089489287572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phase3!$A$69:$AV$69</c:f>
              <c:numCache>
                <c:formatCode>General</c:formatCode>
                <c:ptCount val="48"/>
                <c:pt idx="0">
                  <c:v>3.5</c:v>
                </c:pt>
                <c:pt idx="1">
                  <c:v>9.98708333333333</c:v>
                </c:pt>
                <c:pt idx="2">
                  <c:v>9.96735868055556</c:v>
                </c:pt>
                <c:pt idx="3">
                  <c:v>21.3558553243634</c:v>
                </c:pt>
                <c:pt idx="4">
                  <c:v>20.3603110756889</c:v>
                </c:pt>
                <c:pt idx="5">
                  <c:v>20.6162099314667</c:v>
                </c:pt>
                <c:pt idx="6">
                  <c:v>23.2358528341558</c:v>
                </c:pt>
                <c:pt idx="7">
                  <c:v>22.1143587992241</c:v>
                </c:pt>
                <c:pt idx="8">
                  <c:v>31.1287545757792</c:v>
                </c:pt>
                <c:pt idx="9">
                  <c:v>37.9915355595357</c:v>
                </c:pt>
                <c:pt idx="10">
                  <c:v>43.2822883121017</c:v>
                </c:pt>
                <c:pt idx="11">
                  <c:v>44.6069391929669</c:v>
                </c:pt>
                <c:pt idx="12">
                  <c:v>44.8674829929406</c:v>
                </c:pt>
                <c:pt idx="13">
                  <c:v>42.7446702945563</c:v>
                </c:pt>
                <c:pt idx="14">
                  <c:v>39.8446360035763</c:v>
                </c:pt>
                <c:pt idx="15">
                  <c:v>37.037138079936</c:v>
                </c:pt>
                <c:pt idx="16">
                  <c:v>35.0687601574114</c:v>
                </c:pt>
                <c:pt idx="17">
                  <c:v>33.367753569363</c:v>
                </c:pt>
                <c:pt idx="18">
                  <c:v>31.1786880546594</c:v>
                </c:pt>
                <c:pt idx="19">
                  <c:v>33.7417797190359</c:v>
                </c:pt>
                <c:pt idx="20">
                  <c:v>35.5722543493448</c:v>
                </c:pt>
                <c:pt idx="21">
                  <c:v>35.0367437494249</c:v>
                </c:pt>
                <c:pt idx="22">
                  <c:v>33.1035046505303</c:v>
                </c:pt>
                <c:pt idx="23">
                  <c:v>34.6914195712537</c:v>
                </c:pt>
                <c:pt idx="24">
                  <c:v>51.619535118368</c:v>
                </c:pt>
                <c:pt idx="25">
                  <c:v>47.976776873633</c:v>
                </c:pt>
                <c:pt idx="26">
                  <c:v>31.228800138471</c:v>
                </c:pt>
                <c:pt idx="27">
                  <c:v>40.6706880417721</c:v>
                </c:pt>
                <c:pt idx="28">
                  <c:v>69.521252916098</c:v>
                </c:pt>
                <c:pt idx="29">
                  <c:v>63.9290120407996</c:v>
                </c:pt>
                <c:pt idx="30">
                  <c:v>56.097095937571</c:v>
                </c:pt>
                <c:pt idx="31">
                  <c:v>46.0126760154153</c:v>
                </c:pt>
                <c:pt idx="32">
                  <c:v>38.360402553957</c:v>
                </c:pt>
                <c:pt idx="33">
                  <c:v>35.4178013347424</c:v>
                </c:pt>
                <c:pt idx="34">
                  <c:v>32.7402733868437</c:v>
                </c:pt>
                <c:pt idx="35">
                  <c:v>29.5445119104375</c:v>
                </c:pt>
                <c:pt idx="36">
                  <c:v>27.3302695781755</c:v>
                </c:pt>
                <c:pt idx="37">
                  <c:v>25.3469214393821</c:v>
                </c:pt>
                <c:pt idx="38">
                  <c:v>25.1144263946254</c:v>
                </c:pt>
                <c:pt idx="39">
                  <c:v>24.7512468433606</c:v>
                </c:pt>
                <c:pt idx="40">
                  <c:v>23.2454836515548</c:v>
                </c:pt>
                <c:pt idx="41">
                  <c:v>22.6381979396409</c:v>
                </c:pt>
                <c:pt idx="42">
                  <c:v>21.7041310013307</c:v>
                </c:pt>
                <c:pt idx="43">
                  <c:v>21.8883832652833</c:v>
                </c:pt>
                <c:pt idx="44">
                  <c:v>20.5346303683465</c:v>
                </c:pt>
                <c:pt idx="45">
                  <c:v>23.5901485213941</c:v>
                </c:pt>
                <c:pt idx="46">
                  <c:v>22.2653274399745</c:v>
                </c:pt>
                <c:pt idx="47">
                  <c:v>24.4276874240459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phase3!$A$70:$AV$70</c:f>
              <c:numCache>
                <c:formatCode>General</c:formatCode>
                <c:ptCount val="48"/>
                <c:pt idx="0">
                  <c:v>3.5</c:v>
                </c:pt>
                <c:pt idx="1">
                  <c:v>9.98708333333333</c:v>
                </c:pt>
                <c:pt idx="2">
                  <c:v>14.2433274305556</c:v>
                </c:pt>
                <c:pt idx="3">
                  <c:v>15.177191973669</c:v>
                </c:pt>
                <c:pt idx="4">
                  <c:v>18.5986935979039</c:v>
                </c:pt>
                <c:pt idx="5">
                  <c:v>21.4699037109077</c:v>
                </c:pt>
                <c:pt idx="6">
                  <c:v>21.6340727162821</c:v>
                </c:pt>
                <c:pt idx="7">
                  <c:v>20.6500648081345</c:v>
                </c:pt>
                <c:pt idx="8">
                  <c:v>22.3555143383629</c:v>
                </c:pt>
                <c:pt idx="9">
                  <c:v>23.9543069740686</c:v>
                </c:pt>
                <c:pt idx="10">
                  <c:v>31.9562252383324</c:v>
                </c:pt>
                <c:pt idx="11">
                  <c:v>33.4665990125006</c:v>
                </c:pt>
                <c:pt idx="12">
                  <c:v>32.6073842886151</c:v>
                </c:pt>
                <c:pt idx="13">
                  <c:v>30.7585838038423</c:v>
                </c:pt>
                <c:pt idx="14">
                  <c:v>32.3792552665774</c:v>
                </c:pt>
                <c:pt idx="15">
                  <c:v>30.6280544745317</c:v>
                </c:pt>
                <c:pt idx="16">
                  <c:v>29.9895423798779</c:v>
                </c:pt>
                <c:pt idx="17">
                  <c:v>28.9784628732778</c:v>
                </c:pt>
                <c:pt idx="18">
                  <c:v>31.5449138071645</c:v>
                </c:pt>
                <c:pt idx="19">
                  <c:v>29.5123087053829</c:v>
                </c:pt>
                <c:pt idx="20">
                  <c:v>28.8785534395684</c:v>
                </c:pt>
                <c:pt idx="21">
                  <c:v>27.7028471000162</c:v>
                </c:pt>
                <c:pt idx="22">
                  <c:v>29.6195923255957</c:v>
                </c:pt>
                <c:pt idx="23">
                  <c:v>28.2867541761755</c:v>
                </c:pt>
                <c:pt idx="24">
                  <c:v>64.7464166669708</c:v>
                </c:pt>
                <c:pt idx="25">
                  <c:v>52.0318356945362</c:v>
                </c:pt>
                <c:pt idx="26">
                  <c:v>35.4223936636163</c:v>
                </c:pt>
                <c:pt idx="27">
                  <c:v>33.2913538377616</c:v>
                </c:pt>
                <c:pt idx="28">
                  <c:v>47.6505751991348</c:v>
                </c:pt>
                <c:pt idx="29">
                  <c:v>42.6117743546073</c:v>
                </c:pt>
                <c:pt idx="30">
                  <c:v>39.3042637225035</c:v>
                </c:pt>
                <c:pt idx="31">
                  <c:v>36.2806477529886</c:v>
                </c:pt>
                <c:pt idx="32">
                  <c:v>31.8604292702594</c:v>
                </c:pt>
                <c:pt idx="33">
                  <c:v>29.1862102292926</c:v>
                </c:pt>
                <c:pt idx="34">
                  <c:v>27.0063184720865</c:v>
                </c:pt>
                <c:pt idx="35">
                  <c:v>25.2999863275549</c:v>
                </c:pt>
                <c:pt idx="36">
                  <c:v>23.8609055350176</c:v>
                </c:pt>
                <c:pt idx="37">
                  <c:v>22.8177312847181</c:v>
                </c:pt>
                <c:pt idx="38">
                  <c:v>21.5262660673285</c:v>
                </c:pt>
                <c:pt idx="39">
                  <c:v>20.9516249414998</c:v>
                </c:pt>
                <c:pt idx="40">
                  <c:v>19.5657771340211</c:v>
                </c:pt>
                <c:pt idx="41">
                  <c:v>18.298881263351</c:v>
                </c:pt>
                <c:pt idx="42">
                  <c:v>17.8457552566629</c:v>
                </c:pt>
                <c:pt idx="43">
                  <c:v>19.2544190714664</c:v>
                </c:pt>
                <c:pt idx="44">
                  <c:v>22.6758642868722</c:v>
                </c:pt>
                <c:pt idx="45">
                  <c:v>21.2545192689157</c:v>
                </c:pt>
                <c:pt idx="46">
                  <c:v>20.9988100499442</c:v>
                </c:pt>
                <c:pt idx="47">
                  <c:v>21.6464716848268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phase3!$A$71:$AV$71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4.27667118055556</c:v>
                </c:pt>
                <c:pt idx="3">
                  <c:v>4.74709023755787</c:v>
                </c:pt>
                <c:pt idx="4">
                  <c:v>5.17713165883416</c:v>
                </c:pt>
                <c:pt idx="5">
                  <c:v>11.7525480255675</c:v>
                </c:pt>
                <c:pt idx="6">
                  <c:v>17.1997828508162</c:v>
                </c:pt>
                <c:pt idx="7">
                  <c:v>16.5963848227878</c:v>
                </c:pt>
                <c:pt idx="8">
                  <c:v>18.8524592176925</c:v>
                </c:pt>
                <c:pt idx="9">
                  <c:v>29.2242146246354</c:v>
                </c:pt>
                <c:pt idx="10">
                  <c:v>27.6658028693542</c:v>
                </c:pt>
                <c:pt idx="11">
                  <c:v>26.2411547897346</c:v>
                </c:pt>
                <c:pt idx="12">
                  <c:v>34.8905580456688</c:v>
                </c:pt>
                <c:pt idx="13">
                  <c:v>36.956729342182</c:v>
                </c:pt>
                <c:pt idx="14">
                  <c:v>35.3003553729811</c:v>
                </c:pt>
                <c:pt idx="15">
                  <c:v>32.8829082034668</c:v>
                </c:pt>
                <c:pt idx="16">
                  <c:v>30.6729585826693</c:v>
                </c:pt>
                <c:pt idx="17">
                  <c:v>29.56904837519</c:v>
                </c:pt>
                <c:pt idx="18">
                  <c:v>28.3168121802731</c:v>
                </c:pt>
                <c:pt idx="19">
                  <c:v>26.5612858014664</c:v>
                </c:pt>
                <c:pt idx="20">
                  <c:v>25.6424099584705</c:v>
                </c:pt>
                <c:pt idx="21">
                  <c:v>24.8253761880734</c:v>
                </c:pt>
                <c:pt idx="22">
                  <c:v>27.4207249703861</c:v>
                </c:pt>
                <c:pt idx="23">
                  <c:v>28.789522122463</c:v>
                </c:pt>
                <c:pt idx="24">
                  <c:v>35.3822197042254</c:v>
                </c:pt>
                <c:pt idx="25">
                  <c:v>51.4825264253286</c:v>
                </c:pt>
                <c:pt idx="26">
                  <c:v>47.1511937446396</c:v>
                </c:pt>
                <c:pt idx="27">
                  <c:v>-28.1308315322589</c:v>
                </c:pt>
                <c:pt idx="28">
                  <c:v>-22.8412684924067</c:v>
                </c:pt>
                <c:pt idx="29">
                  <c:v>-19.1846945678316</c:v>
                </c:pt>
                <c:pt idx="30">
                  <c:v>-8.9306867347222</c:v>
                </c:pt>
                <c:pt idx="31">
                  <c:v>-5.04433461822104</c:v>
                </c:pt>
                <c:pt idx="32">
                  <c:v>2.34750436015381</c:v>
                </c:pt>
                <c:pt idx="33">
                  <c:v>2.49601023590727</c:v>
                </c:pt>
                <c:pt idx="34">
                  <c:v>6.61986782193914</c:v>
                </c:pt>
                <c:pt idx="35">
                  <c:v>7.53316910945907</c:v>
                </c:pt>
                <c:pt idx="36">
                  <c:v>8.32241363875755</c:v>
                </c:pt>
                <c:pt idx="37">
                  <c:v>9.00445245282632</c:v>
                </c:pt>
                <c:pt idx="38">
                  <c:v>9.84384766131741</c:v>
                </c:pt>
                <c:pt idx="39">
                  <c:v>10.5692250206551</c:v>
                </c:pt>
                <c:pt idx="40">
                  <c:v>10.0745332063822</c:v>
                </c:pt>
                <c:pt idx="41">
                  <c:v>10.768575779182</c:v>
                </c:pt>
                <c:pt idx="42">
                  <c:v>11.1500586303226</c:v>
                </c:pt>
                <c:pt idx="43">
                  <c:v>12.2605089997038</c:v>
                </c:pt>
                <c:pt idx="44">
                  <c:v>13.2201231939107</c:v>
                </c:pt>
                <c:pt idx="45">
                  <c:v>19.0858682344701</c:v>
                </c:pt>
                <c:pt idx="46">
                  <c:v>18.1476645443448</c:v>
                </c:pt>
                <c:pt idx="47">
                  <c:v>24.8604570954196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phase3!$A$72:$AV$72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17.6652024305556</c:v>
                </c:pt>
                <c:pt idx="3">
                  <c:v>18.219809161169</c:v>
                </c:pt>
                <c:pt idx="4">
                  <c:v>19.9324517501102</c:v>
                </c:pt>
                <c:pt idx="5">
                  <c:v>20.2357716811396</c:v>
                </c:pt>
                <c:pt idx="6">
                  <c:v>20.5367236531467</c:v>
                </c:pt>
                <c:pt idx="7">
                  <c:v>27.0413963249462</c:v>
                </c:pt>
                <c:pt idx="8">
                  <c:v>27.8786899908077</c:v>
                </c:pt>
                <c:pt idx="9">
                  <c:v>35.6704477684352</c:v>
                </c:pt>
                <c:pt idx="10">
                  <c:v>37.5916895581343</c:v>
                </c:pt>
                <c:pt idx="11">
                  <c:v>40.116108342961</c:v>
                </c:pt>
                <c:pt idx="12">
                  <c:v>39.4170036263755</c:v>
                </c:pt>
                <c:pt idx="13">
                  <c:v>40.642010452474</c:v>
                </c:pt>
                <c:pt idx="14">
                  <c:v>37.9750209606581</c:v>
                </c:pt>
                <c:pt idx="15">
                  <c:v>35.6036228041852</c:v>
                </c:pt>
                <c:pt idx="16">
                  <c:v>33.1601451801593</c:v>
                </c:pt>
                <c:pt idx="17">
                  <c:v>32.114388497017</c:v>
                </c:pt>
                <c:pt idx="18">
                  <c:v>30.0329034843564</c:v>
                </c:pt>
                <c:pt idx="19">
                  <c:v>28.7292566815069</c:v>
                </c:pt>
                <c:pt idx="20">
                  <c:v>31.9924774800428</c:v>
                </c:pt>
                <c:pt idx="21">
                  <c:v>31.5720206853359</c:v>
                </c:pt>
                <c:pt idx="22">
                  <c:v>31.0441873584444</c:v>
                </c:pt>
                <c:pt idx="23">
                  <c:v>29.0295612768446</c:v>
                </c:pt>
                <c:pt idx="24">
                  <c:v>58.485080027548</c:v>
                </c:pt>
                <c:pt idx="25">
                  <c:v>43.6579191140956</c:v>
                </c:pt>
                <c:pt idx="26">
                  <c:v>34.4201389327522</c:v>
                </c:pt>
                <c:pt idx="27">
                  <c:v>56.6334085780469</c:v>
                </c:pt>
                <c:pt idx="28">
                  <c:v>74.6473743417646</c:v>
                </c:pt>
                <c:pt idx="29">
                  <c:v>65.2665883017974</c:v>
                </c:pt>
                <c:pt idx="30">
                  <c:v>60.0145394725598</c:v>
                </c:pt>
                <c:pt idx="31">
                  <c:v>52.0118375539091</c:v>
                </c:pt>
                <c:pt idx="32">
                  <c:v>47.8974881638652</c:v>
                </c:pt>
                <c:pt idx="33">
                  <c:v>43.1414126882736</c:v>
                </c:pt>
                <c:pt idx="34">
                  <c:v>39.4474061153232</c:v>
                </c:pt>
                <c:pt idx="35">
                  <c:v>34.0733373811436</c:v>
                </c:pt>
                <c:pt idx="36">
                  <c:v>31.3843758214002</c:v>
                </c:pt>
                <c:pt idx="37">
                  <c:v>28.8146126479233</c:v>
                </c:pt>
                <c:pt idx="38">
                  <c:v>26.8584930794451</c:v>
                </c:pt>
                <c:pt idx="39">
                  <c:v>25.5797897821816</c:v>
                </c:pt>
                <c:pt idx="40">
                  <c:v>24.3532069255474</c:v>
                </c:pt>
                <c:pt idx="41">
                  <c:v>22.6753899977712</c:v>
                </c:pt>
                <c:pt idx="42">
                  <c:v>25.119007690075</c:v>
                </c:pt>
                <c:pt idx="43">
                  <c:v>23.9099843377583</c:v>
                </c:pt>
                <c:pt idx="44">
                  <c:v>24.6439626398809</c:v>
                </c:pt>
                <c:pt idx="45">
                  <c:v>25.2231938499727</c:v>
                </c:pt>
                <c:pt idx="46">
                  <c:v>23.7582030445167</c:v>
                </c:pt>
                <c:pt idx="47">
                  <c:v>28.8673166742924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phase3!$A$73:$AV$73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18.4061503472222</c:v>
                </c:pt>
                <c:pt idx="3">
                  <c:v>17.6637891090856</c:v>
                </c:pt>
                <c:pt idx="4">
                  <c:v>19.4519577551015</c:v>
                </c:pt>
                <c:pt idx="5">
                  <c:v>20.9972334933669</c:v>
                </c:pt>
                <c:pt idx="6">
                  <c:v>21.2137901145187</c:v>
                </c:pt>
                <c:pt idx="7">
                  <c:v>22.6968336239633</c:v>
                </c:pt>
                <c:pt idx="8">
                  <c:v>24.1242637233749</c:v>
                </c:pt>
                <c:pt idx="9">
                  <c:v>26.7338613078655</c:v>
                </c:pt>
                <c:pt idx="10">
                  <c:v>35.2424326173672</c:v>
                </c:pt>
                <c:pt idx="11">
                  <c:v>33.1674571510432</c:v>
                </c:pt>
                <c:pt idx="12">
                  <c:v>32.3413973168026</c:v>
                </c:pt>
                <c:pt idx="13">
                  <c:v>33.7898225816835</c:v>
                </c:pt>
                <c:pt idx="14">
                  <c:v>34.544064960419</c:v>
                </c:pt>
                <c:pt idx="15">
                  <c:v>32.191532717983</c:v>
                </c:pt>
                <c:pt idx="16">
                  <c:v>31.7217728878912</c:v>
                </c:pt>
                <c:pt idx="17">
                  <c:v>33.0671328041023</c:v>
                </c:pt>
                <c:pt idx="18">
                  <c:v>32.9971572913399</c:v>
                </c:pt>
                <c:pt idx="19">
                  <c:v>34.5153987645154</c:v>
                </c:pt>
                <c:pt idx="20">
                  <c:v>32.714942068115</c:v>
                </c:pt>
                <c:pt idx="21">
                  <c:v>30.5819095406018</c:v>
                </c:pt>
                <c:pt idx="22">
                  <c:v>33.4260326583981</c:v>
                </c:pt>
                <c:pt idx="23">
                  <c:v>31.2069648552189</c:v>
                </c:pt>
                <c:pt idx="24">
                  <c:v>36.7158422784624</c:v>
                </c:pt>
                <c:pt idx="25">
                  <c:v>39.7549063236184</c:v>
                </c:pt>
                <c:pt idx="26">
                  <c:v>35.6814566551962</c:v>
                </c:pt>
                <c:pt idx="27">
                  <c:v>45.5935419271851</c:v>
                </c:pt>
                <c:pt idx="28">
                  <c:v>59.5550962451017</c:v>
                </c:pt>
                <c:pt idx="29">
                  <c:v>51.1238967867595</c:v>
                </c:pt>
                <c:pt idx="30">
                  <c:v>45.9295674732246</c:v>
                </c:pt>
                <c:pt idx="31">
                  <c:v>40.9925620379477</c:v>
                </c:pt>
                <c:pt idx="32">
                  <c:v>37.4992197454085</c:v>
                </c:pt>
                <c:pt idx="33">
                  <c:v>34.1555757299905</c:v>
                </c:pt>
                <c:pt idx="34">
                  <c:v>31.5863888131663</c:v>
                </c:pt>
                <c:pt idx="35">
                  <c:v>28.7204460107363</c:v>
                </c:pt>
                <c:pt idx="36">
                  <c:v>26.6317520942779</c:v>
                </c:pt>
                <c:pt idx="37">
                  <c:v>24.7675662371621</c:v>
                </c:pt>
                <c:pt idx="38">
                  <c:v>23.6716160006852</c:v>
                </c:pt>
                <c:pt idx="39">
                  <c:v>22.2855118939426</c:v>
                </c:pt>
                <c:pt idx="40">
                  <c:v>22.3923453389545</c:v>
                </c:pt>
                <c:pt idx="41">
                  <c:v>22.7391752630438</c:v>
                </c:pt>
                <c:pt idx="42">
                  <c:v>23.7199991450854</c:v>
                </c:pt>
                <c:pt idx="43">
                  <c:v>25.408032701409</c:v>
                </c:pt>
                <c:pt idx="44">
                  <c:v>26.2409716559934</c:v>
                </c:pt>
                <c:pt idx="45">
                  <c:v>25.6955487146544</c:v>
                </c:pt>
                <c:pt idx="46">
                  <c:v>24.1900141166466</c:v>
                </c:pt>
                <c:pt idx="47">
                  <c:v>22.8137045716344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phase3!$A$74:$AV$74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18.7314940972222</c:v>
                </c:pt>
                <c:pt idx="3">
                  <c:v>20.3746328156829</c:v>
                </c:pt>
                <c:pt idx="4">
                  <c:v>22.9602127044939</c:v>
                </c:pt>
                <c:pt idx="5">
                  <c:v>21.8269611140248</c:v>
                </c:pt>
                <c:pt idx="6">
                  <c:v>21.9515562572204</c:v>
                </c:pt>
                <c:pt idx="7">
                  <c:v>23.3343865322813</c:v>
                </c:pt>
                <c:pt idx="8">
                  <c:v>23.4544086916201</c:v>
                </c:pt>
                <c:pt idx="9">
                  <c:v>23.6361283949656</c:v>
                </c:pt>
                <c:pt idx="10">
                  <c:v>33.0301350287379</c:v>
                </c:pt>
                <c:pt idx="11">
                  <c:v>31.1450484387712</c:v>
                </c:pt>
                <c:pt idx="12">
                  <c:v>38.3927554266891</c:v>
                </c:pt>
                <c:pt idx="13">
                  <c:v>36.047377252565</c:v>
                </c:pt>
                <c:pt idx="14">
                  <c:v>33.5658107050532</c:v>
                </c:pt>
                <c:pt idx="15">
                  <c:v>31.2972452862028</c:v>
                </c:pt>
                <c:pt idx="16">
                  <c:v>32.7639493418965</c:v>
                </c:pt>
                <c:pt idx="17">
                  <c:v>31.3760128896222</c:v>
                </c:pt>
                <c:pt idx="18">
                  <c:v>33.8827025386719</c:v>
                </c:pt>
                <c:pt idx="19">
                  <c:v>32.1523696739691</c:v>
                </c:pt>
                <c:pt idx="20">
                  <c:v>31.1600061265883</c:v>
                </c:pt>
                <c:pt idx="21">
                  <c:v>33.7284377087384</c:v>
                </c:pt>
                <c:pt idx="22">
                  <c:v>31.4834134720717</c:v>
                </c:pt>
                <c:pt idx="23">
                  <c:v>29.4310871490522</c:v>
                </c:pt>
                <c:pt idx="24">
                  <c:v>41.3783779566308</c:v>
                </c:pt>
                <c:pt idx="25">
                  <c:v>42.327071839408</c:v>
                </c:pt>
                <c:pt idx="26">
                  <c:v>37.1004346314067</c:v>
                </c:pt>
                <c:pt idx="27">
                  <c:v>27.116638473586</c:v>
                </c:pt>
                <c:pt idx="28">
                  <c:v>27.6641270046032</c:v>
                </c:pt>
                <c:pt idx="29">
                  <c:v>25.7230195949263</c:v>
                </c:pt>
                <c:pt idx="30">
                  <c:v>23.8651270796952</c:v>
                </c:pt>
                <c:pt idx="31">
                  <c:v>22.3734473180366</c:v>
                </c:pt>
                <c:pt idx="32">
                  <c:v>20.9437235736208</c:v>
                </c:pt>
                <c:pt idx="33">
                  <c:v>19.4960539668851</c:v>
                </c:pt>
                <c:pt idx="34">
                  <c:v>18.1851426680608</c:v>
                </c:pt>
                <c:pt idx="35">
                  <c:v>17.2571226890174</c:v>
                </c:pt>
                <c:pt idx="36">
                  <c:v>16.4319582576513</c:v>
                </c:pt>
                <c:pt idx="37">
                  <c:v>17.8976568556726</c:v>
                </c:pt>
                <c:pt idx="38">
                  <c:v>16.773941308894</c:v>
                </c:pt>
                <c:pt idx="39">
                  <c:v>18.9918897514352</c:v>
                </c:pt>
                <c:pt idx="40">
                  <c:v>18.1244553039844</c:v>
                </c:pt>
                <c:pt idx="41">
                  <c:v>16.9812728903924</c:v>
                </c:pt>
                <c:pt idx="42">
                  <c:v>16.6741818117073</c:v>
                </c:pt>
                <c:pt idx="43">
                  <c:v>16.4011266609097</c:v>
                </c:pt>
                <c:pt idx="44">
                  <c:v>16.7983069561362</c:v>
                </c:pt>
                <c:pt idx="45">
                  <c:v>17.1415369279277</c:v>
                </c:pt>
                <c:pt idx="46">
                  <c:v>19.2846064053526</c:v>
                </c:pt>
                <c:pt idx="47">
                  <c:v>18.3293443555599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phase3!$A$75:$AV$75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9.89015034722222</c:v>
                </c:pt>
                <c:pt idx="3">
                  <c:v>15.5897307410301</c:v>
                </c:pt>
                <c:pt idx="4">
                  <c:v>16.3743689172326</c:v>
                </c:pt>
                <c:pt idx="5">
                  <c:v>15.8064022518368</c:v>
                </c:pt>
                <c:pt idx="6">
                  <c:v>23.1016423874453</c:v>
                </c:pt>
                <c:pt idx="7">
                  <c:v>23.1599603561701</c:v>
                </c:pt>
                <c:pt idx="8">
                  <c:v>23.2993147500279</c:v>
                </c:pt>
                <c:pt idx="9">
                  <c:v>32.4000106173116</c:v>
                </c:pt>
                <c:pt idx="10">
                  <c:v>30.5690097059924</c:v>
                </c:pt>
                <c:pt idx="11">
                  <c:v>28.895169706228</c:v>
                </c:pt>
                <c:pt idx="12">
                  <c:v>36.7859670318645</c:v>
                </c:pt>
                <c:pt idx="13">
                  <c:v>34.5785048616295</c:v>
                </c:pt>
                <c:pt idx="14">
                  <c:v>32.9440912845915</c:v>
                </c:pt>
                <c:pt idx="15">
                  <c:v>31.1302878338826</c:v>
                </c:pt>
                <c:pt idx="16">
                  <c:v>29.5175142656273</c:v>
                </c:pt>
                <c:pt idx="17">
                  <c:v>27.5964276244943</c:v>
                </c:pt>
                <c:pt idx="18">
                  <c:v>26.5628235627795</c:v>
                </c:pt>
                <c:pt idx="19">
                  <c:v>30.445283161085</c:v>
                </c:pt>
                <c:pt idx="20">
                  <c:v>29.0959309440647</c:v>
                </c:pt>
                <c:pt idx="21">
                  <c:v>32.2543440158862</c:v>
                </c:pt>
                <c:pt idx="22">
                  <c:v>33.0976945521397</c:v>
                </c:pt>
                <c:pt idx="23">
                  <c:v>31.3793667392776</c:v>
                </c:pt>
                <c:pt idx="24">
                  <c:v>36.8109506511681</c:v>
                </c:pt>
                <c:pt idx="25">
                  <c:v>51.199161454185</c:v>
                </c:pt>
                <c:pt idx="26">
                  <c:v>46.6950803720125</c:v>
                </c:pt>
                <c:pt idx="27">
                  <c:v>39.5101193385602</c:v>
                </c:pt>
                <c:pt idx="28">
                  <c:v>57.5673161945498</c:v>
                </c:pt>
                <c:pt idx="29">
                  <c:v>53.0011215545176</c:v>
                </c:pt>
                <c:pt idx="30">
                  <c:v>48.8018586210882</c:v>
                </c:pt>
                <c:pt idx="31">
                  <c:v>44.9630324227781</c:v>
                </c:pt>
                <c:pt idx="32">
                  <c:v>41.4537054731563</c:v>
                </c:pt>
                <c:pt idx="33">
                  <c:v>38.2455957533771</c:v>
                </c:pt>
                <c:pt idx="34">
                  <c:v>33.2450897400357</c:v>
                </c:pt>
                <c:pt idx="35">
                  <c:v>30.2234166531782</c:v>
                </c:pt>
                <c:pt idx="36">
                  <c:v>27.7164713101486</c:v>
                </c:pt>
                <c:pt idx="37">
                  <c:v>25.7962388410997</c:v>
                </c:pt>
                <c:pt idx="38">
                  <c:v>25.4353139056854</c:v>
                </c:pt>
                <c:pt idx="39">
                  <c:v>24.0428504334964</c:v>
                </c:pt>
                <c:pt idx="40">
                  <c:v>22.3916724379547</c:v>
                </c:pt>
                <c:pt idx="41">
                  <c:v>21.6778451208503</c:v>
                </c:pt>
                <c:pt idx="42">
                  <c:v>20.342163414644</c:v>
                </c:pt>
                <c:pt idx="43">
                  <c:v>20.7454654654554</c:v>
                </c:pt>
                <c:pt idx="44">
                  <c:v>19.4898130130038</c:v>
                </c:pt>
                <c:pt idx="45">
                  <c:v>20.030201420079</c:v>
                </c:pt>
                <c:pt idx="46">
                  <c:v>19.9101874293536</c:v>
                </c:pt>
                <c:pt idx="47">
                  <c:v>26.11919218913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phase3!$A$76:$AV$76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16.1408274305556</c:v>
                </c:pt>
                <c:pt idx="3">
                  <c:v>15.5929064094329</c:v>
                </c:pt>
                <c:pt idx="4">
                  <c:v>16.3771926157207</c:v>
                </c:pt>
                <c:pt idx="5">
                  <c:v>15.8089835828714</c:v>
                </c:pt>
                <c:pt idx="6">
                  <c:v>15.2999624920082</c:v>
                </c:pt>
                <c:pt idx="7">
                  <c:v>20.3129694622434</c:v>
                </c:pt>
                <c:pt idx="8">
                  <c:v>19.4715229167341</c:v>
                </c:pt>
                <c:pt idx="9">
                  <c:v>18.7273005330478</c:v>
                </c:pt>
                <c:pt idx="10">
                  <c:v>20.9335088773088</c:v>
                </c:pt>
                <c:pt idx="11">
                  <c:v>20.0867160320065</c:v>
                </c:pt>
                <c:pt idx="12">
                  <c:v>20.7104383384591</c:v>
                </c:pt>
                <c:pt idx="13">
                  <c:v>21.2650314226132</c:v>
                </c:pt>
                <c:pt idx="14">
                  <c:v>20.0522828921722</c:v>
                </c:pt>
                <c:pt idx="15">
                  <c:v>20.3910144659855</c:v>
                </c:pt>
                <c:pt idx="16">
                  <c:v>19.9685103626721</c:v>
                </c:pt>
                <c:pt idx="17">
                  <c:v>18.8670465565428</c:v>
                </c:pt>
                <c:pt idx="18">
                  <c:v>25.8275395852174</c:v>
                </c:pt>
                <c:pt idx="19">
                  <c:v>24.2856757708196</c:v>
                </c:pt>
                <c:pt idx="20">
                  <c:v>25.1047295843461</c:v>
                </c:pt>
                <c:pt idx="21">
                  <c:v>23.6249069616897</c:v>
                </c:pt>
                <c:pt idx="22">
                  <c:v>22.9564797734358</c:v>
                </c:pt>
                <c:pt idx="23">
                  <c:v>27.4447526381954</c:v>
                </c:pt>
                <c:pt idx="24">
                  <c:v>59.1956025672091</c:v>
                </c:pt>
                <c:pt idx="25">
                  <c:v>44.9606381823679</c:v>
                </c:pt>
                <c:pt idx="26">
                  <c:v>-16.2892673321987</c:v>
                </c:pt>
                <c:pt idx="27">
                  <c:v>27.9083878545031</c:v>
                </c:pt>
                <c:pt idx="28">
                  <c:v>43.3879178969916</c:v>
                </c:pt>
                <c:pt idx="29">
                  <c:v>40.0387882774998</c:v>
                </c:pt>
                <c:pt idx="30">
                  <c:v>36.9521256170144</c:v>
                </c:pt>
                <c:pt idx="31">
                  <c:v>34.130401501554</c:v>
                </c:pt>
                <c:pt idx="32">
                  <c:v>31.5508753726706</c:v>
                </c:pt>
                <c:pt idx="33">
                  <c:v>28.9264429168994</c:v>
                </c:pt>
                <c:pt idx="34">
                  <c:v>26.8079288269431</c:v>
                </c:pt>
                <c:pt idx="35">
                  <c:v>24.8694149359638</c:v>
                </c:pt>
                <c:pt idx="36">
                  <c:v>23.2005547805611</c:v>
                </c:pt>
                <c:pt idx="37">
                  <c:v>21.571673828563</c:v>
                </c:pt>
                <c:pt idx="38">
                  <c:v>22.4182703925654</c:v>
                </c:pt>
                <c:pt idx="39">
                  <c:v>21.7001652377611</c:v>
                </c:pt>
                <c:pt idx="40">
                  <c:v>21.3800511977438</c:v>
                </c:pt>
                <c:pt idx="41">
                  <c:v>20.2479288566606</c:v>
                </c:pt>
                <c:pt idx="42">
                  <c:v>21.2101887441311</c:v>
                </c:pt>
                <c:pt idx="43">
                  <c:v>20.9541381063867</c:v>
                </c:pt>
                <c:pt idx="44">
                  <c:v>19.6805745855885</c:v>
                </c:pt>
                <c:pt idx="45">
                  <c:v>22.9802103498744</c:v>
                </c:pt>
                <c:pt idx="46">
                  <c:v>23.3587317773498</c:v>
                </c:pt>
                <c:pt idx="47">
                  <c:v>27.7659959054244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phase3!$A$77:$AV$77</c:f>
              <c:numCache>
                <c:formatCode>General</c:formatCode>
                <c:ptCount val="48"/>
                <c:pt idx="0">
                  <c:v>3.5</c:v>
                </c:pt>
                <c:pt idx="1">
                  <c:v>5.83708333333333</c:v>
                </c:pt>
                <c:pt idx="2">
                  <c:v>10.7607857638889</c:v>
                </c:pt>
                <c:pt idx="3">
                  <c:v>21.9224944997106</c:v>
                </c:pt>
                <c:pt idx="4">
                  <c:v>23.1321889968333</c:v>
                </c:pt>
                <c:pt idx="5">
                  <c:v>30.7577383085718</c:v>
                </c:pt>
                <c:pt idx="6">
                  <c:v>31.7462853972765</c:v>
                </c:pt>
                <c:pt idx="7">
                  <c:v>30.846488765745</c:v>
                </c:pt>
                <c:pt idx="8">
                  <c:v>29.1009151466852</c:v>
                </c:pt>
                <c:pt idx="9">
                  <c:v>27.5301699299281</c:v>
                </c:pt>
                <c:pt idx="10">
                  <c:v>30.9641466846164</c:v>
                </c:pt>
                <c:pt idx="11">
                  <c:v>31.5081834266227</c:v>
                </c:pt>
                <c:pt idx="12">
                  <c:v>30.866026430172</c:v>
                </c:pt>
                <c:pt idx="13">
                  <c:v>31.423391173407</c:v>
                </c:pt>
                <c:pt idx="14">
                  <c:v>31.9752080883452</c:v>
                </c:pt>
                <c:pt idx="15">
                  <c:v>31.9712683830524</c:v>
                </c:pt>
                <c:pt idx="16">
                  <c:v>31.5424410085352</c:v>
                </c:pt>
                <c:pt idx="17">
                  <c:v>30.3204261048758</c:v>
                </c:pt>
                <c:pt idx="18">
                  <c:v>28.3929228642073</c:v>
                </c:pt>
                <c:pt idx="19">
                  <c:v>26.6308636516962</c:v>
                </c:pt>
                <c:pt idx="20">
                  <c:v>26.3885046723408</c:v>
                </c:pt>
                <c:pt idx="21">
                  <c:v>26.1790661210145</c:v>
                </c:pt>
                <c:pt idx="22">
                  <c:v>24.5820296122941</c:v>
                </c:pt>
                <c:pt idx="23">
                  <c:v>27.9202168884207</c:v>
                </c:pt>
                <c:pt idx="24">
                  <c:v>34.9026529834454</c:v>
                </c:pt>
                <c:pt idx="25">
                  <c:v>47.303303737478</c:v>
                </c:pt>
                <c:pt idx="26">
                  <c:v>59.8456558951754</c:v>
                </c:pt>
                <c:pt idx="27">
                  <c:v>124.38061158079</c:v>
                </c:pt>
                <c:pt idx="28">
                  <c:v>116.579609086772</c:v>
                </c:pt>
                <c:pt idx="29">
                  <c:v>104.783702412988</c:v>
                </c:pt>
                <c:pt idx="30">
                  <c:v>90.3809902748995</c:v>
                </c:pt>
                <c:pt idx="31">
                  <c:v>76.7351895821473</c:v>
                </c:pt>
                <c:pt idx="32">
                  <c:v>65.6252335181316</c:v>
                </c:pt>
                <c:pt idx="33">
                  <c:v>59.4017701365387</c:v>
                </c:pt>
                <c:pt idx="34">
                  <c:v>53.1455296929922</c:v>
                </c:pt>
                <c:pt idx="35">
                  <c:v>47.1354570007026</c:v>
                </c:pt>
                <c:pt idx="36">
                  <c:v>42.0920043330896</c:v>
                </c:pt>
                <c:pt idx="37">
                  <c:v>38.5143071861722</c:v>
                </c:pt>
                <c:pt idx="38">
                  <c:v>35.2074227803962</c:v>
                </c:pt>
                <c:pt idx="39">
                  <c:v>32.5427667555689</c:v>
                </c:pt>
                <c:pt idx="40">
                  <c:v>30.2648900890462</c:v>
                </c:pt>
                <c:pt idx="41">
                  <c:v>28.2164091852841</c:v>
                </c:pt>
                <c:pt idx="42">
                  <c:v>26.6640905005818</c:v>
                </c:pt>
                <c:pt idx="43">
                  <c:v>25.2838204701007</c:v>
                </c:pt>
                <c:pt idx="44">
                  <c:v>26.1460528092353</c:v>
                </c:pt>
                <c:pt idx="45">
                  <c:v>24.4268499431092</c:v>
                </c:pt>
                <c:pt idx="46">
                  <c:v>24.6088694925036</c:v>
                </c:pt>
                <c:pt idx="47">
                  <c:v>27.9052777705215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phase3!$A$78:$AV$78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8.62515034722222</c:v>
                </c:pt>
                <c:pt idx="3">
                  <c:v>11.6410674250579</c:v>
                </c:pt>
                <c:pt idx="4">
                  <c:v>11.4793758044071</c:v>
                </c:pt>
                <c:pt idx="5">
                  <c:v>11.3315627145288</c:v>
                </c:pt>
                <c:pt idx="6">
                  <c:v>12.6193978470019</c:v>
                </c:pt>
                <c:pt idx="7">
                  <c:v>13.8394979189592</c:v>
                </c:pt>
                <c:pt idx="8">
                  <c:v>23.7609455450973</c:v>
                </c:pt>
                <c:pt idx="9">
                  <c:v>25.1688337752216</c:v>
                </c:pt>
                <c:pt idx="10">
                  <c:v>25.2292880318012</c:v>
                </c:pt>
                <c:pt idx="11">
                  <c:v>34.1679165360447</c:v>
                </c:pt>
                <c:pt idx="12">
                  <c:v>33.2309724532997</c:v>
                </c:pt>
                <c:pt idx="13">
                  <c:v>39.8824528270649</c:v>
                </c:pt>
                <c:pt idx="14">
                  <c:v>38.8952183939955</c:v>
                </c:pt>
                <c:pt idx="15">
                  <c:v>36.1692121485109</c:v>
                </c:pt>
                <c:pt idx="16">
                  <c:v>34.9602668909126</c:v>
                </c:pt>
                <c:pt idx="17">
                  <c:v>34.3269772880785</c:v>
                </c:pt>
                <c:pt idx="18">
                  <c:v>35.9901829465694</c:v>
                </c:pt>
                <c:pt idx="19">
                  <c:v>37.177988987675</c:v>
                </c:pt>
                <c:pt idx="20">
                  <c:v>36.7646296427735</c:v>
                </c:pt>
                <c:pt idx="21">
                  <c:v>34.2839989317688</c:v>
                </c:pt>
                <c:pt idx="22">
                  <c:v>35.9773892638107</c:v>
                </c:pt>
                <c:pt idx="23">
                  <c:v>36.7438521659048</c:v>
                </c:pt>
                <c:pt idx="24">
                  <c:v>39.7703584448575</c:v>
                </c:pt>
                <c:pt idx="25">
                  <c:v>41.439981075413</c:v>
                </c:pt>
                <c:pt idx="26">
                  <c:v>43.7510609577496</c:v>
                </c:pt>
                <c:pt idx="27">
                  <c:v>55.6971757645049</c:v>
                </c:pt>
                <c:pt idx="28">
                  <c:v>52.5066427231596</c:v>
                </c:pt>
                <c:pt idx="29">
                  <c:v>47.2494904199304</c:v>
                </c:pt>
                <c:pt idx="30">
                  <c:v>42.5814346378899</c:v>
                </c:pt>
                <c:pt idx="31">
                  <c:v>38.5474564329098</c:v>
                </c:pt>
                <c:pt idx="32">
                  <c:v>35.325113344929</c:v>
                </c:pt>
                <c:pt idx="33">
                  <c:v>32.6430411161559</c:v>
                </c:pt>
                <c:pt idx="34">
                  <c:v>30.1126040591153</c:v>
                </c:pt>
                <c:pt idx="35">
                  <c:v>27.8626237758967</c:v>
                </c:pt>
                <c:pt idx="36">
                  <c:v>25.8620163074015</c:v>
                </c:pt>
                <c:pt idx="37">
                  <c:v>24.0831428333312</c:v>
                </c:pt>
                <c:pt idx="38">
                  <c:v>22.4285064068036</c:v>
                </c:pt>
                <c:pt idx="39">
                  <c:v>23.0301916588589</c:v>
                </c:pt>
                <c:pt idx="40">
                  <c:v>22.4629143755876</c:v>
                </c:pt>
                <c:pt idx="41">
                  <c:v>22.7913375426218</c:v>
                </c:pt>
                <c:pt idx="42">
                  <c:v>21.8402976316479</c:v>
                </c:pt>
                <c:pt idx="43">
                  <c:v>20.4906720849315</c:v>
                </c:pt>
                <c:pt idx="44">
                  <c:v>19.7946225955182</c:v>
                </c:pt>
                <c:pt idx="45">
                  <c:v>20.2859874614057</c:v>
                </c:pt>
                <c:pt idx="46">
                  <c:v>25.4947257318891</c:v>
                </c:pt>
                <c:pt idx="47">
                  <c:v>27.056955866713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phase3!$A$79:$AV$79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19.1470982638889</c:v>
                </c:pt>
                <c:pt idx="3">
                  <c:v>21.9301066264468</c:v>
                </c:pt>
                <c:pt idx="4">
                  <c:v>28.7725038147152</c:v>
                </c:pt>
                <c:pt idx="5">
                  <c:v>32.8744883317449</c:v>
                </c:pt>
                <c:pt idx="6">
                  <c:v>35.2705337084687</c:v>
                </c:pt>
                <c:pt idx="7">
                  <c:v>36.5723428609782</c:v>
                </c:pt>
                <c:pt idx="8">
                  <c:v>41.454164859882</c:v>
                </c:pt>
                <c:pt idx="9">
                  <c:v>38.8230990427421</c:v>
                </c:pt>
                <c:pt idx="10">
                  <c:v>37.3702055655049</c:v>
                </c:pt>
                <c:pt idx="11">
                  <c:v>40.90706541964</c:v>
                </c:pt>
                <c:pt idx="12">
                  <c:v>38.3458756377875</c:v>
                </c:pt>
                <c:pt idx="13">
                  <c:v>37.8872275303214</c:v>
                </c:pt>
                <c:pt idx="14">
                  <c:v>36.3590177476033</c:v>
                </c:pt>
                <c:pt idx="15">
                  <c:v>33.8507020576007</c:v>
                </c:pt>
                <c:pt idx="16">
                  <c:v>31.5576834643233</c:v>
                </c:pt>
                <c:pt idx="17">
                  <c:v>29.8975402136941</c:v>
                </c:pt>
                <c:pt idx="18">
                  <c:v>32.8268266359466</c:v>
                </c:pt>
                <c:pt idx="19">
                  <c:v>33.3308373535345</c:v>
                </c:pt>
                <c:pt idx="20">
                  <c:v>31.1449404806895</c:v>
                </c:pt>
                <c:pt idx="21">
                  <c:v>29.7180429107464</c:v>
                </c:pt>
                <c:pt idx="22">
                  <c:v>31.7165867181934</c:v>
                </c:pt>
                <c:pt idx="23">
                  <c:v>29.6442463582151</c:v>
                </c:pt>
                <c:pt idx="24">
                  <c:v>47.0316193951745</c:v>
                </c:pt>
                <c:pt idx="25">
                  <c:v>59.1088233629415</c:v>
                </c:pt>
                <c:pt idx="26">
                  <c:v>39.0811617144874</c:v>
                </c:pt>
                <c:pt idx="27">
                  <c:v>35.3097742124922</c:v>
                </c:pt>
                <c:pt idx="28">
                  <c:v>74.0920637500882</c:v>
                </c:pt>
                <c:pt idx="29">
                  <c:v>62.5959869761112</c:v>
                </c:pt>
                <c:pt idx="30">
                  <c:v>57.5731647606617</c:v>
                </c:pt>
                <c:pt idx="31">
                  <c:v>51.5028098806718</c:v>
                </c:pt>
                <c:pt idx="32">
                  <c:v>46.844581785564</c:v>
                </c:pt>
                <c:pt idx="33">
                  <c:v>42.702640637664</c:v>
                </c:pt>
                <c:pt idx="34">
                  <c:v>36.659302522065</c:v>
                </c:pt>
                <c:pt idx="35">
                  <c:v>33.6837298258695</c:v>
                </c:pt>
                <c:pt idx="36">
                  <c:v>31.037949770169</c:v>
                </c:pt>
                <c:pt idx="37">
                  <c:v>28.4306666160375</c:v>
                </c:pt>
                <c:pt idx="38">
                  <c:v>26.5171010660933</c:v>
                </c:pt>
                <c:pt idx="39">
                  <c:v>24.6535498912536</c:v>
                </c:pt>
                <c:pt idx="40">
                  <c:v>23.993259789181</c:v>
                </c:pt>
                <c:pt idx="41">
                  <c:v>24.1476863661068</c:v>
                </c:pt>
                <c:pt idx="42">
                  <c:v>22.6000099530159</c:v>
                </c:pt>
                <c:pt idx="43">
                  <c:v>21.1851757653821</c:v>
                </c:pt>
                <c:pt idx="44">
                  <c:v>20.9325227239177</c:v>
                </c:pt>
                <c:pt idx="45">
                  <c:v>21.2408753191542</c:v>
                </c:pt>
                <c:pt idx="46">
                  <c:v>25.3315688897204</c:v>
                </c:pt>
                <c:pt idx="47">
                  <c:v>29.9909621154086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phase3!$A$80:$AV$80</c:f>
              <c:numCache>
                <c:formatCode>General</c:formatCode>
                <c:ptCount val="48"/>
                <c:pt idx="0">
                  <c:v>3.5</c:v>
                </c:pt>
                <c:pt idx="1">
                  <c:v>9.98708333333333</c:v>
                </c:pt>
                <c:pt idx="2">
                  <c:v>9.96735868055556</c:v>
                </c:pt>
                <c:pt idx="3">
                  <c:v>14.2267751594329</c:v>
                </c:pt>
                <c:pt idx="4">
                  <c:v>13.8431436249149</c:v>
                </c:pt>
                <c:pt idx="5">
                  <c:v>18.8081261012849</c:v>
                </c:pt>
                <c:pt idx="6">
                  <c:v>19.2673087917258</c:v>
                </c:pt>
                <c:pt idx="7">
                  <c:v>19.7505987339762</c:v>
                </c:pt>
                <c:pt idx="8">
                  <c:v>22.888627437595</c:v>
                </c:pt>
                <c:pt idx="9">
                  <c:v>23.1330545632616</c:v>
                </c:pt>
                <c:pt idx="10">
                  <c:v>22.0974673799149</c:v>
                </c:pt>
                <c:pt idx="11">
                  <c:v>29.236147989485</c:v>
                </c:pt>
                <c:pt idx="12">
                  <c:v>28.8458082539838</c:v>
                </c:pt>
                <c:pt idx="13">
                  <c:v>34.3930051407526</c:v>
                </c:pt>
                <c:pt idx="14">
                  <c:v>32.4186137376525</c:v>
                </c:pt>
                <c:pt idx="15">
                  <c:v>31.0775853716214</c:v>
                </c:pt>
                <c:pt idx="16">
                  <c:v>32.1590151871901</c:v>
                </c:pt>
                <c:pt idx="17">
                  <c:v>30.4322243372766</c:v>
                </c:pt>
                <c:pt idx="18">
                  <c:v>28.4951250816603</c:v>
                </c:pt>
                <c:pt idx="19">
                  <c:v>26.7242935121511</c:v>
                </c:pt>
                <c:pt idx="20">
                  <c:v>25.1054583190248</c:v>
                </c:pt>
                <c:pt idx="21">
                  <c:v>23.6255731466419</c:v>
                </c:pt>
                <c:pt idx="22">
                  <c:v>22.9570721228891</c:v>
                </c:pt>
                <c:pt idx="23">
                  <c:v>23.8148096897911</c:v>
                </c:pt>
                <c:pt idx="24">
                  <c:v>32.6378366788681</c:v>
                </c:pt>
                <c:pt idx="25">
                  <c:v>47.1862882284082</c:v>
                </c:pt>
                <c:pt idx="26">
                  <c:v>81.815381768318</c:v>
                </c:pt>
                <c:pt idx="27">
                  <c:v>58.8848189421888</c:v>
                </c:pt>
                <c:pt idx="28">
                  <c:v>53.817056755432</c:v>
                </c:pt>
                <c:pt idx="29">
                  <c:v>45.4047744517235</c:v>
                </c:pt>
                <c:pt idx="30">
                  <c:v>38.3765764209392</c:v>
                </c:pt>
                <c:pt idx="31">
                  <c:v>35.4325869448086</c:v>
                </c:pt>
                <c:pt idx="32">
                  <c:v>32.3696605514721</c:v>
                </c:pt>
                <c:pt idx="33">
                  <c:v>29.6135401461103</c:v>
                </c:pt>
                <c:pt idx="34">
                  <c:v>27.3115032543471</c:v>
                </c:pt>
                <c:pt idx="35">
                  <c:v>25.414190728965</c:v>
                </c:pt>
                <c:pt idx="36">
                  <c:v>24.4021131107117</c:v>
                </c:pt>
                <c:pt idx="37">
                  <c:v>23.0149399187389</c:v>
                </c:pt>
                <c:pt idx="38">
                  <c:v>22.7001234192048</c:v>
                </c:pt>
                <c:pt idx="39">
                  <c:v>21.936686902616</c:v>
                </c:pt>
                <c:pt idx="40">
                  <c:v>20.7428707709094</c:v>
                </c:pt>
                <c:pt idx="41">
                  <c:v>20.6006539526487</c:v>
                </c:pt>
                <c:pt idx="42">
                  <c:v>23.6373003645166</c:v>
                </c:pt>
                <c:pt idx="43">
                  <c:v>22.133432083229</c:v>
                </c:pt>
                <c:pt idx="44">
                  <c:v>20.7586458294185</c:v>
                </c:pt>
                <c:pt idx="45">
                  <c:v>23.7501328965097</c:v>
                </c:pt>
                <c:pt idx="46">
                  <c:v>24.8303198556544</c:v>
                </c:pt>
                <c:pt idx="47">
                  <c:v>29.6329867635798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phase3!$A$81:$AV$81</c:f>
              <c:numCache>
                <c:formatCode>General</c:formatCode>
                <c:ptCount val="48"/>
                <c:pt idx="0">
                  <c:v>3.5</c:v>
                </c:pt>
                <c:pt idx="1">
                  <c:v>8.94958333333333</c:v>
                </c:pt>
                <c:pt idx="2">
                  <c:v>22.0802545138889</c:v>
                </c:pt>
                <c:pt idx="3">
                  <c:v>27.7604944910301</c:v>
                </c:pt>
                <c:pt idx="4">
                  <c:v>32.1011445402288</c:v>
                </c:pt>
                <c:pt idx="5">
                  <c:v>33.673181846503</c:v>
                </c:pt>
                <c:pt idx="6">
                  <c:v>32.4848208585156</c:v>
                </c:pt>
                <c:pt idx="7">
                  <c:v>30.5694570681596</c:v>
                </c:pt>
                <c:pt idx="8">
                  <c:v>28.8476620031426</c:v>
                </c:pt>
                <c:pt idx="9">
                  <c:v>30.6975796976372</c:v>
                </c:pt>
                <c:pt idx="10">
                  <c:v>38.0731881673959</c:v>
                </c:pt>
                <c:pt idx="11">
                  <c:v>35.7552395163611</c:v>
                </c:pt>
                <c:pt idx="12">
                  <c:v>40.6790812091769</c:v>
                </c:pt>
                <c:pt idx="13">
                  <c:v>39.903506011597</c:v>
                </c:pt>
                <c:pt idx="14">
                  <c:v>37.090955078935</c:v>
                </c:pt>
                <c:pt idx="15">
                  <c:v>36.0084453831262</c:v>
                </c:pt>
                <c:pt idx="16">
                  <c:v>33.5302204877412</c:v>
                </c:pt>
                <c:pt idx="17">
                  <c:v>32.0381988714897</c:v>
                </c:pt>
                <c:pt idx="18">
                  <c:v>29.9632534683535</c:v>
                </c:pt>
                <c:pt idx="19">
                  <c:v>28.0664075456531</c:v>
                </c:pt>
                <c:pt idx="20">
                  <c:v>27.6290538540352</c:v>
                </c:pt>
                <c:pt idx="21">
                  <c:v>26.5918337185463</c:v>
                </c:pt>
                <c:pt idx="22">
                  <c:v>26.8649804621468</c:v>
                </c:pt>
                <c:pt idx="23">
                  <c:v>25.2090696391459</c:v>
                </c:pt>
                <c:pt idx="24">
                  <c:v>33.4070034175955</c:v>
                </c:pt>
                <c:pt idx="25">
                  <c:v>37.9295302187068</c:v>
                </c:pt>
                <c:pt idx="26">
                  <c:v>84.6744575039866</c:v>
                </c:pt>
                <c:pt idx="27">
                  <c:v>5.78761821904601</c:v>
                </c:pt>
                <c:pt idx="28">
                  <c:v>28.7711571997684</c:v>
                </c:pt>
                <c:pt idx="29">
                  <c:v>26.7073539434607</c:v>
                </c:pt>
                <c:pt idx="30">
                  <c:v>24.8942373356343</c:v>
                </c:pt>
                <c:pt idx="31">
                  <c:v>23.7286344971988</c:v>
                </c:pt>
                <c:pt idx="32">
                  <c:v>22.0419267028559</c:v>
                </c:pt>
                <c:pt idx="33">
                  <c:v>20.6489464932894</c:v>
                </c:pt>
                <c:pt idx="34">
                  <c:v>19.6566312612843</c:v>
                </c:pt>
                <c:pt idx="35">
                  <c:v>18.7991055149598</c:v>
                </c:pt>
                <c:pt idx="36">
                  <c:v>17.5480156249258</c:v>
                </c:pt>
                <c:pt idx="37">
                  <c:v>18.6947078254678</c:v>
                </c:pt>
                <c:pt idx="38">
                  <c:v>19.648372563295</c:v>
                </c:pt>
                <c:pt idx="39">
                  <c:v>21.0447127389532</c:v>
                </c:pt>
                <c:pt idx="40">
                  <c:v>19.9497570770525</c:v>
                </c:pt>
                <c:pt idx="41">
                  <c:v>18.6499029279389</c:v>
                </c:pt>
                <c:pt idx="42">
                  <c:v>18.1578720200923</c:v>
                </c:pt>
                <c:pt idx="43">
                  <c:v>20.1045873358562</c:v>
                </c:pt>
                <c:pt idx="44">
                  <c:v>18.9039435895285</c:v>
                </c:pt>
                <c:pt idx="45">
                  <c:v>18.9611579186176</c:v>
                </c:pt>
                <c:pt idx="46">
                  <c:v>18.0336585306029</c:v>
                </c:pt>
                <c:pt idx="47">
                  <c:v>18.1349280434611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phase3!$A$82:$AV$82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5.22511909722222</c:v>
                </c:pt>
                <c:pt idx="3">
                  <c:v>14.8803618434606</c:v>
                </c:pt>
                <c:pt idx="4">
                  <c:v>22.2585765087112</c:v>
                </c:pt>
                <c:pt idx="5">
                  <c:v>22.3040842789957</c:v>
                </c:pt>
                <c:pt idx="6">
                  <c:v>22.375798271407</c:v>
                </c:pt>
                <c:pt idx="7">
                  <c:v>22.5145639629927</c:v>
                </c:pt>
                <c:pt idx="8">
                  <c:v>22.7254497904277</c:v>
                </c:pt>
                <c:pt idx="9">
                  <c:v>24.2739928605613</c:v>
                </c:pt>
                <c:pt idx="10">
                  <c:v>33.4856765679175</c:v>
                </c:pt>
                <c:pt idx="11">
                  <c:v>33.6872055007754</c:v>
                </c:pt>
                <c:pt idx="12">
                  <c:v>34.9191799494007</c:v>
                </c:pt>
                <c:pt idx="13">
                  <c:v>35.9530118408721</c:v>
                </c:pt>
                <c:pt idx="14">
                  <c:v>35.4365932150664</c:v>
                </c:pt>
                <c:pt idx="15">
                  <c:v>33.0074522974399</c:v>
                </c:pt>
                <c:pt idx="16">
                  <c:v>30.7868126419096</c:v>
                </c:pt>
                <c:pt idx="17">
                  <c:v>32.3994153617638</c:v>
                </c:pt>
                <c:pt idx="18">
                  <c:v>32.453524007036</c:v>
                </c:pt>
                <c:pt idx="19">
                  <c:v>30.3429298630987</c:v>
                </c:pt>
                <c:pt idx="20">
                  <c:v>29.004921803272</c:v>
                </c:pt>
                <c:pt idx="21">
                  <c:v>27.1903326818245</c:v>
                </c:pt>
                <c:pt idx="22">
                  <c:v>26.74697915921</c:v>
                </c:pt>
                <c:pt idx="23">
                  <c:v>26.3638478234173</c:v>
                </c:pt>
                <c:pt idx="24">
                  <c:v>53.2711701816889</c:v>
                </c:pt>
                <c:pt idx="25">
                  <c:v>48.887928883565</c:v>
                </c:pt>
                <c:pt idx="26">
                  <c:v>22.3879474420858</c:v>
                </c:pt>
                <c:pt idx="27">
                  <c:v>31.100684338884</c:v>
                </c:pt>
                <c:pt idx="28">
                  <c:v>31.3062089331298</c:v>
                </c:pt>
                <c:pt idx="29">
                  <c:v>28.928782219713</c:v>
                </c:pt>
                <c:pt idx="30">
                  <c:v>26.7260697460425</c:v>
                </c:pt>
                <c:pt idx="31">
                  <c:v>24.8776268618873</c:v>
                </c:pt>
                <c:pt idx="32">
                  <c:v>23.0922972229087</c:v>
                </c:pt>
                <c:pt idx="33">
                  <c:v>22.4417489333606</c:v>
                </c:pt>
                <c:pt idx="34">
                  <c:v>21.8617364765764</c:v>
                </c:pt>
                <c:pt idx="35">
                  <c:v>20.3477707623369</c:v>
                </c:pt>
                <c:pt idx="36">
                  <c:v>20.6941996194356</c:v>
                </c:pt>
                <c:pt idx="37">
                  <c:v>20.9416075615469</c:v>
                </c:pt>
                <c:pt idx="38">
                  <c:v>21.3653784449488</c:v>
                </c:pt>
                <c:pt idx="39">
                  <c:v>22.2709411061009</c:v>
                </c:pt>
                <c:pt idx="40">
                  <c:v>21.3083049391889</c:v>
                </c:pt>
                <c:pt idx="41">
                  <c:v>20.768719228136</c:v>
                </c:pt>
                <c:pt idx="42">
                  <c:v>21.6341989049074</c:v>
                </c:pt>
                <c:pt idx="43">
                  <c:v>22.8479886357894</c:v>
                </c:pt>
                <c:pt idx="44">
                  <c:v>25.2422718840596</c:v>
                </c:pt>
                <c:pt idx="45">
                  <c:v>26.9521891705326</c:v>
                </c:pt>
                <c:pt idx="46">
                  <c:v>25.3387929333952</c:v>
                </c:pt>
                <c:pt idx="47">
                  <c:v>23.8638798732788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phase3!$A$83:$AV$83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18.7314940972222</c:v>
                </c:pt>
                <c:pt idx="3">
                  <c:v>25.2014834059607</c:v>
                </c:pt>
                <c:pt idx="4">
                  <c:v>28.0557077396863</c:v>
                </c:pt>
                <c:pt idx="5">
                  <c:v>26.4850928253632</c:v>
                </c:pt>
                <c:pt idx="6">
                  <c:v>27.1271177165847</c:v>
                </c:pt>
                <c:pt idx="7">
                  <c:v>32.0775557884235</c:v>
                </c:pt>
                <c:pt idx="8">
                  <c:v>38.2441377588991</c:v>
                </c:pt>
                <c:pt idx="9">
                  <c:v>35.8885992679269</c:v>
                </c:pt>
                <c:pt idx="10">
                  <c:v>41.7804413105111</c:v>
                </c:pt>
                <c:pt idx="11">
                  <c:v>45.1327095353528</c:v>
                </c:pt>
                <c:pt idx="12">
                  <c:v>42.2088186335684</c:v>
                </c:pt>
                <c:pt idx="13">
                  <c:v>39.5358950341871</c:v>
                </c:pt>
                <c:pt idx="14">
                  <c:v>38.4111157461033</c:v>
                </c:pt>
                <c:pt idx="15">
                  <c:v>35.9913837509102</c:v>
                </c:pt>
                <c:pt idx="16">
                  <c:v>33.8398387185176</c:v>
                </c:pt>
                <c:pt idx="17">
                  <c:v>34.5797848181413</c:v>
                </c:pt>
                <c:pt idx="18">
                  <c:v>36.1707296576226</c:v>
                </c:pt>
                <c:pt idx="19">
                  <c:v>37.3069294304855</c:v>
                </c:pt>
                <c:pt idx="20">
                  <c:v>36.8663851422248</c:v>
                </c:pt>
                <c:pt idx="21">
                  <c:v>35.2337011604059</c:v>
                </c:pt>
                <c:pt idx="22">
                  <c:v>33.2786326151276</c:v>
                </c:pt>
                <c:pt idx="23">
                  <c:v>34.8164901259703</c:v>
                </c:pt>
                <c:pt idx="24">
                  <c:v>43.0029745213344</c:v>
                </c:pt>
                <c:pt idx="25">
                  <c:v>43.2233076109361</c:v>
                </c:pt>
                <c:pt idx="26">
                  <c:v>34.2890311292991</c:v>
                </c:pt>
                <c:pt idx="27">
                  <c:v>24.7990221184328</c:v>
                </c:pt>
                <c:pt idx="28">
                  <c:v>25.805488280679</c:v>
                </c:pt>
                <c:pt idx="29">
                  <c:v>24.8044195471183</c:v>
                </c:pt>
                <c:pt idx="30">
                  <c:v>23.6644896265669</c:v>
                </c:pt>
                <c:pt idx="31">
                  <c:v>22.5252263969658</c:v>
                </c:pt>
                <c:pt idx="32">
                  <c:v>20.9418111312262</c:v>
                </c:pt>
                <c:pt idx="33">
                  <c:v>19.6707603975153</c:v>
                </c:pt>
                <c:pt idx="34">
                  <c:v>19.0445464335816</c:v>
                </c:pt>
                <c:pt idx="35">
                  <c:v>19.5145939054891</c:v>
                </c:pt>
                <c:pt idx="36">
                  <c:v>18.4392264142973</c:v>
                </c:pt>
                <c:pt idx="37">
                  <c:v>18.539122845283</c:v>
                </c:pt>
                <c:pt idx="38">
                  <c:v>19.5294797076038</c:v>
                </c:pt>
                <c:pt idx="39">
                  <c:v>18.2656993660344</c:v>
                </c:pt>
                <c:pt idx="40">
                  <c:v>17.1103935037831</c:v>
                </c:pt>
                <c:pt idx="41">
                  <c:v>16.4514915571138</c:v>
                </c:pt>
                <c:pt idx="42">
                  <c:v>21.312819598111</c:v>
                </c:pt>
                <c:pt idx="43">
                  <c:v>20.0084692492731</c:v>
                </c:pt>
                <c:pt idx="44">
                  <c:v>18.8160756387105</c:v>
                </c:pt>
                <c:pt idx="45">
                  <c:v>20.0444215825168</c:v>
                </c:pt>
                <c:pt idx="46">
                  <c:v>19.0239420633508</c:v>
                </c:pt>
                <c:pt idx="47">
                  <c:v>19.9398565997456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phase3!$A$84:$AV$84</c:f>
              <c:numCache>
                <c:formatCode>General</c:formatCode>
                <c:ptCount val="48"/>
                <c:pt idx="0">
                  <c:v>3.5</c:v>
                </c:pt>
                <c:pt idx="1">
                  <c:v>6.87458333333333</c:v>
                </c:pt>
                <c:pt idx="2">
                  <c:v>13.1345565972222</c:v>
                </c:pt>
                <c:pt idx="3">
                  <c:v>15.5379459927662</c:v>
                </c:pt>
                <c:pt idx="4">
                  <c:v>22.7610803961388</c:v>
                </c:pt>
                <c:pt idx="5">
                  <c:v>22.7508939855668</c:v>
                </c:pt>
                <c:pt idx="6">
                  <c:v>26.1542695199156</c:v>
                </c:pt>
                <c:pt idx="7">
                  <c:v>26.9662312434604</c:v>
                </c:pt>
                <c:pt idx="8">
                  <c:v>26.6837239473102</c:v>
                </c:pt>
                <c:pt idx="9">
                  <c:v>31.255822148419</c:v>
                </c:pt>
                <c:pt idx="10">
                  <c:v>33.9974485325045</c:v>
                </c:pt>
                <c:pt idx="11">
                  <c:v>40.4298444936303</c:v>
                </c:pt>
                <c:pt idx="12">
                  <c:v>37.9096161745937</c:v>
                </c:pt>
                <c:pt idx="13">
                  <c:v>38.4624862398465</c:v>
                </c:pt>
                <c:pt idx="14">
                  <c:v>35.773622837593</c:v>
                </c:pt>
                <c:pt idx="15">
                  <c:v>34.9688506893338</c:v>
                </c:pt>
                <c:pt idx="16">
                  <c:v>32.9306364045993</c:v>
                </c:pt>
                <c:pt idx="17">
                  <c:v>31.9217923828596</c:v>
                </c:pt>
                <c:pt idx="18">
                  <c:v>30.4087937270927</c:v>
                </c:pt>
                <c:pt idx="19">
                  <c:v>29.0634857556732</c:v>
                </c:pt>
                <c:pt idx="20">
                  <c:v>30.3609341755188</c:v>
                </c:pt>
                <c:pt idx="21">
                  <c:v>29.6119072833441</c:v>
                </c:pt>
                <c:pt idx="22">
                  <c:v>30.5187301644391</c:v>
                </c:pt>
                <c:pt idx="23">
                  <c:v>29.0862375712138</c:v>
                </c:pt>
                <c:pt idx="24">
                  <c:v>35.5459077267863</c:v>
                </c:pt>
                <c:pt idx="25">
                  <c:v>43.2230154975805</c:v>
                </c:pt>
                <c:pt idx="26">
                  <c:v>37.5946968828319</c:v>
                </c:pt>
                <c:pt idx="27">
                  <c:v>128.793718451572</c:v>
                </c:pt>
                <c:pt idx="28">
                  <c:v>118.204395400611</c:v>
                </c:pt>
                <c:pt idx="29">
                  <c:v>97.4079687036485</c:v>
                </c:pt>
                <c:pt idx="30">
                  <c:v>89.3971180565854</c:v>
                </c:pt>
                <c:pt idx="31">
                  <c:v>80.5389374719805</c:v>
                </c:pt>
                <c:pt idx="32">
                  <c:v>73.9760120056355</c:v>
                </c:pt>
                <c:pt idx="33">
                  <c:v>65.6776037082033</c:v>
                </c:pt>
                <c:pt idx="34">
                  <c:v>58.5688958711724</c:v>
                </c:pt>
                <c:pt idx="35">
                  <c:v>53.9042323088968</c:v>
                </c:pt>
                <c:pt idx="36">
                  <c:v>47.7721349458825</c:v>
                </c:pt>
                <c:pt idx="37">
                  <c:v>44.0341933630276</c:v>
                </c:pt>
                <c:pt idx="38">
                  <c:v>39.5636724297316</c:v>
                </c:pt>
                <c:pt idx="39">
                  <c:v>35.2675560602334</c:v>
                </c:pt>
                <c:pt idx="40">
                  <c:v>32.5962352635575</c:v>
                </c:pt>
                <c:pt idx="41">
                  <c:v>30.2108917367688</c:v>
                </c:pt>
                <c:pt idx="42">
                  <c:v>29.6164287289334</c:v>
                </c:pt>
                <c:pt idx="43">
                  <c:v>29.7664769021366</c:v>
                </c:pt>
                <c:pt idx="44">
                  <c:v>28.3481971229297</c:v>
                </c:pt>
                <c:pt idx="45">
                  <c:v>26.781271941805</c:v>
                </c:pt>
                <c:pt idx="46">
                  <c:v>31.0262917117724</c:v>
                </c:pt>
                <c:pt idx="47">
                  <c:v>30.9362297947957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phase3!$A$85:$AV$85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18.7314940972222</c:v>
                </c:pt>
                <c:pt idx="3">
                  <c:v>19.1679201681134</c:v>
                </c:pt>
                <c:pt idx="4">
                  <c:v>25.5349856618</c:v>
                </c:pt>
                <c:pt idx="5">
                  <c:v>32.4737355934688</c:v>
                </c:pt>
                <c:pt idx="6">
                  <c:v>32.302303175356</c:v>
                </c:pt>
                <c:pt idx="7">
                  <c:v>30.4026054861379</c:v>
                </c:pt>
                <c:pt idx="8">
                  <c:v>28.6951318485778</c:v>
                </c:pt>
                <c:pt idx="9">
                  <c:v>30.5695814762648</c:v>
                </c:pt>
                <c:pt idx="10">
                  <c:v>31.1672133257389</c:v>
                </c:pt>
                <c:pt idx="11">
                  <c:v>29.4420275152796</c:v>
                </c:pt>
                <c:pt idx="12">
                  <c:v>37.1765146504955</c:v>
                </c:pt>
                <c:pt idx="13">
                  <c:v>35.9061176100656</c:v>
                </c:pt>
                <c:pt idx="14">
                  <c:v>33.7640229082833</c:v>
                </c:pt>
                <c:pt idx="15">
                  <c:v>31.4784442753223</c:v>
                </c:pt>
                <c:pt idx="16">
                  <c:v>31.5792389406085</c:v>
                </c:pt>
                <c:pt idx="17">
                  <c:v>31.2232637041455</c:v>
                </c:pt>
                <c:pt idx="18">
                  <c:v>29.7876853102693</c:v>
                </c:pt>
                <c:pt idx="19">
                  <c:v>32.1430640585074</c:v>
                </c:pt>
                <c:pt idx="20">
                  <c:v>30.0591177268189</c:v>
                </c:pt>
                <c:pt idx="21">
                  <c:v>32.9422199099031</c:v>
                </c:pt>
                <c:pt idx="22">
                  <c:v>30.7646793676365</c:v>
                </c:pt>
                <c:pt idx="23">
                  <c:v>28.774044388581</c:v>
                </c:pt>
                <c:pt idx="24">
                  <c:v>46.9866589600767</c:v>
                </c:pt>
                <c:pt idx="25">
                  <c:v>46.6743087862898</c:v>
                </c:pt>
                <c:pt idx="26">
                  <c:v>-6.35568881519374</c:v>
                </c:pt>
                <c:pt idx="27">
                  <c:v>10.2437783369515</c:v>
                </c:pt>
                <c:pt idx="28">
                  <c:v>22.2395206963631</c:v>
                </c:pt>
                <c:pt idx="29">
                  <c:v>20.7056285032586</c:v>
                </c:pt>
                <c:pt idx="30">
                  <c:v>20.7372696894105</c:v>
                </c:pt>
                <c:pt idx="31">
                  <c:v>19.3073207077361</c:v>
                </c:pt>
                <c:pt idx="32">
                  <c:v>18.4347429782686</c:v>
                </c:pt>
                <c:pt idx="33">
                  <c:v>17.4415589648439</c:v>
                </c:pt>
                <c:pt idx="34">
                  <c:v>18.6186800273927</c:v>
                </c:pt>
                <c:pt idx="35">
                  <c:v>17.64260965769</c:v>
                </c:pt>
                <c:pt idx="36">
                  <c:v>16.7747204206293</c:v>
                </c:pt>
                <c:pt idx="37">
                  <c:v>18.1424461670661</c:v>
                </c:pt>
                <c:pt idx="38">
                  <c:v>16.9977195377263</c:v>
                </c:pt>
                <c:pt idx="39">
                  <c:v>15.9512486107381</c:v>
                </c:pt>
                <c:pt idx="40">
                  <c:v>18.4043500495021</c:v>
                </c:pt>
                <c:pt idx="41">
                  <c:v>17.6020345856823</c:v>
                </c:pt>
                <c:pt idx="42">
                  <c:v>16.6161932837446</c:v>
                </c:pt>
                <c:pt idx="43">
                  <c:v>17.618755530609</c:v>
                </c:pt>
                <c:pt idx="44">
                  <c:v>16.6314790142317</c:v>
                </c:pt>
                <c:pt idx="45">
                  <c:v>16.363156756821</c:v>
                </c:pt>
                <c:pt idx="46">
                  <c:v>17.6404946306862</c:v>
                </c:pt>
                <c:pt idx="47">
                  <c:v>18.7443274433513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phase3!$A$86:$AV$86</c:f>
              <c:numCache>
                <c:formatCode>General</c:formatCode>
                <c:ptCount val="48"/>
                <c:pt idx="0">
                  <c:v>3.5</c:v>
                </c:pt>
                <c:pt idx="1">
                  <c:v>8.94958333333333</c:v>
                </c:pt>
                <c:pt idx="2">
                  <c:v>11.9214315972222</c:v>
                </c:pt>
                <c:pt idx="3">
                  <c:v>17.2435322254051</c:v>
                </c:pt>
                <c:pt idx="4">
                  <c:v>19.0887857647876</c:v>
                </c:pt>
                <c:pt idx="5">
                  <c:v>19.4856120091903</c:v>
                </c:pt>
                <c:pt idx="6">
                  <c:v>28.3305579098967</c:v>
                </c:pt>
                <c:pt idx="7">
                  <c:v>26.7717683559639</c:v>
                </c:pt>
                <c:pt idx="8">
                  <c:v>34.4549212342176</c:v>
                </c:pt>
                <c:pt idx="9">
                  <c:v>34.410211099903</c:v>
                </c:pt>
                <c:pt idx="10">
                  <c:v>32.4066679804947</c:v>
                </c:pt>
                <c:pt idx="11">
                  <c:v>36.0242621479404</c:v>
                </c:pt>
                <c:pt idx="12">
                  <c:v>36.8803599858133</c:v>
                </c:pt>
                <c:pt idx="13">
                  <c:v>38.5767597551163</c:v>
                </c:pt>
                <c:pt idx="14">
                  <c:v>36.3992498883797</c:v>
                </c:pt>
                <c:pt idx="15">
                  <c:v>33.8874809396271</c:v>
                </c:pt>
                <c:pt idx="16">
                  <c:v>31.9691184688184</c:v>
                </c:pt>
                <c:pt idx="17">
                  <c:v>30.6891465434706</c:v>
                </c:pt>
                <c:pt idx="18">
                  <c:v>33.3921654897953</c:v>
                </c:pt>
                <c:pt idx="19">
                  <c:v>31.7162004813429</c:v>
                </c:pt>
                <c:pt idx="20">
                  <c:v>29.668893273361</c:v>
                </c:pt>
                <c:pt idx="21">
                  <c:v>28.4055909355635</c:v>
                </c:pt>
                <c:pt idx="22">
                  <c:v>27.2073046068719</c:v>
                </c:pt>
                <c:pt idx="23">
                  <c:v>25.5220109614487</c:v>
                </c:pt>
                <c:pt idx="24">
                  <c:v>46.8186372330082</c:v>
                </c:pt>
                <c:pt idx="25">
                  <c:v>46.6236222319575</c:v>
                </c:pt>
                <c:pt idx="26">
                  <c:v>35.3147927066405</c:v>
                </c:pt>
                <c:pt idx="27">
                  <c:v>43.6163140332353</c:v>
                </c:pt>
                <c:pt idx="28">
                  <c:v>51.3859490087257</c:v>
                </c:pt>
                <c:pt idx="29">
                  <c:v>47.3503217188101</c:v>
                </c:pt>
                <c:pt idx="30">
                  <c:v>41.7010535993979</c:v>
                </c:pt>
                <c:pt idx="31">
                  <c:v>36.7590814655248</c:v>
                </c:pt>
                <c:pt idx="32">
                  <c:v>33.9539269730673</c:v>
                </c:pt>
                <c:pt idx="33">
                  <c:v>31.2407000668857</c:v>
                </c:pt>
                <c:pt idx="34">
                  <c:v>28.921706644478</c:v>
                </c:pt>
                <c:pt idx="35">
                  <c:v>26.8017601574936</c:v>
                </c:pt>
                <c:pt idx="36">
                  <c:v>24.8637757439754</c:v>
                </c:pt>
                <c:pt idx="37">
                  <c:v>23.1955405990182</c:v>
                </c:pt>
                <c:pt idx="38">
                  <c:v>22.8426474560585</c:v>
                </c:pt>
                <c:pt idx="39">
                  <c:v>21.2944868827468</c:v>
                </c:pt>
                <c:pt idx="40">
                  <c:v>21.3423992316344</c:v>
                </c:pt>
                <c:pt idx="41">
                  <c:v>19.9230099642524</c:v>
                </c:pt>
                <c:pt idx="42">
                  <c:v>18.7379516089874</c:v>
                </c:pt>
                <c:pt idx="43">
                  <c:v>17.6546107625493</c:v>
                </c:pt>
                <c:pt idx="44">
                  <c:v>17.8815261339697</c:v>
                </c:pt>
                <c:pt idx="45">
                  <c:v>16.871695140804</c:v>
                </c:pt>
                <c:pt idx="46">
                  <c:v>23.9492022797242</c:v>
                </c:pt>
                <c:pt idx="47">
                  <c:v>25.7986421894088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phase3!$A$87:$AV$87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15.9845982638889</c:v>
                </c:pt>
                <c:pt idx="3">
                  <c:v>19.2762420431134</c:v>
                </c:pt>
                <c:pt idx="4">
                  <c:v>29.1970434747123</c:v>
                </c:pt>
                <c:pt idx="5">
                  <c:v>30.3636856491961</c:v>
                </c:pt>
                <c:pt idx="6">
                  <c:v>28.6053859643068</c:v>
                </c:pt>
                <c:pt idx="7">
                  <c:v>27.0230070023704</c:v>
                </c:pt>
                <c:pt idx="8">
                  <c:v>34.6343475008596</c:v>
                </c:pt>
                <c:pt idx="9">
                  <c:v>33.5769573195143</c:v>
                </c:pt>
                <c:pt idx="10">
                  <c:v>31.6449351495893</c:v>
                </c:pt>
                <c:pt idx="11">
                  <c:v>34.314251367624</c:v>
                </c:pt>
                <c:pt idx="12">
                  <c:v>37.5296633709499</c:v>
                </c:pt>
                <c:pt idx="13">
                  <c:v>43.9141930064796</c:v>
                </c:pt>
                <c:pt idx="14">
                  <c:v>41.5202624891182</c:v>
                </c:pt>
                <c:pt idx="15">
                  <c:v>38.5689399588022</c:v>
                </c:pt>
                <c:pt idx="16">
                  <c:v>37.4355982851847</c:v>
                </c:pt>
                <c:pt idx="17">
                  <c:v>35.7022062276508</c:v>
                </c:pt>
                <c:pt idx="18">
                  <c:v>33.3127668597775</c:v>
                </c:pt>
                <c:pt idx="19">
                  <c:v>31.6456018661521</c:v>
                </c:pt>
                <c:pt idx="20">
                  <c:v>34.0752339994103</c:v>
                </c:pt>
                <c:pt idx="21">
                  <c:v>31.8254430811276</c:v>
                </c:pt>
                <c:pt idx="22">
                  <c:v>31.2568509855796</c:v>
                </c:pt>
                <c:pt idx="23">
                  <c:v>30.261128726705</c:v>
                </c:pt>
                <c:pt idx="24">
                  <c:v>95.9759520157935</c:v>
                </c:pt>
                <c:pt idx="25">
                  <c:v>6.48280550502253</c:v>
                </c:pt>
                <c:pt idx="26">
                  <c:v>17.3263477036041</c:v>
                </c:pt>
                <c:pt idx="27">
                  <c:v>28.3083684831549</c:v>
                </c:pt>
                <c:pt idx="28">
                  <c:v>43.7535668550175</c:v>
                </c:pt>
                <c:pt idx="29">
                  <c:v>40.3730523666285</c:v>
                </c:pt>
                <c:pt idx="30">
                  <c:v>37.2576987051595</c:v>
                </c:pt>
                <c:pt idx="31">
                  <c:v>34.4097462329667</c:v>
                </c:pt>
                <c:pt idx="32">
                  <c:v>31.0050247355162</c:v>
                </c:pt>
                <c:pt idx="33">
                  <c:v>28.4683832572207</c:v>
                </c:pt>
                <c:pt idx="34">
                  <c:v>26.4803799576289</c:v>
                </c:pt>
                <c:pt idx="35">
                  <c:v>24.5699806779325</c:v>
                </c:pt>
                <c:pt idx="36">
                  <c:v>23.0450583025133</c:v>
                </c:pt>
                <c:pt idx="37">
                  <c:v>21.7272712164219</c:v>
                </c:pt>
                <c:pt idx="38">
                  <c:v>20.274847103679</c:v>
                </c:pt>
                <c:pt idx="39">
                  <c:v>18.9470893939466</c:v>
                </c:pt>
                <c:pt idx="40">
                  <c:v>17.7332975542995</c:v>
                </c:pt>
                <c:pt idx="41">
                  <c:v>17.0053570753646</c:v>
                </c:pt>
                <c:pt idx="42">
                  <c:v>16.0707305930625</c:v>
                </c:pt>
                <c:pt idx="43">
                  <c:v>15.216326217158</c:v>
                </c:pt>
                <c:pt idx="44">
                  <c:v>15.104850061423</c:v>
                </c:pt>
                <c:pt idx="45">
                  <c:v>18.3676229219374</c:v>
                </c:pt>
                <c:pt idx="46">
                  <c:v>23.1359251828472</c:v>
                </c:pt>
                <c:pt idx="47">
                  <c:v>28.4229065680833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phase3!$A$88:$AV$88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7.43856701388889</c:v>
                </c:pt>
                <c:pt idx="3">
                  <c:v>12.1046974858218</c:v>
                </c:pt>
                <c:pt idx="4">
                  <c:v>11.9032109516221</c:v>
                </c:pt>
                <c:pt idx="5">
                  <c:v>22.7383764879501</c:v>
                </c:pt>
                <c:pt idx="6">
                  <c:v>23.8893303483369</c:v>
                </c:pt>
                <c:pt idx="7">
                  <c:v>26.1575463839793</c:v>
                </c:pt>
                <c:pt idx="8">
                  <c:v>27.1148963334888</c:v>
                </c:pt>
                <c:pt idx="9">
                  <c:v>36.3012660564961</c:v>
                </c:pt>
                <c:pt idx="10">
                  <c:v>36.120344083822</c:v>
                </c:pt>
                <c:pt idx="11">
                  <c:v>35.9639973457695</c:v>
                </c:pt>
                <c:pt idx="12">
                  <c:v>33.827087573591</c:v>
                </c:pt>
                <c:pt idx="13">
                  <c:v>31.8735958901911</c:v>
                </c:pt>
                <c:pt idx="14">
                  <c:v>31.8910794233425</c:v>
                </c:pt>
                <c:pt idx="15">
                  <c:v>30.1939847872553</c:v>
                </c:pt>
                <c:pt idx="16">
                  <c:v>31.9760374688982</c:v>
                </c:pt>
                <c:pt idx="17">
                  <c:v>30.6951257127062</c:v>
                </c:pt>
                <c:pt idx="18">
                  <c:v>28.7354607556989</c:v>
                </c:pt>
                <c:pt idx="19">
                  <c:v>28.8388408174907</c:v>
                </c:pt>
                <c:pt idx="20">
                  <c:v>27.0385069806561</c:v>
                </c:pt>
                <c:pt idx="21">
                  <c:v>29.4369257510513</c:v>
                </c:pt>
                <c:pt idx="22">
                  <c:v>28.6884100032002</c:v>
                </c:pt>
                <c:pt idx="23">
                  <c:v>26.8759881445922</c:v>
                </c:pt>
                <c:pt idx="24">
                  <c:v>46.8885927208039</c:v>
                </c:pt>
                <c:pt idx="25">
                  <c:v>67.0903545875601</c:v>
                </c:pt>
                <c:pt idx="26">
                  <c:v>60.761512280804</c:v>
                </c:pt>
                <c:pt idx="27">
                  <c:v>47.2701009415769</c:v>
                </c:pt>
                <c:pt idx="28">
                  <c:v>61.0877506107582</c:v>
                </c:pt>
                <c:pt idx="29">
                  <c:v>55.4421915847325</c:v>
                </c:pt>
                <c:pt idx="30">
                  <c:v>51.0334034737096</c:v>
                </c:pt>
                <c:pt idx="31">
                  <c:v>45.8513661685307</c:v>
                </c:pt>
                <c:pt idx="32">
                  <c:v>42.2657905723985</c:v>
                </c:pt>
                <c:pt idx="33">
                  <c:v>38.987976881601</c:v>
                </c:pt>
                <c:pt idx="34">
                  <c:v>34.5058123336901</c:v>
                </c:pt>
                <c:pt idx="35">
                  <c:v>30.805400974977</c:v>
                </c:pt>
                <c:pt idx="36">
                  <c:v>28.433500675876</c:v>
                </c:pt>
                <c:pt idx="37">
                  <c:v>26.4687583993547</c:v>
                </c:pt>
                <c:pt idx="38">
                  <c:v>24.9359187167757</c:v>
                </c:pt>
                <c:pt idx="39">
                  <c:v>23.2080856935858</c:v>
                </c:pt>
                <c:pt idx="40">
                  <c:v>22.6077497688611</c:v>
                </c:pt>
                <c:pt idx="41">
                  <c:v>21.0797512470339</c:v>
                </c:pt>
                <c:pt idx="42">
                  <c:v>20.3184121504876</c:v>
                </c:pt>
                <c:pt idx="43">
                  <c:v>21.8096135887598</c:v>
                </c:pt>
                <c:pt idx="44">
                  <c:v>21.4721410762866</c:v>
                </c:pt>
                <c:pt idx="45">
                  <c:v>24.259687418648</c:v>
                </c:pt>
                <c:pt idx="46">
                  <c:v>23.6709053964145</c:v>
                </c:pt>
                <c:pt idx="47">
                  <c:v>22.3391526832223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phase3!$A$89:$AV$89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18.7314940972222</c:v>
                </c:pt>
                <c:pt idx="3">
                  <c:v>25.2014834059607</c:v>
                </c:pt>
                <c:pt idx="4">
                  <c:v>23.8758560802824</c:v>
                </c:pt>
                <c:pt idx="5">
                  <c:v>23.7421153647177</c:v>
                </c:pt>
                <c:pt idx="6">
                  <c:v>28.0635693753231</c:v>
                </c:pt>
                <c:pt idx="7">
                  <c:v>29.6604286341253</c:v>
                </c:pt>
                <c:pt idx="8">
                  <c:v>31.2046263621368</c:v>
                </c:pt>
                <c:pt idx="9">
                  <c:v>29.4533125993867</c:v>
                </c:pt>
                <c:pt idx="10">
                  <c:v>36.02090689638</c:v>
                </c:pt>
                <c:pt idx="11">
                  <c:v>41.8749310084981</c:v>
                </c:pt>
                <c:pt idx="12">
                  <c:v>42.6431729960855</c:v>
                </c:pt>
                <c:pt idx="13">
                  <c:v>39.9329673139215</c:v>
                </c:pt>
                <c:pt idx="14">
                  <c:v>38.7046183395403</c:v>
                </c:pt>
                <c:pt idx="15">
                  <c:v>37.0245100981091</c:v>
                </c:pt>
                <c:pt idx="16">
                  <c:v>36.8541709617329</c:v>
                </c:pt>
                <c:pt idx="17">
                  <c:v>36.4288747025476</c:v>
                </c:pt>
                <c:pt idx="18">
                  <c:v>35.2948973545545</c:v>
                </c:pt>
                <c:pt idx="19">
                  <c:v>34.3433013633637</c:v>
                </c:pt>
                <c:pt idx="20">
                  <c:v>32.0705013296749</c:v>
                </c:pt>
                <c:pt idx="21">
                  <c:v>31.0892582323941</c:v>
                </c:pt>
                <c:pt idx="22">
                  <c:v>29.5935321116371</c:v>
                </c:pt>
                <c:pt idx="23">
                  <c:v>29.9440673942245</c:v>
                </c:pt>
                <c:pt idx="24">
                  <c:v>36.0191438458139</c:v>
                </c:pt>
                <c:pt idx="25">
                  <c:v>39.3705610216073</c:v>
                </c:pt>
                <c:pt idx="26">
                  <c:v>23.7562248865776</c:v>
                </c:pt>
                <c:pt idx="27">
                  <c:v>56.855517395762</c:v>
                </c:pt>
                <c:pt idx="28">
                  <c:v>52.1648670797162</c:v>
                </c:pt>
                <c:pt idx="29">
                  <c:v>48.0623826553739</c:v>
                </c:pt>
                <c:pt idx="30">
                  <c:v>40.2745516130462</c:v>
                </c:pt>
                <c:pt idx="31">
                  <c:v>35.3264698576361</c:v>
                </c:pt>
                <c:pt idx="32">
                  <c:v>31.9116342090921</c:v>
                </c:pt>
                <c:pt idx="33">
                  <c:v>29.4247614175844</c:v>
                </c:pt>
                <c:pt idx="34">
                  <c:v>27.2510170271354</c:v>
                </c:pt>
                <c:pt idx="35">
                  <c:v>25.3181959732946</c:v>
                </c:pt>
                <c:pt idx="36">
                  <c:v>23.5075508189201</c:v>
                </c:pt>
                <c:pt idx="37">
                  <c:v>22.9508092098455</c:v>
                </c:pt>
                <c:pt idx="38">
                  <c:v>21.3933647526671</c:v>
                </c:pt>
                <c:pt idx="39">
                  <c:v>20.2597668259131</c:v>
                </c:pt>
                <c:pt idx="40">
                  <c:v>21.1628443121541</c:v>
                </c:pt>
                <c:pt idx="41">
                  <c:v>20.3507246264199</c:v>
                </c:pt>
                <c:pt idx="42">
                  <c:v>19.1289540959855</c:v>
                </c:pt>
                <c:pt idx="43">
                  <c:v>20.2991567931482</c:v>
                </c:pt>
                <c:pt idx="44">
                  <c:v>19.6243335819076</c:v>
                </c:pt>
                <c:pt idx="45">
                  <c:v>22.9400448997457</c:v>
                </c:pt>
                <c:pt idx="46">
                  <c:v>25.803518766716</c:v>
                </c:pt>
                <c:pt idx="47">
                  <c:v>25.7985408009037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phase3!$A$90:$AV$90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6.78012951388889</c:v>
                </c:pt>
                <c:pt idx="3">
                  <c:v>8.54116515943287</c:v>
                </c:pt>
                <c:pt idx="4">
                  <c:v>20.3373154513616</c:v>
                </c:pt>
                <c:pt idx="5">
                  <c:v>26.4285985574155</c:v>
                </c:pt>
                <c:pt idx="6">
                  <c:v>26.0431788839686</c:v>
                </c:pt>
                <c:pt idx="7">
                  <c:v>24.680722696428</c:v>
                </c:pt>
                <c:pt idx="8">
                  <c:v>31.774417526443</c:v>
                </c:pt>
                <c:pt idx="9">
                  <c:v>31.0340029172623</c:v>
                </c:pt>
                <c:pt idx="10">
                  <c:v>30.4444009272657</c:v>
                </c:pt>
                <c:pt idx="11">
                  <c:v>32.1979264447971</c:v>
                </c:pt>
                <c:pt idx="12">
                  <c:v>33.6694266082589</c:v>
                </c:pt>
                <c:pt idx="13">
                  <c:v>32.7877318258436</c:v>
                </c:pt>
                <c:pt idx="14">
                  <c:v>33.8284051456233</c:v>
                </c:pt>
                <c:pt idx="15">
                  <c:v>32.6751699847022</c:v>
                </c:pt>
                <c:pt idx="16">
                  <c:v>30.8911719780644</c:v>
                </c:pt>
                <c:pt idx="17">
                  <c:v>31.5685039199042</c:v>
                </c:pt>
                <c:pt idx="18">
                  <c:v>31.777023608122</c:v>
                </c:pt>
                <c:pt idx="19">
                  <c:v>32.5023677974096</c:v>
                </c:pt>
                <c:pt idx="20">
                  <c:v>30.3875812281319</c:v>
                </c:pt>
                <c:pt idx="21">
                  <c:v>28.454313839384</c:v>
                </c:pt>
                <c:pt idx="22">
                  <c:v>31.37112246696</c:v>
                </c:pt>
                <c:pt idx="23">
                  <c:v>33.4542099618206</c:v>
                </c:pt>
                <c:pt idx="24">
                  <c:v>65.7742575528735</c:v>
                </c:pt>
                <c:pt idx="25">
                  <c:v>11.0191283698298</c:v>
                </c:pt>
                <c:pt idx="26">
                  <c:v>34.0645395399838</c:v>
                </c:pt>
                <c:pt idx="27">
                  <c:v>36.5261360945618</c:v>
                </c:pt>
                <c:pt idx="28">
                  <c:v>41.2659760797786</c:v>
                </c:pt>
                <c:pt idx="29">
                  <c:v>37.2540315936142</c:v>
                </c:pt>
                <c:pt idx="30">
                  <c:v>33.4809907224675</c:v>
                </c:pt>
                <c:pt idx="31">
                  <c:v>30.1350570770856</c:v>
                </c:pt>
                <c:pt idx="32">
                  <c:v>27.7383353971877</c:v>
                </c:pt>
                <c:pt idx="33">
                  <c:v>25.7532529144212</c:v>
                </c:pt>
                <c:pt idx="34">
                  <c:v>24.5546147897158</c:v>
                </c:pt>
                <c:pt idx="35">
                  <c:v>22.8095103535985</c:v>
                </c:pt>
                <c:pt idx="36">
                  <c:v>21.6784807717281</c:v>
                </c:pt>
                <c:pt idx="37">
                  <c:v>20.5463204669017</c:v>
                </c:pt>
                <c:pt idx="38">
                  <c:v>21.6859972001123</c:v>
                </c:pt>
                <c:pt idx="39">
                  <c:v>20.2371157737693</c:v>
                </c:pt>
                <c:pt idx="40">
                  <c:v>19.5507408811657</c:v>
                </c:pt>
                <c:pt idx="41">
                  <c:v>19.2938300561115</c:v>
                </c:pt>
                <c:pt idx="42">
                  <c:v>19.298084806823</c:v>
                </c:pt>
                <c:pt idx="43">
                  <c:v>18.1666658609041</c:v>
                </c:pt>
                <c:pt idx="44">
                  <c:v>17.7281937279872</c:v>
                </c:pt>
                <c:pt idx="45">
                  <c:v>19.1587043935362</c:v>
                </c:pt>
                <c:pt idx="46">
                  <c:v>18.214248933091</c:v>
                </c:pt>
                <c:pt idx="47">
                  <c:v>17.3508592330007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phase3!$A$91:$AV$91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6.78012951388889</c:v>
                </c:pt>
                <c:pt idx="3">
                  <c:v>7.03566839728009</c:v>
                </c:pt>
                <c:pt idx="4">
                  <c:v>13.2657066867855</c:v>
                </c:pt>
                <c:pt idx="5">
                  <c:v>12.9645668628364</c:v>
                </c:pt>
                <c:pt idx="6">
                  <c:v>14.0714107022054</c:v>
                </c:pt>
                <c:pt idx="7">
                  <c:v>13.7365312835994</c:v>
                </c:pt>
                <c:pt idx="8">
                  <c:v>16.3810691175772</c:v>
                </c:pt>
                <c:pt idx="9">
                  <c:v>24.5699503173486</c:v>
                </c:pt>
                <c:pt idx="10">
                  <c:v>23.4110295817762</c:v>
                </c:pt>
                <c:pt idx="11">
                  <c:v>26.2957556573738</c:v>
                </c:pt>
                <c:pt idx="12">
                  <c:v>26.2313094053482</c:v>
                </c:pt>
                <c:pt idx="13">
                  <c:v>29.9066577408543</c:v>
                </c:pt>
                <c:pt idx="14">
                  <c:v>27.9521696180977</c:v>
                </c:pt>
                <c:pt idx="15">
                  <c:v>26.6916374854252</c:v>
                </c:pt>
                <c:pt idx="16">
                  <c:v>26.1285233936549</c:v>
                </c:pt>
                <c:pt idx="17">
                  <c:v>24.4983251356996</c:v>
                </c:pt>
                <c:pt idx="18">
                  <c:v>24.5456359714337</c:v>
                </c:pt>
                <c:pt idx="19">
                  <c:v>25.3228795193614</c:v>
                </c:pt>
                <c:pt idx="20">
                  <c:v>29.559756456744</c:v>
                </c:pt>
                <c:pt idx="21">
                  <c:v>27.6975440275401</c:v>
                </c:pt>
                <c:pt idx="22">
                  <c:v>27.7928556964441</c:v>
                </c:pt>
                <c:pt idx="23">
                  <c:v>31.503909717466</c:v>
                </c:pt>
                <c:pt idx="24">
                  <c:v>82.9958599965035</c:v>
                </c:pt>
                <c:pt idx="25">
                  <c:v>-12.2036005598544</c:v>
                </c:pt>
                <c:pt idx="26">
                  <c:v>53.1194806377409</c:v>
                </c:pt>
                <c:pt idx="27">
                  <c:v>73.054246818487</c:v>
                </c:pt>
                <c:pt idx="28">
                  <c:v>62.124264106665</c:v>
                </c:pt>
                <c:pt idx="29">
                  <c:v>54.7576116295097</c:v>
                </c:pt>
                <c:pt idx="30">
                  <c:v>50.4075832979768</c:v>
                </c:pt>
                <c:pt idx="31">
                  <c:v>46.4309323982338</c:v>
                </c:pt>
                <c:pt idx="32">
                  <c:v>41.4132907708512</c:v>
                </c:pt>
                <c:pt idx="33">
                  <c:v>38.2086499796865</c:v>
                </c:pt>
                <c:pt idx="34">
                  <c:v>33.4498441938261</c:v>
                </c:pt>
                <c:pt idx="35">
                  <c:v>30.6074942526524</c:v>
                </c:pt>
                <c:pt idx="36">
                  <c:v>28.3026636396501</c:v>
                </c:pt>
                <c:pt idx="37">
                  <c:v>26.3927523583255</c:v>
                </c:pt>
                <c:pt idx="38">
                  <c:v>24.7050556386111</c:v>
                </c:pt>
                <c:pt idx="39">
                  <c:v>22.9970383629637</c:v>
                </c:pt>
                <c:pt idx="40">
                  <c:v>22.1858480262537</c:v>
                </c:pt>
                <c:pt idx="41">
                  <c:v>21.2347703360209</c:v>
                </c:pt>
                <c:pt idx="42">
                  <c:v>21.4945114403109</c:v>
                </c:pt>
                <c:pt idx="43">
                  <c:v>20.1745658750175</c:v>
                </c:pt>
                <c:pt idx="44">
                  <c:v>19.5135514905364</c:v>
                </c:pt>
                <c:pt idx="45">
                  <c:v>22.8609280228247</c:v>
                </c:pt>
                <c:pt idx="46">
                  <c:v>21.5986983675323</c:v>
                </c:pt>
                <c:pt idx="47">
                  <c:v>20.4448100909858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phase3!$A$92:$AV$92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5.22511909722222</c:v>
                </c:pt>
                <c:pt idx="3">
                  <c:v>5.61412970804398</c:v>
                </c:pt>
                <c:pt idx="4">
                  <c:v>12.1083372706325</c:v>
                </c:pt>
                <c:pt idx="5">
                  <c:v>11.9065383215699</c:v>
                </c:pt>
                <c:pt idx="6">
                  <c:v>22.9178361179878</c:v>
                </c:pt>
                <c:pt idx="7">
                  <c:v>21.8236385178605</c:v>
                </c:pt>
                <c:pt idx="8">
                  <c:v>20.8525262117442</c:v>
                </c:pt>
                <c:pt idx="9">
                  <c:v>22.6554747346489</c:v>
                </c:pt>
                <c:pt idx="10">
                  <c:v>33.6633980046289</c:v>
                </c:pt>
                <c:pt idx="11">
                  <c:v>32.7823713924492</c:v>
                </c:pt>
                <c:pt idx="12">
                  <c:v>35.240314042019</c:v>
                </c:pt>
                <c:pt idx="13">
                  <c:v>34.1845125690286</c:v>
                </c:pt>
                <c:pt idx="14">
                  <c:v>32.2332290926279</c:v>
                </c:pt>
                <c:pt idx="15">
                  <c:v>30.9173821408793</c:v>
                </c:pt>
                <c:pt idx="16">
                  <c:v>32.0405982991333</c:v>
                </c:pt>
                <c:pt idx="17">
                  <c:v>30.7509170301677</c:v>
                </c:pt>
                <c:pt idx="18">
                  <c:v>29.9489174669032</c:v>
                </c:pt>
                <c:pt idx="19">
                  <c:v>31.6609644309586</c:v>
                </c:pt>
                <c:pt idx="20">
                  <c:v>32.9692536526575</c:v>
                </c:pt>
                <c:pt idx="21">
                  <c:v>30.8143927141377</c:v>
                </c:pt>
                <c:pt idx="22">
                  <c:v>33.0566121300134</c:v>
                </c:pt>
                <c:pt idx="23">
                  <c:v>31.8164223156865</c:v>
                </c:pt>
                <c:pt idx="24">
                  <c:v>37.0520596441538</c:v>
                </c:pt>
                <c:pt idx="25">
                  <c:v>39.9403862370248</c:v>
                </c:pt>
                <c:pt idx="26">
                  <c:v>35.8433935037339</c:v>
                </c:pt>
                <c:pt idx="27">
                  <c:v>37.6802119124926</c:v>
                </c:pt>
                <c:pt idx="28">
                  <c:v>52.1289884255247</c:v>
                </c:pt>
                <c:pt idx="29">
                  <c:v>45.2634600324766</c:v>
                </c:pt>
                <c:pt idx="30">
                  <c:v>38.7072408740056</c:v>
                </c:pt>
                <c:pt idx="31">
                  <c:v>33.5934211908523</c:v>
                </c:pt>
                <c:pt idx="32">
                  <c:v>30.9201503421995</c:v>
                </c:pt>
                <c:pt idx="33">
                  <c:v>28.1051444612758</c:v>
                </c:pt>
                <c:pt idx="34">
                  <c:v>26.0776576168178</c:v>
                </c:pt>
                <c:pt idx="35">
                  <c:v>24.2018253380409</c:v>
                </c:pt>
                <c:pt idx="36">
                  <c:v>23.5665912954665</c:v>
                </c:pt>
                <c:pt idx="37">
                  <c:v>22.992973950179</c:v>
                </c:pt>
                <c:pt idx="38">
                  <c:v>21.4319103527886</c:v>
                </c:pt>
                <c:pt idx="39">
                  <c:v>22.0292537357696</c:v>
                </c:pt>
                <c:pt idx="40">
                  <c:v>22.7450587096288</c:v>
                </c:pt>
                <c:pt idx="41">
                  <c:v>21.205274503719</c:v>
                </c:pt>
                <c:pt idx="42">
                  <c:v>20.4300232462235</c:v>
                </c:pt>
                <c:pt idx="43">
                  <c:v>20.2799450886114</c:v>
                </c:pt>
                <c:pt idx="44">
                  <c:v>21.2362552929778</c:v>
                </c:pt>
                <c:pt idx="45">
                  <c:v>20.976663949015</c:v>
                </c:pt>
                <c:pt idx="46">
                  <c:v>19.8761669600579</c:v>
                </c:pt>
                <c:pt idx="47">
                  <c:v>22.4825125999805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phase3!$A$93:$AV$93</c:f>
              <c:numCache>
                <c:formatCode>General</c:formatCode>
                <c:ptCount val="48"/>
                <c:pt idx="0">
                  <c:v>3.5</c:v>
                </c:pt>
                <c:pt idx="1">
                  <c:v>11.0245833333333</c:v>
                </c:pt>
                <c:pt idx="2">
                  <c:v>22.1108899305556</c:v>
                </c:pt>
                <c:pt idx="3">
                  <c:v>23.2949940483218</c:v>
                </c:pt>
                <c:pt idx="4">
                  <c:v>23.2256322079661</c:v>
                </c:pt>
                <c:pt idx="5">
                  <c:v>23.1639579715832</c:v>
                </c:pt>
                <c:pt idx="6">
                  <c:v>22.0236349123556</c:v>
                </c:pt>
                <c:pt idx="7">
                  <c:v>22.2014320429029</c:v>
                </c:pt>
                <c:pt idx="8">
                  <c:v>28.692677652785</c:v>
                </c:pt>
                <c:pt idx="9">
                  <c:v>28.293822546268</c:v>
                </c:pt>
                <c:pt idx="10">
                  <c:v>28.0079238807233</c:v>
                </c:pt>
                <c:pt idx="11">
                  <c:v>26.5539104142945</c:v>
                </c:pt>
                <c:pt idx="12">
                  <c:v>25.2246997704009</c:v>
                </c:pt>
                <c:pt idx="13">
                  <c:v>32.8952572469547</c:v>
                </c:pt>
                <c:pt idx="14">
                  <c:v>30.6842476665911</c:v>
                </c:pt>
                <c:pt idx="15">
                  <c:v>28.663016408542</c:v>
                </c:pt>
                <c:pt idx="16">
                  <c:v>26.8152741668088</c:v>
                </c:pt>
                <c:pt idx="17">
                  <c:v>25.1261298008244</c:v>
                </c:pt>
                <c:pt idx="18">
                  <c:v>29.4192443660887</c:v>
                </c:pt>
                <c:pt idx="19">
                  <c:v>27.5690925579995</c:v>
                </c:pt>
                <c:pt idx="20">
                  <c:v>25.8777454467712</c:v>
                </c:pt>
                <c:pt idx="21">
                  <c:v>25.034628659754</c:v>
                </c:pt>
                <c:pt idx="22">
                  <c:v>23.5358230331251</c:v>
                </c:pt>
                <c:pt idx="23">
                  <c:v>22.8772693136204</c:v>
                </c:pt>
                <c:pt idx="24">
                  <c:v>46.6819922478704</c:v>
                </c:pt>
                <c:pt idx="25">
                  <c:v>46.5824009947742</c:v>
                </c:pt>
                <c:pt idx="26">
                  <c:v>18.7199566386493</c:v>
                </c:pt>
                <c:pt idx="27">
                  <c:v>45.3572194403389</c:v>
                </c:pt>
                <c:pt idx="28">
                  <c:v>67.4194056750008</c:v>
                </c:pt>
                <c:pt idx="29">
                  <c:v>62.0075733545632</c:v>
                </c:pt>
                <c:pt idx="30">
                  <c:v>54.4846886400376</c:v>
                </c:pt>
                <c:pt idx="31">
                  <c:v>47.5096173344306</c:v>
                </c:pt>
                <c:pt idx="32">
                  <c:v>42.8062276465038</c:v>
                </c:pt>
                <c:pt idx="33">
                  <c:v>39.4820264401789</c:v>
                </c:pt>
                <c:pt idx="34">
                  <c:v>36.4556525040635</c:v>
                </c:pt>
                <c:pt idx="35">
                  <c:v>32.5706944551886</c:v>
                </c:pt>
                <c:pt idx="36">
                  <c:v>30.1375431811182</c:v>
                </c:pt>
                <c:pt idx="37">
                  <c:v>27.8563602323496</c:v>
                </c:pt>
                <c:pt idx="38">
                  <c:v>26.906583932603</c:v>
                </c:pt>
                <c:pt idx="39">
                  <c:v>25.0096021450546</c:v>
                </c:pt>
                <c:pt idx="40">
                  <c:v>23.2754446276041</c:v>
                </c:pt>
                <c:pt idx="41">
                  <c:v>21.6901356304014</c:v>
                </c:pt>
                <c:pt idx="42">
                  <c:v>22.3843854257518</c:v>
                </c:pt>
                <c:pt idx="43">
                  <c:v>20.9880590100415</c:v>
                </c:pt>
                <c:pt idx="44">
                  <c:v>19.7115839450129</c:v>
                </c:pt>
                <c:pt idx="45">
                  <c:v>23.00235620073</c:v>
                </c:pt>
                <c:pt idx="46">
                  <c:v>28.3275160533547</c:v>
                </c:pt>
                <c:pt idx="47">
                  <c:v>29.3633193201063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phase3!$A$94:$AV$94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10.6004628472222</c:v>
                </c:pt>
                <c:pt idx="3">
                  <c:v>14.7580550726273</c:v>
                </c:pt>
                <c:pt idx="4">
                  <c:v>15.6348706354111</c:v>
                </c:pt>
                <c:pt idx="5">
                  <c:v>25.4034034454561</c:v>
                </c:pt>
                <c:pt idx="6">
                  <c:v>29.3746025523724</c:v>
                </c:pt>
                <c:pt idx="7">
                  <c:v>34.8064770532953</c:v>
                </c:pt>
                <c:pt idx="8">
                  <c:v>38.3250328815598</c:v>
                </c:pt>
                <c:pt idx="9">
                  <c:v>43.1308776495806</c:v>
                </c:pt>
                <c:pt idx="10">
                  <c:v>43.6657228863669</c:v>
                </c:pt>
                <c:pt idx="11">
                  <c:v>48.1429606891879</c:v>
                </c:pt>
                <c:pt idx="12">
                  <c:v>44.9606898966992</c:v>
                </c:pt>
                <c:pt idx="13">
                  <c:v>42.0515640138992</c:v>
                </c:pt>
                <c:pt idx="14">
                  <c:v>39.7494817013163</c:v>
                </c:pt>
                <c:pt idx="15">
                  <c:v>36.95015118862</c:v>
                </c:pt>
                <c:pt idx="16">
                  <c:v>35.5960814260681</c:v>
                </c:pt>
                <c:pt idx="17">
                  <c:v>33.4883490680122</c:v>
                </c:pt>
                <c:pt idx="18">
                  <c:v>31.2889324396745</c:v>
                </c:pt>
                <c:pt idx="19">
                  <c:v>30.9816291389602</c:v>
                </c:pt>
                <c:pt idx="20">
                  <c:v>28.9973726378661</c:v>
                </c:pt>
                <c:pt idx="21">
                  <c:v>30.9338255907693</c:v>
                </c:pt>
                <c:pt idx="22">
                  <c:v>29.4553265877924</c:v>
                </c:pt>
                <c:pt idx="23">
                  <c:v>29.2679282282558</c:v>
                </c:pt>
                <c:pt idx="24">
                  <c:v>69.7442480635374</c:v>
                </c:pt>
                <c:pt idx="25">
                  <c:v>9.17889467365691</c:v>
                </c:pt>
                <c:pt idx="26">
                  <c:v>38.8136902283007</c:v>
                </c:pt>
                <c:pt idx="27">
                  <c:v>60.1622191092792</c:v>
                </c:pt>
                <c:pt idx="28">
                  <c:v>59.8570733914715</c:v>
                </c:pt>
                <c:pt idx="29">
                  <c:v>54.3479144239168</c:v>
                </c:pt>
                <c:pt idx="30">
                  <c:v>45.4221667450118</c:v>
                </c:pt>
                <c:pt idx="31">
                  <c:v>41.4378765974397</c:v>
                </c:pt>
                <c:pt idx="32">
                  <c:v>37.5592316929541</c:v>
                </c:pt>
                <c:pt idx="33">
                  <c:v>34.446416846985</c:v>
                </c:pt>
                <c:pt idx="34">
                  <c:v>31.7161056464442</c:v>
                </c:pt>
                <c:pt idx="35">
                  <c:v>29.2884039372966</c:v>
                </c:pt>
                <c:pt idx="36">
                  <c:v>27.1297725009129</c:v>
                </c:pt>
                <c:pt idx="37">
                  <c:v>25.2103893820617</c:v>
                </c:pt>
                <c:pt idx="38">
                  <c:v>24.6274392194588</c:v>
                </c:pt>
                <c:pt idx="39">
                  <c:v>23.7633400978427</c:v>
                </c:pt>
                <c:pt idx="40">
                  <c:v>23.5216523914348</c:v>
                </c:pt>
                <c:pt idx="41">
                  <c:v>24.0478387730972</c:v>
                </c:pt>
                <c:pt idx="42">
                  <c:v>23.8551447037574</c:v>
                </c:pt>
                <c:pt idx="43">
                  <c:v>22.3325781166849</c:v>
                </c:pt>
                <c:pt idx="44">
                  <c:v>22.9074406833343</c:v>
                </c:pt>
                <c:pt idx="45">
                  <c:v>21.4662186913481</c:v>
                </c:pt>
                <c:pt idx="46">
                  <c:v>21.1870461197237</c:v>
                </c:pt>
                <c:pt idx="47">
                  <c:v>27.031082103836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phase3!$A$95:$AV$95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12.1814107638889</c:v>
                </c:pt>
                <c:pt idx="3">
                  <c:v>11.9733396733218</c:v>
                </c:pt>
                <c:pt idx="4">
                  <c:v>17.2857940506961</c:v>
                </c:pt>
                <c:pt idx="5">
                  <c:v>16.6395967280114</c:v>
                </c:pt>
                <c:pt idx="6">
                  <c:v>17.3391247573235</c:v>
                </c:pt>
                <c:pt idx="7">
                  <c:v>27.2226082641885</c:v>
                </c:pt>
                <c:pt idx="8">
                  <c:v>28.0352873083029</c:v>
                </c:pt>
                <c:pt idx="9">
                  <c:v>26.5560084810069</c:v>
                </c:pt>
                <c:pt idx="10">
                  <c:v>31.4071166929279</c:v>
                </c:pt>
                <c:pt idx="11">
                  <c:v>35.235449590169</c:v>
                </c:pt>
                <c:pt idx="12">
                  <c:v>38.256642301575</c:v>
                </c:pt>
                <c:pt idx="13">
                  <c:v>42.5280347679142</c:v>
                </c:pt>
                <c:pt idx="14">
                  <c:v>39.8138100452725</c:v>
                </c:pt>
                <c:pt idx="15">
                  <c:v>37.2386127652548</c:v>
                </c:pt>
                <c:pt idx="16">
                  <c:v>36.4190065881156</c:v>
                </c:pt>
                <c:pt idx="17">
                  <c:v>34.5345915265632</c:v>
                </c:pt>
                <c:pt idx="18">
                  <c:v>32.2453724205332</c:v>
                </c:pt>
                <c:pt idx="19">
                  <c:v>30.1526446211041</c:v>
                </c:pt>
                <c:pt idx="20">
                  <c:v>30.6242781623489</c:v>
                </c:pt>
                <c:pt idx="21">
                  <c:v>31.5926595164537</c:v>
                </c:pt>
                <c:pt idx="22">
                  <c:v>29.5309562412914</c:v>
                </c:pt>
                <c:pt idx="23">
                  <c:v>28.769668018516</c:v>
                </c:pt>
                <c:pt idx="24">
                  <c:v>58.6015988383653</c:v>
                </c:pt>
                <c:pt idx="25">
                  <c:v>51.8285486924982</c:v>
                </c:pt>
                <c:pt idx="26">
                  <c:v>29.5992596566142</c:v>
                </c:pt>
                <c:pt idx="27">
                  <c:v>30.2792950822584</c:v>
                </c:pt>
                <c:pt idx="28">
                  <c:v>45.5553222543646</c:v>
                </c:pt>
                <c:pt idx="29">
                  <c:v>38.9090926433254</c:v>
                </c:pt>
                <c:pt idx="30">
                  <c:v>35.373940892607</c:v>
                </c:pt>
                <c:pt idx="31">
                  <c:v>32.3189805880279</c:v>
                </c:pt>
                <c:pt idx="32">
                  <c:v>29.5710112101201</c:v>
                </c:pt>
                <c:pt idx="33">
                  <c:v>27.1471810664001</c:v>
                </c:pt>
                <c:pt idx="34">
                  <c:v>25.1795480248674</c:v>
                </c:pt>
                <c:pt idx="35">
                  <c:v>23.3808034860663</c:v>
                </c:pt>
                <c:pt idx="36">
                  <c:v>21.7364511868456</c:v>
                </c:pt>
                <c:pt idx="37">
                  <c:v>20.4148278469702</c:v>
                </c:pt>
                <c:pt idx="38">
                  <c:v>20.9628309463931</c:v>
                </c:pt>
                <c:pt idx="39">
                  <c:v>19.8769505165012</c:v>
                </c:pt>
                <c:pt idx="40">
                  <c:v>18.5833455971682</c:v>
                </c:pt>
                <c:pt idx="41">
                  <c:v>17.7611914601487</c:v>
                </c:pt>
                <c:pt idx="42">
                  <c:v>17.3676594066489</c:v>
                </c:pt>
                <c:pt idx="43">
                  <c:v>17.6335523372457</c:v>
                </c:pt>
                <c:pt idx="44">
                  <c:v>17.254166953201</c:v>
                </c:pt>
                <c:pt idx="45">
                  <c:v>16.9168301158879</c:v>
                </c:pt>
                <c:pt idx="46">
                  <c:v>17.1418814447103</c:v>
                </c:pt>
                <c:pt idx="47">
                  <c:v>19.2848955123527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phase3!$A$96:$AV$96</c:f>
              <c:numCache>
                <c:formatCode>General</c:formatCode>
                <c:ptCount val="48"/>
                <c:pt idx="0">
                  <c:v>3.5</c:v>
                </c:pt>
                <c:pt idx="1">
                  <c:v>7.91208333333333</c:v>
                </c:pt>
                <c:pt idx="2">
                  <c:v>8.07046284722222</c:v>
                </c:pt>
                <c:pt idx="3">
                  <c:v>20.0011555500579</c:v>
                </c:pt>
                <c:pt idx="4">
                  <c:v>20.2968608099265</c:v>
                </c:pt>
                <c:pt idx="5">
                  <c:v>19.3922135904078</c:v>
                </c:pt>
                <c:pt idx="6">
                  <c:v>19.7866599174709</c:v>
                </c:pt>
                <c:pt idx="7">
                  <c:v>18.961221607888</c:v>
                </c:pt>
                <c:pt idx="8">
                  <c:v>18.2358000865443</c:v>
                </c:pt>
                <c:pt idx="9">
                  <c:v>17.5976439124492</c:v>
                </c:pt>
                <c:pt idx="10">
                  <c:v>17.0371794766307</c:v>
                </c:pt>
                <c:pt idx="11">
                  <c:v>17.9988920846374</c:v>
                </c:pt>
                <c:pt idx="12">
                  <c:v>17.4039871807061</c:v>
                </c:pt>
                <c:pt idx="13">
                  <c:v>28.5793475115542</c:v>
                </c:pt>
                <c:pt idx="14">
                  <c:v>30.822917347835</c:v>
                </c:pt>
                <c:pt idx="15">
                  <c:v>28.7897836088125</c:v>
                </c:pt>
                <c:pt idx="16">
                  <c:v>30.9732037939602</c:v>
                </c:pt>
                <c:pt idx="17">
                  <c:v>32.5325297095199</c:v>
                </c:pt>
                <c:pt idx="18">
                  <c:v>30.4151542427861</c:v>
                </c:pt>
                <c:pt idx="19">
                  <c:v>29.658762458141</c:v>
                </c:pt>
                <c:pt idx="20">
                  <c:v>27.7880520138173</c:v>
                </c:pt>
                <c:pt idx="21">
                  <c:v>31.3203004798678</c:v>
                </c:pt>
                <c:pt idx="22">
                  <c:v>29.7989671766825</c:v>
                </c:pt>
                <c:pt idx="23">
                  <c:v>27.8912224940172</c:v>
                </c:pt>
                <c:pt idx="24">
                  <c:v>34.8866577425328</c:v>
                </c:pt>
                <c:pt idx="25">
                  <c:v>51.5808128810643</c:v>
                </c:pt>
                <c:pt idx="26">
                  <c:v>30.6246022249895</c:v>
                </c:pt>
                <c:pt idx="27">
                  <c:v>35.3322711149578</c:v>
                </c:pt>
                <c:pt idx="28">
                  <c:v>34.6413573994281</c:v>
                </c:pt>
                <c:pt idx="29">
                  <c:v>31.4628045477154</c:v>
                </c:pt>
                <c:pt idx="30">
                  <c:v>28.6793965889054</c:v>
                </c:pt>
                <c:pt idx="31">
                  <c:v>26.567748381691</c:v>
                </c:pt>
                <c:pt idx="32">
                  <c:v>24.6373499789292</c:v>
                </c:pt>
                <c:pt idx="33">
                  <c:v>22.9567103562645</c:v>
                </c:pt>
                <c:pt idx="34">
                  <c:v>22.2552528305788</c:v>
                </c:pt>
                <c:pt idx="35">
                  <c:v>22.0564597298384</c:v>
                </c:pt>
                <c:pt idx="36">
                  <c:v>20.699368776448</c:v>
                </c:pt>
                <c:pt idx="37">
                  <c:v>19.4926887370583</c:v>
                </c:pt>
                <c:pt idx="38">
                  <c:v>18.2320662871275</c:v>
                </c:pt>
                <c:pt idx="39">
                  <c:v>17.079647264149</c:v>
                </c:pt>
                <c:pt idx="40">
                  <c:v>16.0261442073096</c:v>
                </c:pt>
                <c:pt idx="41">
                  <c:v>18.4578379880536</c:v>
                </c:pt>
                <c:pt idx="42">
                  <c:v>20.3413104789056</c:v>
                </c:pt>
                <c:pt idx="43">
                  <c:v>21.2862169482423</c:v>
                </c:pt>
                <c:pt idx="44">
                  <c:v>19.9841499935182</c:v>
                </c:pt>
                <c:pt idx="45">
                  <c:v>19.8946362860653</c:v>
                </c:pt>
                <c:pt idx="46">
                  <c:v>18.887013338178</c:v>
                </c:pt>
                <c:pt idx="47">
                  <c:v>22.6050013593788</c:v>
                </c:pt>
              </c:numCache>
            </c:numRef>
          </c:val>
          <c:smooth val="0"/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phase3!$A$97:$AV$97</c:f>
              <c:numCache>
                <c:formatCode>General</c:formatCode>
                <c:ptCount val="48"/>
                <c:pt idx="0">
                  <c:v>3.5</c:v>
                </c:pt>
                <c:pt idx="1">
                  <c:v>7.91208333333333</c:v>
                </c:pt>
                <c:pt idx="2">
                  <c:v>9.54766076388889</c:v>
                </c:pt>
                <c:pt idx="3">
                  <c:v>12.438270176794</c:v>
                </c:pt>
                <c:pt idx="4">
                  <c:v>12.2081519866192</c:v>
                </c:pt>
                <c:pt idx="5">
                  <c:v>22.9561552104439</c:v>
                </c:pt>
                <c:pt idx="6">
                  <c:v>30.8091041794587</c:v>
                </c:pt>
                <c:pt idx="7">
                  <c:v>29.0375727373884</c:v>
                </c:pt>
                <c:pt idx="8">
                  <c:v>27.4472644107626</c:v>
                </c:pt>
                <c:pt idx="9">
                  <c:v>29.5224127180316</c:v>
                </c:pt>
                <c:pt idx="10">
                  <c:v>31.4242246725482</c:v>
                </c:pt>
                <c:pt idx="11">
                  <c:v>29.6769787214878</c:v>
                </c:pt>
                <c:pt idx="12">
                  <c:v>37.3443089702625</c:v>
                </c:pt>
                <c:pt idx="13">
                  <c:v>37.0217070018019</c:v>
                </c:pt>
                <c:pt idx="14">
                  <c:v>34.7559678091022</c:v>
                </c:pt>
                <c:pt idx="15">
                  <c:v>34.5218520674556</c:v>
                </c:pt>
                <c:pt idx="16">
                  <c:v>33.2570875266065</c:v>
                </c:pt>
                <c:pt idx="17">
                  <c:v>31.0150208472394</c:v>
                </c:pt>
                <c:pt idx="18">
                  <c:v>34.1995185338892</c:v>
                </c:pt>
                <c:pt idx="19">
                  <c:v>35.8991561529525</c:v>
                </c:pt>
                <c:pt idx="20">
                  <c:v>35.3028963011955</c:v>
                </c:pt>
                <c:pt idx="21">
                  <c:v>32.9477310353429</c:v>
                </c:pt>
                <c:pt idx="22">
                  <c:v>34.5801712477407</c:v>
                </c:pt>
                <c:pt idx="23">
                  <c:v>35.7460056327615</c:v>
                </c:pt>
                <c:pt idx="24">
                  <c:v>39.2198797740734</c:v>
                </c:pt>
                <c:pt idx="25">
                  <c:v>41.1363003420305</c:v>
                </c:pt>
                <c:pt idx="26">
                  <c:v>33.6594506031792</c:v>
                </c:pt>
                <c:pt idx="27">
                  <c:v>30.4890716144976</c:v>
                </c:pt>
                <c:pt idx="28">
                  <c:v>65.649278644687</c:v>
                </c:pt>
                <c:pt idx="29">
                  <c:v>60.3893822276847</c:v>
                </c:pt>
                <c:pt idx="30">
                  <c:v>50.6975529189891</c:v>
                </c:pt>
                <c:pt idx="31">
                  <c:v>43.8588188452356</c:v>
                </c:pt>
                <c:pt idx="32">
                  <c:v>37.2725064586391</c:v>
                </c:pt>
                <c:pt idx="33">
                  <c:v>34.4232829876059</c:v>
                </c:pt>
                <c:pt idx="34">
                  <c:v>31.831117864503</c:v>
                </c:pt>
                <c:pt idx="35">
                  <c:v>29.2491130746288</c:v>
                </c:pt>
                <c:pt idx="36">
                  <c:v>27.1010642023898</c:v>
                </c:pt>
                <c:pt idx="37">
                  <c:v>25.137389525018</c:v>
                </c:pt>
                <c:pt idx="38">
                  <c:v>23.981959376411</c:v>
                </c:pt>
                <c:pt idx="39">
                  <c:v>22.7869098944485</c:v>
                </c:pt>
                <c:pt idx="40">
                  <c:v>22.2648424723968</c:v>
                </c:pt>
                <c:pt idx="41">
                  <c:v>22.1081715177998</c:v>
                </c:pt>
                <c:pt idx="42">
                  <c:v>20.735553462522</c:v>
                </c:pt>
                <c:pt idx="43">
                  <c:v>19.4807517903222</c:v>
                </c:pt>
                <c:pt idx="44">
                  <c:v>21.7115411597712</c:v>
                </c:pt>
                <c:pt idx="45">
                  <c:v>20.3729672102242</c:v>
                </c:pt>
                <c:pt idx="46">
                  <c:v>20.2149633444243</c:v>
                </c:pt>
                <c:pt idx="47">
                  <c:v>20.0744715737506</c:v>
                </c:pt>
              </c:numCache>
            </c:numRef>
          </c:val>
          <c:smooth val="0"/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phase3!$A$98:$AV$98</c:f>
              <c:numCache>
                <c:formatCode>General</c:formatCode>
                <c:ptCount val="48"/>
                <c:pt idx="0">
                  <c:v>3.5</c:v>
                </c:pt>
                <c:pt idx="1">
                  <c:v>4.79958333333333</c:v>
                </c:pt>
                <c:pt idx="2">
                  <c:v>8.33513993055556</c:v>
                </c:pt>
                <c:pt idx="3">
                  <c:v>9.92382858825231</c:v>
                </c:pt>
                <c:pt idx="4">
                  <c:v>9.90953330109399</c:v>
                </c:pt>
                <c:pt idx="5">
                  <c:v>9.89646502608343</c:v>
                </c:pt>
                <c:pt idx="6">
                  <c:v>21.4823087727946</c:v>
                </c:pt>
                <c:pt idx="7">
                  <c:v>22.9288784978233</c:v>
                </c:pt>
                <c:pt idx="8">
                  <c:v>21.8628997600935</c:v>
                </c:pt>
                <c:pt idx="9">
                  <c:v>20.9134175306855</c:v>
                </c:pt>
                <c:pt idx="10">
                  <c:v>21.4455137543678</c:v>
                </c:pt>
                <c:pt idx="11">
                  <c:v>21.9186359799254</c:v>
                </c:pt>
                <c:pt idx="12">
                  <c:v>20.9872863916485</c:v>
                </c:pt>
                <c:pt idx="13">
                  <c:v>29.7631025244935</c:v>
                </c:pt>
                <c:pt idx="14">
                  <c:v>27.8209362244745</c:v>
                </c:pt>
                <c:pt idx="15">
                  <c:v>26.0454725318737</c:v>
                </c:pt>
                <c:pt idx="16">
                  <c:v>24.9962659929244</c:v>
                </c:pt>
                <c:pt idx="17">
                  <c:v>25.2635332123957</c:v>
                </c:pt>
                <c:pt idx="18">
                  <c:v>23.7700799449984</c:v>
                </c:pt>
                <c:pt idx="19">
                  <c:v>22.4048147497194</c:v>
                </c:pt>
                <c:pt idx="20">
                  <c:v>21.1567348170351</c:v>
                </c:pt>
                <c:pt idx="21">
                  <c:v>20.0157817452396</c:v>
                </c:pt>
                <c:pt idx="22">
                  <c:v>22.1461823042493</c:v>
                </c:pt>
                <c:pt idx="23">
                  <c:v>26.866065195618</c:v>
                </c:pt>
                <c:pt idx="24">
                  <c:v>46.8880800351069</c:v>
                </c:pt>
                <c:pt idx="25">
                  <c:v>51.7564907754837</c:v>
                </c:pt>
                <c:pt idx="26">
                  <c:v>52.3023307444752</c:v>
                </c:pt>
                <c:pt idx="27">
                  <c:v>31.4522870884646</c:v>
                </c:pt>
                <c:pt idx="28">
                  <c:v>31.3371750290118</c:v>
                </c:pt>
                <c:pt idx="29">
                  <c:v>28.9889714632963</c:v>
                </c:pt>
                <c:pt idx="30">
                  <c:v>26.8260271261143</c:v>
                </c:pt>
                <c:pt idx="31">
                  <c:v>24.9615077633309</c:v>
                </c:pt>
                <c:pt idx="32">
                  <c:v>23.3209029588118</c:v>
                </c:pt>
                <c:pt idx="33">
                  <c:v>21.6691921215138</c:v>
                </c:pt>
                <c:pt idx="34">
                  <c:v>20.355023328046</c:v>
                </c:pt>
                <c:pt idx="35">
                  <c:v>19.1865082425209</c:v>
                </c:pt>
                <c:pt idx="36">
                  <c:v>18.8835154607858</c:v>
                </c:pt>
                <c:pt idx="37">
                  <c:v>19.6484772915778</c:v>
                </c:pt>
                <c:pt idx="38">
                  <c:v>18.3744829907174</c:v>
                </c:pt>
                <c:pt idx="39">
                  <c:v>19.0380294935078</c:v>
                </c:pt>
                <c:pt idx="40">
                  <c:v>18.165481224644</c:v>
                </c:pt>
                <c:pt idx="41">
                  <c:v>20.3565441439839</c:v>
                </c:pt>
                <c:pt idx="42">
                  <c:v>21.2986196905602</c:v>
                </c:pt>
                <c:pt idx="43">
                  <c:v>19.9954881671204</c:v>
                </c:pt>
                <c:pt idx="44">
                  <c:v>19.3543215619313</c:v>
                </c:pt>
                <c:pt idx="45">
                  <c:v>18.2180756278655</c:v>
                </c:pt>
                <c:pt idx="46">
                  <c:v>17.354357469807</c:v>
                </c:pt>
                <c:pt idx="47">
                  <c:v>22.3616214998442</c:v>
                </c:pt>
              </c:numCache>
            </c:numRef>
          </c:val>
          <c:smooth val="0"/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phase3!$A$99:$AV$99</c:f>
              <c:numCache>
                <c:formatCode>General</c:formatCode>
                <c:ptCount val="48"/>
                <c:pt idx="0">
                  <c:v>3.5</c:v>
                </c:pt>
                <c:pt idx="1">
                  <c:v>12.0620833333333</c:v>
                </c:pt>
                <c:pt idx="2">
                  <c:v>14.6111503472222</c:v>
                </c:pt>
                <c:pt idx="3">
                  <c:v>15.5042478504051</c:v>
                </c:pt>
                <c:pt idx="4">
                  <c:v>25.3101170064976</c:v>
                </c:pt>
                <c:pt idx="5">
                  <c:v>26.0596594464484</c:v>
                </c:pt>
                <c:pt idx="6">
                  <c:v>25.715130524467</c:v>
                </c:pt>
                <c:pt idx="7">
                  <c:v>24.3808318211169</c:v>
                </c:pt>
                <c:pt idx="8">
                  <c:v>30.3581023166369</c:v>
                </c:pt>
                <c:pt idx="9">
                  <c:v>29.7746626432096</c:v>
                </c:pt>
                <c:pt idx="10">
                  <c:v>29.3246375335872</c:v>
                </c:pt>
                <c:pt idx="11">
                  <c:v>37.0926786385702</c:v>
                </c:pt>
                <c:pt idx="12">
                  <c:v>41.6676716270098</c:v>
                </c:pt>
                <c:pt idx="13">
                  <c:v>39.8995046883496</c:v>
                </c:pt>
                <c:pt idx="14">
                  <c:v>37.3148095853908</c:v>
                </c:pt>
                <c:pt idx="15">
                  <c:v>34.7244550959781</c:v>
                </c:pt>
                <c:pt idx="16">
                  <c:v>33.0702166121077</c:v>
                </c:pt>
                <c:pt idx="17">
                  <c:v>33.233657194419</c:v>
                </c:pt>
                <c:pt idx="18">
                  <c:v>31.5752601887042</c:v>
                </c:pt>
                <c:pt idx="19">
                  <c:v>29.5400503558404</c:v>
                </c:pt>
                <c:pt idx="20">
                  <c:v>33.1830180369</c:v>
                </c:pt>
                <c:pt idx="21">
                  <c:v>31.0098089887328</c:v>
                </c:pt>
                <c:pt idx="22">
                  <c:v>28.9981337171999</c:v>
                </c:pt>
                <c:pt idx="23">
                  <c:v>31.7595004963669</c:v>
                </c:pt>
                <c:pt idx="24">
                  <c:v>37.0206577738291</c:v>
                </c:pt>
                <c:pt idx="25">
                  <c:v>39.9230628718957</c:v>
                </c:pt>
                <c:pt idx="26">
                  <c:v>25.8511601457668</c:v>
                </c:pt>
                <c:pt idx="27">
                  <c:v>32.1600632013146</c:v>
                </c:pt>
                <c:pt idx="28">
                  <c:v>42.2206561965022</c:v>
                </c:pt>
                <c:pt idx="29">
                  <c:v>38.0551673248981</c:v>
                </c:pt>
                <c:pt idx="30">
                  <c:v>35.1387654628443</c:v>
                </c:pt>
                <c:pt idx="31">
                  <c:v>31.0449350013813</c:v>
                </c:pt>
                <c:pt idx="32">
                  <c:v>28.7302447470961</c:v>
                </c:pt>
                <c:pt idx="33">
                  <c:v>26.6142320729704</c:v>
                </c:pt>
                <c:pt idx="34">
                  <c:v>24.6923438200404</c:v>
                </c:pt>
                <c:pt idx="35">
                  <c:v>22.9354176421536</c:v>
                </c:pt>
                <c:pt idx="36">
                  <c:v>21.6325234124277</c:v>
                </c:pt>
                <c:pt idx="37">
                  <c:v>20.6907925635956</c:v>
                </c:pt>
                <c:pt idx="38">
                  <c:v>20.250523426284</c:v>
                </c:pt>
                <c:pt idx="39">
                  <c:v>19.2435904132042</c:v>
                </c:pt>
                <c:pt idx="40">
                  <c:v>18.0043489027375</c:v>
                </c:pt>
                <c:pt idx="41">
                  <c:v>19.8706058413717</c:v>
                </c:pt>
                <c:pt idx="42">
                  <c:v>19.2432803606197</c:v>
                </c:pt>
                <c:pt idx="43">
                  <c:v>18.6854834539843</c:v>
                </c:pt>
                <c:pt idx="44">
                  <c:v>20.520960692436</c:v>
                </c:pt>
                <c:pt idx="45">
                  <c:v>21.4324821637583</c:v>
                </c:pt>
                <c:pt idx="46">
                  <c:v>23.7496125616599</c:v>
                </c:pt>
                <c:pt idx="47">
                  <c:v>24.8298832079929</c:v>
                </c:pt>
              </c:numCache>
            </c:numRef>
          </c:val>
          <c:smooth val="0"/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phase3!$A$100:$AV$100</c:f>
              <c:numCache>
                <c:formatCode>General</c:formatCode>
                <c:ptCount val="48"/>
                <c:pt idx="0">
                  <c:v>3.5</c:v>
                </c:pt>
                <c:pt idx="1">
                  <c:v>3.76208333333333</c:v>
                </c:pt>
                <c:pt idx="2">
                  <c:v>15.3433065972222</c:v>
                </c:pt>
                <c:pt idx="3">
                  <c:v>20.0295087879051</c:v>
                </c:pt>
                <c:pt idx="4">
                  <c:v>28.5419075260289</c:v>
                </c:pt>
                <c:pt idx="5">
                  <c:v>27.8910127752273</c:v>
                </c:pt>
                <c:pt idx="6">
                  <c:v>28.342066873259</c:v>
                </c:pt>
                <c:pt idx="7">
                  <c:v>27.8195711281394</c:v>
                </c:pt>
                <c:pt idx="8">
                  <c:v>26.3338079396408</c:v>
                </c:pt>
                <c:pt idx="9">
                  <c:v>27.3922156945063</c:v>
                </c:pt>
                <c:pt idx="10">
                  <c:v>25.9910505140611</c:v>
                </c:pt>
                <c:pt idx="11">
                  <c:v>24.7101520116042</c:v>
                </c:pt>
                <c:pt idx="12">
                  <c:v>23.5391972972749</c:v>
                </c:pt>
                <c:pt idx="13">
                  <c:v>23.7802695968269</c:v>
                </c:pt>
                <c:pt idx="14">
                  <c:v>23.6126163099246</c:v>
                </c:pt>
                <c:pt idx="15">
                  <c:v>24.1024205200784</c:v>
                </c:pt>
                <c:pt idx="16">
                  <c:v>23.2685689124364</c:v>
                </c:pt>
                <c:pt idx="17">
                  <c:v>21.8838500807856</c:v>
                </c:pt>
                <c:pt idx="18">
                  <c:v>26.3008125180473</c:v>
                </c:pt>
                <c:pt idx="19">
                  <c:v>25.4108057972971</c:v>
                </c:pt>
                <c:pt idx="20">
                  <c:v>24.6194414880967</c:v>
                </c:pt>
                <c:pt idx="21">
                  <c:v>25.3848146487611</c:v>
                </c:pt>
                <c:pt idx="22">
                  <c:v>29.1789884616569</c:v>
                </c:pt>
                <c:pt idx="23">
                  <c:v>31.8886609263666</c:v>
                </c:pt>
                <c:pt idx="24">
                  <c:v>62.231085119754</c:v>
                </c:pt>
                <c:pt idx="25">
                  <c:v>25.6953312117409</c:v>
                </c:pt>
                <c:pt idx="26">
                  <c:v>35.0775921126066</c:v>
                </c:pt>
                <c:pt idx="27">
                  <c:v>30.4847501465447</c:v>
                </c:pt>
                <c:pt idx="28">
                  <c:v>70.646192396324</c:v>
                </c:pt>
                <c:pt idx="29">
                  <c:v>62.9250845958234</c:v>
                </c:pt>
                <c:pt idx="30">
                  <c:v>50.8889979155172</c:v>
                </c:pt>
                <c:pt idx="31">
                  <c:v>46.2988006465474</c:v>
                </c:pt>
                <c:pt idx="32">
                  <c:v>42.217350241555</c:v>
                </c:pt>
                <c:pt idx="33">
                  <c:v>37.8773930777049</c:v>
                </c:pt>
                <c:pt idx="34">
                  <c:v>33.2132715563276</c:v>
                </c:pt>
                <c:pt idx="35">
                  <c:v>30.6196339588346</c:v>
                </c:pt>
                <c:pt idx="36">
                  <c:v>28.3539487107013</c:v>
                </c:pt>
                <c:pt idx="37">
                  <c:v>26.2827347796995</c:v>
                </c:pt>
                <c:pt idx="38">
                  <c:v>24.6072316749494</c:v>
                </c:pt>
                <c:pt idx="39">
                  <c:v>23.1174301643092</c:v>
                </c:pt>
                <c:pt idx="40">
                  <c:v>21.7927483210983</c:v>
                </c:pt>
                <c:pt idx="41">
                  <c:v>20.334704090204</c:v>
                </c:pt>
                <c:pt idx="42">
                  <c:v>20.1975734512846</c:v>
                </c:pt>
                <c:pt idx="43">
                  <c:v>20.0790697241518</c:v>
                </c:pt>
                <c:pt idx="44">
                  <c:v>18.8806162394954</c:v>
                </c:pt>
                <c:pt idx="45">
                  <c:v>21.2529375763478</c:v>
                </c:pt>
                <c:pt idx="46">
                  <c:v>23.6034333434098</c:v>
                </c:pt>
                <c:pt idx="47">
                  <c:v>24.7072144806781</c:v>
                </c:pt>
              </c:numCache>
            </c:numRef>
          </c:val>
          <c:smooth val="0"/>
        </c:ser>
        <c:ser>
          <c:idx val="100"/>
          <c:order val="100"/>
          <c:spPr>
            <a:ln w="66675" cap="rnd" cmpd="sng">
              <a:solidFill>
                <a:srgbClr val="FF0000"/>
              </a:solidFill>
              <a:prstDash val="solid"/>
              <a:round/>
            </a:ln>
            <a:effectLst/>
            <a:sp3d contourW="66675"/>
          </c:spPr>
          <c:marker>
            <c:symbol val="none"/>
          </c:marker>
          <c:dLbls>
            <c:delete val="1"/>
          </c:dLbls>
          <c:val>
            <c:numRef>
              <c:f>phase3!$A$101:$AV$101</c:f>
              <c:numCache>
                <c:formatCode>General</c:formatCode>
                <c:ptCount val="48"/>
                <c:pt idx="0">
                  <c:v>3.5</c:v>
                </c:pt>
                <c:pt idx="1">
                  <c:v>2.66666666666667</c:v>
                </c:pt>
                <c:pt idx="2">
                  <c:v>3</c:v>
                </c:pt>
                <c:pt idx="3">
                  <c:v>3.66666666666667</c:v>
                </c:pt>
                <c:pt idx="4">
                  <c:v>4</c:v>
                </c:pt>
                <c:pt idx="5">
                  <c:v>3.33333333333333</c:v>
                </c:pt>
                <c:pt idx="6">
                  <c:v>4.66666666666667</c:v>
                </c:pt>
                <c:pt idx="7">
                  <c:v>5.33333333333333</c:v>
                </c:pt>
                <c:pt idx="8">
                  <c:v>5.16666666666667</c:v>
                </c:pt>
                <c:pt idx="9">
                  <c:v>6.16666666666667</c:v>
                </c:pt>
                <c:pt idx="10">
                  <c:v>8.5</c:v>
                </c:pt>
                <c:pt idx="11">
                  <c:v>8.5</c:v>
                </c:pt>
                <c:pt idx="12">
                  <c:v>8.83333333333333</c:v>
                </c:pt>
                <c:pt idx="13">
                  <c:v>8.5</c:v>
                </c:pt>
                <c:pt idx="14">
                  <c:v>10.3333333333333</c:v>
                </c:pt>
                <c:pt idx="15">
                  <c:v>11.8333333333333</c:v>
                </c:pt>
                <c:pt idx="16">
                  <c:v>16</c:v>
                </c:pt>
                <c:pt idx="17">
                  <c:v>15.1666666666667</c:v>
                </c:pt>
                <c:pt idx="18">
                  <c:v>14.6666666666667</c:v>
                </c:pt>
                <c:pt idx="19">
                  <c:v>19.8333333333333</c:v>
                </c:pt>
                <c:pt idx="20">
                  <c:v>17.8333333333333</c:v>
                </c:pt>
                <c:pt idx="21">
                  <c:v>17</c:v>
                </c:pt>
                <c:pt idx="22">
                  <c:v>16.3333333333333</c:v>
                </c:pt>
                <c:pt idx="23">
                  <c:v>15</c:v>
                </c:pt>
                <c:pt idx="24">
                  <c:v>14.3333333333333</c:v>
                </c:pt>
                <c:pt idx="25">
                  <c:v>27.6666666666667</c:v>
                </c:pt>
                <c:pt idx="26">
                  <c:v>42.6666666666667</c:v>
                </c:pt>
                <c:pt idx="27">
                  <c:v>35.8333333333333</c:v>
                </c:pt>
                <c:pt idx="28">
                  <c:v>30</c:v>
                </c:pt>
                <c:pt idx="29">
                  <c:v>24.6666666666667</c:v>
                </c:pt>
                <c:pt idx="30">
                  <c:v>21</c:v>
                </c:pt>
                <c:pt idx="31">
                  <c:v>17.6666666666667</c:v>
                </c:pt>
                <c:pt idx="32">
                  <c:v>17.5</c:v>
                </c:pt>
                <c:pt idx="33">
                  <c:v>15.5</c:v>
                </c:pt>
                <c:pt idx="34">
                  <c:v>15</c:v>
                </c:pt>
                <c:pt idx="35">
                  <c:v>13.8333333333333</c:v>
                </c:pt>
                <c:pt idx="36">
                  <c:v>12.8333333333333</c:v>
                </c:pt>
                <c:pt idx="37">
                  <c:v>13.6666666666667</c:v>
                </c:pt>
                <c:pt idx="38">
                  <c:v>16.5</c:v>
                </c:pt>
                <c:pt idx="39">
                  <c:v>16.6666666666667</c:v>
                </c:pt>
                <c:pt idx="40">
                  <c:v>15.6666666666667</c:v>
                </c:pt>
                <c:pt idx="41">
                  <c:v>12.8333333333333</c:v>
                </c:pt>
                <c:pt idx="42">
                  <c:v>11.5</c:v>
                </c:pt>
                <c:pt idx="43">
                  <c:v>13.6666666666667</c:v>
                </c:pt>
                <c:pt idx="44">
                  <c:v>14.3333333333333</c:v>
                </c:pt>
                <c:pt idx="45">
                  <c:v>13</c:v>
                </c:pt>
                <c:pt idx="46">
                  <c:v>8.16666666666667</c:v>
                </c:pt>
                <c:pt idx="47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1135732"/>
        <c:axId val="722965841"/>
      </c:lineChart>
      <c:catAx>
        <c:axId val="5111357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2965841"/>
        <c:crosses val="autoZero"/>
        <c:auto val="1"/>
        <c:lblAlgn val="ctr"/>
        <c:lblOffset val="100"/>
        <c:noMultiLvlLbl val="0"/>
      </c:catAx>
      <c:valAx>
        <c:axId val="7229658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1357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0325" cap="rnd">
              <a:solidFill>
                <a:srgbClr val="FF0000"/>
              </a:solidFill>
              <a:round/>
            </a:ln>
            <a:effectLst/>
            <a:sp3d contourW="60325"/>
          </c:spPr>
          <c:marker>
            <c:symbol val="none"/>
          </c:marker>
          <c:dLbls>
            <c:delete val="1"/>
          </c:dLbls>
          <c:val>
            <c:numRef>
              <c:f>phase3!$A$101:$AV$101</c:f>
              <c:numCache>
                <c:formatCode>General</c:formatCode>
                <c:ptCount val="48"/>
                <c:pt idx="0">
                  <c:v>3.5</c:v>
                </c:pt>
                <c:pt idx="1">
                  <c:v>2.66666666666667</c:v>
                </c:pt>
                <c:pt idx="2">
                  <c:v>3</c:v>
                </c:pt>
                <c:pt idx="3">
                  <c:v>3.66666666666667</c:v>
                </c:pt>
                <c:pt idx="4">
                  <c:v>4</c:v>
                </c:pt>
                <c:pt idx="5">
                  <c:v>3.33333333333333</c:v>
                </c:pt>
                <c:pt idx="6">
                  <c:v>4.66666666666667</c:v>
                </c:pt>
                <c:pt idx="7">
                  <c:v>5.33333333333333</c:v>
                </c:pt>
                <c:pt idx="8">
                  <c:v>5.16666666666667</c:v>
                </c:pt>
                <c:pt idx="9">
                  <c:v>6.16666666666667</c:v>
                </c:pt>
                <c:pt idx="10">
                  <c:v>8.5</c:v>
                </c:pt>
                <c:pt idx="11">
                  <c:v>8.5</c:v>
                </c:pt>
                <c:pt idx="12">
                  <c:v>8.83333333333333</c:v>
                </c:pt>
                <c:pt idx="13">
                  <c:v>8.5</c:v>
                </c:pt>
                <c:pt idx="14">
                  <c:v>10.3333333333333</c:v>
                </c:pt>
                <c:pt idx="15">
                  <c:v>11.8333333333333</c:v>
                </c:pt>
                <c:pt idx="16">
                  <c:v>16</c:v>
                </c:pt>
                <c:pt idx="17">
                  <c:v>15.1666666666667</c:v>
                </c:pt>
                <c:pt idx="18">
                  <c:v>14.6666666666667</c:v>
                </c:pt>
                <c:pt idx="19">
                  <c:v>19.8333333333333</c:v>
                </c:pt>
                <c:pt idx="20">
                  <c:v>17.8333333333333</c:v>
                </c:pt>
                <c:pt idx="21">
                  <c:v>17</c:v>
                </c:pt>
                <c:pt idx="22">
                  <c:v>16.3333333333333</c:v>
                </c:pt>
                <c:pt idx="23">
                  <c:v>15</c:v>
                </c:pt>
                <c:pt idx="24">
                  <c:v>14.3333333333333</c:v>
                </c:pt>
                <c:pt idx="25">
                  <c:v>27.6666666666667</c:v>
                </c:pt>
                <c:pt idx="26">
                  <c:v>42.6666666666667</c:v>
                </c:pt>
                <c:pt idx="27">
                  <c:v>35.8333333333333</c:v>
                </c:pt>
                <c:pt idx="28">
                  <c:v>30</c:v>
                </c:pt>
                <c:pt idx="29">
                  <c:v>24.6666666666667</c:v>
                </c:pt>
                <c:pt idx="30">
                  <c:v>21</c:v>
                </c:pt>
                <c:pt idx="31">
                  <c:v>17.6666666666667</c:v>
                </c:pt>
                <c:pt idx="32">
                  <c:v>17.5</c:v>
                </c:pt>
                <c:pt idx="33">
                  <c:v>15.5</c:v>
                </c:pt>
                <c:pt idx="34">
                  <c:v>15</c:v>
                </c:pt>
                <c:pt idx="35">
                  <c:v>13.8333333333333</c:v>
                </c:pt>
                <c:pt idx="36">
                  <c:v>12.8333333333333</c:v>
                </c:pt>
                <c:pt idx="37">
                  <c:v>13.6666666666667</c:v>
                </c:pt>
                <c:pt idx="38">
                  <c:v>16.5</c:v>
                </c:pt>
                <c:pt idx="39">
                  <c:v>16.6666666666667</c:v>
                </c:pt>
                <c:pt idx="40">
                  <c:v>15.6666666666667</c:v>
                </c:pt>
                <c:pt idx="41">
                  <c:v>12.8333333333333</c:v>
                </c:pt>
                <c:pt idx="42">
                  <c:v>11.5</c:v>
                </c:pt>
                <c:pt idx="43">
                  <c:v>13.6666666666667</c:v>
                </c:pt>
                <c:pt idx="44">
                  <c:v>14.3333333333333</c:v>
                </c:pt>
                <c:pt idx="45">
                  <c:v>13</c:v>
                </c:pt>
                <c:pt idx="46">
                  <c:v>8.16666666666667</c:v>
                </c:pt>
                <c:pt idx="47">
                  <c:v>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phase3!$A$103:$AV$103</c:f>
              <c:numCache>
                <c:formatCode>General</c:formatCode>
                <c:ptCount val="48"/>
                <c:pt idx="0">
                  <c:v>0</c:v>
                </c:pt>
                <c:pt idx="1">
                  <c:v>6.51145833333333</c:v>
                </c:pt>
                <c:pt idx="2">
                  <c:v>11.1395787847222</c:v>
                </c:pt>
                <c:pt idx="3">
                  <c:v>14.7758851846065</c:v>
                </c:pt>
                <c:pt idx="4">
                  <c:v>17.9922144577353</c:v>
                </c:pt>
                <c:pt idx="5">
                  <c:v>20.8230664601151</c:v>
                </c:pt>
                <c:pt idx="6">
                  <c:v>23.3998298596335</c:v>
                </c:pt>
                <c:pt idx="7">
                  <c:v>25.2098186694877</c:v>
                </c:pt>
                <c:pt idx="8">
                  <c:v>27.2102777907857</c:v>
                </c:pt>
                <c:pt idx="9">
                  <c:v>29.3500057364971</c:v>
                </c:pt>
                <c:pt idx="10">
                  <c:v>31.4497647029186</c:v>
                </c:pt>
                <c:pt idx="11">
                  <c:v>32.4512260553652</c:v>
                </c:pt>
                <c:pt idx="12">
                  <c:v>33.6380360692796</c:v>
                </c:pt>
                <c:pt idx="13">
                  <c:v>35.077380818896</c:v>
                </c:pt>
                <c:pt idx="14">
                  <c:v>33.8098667720463</c:v>
                </c:pt>
                <c:pt idx="15">
                  <c:v>32.5839336937717</c:v>
                </c:pt>
                <c:pt idx="16">
                  <c:v>31.7373059679616</c:v>
                </c:pt>
                <c:pt idx="17">
                  <c:v>30.8213130203846</c:v>
                </c:pt>
                <c:pt idx="18">
                  <c:v>30.8535767436953</c:v>
                </c:pt>
                <c:pt idx="19">
                  <c:v>30.4031838343241</c:v>
                </c:pt>
                <c:pt idx="20">
                  <c:v>30.0183992508525</c:v>
                </c:pt>
                <c:pt idx="21">
                  <c:v>29.895157806184</c:v>
                </c:pt>
                <c:pt idx="22">
                  <c:v>29.524836547288</c:v>
                </c:pt>
                <c:pt idx="23">
                  <c:v>29.5768244250567</c:v>
                </c:pt>
                <c:pt idx="24">
                  <c:v>48.0348022664041</c:v>
                </c:pt>
                <c:pt idx="25">
                  <c:v>48.6290155680043</c:v>
                </c:pt>
                <c:pt idx="26">
                  <c:v>43.7499586587466</c:v>
                </c:pt>
                <c:pt idx="27">
                  <c:v>42.58921537122</c:v>
                </c:pt>
                <c:pt idx="28">
                  <c:v>55.9579618524908</c:v>
                </c:pt>
                <c:pt idx="29">
                  <c:v>49.7837675734647</c:v>
                </c:pt>
                <c:pt idx="30">
                  <c:v>44.2880753146891</c:v>
                </c:pt>
                <c:pt idx="31">
                  <c:v>39.4943810380948</c:v>
                </c:pt>
                <c:pt idx="32">
                  <c:v>35.2941638884703</c:v>
                </c:pt>
                <c:pt idx="33">
                  <c:v>32.0089087563812</c:v>
                </c:pt>
                <c:pt idx="34">
                  <c:v>29.3748120131021</c:v>
                </c:pt>
                <c:pt idx="35">
                  <c:v>27.1801272054342</c:v>
                </c:pt>
                <c:pt idx="36">
                  <c:v>25.4135686713221</c:v>
                </c:pt>
                <c:pt idx="37">
                  <c:v>23.7201828742287</c:v>
                </c:pt>
                <c:pt idx="38">
                  <c:v>22.8347805229787</c:v>
                </c:pt>
                <c:pt idx="39">
                  <c:v>22.0083045145992</c:v>
                </c:pt>
                <c:pt idx="40">
                  <c:v>21.2647083327561</c:v>
                </c:pt>
                <c:pt idx="41">
                  <c:v>20.9464427625795</c:v>
                </c:pt>
                <c:pt idx="42">
                  <c:v>21.2754327127118</c:v>
                </c:pt>
                <c:pt idx="43">
                  <c:v>21.2010654374269</c:v>
                </c:pt>
                <c:pt idx="44">
                  <c:v>21.3155251043306</c:v>
                </c:pt>
                <c:pt idx="45">
                  <c:v>21.594089163254</c:v>
                </c:pt>
                <c:pt idx="46">
                  <c:v>22.4829003445105</c:v>
                </c:pt>
                <c:pt idx="47">
                  <c:v>23.7258066978809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8464687"/>
        <c:axId val="27768194"/>
      </c:lineChart>
      <c:catAx>
        <c:axId val="80846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768194"/>
        <c:crosses val="autoZero"/>
        <c:auto val="1"/>
        <c:lblAlgn val="ctr"/>
        <c:lblOffset val="100"/>
        <c:noMultiLvlLbl val="0"/>
      </c:catAx>
      <c:valAx>
        <c:axId val="2776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46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265905598243688"/>
          <c:y val="0.0843480185964136"/>
          <c:w val="0.96427661909989"/>
          <c:h val="0.68762452955501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'pre_2-21'!$DE$2:$DE$46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9.25257944444444</c:v>
                </c:pt>
                <c:pt idx="3">
                  <c:v>9.54708522268519</c:v>
                </c:pt>
                <c:pt idx="4">
                  <c:v>9.80894994383758</c:v>
                </c:pt>
                <c:pt idx="5">
                  <c:v>10.0117913250622</c:v>
                </c:pt>
                <c:pt idx="6">
                  <c:v>12.0212667704882</c:v>
                </c:pt>
                <c:pt idx="7">
                  <c:v>11.9789097034257</c:v>
                </c:pt>
                <c:pt idx="8">
                  <c:v>15.8649380131966</c:v>
                </c:pt>
                <c:pt idx="9">
                  <c:v>15.3965740500673</c:v>
                </c:pt>
                <c:pt idx="10">
                  <c:v>15.4552060749331</c:v>
                </c:pt>
                <c:pt idx="11">
                  <c:v>15.6558739164214</c:v>
                </c:pt>
                <c:pt idx="12">
                  <c:v>20.9559032886443</c:v>
                </c:pt>
                <c:pt idx="13">
                  <c:v>72.8929634483026</c:v>
                </c:pt>
                <c:pt idx="14">
                  <c:v>67.09631741899</c:v>
                </c:pt>
                <c:pt idx="15">
                  <c:v>60.0849930341024</c:v>
                </c:pt>
                <c:pt idx="16">
                  <c:v>55.4676977986753</c:v>
                </c:pt>
                <c:pt idx="17">
                  <c:v>48.4864883995871</c:v>
                </c:pt>
                <c:pt idx="18">
                  <c:v>44.7325692686328</c:v>
                </c:pt>
                <c:pt idx="19">
                  <c:v>41.5230237397418</c:v>
                </c:pt>
                <c:pt idx="20">
                  <c:v>38.8108886085871</c:v>
                </c:pt>
                <c:pt idx="21">
                  <c:v>41.7096707327513</c:v>
                </c:pt>
                <c:pt idx="22">
                  <c:v>46.6348350209011</c:v>
                </c:pt>
                <c:pt idx="23">
                  <c:v>39.6018839865305</c:v>
                </c:pt>
                <c:pt idx="24">
                  <c:v>8.12015534603884</c:v>
                </c:pt>
                <c:pt idx="25">
                  <c:v>17.7945413595453</c:v>
                </c:pt>
                <c:pt idx="26">
                  <c:v>14.9166553166825</c:v>
                </c:pt>
                <c:pt idx="27">
                  <c:v>19.5888107711649</c:v>
                </c:pt>
                <c:pt idx="28">
                  <c:v>18.5374378466399</c:v>
                </c:pt>
                <c:pt idx="29">
                  <c:v>17.5763077648033</c:v>
                </c:pt>
                <c:pt idx="30">
                  <c:v>19.9800439051774</c:v>
                </c:pt>
                <c:pt idx="31">
                  <c:v>18.7650901366496</c:v>
                </c:pt>
                <c:pt idx="32">
                  <c:v>20.3087836328393</c:v>
                </c:pt>
                <c:pt idx="33">
                  <c:v>23.0038563111194</c:v>
                </c:pt>
                <c:pt idx="34">
                  <c:v>24.9285873821911</c:v>
                </c:pt>
                <c:pt idx="35">
                  <c:v>24.7328102091125</c:v>
                </c:pt>
                <c:pt idx="36">
                  <c:v>24.8799891347968</c:v>
                </c:pt>
                <c:pt idx="37">
                  <c:v>24.9924583638406</c:v>
                </c:pt>
                <c:pt idx="38">
                  <c:v>25.9639692224135</c:v>
                </c:pt>
                <c:pt idx="39">
                  <c:v>24.2653951974896</c:v>
                </c:pt>
                <c:pt idx="40">
                  <c:v>23.619345683164</c:v>
                </c:pt>
                <c:pt idx="41">
                  <c:v>26.3476657333138</c:v>
                </c:pt>
                <c:pt idx="42">
                  <c:v>28.2279329678755</c:v>
                </c:pt>
                <c:pt idx="43">
                  <c:v>30.0194487945577</c:v>
                </c:pt>
                <c:pt idx="44">
                  <c:v>28.0227794396915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'pre_2-21'!$DF$2:$DF$46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5.35450204212963</c:v>
                </c:pt>
                <c:pt idx="4">
                  <c:v>11.3040068750876</c:v>
                </c:pt>
                <c:pt idx="5">
                  <c:v>11.9185459412215</c:v>
                </c:pt>
                <c:pt idx="6">
                  <c:v>12.4496101175389</c:v>
                </c:pt>
                <c:pt idx="7">
                  <c:v>16.7498563060039</c:v>
                </c:pt>
                <c:pt idx="8">
                  <c:v>17.9484282681547</c:v>
                </c:pt>
                <c:pt idx="9">
                  <c:v>17.2491441351009</c:v>
                </c:pt>
                <c:pt idx="10">
                  <c:v>16.1985925968381</c:v>
                </c:pt>
                <c:pt idx="11">
                  <c:v>15.2682133989428</c:v>
                </c:pt>
                <c:pt idx="12">
                  <c:v>19.9107544040519</c:v>
                </c:pt>
                <c:pt idx="13">
                  <c:v>29.006410911889</c:v>
                </c:pt>
                <c:pt idx="14">
                  <c:v>27.171533702488</c:v>
                </c:pt>
                <c:pt idx="15">
                  <c:v>26.1807337079</c:v>
                </c:pt>
                <c:pt idx="16">
                  <c:v>24.8990357219411</c:v>
                </c:pt>
                <c:pt idx="17">
                  <c:v>25.131964916947</c:v>
                </c:pt>
                <c:pt idx="18">
                  <c:v>24.8699072261381</c:v>
                </c:pt>
                <c:pt idx="19">
                  <c:v>27.8330064246537</c:v>
                </c:pt>
                <c:pt idx="20">
                  <c:v>28.3307060640722</c:v>
                </c:pt>
                <c:pt idx="21">
                  <c:v>30.1534165204988</c:v>
                </c:pt>
                <c:pt idx="22">
                  <c:v>48.4712806503505</c:v>
                </c:pt>
                <c:pt idx="23">
                  <c:v>-11.5919311500824</c:v>
                </c:pt>
                <c:pt idx="24">
                  <c:v>23.9240663447663</c:v>
                </c:pt>
                <c:pt idx="25">
                  <c:v>92.6458279682725</c:v>
                </c:pt>
                <c:pt idx="26">
                  <c:v>-42.5976698645103</c:v>
                </c:pt>
                <c:pt idx="27">
                  <c:v>-26.6866611347427</c:v>
                </c:pt>
                <c:pt idx="28">
                  <c:v>-8.34872382706208</c:v>
                </c:pt>
                <c:pt idx="29">
                  <c:v>0.341465446476841</c:v>
                </c:pt>
                <c:pt idx="30">
                  <c:v>2.19361969282566</c:v>
                </c:pt>
                <c:pt idx="31">
                  <c:v>8.17629104860094</c:v>
                </c:pt>
                <c:pt idx="32">
                  <c:v>9.56567818116598</c:v>
                </c:pt>
                <c:pt idx="33">
                  <c:v>10.0054821827534</c:v>
                </c:pt>
                <c:pt idx="34">
                  <c:v>11.8962671316939</c:v>
                </c:pt>
                <c:pt idx="35">
                  <c:v>11.9577641912645</c:v>
                </c:pt>
                <c:pt idx="36">
                  <c:v>11.3913894315143</c:v>
                </c:pt>
                <c:pt idx="37">
                  <c:v>14.04970482637</c:v>
                </c:pt>
                <c:pt idx="38">
                  <c:v>15.5788013461363</c:v>
                </c:pt>
                <c:pt idx="39">
                  <c:v>16.1126808299528</c:v>
                </c:pt>
                <c:pt idx="40">
                  <c:v>17.2312246631354</c:v>
                </c:pt>
                <c:pt idx="41">
                  <c:v>16.9114305963045</c:v>
                </c:pt>
                <c:pt idx="42">
                  <c:v>21.0875800175275</c:v>
                </c:pt>
                <c:pt idx="43">
                  <c:v>23.6544257300606</c:v>
                </c:pt>
                <c:pt idx="44">
                  <c:v>22.2040875215637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'pre_2-21'!$DG$2:$DG$46</c:f>
              <c:numCache>
                <c:formatCode>General</c:formatCode>
                <c:ptCount val="45"/>
                <c:pt idx="0">
                  <c:v>1.6</c:v>
                </c:pt>
                <c:pt idx="1">
                  <c:v>5.77266666666667</c:v>
                </c:pt>
                <c:pt idx="2">
                  <c:v>5.72717944444444</c:v>
                </c:pt>
                <c:pt idx="3">
                  <c:v>5.67559654212963</c:v>
                </c:pt>
                <c:pt idx="4">
                  <c:v>7.84277143160378</c:v>
                </c:pt>
                <c:pt idx="5">
                  <c:v>11.5831845023172</c:v>
                </c:pt>
                <c:pt idx="6">
                  <c:v>11.0189611658683</c:v>
                </c:pt>
                <c:pt idx="7">
                  <c:v>10.5031669991313</c:v>
                </c:pt>
                <c:pt idx="8">
                  <c:v>10.0316451650392</c:v>
                </c:pt>
                <c:pt idx="9">
                  <c:v>14.4742665886988</c:v>
                </c:pt>
                <c:pt idx="10">
                  <c:v>13.6618920398355</c:v>
                </c:pt>
                <c:pt idx="11">
                  <c:v>12.9492463064163</c:v>
                </c:pt>
                <c:pt idx="12">
                  <c:v>14.0653070164614</c:v>
                </c:pt>
                <c:pt idx="13">
                  <c:v>21.5593610374146</c:v>
                </c:pt>
                <c:pt idx="14">
                  <c:v>21.3118971372304</c:v>
                </c:pt>
                <c:pt idx="15">
                  <c:v>24.4002465388387</c:v>
                </c:pt>
                <c:pt idx="16">
                  <c:v>25.1958612269002</c:v>
                </c:pt>
                <c:pt idx="17">
                  <c:v>24.0233199409188</c:v>
                </c:pt>
                <c:pt idx="18">
                  <c:v>24.4189863185647</c:v>
                </c:pt>
                <c:pt idx="19">
                  <c:v>25.5511246943648</c:v>
                </c:pt>
                <c:pt idx="20">
                  <c:v>24.6092083740727</c:v>
                </c:pt>
                <c:pt idx="21">
                  <c:v>26.163727360576</c:v>
                </c:pt>
                <c:pt idx="22">
                  <c:v>74.8949289000084</c:v>
                </c:pt>
                <c:pt idx="23">
                  <c:v>-7.17662534850588</c:v>
                </c:pt>
                <c:pt idx="24">
                  <c:v>29.9158950160743</c:v>
                </c:pt>
                <c:pt idx="25">
                  <c:v>-11.5980567183737</c:v>
                </c:pt>
                <c:pt idx="26">
                  <c:v>11.3007670695507</c:v>
                </c:pt>
                <c:pt idx="27">
                  <c:v>16.825669502315</c:v>
                </c:pt>
                <c:pt idx="28">
                  <c:v>22.7263323029033</c:v>
                </c:pt>
                <c:pt idx="29">
                  <c:v>22.0974971393315</c:v>
                </c:pt>
                <c:pt idx="30">
                  <c:v>24.3686081591225</c:v>
                </c:pt>
                <c:pt idx="31">
                  <c:v>25.5124628642847</c:v>
                </c:pt>
                <c:pt idx="32">
                  <c:v>25.9957737054575</c:v>
                </c:pt>
                <c:pt idx="33">
                  <c:v>24.2644697957391</c:v>
                </c:pt>
                <c:pt idx="34">
                  <c:v>23.0751577267114</c:v>
                </c:pt>
                <c:pt idx="35">
                  <c:v>21.8976610786675</c:v>
                </c:pt>
                <c:pt idx="36">
                  <c:v>20.4781118360819</c:v>
                </c:pt>
                <c:pt idx="37">
                  <c:v>19.5884544409161</c:v>
                </c:pt>
                <c:pt idx="38">
                  <c:v>21.8094212132209</c:v>
                </c:pt>
                <c:pt idx="39">
                  <c:v>24.5855616497753</c:v>
                </c:pt>
                <c:pt idx="40">
                  <c:v>24.7867447765254</c:v>
                </c:pt>
                <c:pt idx="41">
                  <c:v>23.6295472304605</c:v>
                </c:pt>
                <c:pt idx="42">
                  <c:v>22.1313444265126</c:v>
                </c:pt>
                <c:pt idx="43">
                  <c:v>20.811737363237</c:v>
                </c:pt>
                <c:pt idx="44">
                  <c:v>20.2451031388115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'pre_2-21'!$DH$2:$DH$46</c:f>
              <c:numCache>
                <c:formatCode>General</c:formatCode>
                <c:ptCount val="45"/>
                <c:pt idx="0">
                  <c:v>1.6</c:v>
                </c:pt>
                <c:pt idx="1">
                  <c:v>7.75266666666667</c:v>
                </c:pt>
                <c:pt idx="2">
                  <c:v>7.53722944444444</c:v>
                </c:pt>
                <c:pt idx="3">
                  <c:v>9.4049917087963</c:v>
                </c:pt>
                <c:pt idx="4">
                  <c:v>9.03772992045795</c:v>
                </c:pt>
                <c:pt idx="5">
                  <c:v>8.69199143561864</c:v>
                </c:pt>
                <c:pt idx="6">
                  <c:v>12.2321301220519</c:v>
                </c:pt>
                <c:pt idx="7">
                  <c:v>11.6122056199091</c:v>
                </c:pt>
                <c:pt idx="8">
                  <c:v>12.1848810232048</c:v>
                </c:pt>
                <c:pt idx="9">
                  <c:v>12.6797680175528</c:v>
                </c:pt>
                <c:pt idx="10">
                  <c:v>12.564427062274</c:v>
                </c:pt>
                <c:pt idx="11">
                  <c:v>12.5518697295387</c:v>
                </c:pt>
                <c:pt idx="12">
                  <c:v>12.0495009110866</c:v>
                </c:pt>
                <c:pt idx="13">
                  <c:v>63.7606814082146</c:v>
                </c:pt>
                <c:pt idx="14">
                  <c:v>56.7258384817267</c:v>
                </c:pt>
                <c:pt idx="15">
                  <c:v>51.7205787546255</c:v>
                </c:pt>
                <c:pt idx="16">
                  <c:v>47.6082146093212</c:v>
                </c:pt>
                <c:pt idx="17">
                  <c:v>43.8414321248884</c:v>
                </c:pt>
                <c:pt idx="18">
                  <c:v>40.4900894425245</c:v>
                </c:pt>
                <c:pt idx="19">
                  <c:v>37.8924378626447</c:v>
                </c:pt>
                <c:pt idx="20">
                  <c:v>35.2700036127677</c:v>
                </c:pt>
                <c:pt idx="21">
                  <c:v>35.8031612747283</c:v>
                </c:pt>
                <c:pt idx="22">
                  <c:v>84.171668724466</c:v>
                </c:pt>
                <c:pt idx="23">
                  <c:v>51.7238695507641</c:v>
                </c:pt>
                <c:pt idx="24">
                  <c:v>40.0473999267895</c:v>
                </c:pt>
                <c:pt idx="25">
                  <c:v>50.9678156262789</c:v>
                </c:pt>
                <c:pt idx="26">
                  <c:v>33.2172449538305</c:v>
                </c:pt>
                <c:pt idx="27">
                  <c:v>33.5735113522188</c:v>
                </c:pt>
                <c:pt idx="28">
                  <c:v>31.3217849611534</c:v>
                </c:pt>
                <c:pt idx="29">
                  <c:v>30.21724250393</c:v>
                </c:pt>
                <c:pt idx="30">
                  <c:v>28.253595855676</c:v>
                </c:pt>
                <c:pt idx="31">
                  <c:v>27.5031359591629</c:v>
                </c:pt>
                <c:pt idx="32">
                  <c:v>26.5797149257309</c:v>
                </c:pt>
                <c:pt idx="33">
                  <c:v>27.8178535363162</c:v>
                </c:pt>
                <c:pt idx="34">
                  <c:v>28.6711373954446</c:v>
                </c:pt>
                <c:pt idx="35">
                  <c:v>28.0927490581328</c:v>
                </c:pt>
                <c:pt idx="36">
                  <c:v>26.7944985846164</c:v>
                </c:pt>
                <c:pt idx="37">
                  <c:v>25.7050500622573</c:v>
                </c:pt>
                <c:pt idx="38">
                  <c:v>23.9586999319135</c:v>
                </c:pt>
                <c:pt idx="39">
                  <c:v>26.1205048680416</c:v>
                </c:pt>
                <c:pt idx="40">
                  <c:v>24.408494866868</c:v>
                </c:pt>
                <c:pt idx="41">
                  <c:v>26.4417334174216</c:v>
                </c:pt>
                <c:pt idx="42">
                  <c:v>25.8990212927863</c:v>
                </c:pt>
                <c:pt idx="43">
                  <c:v>25.2810709005161</c:v>
                </c:pt>
                <c:pt idx="44">
                  <c:v>25.2750319973498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'pre_2-21'!$DI$2:$DI$46</c:f>
              <c:numCache>
                <c:formatCode>General</c:formatCode>
                <c:ptCount val="45"/>
                <c:pt idx="0">
                  <c:v>1.6</c:v>
                </c:pt>
                <c:pt idx="1">
                  <c:v>5.11266666666667</c:v>
                </c:pt>
                <c:pt idx="2">
                  <c:v>7.44037944444444</c:v>
                </c:pt>
                <c:pt idx="3">
                  <c:v>10.0177089310185</c:v>
                </c:pt>
                <c:pt idx="4">
                  <c:v>12.7456419647288</c:v>
                </c:pt>
                <c:pt idx="5">
                  <c:v>12.6229999803047</c:v>
                </c:pt>
                <c:pt idx="6">
                  <c:v>15.7805008187752</c:v>
                </c:pt>
                <c:pt idx="7">
                  <c:v>14.8560078318303</c:v>
                </c:pt>
                <c:pt idx="8">
                  <c:v>18.4082653974364</c:v>
                </c:pt>
                <c:pt idx="9">
                  <c:v>20.4565695380025</c:v>
                </c:pt>
                <c:pt idx="10">
                  <c:v>21.5708143168402</c:v>
                </c:pt>
                <c:pt idx="11">
                  <c:v>21.3215083475484</c:v>
                </c:pt>
                <c:pt idx="12">
                  <c:v>23.1512236709403</c:v>
                </c:pt>
                <c:pt idx="13">
                  <c:v>33.3961465563319</c:v>
                </c:pt>
                <c:pt idx="14">
                  <c:v>31.4151256573719</c:v>
                </c:pt>
                <c:pt idx="15">
                  <c:v>29.2586607051142</c:v>
                </c:pt>
                <c:pt idx="16">
                  <c:v>27.2872923279252</c:v>
                </c:pt>
                <c:pt idx="17">
                  <c:v>26.280768453382</c:v>
                </c:pt>
                <c:pt idx="18">
                  <c:v>25.4109640717977</c:v>
                </c:pt>
                <c:pt idx="19">
                  <c:v>23.8598563223017</c:v>
                </c:pt>
                <c:pt idx="20">
                  <c:v>27.7499140568438</c:v>
                </c:pt>
                <c:pt idx="21">
                  <c:v>26.1555464336314</c:v>
                </c:pt>
                <c:pt idx="22">
                  <c:v>84.1097100738474</c:v>
                </c:pt>
                <c:pt idx="23">
                  <c:v>13.1658133168917</c:v>
                </c:pt>
                <c:pt idx="24">
                  <c:v>73.0552336880394</c:v>
                </c:pt>
                <c:pt idx="25">
                  <c:v>54.1771372512351</c:v>
                </c:pt>
                <c:pt idx="26">
                  <c:v>4.55486777850505</c:v>
                </c:pt>
                <c:pt idx="27">
                  <c:v>8.23229321079548</c:v>
                </c:pt>
                <c:pt idx="28">
                  <c:v>11.3182660527259</c:v>
                </c:pt>
                <c:pt idx="29">
                  <c:v>10.9767815498669</c:v>
                </c:pt>
                <c:pt idx="30">
                  <c:v>11.6501882614233</c:v>
                </c:pt>
                <c:pt idx="31">
                  <c:v>11.8589590624489</c:v>
                </c:pt>
                <c:pt idx="32">
                  <c:v>11.3410650762554</c:v>
                </c:pt>
                <c:pt idx="33">
                  <c:v>14.4499905226782</c:v>
                </c:pt>
                <c:pt idx="34">
                  <c:v>19.4584518018791</c:v>
                </c:pt>
                <c:pt idx="35">
                  <c:v>20.8495002519359</c:v>
                </c:pt>
                <c:pt idx="36">
                  <c:v>19.9186806406797</c:v>
                </c:pt>
                <c:pt idx="37">
                  <c:v>19.513059853654</c:v>
                </c:pt>
                <c:pt idx="38">
                  <c:v>20.891229904834</c:v>
                </c:pt>
                <c:pt idx="39">
                  <c:v>20.7035045094273</c:v>
                </c:pt>
                <c:pt idx="40">
                  <c:v>19.4564537057015</c:v>
                </c:pt>
                <c:pt idx="41">
                  <c:v>18.3164414292955</c:v>
                </c:pt>
                <c:pt idx="42">
                  <c:v>17.2742802066143</c:v>
                </c:pt>
                <c:pt idx="43">
                  <c:v>17.0997141503812</c:v>
                </c:pt>
                <c:pt idx="44">
                  <c:v>19.1420172707687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'pre_2-21'!$DJ$2:$DJ$46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10.5859649449074</c:v>
                </c:pt>
                <c:pt idx="4">
                  <c:v>10.1173362871362</c:v>
                </c:pt>
                <c:pt idx="5">
                  <c:v>10.8930647748002</c:v>
                </c:pt>
                <c:pt idx="6">
                  <c:v>10.3880767149632</c:v>
                </c:pt>
                <c:pt idx="7">
                  <c:v>14.1285200384769</c:v>
                </c:pt>
                <c:pt idx="8">
                  <c:v>17.4001180608123</c:v>
                </c:pt>
                <c:pt idx="9">
                  <c:v>18.8865902181374</c:v>
                </c:pt>
                <c:pt idx="10">
                  <c:v>17.6954912244139</c:v>
                </c:pt>
                <c:pt idx="11">
                  <c:v>17.1142409470414</c:v>
                </c:pt>
                <c:pt idx="12">
                  <c:v>21.9974204096787</c:v>
                </c:pt>
                <c:pt idx="13">
                  <c:v>29.6358884902531</c:v>
                </c:pt>
                <c:pt idx="14">
                  <c:v>29.1640664845327</c:v>
                </c:pt>
                <c:pt idx="15">
                  <c:v>27.551715782497</c:v>
                </c:pt>
                <c:pt idx="16">
                  <c:v>27.291688599583</c:v>
                </c:pt>
                <c:pt idx="17">
                  <c:v>25.8868597797959</c:v>
                </c:pt>
                <c:pt idx="18">
                  <c:v>27.6675323594042</c:v>
                </c:pt>
                <c:pt idx="19">
                  <c:v>27.0593592139185</c:v>
                </c:pt>
                <c:pt idx="20">
                  <c:v>30.0348923719401</c:v>
                </c:pt>
                <c:pt idx="21">
                  <c:v>29.0685251340501</c:v>
                </c:pt>
                <c:pt idx="22">
                  <c:v>48.1440050821051</c:v>
                </c:pt>
                <c:pt idx="23">
                  <c:v>62.6484415331017</c:v>
                </c:pt>
                <c:pt idx="24">
                  <c:v>53.4360569124278</c:v>
                </c:pt>
                <c:pt idx="25">
                  <c:v>31.9178344842615</c:v>
                </c:pt>
                <c:pt idx="26">
                  <c:v>22.708005357151</c:v>
                </c:pt>
                <c:pt idx="27">
                  <c:v>21.3889015639955</c:v>
                </c:pt>
                <c:pt idx="28">
                  <c:v>22.3588532291196</c:v>
                </c:pt>
                <c:pt idx="29">
                  <c:v>21.0697183269535</c:v>
                </c:pt>
                <c:pt idx="30">
                  <c:v>25.7572905051659</c:v>
                </c:pt>
                <c:pt idx="31">
                  <c:v>26.8949983024393</c:v>
                </c:pt>
                <c:pt idx="32">
                  <c:v>25.0865109481466</c:v>
                </c:pt>
                <c:pt idx="33">
                  <c:v>26.4159499021347</c:v>
                </c:pt>
                <c:pt idx="34">
                  <c:v>24.6485808688682</c:v>
                </c:pt>
                <c:pt idx="35">
                  <c:v>24.5118384023484</c:v>
                </c:pt>
                <c:pt idx="36">
                  <c:v>22.8679056061469</c:v>
                </c:pt>
                <c:pt idx="37">
                  <c:v>22.0616817613119</c:v>
                </c:pt>
                <c:pt idx="38">
                  <c:v>21.3649699887337</c:v>
                </c:pt>
                <c:pt idx="39">
                  <c:v>22.1646463991607</c:v>
                </c:pt>
                <c:pt idx="40">
                  <c:v>20.7921809165661</c:v>
                </c:pt>
                <c:pt idx="41">
                  <c:v>19.5375187212275</c:v>
                </c:pt>
                <c:pt idx="42">
                  <c:v>21.2483585241687</c:v>
                </c:pt>
                <c:pt idx="43">
                  <c:v>20.6333321210733</c:v>
                </c:pt>
                <c:pt idx="44">
                  <c:v>19.4423044473479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'pre_2-21'!$DK$2:$DK$46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10.8299461111111</c:v>
                </c:pt>
                <c:pt idx="3">
                  <c:v>10.9496270837963</c:v>
                </c:pt>
                <c:pt idx="4">
                  <c:v>12.8748213840575</c:v>
                </c:pt>
                <c:pt idx="5">
                  <c:v>13.2759914793897</c:v>
                </c:pt>
                <c:pt idx="6">
                  <c:v>17.3193707945461</c:v>
                </c:pt>
                <c:pt idx="7">
                  <c:v>16.6898071981505</c:v>
                </c:pt>
                <c:pt idx="8">
                  <c:v>18.7865491539663</c:v>
                </c:pt>
                <c:pt idx="9">
                  <c:v>20.3363909163067</c:v>
                </c:pt>
                <c:pt idx="10">
                  <c:v>19.3724409230827</c:v>
                </c:pt>
                <c:pt idx="11">
                  <c:v>19.4767066746203</c:v>
                </c:pt>
                <c:pt idx="12">
                  <c:v>19.0430383515165</c:v>
                </c:pt>
                <c:pt idx="13">
                  <c:v>37.6231307269492</c:v>
                </c:pt>
                <c:pt idx="14">
                  <c:v>34.7920772016982</c:v>
                </c:pt>
                <c:pt idx="15">
                  <c:v>32.3457572418858</c:v>
                </c:pt>
                <c:pt idx="16">
                  <c:v>31.1948373544353</c:v>
                </c:pt>
                <c:pt idx="17">
                  <c:v>29.057280481513</c:v>
                </c:pt>
                <c:pt idx="18">
                  <c:v>27.4567652281453</c:v>
                </c:pt>
                <c:pt idx="19">
                  <c:v>25.7300595460628</c:v>
                </c:pt>
                <c:pt idx="20">
                  <c:v>26.0018083024044</c:v>
                </c:pt>
                <c:pt idx="21">
                  <c:v>25.4824412155546</c:v>
                </c:pt>
                <c:pt idx="22">
                  <c:v>37.6828134039143</c:v>
                </c:pt>
                <c:pt idx="23">
                  <c:v>49.6633520611594</c:v>
                </c:pt>
                <c:pt idx="24">
                  <c:v>28.1067778717831</c:v>
                </c:pt>
                <c:pt idx="25">
                  <c:v>10.4971001195381</c:v>
                </c:pt>
                <c:pt idx="26">
                  <c:v>11.6666252027273</c:v>
                </c:pt>
                <c:pt idx="27">
                  <c:v>13.2319086126902</c:v>
                </c:pt>
                <c:pt idx="28">
                  <c:v>13.6553720747837</c:v>
                </c:pt>
                <c:pt idx="29">
                  <c:v>14.0319016698285</c:v>
                </c:pt>
                <c:pt idx="30">
                  <c:v>20.7311164425359</c:v>
                </c:pt>
                <c:pt idx="31">
                  <c:v>19.9334177034881</c:v>
                </c:pt>
                <c:pt idx="32">
                  <c:v>18.7224660172721</c:v>
                </c:pt>
                <c:pt idx="33">
                  <c:v>19.7432077490623</c:v>
                </c:pt>
                <c:pt idx="34">
                  <c:v>22.5999408674554</c:v>
                </c:pt>
                <c:pt idx="35">
                  <c:v>22.1851170446063</c:v>
                </c:pt>
                <c:pt idx="36">
                  <c:v>22.9331269415866</c:v>
                </c:pt>
                <c:pt idx="37">
                  <c:v>21.4247002124338</c:v>
                </c:pt>
                <c:pt idx="38">
                  <c:v>20.8145117669115</c:v>
                </c:pt>
                <c:pt idx="39">
                  <c:v>19.5579328402516</c:v>
                </c:pt>
                <c:pt idx="40">
                  <c:v>18.4092102714634</c:v>
                </c:pt>
                <c:pt idx="41">
                  <c:v>18.5586258762563</c:v>
                </c:pt>
                <c:pt idx="42">
                  <c:v>22.8599863330533</c:v>
                </c:pt>
                <c:pt idx="43">
                  <c:v>21.4778375061329</c:v>
                </c:pt>
                <c:pt idx="44">
                  <c:v>23.3295934319232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'pre_2-21'!$DL$2:$DL$46</c:f>
              <c:numCache>
                <c:formatCode>General</c:formatCode>
                <c:ptCount val="45"/>
                <c:pt idx="0">
                  <c:v>1.6</c:v>
                </c:pt>
                <c:pt idx="1">
                  <c:v>5.77266666666667</c:v>
                </c:pt>
                <c:pt idx="2">
                  <c:v>6.48286277777778</c:v>
                </c:pt>
                <c:pt idx="3">
                  <c:v>7.80227391712963</c:v>
                </c:pt>
                <c:pt idx="4">
                  <c:v>8.94246504338619</c:v>
                </c:pt>
                <c:pt idx="5">
                  <c:v>13.6964104518183</c:v>
                </c:pt>
                <c:pt idx="6">
                  <c:v>13.9859813654463</c:v>
                </c:pt>
                <c:pt idx="7">
                  <c:v>14.7465693625037</c:v>
                </c:pt>
                <c:pt idx="8">
                  <c:v>14.4021579248262</c:v>
                </c:pt>
                <c:pt idx="9">
                  <c:v>14.0959187548246</c:v>
                </c:pt>
                <c:pt idx="10">
                  <c:v>13.3160190617022</c:v>
                </c:pt>
                <c:pt idx="11">
                  <c:v>13.2201602823635</c:v>
                </c:pt>
                <c:pt idx="12">
                  <c:v>12.6604298581273</c:v>
                </c:pt>
                <c:pt idx="13">
                  <c:v>20.7843371384002</c:v>
                </c:pt>
                <c:pt idx="14">
                  <c:v>19.4603482006876</c:v>
                </c:pt>
                <c:pt idx="15">
                  <c:v>18.3300016467952</c:v>
                </c:pt>
                <c:pt idx="16">
                  <c:v>19.1619263819356</c:v>
                </c:pt>
                <c:pt idx="17">
                  <c:v>18.0571943674862</c:v>
                </c:pt>
                <c:pt idx="18">
                  <c:v>20.1901358883412</c:v>
                </c:pt>
                <c:pt idx="19">
                  <c:v>25.8843686497151</c:v>
                </c:pt>
                <c:pt idx="20">
                  <c:v>25.5184085747955</c:v>
                </c:pt>
                <c:pt idx="21">
                  <c:v>25.9896580767191</c:v>
                </c:pt>
                <c:pt idx="22">
                  <c:v>65.7203844814507</c:v>
                </c:pt>
                <c:pt idx="23">
                  <c:v>75.1307454389336</c:v>
                </c:pt>
                <c:pt idx="24">
                  <c:v>50.3221279004784</c:v>
                </c:pt>
                <c:pt idx="25">
                  <c:v>63.3139126579522</c:v>
                </c:pt>
                <c:pt idx="26">
                  <c:v>15.1712188206609</c:v>
                </c:pt>
                <c:pt idx="27">
                  <c:v>18.9026201859715</c:v>
                </c:pt>
                <c:pt idx="28">
                  <c:v>17.9101452866756</c:v>
                </c:pt>
                <c:pt idx="29">
                  <c:v>17.8151041840691</c:v>
                </c:pt>
                <c:pt idx="30">
                  <c:v>17.7305968036681</c:v>
                </c:pt>
                <c:pt idx="31">
                  <c:v>19.4923959775614</c:v>
                </c:pt>
                <c:pt idx="32">
                  <c:v>18.3192986561541</c:v>
                </c:pt>
                <c:pt idx="33">
                  <c:v>18.3309272553598</c:v>
                </c:pt>
                <c:pt idx="34">
                  <c:v>17.2575226659414</c:v>
                </c:pt>
                <c:pt idx="35">
                  <c:v>18.190499703854</c:v>
                </c:pt>
                <c:pt idx="36">
                  <c:v>18.4848610014841</c:v>
                </c:pt>
                <c:pt idx="37">
                  <c:v>18.7318791904121</c:v>
                </c:pt>
                <c:pt idx="38">
                  <c:v>18.9391686206208</c:v>
                </c:pt>
                <c:pt idx="39">
                  <c:v>19.0165982163198</c:v>
                </c:pt>
                <c:pt idx="40">
                  <c:v>22.0064355148964</c:v>
                </c:pt>
                <c:pt idx="41">
                  <c:v>24.2164235847609</c:v>
                </c:pt>
                <c:pt idx="42">
                  <c:v>23.1224366374499</c:v>
                </c:pt>
                <c:pt idx="43">
                  <c:v>21.7177608260688</c:v>
                </c:pt>
                <c:pt idx="44">
                  <c:v>21.0507090011795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'pre_2-21'!$DM$2:$DM$46</c:f>
              <c:numCache>
                <c:formatCode>General</c:formatCode>
                <c:ptCount val="45"/>
                <c:pt idx="0">
                  <c:v>1.6</c:v>
                </c:pt>
                <c:pt idx="1">
                  <c:v>7.75266666666667</c:v>
                </c:pt>
                <c:pt idx="2">
                  <c:v>11.7743294444444</c:v>
                </c:pt>
                <c:pt idx="3">
                  <c:v>14.1319083199074</c:v>
                </c:pt>
                <c:pt idx="4">
                  <c:v>15.4657286904579</c:v>
                </c:pt>
                <c:pt idx="5">
                  <c:v>14.568253644527</c:v>
                </c:pt>
                <c:pt idx="6">
                  <c:v>13.7478118733717</c:v>
                </c:pt>
                <c:pt idx="7">
                  <c:v>12.9977913542407</c:v>
                </c:pt>
                <c:pt idx="8">
                  <c:v>16.5925893254869</c:v>
                </c:pt>
                <c:pt idx="9">
                  <c:v>16.4887626087749</c:v>
                </c:pt>
                <c:pt idx="10">
                  <c:v>15.9512580863024</c:v>
                </c:pt>
                <c:pt idx="11">
                  <c:v>17.1269826252645</c:v>
                </c:pt>
                <c:pt idx="12">
                  <c:v>18.3973929197011</c:v>
                </c:pt>
                <c:pt idx="13">
                  <c:v>23.9492284273685</c:v>
                </c:pt>
                <c:pt idx="14">
                  <c:v>24.9237406352123</c:v>
                </c:pt>
                <c:pt idx="15">
                  <c:v>25.1520788338354</c:v>
                </c:pt>
                <c:pt idx="16">
                  <c:v>23.5331920672645</c:v>
                </c:pt>
                <c:pt idx="17">
                  <c:v>23.5282703431128</c:v>
                </c:pt>
                <c:pt idx="18">
                  <c:v>24.9995199205287</c:v>
                </c:pt>
                <c:pt idx="19">
                  <c:v>23.4837277940166</c:v>
                </c:pt>
                <c:pt idx="20">
                  <c:v>24.7896683789619</c:v>
                </c:pt>
                <c:pt idx="21">
                  <c:v>25.3599050908196</c:v>
                </c:pt>
                <c:pt idx="22">
                  <c:v>37.6152143084355</c:v>
                </c:pt>
                <c:pt idx="23">
                  <c:v>44.6260598934869</c:v>
                </c:pt>
                <c:pt idx="24">
                  <c:v>33.4937097079069</c:v>
                </c:pt>
                <c:pt idx="25">
                  <c:v>39.1055083349085</c:v>
                </c:pt>
                <c:pt idx="26">
                  <c:v>20.2968283476974</c:v>
                </c:pt>
                <c:pt idx="27">
                  <c:v>19.18468391452</c:v>
                </c:pt>
                <c:pt idx="28">
                  <c:v>24.4110617622864</c:v>
                </c:pt>
                <c:pt idx="29">
                  <c:v>24.894949328852</c:v>
                </c:pt>
                <c:pt idx="30">
                  <c:v>25.3010116451283</c:v>
                </c:pt>
                <c:pt idx="31">
                  <c:v>24.364290896665</c:v>
                </c:pt>
                <c:pt idx="32">
                  <c:v>23.554808049868</c:v>
                </c:pt>
                <c:pt idx="33">
                  <c:v>22.033020358921</c:v>
                </c:pt>
                <c:pt idx="34">
                  <c:v>22.8877252332485</c:v>
                </c:pt>
                <c:pt idx="35">
                  <c:v>22.0788092223989</c:v>
                </c:pt>
                <c:pt idx="36">
                  <c:v>22.8518900474499</c:v>
                </c:pt>
                <c:pt idx="37">
                  <c:v>24.1400581422204</c:v>
                </c:pt>
                <c:pt idx="38">
                  <c:v>25.0600248565691</c:v>
                </c:pt>
                <c:pt idx="39">
                  <c:v>23.8725387682994</c:v>
                </c:pt>
                <c:pt idx="40">
                  <c:v>22.353479190687</c:v>
                </c:pt>
                <c:pt idx="41">
                  <c:v>23.97178368155</c:v>
                </c:pt>
                <c:pt idx="42">
                  <c:v>22.4442055822169</c:v>
                </c:pt>
                <c:pt idx="43">
                  <c:v>23.493324044855</c:v>
                </c:pt>
                <c:pt idx="44">
                  <c:v>22.0568137310049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'pre_2-21'!$DN$2:$DN$46</c:f>
              <c:numCache>
                <c:formatCode>General</c:formatCode>
                <c:ptCount val="45"/>
                <c:pt idx="0">
                  <c:v>1.6</c:v>
                </c:pt>
                <c:pt idx="1">
                  <c:v>3.13266666666667</c:v>
                </c:pt>
                <c:pt idx="2">
                  <c:v>4.95714611111111</c:v>
                </c:pt>
                <c:pt idx="3">
                  <c:v>4.97165773657407</c:v>
                </c:pt>
                <c:pt idx="4">
                  <c:v>8.00775800719406</c:v>
                </c:pt>
                <c:pt idx="5">
                  <c:v>13.0288738434711</c:v>
                </c:pt>
                <c:pt idx="6">
                  <c:v>12.8748403258197</c:v>
                </c:pt>
                <c:pt idx="7">
                  <c:v>13.2760078482292</c:v>
                </c:pt>
                <c:pt idx="8">
                  <c:v>15.7350826640218</c:v>
                </c:pt>
                <c:pt idx="9">
                  <c:v>14.8144880686933</c:v>
                </c:pt>
                <c:pt idx="10">
                  <c:v>14.9521867726958</c:v>
                </c:pt>
                <c:pt idx="11">
                  <c:v>14.6749860720553</c:v>
                </c:pt>
                <c:pt idx="12">
                  <c:v>15.5566337972678</c:v>
                </c:pt>
                <c:pt idx="13">
                  <c:v>22.3820763114927</c:v>
                </c:pt>
                <c:pt idx="14">
                  <c:v>21.281396186969</c:v>
                </c:pt>
                <c:pt idx="15">
                  <c:v>19.9947430142541</c:v>
                </c:pt>
                <c:pt idx="16">
                  <c:v>19.398658996841</c:v>
                </c:pt>
                <c:pt idx="17">
                  <c:v>18.2736074329455</c:v>
                </c:pt>
                <c:pt idx="18">
                  <c:v>18.4914424233037</c:v>
                </c:pt>
                <c:pt idx="19">
                  <c:v>19.9274021002224</c:v>
                </c:pt>
                <c:pt idx="20">
                  <c:v>18.8469667532866</c:v>
                </c:pt>
                <c:pt idx="21">
                  <c:v>26.8473754229722</c:v>
                </c:pt>
                <c:pt idx="22">
                  <c:v>74.5884266853675</c:v>
                </c:pt>
                <c:pt idx="23">
                  <c:v>46.228735378744</c:v>
                </c:pt>
                <c:pt idx="24">
                  <c:v>10.1491169718631</c:v>
                </c:pt>
                <c:pt idx="25">
                  <c:v>46.186650286512</c:v>
                </c:pt>
                <c:pt idx="26">
                  <c:v>30.5796354080591</c:v>
                </c:pt>
                <c:pt idx="27">
                  <c:v>28.5848833688674</c:v>
                </c:pt>
                <c:pt idx="28">
                  <c:v>27.3067254621513</c:v>
                </c:pt>
                <c:pt idx="29">
                  <c:v>26.7475619202091</c:v>
                </c:pt>
                <c:pt idx="30">
                  <c:v>29.2209061860212</c:v>
                </c:pt>
                <c:pt idx="31">
                  <c:v>27.4822557504038</c:v>
                </c:pt>
                <c:pt idx="32">
                  <c:v>25.6233621318275</c:v>
                </c:pt>
                <c:pt idx="33">
                  <c:v>24.6428554422543</c:v>
                </c:pt>
                <c:pt idx="34">
                  <c:v>26.4830345422869</c:v>
                </c:pt>
                <c:pt idx="35">
                  <c:v>25.1857556836263</c:v>
                </c:pt>
                <c:pt idx="36">
                  <c:v>23.4839783207817</c:v>
                </c:pt>
                <c:pt idx="37">
                  <c:v>21.9282701815813</c:v>
                </c:pt>
                <c:pt idx="38">
                  <c:v>22.736853130425</c:v>
                </c:pt>
                <c:pt idx="39">
                  <c:v>21.3152732367302</c:v>
                </c:pt>
                <c:pt idx="40">
                  <c:v>20.5428304529926</c:v>
                </c:pt>
                <c:pt idx="41">
                  <c:v>21.4952877938115</c:v>
                </c:pt>
                <c:pt idx="42">
                  <c:v>20.1802755915093</c:v>
                </c:pt>
                <c:pt idx="43">
                  <c:v>20.3391214903293</c:v>
                </c:pt>
                <c:pt idx="44">
                  <c:v>21.7794347467098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'pre_2-21'!$DO$2:$DO$46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9.10192944444444</c:v>
                </c:pt>
                <c:pt idx="3">
                  <c:v>9.41313226435185</c:v>
                </c:pt>
                <c:pt idx="4">
                  <c:v>9.68984343838619</c:v>
                </c:pt>
                <c:pt idx="5">
                  <c:v>9.90588579063172</c:v>
                </c:pt>
                <c:pt idx="6">
                  <c:v>9.4856305936025</c:v>
                </c:pt>
                <c:pt idx="7">
                  <c:v>14.0843211822645</c:v>
                </c:pt>
                <c:pt idx="8">
                  <c:v>16.8606607405571</c:v>
                </c:pt>
                <c:pt idx="9">
                  <c:v>17.1589044714509</c:v>
                </c:pt>
                <c:pt idx="10">
                  <c:v>16.5471258925317</c:v>
                </c:pt>
                <c:pt idx="11">
                  <c:v>16.0931527727761</c:v>
                </c:pt>
                <c:pt idx="12">
                  <c:v>16.7821661878074</c:v>
                </c:pt>
                <c:pt idx="13">
                  <c:v>23.0581616802737</c:v>
                </c:pt>
                <c:pt idx="14">
                  <c:v>22.9131866346895</c:v>
                </c:pt>
                <c:pt idx="15">
                  <c:v>23.0079824509436</c:v>
                </c:pt>
                <c:pt idx="16">
                  <c:v>23.5923323788099</c:v>
                </c:pt>
                <c:pt idx="17">
                  <c:v>23.577898921218</c:v>
                </c:pt>
                <c:pt idx="18">
                  <c:v>22.584681790783</c:v>
                </c:pt>
                <c:pt idx="19">
                  <c:v>26.8392269122509</c:v>
                </c:pt>
                <c:pt idx="20">
                  <c:v>25.7545459294764</c:v>
                </c:pt>
                <c:pt idx="21">
                  <c:v>29.9182655144416</c:v>
                </c:pt>
                <c:pt idx="22">
                  <c:v>98.0229451585275</c:v>
                </c:pt>
                <c:pt idx="23">
                  <c:v>-291.652261800919</c:v>
                </c:pt>
                <c:pt idx="24">
                  <c:v>1040.42615065994</c:v>
                </c:pt>
                <c:pt idx="25">
                  <c:v>-184.726186547555</c:v>
                </c:pt>
                <c:pt idx="26">
                  <c:v>2.355813695043</c:v>
                </c:pt>
                <c:pt idx="27">
                  <c:v>2.78360635288514</c:v>
                </c:pt>
                <c:pt idx="28">
                  <c:v>11.5075490291743</c:v>
                </c:pt>
                <c:pt idx="29">
                  <c:v>11.1498177375035</c:v>
                </c:pt>
                <c:pt idx="30">
                  <c:v>10.8227917150344</c:v>
                </c:pt>
                <c:pt idx="31">
                  <c:v>15.4998468760296</c:v>
                </c:pt>
                <c:pt idx="32">
                  <c:v>15.281947180603</c:v>
                </c:pt>
                <c:pt idx="33">
                  <c:v>15.7061493552378</c:v>
                </c:pt>
                <c:pt idx="34">
                  <c:v>14.8580382022465</c:v>
                </c:pt>
                <c:pt idx="35">
                  <c:v>15.1398213464414</c:v>
                </c:pt>
                <c:pt idx="36">
                  <c:v>18.6323557449169</c:v>
                </c:pt>
                <c:pt idx="37">
                  <c:v>17.4930785434782</c:v>
                </c:pt>
                <c:pt idx="38">
                  <c:v>17.4169353746557</c:v>
                </c:pt>
                <c:pt idx="39">
                  <c:v>21.4485946800666</c:v>
                </c:pt>
                <c:pt idx="40">
                  <c:v>20.1375903033609</c:v>
                </c:pt>
                <c:pt idx="41">
                  <c:v>19.4956740447384</c:v>
                </c:pt>
                <c:pt idx="42">
                  <c:v>18.9249035047799</c:v>
                </c:pt>
                <c:pt idx="43">
                  <c:v>22.001780428236</c:v>
                </c:pt>
                <c:pt idx="44">
                  <c:v>20.6932942748124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'pre_2-21'!$DP$2:$DP$46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3.19354480601852</c:v>
                </c:pt>
                <c:pt idx="4">
                  <c:v>3.3594322101686</c:v>
                </c:pt>
                <c:pt idx="5">
                  <c:v>4.27709514020824</c:v>
                </c:pt>
                <c:pt idx="6">
                  <c:v>5.09305042883516</c:v>
                </c:pt>
                <c:pt idx="7">
                  <c:v>5.08589693369348</c:v>
                </c:pt>
                <c:pt idx="8">
                  <c:v>5.07935744688479</c:v>
                </c:pt>
                <c:pt idx="9">
                  <c:v>5.07337926602718</c:v>
                </c:pt>
                <c:pt idx="10">
                  <c:v>5.80107973070917</c:v>
                </c:pt>
                <c:pt idx="11">
                  <c:v>5.76315372048996</c:v>
                </c:pt>
                <c:pt idx="12">
                  <c:v>13.8908522820499</c:v>
                </c:pt>
                <c:pt idx="13">
                  <c:v>44.3722678935476</c:v>
                </c:pt>
                <c:pt idx="14">
                  <c:v>39.5091946539753</c:v>
                </c:pt>
                <c:pt idx="15">
                  <c:v>37.396149848714</c:v>
                </c:pt>
                <c:pt idx="16">
                  <c:v>34.8714099071482</c:v>
                </c:pt>
                <c:pt idx="17">
                  <c:v>32.4182805567846</c:v>
                </c:pt>
                <c:pt idx="18">
                  <c:v>30.1757114756606</c:v>
                </c:pt>
                <c:pt idx="19">
                  <c:v>31.7548800657591</c:v>
                </c:pt>
                <c:pt idx="20">
                  <c:v>30.5915088568269</c:v>
                </c:pt>
                <c:pt idx="21">
                  <c:v>31.9940867942665</c:v>
                </c:pt>
                <c:pt idx="22">
                  <c:v>56.7780278177038</c:v>
                </c:pt>
                <c:pt idx="23">
                  <c:v>25.308531437248</c:v>
                </c:pt>
                <c:pt idx="24">
                  <c:v>37.8368731762152</c:v>
                </c:pt>
                <c:pt idx="25">
                  <c:v>29.748341702212</c:v>
                </c:pt>
                <c:pt idx="26">
                  <c:v>21.5111685057203</c:v>
                </c:pt>
                <c:pt idx="27">
                  <c:v>20.2947932089793</c:v>
                </c:pt>
                <c:pt idx="28">
                  <c:v>20.688083798093</c:v>
                </c:pt>
                <c:pt idx="29">
                  <c:v>23.9991440357094</c:v>
                </c:pt>
                <c:pt idx="30">
                  <c:v>27.8493886988358</c:v>
                </c:pt>
                <c:pt idx="31">
                  <c:v>27.4778092481646</c:v>
                </c:pt>
                <c:pt idx="32">
                  <c:v>27.8106806692683</c:v>
                </c:pt>
                <c:pt idx="33">
                  <c:v>25.9235972451561</c:v>
                </c:pt>
                <c:pt idx="34">
                  <c:v>26.6618589637112</c:v>
                </c:pt>
                <c:pt idx="35">
                  <c:v>25.5937433137143</c:v>
                </c:pt>
                <c:pt idx="36">
                  <c:v>23.8569470126205</c:v>
                </c:pt>
                <c:pt idx="37">
                  <c:v>22.5928020520551</c:v>
                </c:pt>
                <c:pt idx="38">
                  <c:v>23.955026132176</c:v>
                </c:pt>
                <c:pt idx="39">
                  <c:v>25.1956324693378</c:v>
                </c:pt>
                <c:pt idx="40">
                  <c:v>23.563007349053</c:v>
                </c:pt>
                <c:pt idx="41">
                  <c:v>24.896064782568</c:v>
                </c:pt>
                <c:pt idx="42">
                  <c:v>23.2891525553976</c:v>
                </c:pt>
                <c:pt idx="43">
                  <c:v>23.6034805194045</c:v>
                </c:pt>
                <c:pt idx="44">
                  <c:v>25.5769930302449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'pre_2-21'!$DQ$2:$DQ$46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4.52047944444445</c:v>
                </c:pt>
                <c:pt idx="3">
                  <c:v>4.57247162546296</c:v>
                </c:pt>
                <c:pt idx="4">
                  <c:v>8.44844219109452</c:v>
                </c:pt>
                <c:pt idx="5">
                  <c:v>12.6948068529174</c:v>
                </c:pt>
                <c:pt idx="6">
                  <c:v>13.6630587507398</c:v>
                </c:pt>
                <c:pt idx="7">
                  <c:v>13.4387364058662</c:v>
                </c:pt>
                <c:pt idx="8">
                  <c:v>13.7633080440693</c:v>
                </c:pt>
                <c:pt idx="9">
                  <c:v>13.0119574369534</c:v>
                </c:pt>
                <c:pt idx="10">
                  <c:v>13.3944998851006</c:v>
                </c:pt>
                <c:pt idx="11">
                  <c:v>13.2899428145019</c:v>
                </c:pt>
                <c:pt idx="12">
                  <c:v>12.7242227229238</c:v>
                </c:pt>
                <c:pt idx="13">
                  <c:v>26.8384738547487</c:v>
                </c:pt>
                <c:pt idx="14">
                  <c:v>25.2438763358474</c:v>
                </c:pt>
                <c:pt idx="15">
                  <c:v>23.6171102836871</c:v>
                </c:pt>
                <c:pt idx="16">
                  <c:v>23.109119470153</c:v>
                </c:pt>
                <c:pt idx="17">
                  <c:v>22.1678587288777</c:v>
                </c:pt>
                <c:pt idx="18">
                  <c:v>24.4857422437621</c:v>
                </c:pt>
                <c:pt idx="19">
                  <c:v>25.605475143463</c:v>
                </c:pt>
                <c:pt idx="20">
                  <c:v>24.0376718603157</c:v>
                </c:pt>
                <c:pt idx="21">
                  <c:v>22.761938358972</c:v>
                </c:pt>
                <c:pt idx="22">
                  <c:v>86.4795797126512</c:v>
                </c:pt>
                <c:pt idx="23">
                  <c:v>-47.6364680941642</c:v>
                </c:pt>
                <c:pt idx="24">
                  <c:v>29.9137824818015</c:v>
                </c:pt>
                <c:pt idx="25">
                  <c:v>-23.0492476376285</c:v>
                </c:pt>
                <c:pt idx="26">
                  <c:v>-7.61550161342506</c:v>
                </c:pt>
                <c:pt idx="27">
                  <c:v>-1.98067510393253</c:v>
                </c:pt>
                <c:pt idx="28">
                  <c:v>-1.18066715751165</c:v>
                </c:pt>
                <c:pt idx="29">
                  <c:v>-0.449326559825237</c:v>
                </c:pt>
                <c:pt idx="30">
                  <c:v>2.76170696455102</c:v>
                </c:pt>
                <c:pt idx="31">
                  <c:v>3.02466045009373</c:v>
                </c:pt>
                <c:pt idx="32">
                  <c:v>3.26504376146068</c:v>
                </c:pt>
                <c:pt idx="33">
                  <c:v>4.40316807789879</c:v>
                </c:pt>
                <c:pt idx="34">
                  <c:v>7.1949918787034</c:v>
                </c:pt>
                <c:pt idx="35">
                  <c:v>12.9584233667073</c:v>
                </c:pt>
                <c:pt idx="36">
                  <c:v>17.0744740210568</c:v>
                </c:pt>
                <c:pt idx="37">
                  <c:v>16.5620531503897</c:v>
                </c:pt>
                <c:pt idx="38">
                  <c:v>19.64806629157</c:v>
                </c:pt>
                <c:pt idx="39">
                  <c:v>19.060405610921</c:v>
                </c:pt>
                <c:pt idx="40">
                  <c:v>18.5378773223772</c:v>
                </c:pt>
                <c:pt idx="41">
                  <c:v>17.4767095188732</c:v>
                </c:pt>
                <c:pt idx="42">
                  <c:v>21.4912833813953</c:v>
                </c:pt>
                <c:pt idx="43">
                  <c:v>20.849332806624</c:v>
                </c:pt>
                <c:pt idx="44">
                  <c:v>19.6397650740554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'pre_2-21'!$DR$2:$DR$46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7.13786277777778</c:v>
                </c:pt>
                <c:pt idx="3">
                  <c:v>9.06985651435185</c:v>
                </c:pt>
                <c:pt idx="4">
                  <c:v>11.3443748454348</c:v>
                </c:pt>
                <c:pt idx="5">
                  <c:v>11.9534305955966</c:v>
                </c:pt>
                <c:pt idx="6">
                  <c:v>11.918592037918</c:v>
                </c:pt>
                <c:pt idx="7">
                  <c:v>13.0116851518195</c:v>
                </c:pt>
                <c:pt idx="8">
                  <c:v>17.1372196837956</c:v>
                </c:pt>
                <c:pt idx="9">
                  <c:v>18.2541225337954</c:v>
                </c:pt>
                <c:pt idx="10">
                  <c:v>17.1173103496446</c:v>
                </c:pt>
                <c:pt idx="11">
                  <c:v>16.1080745446334</c:v>
                </c:pt>
                <c:pt idx="12">
                  <c:v>15.3004648128857</c:v>
                </c:pt>
                <c:pt idx="13">
                  <c:v>49.1151754056681</c:v>
                </c:pt>
                <c:pt idx="14">
                  <c:v>45.0515767982066</c:v>
                </c:pt>
                <c:pt idx="15">
                  <c:v>41.6320709497835</c:v>
                </c:pt>
                <c:pt idx="16">
                  <c:v>38.6770479791046</c:v>
                </c:pt>
                <c:pt idx="17">
                  <c:v>36.0103418280872</c:v>
                </c:pt>
                <c:pt idx="18">
                  <c:v>33.4594541545097</c:v>
                </c:pt>
                <c:pt idx="19">
                  <c:v>33.7585995497378</c:v>
                </c:pt>
                <c:pt idx="20">
                  <c:v>35.2353015230277</c:v>
                </c:pt>
                <c:pt idx="21">
                  <c:v>33.6925556042254</c:v>
                </c:pt>
                <c:pt idx="22">
                  <c:v>56.8657820395516</c:v>
                </c:pt>
                <c:pt idx="23">
                  <c:v>45.2459564251527</c:v>
                </c:pt>
                <c:pt idx="24">
                  <c:v>39.7127077486329</c:v>
                </c:pt>
                <c:pt idx="25">
                  <c:v>13.0704693593629</c:v>
                </c:pt>
                <c:pt idx="26">
                  <c:v>12.3105422632485</c:v>
                </c:pt>
                <c:pt idx="27">
                  <c:v>12.8361238290718</c:v>
                </c:pt>
                <c:pt idx="28">
                  <c:v>19.8771317679288</c:v>
                </c:pt>
                <c:pt idx="29">
                  <c:v>19.5640829969834</c:v>
                </c:pt>
                <c:pt idx="30">
                  <c:v>19.2857304648177</c:v>
                </c:pt>
                <c:pt idx="31">
                  <c:v>18.1303719332542</c:v>
                </c:pt>
                <c:pt idx="32">
                  <c:v>17.0741816756499</c:v>
                </c:pt>
                <c:pt idx="33">
                  <c:v>17.2549386647074</c:v>
                </c:pt>
                <c:pt idx="34">
                  <c:v>20.8229020297119</c:v>
                </c:pt>
                <c:pt idx="35">
                  <c:v>19.8950303880855</c:v>
                </c:pt>
                <c:pt idx="36">
                  <c:v>18.6473736131082</c:v>
                </c:pt>
                <c:pt idx="37">
                  <c:v>17.506807377983</c:v>
                </c:pt>
                <c:pt idx="38">
                  <c:v>18.3934590069079</c:v>
                </c:pt>
                <c:pt idx="39">
                  <c:v>21.5458317826061</c:v>
                </c:pt>
                <c:pt idx="40">
                  <c:v>20.2264812212657</c:v>
                </c:pt>
                <c:pt idx="41">
                  <c:v>20.6833888248455</c:v>
                </c:pt>
                <c:pt idx="42">
                  <c:v>23.7813868524105</c:v>
                </c:pt>
                <c:pt idx="43">
                  <c:v>24.0165471336478</c:v>
                </c:pt>
                <c:pt idx="44">
                  <c:v>27.0118174112801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'pre_2-21'!$DS$2:$DS$46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4.67112944444444</c:v>
                </c:pt>
                <c:pt idx="3">
                  <c:v>10.8159649449074</c:v>
                </c:pt>
                <c:pt idx="4">
                  <c:v>10.3275946204695</c:v>
                </c:pt>
                <c:pt idx="5">
                  <c:v>9.87114274887922</c:v>
                </c:pt>
                <c:pt idx="6">
                  <c:v>11.9067553880458</c:v>
                </c:pt>
                <c:pt idx="7">
                  <c:v>11.3147588839052</c:v>
                </c:pt>
                <c:pt idx="8">
                  <c:v>11.3507064409391</c:v>
                </c:pt>
                <c:pt idx="9">
                  <c:v>11.9589021493782</c:v>
                </c:pt>
                <c:pt idx="10">
                  <c:v>14.7285943924832</c:v>
                </c:pt>
                <c:pt idx="11">
                  <c:v>13.9243900404617</c:v>
                </c:pt>
                <c:pt idx="12">
                  <c:v>15.7098839756208</c:v>
                </c:pt>
                <c:pt idx="13">
                  <c:v>33.0116773387404</c:v>
                </c:pt>
                <c:pt idx="14">
                  <c:v>31.4905476326153</c:v>
                </c:pt>
                <c:pt idx="15">
                  <c:v>29.3276089608158</c:v>
                </c:pt>
                <c:pt idx="16">
                  <c:v>30.1248007328493</c:v>
                </c:pt>
                <c:pt idx="17">
                  <c:v>29.0597286149827</c:v>
                </c:pt>
                <c:pt idx="18">
                  <c:v>27.1054352421967</c:v>
                </c:pt>
                <c:pt idx="19">
                  <c:v>27.1559777407434</c:v>
                </c:pt>
                <c:pt idx="20">
                  <c:v>27.1983913207738</c:v>
                </c:pt>
                <c:pt idx="21">
                  <c:v>25.6513627324074</c:v>
                </c:pt>
                <c:pt idx="22">
                  <c:v>37.7760017740447</c:v>
                </c:pt>
                <c:pt idx="23">
                  <c:v>29.5207605351702</c:v>
                </c:pt>
                <c:pt idx="24">
                  <c:v>40.1606195619022</c:v>
                </c:pt>
                <c:pt idx="25">
                  <c:v>41.0302751249827</c:v>
                </c:pt>
                <c:pt idx="26">
                  <c:v>27.7350351106155</c:v>
                </c:pt>
                <c:pt idx="27">
                  <c:v>27.6843169636581</c:v>
                </c:pt>
                <c:pt idx="28">
                  <c:v>26.5059718335194</c:v>
                </c:pt>
                <c:pt idx="29">
                  <c:v>29.0423308469431</c:v>
                </c:pt>
                <c:pt idx="30">
                  <c:v>28.7813559690597</c:v>
                </c:pt>
                <c:pt idx="31">
                  <c:v>29.0546850545702</c:v>
                </c:pt>
                <c:pt idx="32">
                  <c:v>27.0608245873862</c:v>
                </c:pt>
                <c:pt idx="33">
                  <c:v>27.825938892825</c:v>
                </c:pt>
                <c:pt idx="34">
                  <c:v>28.3723580259592</c:v>
                </c:pt>
                <c:pt idx="35">
                  <c:v>26.8184460607664</c:v>
                </c:pt>
                <c:pt idx="36">
                  <c:v>25.2260682890314</c:v>
                </c:pt>
                <c:pt idx="37">
                  <c:v>25.8356171030833</c:v>
                </c:pt>
                <c:pt idx="38">
                  <c:v>24.3521695408249</c:v>
                </c:pt>
                <c:pt idx="39">
                  <c:v>24.1455289396756</c:v>
                </c:pt>
                <c:pt idx="40">
                  <c:v>22.6030377056867</c:v>
                </c:pt>
                <c:pt idx="41">
                  <c:v>21.1929436359486</c:v>
                </c:pt>
                <c:pt idx="42">
                  <c:v>23.0849410951374</c:v>
                </c:pt>
                <c:pt idx="43">
                  <c:v>22.8492365963812</c:v>
                </c:pt>
                <c:pt idx="44">
                  <c:v>22.6455486253728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'pre_2-21'!$DT$2:$DT$46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7.65656277777778</c:v>
                </c:pt>
                <c:pt idx="3">
                  <c:v>10.882304125463</c:v>
                </c:pt>
                <c:pt idx="4">
                  <c:v>10.3882396880274</c:v>
                </c:pt>
                <c:pt idx="5">
                  <c:v>14.7289345105329</c:v>
                </c:pt>
                <c:pt idx="6">
                  <c:v>13.8947009650455</c:v>
                </c:pt>
                <c:pt idx="7">
                  <c:v>14.1573374172935</c:v>
                </c:pt>
                <c:pt idx="8">
                  <c:v>13.8782325202101</c:v>
                </c:pt>
                <c:pt idx="9">
                  <c:v>13.6300617492202</c:v>
                </c:pt>
                <c:pt idx="10">
                  <c:v>12.8901481157454</c:v>
                </c:pt>
                <c:pt idx="11">
                  <c:v>15.8302215184488</c:v>
                </c:pt>
                <c:pt idx="12">
                  <c:v>18.0634386862704</c:v>
                </c:pt>
                <c:pt idx="13">
                  <c:v>33.1332776654573</c:v>
                </c:pt>
                <c:pt idx="14">
                  <c:v>30.7493379991722</c:v>
                </c:pt>
                <c:pt idx="15">
                  <c:v>29.583819470972</c:v>
                </c:pt>
                <c:pt idx="16">
                  <c:v>27.9249461462726</c:v>
                </c:pt>
                <c:pt idx="17">
                  <c:v>26.0680549353842</c:v>
                </c:pt>
                <c:pt idx="18">
                  <c:v>25.6554427666099</c:v>
                </c:pt>
                <c:pt idx="19">
                  <c:v>24.701964526644</c:v>
                </c:pt>
                <c:pt idx="20">
                  <c:v>28.3513196661116</c:v>
                </c:pt>
                <c:pt idx="21">
                  <c:v>29.303982419812</c:v>
                </c:pt>
                <c:pt idx="22">
                  <c:v>90.3350566718783</c:v>
                </c:pt>
                <c:pt idx="23">
                  <c:v>-7.95898124252833</c:v>
                </c:pt>
                <c:pt idx="24">
                  <c:v>164.484295347872</c:v>
                </c:pt>
                <c:pt idx="25">
                  <c:v>99.615502933576</c:v>
                </c:pt>
                <c:pt idx="26">
                  <c:v>60.0545524516894</c:v>
                </c:pt>
                <c:pt idx="27">
                  <c:v>54.5644147877505</c:v>
                </c:pt>
                <c:pt idx="28">
                  <c:v>50.4068588154414</c:v>
                </c:pt>
                <c:pt idx="29">
                  <c:v>46.7097556892913</c:v>
                </c:pt>
                <c:pt idx="30">
                  <c:v>43.9762944136678</c:v>
                </c:pt>
                <c:pt idx="31">
                  <c:v>40.602255116153</c:v>
                </c:pt>
                <c:pt idx="32">
                  <c:v>37.6021718407793</c:v>
                </c:pt>
                <c:pt idx="33">
                  <c:v>34.9945434990735</c:v>
                </c:pt>
                <c:pt idx="34">
                  <c:v>32.8662544196392</c:v>
                </c:pt>
                <c:pt idx="35">
                  <c:v>31.0952960856743</c:v>
                </c:pt>
                <c:pt idx="36">
                  <c:v>29.4567535630865</c:v>
                </c:pt>
                <c:pt idx="37">
                  <c:v>28.8570315029709</c:v>
                </c:pt>
                <c:pt idx="38">
                  <c:v>27.0387105113916</c:v>
                </c:pt>
                <c:pt idx="39">
                  <c:v>26.3999845708095</c:v>
                </c:pt>
                <c:pt idx="40">
                  <c:v>26.6639878237972</c:v>
                </c:pt>
                <c:pt idx="41">
                  <c:v>25.2987291733263</c:v>
                </c:pt>
                <c:pt idx="42">
                  <c:v>26.6499773139504</c:v>
                </c:pt>
                <c:pt idx="43">
                  <c:v>27.9050243307437</c:v>
                </c:pt>
                <c:pt idx="44">
                  <c:v>26.5522174674196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'pre_2-21'!$DU$2:$DU$46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5.67551384768519</c:v>
                </c:pt>
                <c:pt idx="4">
                  <c:v>7.84270203718249</c:v>
                </c:pt>
                <c:pt idx="5">
                  <c:v>7.59953677899099</c:v>
                </c:pt>
                <c:pt idx="6">
                  <c:v>8.04725478598615</c:v>
                </c:pt>
                <c:pt idx="7">
                  <c:v>10.4218066049237</c:v>
                </c:pt>
                <c:pt idx="8">
                  <c:v>9.95726820466778</c:v>
                </c:pt>
                <c:pt idx="9">
                  <c:v>10.1436709786504</c:v>
                </c:pt>
                <c:pt idx="10">
                  <c:v>12.1286387884512</c:v>
                </c:pt>
                <c:pt idx="11">
                  <c:v>12.1643813227312</c:v>
                </c:pt>
                <c:pt idx="12">
                  <c:v>15.9247242605221</c:v>
                </c:pt>
                <c:pt idx="13">
                  <c:v>33.022777420127</c:v>
                </c:pt>
                <c:pt idx="14">
                  <c:v>30.9316140517232</c:v>
                </c:pt>
                <c:pt idx="15">
                  <c:v>30.0434891071113</c:v>
                </c:pt>
                <c:pt idx="16">
                  <c:v>29.9782329260176</c:v>
                </c:pt>
                <c:pt idx="17">
                  <c:v>28.275645443384</c:v>
                </c:pt>
                <c:pt idx="18">
                  <c:v>29.7466323180654</c:v>
                </c:pt>
                <c:pt idx="19">
                  <c:v>27.8233797107648</c:v>
                </c:pt>
                <c:pt idx="20">
                  <c:v>30.016114836207</c:v>
                </c:pt>
                <c:pt idx="21">
                  <c:v>28.2272316460992</c:v>
                </c:pt>
                <c:pt idx="22">
                  <c:v>39.1970227914314</c:v>
                </c:pt>
                <c:pt idx="23">
                  <c:v>30.4986909066063</c:v>
                </c:pt>
                <c:pt idx="24">
                  <c:v>57.3254384234929</c:v>
                </c:pt>
                <c:pt idx="25">
                  <c:v>40.3368143185471</c:v>
                </c:pt>
                <c:pt idx="26">
                  <c:v>13.9840687397916</c:v>
                </c:pt>
                <c:pt idx="27">
                  <c:v>15.2345660693032</c:v>
                </c:pt>
                <c:pt idx="28">
                  <c:v>15.4360683299555</c:v>
                </c:pt>
                <c:pt idx="29">
                  <c:v>21.7339254656432</c:v>
                </c:pt>
                <c:pt idx="30">
                  <c:v>21.2150820598677</c:v>
                </c:pt>
                <c:pt idx="31">
                  <c:v>20.3637437982324</c:v>
                </c:pt>
                <c:pt idx="32">
                  <c:v>21.0794814090609</c:v>
                </c:pt>
                <c:pt idx="33">
                  <c:v>21.6622111138771</c:v>
                </c:pt>
                <c:pt idx="34">
                  <c:v>21.6782054930618</c:v>
                </c:pt>
                <c:pt idx="35">
                  <c:v>20.6555377175808</c:v>
                </c:pt>
                <c:pt idx="36">
                  <c:v>19.3426040634885</c:v>
                </c:pt>
                <c:pt idx="37">
                  <c:v>21.6338430686747</c:v>
                </c:pt>
                <c:pt idx="38">
                  <c:v>23.2701695915452</c:v>
                </c:pt>
                <c:pt idx="39">
                  <c:v>21.8028133682709</c:v>
                </c:pt>
                <c:pt idx="40">
                  <c:v>23.0360535497938</c:v>
                </c:pt>
                <c:pt idx="41">
                  <c:v>25.461581576811</c:v>
                </c:pt>
                <c:pt idx="42">
                  <c:v>25.9234314610334</c:v>
                </c:pt>
                <c:pt idx="43">
                  <c:v>24.2783369272947</c:v>
                </c:pt>
                <c:pt idx="44">
                  <c:v>24.9866126483058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'pre_2-21'!$DV$2:$DV$46</c:f>
              <c:numCache>
                <c:formatCode>General</c:formatCode>
                <c:ptCount val="45"/>
                <c:pt idx="0">
                  <c:v>1.6</c:v>
                </c:pt>
                <c:pt idx="1">
                  <c:v>5.11266666666667</c:v>
                </c:pt>
                <c:pt idx="2">
                  <c:v>7.44037944444444</c:v>
                </c:pt>
                <c:pt idx="3">
                  <c:v>7.24174687546296</c:v>
                </c:pt>
                <c:pt idx="4">
                  <c:v>9.157032586326</c:v>
                </c:pt>
                <c:pt idx="5">
                  <c:v>10.0632023266834</c:v>
                </c:pt>
                <c:pt idx="6">
                  <c:v>12.671543836141</c:v>
                </c:pt>
                <c:pt idx="7">
                  <c:v>15.8163828188809</c:v>
                </c:pt>
                <c:pt idx="8">
                  <c:v>16.2825812488442</c:v>
                </c:pt>
                <c:pt idx="9">
                  <c:v>18.9384767752162</c:v>
                </c:pt>
                <c:pt idx="10">
                  <c:v>18.1294622659631</c:v>
                </c:pt>
                <c:pt idx="11">
                  <c:v>20.3006941915911</c:v>
                </c:pt>
                <c:pt idx="12">
                  <c:v>19.7757005853564</c:v>
                </c:pt>
                <c:pt idx="13">
                  <c:v>28.9656696765825</c:v>
                </c:pt>
                <c:pt idx="14">
                  <c:v>27.5270244702655</c:v>
                </c:pt>
                <c:pt idx="15">
                  <c:v>26.0961125914777</c:v>
                </c:pt>
                <c:pt idx="16">
                  <c:v>24.3961962607092</c:v>
                </c:pt>
                <c:pt idx="17">
                  <c:v>23.3122845084806</c:v>
                </c:pt>
                <c:pt idx="18">
                  <c:v>23.8400849706546</c:v>
                </c:pt>
                <c:pt idx="19">
                  <c:v>22.4238110106735</c:v>
                </c:pt>
                <c:pt idx="20">
                  <c:v>23.9267194645233</c:v>
                </c:pt>
                <c:pt idx="21">
                  <c:v>24.6141734039256</c:v>
                </c:pt>
                <c:pt idx="22">
                  <c:v>65.9931889415547</c:v>
                </c:pt>
                <c:pt idx="23">
                  <c:v>33.536350859925</c:v>
                </c:pt>
                <c:pt idx="24">
                  <c:v>34.9736237461149</c:v>
                </c:pt>
                <c:pt idx="25">
                  <c:v>5.70175275062978</c:v>
                </c:pt>
                <c:pt idx="26">
                  <c:v>37.8638941192358</c:v>
                </c:pt>
                <c:pt idx="27">
                  <c:v>37.7511310501542</c:v>
                </c:pt>
                <c:pt idx="28">
                  <c:v>35.140825635016</c:v>
                </c:pt>
                <c:pt idx="29">
                  <c:v>36.1878856667985</c:v>
                </c:pt>
                <c:pt idx="30">
                  <c:v>36.1988788220419</c:v>
                </c:pt>
                <c:pt idx="31">
                  <c:v>33.6868364192656</c:v>
                </c:pt>
                <c:pt idx="32">
                  <c:v>32.5580156760922</c:v>
                </c:pt>
                <c:pt idx="33">
                  <c:v>31.1937007043827</c:v>
                </c:pt>
                <c:pt idx="34">
                  <c:v>29.0162413939232</c:v>
                </c:pt>
                <c:pt idx="35">
                  <c:v>28.5424323954935</c:v>
                </c:pt>
                <c:pt idx="36">
                  <c:v>26.9654186617723</c:v>
                </c:pt>
                <c:pt idx="37">
                  <c:v>25.1108868933035</c:v>
                </c:pt>
                <c:pt idx="38">
                  <c:v>25.7533583896343</c:v>
                </c:pt>
                <c:pt idx="39">
                  <c:v>24.072861794524</c:v>
                </c:pt>
                <c:pt idx="40">
                  <c:v>22.5366078238273</c:v>
                </c:pt>
                <c:pt idx="41">
                  <c:v>21.1322156522822</c:v>
                </c:pt>
                <c:pt idx="42">
                  <c:v>20.3800617508209</c:v>
                </c:pt>
                <c:pt idx="43">
                  <c:v>21.1622684858972</c:v>
                </c:pt>
                <c:pt idx="44">
                  <c:v>19.9258404408577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'pre_2-21'!$DW$2:$DW$46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9.79922944444444</c:v>
                </c:pt>
                <c:pt idx="3">
                  <c:v>10.0331481810185</c:v>
                </c:pt>
                <c:pt idx="4">
                  <c:v>12.7578261061871</c:v>
                </c:pt>
                <c:pt idx="5">
                  <c:v>12.0927793654061</c:v>
                </c:pt>
                <c:pt idx="6">
                  <c:v>12.0424963190736</c:v>
                </c:pt>
                <c:pt idx="7">
                  <c:v>11.9977863103762</c:v>
                </c:pt>
                <c:pt idx="8">
                  <c:v>11.3979763187356</c:v>
                </c:pt>
                <c:pt idx="9">
                  <c:v>15.450054754297</c:v>
                </c:pt>
                <c:pt idx="10">
                  <c:v>16.4489195791235</c:v>
                </c:pt>
                <c:pt idx="11">
                  <c:v>15.4970539819154</c:v>
                </c:pt>
                <c:pt idx="12">
                  <c:v>20.8424793854179</c:v>
                </c:pt>
                <c:pt idx="13">
                  <c:v>29.2874812812677</c:v>
                </c:pt>
                <c:pt idx="14">
                  <c:v>27.2336391379589</c:v>
                </c:pt>
                <c:pt idx="15">
                  <c:v>27.0327211981549</c:v>
                </c:pt>
                <c:pt idx="16">
                  <c:v>28.4858683890156</c:v>
                </c:pt>
                <c:pt idx="17">
                  <c:v>26.5808313522918</c:v>
                </c:pt>
                <c:pt idx="18">
                  <c:v>25.2547892107461</c:v>
                </c:pt>
                <c:pt idx="19">
                  <c:v>28.1174983582765</c:v>
                </c:pt>
                <c:pt idx="20">
                  <c:v>27.4482048312773</c:v>
                </c:pt>
                <c:pt idx="21">
                  <c:v>25.8797339165926</c:v>
                </c:pt>
                <c:pt idx="22">
                  <c:v>75.0222526273943</c:v>
                </c:pt>
                <c:pt idx="23">
                  <c:v>21.251149719082</c:v>
                </c:pt>
                <c:pt idx="24">
                  <c:v>57.4101886390487</c:v>
                </c:pt>
                <c:pt idx="25">
                  <c:v>5.13609876015982</c:v>
                </c:pt>
                <c:pt idx="26">
                  <c:v>14.2813404125683</c:v>
                </c:pt>
                <c:pt idx="27">
                  <c:v>14.5884918501753</c:v>
                </c:pt>
                <c:pt idx="28">
                  <c:v>15.7568883738598</c:v>
                </c:pt>
                <c:pt idx="29">
                  <c:v>21.9630444469982</c:v>
                </c:pt>
                <c:pt idx="30">
                  <c:v>20.7078831319642</c:v>
                </c:pt>
                <c:pt idx="31">
                  <c:v>20.3950623398724</c:v>
                </c:pt>
                <c:pt idx="32">
                  <c:v>20.6148564802096</c:v>
                </c:pt>
                <c:pt idx="33">
                  <c:v>20.7993003963092</c:v>
                </c:pt>
                <c:pt idx="34">
                  <c:v>19.5140271122927</c:v>
                </c:pt>
                <c:pt idx="35">
                  <c:v>19.5955210850656</c:v>
                </c:pt>
                <c:pt idx="36">
                  <c:v>18.3735721919308</c:v>
                </c:pt>
                <c:pt idx="37">
                  <c:v>20.9417928070706</c:v>
                </c:pt>
                <c:pt idx="38">
                  <c:v>21.1901096437566</c:v>
                </c:pt>
                <c:pt idx="39">
                  <c:v>19.9012918993342</c:v>
                </c:pt>
                <c:pt idx="40">
                  <c:v>23.2228392981078</c:v>
                </c:pt>
                <c:pt idx="41">
                  <c:v>24.1566906794234</c:v>
                </c:pt>
                <c:pt idx="42">
                  <c:v>26.2619032602216</c:v>
                </c:pt>
                <c:pt idx="43">
                  <c:v>28.6153759116749</c:v>
                </c:pt>
                <c:pt idx="44">
                  <c:v>26.7392228125895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'pre_2-21'!$DX$2:$DX$46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6.90134611111111</c:v>
                </c:pt>
                <c:pt idx="3">
                  <c:v>12.4087113476852</c:v>
                </c:pt>
                <c:pt idx="4">
                  <c:v>11.7836302903422</c:v>
                </c:pt>
                <c:pt idx="5">
                  <c:v>12.8984297519788</c:v>
                </c:pt>
                <c:pt idx="6">
                  <c:v>16.5216285812049</c:v>
                </c:pt>
                <c:pt idx="7">
                  <c:v>16.8743999843944</c:v>
                </c:pt>
                <c:pt idx="8">
                  <c:v>19.7992739892452</c:v>
                </c:pt>
                <c:pt idx="9">
                  <c:v>18.5298363051683</c:v>
                </c:pt>
                <c:pt idx="10">
                  <c:v>20.9401455203118</c:v>
                </c:pt>
                <c:pt idx="11">
                  <c:v>19.9992793918106</c:v>
                </c:pt>
                <c:pt idx="12">
                  <c:v>20.1577106077563</c:v>
                </c:pt>
                <c:pt idx="13">
                  <c:v>24.9203370186122</c:v>
                </c:pt>
                <c:pt idx="14">
                  <c:v>23.2413414245147</c:v>
                </c:pt>
                <c:pt idx="15">
                  <c:v>23.782325476459</c:v>
                </c:pt>
                <c:pt idx="16">
                  <c:v>24.7082185218389</c:v>
                </c:pt>
                <c:pt idx="17">
                  <c:v>24.0520188392891</c:v>
                </c:pt>
                <c:pt idx="18">
                  <c:v>23.4849529469524</c:v>
                </c:pt>
                <c:pt idx="19">
                  <c:v>24.1177896813175</c:v>
                </c:pt>
                <c:pt idx="20">
                  <c:v>22.6776794003378</c:v>
                </c:pt>
                <c:pt idx="21">
                  <c:v>29.5831427050746</c:v>
                </c:pt>
                <c:pt idx="22">
                  <c:v>65.0076766968269</c:v>
                </c:pt>
                <c:pt idx="23">
                  <c:v>59.7375683110828</c:v>
                </c:pt>
                <c:pt idx="24">
                  <c:v>-129.120048059384</c:v>
                </c:pt>
                <c:pt idx="25">
                  <c:v>156.823845576316</c:v>
                </c:pt>
                <c:pt idx="26">
                  <c:v>-15.8033960393026</c:v>
                </c:pt>
                <c:pt idx="27">
                  <c:v>-13.8169378792625</c:v>
                </c:pt>
                <c:pt idx="28">
                  <c:v>-12.0009840446258</c:v>
                </c:pt>
                <c:pt idx="29">
                  <c:v>-7.22085037856412</c:v>
                </c:pt>
                <c:pt idx="30">
                  <c:v>4.11258809517802</c:v>
                </c:pt>
                <c:pt idx="31">
                  <c:v>5.15677624796246</c:v>
                </c:pt>
                <c:pt idx="32">
                  <c:v>6.95631414094756</c:v>
                </c:pt>
                <c:pt idx="33">
                  <c:v>14.294059828803</c:v>
                </c:pt>
                <c:pt idx="34">
                  <c:v>13.5671530268308</c:v>
                </c:pt>
                <c:pt idx="35">
                  <c:v>18.0900296276575</c:v>
                </c:pt>
                <c:pt idx="36">
                  <c:v>20.7392961590854</c:v>
                </c:pt>
                <c:pt idx="37">
                  <c:v>19.4191732387639</c:v>
                </c:pt>
                <c:pt idx="38">
                  <c:v>21.6885262213506</c:v>
                </c:pt>
                <c:pt idx="39">
                  <c:v>21.3925014096171</c:v>
                </c:pt>
                <c:pt idx="40">
                  <c:v>21.1366866348108</c:v>
                </c:pt>
                <c:pt idx="41">
                  <c:v>24.1051170383607</c:v>
                </c:pt>
                <c:pt idx="42">
                  <c:v>23.0234665666091</c:v>
                </c:pt>
                <c:pt idx="43">
                  <c:v>22.2116990221432</c:v>
                </c:pt>
                <c:pt idx="44">
                  <c:v>21.4899023805223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'pre_2-21'!$DY$2:$DY$46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5.52749611111111</c:v>
                </c:pt>
                <c:pt idx="3">
                  <c:v>5.49305269490741</c:v>
                </c:pt>
                <c:pt idx="4">
                  <c:v>11.4029551329464</c:v>
                </c:pt>
                <c:pt idx="5">
                  <c:v>11.4291276057115</c:v>
                </c:pt>
                <c:pt idx="6">
                  <c:v>12.6009429157929</c:v>
                </c:pt>
                <c:pt idx="7">
                  <c:v>15.2192205448184</c:v>
                </c:pt>
                <c:pt idx="8">
                  <c:v>14.3429041147215</c:v>
                </c:pt>
                <c:pt idx="9">
                  <c:v>14.5446596391385</c:v>
                </c:pt>
                <c:pt idx="10">
                  <c:v>14.7190100381555</c:v>
                </c:pt>
                <c:pt idx="11">
                  <c:v>18.3318263355827</c:v>
                </c:pt>
                <c:pt idx="12">
                  <c:v>18.0250489167223</c:v>
                </c:pt>
                <c:pt idx="13">
                  <c:v>33.1312941940307</c:v>
                </c:pt>
                <c:pt idx="14">
                  <c:v>31.4812659369036</c:v>
                </c:pt>
                <c:pt idx="15">
                  <c:v>29.9050606471408</c:v>
                </c:pt>
                <c:pt idx="16">
                  <c:v>30.5371974788331</c:v>
                </c:pt>
                <c:pt idx="17">
                  <c:v>29.4057982176541</c:v>
                </c:pt>
                <c:pt idx="18">
                  <c:v>27.4218005373054</c:v>
                </c:pt>
                <c:pt idx="19">
                  <c:v>27.9959159374562</c:v>
                </c:pt>
                <c:pt idx="20">
                  <c:v>26.7830352543881</c:v>
                </c:pt>
                <c:pt idx="21">
                  <c:v>25.2716580617198</c:v>
                </c:pt>
                <c:pt idx="22">
                  <c:v>56.4307023331889</c:v>
                </c:pt>
                <c:pt idx="23">
                  <c:v>95.148261870512</c:v>
                </c:pt>
                <c:pt idx="24">
                  <c:v>61.3651244652324</c:v>
                </c:pt>
                <c:pt idx="25">
                  <c:v>36.6368125470118</c:v>
                </c:pt>
                <c:pt idx="26">
                  <c:v>-3.48470742866323</c:v>
                </c:pt>
                <c:pt idx="27">
                  <c:v>8.22133811136301</c:v>
                </c:pt>
                <c:pt idx="28">
                  <c:v>15.5269390873158</c:v>
                </c:pt>
                <c:pt idx="29">
                  <c:v>14.8242101489879</c:v>
                </c:pt>
                <c:pt idx="30">
                  <c:v>17.7393777629676</c:v>
                </c:pt>
                <c:pt idx="31">
                  <c:v>16.7167478383129</c:v>
                </c:pt>
                <c:pt idx="32">
                  <c:v>20.4385440811951</c:v>
                </c:pt>
                <c:pt idx="33">
                  <c:v>20.6513449081363</c:v>
                </c:pt>
                <c:pt idx="34">
                  <c:v>19.8624875141512</c:v>
                </c:pt>
                <c:pt idx="35">
                  <c:v>22.0051264996896</c:v>
                </c:pt>
                <c:pt idx="36">
                  <c:v>23.9051996793694</c:v>
                </c:pt>
                <c:pt idx="37">
                  <c:v>22.9580767229217</c:v>
                </c:pt>
                <c:pt idx="38">
                  <c:v>23.1777488805057</c:v>
                </c:pt>
                <c:pt idx="39">
                  <c:v>21.718325434929</c:v>
                </c:pt>
                <c:pt idx="40">
                  <c:v>20.3841691684309</c:v>
                </c:pt>
                <c:pt idx="41">
                  <c:v>20.2653195230524</c:v>
                </c:pt>
                <c:pt idx="42">
                  <c:v>19.0558795973237</c:v>
                </c:pt>
                <c:pt idx="43">
                  <c:v>23.469074012422</c:v>
                </c:pt>
                <c:pt idx="44">
                  <c:v>23.181191459068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'pre_2-21'!$DZ$2:$DZ$46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6.97898056990741</c:v>
                </c:pt>
                <c:pt idx="4">
                  <c:v>12.4641552903422</c:v>
                </c:pt>
                <c:pt idx="5">
                  <c:v>11.8243152945878</c:v>
                </c:pt>
                <c:pt idx="6">
                  <c:v>11.239394898469</c:v>
                </c:pt>
                <c:pt idx="7">
                  <c:v>11.2836952972221</c:v>
                </c:pt>
                <c:pt idx="8">
                  <c:v>13.0568085878216</c:v>
                </c:pt>
                <c:pt idx="9">
                  <c:v>12.3660991840336</c:v>
                </c:pt>
                <c:pt idx="10">
                  <c:v>16.1414558339307</c:v>
                </c:pt>
                <c:pt idx="11">
                  <c:v>15.2159808748516</c:v>
                </c:pt>
                <c:pt idx="12">
                  <c:v>21.4113468195852</c:v>
                </c:pt>
                <c:pt idx="13">
                  <c:v>37.1534162141156</c:v>
                </c:pt>
                <c:pt idx="14">
                  <c:v>34.3537314129142</c:v>
                </c:pt>
                <c:pt idx="15">
                  <c:v>32.1661928479829</c:v>
                </c:pt>
                <c:pt idx="16">
                  <c:v>30.2211064739981</c:v>
                </c:pt>
                <c:pt idx="17">
                  <c:v>28.4916005064633</c:v>
                </c:pt>
                <c:pt idx="18">
                  <c:v>29.8954613490377</c:v>
                </c:pt>
                <c:pt idx="19">
                  <c:v>28.472047716186</c:v>
                </c:pt>
                <c:pt idx="20">
                  <c:v>31.0437874106428</c:v>
                </c:pt>
                <c:pt idx="21">
                  <c:v>29.9656009726299</c:v>
                </c:pt>
                <c:pt idx="22">
                  <c:v>48.4146229600767</c:v>
                </c:pt>
                <c:pt idx="23">
                  <c:v>12.0227664462515</c:v>
                </c:pt>
                <c:pt idx="24">
                  <c:v>37.9961762663897</c:v>
                </c:pt>
                <c:pt idx="25">
                  <c:v>-23.4013489588081</c:v>
                </c:pt>
                <c:pt idx="26">
                  <c:v>29.191604783199</c:v>
                </c:pt>
                <c:pt idx="27">
                  <c:v>28.9066216805678</c:v>
                </c:pt>
                <c:pt idx="28">
                  <c:v>31.3541456502055</c:v>
                </c:pt>
                <c:pt idx="29">
                  <c:v>29.2929148152295</c:v>
                </c:pt>
                <c:pt idx="30">
                  <c:v>30.0469919416853</c:v>
                </c:pt>
                <c:pt idx="31">
                  <c:v>28.2167836681485</c:v>
                </c:pt>
                <c:pt idx="32">
                  <c:v>26.2948430699658</c:v>
                </c:pt>
                <c:pt idx="33">
                  <c:v>26.251013656048</c:v>
                </c:pt>
                <c:pt idx="34">
                  <c:v>26.5601496021633</c:v>
                </c:pt>
                <c:pt idx="35">
                  <c:v>25.5083922078154</c:v>
                </c:pt>
                <c:pt idx="36">
                  <c:v>24.0612120714492</c:v>
                </c:pt>
                <c:pt idx="37">
                  <c:v>23.7298368281716</c:v>
                </c:pt>
                <c:pt idx="38">
                  <c:v>22.1530258337535</c:v>
                </c:pt>
                <c:pt idx="39">
                  <c:v>21.2877321371792</c:v>
                </c:pt>
                <c:pt idx="40">
                  <c:v>19.9905351287379</c:v>
                </c:pt>
                <c:pt idx="41">
                  <c:v>19.3649174853028</c:v>
                </c:pt>
                <c:pt idx="42">
                  <c:v>23.4156556336212</c:v>
                </c:pt>
                <c:pt idx="43">
                  <c:v>22.5604204675615</c:v>
                </c:pt>
                <c:pt idx="44">
                  <c:v>21.2039843774291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'pre_2-21'!$EA$2:$EA$46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9.41569836157407</c:v>
                </c:pt>
                <c:pt idx="4">
                  <c:v>12.2705552903422</c:v>
                </c:pt>
                <c:pt idx="5">
                  <c:v>11.6473326279212</c:v>
                </c:pt>
                <c:pt idx="6">
                  <c:v>13.3528699812325</c:v>
                </c:pt>
                <c:pt idx="7">
                  <c:v>12.6367486411767</c:v>
                </c:pt>
                <c:pt idx="8">
                  <c:v>16.3347446545737</c:v>
                </c:pt>
                <c:pt idx="9">
                  <c:v>15.8143104553584</c:v>
                </c:pt>
                <c:pt idx="10">
                  <c:v>16.280842190455</c:v>
                </c:pt>
                <c:pt idx="11">
                  <c:v>15.8563821810129</c:v>
                </c:pt>
                <c:pt idx="12">
                  <c:v>20.345509162132</c:v>
                </c:pt>
                <c:pt idx="13">
                  <c:v>66.1601663157795</c:v>
                </c:pt>
                <c:pt idx="14">
                  <c:v>59.4734103912194</c:v>
                </c:pt>
                <c:pt idx="15">
                  <c:v>54.0949388130788</c:v>
                </c:pt>
                <c:pt idx="16">
                  <c:v>49.4470429576356</c:v>
                </c:pt>
                <c:pt idx="17">
                  <c:v>45.7428384371052</c:v>
                </c:pt>
                <c:pt idx="18">
                  <c:v>42.0387233332822</c:v>
                </c:pt>
                <c:pt idx="19">
                  <c:v>39.8965272471806</c:v>
                </c:pt>
                <c:pt idx="20">
                  <c:v>38.4150094192334</c:v>
                </c:pt>
                <c:pt idx="21">
                  <c:v>38.3637201688258</c:v>
                </c:pt>
                <c:pt idx="22">
                  <c:v>50.9480555842625</c:v>
                </c:pt>
                <c:pt idx="23">
                  <c:v>28.4943301012525</c:v>
                </c:pt>
                <c:pt idx="24">
                  <c:v>26.7207895805445</c:v>
                </c:pt>
                <c:pt idx="25">
                  <c:v>-7.83699200844153</c:v>
                </c:pt>
                <c:pt idx="26">
                  <c:v>0.776592742009759</c:v>
                </c:pt>
                <c:pt idx="27">
                  <c:v>11.2646166499186</c:v>
                </c:pt>
                <c:pt idx="28">
                  <c:v>16.7980445566462</c:v>
                </c:pt>
                <c:pt idx="29">
                  <c:v>18.5063590571189</c:v>
                </c:pt>
                <c:pt idx="30">
                  <c:v>17.5478965713829</c:v>
                </c:pt>
                <c:pt idx="31">
                  <c:v>16.5417021156725</c:v>
                </c:pt>
                <c:pt idx="32">
                  <c:v>16.2083301311855</c:v>
                </c:pt>
                <c:pt idx="33">
                  <c:v>15.3171151282587</c:v>
                </c:pt>
                <c:pt idx="34">
                  <c:v>15.1194682015434</c:v>
                </c:pt>
                <c:pt idx="35">
                  <c:v>18.6178202072689</c:v>
                </c:pt>
                <c:pt idx="36">
                  <c:v>19.2980086187514</c:v>
                </c:pt>
                <c:pt idx="37">
                  <c:v>18.5391459968398</c:v>
                </c:pt>
                <c:pt idx="38">
                  <c:v>21.0600400994098</c:v>
                </c:pt>
                <c:pt idx="39">
                  <c:v>20.8493846525733</c:v>
                </c:pt>
                <c:pt idx="40">
                  <c:v>20.1285778535797</c:v>
                </c:pt>
                <c:pt idx="41">
                  <c:v>19.487660474808</c:v>
                </c:pt>
                <c:pt idx="42">
                  <c:v>18.344969617387</c:v>
                </c:pt>
                <c:pt idx="43">
                  <c:v>18.0517354847932</c:v>
                </c:pt>
                <c:pt idx="44">
                  <c:v>17.791001468562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'pre_2-21'!$EB$2:$EB$46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4.02086781990741</c:v>
                </c:pt>
                <c:pt idx="4">
                  <c:v>10.3515697680505</c:v>
                </c:pt>
                <c:pt idx="5">
                  <c:v>12.2979030528211</c:v>
                </c:pt>
                <c:pt idx="6">
                  <c:v>12.7774378881463</c:v>
                </c:pt>
                <c:pt idx="7">
                  <c:v>13.7323999611361</c:v>
                </c:pt>
                <c:pt idx="8">
                  <c:v>13.5003922987768</c:v>
                </c:pt>
                <c:pt idx="9">
                  <c:v>13.2940988189957</c:v>
                </c:pt>
                <c:pt idx="10">
                  <c:v>13.6383170627488</c:v>
                </c:pt>
                <c:pt idx="11">
                  <c:v>14.0857789950588</c:v>
                </c:pt>
                <c:pt idx="12">
                  <c:v>13.4517496313162</c:v>
                </c:pt>
                <c:pt idx="13">
                  <c:v>32.8950070642847</c:v>
                </c:pt>
                <c:pt idx="14">
                  <c:v>31.3125175450766</c:v>
                </c:pt>
                <c:pt idx="15">
                  <c:v>31.5423562801089</c:v>
                </c:pt>
                <c:pt idx="16">
                  <c:v>30.5407350713887</c:v>
                </c:pt>
                <c:pt idx="17">
                  <c:v>29.408766847407</c:v>
                </c:pt>
                <c:pt idx="18">
                  <c:v>27.4245143596712</c:v>
                </c:pt>
                <c:pt idx="19">
                  <c:v>25.7005768771328</c:v>
                </c:pt>
                <c:pt idx="20">
                  <c:v>25.3595818513222</c:v>
                </c:pt>
                <c:pt idx="21">
                  <c:v>24.9113948628007</c:v>
                </c:pt>
                <c:pt idx="22">
                  <c:v>56.412088734578</c:v>
                </c:pt>
                <c:pt idx="23">
                  <c:v>39.9956689519089</c:v>
                </c:pt>
                <c:pt idx="24">
                  <c:v>13.6925256578714</c:v>
                </c:pt>
                <c:pt idx="25">
                  <c:v>26.4287099879257</c:v>
                </c:pt>
                <c:pt idx="26">
                  <c:v>19.679838343339</c:v>
                </c:pt>
                <c:pt idx="27">
                  <c:v>20.1566603017021</c:v>
                </c:pt>
                <c:pt idx="28">
                  <c:v>19.8126304515968</c:v>
                </c:pt>
                <c:pt idx="29">
                  <c:v>21.8007832926751</c:v>
                </c:pt>
                <c:pt idx="30">
                  <c:v>21.2745298110703</c:v>
                </c:pt>
                <c:pt idx="31">
                  <c:v>19.9484660022867</c:v>
                </c:pt>
                <c:pt idx="32">
                  <c:v>19.7387993703094</c:v>
                </c:pt>
                <c:pt idx="33">
                  <c:v>18.5445524243579</c:v>
                </c:pt>
                <c:pt idx="34">
                  <c:v>21.7439011897289</c:v>
                </c:pt>
                <c:pt idx="35">
                  <c:v>21.843159551971</c:v>
                </c:pt>
                <c:pt idx="36">
                  <c:v>21.9239724018964</c:v>
                </c:pt>
                <c:pt idx="37">
                  <c:v>21.6178668405914</c:v>
                </c:pt>
                <c:pt idx="38">
                  <c:v>23.258759901989</c:v>
                </c:pt>
                <c:pt idx="39">
                  <c:v>21.7923830104016</c:v>
                </c:pt>
                <c:pt idx="40">
                  <c:v>24.5733935332618</c:v>
                </c:pt>
                <c:pt idx="41">
                  <c:v>24.3311727399955</c:v>
                </c:pt>
                <c:pt idx="42">
                  <c:v>22.7727470798126</c:v>
                </c:pt>
                <c:pt idx="43">
                  <c:v>23.1701302578094</c:v>
                </c:pt>
                <c:pt idx="44">
                  <c:v>26.4073346924522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'pre_2-21'!$EC$2:$EC$46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8.61680590324074</c:v>
                </c:pt>
                <c:pt idx="4">
                  <c:v>13.6338355492311</c:v>
                </c:pt>
                <c:pt idx="5">
                  <c:v>14.4510603317298</c:v>
                </c:pt>
                <c:pt idx="6">
                  <c:v>13.6406776532563</c:v>
                </c:pt>
                <c:pt idx="7">
                  <c:v>13.4188358800204</c:v>
                </c:pt>
                <c:pt idx="8">
                  <c:v>12.6970524669853</c:v>
                </c:pt>
                <c:pt idx="9">
                  <c:v>16.3778116368387</c:v>
                </c:pt>
                <c:pt idx="10">
                  <c:v>16.7537135985805</c:v>
                </c:pt>
                <c:pt idx="11">
                  <c:v>16.7780008347733</c:v>
                </c:pt>
                <c:pt idx="12">
                  <c:v>21.0267389503699</c:v>
                </c:pt>
                <c:pt idx="13">
                  <c:v>45.1163272996584</c:v>
                </c:pt>
                <c:pt idx="14">
                  <c:v>41.703842539771</c:v>
                </c:pt>
                <c:pt idx="15">
                  <c:v>38.7390705947855</c:v>
                </c:pt>
                <c:pt idx="16">
                  <c:v>36.0654902705301</c:v>
                </c:pt>
                <c:pt idx="17">
                  <c:v>34.4016827384933</c:v>
                </c:pt>
                <c:pt idx="18">
                  <c:v>33.748535089074</c:v>
                </c:pt>
                <c:pt idx="19">
                  <c:v>35.2283654322202</c:v>
                </c:pt>
                <c:pt idx="20">
                  <c:v>33.5931791276769</c:v>
                </c:pt>
                <c:pt idx="21">
                  <c:v>32.2324351076927</c:v>
                </c:pt>
                <c:pt idx="22">
                  <c:v>41.4065600344105</c:v>
                </c:pt>
                <c:pt idx="23">
                  <c:v>31.7176189523164</c:v>
                </c:pt>
                <c:pt idx="24">
                  <c:v>-9.10089899684231</c:v>
                </c:pt>
                <c:pt idx="25">
                  <c:v>8.85433738674199</c:v>
                </c:pt>
                <c:pt idx="26">
                  <c:v>13.5438897516295</c:v>
                </c:pt>
                <c:pt idx="27">
                  <c:v>17.6183863289943</c:v>
                </c:pt>
                <c:pt idx="28">
                  <c:v>20.833843211298</c:v>
                </c:pt>
                <c:pt idx="29">
                  <c:v>20.4147589220458</c:v>
                </c:pt>
                <c:pt idx="30">
                  <c:v>20.0421231415191</c:v>
                </c:pt>
                <c:pt idx="31">
                  <c:v>22.8134162769015</c:v>
                </c:pt>
                <c:pt idx="32">
                  <c:v>24.3629168646764</c:v>
                </c:pt>
                <c:pt idx="33">
                  <c:v>25.899183127523</c:v>
                </c:pt>
                <c:pt idx="34">
                  <c:v>24.8812107527012</c:v>
                </c:pt>
                <c:pt idx="35">
                  <c:v>24.9933918835225</c:v>
                </c:pt>
                <c:pt idx="36">
                  <c:v>23.3081257468535</c:v>
                </c:pt>
                <c:pt idx="37">
                  <c:v>23.1166990455632</c:v>
                </c:pt>
                <c:pt idx="38">
                  <c:v>22.2766807585409</c:v>
                </c:pt>
                <c:pt idx="39">
                  <c:v>21.3976819744692</c:v>
                </c:pt>
                <c:pt idx="40">
                  <c:v>21.1411635062705</c:v>
                </c:pt>
                <c:pt idx="41">
                  <c:v>20.3880178843255</c:v>
                </c:pt>
                <c:pt idx="42">
                  <c:v>19.1680463492543</c:v>
                </c:pt>
                <c:pt idx="43">
                  <c:v>18.7835878788786</c:v>
                </c:pt>
                <c:pt idx="44">
                  <c:v>19.8225608283589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'pre_2-21'!$ED$2:$ED$46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3.91712944444444</c:v>
                </c:pt>
                <c:pt idx="3">
                  <c:v>5.58505269490741</c:v>
                </c:pt>
                <c:pt idx="4">
                  <c:v>7.76679005314313</c:v>
                </c:pt>
                <c:pt idx="5">
                  <c:v>11.5251220656102</c:v>
                </c:pt>
                <c:pt idx="6">
                  <c:v>12.1096263183648</c:v>
                </c:pt>
                <c:pt idx="7">
                  <c:v>12.0574760680794</c:v>
                </c:pt>
                <c:pt idx="8">
                  <c:v>12.5696689021653</c:v>
                </c:pt>
                <c:pt idx="9">
                  <c:v>13.0122888762878</c:v>
                </c:pt>
                <c:pt idx="10">
                  <c:v>13.3947863039254</c:v>
                </c:pt>
                <c:pt idx="11">
                  <c:v>17.9712402277886</c:v>
                </c:pt>
                <c:pt idx="12">
                  <c:v>20.5073037464298</c:v>
                </c:pt>
                <c:pt idx="13">
                  <c:v>25.1131959001138</c:v>
                </c:pt>
                <c:pt idx="14">
                  <c:v>24.2941568928455</c:v>
                </c:pt>
                <c:pt idx="15">
                  <c:v>22.7489084262096</c:v>
                </c:pt>
                <c:pt idx="16">
                  <c:v>22.8701256543275</c:v>
                </c:pt>
                <c:pt idx="17">
                  <c:v>21.9553533943062</c:v>
                </c:pt>
                <c:pt idx="18">
                  <c:v>21.141968393104</c:v>
                </c:pt>
                <c:pt idx="19">
                  <c:v>25.8088890940751</c:v>
                </c:pt>
                <c:pt idx="20">
                  <c:v>25.4531816587966</c:v>
                </c:pt>
                <c:pt idx="21">
                  <c:v>24.9946206916133</c:v>
                </c:pt>
                <c:pt idx="22">
                  <c:v>46.9150439086367</c:v>
                </c:pt>
                <c:pt idx="23">
                  <c:v>37.2777049124387</c:v>
                </c:pt>
                <c:pt idx="24">
                  <c:v>29.4398672100287</c:v>
                </c:pt>
                <c:pt idx="25">
                  <c:v>0.236258990808433</c:v>
                </c:pt>
                <c:pt idx="26">
                  <c:v>5.23033620992932</c:v>
                </c:pt>
                <c:pt idx="27">
                  <c:v>14.4453317765912</c:v>
                </c:pt>
                <c:pt idx="28">
                  <c:v>15.6331742102709</c:v>
                </c:pt>
                <c:pt idx="29">
                  <c:v>14.9213267572226</c:v>
                </c:pt>
                <c:pt idx="30">
                  <c:v>14.2705795438944</c:v>
                </c:pt>
                <c:pt idx="31">
                  <c:v>14.8321591558487</c:v>
                </c:pt>
                <c:pt idx="32">
                  <c:v>14.6882615160755</c:v>
                </c:pt>
                <c:pt idx="33">
                  <c:v>15.8258994555733</c:v>
                </c:pt>
                <c:pt idx="34">
                  <c:v>19.197977347578</c:v>
                </c:pt>
                <c:pt idx="35">
                  <c:v>18.8902520911986</c:v>
                </c:pt>
                <c:pt idx="36">
                  <c:v>19.5198135775842</c:v>
                </c:pt>
                <c:pt idx="37">
                  <c:v>18.7363675727353</c:v>
                </c:pt>
                <c:pt idx="38">
                  <c:v>21.6524799855434</c:v>
                </c:pt>
                <c:pt idx="39">
                  <c:v>22.3987274548966</c:v>
                </c:pt>
                <c:pt idx="40">
                  <c:v>25.5064563376662</c:v>
                </c:pt>
                <c:pt idx="41">
                  <c:v>25.9588451264749</c:v>
                </c:pt>
                <c:pt idx="42">
                  <c:v>24.671739791624</c:v>
                </c:pt>
                <c:pt idx="43">
                  <c:v>26.3933211574327</c:v>
                </c:pt>
                <c:pt idx="44">
                  <c:v>27.7088962511381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'pre_2-21'!$EE$2:$EE$46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2.96176277777778</c:v>
                </c:pt>
                <c:pt idx="3">
                  <c:v>9.59519225046296</c:v>
                </c:pt>
                <c:pt idx="4">
                  <c:v>9.21160491563156</c:v>
                </c:pt>
                <c:pt idx="5">
                  <c:v>13.8886211772469</c:v>
                </c:pt>
                <c:pt idx="6">
                  <c:v>13.1265145261998</c:v>
                </c:pt>
                <c:pt idx="7">
                  <c:v>12.9616591662127</c:v>
                </c:pt>
                <c:pt idx="8">
                  <c:v>12.2791167544461</c:v>
                </c:pt>
                <c:pt idx="9">
                  <c:v>13.3142254764394</c:v>
                </c:pt>
                <c:pt idx="10">
                  <c:v>12.601421123045</c:v>
                </c:pt>
                <c:pt idx="11">
                  <c:v>13.7946925590886</c:v>
                </c:pt>
                <c:pt idx="12">
                  <c:v>13.1856481144335</c:v>
                </c:pt>
                <c:pt idx="13">
                  <c:v>103.724314142612</c:v>
                </c:pt>
                <c:pt idx="14">
                  <c:v>88.5888790977766</c:v>
                </c:pt>
                <c:pt idx="15">
                  <c:v>80.3902783311064</c:v>
                </c:pt>
                <c:pt idx="16">
                  <c:v>68.4515710246871</c:v>
                </c:pt>
                <c:pt idx="17">
                  <c:v>58.0658303067974</c:v>
                </c:pt>
                <c:pt idx="18">
                  <c:v>52.1352635081175</c:v>
                </c:pt>
                <c:pt idx="19">
                  <c:v>47.8998857676777</c:v>
                </c:pt>
                <c:pt idx="20">
                  <c:v>44.418478905952</c:v>
                </c:pt>
                <c:pt idx="21">
                  <c:v>42.3224688545602</c:v>
                </c:pt>
                <c:pt idx="22">
                  <c:v>114.174871540778</c:v>
                </c:pt>
                <c:pt idx="23">
                  <c:v>62.5677529148015</c:v>
                </c:pt>
                <c:pt idx="24">
                  <c:v>22.8237907765307</c:v>
                </c:pt>
                <c:pt idx="25">
                  <c:v>26.4661245783861</c:v>
                </c:pt>
                <c:pt idx="26">
                  <c:v>19.700478725743</c:v>
                </c:pt>
                <c:pt idx="27">
                  <c:v>18.6395209684501</c:v>
                </c:pt>
                <c:pt idx="28">
                  <c:v>24.0217245583014</c:v>
                </c:pt>
                <c:pt idx="29">
                  <c:v>23.2493167530897</c:v>
                </c:pt>
                <c:pt idx="30">
                  <c:v>22.5625174796222</c:v>
                </c:pt>
                <c:pt idx="31">
                  <c:v>24.6133979000302</c:v>
                </c:pt>
                <c:pt idx="32">
                  <c:v>26.0780683336049</c:v>
                </c:pt>
                <c:pt idx="33">
                  <c:v>27.1240871349162</c:v>
                </c:pt>
                <c:pt idx="34">
                  <c:v>28.1930167171464</c:v>
                </c:pt>
                <c:pt idx="35">
                  <c:v>27.954512772162</c:v>
                </c:pt>
                <c:pt idx="36">
                  <c:v>27.7841812047857</c:v>
                </c:pt>
                <c:pt idx="37">
                  <c:v>26.760954197563</c:v>
                </c:pt>
                <c:pt idx="38">
                  <c:v>25.1749484406665</c:v>
                </c:pt>
                <c:pt idx="39">
                  <c:v>25.697230144426</c:v>
                </c:pt>
                <c:pt idx="40">
                  <c:v>26.9445359484215</c:v>
                </c:pt>
                <c:pt idx="41">
                  <c:v>26.7073430180065</c:v>
                </c:pt>
                <c:pt idx="42">
                  <c:v>28.083494138693</c:v>
                </c:pt>
                <c:pt idx="43">
                  <c:v>29.9162953973832</c:v>
                </c:pt>
                <c:pt idx="44">
                  <c:v>29.5768505027029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'pre_2-21'!$EF$2:$EF$46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4.38679611111111</c:v>
                </c:pt>
                <c:pt idx="3">
                  <c:v>4.45026277824074</c:v>
                </c:pt>
                <c:pt idx="4">
                  <c:v>6.04576875086304</c:v>
                </c:pt>
                <c:pt idx="5">
                  <c:v>7.37455182887081</c:v>
                </c:pt>
                <c:pt idx="6">
                  <c:v>7.84720566783763</c:v>
                </c:pt>
                <c:pt idx="7">
                  <c:v>7.6036538480149</c:v>
                </c:pt>
                <c:pt idx="8">
                  <c:v>12.740276123124</c:v>
                </c:pt>
                <c:pt idx="9">
                  <c:v>14.7842012404987</c:v>
                </c:pt>
                <c:pt idx="10">
                  <c:v>13.9452239673559</c:v>
                </c:pt>
                <c:pt idx="11">
                  <c:v>17.7792141166866</c:v>
                </c:pt>
                <c:pt idx="12">
                  <c:v>18.23920419917</c:v>
                </c:pt>
                <c:pt idx="13">
                  <c:v>23.8619609832088</c:v>
                </c:pt>
                <c:pt idx="14">
                  <c:v>22.9207112829896</c:v>
                </c:pt>
                <c:pt idx="15">
                  <c:v>23.5212791029007</c:v>
                </c:pt>
                <c:pt idx="16">
                  <c:v>25.9781134926549</c:v>
                </c:pt>
                <c:pt idx="17">
                  <c:v>24.2883254178687</c:v>
                </c:pt>
                <c:pt idx="18">
                  <c:v>22.7435774861683</c:v>
                </c:pt>
                <c:pt idx="19">
                  <c:v>22.8042415442971</c:v>
                </c:pt>
                <c:pt idx="20">
                  <c:v>25.616241246767</c:v>
                </c:pt>
                <c:pt idx="21">
                  <c:v>25.139607841917</c:v>
                </c:pt>
                <c:pt idx="22">
                  <c:v>113.214467975624</c:v>
                </c:pt>
                <c:pt idx="23">
                  <c:v>33.2244141787406</c:v>
                </c:pt>
                <c:pt idx="24">
                  <c:v>32.8671805538277</c:v>
                </c:pt>
                <c:pt idx="25">
                  <c:v>77.0067279388616</c:v>
                </c:pt>
                <c:pt idx="26">
                  <c:v>-63.3797289800692</c:v>
                </c:pt>
                <c:pt idx="27">
                  <c:v>-48.7761559024414</c:v>
                </c:pt>
                <c:pt idx="28">
                  <c:v>-36.5213241614654</c:v>
                </c:pt>
                <c:pt idx="29">
                  <c:v>-21.8914116507564</c:v>
                </c:pt>
                <c:pt idx="30">
                  <c:v>-15.767828234862</c:v>
                </c:pt>
                <c:pt idx="31">
                  <c:v>-6.94344444867861</c:v>
                </c:pt>
                <c:pt idx="32">
                  <c:v>-5.84746546683369</c:v>
                </c:pt>
                <c:pt idx="33">
                  <c:v>4.32393507910294</c:v>
                </c:pt>
                <c:pt idx="34">
                  <c:v>6.23660056419145</c:v>
                </c:pt>
                <c:pt idx="35">
                  <c:v>9.21763229267921</c:v>
                </c:pt>
                <c:pt idx="36">
                  <c:v>12.3342481509727</c:v>
                </c:pt>
                <c:pt idx="37">
                  <c:v>15.4054212953683</c:v>
                </c:pt>
                <c:pt idx="38">
                  <c:v>15.0779871017983</c:v>
                </c:pt>
                <c:pt idx="39">
                  <c:v>19.0951454660792</c:v>
                </c:pt>
                <c:pt idx="40">
                  <c:v>19.7340095702848</c:v>
                </c:pt>
                <c:pt idx="41">
                  <c:v>21.9700723132927</c:v>
                </c:pt>
                <c:pt idx="42">
                  <c:v>21.1250559652361</c:v>
                </c:pt>
                <c:pt idx="43">
                  <c:v>21.1555691966248</c:v>
                </c:pt>
                <c:pt idx="44">
                  <c:v>20.5508269439989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'pre_2-21'!$EG$2:$EG$46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3.54861277777778</c:v>
                </c:pt>
                <c:pt idx="3">
                  <c:v>4.47530819490741</c:v>
                </c:pt>
                <c:pt idx="4">
                  <c:v>5.29929486997184</c:v>
                </c:pt>
                <c:pt idx="5">
                  <c:v>7.45699161171803</c:v>
                </c:pt>
                <c:pt idx="6">
                  <c:v>12.635534842702</c:v>
                </c:pt>
                <c:pt idx="7">
                  <c:v>14.1574312844332</c:v>
                </c:pt>
                <c:pt idx="8">
                  <c:v>13.8783159837418</c:v>
                </c:pt>
                <c:pt idx="9">
                  <c:v>16.1953464642427</c:v>
                </c:pt>
                <c:pt idx="10">
                  <c:v>15.2352458927286</c:v>
                </c:pt>
                <c:pt idx="11">
                  <c:v>16.5440293643298</c:v>
                </c:pt>
                <c:pt idx="12">
                  <c:v>15.6990001772249</c:v>
                </c:pt>
                <c:pt idx="13">
                  <c:v>22.460615097769</c:v>
                </c:pt>
                <c:pt idx="14">
                  <c:v>23.8606226156567</c:v>
                </c:pt>
                <c:pt idx="15">
                  <c:v>23.3195547103634</c:v>
                </c:pt>
                <c:pt idx="16">
                  <c:v>21.8579595977238</c:v>
                </c:pt>
                <c:pt idx="17">
                  <c:v>21.5889200856997</c:v>
                </c:pt>
                <c:pt idx="18">
                  <c:v>20.8161481095346</c:v>
                </c:pt>
                <c:pt idx="19">
                  <c:v>19.6594287301329</c:v>
                </c:pt>
                <c:pt idx="20">
                  <c:v>18.6019944307965</c:v>
                </c:pt>
                <c:pt idx="21">
                  <c:v>20.0127235206133</c:v>
                </c:pt>
                <c:pt idx="22">
                  <c:v>45.412171595385</c:v>
                </c:pt>
                <c:pt idx="23">
                  <c:v>-37.1030476583418</c:v>
                </c:pt>
                <c:pt idx="24">
                  <c:v>61.0352949480754</c:v>
                </c:pt>
                <c:pt idx="25">
                  <c:v>61.5373139760027</c:v>
                </c:pt>
                <c:pt idx="26">
                  <c:v>39.0480848767615</c:v>
                </c:pt>
                <c:pt idx="27">
                  <c:v>37.745446981911</c:v>
                </c:pt>
                <c:pt idx="28">
                  <c:v>36.7174485765581</c:v>
                </c:pt>
                <c:pt idx="29">
                  <c:v>34.5379313593229</c:v>
                </c:pt>
                <c:pt idx="30">
                  <c:v>34.186184164399</c:v>
                </c:pt>
                <c:pt idx="31">
                  <c:v>31.7518700236214</c:v>
                </c:pt>
                <c:pt idx="32">
                  <c:v>29.9389076787462</c:v>
                </c:pt>
                <c:pt idx="33">
                  <c:v>28.3722060523831</c:v>
                </c:pt>
                <c:pt idx="34">
                  <c:v>27.890399276339</c:v>
                </c:pt>
                <c:pt idx="35">
                  <c:v>26.4019533746363</c:v>
                </c:pt>
                <c:pt idx="36">
                  <c:v>24.59578570998</c:v>
                </c:pt>
                <c:pt idx="37">
                  <c:v>23.2497527937906</c:v>
                </c:pt>
                <c:pt idx="38">
                  <c:v>23.746686093255</c:v>
                </c:pt>
                <c:pt idx="39">
                  <c:v>22.7047617179192</c:v>
                </c:pt>
                <c:pt idx="40">
                  <c:v>25.7173649505993</c:v>
                </c:pt>
                <c:pt idx="41">
                  <c:v>24.8740895448096</c:v>
                </c:pt>
                <c:pt idx="42">
                  <c:v>24.583506809686</c:v>
                </c:pt>
                <c:pt idx="43">
                  <c:v>23.053422475188</c:v>
                </c:pt>
                <c:pt idx="44">
                  <c:v>22.2383348175213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'pre_2-21'!$EH$2:$EH$46</c:f>
              <c:numCache>
                <c:formatCode>General</c:formatCode>
                <c:ptCount val="45"/>
                <c:pt idx="0">
                  <c:v>1.6</c:v>
                </c:pt>
                <c:pt idx="1">
                  <c:v>3.13266666666667</c:v>
                </c:pt>
                <c:pt idx="2">
                  <c:v>4.13546277777778</c:v>
                </c:pt>
                <c:pt idx="3">
                  <c:v>5.7737290837963</c:v>
                </c:pt>
                <c:pt idx="4">
                  <c:v>10.8677480811061</c:v>
                </c:pt>
                <c:pt idx="5">
                  <c:v>15.0713834212566</c:v>
                </c:pt>
                <c:pt idx="6">
                  <c:v>14.2077563442654</c:v>
                </c:pt>
                <c:pt idx="7">
                  <c:v>16.9518998978028</c:v>
                </c:pt>
                <c:pt idx="8">
                  <c:v>16.3630643257964</c:v>
                </c:pt>
                <c:pt idx="9">
                  <c:v>15.8394913630206</c:v>
                </c:pt>
                <c:pt idx="10">
                  <c:v>18.6220367484239</c:v>
                </c:pt>
                <c:pt idx="11">
                  <c:v>21.1192379111661</c:v>
                </c:pt>
                <c:pt idx="12">
                  <c:v>21.1255414282327</c:v>
                </c:pt>
                <c:pt idx="13">
                  <c:v>60.7217888077182</c:v>
                </c:pt>
                <c:pt idx="14">
                  <c:v>54.1757011078102</c:v>
                </c:pt>
                <c:pt idx="15">
                  <c:v>49.516835040666</c:v>
                </c:pt>
                <c:pt idx="16">
                  <c:v>45.3328774049589</c:v>
                </c:pt>
                <c:pt idx="17">
                  <c:v>41.821839622328</c:v>
                </c:pt>
                <c:pt idx="18">
                  <c:v>38.8410397402951</c:v>
                </c:pt>
                <c:pt idx="19">
                  <c:v>36.4261578357457</c:v>
                </c:pt>
                <c:pt idx="20">
                  <c:v>34.6282713963903</c:v>
                </c:pt>
                <c:pt idx="21">
                  <c:v>32.4435114348668</c:v>
                </c:pt>
                <c:pt idx="22">
                  <c:v>56.8012480908015</c:v>
                </c:pt>
                <c:pt idx="23">
                  <c:v>20.3097311513581</c:v>
                </c:pt>
                <c:pt idx="24">
                  <c:v>45.0792016851659</c:v>
                </c:pt>
                <c:pt idx="25">
                  <c:v>33.7436929296498</c:v>
                </c:pt>
                <c:pt idx="26">
                  <c:v>18.679347367111</c:v>
                </c:pt>
                <c:pt idx="27">
                  <c:v>24.0501672446785</c:v>
                </c:pt>
                <c:pt idx="28">
                  <c:v>23.9333528606096</c:v>
                </c:pt>
                <c:pt idx="29">
                  <c:v>24.4940719421949</c:v>
                </c:pt>
                <c:pt idx="30">
                  <c:v>28.2028497120509</c:v>
                </c:pt>
                <c:pt idx="31">
                  <c:v>26.871962626164</c:v>
                </c:pt>
                <c:pt idx="32">
                  <c:v>26.3782562381352</c:v>
                </c:pt>
                <c:pt idx="33">
                  <c:v>25.2952097657885</c:v>
                </c:pt>
                <c:pt idx="34">
                  <c:v>26.5649956410673</c:v>
                </c:pt>
                <c:pt idx="35">
                  <c:v>26.7918343869955</c:v>
                </c:pt>
                <c:pt idx="36">
                  <c:v>26.4534267773958</c:v>
                </c:pt>
                <c:pt idx="37">
                  <c:v>25.677498301263</c:v>
                </c:pt>
                <c:pt idx="38">
                  <c:v>25.6018882852152</c:v>
                </c:pt>
                <c:pt idx="39">
                  <c:v>23.9343928740675</c:v>
                </c:pt>
                <c:pt idx="40">
                  <c:v>23.3333045086734</c:v>
                </c:pt>
                <c:pt idx="41">
                  <c:v>22.8138639795786</c:v>
                </c:pt>
                <c:pt idx="42">
                  <c:v>21.8753273885086</c:v>
                </c:pt>
                <c:pt idx="43">
                  <c:v>26.0957464585805</c:v>
                </c:pt>
                <c:pt idx="44">
                  <c:v>24.9434678927545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'pre_2-21'!$EI$2:$EI$46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11.8987376393519</c:v>
                </c:pt>
                <c:pt idx="4">
                  <c:v>11.8999608843237</c:v>
                </c:pt>
                <c:pt idx="5">
                  <c:v>15.2460544203293</c:v>
                </c:pt>
                <c:pt idx="6">
                  <c:v>18.1982238651851</c:v>
                </c:pt>
                <c:pt idx="7">
                  <c:v>20.3065648770531</c:v>
                </c:pt>
                <c:pt idx="8">
                  <c:v>20.4029282374007</c:v>
                </c:pt>
                <c:pt idx="9">
                  <c:v>19.4316036910888</c:v>
                </c:pt>
                <c:pt idx="10">
                  <c:v>18.5679342819931</c:v>
                </c:pt>
                <c:pt idx="11">
                  <c:v>17.4341865894554</c:v>
                </c:pt>
                <c:pt idx="12">
                  <c:v>17.2268975757907</c:v>
                </c:pt>
                <c:pt idx="13">
                  <c:v>111.382466071586</c:v>
                </c:pt>
                <c:pt idx="14">
                  <c:v>102.282137733775</c:v>
                </c:pt>
                <c:pt idx="15">
                  <c:v>88.1347071382485</c:v>
                </c:pt>
                <c:pt idx="16">
                  <c:v>72.1228700145658</c:v>
                </c:pt>
                <c:pt idx="17">
                  <c:v>60.6877496687358</c:v>
                </c:pt>
                <c:pt idx="18">
                  <c:v>52.9583616301405</c:v>
                </c:pt>
                <c:pt idx="19">
                  <c:v>49.0427689235535</c:v>
                </c:pt>
                <c:pt idx="20">
                  <c:v>45.5311261447708</c:v>
                </c:pt>
                <c:pt idx="21">
                  <c:v>42.4105378173446</c:v>
                </c:pt>
                <c:pt idx="22">
                  <c:v>57.3162111205628</c:v>
                </c:pt>
                <c:pt idx="23">
                  <c:v>25.3363375745624</c:v>
                </c:pt>
                <c:pt idx="24">
                  <c:v>23.6840441080191</c:v>
                </c:pt>
                <c:pt idx="25">
                  <c:v>15.2566535582381</c:v>
                </c:pt>
                <c:pt idx="26">
                  <c:v>11.8599336547232</c:v>
                </c:pt>
                <c:pt idx="27">
                  <c:v>17.2529659678177</c:v>
                </c:pt>
                <c:pt idx="28">
                  <c:v>16.4020863889133</c:v>
                </c:pt>
                <c:pt idx="29">
                  <c:v>15.6242406405316</c:v>
                </c:pt>
                <c:pt idx="30">
                  <c:v>14.9131599855526</c:v>
                </c:pt>
                <c:pt idx="31">
                  <c:v>19.1504817563488</c:v>
                </c:pt>
                <c:pt idx="32">
                  <c:v>18.5279700283535</c:v>
                </c:pt>
                <c:pt idx="33">
                  <c:v>17.4376526009198</c:v>
                </c:pt>
                <c:pt idx="34">
                  <c:v>16.4409207526742</c:v>
                </c:pt>
                <c:pt idx="35">
                  <c:v>15.489741721403</c:v>
                </c:pt>
                <c:pt idx="36">
                  <c:v>15.1529620139475</c:v>
                </c:pt>
                <c:pt idx="37">
                  <c:v>16.4770365730223</c:v>
                </c:pt>
                <c:pt idx="38">
                  <c:v>16.5389057718534</c:v>
                </c:pt>
                <c:pt idx="39">
                  <c:v>18.235425782584</c:v>
                </c:pt>
                <c:pt idx="40">
                  <c:v>17.8043327583476</c:v>
                </c:pt>
                <c:pt idx="41">
                  <c:v>18.0359108920054</c:v>
                </c:pt>
                <c:pt idx="42">
                  <c:v>17.6269307681415</c:v>
                </c:pt>
                <c:pt idx="43">
                  <c:v>17.4132792746724</c:v>
                </c:pt>
                <c:pt idx="44">
                  <c:v>16.4986394702631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'pre_2-21'!$EJ$2:$EJ$46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10.8299461111111</c:v>
                </c:pt>
                <c:pt idx="3">
                  <c:v>10.3403757365741</c:v>
                </c:pt>
                <c:pt idx="4">
                  <c:v>11.7572986389417</c:v>
                </c:pt>
                <c:pt idx="5">
                  <c:v>11.1781305057659</c:v>
                </c:pt>
                <c:pt idx="6">
                  <c:v>10.648674304021</c:v>
                </c:pt>
                <c:pt idx="7">
                  <c:v>10.1646630929259</c:v>
                </c:pt>
                <c:pt idx="8">
                  <c:v>11.5398464454803</c:v>
                </c:pt>
                <c:pt idx="9">
                  <c:v>11.5508467977729</c:v>
                </c:pt>
                <c:pt idx="10">
                  <c:v>15.5592297547428</c:v>
                </c:pt>
                <c:pt idx="11">
                  <c:v>15.2147484569255</c:v>
                </c:pt>
                <c:pt idx="12">
                  <c:v>16.0230784581931</c:v>
                </c:pt>
                <c:pt idx="13">
                  <c:v>22.6393982827699</c:v>
                </c:pt>
                <c:pt idx="14">
                  <c:v>24.3423186498756</c:v>
                </c:pt>
                <c:pt idx="15">
                  <c:v>23.7358203666008</c:v>
                </c:pt>
                <c:pt idx="16">
                  <c:v>24.6715182393091</c:v>
                </c:pt>
                <c:pt idx="17">
                  <c:v>24.0203036784696</c:v>
                </c:pt>
                <c:pt idx="18">
                  <c:v>22.9780533541059</c:v>
                </c:pt>
                <c:pt idx="19">
                  <c:v>22.3213191073592</c:v>
                </c:pt>
                <c:pt idx="20">
                  <c:v>21.7373729062935</c:v>
                </c:pt>
                <c:pt idx="21">
                  <c:v>20.6590817318367</c:v>
                </c:pt>
                <c:pt idx="22">
                  <c:v>204.38559982805</c:v>
                </c:pt>
                <c:pt idx="23">
                  <c:v>-13.9114772992299</c:v>
                </c:pt>
                <c:pt idx="24">
                  <c:v>75.7513256131921</c:v>
                </c:pt>
                <c:pt idx="25">
                  <c:v>1.91315568341888</c:v>
                </c:pt>
                <c:pt idx="26">
                  <c:v>6.15542421868609</c:v>
                </c:pt>
                <c:pt idx="27">
                  <c:v>15.1059987961783</c:v>
                </c:pt>
                <c:pt idx="28">
                  <c:v>17.0864506564596</c:v>
                </c:pt>
                <c:pt idx="29">
                  <c:v>17.0827023753687</c:v>
                </c:pt>
                <c:pt idx="30">
                  <c:v>22.07696417246</c:v>
                </c:pt>
                <c:pt idx="31">
                  <c:v>22.9224042260997</c:v>
                </c:pt>
                <c:pt idx="32">
                  <c:v>21.881837757707</c:v>
                </c:pt>
                <c:pt idx="33">
                  <c:v>24.1272791319624</c:v>
                </c:pt>
                <c:pt idx="34">
                  <c:v>23.7468084049051</c:v>
                </c:pt>
                <c:pt idx="35">
                  <c:v>22.8212002632388</c:v>
                </c:pt>
                <c:pt idx="36">
                  <c:v>22.0213205608156</c:v>
                </c:pt>
                <c:pt idx="37">
                  <c:v>21.3300911846381</c:v>
                </c:pt>
                <c:pt idx="38">
                  <c:v>19.9592583579567</c:v>
                </c:pt>
                <c:pt idx="39">
                  <c:v>22.1421999285386</c:v>
                </c:pt>
                <c:pt idx="40">
                  <c:v>21.7845511049121</c:v>
                </c:pt>
                <c:pt idx="41">
                  <c:v>20.9600966907843</c:v>
                </c:pt>
                <c:pt idx="42">
                  <c:v>20.2270193075557</c:v>
                </c:pt>
                <c:pt idx="43">
                  <c:v>24.3054629554794</c:v>
                </c:pt>
                <c:pt idx="44">
                  <c:v>24.4563343301398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'pre_2-21'!$EK$2:$EK$46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5.30916277777778</c:v>
                </c:pt>
                <c:pt idx="3">
                  <c:v>9.02981429212963</c:v>
                </c:pt>
                <c:pt idx="4">
                  <c:v>9.34900987475193</c:v>
                </c:pt>
                <c:pt idx="5">
                  <c:v>10.2291027000981</c:v>
                </c:pt>
                <c:pt idx="6">
                  <c:v>14.6152841783201</c:v>
                </c:pt>
                <c:pt idx="7">
                  <c:v>17.7477487840169</c:v>
                </c:pt>
                <c:pt idx="8">
                  <c:v>19.1522380291196</c:v>
                </c:pt>
                <c:pt idx="9">
                  <c:v>21.3690840417349</c:v>
                </c:pt>
                <c:pt idx="10">
                  <c:v>21.9195417218924</c:v>
                </c:pt>
                <c:pt idx="11">
                  <c:v>20.870125847716</c:v>
                </c:pt>
                <c:pt idx="12">
                  <c:v>19.6537733791204</c:v>
                </c:pt>
                <c:pt idx="13">
                  <c:v>24.6423316474814</c:v>
                </c:pt>
                <c:pt idx="14">
                  <c:v>23.2911398898856</c:v>
                </c:pt>
                <c:pt idx="15">
                  <c:v>25.8137557380266</c:v>
                </c:pt>
                <c:pt idx="16">
                  <c:v>25.007387250278</c:v>
                </c:pt>
                <c:pt idx="17">
                  <c:v>24.7653658008583</c:v>
                </c:pt>
                <c:pt idx="18">
                  <c:v>23.1796719029513</c:v>
                </c:pt>
                <c:pt idx="19">
                  <c:v>25.9031326125053</c:v>
                </c:pt>
                <c:pt idx="20">
                  <c:v>24.3097803965986</c:v>
                </c:pt>
                <c:pt idx="21">
                  <c:v>23.0106909125572</c:v>
                </c:pt>
                <c:pt idx="22">
                  <c:v>36.3192311534274</c:v>
                </c:pt>
                <c:pt idx="23">
                  <c:v>29.0813013979506</c:v>
                </c:pt>
                <c:pt idx="24">
                  <c:v>23.8775339055608</c:v>
                </c:pt>
                <c:pt idx="25">
                  <c:v>20.3280560615108</c:v>
                </c:pt>
                <c:pt idx="26">
                  <c:v>16.3143109272668</c:v>
                </c:pt>
                <c:pt idx="27">
                  <c:v>19.8047103734347</c:v>
                </c:pt>
                <c:pt idx="28">
                  <c:v>18.7348060663816</c:v>
                </c:pt>
                <c:pt idx="29">
                  <c:v>19.3399949090314</c:v>
                </c:pt>
                <c:pt idx="30">
                  <c:v>24.5219796975333</c:v>
                </c:pt>
                <c:pt idx="31">
                  <c:v>23.3041269477233</c:v>
                </c:pt>
                <c:pt idx="32">
                  <c:v>22.221252877684</c:v>
                </c:pt>
                <c:pt idx="33">
                  <c:v>20.8139286723495</c:v>
                </c:pt>
                <c:pt idx="34">
                  <c:v>21.4460069274045</c:v>
                </c:pt>
                <c:pt idx="35">
                  <c:v>20.4490744929505</c:v>
                </c:pt>
                <c:pt idx="36">
                  <c:v>19.1538622656389</c:v>
                </c:pt>
                <c:pt idx="37">
                  <c:v>21.4990499680438</c:v>
                </c:pt>
                <c:pt idx="38">
                  <c:v>20.1137148457867</c:v>
                </c:pt>
                <c:pt idx="39">
                  <c:v>23.3745446856993</c:v>
                </c:pt>
                <c:pt idx="40">
                  <c:v>21.8982296001768</c:v>
                </c:pt>
                <c:pt idx="41">
                  <c:v>21.5737200794861</c:v>
                </c:pt>
                <c:pt idx="42">
                  <c:v>20.2519757726636</c:v>
                </c:pt>
                <c:pt idx="43">
                  <c:v>21.7084836082436</c:v>
                </c:pt>
                <c:pt idx="44">
                  <c:v>21.0424600083299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'pre_2-21'!$EL$2:$EL$46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4.52047944444445</c:v>
                </c:pt>
                <c:pt idx="3">
                  <c:v>4.57247162546296</c:v>
                </c:pt>
                <c:pt idx="4">
                  <c:v>7.6827539817311</c:v>
                </c:pt>
                <c:pt idx="5">
                  <c:v>8.1212487487559</c:v>
                </c:pt>
                <c:pt idx="6">
                  <c:v>9.16811246038322</c:v>
                </c:pt>
                <c:pt idx="7">
                  <c:v>8.81118280753366</c:v>
                </c:pt>
                <c:pt idx="8">
                  <c:v>8.48488961655369</c:v>
                </c:pt>
                <c:pt idx="9">
                  <c:v>8.83448101738566</c:v>
                </c:pt>
                <c:pt idx="10">
                  <c:v>9.78446401252411</c:v>
                </c:pt>
                <c:pt idx="11">
                  <c:v>10.7554076508229</c:v>
                </c:pt>
                <c:pt idx="12">
                  <c:v>11.2883499695234</c:v>
                </c:pt>
                <c:pt idx="13">
                  <c:v>39.1611439227112</c:v>
                </c:pt>
                <c:pt idx="14">
                  <c:v>36.2007838046107</c:v>
                </c:pt>
                <c:pt idx="15">
                  <c:v>33.9835106711511</c:v>
                </c:pt>
                <c:pt idx="16">
                  <c:v>31.8370049050985</c:v>
                </c:pt>
                <c:pt idx="17">
                  <c:v>29.9284035281168</c:v>
                </c:pt>
                <c:pt idx="18">
                  <c:v>29.5584984509388</c:v>
                </c:pt>
                <c:pt idx="19">
                  <c:v>27.6513940005666</c:v>
                </c:pt>
                <c:pt idx="20">
                  <c:v>30.4577038820713</c:v>
                </c:pt>
                <c:pt idx="21">
                  <c:v>29.4444750351417</c:v>
                </c:pt>
                <c:pt idx="22">
                  <c:v>56.6462978768157</c:v>
                </c:pt>
                <c:pt idx="23">
                  <c:v>20.3901509210982</c:v>
                </c:pt>
                <c:pt idx="24">
                  <c:v>55.1235665914725</c:v>
                </c:pt>
                <c:pt idx="25">
                  <c:v>-17.9005156509131</c:v>
                </c:pt>
                <c:pt idx="26">
                  <c:v>3.10001111197454</c:v>
                </c:pt>
                <c:pt idx="27">
                  <c:v>5.82892626926467</c:v>
                </c:pt>
                <c:pt idx="28">
                  <c:v>9.3014406276246</c:v>
                </c:pt>
                <c:pt idx="29">
                  <c:v>10.1605309580629</c:v>
                </c:pt>
                <c:pt idx="30">
                  <c:v>17.9663125258832</c:v>
                </c:pt>
                <c:pt idx="31">
                  <c:v>18.0258884077841</c:v>
                </c:pt>
                <c:pt idx="32">
                  <c:v>19.1760774786709</c:v>
                </c:pt>
                <c:pt idx="33">
                  <c:v>19.591925017518</c:v>
                </c:pt>
                <c:pt idx="34">
                  <c:v>22.4918997833441</c:v>
                </c:pt>
                <c:pt idx="35">
                  <c:v>21.7367500627732</c:v>
                </c:pt>
                <c:pt idx="36">
                  <c:v>22.9670810880665</c:v>
                </c:pt>
                <c:pt idx="37">
                  <c:v>22.1473859069375</c:v>
                </c:pt>
                <c:pt idx="38">
                  <c:v>22.1716633592316</c:v>
                </c:pt>
                <c:pt idx="39">
                  <c:v>23.8328460836795</c:v>
                </c:pt>
                <c:pt idx="40">
                  <c:v>22.317193461497</c:v>
                </c:pt>
                <c:pt idx="41">
                  <c:v>21.935774682977</c:v>
                </c:pt>
                <c:pt idx="42">
                  <c:v>25.1874047190183</c:v>
                </c:pt>
                <c:pt idx="43">
                  <c:v>25.1964304600429</c:v>
                </c:pt>
                <c:pt idx="44">
                  <c:v>24.1438260840548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'pre_2-21'!$EM$2:$EM$46</c:f>
              <c:numCache>
                <c:formatCode>General</c:formatCode>
                <c:ptCount val="45"/>
                <c:pt idx="0">
                  <c:v>1.6</c:v>
                </c:pt>
                <c:pt idx="1">
                  <c:v>5.11266666666667</c:v>
                </c:pt>
                <c:pt idx="2">
                  <c:v>8.21256277777778</c:v>
                </c:pt>
                <c:pt idx="3">
                  <c:v>9.97170893101852</c:v>
                </c:pt>
                <c:pt idx="4">
                  <c:v>9.55580391443943</c:v>
                </c:pt>
                <c:pt idx="5">
                  <c:v>9.16559741178338</c:v>
                </c:pt>
                <c:pt idx="6">
                  <c:v>8.80888363393864</c:v>
                </c:pt>
                <c:pt idx="7">
                  <c:v>13.6010110619045</c:v>
                </c:pt>
                <c:pt idx="8">
                  <c:v>14.9434898395673</c:v>
                </c:pt>
                <c:pt idx="9">
                  <c:v>14.0908402950044</c:v>
                </c:pt>
                <c:pt idx="10">
                  <c:v>13.8191054956414</c:v>
                </c:pt>
                <c:pt idx="11">
                  <c:v>14.8165326950924</c:v>
                </c:pt>
                <c:pt idx="12">
                  <c:v>16.4585403532984</c:v>
                </c:pt>
                <c:pt idx="13">
                  <c:v>68.6479122999816</c:v>
                </c:pt>
                <c:pt idx="14">
                  <c:v>63.2156331608998</c:v>
                </c:pt>
                <c:pt idx="15">
                  <c:v>57.3288429898776</c:v>
                </c:pt>
                <c:pt idx="16">
                  <c:v>52.9481172999131</c:v>
                </c:pt>
                <c:pt idx="17">
                  <c:v>48.6997009658394</c:v>
                </c:pt>
                <c:pt idx="18">
                  <c:v>44.5096732030209</c:v>
                </c:pt>
                <c:pt idx="19">
                  <c:v>42.4973249458241</c:v>
                </c:pt>
                <c:pt idx="20">
                  <c:v>39.4796378879742</c:v>
                </c:pt>
                <c:pt idx="21">
                  <c:v>39.8185142332596</c:v>
                </c:pt>
                <c:pt idx="22">
                  <c:v>62.9776613437368</c:v>
                </c:pt>
                <c:pt idx="23">
                  <c:v>53.6176765079615</c:v>
                </c:pt>
                <c:pt idx="24">
                  <c:v>78.4540848735588</c:v>
                </c:pt>
                <c:pt idx="25">
                  <c:v>52.1555034885799</c:v>
                </c:pt>
                <c:pt idx="26">
                  <c:v>24.2335768857216</c:v>
                </c:pt>
                <c:pt idx="27">
                  <c:v>25.4001705144583</c:v>
                </c:pt>
                <c:pt idx="28">
                  <c:v>29.4749508462142</c:v>
                </c:pt>
                <c:pt idx="29">
                  <c:v>29.1443962517814</c:v>
                </c:pt>
                <c:pt idx="30">
                  <c:v>29.3983959483254</c:v>
                </c:pt>
                <c:pt idx="31">
                  <c:v>27.9051138320112</c:v>
                </c:pt>
                <c:pt idx="32">
                  <c:v>26.0099248947636</c:v>
                </c:pt>
                <c:pt idx="33">
                  <c:v>25.3266619741891</c:v>
                </c:pt>
                <c:pt idx="34">
                  <c:v>25.1201239573189</c:v>
                </c:pt>
                <c:pt idx="35">
                  <c:v>24.0079737864498</c:v>
                </c:pt>
                <c:pt idx="36">
                  <c:v>22.7270900251183</c:v>
                </c:pt>
                <c:pt idx="37">
                  <c:v>23.6991073768999</c:v>
                </c:pt>
                <c:pt idx="38">
                  <c:v>24.745112518336</c:v>
                </c:pt>
                <c:pt idx="39">
                  <c:v>23.1511570271789</c:v>
                </c:pt>
                <c:pt idx="40">
                  <c:v>21.6940160490127</c:v>
                </c:pt>
                <c:pt idx="41">
                  <c:v>23.9854935295619</c:v>
                </c:pt>
                <c:pt idx="42">
                  <c:v>23.3774639917964</c:v>
                </c:pt>
                <c:pt idx="43">
                  <c:v>21.9508983325005</c:v>
                </c:pt>
                <c:pt idx="44">
                  <c:v>20.6467795589609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'pre_2-21'!$EN$2:$EN$46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5.52581277777778</c:v>
                </c:pt>
                <c:pt idx="3">
                  <c:v>11.4263512921296</c:v>
                </c:pt>
                <c:pt idx="4">
                  <c:v>10.8855894728885</c:v>
                </c:pt>
                <c:pt idx="5">
                  <c:v>10.96910330631</c:v>
                </c:pt>
                <c:pt idx="6">
                  <c:v>15.729540361932</c:v>
                </c:pt>
                <c:pt idx="7">
                  <c:v>14.8094214808662</c:v>
                </c:pt>
                <c:pt idx="8">
                  <c:v>15.4375728593602</c:v>
                </c:pt>
                <c:pt idx="9">
                  <c:v>15.4906358792971</c:v>
                </c:pt>
                <c:pt idx="10">
                  <c:v>14.5910229663241</c:v>
                </c:pt>
                <c:pt idx="11">
                  <c:v>14.9090756800651</c:v>
                </c:pt>
                <c:pt idx="12">
                  <c:v>14.2043800175262</c:v>
                </c:pt>
                <c:pt idx="13">
                  <c:v>44.2317029588091</c:v>
                </c:pt>
                <c:pt idx="14">
                  <c:v>39.9661855849935</c:v>
                </c:pt>
                <c:pt idx="15">
                  <c:v>37.3182907367404</c:v>
                </c:pt>
                <c:pt idx="16">
                  <c:v>35.8314793011554</c:v>
                </c:pt>
                <c:pt idx="17">
                  <c:v>33.480157011944</c:v>
                </c:pt>
                <c:pt idx="18">
                  <c:v>33.0904121326967</c:v>
                </c:pt>
                <c:pt idx="19">
                  <c:v>31.7456311513387</c:v>
                </c:pt>
                <c:pt idx="20">
                  <c:v>29.6507978108488</c:v>
                </c:pt>
                <c:pt idx="21">
                  <c:v>29.5607311082085</c:v>
                </c:pt>
                <c:pt idx="22">
                  <c:v>56.6523044405908</c:v>
                </c:pt>
                <c:pt idx="23">
                  <c:v>85.1281879497259</c:v>
                </c:pt>
                <c:pt idx="24">
                  <c:v>-7.29080426412712</c:v>
                </c:pt>
                <c:pt idx="25">
                  <c:v>10.9256073803217</c:v>
                </c:pt>
                <c:pt idx="26">
                  <c:v>13.8016860244891</c:v>
                </c:pt>
                <c:pt idx="27">
                  <c:v>13.2470413073871</c:v>
                </c:pt>
                <c:pt idx="28">
                  <c:v>12.7400035951697</c:v>
                </c:pt>
                <c:pt idx="29">
                  <c:v>15.1009863502799</c:v>
                </c:pt>
                <c:pt idx="30">
                  <c:v>14.4348183552143</c:v>
                </c:pt>
                <c:pt idx="31">
                  <c:v>16.2523479442036</c:v>
                </c:pt>
                <c:pt idx="32">
                  <c:v>20.1068851568187</c:v>
                </c:pt>
                <c:pt idx="33">
                  <c:v>18.8810441808585</c:v>
                </c:pt>
                <c:pt idx="34">
                  <c:v>18.8163690129585</c:v>
                </c:pt>
                <c:pt idx="35">
                  <c:v>17.6612973393463</c:v>
                </c:pt>
                <c:pt idx="36">
                  <c:v>17.0838368842354</c:v>
                </c:pt>
                <c:pt idx="37">
                  <c:v>16.0774742183385</c:v>
                </c:pt>
                <c:pt idx="38">
                  <c:v>16.7116804482224</c:v>
                </c:pt>
                <c:pt idx="39">
                  <c:v>15.80726120975</c:v>
                </c:pt>
                <c:pt idx="40">
                  <c:v>15.6452897590027</c:v>
                </c:pt>
                <c:pt idx="41">
                  <c:v>16.1701379000715</c:v>
                </c:pt>
                <c:pt idx="42">
                  <c:v>20.5581734836344</c:v>
                </c:pt>
                <c:pt idx="43">
                  <c:v>20.6656882521074</c:v>
                </c:pt>
                <c:pt idx="44">
                  <c:v>20.7585989311961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'pre_2-21'!$EO$2:$EO$46</c:f>
              <c:numCache>
                <c:formatCode>General</c:formatCode>
                <c:ptCount val="45"/>
                <c:pt idx="0">
                  <c:v>1.6</c:v>
                </c:pt>
                <c:pt idx="1">
                  <c:v>3.13266666666667</c:v>
                </c:pt>
                <c:pt idx="2">
                  <c:v>9.88724611111111</c:v>
                </c:pt>
                <c:pt idx="3">
                  <c:v>9.47859081990741</c:v>
                </c:pt>
                <c:pt idx="4">
                  <c:v>14.2492936105505</c:v>
                </c:pt>
                <c:pt idx="5">
                  <c:v>14.4637645617841</c:v>
                </c:pt>
                <c:pt idx="6">
                  <c:v>14.150697322853</c:v>
                </c:pt>
                <c:pt idx="7">
                  <c:v>13.3660958026415</c:v>
                </c:pt>
                <c:pt idx="8">
                  <c:v>15.8039248758519</c:v>
                </c:pt>
                <c:pt idx="9">
                  <c:v>16.272126958319</c:v>
                </c:pt>
                <c:pt idx="10">
                  <c:v>16.6650265391894</c:v>
                </c:pt>
                <c:pt idx="11">
                  <c:v>17.7081091073233</c:v>
                </c:pt>
                <c:pt idx="12">
                  <c:v>16.7631630756114</c:v>
                </c:pt>
                <c:pt idx="13">
                  <c:v>43.0845152211009</c:v>
                </c:pt>
                <c:pt idx="14">
                  <c:v>38.5895246204029</c:v>
                </c:pt>
                <c:pt idx="15">
                  <c:v>36.8546140508943</c:v>
                </c:pt>
                <c:pt idx="16">
                  <c:v>35.341702219286</c:v>
                </c:pt>
                <c:pt idx="17">
                  <c:v>33.4375784456842</c:v>
                </c:pt>
                <c:pt idx="18">
                  <c:v>31.3515801679542</c:v>
                </c:pt>
                <c:pt idx="19">
                  <c:v>29.2905695368715</c:v>
                </c:pt>
                <c:pt idx="20">
                  <c:v>28.9896696030246</c:v>
                </c:pt>
                <c:pt idx="21">
                  <c:v>28.9894061486138</c:v>
                </c:pt>
                <c:pt idx="22">
                  <c:v>116.141325224271</c:v>
                </c:pt>
                <c:pt idx="23">
                  <c:v>3.5903038305196</c:v>
                </c:pt>
                <c:pt idx="24">
                  <c:v>37.5604990312435</c:v>
                </c:pt>
                <c:pt idx="25">
                  <c:v>39.0353762676592</c:v>
                </c:pt>
                <c:pt idx="26">
                  <c:v>20.2756718407438</c:v>
                </c:pt>
                <c:pt idx="27">
                  <c:v>22.1777761570056</c:v>
                </c:pt>
                <c:pt idx="28">
                  <c:v>21.6097392996042</c:v>
                </c:pt>
                <c:pt idx="29">
                  <c:v>21.1046598605647</c:v>
                </c:pt>
                <c:pt idx="30">
                  <c:v>21.387943562838</c:v>
                </c:pt>
                <c:pt idx="31">
                  <c:v>21.4480493064816</c:v>
                </c:pt>
                <c:pt idx="32">
                  <c:v>22.8898843450363</c:v>
                </c:pt>
                <c:pt idx="33">
                  <c:v>21.4251692720874</c:v>
                </c:pt>
                <c:pt idx="34">
                  <c:v>24.2655124900135</c:v>
                </c:pt>
                <c:pt idx="35">
                  <c:v>25.1496201699513</c:v>
                </c:pt>
                <c:pt idx="36">
                  <c:v>25.7810204047069</c:v>
                </c:pt>
                <c:pt idx="37">
                  <c:v>25.9564709158125</c:v>
                </c:pt>
                <c:pt idx="38">
                  <c:v>24.4596287226433</c:v>
                </c:pt>
                <c:pt idx="39">
                  <c:v>22.8901772572831</c:v>
                </c:pt>
                <c:pt idx="40">
                  <c:v>21.4554370426996</c:v>
                </c:pt>
                <c:pt idx="41">
                  <c:v>20.6674594371338</c:v>
                </c:pt>
                <c:pt idx="42">
                  <c:v>19.4235025021131</c:v>
                </c:pt>
                <c:pt idx="43">
                  <c:v>18.3363185373484</c:v>
                </c:pt>
                <c:pt idx="44">
                  <c:v>17.342451196226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'pre_2-21'!$EP$2:$EP$46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4.72231277777778</c:v>
                </c:pt>
                <c:pt idx="3">
                  <c:v>5.51892311157407</c:v>
                </c:pt>
                <c:pt idx="4">
                  <c:v>7.71129631112924</c:v>
                </c:pt>
                <c:pt idx="5">
                  <c:v>8.14662763664575</c:v>
                </c:pt>
                <c:pt idx="6">
                  <c:v>8.53370974025085</c:v>
                </c:pt>
                <c:pt idx="7">
                  <c:v>9.52454750053344</c:v>
                </c:pt>
                <c:pt idx="8">
                  <c:v>9.13702384007099</c:v>
                </c:pt>
                <c:pt idx="9">
                  <c:v>12.5722090511209</c:v>
                </c:pt>
                <c:pt idx="10">
                  <c:v>12.4687892146217</c:v>
                </c:pt>
                <c:pt idx="11">
                  <c:v>13.0751120129689</c:v>
                </c:pt>
                <c:pt idx="12">
                  <c:v>12.5278315651891</c:v>
                </c:pt>
                <c:pt idx="13">
                  <c:v>51.051397623643</c:v>
                </c:pt>
                <c:pt idx="14">
                  <c:v>44.2792064695517</c:v>
                </c:pt>
                <c:pt idx="15">
                  <c:v>40.9646142574376</c:v>
                </c:pt>
                <c:pt idx="16">
                  <c:v>37.9884848670075</c:v>
                </c:pt>
                <c:pt idx="17">
                  <c:v>35.2678065825894</c:v>
                </c:pt>
                <c:pt idx="18">
                  <c:v>32.9789580196857</c:v>
                </c:pt>
                <c:pt idx="19">
                  <c:v>34.2624725190589</c:v>
                </c:pt>
                <c:pt idx="20">
                  <c:v>32.3550484815299</c:v>
                </c:pt>
                <c:pt idx="21">
                  <c:v>30.3654068201986</c:v>
                </c:pt>
                <c:pt idx="22">
                  <c:v>105.645769122079</c:v>
                </c:pt>
                <c:pt idx="23">
                  <c:v>-23.6509621035852</c:v>
                </c:pt>
                <c:pt idx="24">
                  <c:v>107.617698357715</c:v>
                </c:pt>
                <c:pt idx="25">
                  <c:v>15.2808231590532</c:v>
                </c:pt>
                <c:pt idx="26">
                  <c:v>13.5299207760777</c:v>
                </c:pt>
                <c:pt idx="27">
                  <c:v>21.2943704015136</c:v>
                </c:pt>
                <c:pt idx="28">
                  <c:v>20.096603608717</c:v>
                </c:pt>
                <c:pt idx="29">
                  <c:v>25.0623244105587</c:v>
                </c:pt>
                <c:pt idx="30">
                  <c:v>28.6086766832073</c:v>
                </c:pt>
                <c:pt idx="31">
                  <c:v>26.653098601232</c:v>
                </c:pt>
                <c:pt idx="32">
                  <c:v>25.5327193745647</c:v>
                </c:pt>
                <c:pt idx="33">
                  <c:v>26.7346170866683</c:v>
                </c:pt>
                <c:pt idx="34">
                  <c:v>26.5980686508957</c:v>
                </c:pt>
                <c:pt idx="35">
                  <c:v>24.7750677583605</c:v>
                </c:pt>
                <c:pt idx="36">
                  <c:v>23.4091644151422</c:v>
                </c:pt>
                <c:pt idx="37">
                  <c:v>23.1989613613283</c:v>
                </c:pt>
                <c:pt idx="38">
                  <c:v>24.3879249055486</c:v>
                </c:pt>
                <c:pt idx="39">
                  <c:v>23.2749298951836</c:v>
                </c:pt>
                <c:pt idx="40">
                  <c:v>25.1540523475232</c:v>
                </c:pt>
                <c:pt idx="41">
                  <c:v>24.387293570318</c:v>
                </c:pt>
                <c:pt idx="42">
                  <c:v>24.1750038544252</c:v>
                </c:pt>
                <c:pt idx="43">
                  <c:v>22.6799826902537</c:v>
                </c:pt>
                <c:pt idx="44">
                  <c:v>24.8712867724689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'pre_2-21'!$EQ$2:$EQ$46</c:f>
              <c:numCache>
                <c:formatCode>General</c:formatCode>
                <c:ptCount val="45"/>
                <c:pt idx="0">
                  <c:v>1.6</c:v>
                </c:pt>
                <c:pt idx="1">
                  <c:v>5.77266666666667</c:v>
                </c:pt>
                <c:pt idx="2">
                  <c:v>5.72717944444444</c:v>
                </c:pt>
                <c:pt idx="3">
                  <c:v>5.67559654212963</c:v>
                </c:pt>
                <c:pt idx="4">
                  <c:v>11.5333218638376</c:v>
                </c:pt>
                <c:pt idx="5">
                  <c:v>11.5450453572622</c:v>
                </c:pt>
                <c:pt idx="6">
                  <c:v>12.1268433629008</c:v>
                </c:pt>
                <c:pt idx="7">
                  <c:v>11.5159559742518</c:v>
                </c:pt>
                <c:pt idx="8">
                  <c:v>10.9575030864619</c:v>
                </c:pt>
                <c:pt idx="9">
                  <c:v>10.4469840715405</c:v>
                </c:pt>
                <c:pt idx="10">
                  <c:v>9.98028460539999</c:v>
                </c:pt>
                <c:pt idx="11">
                  <c:v>10.9246292798332</c:v>
                </c:pt>
                <c:pt idx="12">
                  <c:v>11.4388162013183</c:v>
                </c:pt>
                <c:pt idx="13">
                  <c:v>32.7910055037348</c:v>
                </c:pt>
                <c:pt idx="14">
                  <c:v>31.0377933724373</c:v>
                </c:pt>
                <c:pt idx="15">
                  <c:v>30.7380471021042</c:v>
                </c:pt>
                <c:pt idx="16">
                  <c:v>28.6396980591736</c:v>
                </c:pt>
                <c:pt idx="17">
                  <c:v>26.7214573090945</c:v>
                </c:pt>
                <c:pt idx="18">
                  <c:v>26.2037562585485</c:v>
                </c:pt>
                <c:pt idx="19">
                  <c:v>25.7944127000957</c:v>
                </c:pt>
                <c:pt idx="20">
                  <c:v>26.6709510066612</c:v>
                </c:pt>
                <c:pt idx="21">
                  <c:v>26.9856468282564</c:v>
                </c:pt>
                <c:pt idx="22">
                  <c:v>83.5300232982676</c:v>
                </c:pt>
                <c:pt idx="23">
                  <c:v>-128.001834550692</c:v>
                </c:pt>
                <c:pt idx="24">
                  <c:v>-46.7393453937982</c:v>
                </c:pt>
                <c:pt idx="25">
                  <c:v>50.89497016977</c:v>
                </c:pt>
                <c:pt idx="26">
                  <c:v>33.1770585436564</c:v>
                </c:pt>
                <c:pt idx="27">
                  <c:v>31.3899345550678</c:v>
                </c:pt>
                <c:pt idx="28">
                  <c:v>29.8008834752145</c:v>
                </c:pt>
                <c:pt idx="29">
                  <c:v>30.9628417889764</c:v>
                </c:pt>
                <c:pt idx="30">
                  <c:v>29.9070557793071</c:v>
                </c:pt>
                <c:pt idx="31">
                  <c:v>28.0923570971006</c:v>
                </c:pt>
                <c:pt idx="32">
                  <c:v>26.7764785914111</c:v>
                </c:pt>
                <c:pt idx="33">
                  <c:v>27.2922804254847</c:v>
                </c:pt>
                <c:pt idx="34">
                  <c:v>27.3558509584746</c:v>
                </c:pt>
                <c:pt idx="35">
                  <c:v>25.4678070845388</c:v>
                </c:pt>
                <c:pt idx="36">
                  <c:v>24.8750396013287</c:v>
                </c:pt>
                <c:pt idx="37">
                  <c:v>23.199932035548</c:v>
                </c:pt>
                <c:pt idx="38">
                  <c:v>24.7286198278318</c:v>
                </c:pt>
                <c:pt idx="39">
                  <c:v>24.0196489678847</c:v>
                </c:pt>
                <c:pt idx="40">
                  <c:v>23.8664887588832</c:v>
                </c:pt>
                <c:pt idx="41">
                  <c:v>26.0546507219691</c:v>
                </c:pt>
                <c:pt idx="42">
                  <c:v>27.6173630572729</c:v>
                </c:pt>
                <c:pt idx="43">
                  <c:v>29.5834001167357</c:v>
                </c:pt>
                <c:pt idx="44">
                  <c:v>27.6241582733826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'pre_2-21'!$ER$2:$ER$46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8.37924611111111</c:v>
                </c:pt>
                <c:pt idx="3">
                  <c:v>13.4641782643518</c:v>
                </c:pt>
                <c:pt idx="4">
                  <c:v>16.0088762236755</c:v>
                </c:pt>
                <c:pt idx="5">
                  <c:v>18.7430057697416</c:v>
                </c:pt>
                <c:pt idx="6">
                  <c:v>18.7385056751082</c:v>
                </c:pt>
                <c:pt idx="7">
                  <c:v>17.5601172713281</c:v>
                </c:pt>
                <c:pt idx="8">
                  <c:v>16.4828738722057</c:v>
                </c:pt>
                <c:pt idx="9">
                  <c:v>15.4980938648414</c:v>
                </c:pt>
                <c:pt idx="10">
                  <c:v>15.5429361148671</c:v>
                </c:pt>
                <c:pt idx="11">
                  <c:v>16.7945404868543</c:v>
                </c:pt>
                <c:pt idx="12">
                  <c:v>18.8485550463805</c:v>
                </c:pt>
                <c:pt idx="13">
                  <c:v>60.1010094411589</c:v>
                </c:pt>
                <c:pt idx="14">
                  <c:v>54.8198142280971</c:v>
                </c:pt>
                <c:pt idx="15">
                  <c:v>50.6544468401854</c:v>
                </c:pt>
                <c:pt idx="16">
                  <c:v>46.6602456487315</c:v>
                </c:pt>
                <c:pt idx="17">
                  <c:v>42.4166859595841</c:v>
                </c:pt>
                <c:pt idx="18">
                  <c:v>39.3550861167406</c:v>
                </c:pt>
                <c:pt idx="19">
                  <c:v>37.1593535858834</c:v>
                </c:pt>
                <c:pt idx="20">
                  <c:v>34.5998424030951</c:v>
                </c:pt>
                <c:pt idx="21">
                  <c:v>38.0975541162104</c:v>
                </c:pt>
                <c:pt idx="22">
                  <c:v>57.0933736293375</c:v>
                </c:pt>
                <c:pt idx="23">
                  <c:v>15.3014808968481</c:v>
                </c:pt>
                <c:pt idx="24">
                  <c:v>47.3163169614278</c:v>
                </c:pt>
                <c:pt idx="25">
                  <c:v>27.3987556166974</c:v>
                </c:pt>
                <c:pt idx="26">
                  <c:v>20.2149801818781</c:v>
                </c:pt>
                <c:pt idx="27">
                  <c:v>22.1283630314124</c:v>
                </c:pt>
                <c:pt idx="28">
                  <c:v>21.5658027954309</c:v>
                </c:pt>
                <c:pt idx="29">
                  <c:v>22.5073028458324</c:v>
                </c:pt>
                <c:pt idx="30">
                  <c:v>27.4812828779195</c:v>
                </c:pt>
                <c:pt idx="31">
                  <c:v>25.6224727642314</c:v>
                </c:pt>
                <c:pt idx="32">
                  <c:v>26.7987159657886</c:v>
                </c:pt>
                <c:pt idx="33">
                  <c:v>25.328524946247</c:v>
                </c:pt>
                <c:pt idx="34">
                  <c:v>24.021280098038</c:v>
                </c:pt>
                <c:pt idx="35">
                  <c:v>22.7389215538388</c:v>
                </c:pt>
                <c:pt idx="36">
                  <c:v>21.5986910816216</c:v>
                </c:pt>
                <c:pt idx="37">
                  <c:v>20.5848361534086</c:v>
                </c:pt>
                <c:pt idx="38">
                  <c:v>20.4941083387354</c:v>
                </c:pt>
                <c:pt idx="39">
                  <c:v>22.5509144555169</c:v>
                </c:pt>
                <c:pt idx="40">
                  <c:v>21.1452942980851</c:v>
                </c:pt>
                <c:pt idx="41">
                  <c:v>23.5798967020012</c:v>
                </c:pt>
                <c:pt idx="42">
                  <c:v>24.9089710631126</c:v>
                </c:pt>
                <c:pt idx="43">
                  <c:v>23.3509510468621</c:v>
                </c:pt>
                <c:pt idx="44">
                  <c:v>21.9266610820064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'pre_2-21'!$ES$2:$ES$46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8.37924611111111</c:v>
                </c:pt>
                <c:pt idx="3">
                  <c:v>9.44106518101852</c:v>
                </c:pt>
                <c:pt idx="4">
                  <c:v>10.3586538272635</c:v>
                </c:pt>
                <c:pt idx="5">
                  <c:v>10.5005696947418</c:v>
                </c:pt>
                <c:pt idx="6">
                  <c:v>10.6267565535746</c:v>
                </c:pt>
                <c:pt idx="7">
                  <c:v>10.7389577022201</c:v>
                </c:pt>
                <c:pt idx="8">
                  <c:v>10.8387232235573</c:v>
                </c:pt>
                <c:pt idx="9">
                  <c:v>15.0506548354905</c:v>
                </c:pt>
                <c:pt idx="10">
                  <c:v>17.0912087367874</c:v>
                </c:pt>
                <c:pt idx="11">
                  <c:v>17.5623726649541</c:v>
                </c:pt>
                <c:pt idx="12">
                  <c:v>22.317461144888</c:v>
                </c:pt>
                <c:pt idx="13">
                  <c:v>55.0768771084872</c:v>
                </c:pt>
                <c:pt idx="14">
                  <c:v>49.895601301251</c:v>
                </c:pt>
                <c:pt idx="15">
                  <c:v>46.1528955228936</c:v>
                </c:pt>
                <c:pt idx="16">
                  <c:v>42.4361491048892</c:v>
                </c:pt>
                <c:pt idx="17">
                  <c:v>39.352809245764</c:v>
                </c:pt>
                <c:pt idx="18">
                  <c:v>37.2844646030165</c:v>
                </c:pt>
                <c:pt idx="19">
                  <c:v>34.7142147245909</c:v>
                </c:pt>
                <c:pt idx="20">
                  <c:v>32.3645779607302</c:v>
                </c:pt>
                <c:pt idx="21">
                  <c:v>32.6717750053794</c:v>
                </c:pt>
                <c:pt idx="22">
                  <c:v>41.648929211301</c:v>
                </c:pt>
                <c:pt idx="23">
                  <c:v>58.3646290397586</c:v>
                </c:pt>
                <c:pt idx="24">
                  <c:v>-0.291808686158455</c:v>
                </c:pt>
                <c:pt idx="25">
                  <c:v>86.005827560961</c:v>
                </c:pt>
                <c:pt idx="26">
                  <c:v>-1.75782246625727</c:v>
                </c:pt>
                <c:pt idx="27">
                  <c:v>6.8467306653684</c:v>
                </c:pt>
                <c:pt idx="28">
                  <c:v>14.5108750834848</c:v>
                </c:pt>
                <c:pt idx="29">
                  <c:v>14.7925864283986</c:v>
                </c:pt>
                <c:pt idx="30">
                  <c:v>14.1528894266277</c:v>
                </c:pt>
                <c:pt idx="31">
                  <c:v>16.6689885725137</c:v>
                </c:pt>
                <c:pt idx="32">
                  <c:v>19.2378854341625</c:v>
                </c:pt>
                <c:pt idx="33">
                  <c:v>18.6056864652095</c:v>
                </c:pt>
                <c:pt idx="34">
                  <c:v>20.7178454071643</c:v>
                </c:pt>
                <c:pt idx="35">
                  <c:v>19.3995636763827</c:v>
                </c:pt>
                <c:pt idx="36">
                  <c:v>19.0644562770074</c:v>
                </c:pt>
                <c:pt idx="37">
                  <c:v>18.3314790396391</c:v>
                </c:pt>
                <c:pt idx="38">
                  <c:v>17.2180270887367</c:v>
                </c:pt>
                <c:pt idx="39">
                  <c:v>21.3065410125395</c:v>
                </c:pt>
                <c:pt idx="40">
                  <c:v>23.6990848984354</c:v>
                </c:pt>
                <c:pt idx="41">
                  <c:v>22.194913444653</c:v>
                </c:pt>
                <c:pt idx="42">
                  <c:v>20.8198500406537</c:v>
                </c:pt>
                <c:pt idx="43">
                  <c:v>24.7288429040335</c:v>
                </c:pt>
                <c:pt idx="44">
                  <c:v>23.7280628155031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'pre_2-21'!$ET$2:$ET$46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7.67521277777778</c:v>
                </c:pt>
                <c:pt idx="3">
                  <c:v>10.2089024032407</c:v>
                </c:pt>
                <c:pt idx="4">
                  <c:v>12.8965254798908</c:v>
                </c:pt>
                <c:pt idx="5">
                  <c:v>12.7571605725363</c:v>
                </c:pt>
                <c:pt idx="6">
                  <c:v>12.0921709567269</c:v>
                </c:pt>
                <c:pt idx="7">
                  <c:v>15.9458254249291</c:v>
                </c:pt>
                <c:pt idx="8">
                  <c:v>15.9298508047096</c:v>
                </c:pt>
                <c:pt idx="9">
                  <c:v>18.6865684496968</c:v>
                </c:pt>
                <c:pt idx="10">
                  <c:v>17.5126379910978</c:v>
                </c:pt>
                <c:pt idx="11">
                  <c:v>16.9516539470844</c:v>
                </c:pt>
                <c:pt idx="12">
                  <c:v>21.8813061938761</c:v>
                </c:pt>
                <c:pt idx="13">
                  <c:v>37.0602076048812</c:v>
                </c:pt>
                <c:pt idx="14">
                  <c:v>34.3196908817628</c:v>
                </c:pt>
                <c:pt idx="15">
                  <c:v>32.1359251423675</c:v>
                </c:pt>
                <c:pt idx="16">
                  <c:v>29.9175915676476</c:v>
                </c:pt>
                <c:pt idx="17">
                  <c:v>28.2217251689</c:v>
                </c:pt>
                <c:pt idx="18">
                  <c:v>28.9605585206786</c:v>
                </c:pt>
                <c:pt idx="19">
                  <c:v>28.1767493216197</c:v>
                </c:pt>
                <c:pt idx="20">
                  <c:v>30.2773138735639</c:v>
                </c:pt>
                <c:pt idx="21">
                  <c:v>28.4660110994163</c:v>
                </c:pt>
                <c:pt idx="22">
                  <c:v>39.3287494565113</c:v>
                </c:pt>
                <c:pt idx="23">
                  <c:v>2.07823593207509</c:v>
                </c:pt>
                <c:pt idx="24">
                  <c:v>13.751934506176</c:v>
                </c:pt>
                <c:pt idx="25">
                  <c:v>23.8975329896084</c:v>
                </c:pt>
                <c:pt idx="26">
                  <c:v>18.283472365934</c:v>
                </c:pt>
                <c:pt idx="27">
                  <c:v>17.344140987858</c:v>
                </c:pt>
                <c:pt idx="28">
                  <c:v>16.4854355530668</c:v>
                </c:pt>
                <c:pt idx="29">
                  <c:v>16.5482997792686</c:v>
                </c:pt>
                <c:pt idx="30">
                  <c:v>16.604196553733</c:v>
                </c:pt>
                <c:pt idx="31">
                  <c:v>20.3581637054576</c:v>
                </c:pt>
                <c:pt idx="32">
                  <c:v>19.1107546540725</c:v>
                </c:pt>
                <c:pt idx="33">
                  <c:v>17.970414879598</c:v>
                </c:pt>
                <c:pt idx="34">
                  <c:v>21.3338712931796</c:v>
                </c:pt>
                <c:pt idx="35">
                  <c:v>21.1226736601932</c:v>
                </c:pt>
                <c:pt idx="36">
                  <c:v>23.2970425974831</c:v>
                </c:pt>
                <c:pt idx="37">
                  <c:v>22.4325276446583</c:v>
                </c:pt>
                <c:pt idx="38">
                  <c:v>21.6854426395922</c:v>
                </c:pt>
                <c:pt idx="39">
                  <c:v>21.9077006150578</c:v>
                </c:pt>
                <c:pt idx="40">
                  <c:v>21.0695971302223</c:v>
                </c:pt>
                <c:pt idx="41">
                  <c:v>20.3243834482893</c:v>
                </c:pt>
                <c:pt idx="42">
                  <c:v>20.7655451103561</c:v>
                </c:pt>
                <c:pt idx="43">
                  <c:v>20.2040305272916</c:v>
                </c:pt>
                <c:pt idx="44">
                  <c:v>24.2890451349074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'pre_2-21'!$EU$2:$EU$46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3.91712944444444</c:v>
                </c:pt>
                <c:pt idx="3">
                  <c:v>4.80298093101852</c:v>
                </c:pt>
                <c:pt idx="4">
                  <c:v>7.11050149794637</c:v>
                </c:pt>
                <c:pt idx="5">
                  <c:v>11.023608228014</c:v>
                </c:pt>
                <c:pt idx="6">
                  <c:v>11.0918249827425</c:v>
                </c:pt>
                <c:pt idx="7">
                  <c:v>10.5697766717237</c:v>
                </c:pt>
                <c:pt idx="8">
                  <c:v>10.0925375074008</c:v>
                </c:pt>
                <c:pt idx="9">
                  <c:v>9.65626137134888</c:v>
                </c:pt>
                <c:pt idx="10">
                  <c:v>9.87602573602438</c:v>
                </c:pt>
                <c:pt idx="11">
                  <c:v>13.526929666612</c:v>
                </c:pt>
                <c:pt idx="12">
                  <c:v>17.8118287535693</c:v>
                </c:pt>
                <c:pt idx="13">
                  <c:v>28.3732350073267</c:v>
                </c:pt>
                <c:pt idx="14">
                  <c:v>26.6085347940147</c:v>
                </c:pt>
                <c:pt idx="15">
                  <c:v>28.1829285987255</c:v>
                </c:pt>
                <c:pt idx="16">
                  <c:v>28.1810278191609</c:v>
                </c:pt>
                <c:pt idx="17">
                  <c:v>26.3021562646829</c:v>
                </c:pt>
                <c:pt idx="18">
                  <c:v>25.0070006120139</c:v>
                </c:pt>
                <c:pt idx="19">
                  <c:v>24.1253913775157</c:v>
                </c:pt>
                <c:pt idx="20">
                  <c:v>25.3120894798607</c:v>
                </c:pt>
                <c:pt idx="21">
                  <c:v>31.4645505702005</c:v>
                </c:pt>
                <c:pt idx="22">
                  <c:v>48.8668060886772</c:v>
                </c:pt>
                <c:pt idx="23">
                  <c:v>95.8331880255869</c:v>
                </c:pt>
                <c:pt idx="24">
                  <c:v>22.326381381322</c:v>
                </c:pt>
                <c:pt idx="25">
                  <c:v>42.1969343593711</c:v>
                </c:pt>
                <c:pt idx="26">
                  <c:v>14.0801749419008</c:v>
                </c:pt>
                <c:pt idx="27">
                  <c:v>16.2256134720785</c:v>
                </c:pt>
                <c:pt idx="28">
                  <c:v>22.297792287976</c:v>
                </c:pt>
                <c:pt idx="29">
                  <c:v>21.7164536427254</c:v>
                </c:pt>
                <c:pt idx="30">
                  <c:v>23.3508126741189</c:v>
                </c:pt>
                <c:pt idx="31">
                  <c:v>23.0952236356981</c:v>
                </c:pt>
                <c:pt idx="32">
                  <c:v>22.88074183429</c:v>
                </c:pt>
                <c:pt idx="33">
                  <c:v>21.8447929476562</c:v>
                </c:pt>
                <c:pt idx="34">
                  <c:v>24.1008229634511</c:v>
                </c:pt>
                <c:pt idx="35">
                  <c:v>22.8096484183353</c:v>
                </c:pt>
                <c:pt idx="36">
                  <c:v>21.3118202624282</c:v>
                </c:pt>
                <c:pt idx="37">
                  <c:v>21.8785781570996</c:v>
                </c:pt>
                <c:pt idx="38">
                  <c:v>20.8337024113544</c:v>
                </c:pt>
                <c:pt idx="39">
                  <c:v>23.8887358054422</c:v>
                </c:pt>
                <c:pt idx="40">
                  <c:v>22.8310675870057</c:v>
                </c:pt>
                <c:pt idx="41">
                  <c:v>21.4014009524544</c:v>
                </c:pt>
                <c:pt idx="42">
                  <c:v>20.6194123468907</c:v>
                </c:pt>
                <c:pt idx="43">
                  <c:v>24.5856969844044</c:v>
                </c:pt>
                <c:pt idx="44">
                  <c:v>23.6007822352996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'pre_2-21'!$EV$2:$EV$46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6.90134611111111</c:v>
                </c:pt>
                <c:pt idx="3">
                  <c:v>6.74898056990741</c:v>
                </c:pt>
                <c:pt idx="4">
                  <c:v>11.5886214712566</c:v>
                </c:pt>
                <c:pt idx="5">
                  <c:v>12.1645003880775</c:v>
                </c:pt>
                <c:pt idx="6">
                  <c:v>15.4415932035207</c:v>
                </c:pt>
                <c:pt idx="7">
                  <c:v>14.5461897868851</c:v>
                </c:pt>
                <c:pt idx="8">
                  <c:v>13.7276418301775</c:v>
                </c:pt>
                <c:pt idx="9">
                  <c:v>13.4961615273328</c:v>
                </c:pt>
                <c:pt idx="10">
                  <c:v>13.2903369580534</c:v>
                </c:pt>
                <c:pt idx="11">
                  <c:v>16.1360324921125</c:v>
                </c:pt>
                <c:pt idx="12">
                  <c:v>21.298816538117</c:v>
                </c:pt>
                <c:pt idx="13">
                  <c:v>25.5498471235279</c:v>
                </c:pt>
                <c:pt idx="14">
                  <c:v>24.0980724006702</c:v>
                </c:pt>
                <c:pt idx="15">
                  <c:v>24.4798472795457</c:v>
                </c:pt>
                <c:pt idx="16">
                  <c:v>22.9186603880513</c:v>
                </c:pt>
                <c:pt idx="17">
                  <c:v>21.998508861709</c:v>
                </c:pt>
                <c:pt idx="18">
                  <c:v>24.8906017454038</c:v>
                </c:pt>
                <c:pt idx="19">
                  <c:v>24.0218933852882</c:v>
                </c:pt>
                <c:pt idx="20">
                  <c:v>23.9089195337866</c:v>
                </c:pt>
                <c:pt idx="21">
                  <c:v>22.6442372738032</c:v>
                </c:pt>
                <c:pt idx="22">
                  <c:v>96.6507149853433</c:v>
                </c:pt>
                <c:pt idx="23">
                  <c:v>-52.2820947111006</c:v>
                </c:pt>
                <c:pt idx="24">
                  <c:v>24.6737584399265</c:v>
                </c:pt>
                <c:pt idx="25">
                  <c:v>52.4866900726928</c:v>
                </c:pt>
                <c:pt idx="26">
                  <c:v>34.0551573567688</c:v>
                </c:pt>
                <c:pt idx="27">
                  <c:v>32.170710749727</c:v>
                </c:pt>
                <c:pt idx="28">
                  <c:v>31.4065881041459</c:v>
                </c:pt>
                <c:pt idx="29">
                  <c:v>32.6647030403145</c:v>
                </c:pt>
                <c:pt idx="30">
                  <c:v>31.3777475440051</c:v>
                </c:pt>
                <c:pt idx="31">
                  <c:v>29.831159814011</c:v>
                </c:pt>
                <c:pt idx="32">
                  <c:v>27.770651929975</c:v>
                </c:pt>
                <c:pt idx="33">
                  <c:v>25.8870043059855</c:v>
                </c:pt>
                <c:pt idx="34">
                  <c:v>24.1650364363884</c:v>
                </c:pt>
                <c:pt idx="35">
                  <c:v>25.0778635216541</c:v>
                </c:pt>
                <c:pt idx="36">
                  <c:v>23.6784003146707</c:v>
                </c:pt>
                <c:pt idx="37">
                  <c:v>22.1060042876615</c:v>
                </c:pt>
                <c:pt idx="38">
                  <c:v>21.7706219313959</c:v>
                </c:pt>
                <c:pt idx="39">
                  <c:v>24.5578524960053</c:v>
                </c:pt>
                <c:pt idx="40">
                  <c:v>25.656292282364</c:v>
                </c:pt>
                <c:pt idx="41">
                  <c:v>25.658497966558</c:v>
                </c:pt>
                <c:pt idx="42">
                  <c:v>24.4046811085979</c:v>
                </c:pt>
                <c:pt idx="43">
                  <c:v>23.98971192468</c:v>
                </c:pt>
                <c:pt idx="44">
                  <c:v>23.0708521863613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'pre_2-21'!$EW$2:$EW$46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9.82461277777778</c:v>
                </c:pt>
                <c:pt idx="3">
                  <c:v>10.690102875463</c:v>
                </c:pt>
                <c:pt idx="4">
                  <c:v>15.1145151368931</c:v>
                </c:pt>
                <c:pt idx="5">
                  <c:v>16.6578715288648</c:v>
                </c:pt>
                <c:pt idx="6">
                  <c:v>17.4322837364174</c:v>
                </c:pt>
                <c:pt idx="7">
                  <c:v>16.3660127157083</c:v>
                </c:pt>
                <c:pt idx="8">
                  <c:v>15.8421129730506</c:v>
                </c:pt>
                <c:pt idx="9">
                  <c:v>16.3041731365516</c:v>
                </c:pt>
                <c:pt idx="10">
                  <c:v>15.7871272805838</c:v>
                </c:pt>
                <c:pt idx="11">
                  <c:v>19.094640066217</c:v>
                </c:pt>
                <c:pt idx="12">
                  <c:v>18.0306834605333</c:v>
                </c:pt>
                <c:pt idx="13">
                  <c:v>37.8239144469942</c:v>
                </c:pt>
                <c:pt idx="14">
                  <c:v>35.011763929119</c:v>
                </c:pt>
                <c:pt idx="15">
                  <c:v>32.751293426975</c:v>
                </c:pt>
                <c:pt idx="16">
                  <c:v>32.5698820557647</c:v>
                </c:pt>
                <c:pt idx="17">
                  <c:v>30.3143005126449</c:v>
                </c:pt>
                <c:pt idx="18">
                  <c:v>30.8294629494472</c:v>
                </c:pt>
                <c:pt idx="19">
                  <c:v>28.8132673796196</c:v>
                </c:pt>
                <c:pt idx="20">
                  <c:v>28.0494652272213</c:v>
                </c:pt>
                <c:pt idx="21">
                  <c:v>27.303149497871</c:v>
                </c:pt>
                <c:pt idx="22">
                  <c:v>101.156725851718</c:v>
                </c:pt>
                <c:pt idx="23">
                  <c:v>-136.751202330693</c:v>
                </c:pt>
                <c:pt idx="24">
                  <c:v>35.3095212129142</c:v>
                </c:pt>
                <c:pt idx="25">
                  <c:v>73.3540858691243</c:v>
                </c:pt>
                <c:pt idx="26">
                  <c:v>15.6899611032381</c:v>
                </c:pt>
                <c:pt idx="27">
                  <c:v>21.9152472212292</c:v>
                </c:pt>
                <c:pt idx="28">
                  <c:v>20.664188501407</c:v>
                </c:pt>
                <c:pt idx="29">
                  <c:v>23.237488759027</c:v>
                </c:pt>
                <c:pt idx="30">
                  <c:v>22.5520004215682</c:v>
                </c:pt>
                <c:pt idx="31">
                  <c:v>21.9886870309719</c:v>
                </c:pt>
                <c:pt idx="32">
                  <c:v>20.6013247274801</c:v>
                </c:pt>
                <c:pt idx="33">
                  <c:v>20.7879450004771</c:v>
                </c:pt>
                <c:pt idx="34">
                  <c:v>20.4642491379123</c:v>
                </c:pt>
                <c:pt idx="35">
                  <c:v>20.392915734898</c:v>
                </c:pt>
                <c:pt idx="36">
                  <c:v>19.5127009076135</c:v>
                </c:pt>
                <c:pt idx="37">
                  <c:v>21.755320564854</c:v>
                </c:pt>
                <c:pt idx="38">
                  <c:v>22.6046907983092</c:v>
                </c:pt>
                <c:pt idx="39">
                  <c:v>21.194454838121</c:v>
                </c:pt>
                <c:pt idx="40">
                  <c:v>22.0258186473702</c:v>
                </c:pt>
                <c:pt idx="41">
                  <c:v>22.7026873487339</c:v>
                </c:pt>
                <c:pt idx="42">
                  <c:v>25.7159353645025</c:v>
                </c:pt>
                <c:pt idx="43">
                  <c:v>24.0886509123827</c:v>
                </c:pt>
                <c:pt idx="44">
                  <c:v>24.8321766178315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'pre_2-21'!$EX$2:$EX$46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2.36622179212963</c:v>
                </c:pt>
                <c:pt idx="4">
                  <c:v>3.42396554350193</c:v>
                </c:pt>
                <c:pt idx="5">
                  <c:v>9.75528205898429</c:v>
                </c:pt>
                <c:pt idx="6">
                  <c:v>11.8124254763564</c:v>
                </c:pt>
                <c:pt idx="7">
                  <c:v>11.7932149860602</c:v>
                </c:pt>
                <c:pt idx="8">
                  <c:v>11.7761336584385</c:v>
                </c:pt>
                <c:pt idx="9">
                  <c:v>15.7201221210682</c:v>
                </c:pt>
                <c:pt idx="10">
                  <c:v>19.0037841617695</c:v>
                </c:pt>
                <c:pt idx="11">
                  <c:v>20.5020583969522</c:v>
                </c:pt>
                <c:pt idx="12">
                  <c:v>23.1419896250043</c:v>
                </c:pt>
                <c:pt idx="13">
                  <c:v>43.6391772452053</c:v>
                </c:pt>
                <c:pt idx="14">
                  <c:v>38.9856457492841</c:v>
                </c:pt>
                <c:pt idx="15">
                  <c:v>36.2847366787385</c:v>
                </c:pt>
                <c:pt idx="16">
                  <c:v>33.8831783635116</c:v>
                </c:pt>
                <c:pt idx="17">
                  <c:v>31.5148722206435</c:v>
                </c:pt>
                <c:pt idx="18">
                  <c:v>31.6868712442429</c:v>
                </c:pt>
                <c:pt idx="19">
                  <c:v>30.0649096813393</c:v>
                </c:pt>
                <c:pt idx="20">
                  <c:v>32.689733588723</c:v>
                </c:pt>
                <c:pt idx="21">
                  <c:v>32.1868781095882</c:v>
                </c:pt>
                <c:pt idx="22">
                  <c:v>41.3814277571228</c:v>
                </c:pt>
                <c:pt idx="23">
                  <c:v>18.4176834948373</c:v>
                </c:pt>
                <c:pt idx="24">
                  <c:v>43.6810011876093</c:v>
                </c:pt>
                <c:pt idx="25">
                  <c:v>19.6318517280265</c:v>
                </c:pt>
                <c:pt idx="26">
                  <c:v>15.9302382032946</c:v>
                </c:pt>
                <c:pt idx="27">
                  <c:v>15.1928927575118</c:v>
                </c:pt>
                <c:pt idx="28">
                  <c:v>21.5602575776564</c:v>
                </c:pt>
                <c:pt idx="29">
                  <c:v>21.0606623627995</c:v>
                </c:pt>
                <c:pt idx="30">
                  <c:v>22.0834058327825</c:v>
                </c:pt>
                <c:pt idx="31">
                  <c:v>21.1358283529825</c:v>
                </c:pt>
                <c:pt idx="32">
                  <c:v>19.8216697526848</c:v>
                </c:pt>
                <c:pt idx="33">
                  <c:v>22.6559758150424</c:v>
                </c:pt>
                <c:pt idx="34">
                  <c:v>22.5121397047897</c:v>
                </c:pt>
                <c:pt idx="35">
                  <c:v>22.1114372356027</c:v>
                </c:pt>
                <c:pt idx="36">
                  <c:v>23.6112514257596</c:v>
                </c:pt>
                <c:pt idx="37">
                  <c:v>22.0446190117152</c:v>
                </c:pt>
                <c:pt idx="38">
                  <c:v>20.6124558798764</c:v>
                </c:pt>
                <c:pt idx="39">
                  <c:v>19.9179086865234</c:v>
                </c:pt>
                <c:pt idx="40">
                  <c:v>20.9864973222778</c:v>
                </c:pt>
                <c:pt idx="41">
                  <c:v>21.8565065698878</c:v>
                </c:pt>
                <c:pt idx="42">
                  <c:v>23.5920137704893</c:v>
                </c:pt>
                <c:pt idx="43">
                  <c:v>22.1470325885223</c:v>
                </c:pt>
                <c:pt idx="44">
                  <c:v>20.8260789580075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'pre_2-21'!$EY$2:$EY$46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6.90134611111111</c:v>
                </c:pt>
                <c:pt idx="3">
                  <c:v>7.45644691712963</c:v>
                </c:pt>
                <c:pt idx="4">
                  <c:v>7.25643522340934</c:v>
                </c:pt>
                <c:pt idx="5">
                  <c:v>9.099358558311</c:v>
                </c:pt>
                <c:pt idx="6">
                  <c:v>9.3808463180982</c:v>
                </c:pt>
                <c:pt idx="7">
                  <c:v>12.7585300614134</c:v>
                </c:pt>
                <c:pt idx="8">
                  <c:v>13.7165331432027</c:v>
                </c:pt>
                <c:pt idx="9">
                  <c:v>12.9691973817445</c:v>
                </c:pt>
                <c:pt idx="10">
                  <c:v>14.429088201637</c:v>
                </c:pt>
                <c:pt idx="11">
                  <c:v>14.769137054248</c:v>
                </c:pt>
                <c:pt idx="12">
                  <c:v>14.076452790425</c:v>
                </c:pt>
                <c:pt idx="13">
                  <c:v>21.5655097893845</c:v>
                </c:pt>
                <c:pt idx="14">
                  <c:v>21.6979192201905</c:v>
                </c:pt>
                <c:pt idx="15">
                  <c:v>21.4506185261146</c:v>
                </c:pt>
                <c:pt idx="16">
                  <c:v>23.9555821938864</c:v>
                </c:pt>
                <c:pt idx="17">
                  <c:v>23.882726057703</c:v>
                </c:pt>
                <c:pt idx="18">
                  <c:v>22.3727920710835</c:v>
                </c:pt>
                <c:pt idx="19">
                  <c:v>21.7831409498717</c:v>
                </c:pt>
                <c:pt idx="20">
                  <c:v>21.2588428279276</c:v>
                </c:pt>
                <c:pt idx="21">
                  <c:v>26.482799061008</c:v>
                </c:pt>
                <c:pt idx="22">
                  <c:v>65.6225781862334</c:v>
                </c:pt>
                <c:pt idx="23">
                  <c:v>42.9211444195137</c:v>
                </c:pt>
                <c:pt idx="24">
                  <c:v>32.5531646714318</c:v>
                </c:pt>
                <c:pt idx="25">
                  <c:v>16.2803311723081</c:v>
                </c:pt>
                <c:pt idx="26">
                  <c:v>14.0813160300566</c:v>
                </c:pt>
                <c:pt idx="27">
                  <c:v>17.1345381344711</c:v>
                </c:pt>
                <c:pt idx="28">
                  <c:v>18.788733251177</c:v>
                </c:pt>
                <c:pt idx="29">
                  <c:v>17.8060336471176</c:v>
                </c:pt>
                <c:pt idx="30">
                  <c:v>19.3522299022062</c:v>
                </c:pt>
                <c:pt idx="31">
                  <c:v>19.2235520071565</c:v>
                </c:pt>
                <c:pt idx="32">
                  <c:v>19.6317640593389</c:v>
                </c:pt>
                <c:pt idx="33">
                  <c:v>18.9559102094288</c:v>
                </c:pt>
                <c:pt idx="34">
                  <c:v>20.9854747183719</c:v>
                </c:pt>
                <c:pt idx="35">
                  <c:v>20.8303108678337</c:v>
                </c:pt>
                <c:pt idx="36">
                  <c:v>19.9016180799821</c:v>
                </c:pt>
                <c:pt idx="37">
                  <c:v>18.6533958614503</c:v>
                </c:pt>
                <c:pt idx="38">
                  <c:v>17.9659778201396</c:v>
                </c:pt>
                <c:pt idx="39">
                  <c:v>17.5647486117408</c:v>
                </c:pt>
                <c:pt idx="40">
                  <c:v>17.2079889739395</c:v>
                </c:pt>
                <c:pt idx="41">
                  <c:v>21.2993721255551</c:v>
                </c:pt>
                <c:pt idx="42">
                  <c:v>20.0011760181117</c:v>
                </c:pt>
                <c:pt idx="43">
                  <c:v>20.844320208532</c:v>
                </c:pt>
                <c:pt idx="44">
                  <c:v>24.74631868226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'pre_2-21'!$EZ$2:$EZ$46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3.54861277777778</c:v>
                </c:pt>
                <c:pt idx="3">
                  <c:v>5.26659287546296</c:v>
                </c:pt>
                <c:pt idx="4">
                  <c:v>7.49954918799267</c:v>
                </c:pt>
                <c:pt idx="5">
                  <c:v>7.28583788268997</c:v>
                </c:pt>
                <c:pt idx="6">
                  <c:v>7.76832418402516</c:v>
                </c:pt>
                <c:pt idx="7">
                  <c:v>7.53154302489634</c:v>
                </c:pt>
                <c:pt idx="8">
                  <c:v>7.31508558192607</c:v>
                </c:pt>
                <c:pt idx="9">
                  <c:v>7.11720740281075</c:v>
                </c:pt>
                <c:pt idx="10">
                  <c:v>8.30045339726229</c:v>
                </c:pt>
                <c:pt idx="11">
                  <c:v>13.7479071345448</c:v>
                </c:pt>
                <c:pt idx="12">
                  <c:v>13.9491807604661</c:v>
                </c:pt>
                <c:pt idx="13">
                  <c:v>21.4952980528571</c:v>
                </c:pt>
                <c:pt idx="14">
                  <c:v>20.1102849699869</c:v>
                </c:pt>
                <c:pt idx="15">
                  <c:v>20.0786379282303</c:v>
                </c:pt>
                <c:pt idx="16">
                  <c:v>20.0512896096457</c:v>
                </c:pt>
                <c:pt idx="17">
                  <c:v>18.8702205848178</c:v>
                </c:pt>
                <c:pt idx="18">
                  <c:v>20.8317490781854</c:v>
                </c:pt>
                <c:pt idx="19">
                  <c:v>26.3265470730494</c:v>
                </c:pt>
                <c:pt idx="20">
                  <c:v>25.9005244289602</c:v>
                </c:pt>
                <c:pt idx="21">
                  <c:v>27.2473567499691</c:v>
                </c:pt>
                <c:pt idx="22">
                  <c:v>92.2854233487793</c:v>
                </c:pt>
                <c:pt idx="23">
                  <c:v>9.50036853196395</c:v>
                </c:pt>
                <c:pt idx="24">
                  <c:v>19.7407602411605</c:v>
                </c:pt>
                <c:pt idx="25">
                  <c:v>114.765319399707</c:v>
                </c:pt>
                <c:pt idx="26">
                  <c:v>-310.957746546729</c:v>
                </c:pt>
                <c:pt idx="27">
                  <c:v>-238.46748831646</c:v>
                </c:pt>
                <c:pt idx="28">
                  <c:v>-217.369028902631</c:v>
                </c:pt>
                <c:pt idx="29">
                  <c:v>-198.081520588488</c:v>
                </c:pt>
                <c:pt idx="30">
                  <c:v>-174.237485389931</c:v>
                </c:pt>
                <c:pt idx="31">
                  <c:v>-153.426164092547</c:v>
                </c:pt>
                <c:pt idx="32">
                  <c:v>-125.250122700996</c:v>
                </c:pt>
                <c:pt idx="33">
                  <c:v>-109.868234101635</c:v>
                </c:pt>
                <c:pt idx="34">
                  <c:v>-73.7109363734587</c:v>
                </c:pt>
                <c:pt idx="35">
                  <c:v>-53.1102139547212</c:v>
                </c:pt>
                <c:pt idx="36">
                  <c:v>-45.8438319080729</c:v>
                </c:pt>
                <c:pt idx="37">
                  <c:v>-39.3828072049282</c:v>
                </c:pt>
                <c:pt idx="38">
                  <c:v>-20.3058881455195</c:v>
                </c:pt>
                <c:pt idx="39">
                  <c:v>-16.4653188760578</c:v>
                </c:pt>
                <c:pt idx="40">
                  <c:v>-13.050412700628</c:v>
                </c:pt>
                <c:pt idx="41">
                  <c:v>-7.24147132461037</c:v>
                </c:pt>
                <c:pt idx="42">
                  <c:v>2.5973457792255</c:v>
                </c:pt>
                <c:pt idx="43">
                  <c:v>7.33467235525277</c:v>
                </c:pt>
                <c:pt idx="44">
                  <c:v>7.28511297809357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'pre_2-21'!$FA$2:$FA$46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5.52581277777778</c:v>
                </c:pt>
                <c:pt idx="3">
                  <c:v>7.71707788935185</c:v>
                </c:pt>
                <c:pt idx="4">
                  <c:v>9.55591452881443</c:v>
                </c:pt>
                <c:pt idx="5">
                  <c:v>11.0290049420968</c:v>
                </c:pt>
                <c:pt idx="6">
                  <c:v>12.2651733139095</c:v>
                </c:pt>
                <c:pt idx="7">
                  <c:v>15.5160072745315</c:v>
                </c:pt>
                <c:pt idx="8">
                  <c:v>16.502615922681</c:v>
                </c:pt>
                <c:pt idx="9">
                  <c:v>16.8584451951165</c:v>
                </c:pt>
                <c:pt idx="10">
                  <c:v>19.349739610179</c:v>
                </c:pt>
                <c:pt idx="11">
                  <c:v>18.1488869603053</c:v>
                </c:pt>
                <c:pt idx="12">
                  <c:v>22.7363301041514</c:v>
                </c:pt>
                <c:pt idx="13">
                  <c:v>47.4383802845631</c:v>
                </c:pt>
                <c:pt idx="14">
                  <c:v>43.8265859768048</c:v>
                </c:pt>
                <c:pt idx="15">
                  <c:v>40.5891393643756</c:v>
                </c:pt>
                <c:pt idx="16">
                  <c:v>37.6452382356</c:v>
                </c:pt>
                <c:pt idx="17">
                  <c:v>35.787236218371</c:v>
                </c:pt>
                <c:pt idx="18">
                  <c:v>33.2554984429608</c:v>
                </c:pt>
                <c:pt idx="19">
                  <c:v>31.03106815994</c:v>
                </c:pt>
                <c:pt idx="20">
                  <c:v>29.9660147348815</c:v>
                </c:pt>
                <c:pt idx="21">
                  <c:v>30.6589806983547</c:v>
                </c:pt>
                <c:pt idx="22">
                  <c:v>48.6237925106703</c:v>
                </c:pt>
                <c:pt idx="23">
                  <c:v>32.7931774073856</c:v>
                </c:pt>
                <c:pt idx="24">
                  <c:v>35.1210198142019</c:v>
                </c:pt>
                <c:pt idx="25">
                  <c:v>40.5988211630824</c:v>
                </c:pt>
                <c:pt idx="26">
                  <c:v>0.498195178551406</c:v>
                </c:pt>
                <c:pt idx="27">
                  <c:v>4.82806878733439</c:v>
                </c:pt>
                <c:pt idx="28">
                  <c:v>6.18295783007149</c:v>
                </c:pt>
                <c:pt idx="29">
                  <c:v>6.28225394965702</c:v>
                </c:pt>
                <c:pt idx="30">
                  <c:v>16.2995200136386</c:v>
                </c:pt>
                <c:pt idx="31">
                  <c:v>20.1405738764069</c:v>
                </c:pt>
                <c:pt idx="32">
                  <c:v>19.4083269384385</c:v>
                </c:pt>
                <c:pt idx="33">
                  <c:v>21.8459883286625</c:v>
                </c:pt>
                <c:pt idx="34">
                  <c:v>22.7401257893695</c:v>
                </c:pt>
                <c:pt idx="35">
                  <c:v>21.2482649924486</c:v>
                </c:pt>
                <c:pt idx="36">
                  <c:v>21.0508357061631</c:v>
                </c:pt>
                <c:pt idx="37">
                  <c:v>19.7039723080508</c:v>
                </c:pt>
                <c:pt idx="38">
                  <c:v>20.182317454138</c:v>
                </c:pt>
                <c:pt idx="39">
                  <c:v>18.9800018726578</c:v>
                </c:pt>
                <c:pt idx="40">
                  <c:v>18.4663849984382</c:v>
                </c:pt>
                <c:pt idx="41">
                  <c:v>17.4113536194056</c:v>
                </c:pt>
                <c:pt idx="42">
                  <c:v>16.4468791004066</c:v>
                </c:pt>
                <c:pt idx="43">
                  <c:v>21.6058128242071</c:v>
                </c:pt>
                <c:pt idx="44">
                  <c:v>24.0504419664982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'pre_2-21'!$FB$2:$FB$46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10.2540794444444</c:v>
                </c:pt>
                <c:pt idx="3">
                  <c:v>14.8031217365741</c:v>
                </c:pt>
                <c:pt idx="4">
                  <c:v>13.9725204541848</c:v>
                </c:pt>
                <c:pt idx="5">
                  <c:v>15.2459604031155</c:v>
                </c:pt>
                <c:pt idx="6">
                  <c:v>16.2827527615365</c:v>
                </c:pt>
                <c:pt idx="7">
                  <c:v>17.5798057209792</c:v>
                </c:pt>
                <c:pt idx="8">
                  <c:v>16.5008723965952</c:v>
                </c:pt>
                <c:pt idx="9">
                  <c:v>19.0943730365684</c:v>
                </c:pt>
                <c:pt idx="10">
                  <c:v>17.8854393509296</c:v>
                </c:pt>
                <c:pt idx="11">
                  <c:v>17.7560005057617</c:v>
                </c:pt>
                <c:pt idx="12">
                  <c:v>18.2191437703957</c:v>
                </c:pt>
                <c:pt idx="13">
                  <c:v>28.496108370736</c:v>
                </c:pt>
                <c:pt idx="14">
                  <c:v>27.7557761466375</c:v>
                </c:pt>
                <c:pt idx="15">
                  <c:v>26.2995109570518</c:v>
                </c:pt>
                <c:pt idx="16">
                  <c:v>25.0046484926452</c:v>
                </c:pt>
                <c:pt idx="17">
                  <c:v>24.7630675267448</c:v>
                </c:pt>
                <c:pt idx="18">
                  <c:v>23.1775708973659</c:v>
                </c:pt>
                <c:pt idx="19">
                  <c:v>22.4987234562411</c:v>
                </c:pt>
                <c:pt idx="20">
                  <c:v>21.1975830262471</c:v>
                </c:pt>
                <c:pt idx="21">
                  <c:v>23.3008050895257</c:v>
                </c:pt>
                <c:pt idx="22">
                  <c:v>76.1784723848626</c:v>
                </c:pt>
                <c:pt idx="23">
                  <c:v>36.1055058361002</c:v>
                </c:pt>
                <c:pt idx="24">
                  <c:v>4.91132175779</c:v>
                </c:pt>
                <c:pt idx="25">
                  <c:v>11.5844125030475</c:v>
                </c:pt>
                <c:pt idx="26">
                  <c:v>13.0024248535622</c:v>
                </c:pt>
                <c:pt idx="27">
                  <c:v>17.1910802802695</c:v>
                </c:pt>
                <c:pt idx="28">
                  <c:v>17.1757355492063</c:v>
                </c:pt>
                <c:pt idx="29">
                  <c:v>16.3314849145661</c:v>
                </c:pt>
                <c:pt idx="30">
                  <c:v>17.2631248803376</c:v>
                </c:pt>
                <c:pt idx="31">
                  <c:v>17.4182170840917</c:v>
                </c:pt>
                <c:pt idx="32">
                  <c:v>16.4231534510405</c:v>
                </c:pt>
                <c:pt idx="33">
                  <c:v>15.5134994464929</c:v>
                </c:pt>
                <c:pt idx="34">
                  <c:v>17.1305741326863</c:v>
                </c:pt>
                <c:pt idx="35">
                  <c:v>19.0706137330611</c:v>
                </c:pt>
                <c:pt idx="36">
                  <c:v>17.89371938764</c:v>
                </c:pt>
                <c:pt idx="37">
                  <c:v>16.8178418068676</c:v>
                </c:pt>
                <c:pt idx="38">
                  <c:v>18.332080159253</c:v>
                </c:pt>
                <c:pt idx="39">
                  <c:v>18.4919726042878</c:v>
                </c:pt>
                <c:pt idx="40">
                  <c:v>17.4347449557531</c:v>
                </c:pt>
                <c:pt idx="41">
                  <c:v>17.7165254325966</c:v>
                </c:pt>
                <c:pt idx="42">
                  <c:v>19.1942044563724</c:v>
                </c:pt>
                <c:pt idx="43">
                  <c:v>18.1267019072005</c:v>
                </c:pt>
                <c:pt idx="44">
                  <c:v>22.0986538264057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'pre_2-21'!$FC$2:$FC$46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3.54861277777778</c:v>
                </c:pt>
                <c:pt idx="3">
                  <c:v>3.68402351435185</c:v>
                </c:pt>
                <c:pt idx="4">
                  <c:v>5.38361032031906</c:v>
                </c:pt>
                <c:pt idx="5">
                  <c:v>5.35151710115834</c:v>
                </c:pt>
                <c:pt idx="6">
                  <c:v>7.50081476738871</c:v>
                </c:pt>
                <c:pt idx="7">
                  <c:v>7.28699483318784</c:v>
                </c:pt>
                <c:pt idx="8">
                  <c:v>7.76935290584286</c:v>
                </c:pt>
                <c:pt idx="9">
                  <c:v>7.53248344809135</c:v>
                </c:pt>
                <c:pt idx="10">
                  <c:v>8.65932111305894</c:v>
                </c:pt>
                <c:pt idx="11">
                  <c:v>12.5971645505625</c:v>
                </c:pt>
                <c:pt idx="12">
                  <c:v>12.9259788128752</c:v>
                </c:pt>
                <c:pt idx="13">
                  <c:v>44.8048528322276</c:v>
                </c:pt>
                <c:pt idx="14">
                  <c:v>39.8181323976826</c:v>
                </c:pt>
                <c:pt idx="15">
                  <c:v>37.3631428171712</c:v>
                </c:pt>
                <c:pt idx="16">
                  <c:v>34.696139725364</c:v>
                </c:pt>
                <c:pt idx="17">
                  <c:v>32.6832474126687</c:v>
                </c:pt>
                <c:pt idx="18">
                  <c:v>30.6808541577646</c:v>
                </c:pt>
                <c:pt idx="19">
                  <c:v>30.6493287601133</c:v>
                </c:pt>
                <c:pt idx="20">
                  <c:v>31.6111953941866</c:v>
                </c:pt>
                <c:pt idx="21">
                  <c:v>29.6854011228523</c:v>
                </c:pt>
                <c:pt idx="22">
                  <c:v>40.0014462861068</c:v>
                </c:pt>
                <c:pt idx="23">
                  <c:v>50.9424645345023</c:v>
                </c:pt>
                <c:pt idx="24">
                  <c:v>51.9782596015338</c:v>
                </c:pt>
                <c:pt idx="25">
                  <c:v>2.57141361197903</c:v>
                </c:pt>
                <c:pt idx="26">
                  <c:v>6.51856317594177</c:v>
                </c:pt>
                <c:pt idx="27">
                  <c:v>7.68608909060822</c:v>
                </c:pt>
                <c:pt idx="28">
                  <c:v>10.8599097618687</c:v>
                </c:pt>
                <c:pt idx="29">
                  <c:v>10.5577675073083</c:v>
                </c:pt>
                <c:pt idx="30">
                  <c:v>11.277614941915</c:v>
                </c:pt>
                <c:pt idx="31">
                  <c:v>10.8096196594006</c:v>
                </c:pt>
                <c:pt idx="32">
                  <c:v>14.7603510230586</c:v>
                </c:pt>
                <c:pt idx="33">
                  <c:v>15.2554033424265</c:v>
                </c:pt>
                <c:pt idx="34">
                  <c:v>17.5390558043983</c:v>
                </c:pt>
                <c:pt idx="35">
                  <c:v>16.4936201811874</c:v>
                </c:pt>
                <c:pt idx="36">
                  <c:v>19.5991937460647</c:v>
                </c:pt>
                <c:pt idx="37">
                  <c:v>19.6669900852393</c:v>
                </c:pt>
                <c:pt idx="38">
                  <c:v>21.4371835046727</c:v>
                </c:pt>
                <c:pt idx="39">
                  <c:v>20.1271585871883</c:v>
                </c:pt>
                <c:pt idx="40">
                  <c:v>18.9295774751213</c:v>
                </c:pt>
                <c:pt idx="41">
                  <c:v>17.8347887418401</c:v>
                </c:pt>
                <c:pt idx="42">
                  <c:v>19.2904905006481</c:v>
                </c:pt>
                <c:pt idx="43">
                  <c:v>18.8924611368263</c:v>
                </c:pt>
                <c:pt idx="44">
                  <c:v>17.850858222582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'pre_2-21'!$FD$2:$FD$46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7.65656277777778</c:v>
                </c:pt>
                <c:pt idx="3">
                  <c:v>7.43937447268519</c:v>
                </c:pt>
                <c:pt idx="4">
                  <c:v>12.7929532692427</c:v>
                </c:pt>
                <c:pt idx="5">
                  <c:v>13.7454199517728</c:v>
                </c:pt>
                <c:pt idx="6">
                  <c:v>17.6428852500968</c:v>
                </c:pt>
                <c:pt idx="7">
                  <c:v>18.2342490744538</c:v>
                </c:pt>
                <c:pt idx="8">
                  <c:v>18.3115740149791</c:v>
                </c:pt>
                <c:pt idx="9">
                  <c:v>17.5720412283189</c:v>
                </c:pt>
                <c:pt idx="10">
                  <c:v>19.8593661105578</c:v>
                </c:pt>
                <c:pt idx="11">
                  <c:v>19.8853180611097</c:v>
                </c:pt>
                <c:pt idx="12">
                  <c:v>20.0592290244757</c:v>
                </c:pt>
                <c:pt idx="13">
                  <c:v>41.6067789873601</c:v>
                </c:pt>
                <c:pt idx="14">
                  <c:v>38.3753609829277</c:v>
                </c:pt>
                <c:pt idx="15">
                  <c:v>35.7420918073199</c:v>
                </c:pt>
                <c:pt idx="16">
                  <c:v>34.1464674512766</c:v>
                </c:pt>
                <c:pt idx="17">
                  <c:v>32.8872538969658</c:v>
                </c:pt>
                <c:pt idx="18">
                  <c:v>32.6669804914164</c:v>
                </c:pt>
                <c:pt idx="19">
                  <c:v>31.8230411290469</c:v>
                </c:pt>
                <c:pt idx="20">
                  <c:v>31.1148353474585</c:v>
                </c:pt>
                <c:pt idx="21">
                  <c:v>32.4201617787225</c:v>
                </c:pt>
                <c:pt idx="22">
                  <c:v>56.8000416919007</c:v>
                </c:pt>
                <c:pt idx="23">
                  <c:v>-34.2404249860283</c:v>
                </c:pt>
                <c:pt idx="24">
                  <c:v>29.9856988827077</c:v>
                </c:pt>
                <c:pt idx="25">
                  <c:v>22.1706858296168</c:v>
                </c:pt>
                <c:pt idx="26">
                  <c:v>-1.95321476729925</c:v>
                </c:pt>
                <c:pt idx="27">
                  <c:v>1.46209690525889</c:v>
                </c:pt>
                <c:pt idx="28">
                  <c:v>10.5307332958039</c:v>
                </c:pt>
                <c:pt idx="29">
                  <c:v>10.2568453545807</c:v>
                </c:pt>
                <c:pt idx="30">
                  <c:v>18.0350970573964</c:v>
                </c:pt>
                <c:pt idx="31">
                  <c:v>21.3800651484906</c:v>
                </c:pt>
                <c:pt idx="32">
                  <c:v>23.7689298602137</c:v>
                </c:pt>
                <c:pt idx="33">
                  <c:v>22.2287633805453</c:v>
                </c:pt>
                <c:pt idx="34">
                  <c:v>24.3750418476061</c:v>
                </c:pt>
                <c:pt idx="35">
                  <c:v>25.2278423861654</c:v>
                </c:pt>
                <c:pt idx="36">
                  <c:v>24.9689722830822</c:v>
                </c:pt>
                <c:pt idx="37">
                  <c:v>23.2858021621176</c:v>
                </c:pt>
                <c:pt idx="38">
                  <c:v>23.0985239269908</c:v>
                </c:pt>
                <c:pt idx="39">
                  <c:v>21.6459006232574</c:v>
                </c:pt>
                <c:pt idx="40">
                  <c:v>23.4310757262725</c:v>
                </c:pt>
                <c:pt idx="41">
                  <c:v>21.9499083931008</c:v>
                </c:pt>
                <c:pt idx="42">
                  <c:v>24.174640620567</c:v>
                </c:pt>
                <c:pt idx="43">
                  <c:v>22.6796506339683</c:v>
                </c:pt>
                <c:pt idx="44">
                  <c:v>26.0570504944257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'pre_2-21'!$FE$2:$FE$46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12.7153461111111</c:v>
                </c:pt>
                <c:pt idx="3">
                  <c:v>15.4366436532407</c:v>
                </c:pt>
                <c:pt idx="4">
                  <c:v>15.0457489816732</c:v>
                </c:pt>
                <c:pt idx="5">
                  <c:v>18.055172397745</c:v>
                </c:pt>
                <c:pt idx="6">
                  <c:v>19.7957815973332</c:v>
                </c:pt>
                <c:pt idx="7">
                  <c:v>18.5266436768954</c:v>
                </c:pt>
                <c:pt idx="8">
                  <c:v>19.3506096350166</c:v>
                </c:pt>
                <c:pt idx="9">
                  <c:v>18.119682308011</c:v>
                </c:pt>
                <c:pt idx="10">
                  <c:v>16.9944095765734</c:v>
                </c:pt>
                <c:pt idx="11">
                  <c:v>19.9568408392695</c:v>
                </c:pt>
                <c:pt idx="12">
                  <c:v>21.4231945833053</c:v>
                </c:pt>
                <c:pt idx="13">
                  <c:v>37.1510664076445</c:v>
                </c:pt>
                <c:pt idx="14">
                  <c:v>34.3783832400328</c:v>
                </c:pt>
                <c:pt idx="15">
                  <c:v>33.0702741069259</c:v>
                </c:pt>
                <c:pt idx="16">
                  <c:v>30.7717422460814</c:v>
                </c:pt>
                <c:pt idx="17">
                  <c:v>28.6705010366261</c:v>
                </c:pt>
                <c:pt idx="18">
                  <c:v>28.5658037347374</c:v>
                </c:pt>
                <c:pt idx="19">
                  <c:v>27.2897604874707</c:v>
                </c:pt>
                <c:pt idx="20">
                  <c:v>30.1994372814686</c:v>
                </c:pt>
                <c:pt idx="21">
                  <c:v>34.9549314585155</c:v>
                </c:pt>
                <c:pt idx="22">
                  <c:v>155.088744687219</c:v>
                </c:pt>
                <c:pt idx="23">
                  <c:v>139.432290819116</c:v>
                </c:pt>
                <c:pt idx="24">
                  <c:v>145.795147101879</c:v>
                </c:pt>
                <c:pt idx="25">
                  <c:v>89.3053228178699</c:v>
                </c:pt>
                <c:pt idx="26">
                  <c:v>35.4404390500574</c:v>
                </c:pt>
                <c:pt idx="27">
                  <c:v>33.0284680315942</c:v>
                </c:pt>
                <c:pt idx="28">
                  <c:v>34.2978309192302</c:v>
                </c:pt>
                <c:pt idx="29">
                  <c:v>32.3864879923488</c:v>
                </c:pt>
                <c:pt idx="30">
                  <c:v>30.2366477730055</c:v>
                </c:pt>
                <c:pt idx="31">
                  <c:v>30.3380897568963</c:v>
                </c:pt>
                <c:pt idx="32">
                  <c:v>28.7171658982512</c:v>
                </c:pt>
                <c:pt idx="33">
                  <c:v>27.5984883829492</c:v>
                </c:pt>
                <c:pt idx="34">
                  <c:v>26.0396559205056</c:v>
                </c:pt>
                <c:pt idx="35">
                  <c:v>24.8026026579703</c:v>
                </c:pt>
                <c:pt idx="36">
                  <c:v>24.0335173971467</c:v>
                </c:pt>
                <c:pt idx="37">
                  <c:v>22.430640487225</c:v>
                </c:pt>
                <c:pt idx="38">
                  <c:v>23.8392157479598</c:v>
                </c:pt>
                <c:pt idx="39">
                  <c:v>22.3230163962599</c:v>
                </c:pt>
                <c:pt idx="40">
                  <c:v>20.9369574889143</c:v>
                </c:pt>
                <c:pt idx="41">
                  <c:v>19.6698686377825</c:v>
                </c:pt>
                <c:pt idx="42">
                  <c:v>23.0575645188163</c:v>
                </c:pt>
                <c:pt idx="43">
                  <c:v>26.3269439938547</c:v>
                </c:pt>
                <c:pt idx="44">
                  <c:v>27.6581730353039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'pre_2-21'!$FF$2:$FF$46</c:f>
              <c:numCache>
                <c:formatCode>General</c:formatCode>
                <c:ptCount val="45"/>
                <c:pt idx="0">
                  <c:v>1.6</c:v>
                </c:pt>
                <c:pt idx="1">
                  <c:v>5.77266666666667</c:v>
                </c:pt>
                <c:pt idx="2">
                  <c:v>7.99422944444444</c:v>
                </c:pt>
                <c:pt idx="3">
                  <c:v>11.1487794032407</c:v>
                </c:pt>
                <c:pt idx="4">
                  <c:v>11.2331230193816</c:v>
                </c:pt>
                <c:pt idx="5">
                  <c:v>11.8572904759156</c:v>
                </c:pt>
                <c:pt idx="6">
                  <c:v>12.3966751862704</c:v>
                </c:pt>
                <c:pt idx="7">
                  <c:v>12.3127103531254</c:v>
                </c:pt>
                <c:pt idx="8">
                  <c:v>12.2380516223207</c:v>
                </c:pt>
                <c:pt idx="9">
                  <c:v>14.3878624052814</c:v>
                </c:pt>
                <c:pt idx="10">
                  <c:v>15.0838145350986</c:v>
                </c:pt>
                <c:pt idx="11">
                  <c:v>14.2491204541693</c:v>
                </c:pt>
                <c:pt idx="12">
                  <c:v>15.9823869144571</c:v>
                </c:pt>
                <c:pt idx="13">
                  <c:v>22.6169501144755</c:v>
                </c:pt>
                <c:pt idx="14">
                  <c:v>21.8448143905926</c:v>
                </c:pt>
                <c:pt idx="15">
                  <c:v>24.2469586370464</c:v>
                </c:pt>
                <c:pt idx="16">
                  <c:v>23.179587388107</c:v>
                </c:pt>
                <c:pt idx="17">
                  <c:v>22.7310267678892</c:v>
                </c:pt>
                <c:pt idx="18">
                  <c:v>21.319946970312</c:v>
                </c:pt>
                <c:pt idx="19">
                  <c:v>25.9359954612978</c:v>
                </c:pt>
                <c:pt idx="20">
                  <c:v>28.0094231983418</c:v>
                </c:pt>
                <c:pt idx="21">
                  <c:v>33.3908964008157</c:v>
                </c:pt>
                <c:pt idx="22">
                  <c:v>64.2524722138382</c:v>
                </c:pt>
                <c:pt idx="23">
                  <c:v>50.6947110643816</c:v>
                </c:pt>
                <c:pt idx="24">
                  <c:v>56.8415822705172</c:v>
                </c:pt>
                <c:pt idx="25">
                  <c:v>35.3514195163474</c:v>
                </c:pt>
                <c:pt idx="26">
                  <c:v>-8.02492950800281</c:v>
                </c:pt>
                <c:pt idx="27">
                  <c:v>-6.7061230585659</c:v>
                </c:pt>
                <c:pt idx="28">
                  <c:v>0.210098143150929</c:v>
                </c:pt>
                <c:pt idx="29">
                  <c:v>3.33155981203959</c:v>
                </c:pt>
                <c:pt idx="30">
                  <c:v>8.3824449469689</c:v>
                </c:pt>
                <c:pt idx="31">
                  <c:v>13.6960238899678</c:v>
                </c:pt>
                <c:pt idx="32">
                  <c:v>13.0204485060789</c:v>
                </c:pt>
                <c:pt idx="33">
                  <c:v>14.4263263713512</c:v>
                </c:pt>
                <c:pt idx="34">
                  <c:v>13.6880666911436</c:v>
                </c:pt>
                <c:pt idx="35">
                  <c:v>14.1287709655966</c:v>
                </c:pt>
                <c:pt idx="36">
                  <c:v>17.9102972645969</c:v>
                </c:pt>
                <c:pt idx="37">
                  <c:v>17.7774818861558</c:v>
                </c:pt>
                <c:pt idx="38">
                  <c:v>18.6138331689785</c:v>
                </c:pt>
                <c:pt idx="39">
                  <c:v>22.3033791881788</c:v>
                </c:pt>
                <c:pt idx="40">
                  <c:v>22.4262523687467</c:v>
                </c:pt>
                <c:pt idx="41">
                  <c:v>22.0300197553253</c:v>
                </c:pt>
                <c:pt idx="42">
                  <c:v>22.1968582446771</c:v>
                </c:pt>
                <c:pt idx="43">
                  <c:v>23.8970206314244</c:v>
                </c:pt>
                <c:pt idx="44">
                  <c:v>22.4258596938938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'pre_2-21'!$FG$2:$FG$46</c:f>
              <c:numCache>
                <c:formatCode>General</c:formatCode>
                <c:ptCount val="45"/>
                <c:pt idx="0">
                  <c:v>1.6</c:v>
                </c:pt>
                <c:pt idx="1">
                  <c:v>5.11266666666667</c:v>
                </c:pt>
                <c:pt idx="2">
                  <c:v>10.5291127777778</c:v>
                </c:pt>
                <c:pt idx="3">
                  <c:v>11.9156804726852</c:v>
                </c:pt>
                <c:pt idx="4">
                  <c:v>11.3329178987797</c:v>
                </c:pt>
                <c:pt idx="5">
                  <c:v>15.4035921993785</c:v>
                </c:pt>
                <c:pt idx="6">
                  <c:v>17.3609117056917</c:v>
                </c:pt>
                <c:pt idx="7">
                  <c:v>17.1527211990019</c:v>
                </c:pt>
                <c:pt idx="8">
                  <c:v>19.5599017229539</c:v>
                </c:pt>
                <c:pt idx="9">
                  <c:v>19.0530150722526</c:v>
                </c:pt>
                <c:pt idx="10">
                  <c:v>18.6149805249383</c:v>
                </c:pt>
                <c:pt idx="11">
                  <c:v>18.8410711571774</c:v>
                </c:pt>
                <c:pt idx="12">
                  <c:v>18.4778524372569</c:v>
                </c:pt>
                <c:pt idx="13">
                  <c:v>23.9936152612201</c:v>
                </c:pt>
                <c:pt idx="14">
                  <c:v>22.7143229031015</c:v>
                </c:pt>
                <c:pt idx="15">
                  <c:v>24.8896703458759</c:v>
                </c:pt>
                <c:pt idx="16">
                  <c:v>23.2933069745215</c:v>
                </c:pt>
                <c:pt idx="17">
                  <c:v>25.8153033976375</c:v>
                </c:pt>
                <c:pt idx="18">
                  <c:v>27.1818117614203</c:v>
                </c:pt>
                <c:pt idx="19">
                  <c:v>26.0591609578629</c:v>
                </c:pt>
                <c:pt idx="20">
                  <c:v>24.4524163089797</c:v>
                </c:pt>
                <c:pt idx="21">
                  <c:v>26.9958422782276</c:v>
                </c:pt>
                <c:pt idx="22">
                  <c:v>47.518745753932</c:v>
                </c:pt>
                <c:pt idx="23">
                  <c:v>74.8301351972865</c:v>
                </c:pt>
                <c:pt idx="24">
                  <c:v>45.6987574511814</c:v>
                </c:pt>
                <c:pt idx="25">
                  <c:v>54.0854811939018</c:v>
                </c:pt>
                <c:pt idx="26">
                  <c:v>34.9371571253025</c:v>
                </c:pt>
                <c:pt idx="27">
                  <c:v>32.5683844720473</c:v>
                </c:pt>
                <c:pt idx="28">
                  <c:v>33.5234641889217</c:v>
                </c:pt>
                <c:pt idx="29">
                  <c:v>32.1198603032598</c:v>
                </c:pt>
                <c:pt idx="30">
                  <c:v>29.99290562723</c:v>
                </c:pt>
                <c:pt idx="31">
                  <c:v>28.6690466388505</c:v>
                </c:pt>
                <c:pt idx="32">
                  <c:v>26.7082868023492</c:v>
                </c:pt>
                <c:pt idx="33">
                  <c:v>26.9095824981285</c:v>
                </c:pt>
                <c:pt idx="34">
                  <c:v>27.7179268340801</c:v>
                </c:pt>
                <c:pt idx="35">
                  <c:v>25.7988047808216</c:v>
                </c:pt>
                <c:pt idx="36">
                  <c:v>24.5944671314266</c:v>
                </c:pt>
                <c:pt idx="37">
                  <c:v>22.9434420359792</c:v>
                </c:pt>
                <c:pt idx="38">
                  <c:v>21.7805438769915</c:v>
                </c:pt>
                <c:pt idx="39">
                  <c:v>25.0804248218933</c:v>
                </c:pt>
                <c:pt idx="40">
                  <c:v>23.8906777374668</c:v>
                </c:pt>
                <c:pt idx="41">
                  <c:v>22.3700612316676</c:v>
                </c:pt>
                <c:pt idx="42">
                  <c:v>20.9799643092828</c:v>
                </c:pt>
                <c:pt idx="43">
                  <c:v>19.7591840394027</c:v>
                </c:pt>
                <c:pt idx="44">
                  <c:v>23.3053302024585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'pre_2-21'!$FH$2:$FH$46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11.8987376393519</c:v>
                </c:pt>
                <c:pt idx="4">
                  <c:v>14.2300871203885</c:v>
                </c:pt>
                <c:pt idx="5">
                  <c:v>13.9429191312121</c:v>
                </c:pt>
                <c:pt idx="6">
                  <c:v>17.2675680795406</c:v>
                </c:pt>
                <c:pt idx="7">
                  <c:v>17.0720567487364</c:v>
                </c:pt>
                <c:pt idx="8">
                  <c:v>16.9031023736997</c:v>
                </c:pt>
                <c:pt idx="9">
                  <c:v>15.8822527532905</c:v>
                </c:pt>
                <c:pt idx="10">
                  <c:v>14.949026058633</c:v>
                </c:pt>
                <c:pt idx="11">
                  <c:v>15.7647243675362</c:v>
                </c:pt>
                <c:pt idx="12">
                  <c:v>14.9865855259894</c:v>
                </c:pt>
                <c:pt idx="13">
                  <c:v>38.4276605373454</c:v>
                </c:pt>
                <c:pt idx="14">
                  <c:v>35.5892863412233</c:v>
                </c:pt>
                <c:pt idx="15">
                  <c:v>33.0745392636016</c:v>
                </c:pt>
                <c:pt idx="16">
                  <c:v>31.2819143469624</c:v>
                </c:pt>
                <c:pt idx="17">
                  <c:v>29.4348355068408</c:v>
                </c:pt>
                <c:pt idx="18">
                  <c:v>27.4483454591703</c:v>
                </c:pt>
                <c:pt idx="19">
                  <c:v>28.0175279280078</c:v>
                </c:pt>
                <c:pt idx="20">
                  <c:v>27.9213755195865</c:v>
                </c:pt>
                <c:pt idx="21">
                  <c:v>28.0662220115094</c:v>
                </c:pt>
                <c:pt idx="22">
                  <c:v>82.7754216286293</c:v>
                </c:pt>
                <c:pt idx="23">
                  <c:v>119.539440931794</c:v>
                </c:pt>
                <c:pt idx="24">
                  <c:v>94.8209249140396</c:v>
                </c:pt>
                <c:pt idx="25">
                  <c:v>66.1845435775785</c:v>
                </c:pt>
                <c:pt idx="26">
                  <c:v>41.6118065402975</c:v>
                </c:pt>
                <c:pt idx="27">
                  <c:v>39.1095361519071</c:v>
                </c:pt>
                <c:pt idx="28">
                  <c:v>36.6648958950707</c:v>
                </c:pt>
                <c:pt idx="29">
                  <c:v>35.8647136771933</c:v>
                </c:pt>
                <c:pt idx="30">
                  <c:v>33.4163257532342</c:v>
                </c:pt>
                <c:pt idx="31">
                  <c:v>32.3648259754348</c:v>
                </c:pt>
                <c:pt idx="32">
                  <c:v>30.0868450792099</c:v>
                </c:pt>
                <c:pt idx="33">
                  <c:v>28.747877495637</c:v>
                </c:pt>
                <c:pt idx="34">
                  <c:v>27.0616544065372</c:v>
                </c:pt>
                <c:pt idx="35">
                  <c:v>25.1988624033095</c:v>
                </c:pt>
                <c:pt idx="36">
                  <c:v>23.4959600470254</c:v>
                </c:pt>
                <c:pt idx="37">
                  <c:v>23.2696274716198</c:v>
                </c:pt>
                <c:pt idx="38">
                  <c:v>22.4088364067248</c:v>
                </c:pt>
                <c:pt idx="39">
                  <c:v>22.5147485513099</c:v>
                </c:pt>
                <c:pt idx="40">
                  <c:v>21.6093639202064</c:v>
                </c:pt>
                <c:pt idx="41">
                  <c:v>22.3636237917014</c:v>
                </c:pt>
                <c:pt idx="42">
                  <c:v>21.4749888214545</c:v>
                </c:pt>
                <c:pt idx="43">
                  <c:v>20.8348442270766</c:v>
                </c:pt>
                <c:pt idx="44">
                  <c:v>19.6265200975859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'pre_2-21'!$FI$2:$FI$46</c:f>
              <c:numCache>
                <c:formatCode>General</c:formatCode>
                <c:ptCount val="45"/>
                <c:pt idx="0">
                  <c:v>1.6</c:v>
                </c:pt>
                <c:pt idx="1">
                  <c:v>5.11266666666667</c:v>
                </c:pt>
                <c:pt idx="2">
                  <c:v>7.44037944444444</c:v>
                </c:pt>
                <c:pt idx="3">
                  <c:v>7.93573738935185</c:v>
                </c:pt>
                <c:pt idx="4">
                  <c:v>12.4658325536292</c:v>
                </c:pt>
                <c:pt idx="5">
                  <c:v>11.8258485927761</c:v>
                </c:pt>
                <c:pt idx="6">
                  <c:v>11.2407965885628</c:v>
                </c:pt>
                <c:pt idx="7">
                  <c:v>13.0218818891882</c:v>
                </c:pt>
                <c:pt idx="8">
                  <c:v>14.4719821714474</c:v>
                </c:pt>
                <c:pt idx="9">
                  <c:v>14.1580041474453</c:v>
                </c:pt>
                <c:pt idx="10">
                  <c:v>14.3848752507507</c:v>
                </c:pt>
                <c:pt idx="11">
                  <c:v>13.6101734583946</c:v>
                </c:pt>
                <c:pt idx="12">
                  <c:v>13.8267125667558</c:v>
                </c:pt>
                <c:pt idx="13">
                  <c:v>32.9143801492824</c:v>
                </c:pt>
                <c:pt idx="14">
                  <c:v>31.0349316678087</c:v>
                </c:pt>
                <c:pt idx="15">
                  <c:v>30.1276068662076</c:v>
                </c:pt>
                <c:pt idx="16">
                  <c:v>28.4084637718696</c:v>
                </c:pt>
                <c:pt idx="17">
                  <c:v>26.879859037154</c:v>
                </c:pt>
                <c:pt idx="18">
                  <c:v>26.7446852327496</c:v>
                </c:pt>
                <c:pt idx="19">
                  <c:v>25.6704826194532</c:v>
                </c:pt>
                <c:pt idx="20">
                  <c:v>24.0970995279501</c:v>
                </c:pt>
                <c:pt idx="21">
                  <c:v>24.7614101754035</c:v>
                </c:pt>
                <c:pt idx="22">
                  <c:v>75.5236344380274</c:v>
                </c:pt>
                <c:pt idx="23">
                  <c:v>50.5388716649785</c:v>
                </c:pt>
                <c:pt idx="24">
                  <c:v>6.44730337104542</c:v>
                </c:pt>
                <c:pt idx="25">
                  <c:v>72.984458988648</c:v>
                </c:pt>
                <c:pt idx="26">
                  <c:v>-43.7135952742345</c:v>
                </c:pt>
                <c:pt idx="27">
                  <c:v>-32.2729920342951</c:v>
                </c:pt>
                <c:pt idx="28">
                  <c:v>-28.8728935513515</c:v>
                </c:pt>
                <c:pt idx="29">
                  <c:v>-23.7828145160767</c:v>
                </c:pt>
                <c:pt idx="30">
                  <c:v>-13.6931748185057</c:v>
                </c:pt>
                <c:pt idx="31">
                  <c:v>-9.33318523899205</c:v>
                </c:pt>
                <c:pt idx="32">
                  <c:v>-6.7987572083371</c:v>
                </c:pt>
                <c:pt idx="33">
                  <c:v>-4.54522828441307</c:v>
                </c:pt>
                <c:pt idx="34">
                  <c:v>-0.314204068669969</c:v>
                </c:pt>
                <c:pt idx="35">
                  <c:v>1.10062021560762</c:v>
                </c:pt>
                <c:pt idx="36">
                  <c:v>1.46615031376797</c:v>
                </c:pt>
                <c:pt idx="37">
                  <c:v>5.33369071379275</c:v>
                </c:pt>
                <c:pt idx="38">
                  <c:v>6.12253999301406</c:v>
                </c:pt>
                <c:pt idx="39">
                  <c:v>13.3825139783442</c:v>
                </c:pt>
                <c:pt idx="40">
                  <c:v>18.5673453995342</c:v>
                </c:pt>
                <c:pt idx="41">
                  <c:v>18.0994646177524</c:v>
                </c:pt>
                <c:pt idx="42">
                  <c:v>20.113494160843</c:v>
                </c:pt>
                <c:pt idx="43">
                  <c:v>20.2814112039951</c:v>
                </c:pt>
                <c:pt idx="44">
                  <c:v>19.1205900756522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'pre_2-21'!$FJ$2:$FJ$46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4.67112944444444</c:v>
                </c:pt>
                <c:pt idx="3">
                  <c:v>7.76307788935185</c:v>
                </c:pt>
                <c:pt idx="4">
                  <c:v>12.3382084065459</c:v>
                </c:pt>
                <c:pt idx="5">
                  <c:v>16.1215371703415</c:v>
                </c:pt>
                <c:pt idx="6">
                  <c:v>16.0816950380368</c:v>
                </c:pt>
                <c:pt idx="7">
                  <c:v>16.5052224194192</c:v>
                </c:pt>
                <c:pt idx="8">
                  <c:v>17.755371359325</c:v>
                </c:pt>
                <c:pt idx="9">
                  <c:v>16.6613686509829</c:v>
                </c:pt>
                <c:pt idx="10">
                  <c:v>15.6612678417736</c:v>
                </c:pt>
                <c:pt idx="11">
                  <c:v>14.777009018688</c:v>
                </c:pt>
                <c:pt idx="12">
                  <c:v>20.3282472741797</c:v>
                </c:pt>
                <c:pt idx="13">
                  <c:v>29.1323545943775</c:v>
                </c:pt>
                <c:pt idx="14">
                  <c:v>27.4752097619746</c:v>
                </c:pt>
                <c:pt idx="15">
                  <c:v>26.0500406800224</c:v>
                </c:pt>
                <c:pt idx="16">
                  <c:v>24.3540788549871</c:v>
                </c:pt>
                <c:pt idx="17">
                  <c:v>25.1594272297274</c:v>
                </c:pt>
                <c:pt idx="18">
                  <c:v>23.5399097258424</c:v>
                </c:pt>
                <c:pt idx="19">
                  <c:v>22.1494008077076</c:v>
                </c:pt>
                <c:pt idx="20">
                  <c:v>22.2907738646607</c:v>
                </c:pt>
                <c:pt idx="21">
                  <c:v>21.1649824412773</c:v>
                </c:pt>
                <c:pt idx="22">
                  <c:v>35.301015313438</c:v>
                </c:pt>
                <c:pt idx="23">
                  <c:v>29.1988857911943</c:v>
                </c:pt>
                <c:pt idx="24">
                  <c:v>12.7841662036146</c:v>
                </c:pt>
                <c:pt idx="25">
                  <c:v>35.1434321520461</c:v>
                </c:pt>
                <c:pt idx="26">
                  <c:v>24.4874600705455</c:v>
                </c:pt>
                <c:pt idx="27">
                  <c:v>23.66343324606</c:v>
                </c:pt>
                <c:pt idx="28">
                  <c:v>22.2623218924399</c:v>
                </c:pt>
                <c:pt idx="29">
                  <c:v>24.4986823601171</c:v>
                </c:pt>
                <c:pt idx="30">
                  <c:v>25.616010554862</c:v>
                </c:pt>
                <c:pt idx="31">
                  <c:v>23.9173029822364</c:v>
                </c:pt>
                <c:pt idx="32">
                  <c:v>24.7768056955923</c:v>
                </c:pt>
                <c:pt idx="33">
                  <c:v>23.5307097309975</c:v>
                </c:pt>
                <c:pt idx="34">
                  <c:v>22.4227227358119</c:v>
                </c:pt>
                <c:pt idx="35">
                  <c:v>21.3175376325928</c:v>
                </c:pt>
                <c:pt idx="36">
                  <c:v>20.3348438783137</c:v>
                </c:pt>
                <c:pt idx="37">
                  <c:v>22.7540965728045</c:v>
                </c:pt>
                <c:pt idx="38">
                  <c:v>21.612184202652</c:v>
                </c:pt>
                <c:pt idx="39">
                  <c:v>20.2871383919244</c:v>
                </c:pt>
                <c:pt idx="40">
                  <c:v>22.9455764613641</c:v>
                </c:pt>
                <c:pt idx="41">
                  <c:v>24.9106052676916</c:v>
                </c:pt>
                <c:pt idx="42">
                  <c:v>26.8003239286765</c:v>
                </c:pt>
                <c:pt idx="43">
                  <c:v>25.5699546932481</c:v>
                </c:pt>
                <c:pt idx="44">
                  <c:v>25.5174536467507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'pre_2-21'!$FK$2:$FK$46</c:f>
              <c:numCache>
                <c:formatCode>General</c:formatCode>
                <c:ptCount val="45"/>
                <c:pt idx="0">
                  <c:v>1.6</c:v>
                </c:pt>
                <c:pt idx="1">
                  <c:v>7.75266666666667</c:v>
                </c:pt>
                <c:pt idx="2">
                  <c:v>7.53722944444444</c:v>
                </c:pt>
                <c:pt idx="3">
                  <c:v>8.02185318101852</c:v>
                </c:pt>
                <c:pt idx="4">
                  <c:v>11.1705791353538</c:v>
                </c:pt>
                <c:pt idx="5">
                  <c:v>10.6417710929026</c:v>
                </c:pt>
                <c:pt idx="6">
                  <c:v>11.3462638527833</c:v>
                </c:pt>
                <c:pt idx="7">
                  <c:v>10.8023762054194</c:v>
                </c:pt>
                <c:pt idx="8">
                  <c:v>14.4347564118392</c:v>
                </c:pt>
                <c:pt idx="9">
                  <c:v>13.6257731531563</c:v>
                </c:pt>
                <c:pt idx="10">
                  <c:v>14.9636503088614</c:v>
                </c:pt>
                <c:pt idx="11">
                  <c:v>14.685179066296</c:v>
                </c:pt>
                <c:pt idx="12">
                  <c:v>13.9997011964389</c:v>
                </c:pt>
                <c:pt idx="13">
                  <c:v>27.2232431942591</c:v>
                </c:pt>
                <c:pt idx="14">
                  <c:v>26.3042571673259</c:v>
                </c:pt>
                <c:pt idx="15">
                  <c:v>25.008868664614</c:v>
                </c:pt>
                <c:pt idx="16">
                  <c:v>23.4022741042346</c:v>
                </c:pt>
                <c:pt idx="17">
                  <c:v>21.9335789102878</c:v>
                </c:pt>
                <c:pt idx="18">
                  <c:v>22.7175888294593</c:v>
                </c:pt>
                <c:pt idx="19">
                  <c:v>21.3976624549307</c:v>
                </c:pt>
                <c:pt idx="20">
                  <c:v>20.9160881995092</c:v>
                </c:pt>
                <c:pt idx="21">
                  <c:v>23.0645840140882</c:v>
                </c:pt>
                <c:pt idx="22">
                  <c:v>56.3166701740612</c:v>
                </c:pt>
                <c:pt idx="23">
                  <c:v>25.6263595386292</c:v>
                </c:pt>
                <c:pt idx="24">
                  <c:v>60.7594892682187</c:v>
                </c:pt>
                <c:pt idx="25">
                  <c:v>67.3939849129673</c:v>
                </c:pt>
                <c:pt idx="26">
                  <c:v>-24.9634661308888</c:v>
                </c:pt>
                <c:pt idx="27">
                  <c:v>-20.3066819680487</c:v>
                </c:pt>
                <c:pt idx="28">
                  <c:v>-17.9336917657912</c:v>
                </c:pt>
                <c:pt idx="29">
                  <c:v>-5.51432945769207</c:v>
                </c:pt>
                <c:pt idx="30">
                  <c:v>6.77184971229825</c:v>
                </c:pt>
                <c:pt idx="31">
                  <c:v>10.844118064622</c:v>
                </c:pt>
                <c:pt idx="32">
                  <c:v>10.4133312640753</c:v>
                </c:pt>
                <c:pt idx="33">
                  <c:v>15.9368540777605</c:v>
                </c:pt>
                <c:pt idx="34">
                  <c:v>15.6705194174753</c:v>
                </c:pt>
                <c:pt idx="35">
                  <c:v>14.7854665008087</c:v>
                </c:pt>
                <c:pt idx="36">
                  <c:v>18.3792873259942</c:v>
                </c:pt>
                <c:pt idx="37">
                  <c:v>17.7222496473632</c:v>
                </c:pt>
                <c:pt idx="38">
                  <c:v>19.999696197676</c:v>
                </c:pt>
                <c:pt idx="39">
                  <c:v>18.8130556073754</c:v>
                </c:pt>
                <c:pt idx="40">
                  <c:v>18.9076155540403</c:v>
                </c:pt>
                <c:pt idx="41">
                  <c:v>17.8147118856518</c:v>
                </c:pt>
                <c:pt idx="42">
                  <c:v>16.8156157821334</c:v>
                </c:pt>
                <c:pt idx="43">
                  <c:v>22.6087618765202</c:v>
                </c:pt>
                <c:pt idx="44">
                  <c:v>26.0064241068149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'pre_2-21'!$FL$2:$FL$46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2.36622179212963</c:v>
                </c:pt>
                <c:pt idx="4">
                  <c:v>9.16987672987925</c:v>
                </c:pt>
                <c:pt idx="5">
                  <c:v>13.8588202979221</c:v>
                </c:pt>
                <c:pt idx="6">
                  <c:v>14.6398600333396</c:v>
                </c:pt>
                <c:pt idx="7">
                  <c:v>13.8132720471446</c:v>
                </c:pt>
                <c:pt idx="8">
                  <c:v>14.0869692607408</c:v>
                </c:pt>
                <c:pt idx="9">
                  <c:v>14.8313150379717</c:v>
                </c:pt>
                <c:pt idx="10">
                  <c:v>14.9667280786472</c:v>
                </c:pt>
                <c:pt idx="11">
                  <c:v>14.1420839185633</c:v>
                </c:pt>
                <c:pt idx="12">
                  <c:v>19.0783570298047</c:v>
                </c:pt>
                <c:pt idx="13">
                  <c:v>55.3377688259507</c:v>
                </c:pt>
                <c:pt idx="14">
                  <c:v>49.1941667857948</c:v>
                </c:pt>
                <c:pt idx="15">
                  <c:v>44.9122507914346</c:v>
                </c:pt>
                <c:pt idx="16">
                  <c:v>41.5972825985032</c:v>
                </c:pt>
                <c:pt idx="17">
                  <c:v>38.8072567856895</c:v>
                </c:pt>
                <c:pt idx="18">
                  <c:v>36.0163005782512</c:v>
                </c:pt>
                <c:pt idx="19">
                  <c:v>33.5549014452846</c:v>
                </c:pt>
                <c:pt idx="20">
                  <c:v>32.568154796168</c:v>
                </c:pt>
                <c:pt idx="21">
                  <c:v>33.6034060298801</c:v>
                </c:pt>
                <c:pt idx="22">
                  <c:v>49.5120274856805</c:v>
                </c:pt>
                <c:pt idx="23">
                  <c:v>36.1891351629337</c:v>
                </c:pt>
                <c:pt idx="24">
                  <c:v>53.8393395648851</c:v>
                </c:pt>
                <c:pt idx="25">
                  <c:v>2.52719453718856</c:v>
                </c:pt>
                <c:pt idx="26">
                  <c:v>56.3217935690005</c:v>
                </c:pt>
                <c:pt idx="27">
                  <c:v>52.1175062876613</c:v>
                </c:pt>
                <c:pt idx="28">
                  <c:v>48.2740869979704</c:v>
                </c:pt>
                <c:pt idx="29">
                  <c:v>44.7605611973113</c:v>
                </c:pt>
                <c:pt idx="30">
                  <c:v>42.3945288482787</c:v>
                </c:pt>
                <c:pt idx="31">
                  <c:v>38.7168961312721</c:v>
                </c:pt>
                <c:pt idx="32">
                  <c:v>35.9257734767227</c:v>
                </c:pt>
                <c:pt idx="33">
                  <c:v>33.3421445866374</c:v>
                </c:pt>
                <c:pt idx="34">
                  <c:v>31.1467235616184</c:v>
                </c:pt>
                <c:pt idx="35">
                  <c:v>29.7812879216701</c:v>
                </c:pt>
                <c:pt idx="36">
                  <c:v>28.0359963123099</c:v>
                </c:pt>
                <c:pt idx="37">
                  <c:v>26.0895732955033</c:v>
                </c:pt>
                <c:pt idx="38">
                  <c:v>24.8457395895308</c:v>
                </c:pt>
                <c:pt idx="39">
                  <c:v>23.2431469414294</c:v>
                </c:pt>
                <c:pt idx="40">
                  <c:v>23.6937954681471</c:v>
                </c:pt>
                <c:pt idx="41">
                  <c:v>23.1253882503904</c:v>
                </c:pt>
                <c:pt idx="42">
                  <c:v>22.6341896797124</c:v>
                </c:pt>
                <c:pt idx="43">
                  <c:v>24.2421480222397</c:v>
                </c:pt>
                <c:pt idx="44">
                  <c:v>22.7413636503308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'pre_2-21'!$FM$2:$FM$46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2.91778425046296</c:v>
                </c:pt>
                <c:pt idx="4">
                  <c:v>4.72145188977508</c:v>
                </c:pt>
                <c:pt idx="5">
                  <c:v>6.97208504416959</c:v>
                </c:pt>
                <c:pt idx="6">
                  <c:v>12.2892307357111</c:v>
                </c:pt>
                <c:pt idx="7">
                  <c:v>11.6644050975626</c:v>
                </c:pt>
                <c:pt idx="8">
                  <c:v>11.0932103266885</c:v>
                </c:pt>
                <c:pt idx="9">
                  <c:v>12.3190523324794</c:v>
                </c:pt>
                <c:pt idx="10">
                  <c:v>13.899761774027</c:v>
                </c:pt>
                <c:pt idx="11">
                  <c:v>13.166698888423</c:v>
                </c:pt>
                <c:pt idx="12">
                  <c:v>12.6115572338334</c:v>
                </c:pt>
                <c:pt idx="13">
                  <c:v>38.8987078152897</c:v>
                </c:pt>
                <c:pt idx="14">
                  <c:v>35.9674343657618</c:v>
                </c:pt>
                <c:pt idx="15">
                  <c:v>33.4202295827006</c:v>
                </c:pt>
                <c:pt idx="16">
                  <c:v>32.3141311790145</c:v>
                </c:pt>
                <c:pt idx="17">
                  <c:v>31.4412351887723</c:v>
                </c:pt>
                <c:pt idx="18">
                  <c:v>29.8704674089641</c:v>
                </c:pt>
                <c:pt idx="19">
                  <c:v>27.936585623028</c:v>
                </c:pt>
                <c:pt idx="20">
                  <c:v>30.6613782324458</c:v>
                </c:pt>
                <c:pt idx="21">
                  <c:v>28.8171099341609</c:v>
                </c:pt>
                <c:pt idx="22">
                  <c:v>65.1596065297248</c:v>
                </c:pt>
                <c:pt idx="23">
                  <c:v>84.8213829355648</c:v>
                </c:pt>
                <c:pt idx="24">
                  <c:v>-21.0639448172273</c:v>
                </c:pt>
                <c:pt idx="25">
                  <c:v>100.80268238875</c:v>
                </c:pt>
                <c:pt idx="26">
                  <c:v>60.7094797844605</c:v>
                </c:pt>
                <c:pt idx="27">
                  <c:v>56.1285827696276</c:v>
                </c:pt>
                <c:pt idx="28">
                  <c:v>51.9408794152346</c:v>
                </c:pt>
                <c:pt idx="29">
                  <c:v>47.9970546426177</c:v>
                </c:pt>
                <c:pt idx="30">
                  <c:v>44.6875283542633</c:v>
                </c:pt>
                <c:pt idx="31">
                  <c:v>40.7659077929061</c:v>
                </c:pt>
                <c:pt idx="32">
                  <c:v>37.7476863458591</c:v>
                </c:pt>
                <c:pt idx="33">
                  <c:v>35.0639844425263</c:v>
                </c:pt>
                <c:pt idx="34">
                  <c:v>32.9245269446867</c:v>
                </c:pt>
                <c:pt idx="35">
                  <c:v>31.3335996596637</c:v>
                </c:pt>
                <c:pt idx="36">
                  <c:v>30.1974124236099</c:v>
                </c:pt>
                <c:pt idx="37">
                  <c:v>28.3955972360695</c:v>
                </c:pt>
                <c:pt idx="38">
                  <c:v>26.4183084733069</c:v>
                </c:pt>
                <c:pt idx="39">
                  <c:v>25.4798215723494</c:v>
                </c:pt>
                <c:pt idx="40">
                  <c:v>23.822803554056</c:v>
                </c:pt>
                <c:pt idx="41">
                  <c:v>24.1657325602606</c:v>
                </c:pt>
                <c:pt idx="42">
                  <c:v>23.0773638681651</c:v>
                </c:pt>
                <c:pt idx="43">
                  <c:v>26.3410840291812</c:v>
                </c:pt>
                <c:pt idx="44">
                  <c:v>25.1616138826136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'pre_2-21'!$FN$2:$FN$46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5.30916277777778</c:v>
                </c:pt>
                <c:pt idx="3">
                  <c:v>11.2716270837963</c:v>
                </c:pt>
                <c:pt idx="4">
                  <c:v>11.3423550820089</c:v>
                </c:pt>
                <c:pt idx="5">
                  <c:v>11.9516851833693</c:v>
                </c:pt>
                <c:pt idx="6">
                  <c:v>15.8454951684563</c:v>
                </c:pt>
                <c:pt idx="7">
                  <c:v>17.2347366037734</c:v>
                </c:pt>
                <c:pt idx="8">
                  <c:v>16.1854217119495</c:v>
                </c:pt>
                <c:pt idx="9">
                  <c:v>16.592266386611</c:v>
                </c:pt>
                <c:pt idx="10">
                  <c:v>15.5980968550935</c:v>
                </c:pt>
                <c:pt idx="11">
                  <c:v>15.2493077869873</c:v>
                </c:pt>
                <c:pt idx="12">
                  <c:v>16.8217107845802</c:v>
                </c:pt>
                <c:pt idx="13">
                  <c:v>23.0799771161601</c:v>
                </c:pt>
                <c:pt idx="14">
                  <c:v>21.558945747023</c:v>
                </c:pt>
                <c:pt idx="15">
                  <c:v>20.2484695704035</c:v>
                </c:pt>
                <c:pt idx="16">
                  <c:v>21.9194172359768</c:v>
                </c:pt>
                <c:pt idx="17">
                  <c:v>20.5780005898888</c:v>
                </c:pt>
                <c:pt idx="18">
                  <c:v>20.4828221764289</c:v>
                </c:pt>
                <c:pt idx="19">
                  <c:v>19.3547132729521</c:v>
                </c:pt>
                <c:pt idx="20">
                  <c:v>19.8756980533761</c:v>
                </c:pt>
                <c:pt idx="21">
                  <c:v>27.5820610264528</c:v>
                </c:pt>
                <c:pt idx="22">
                  <c:v>38.8411036662598</c:v>
                </c:pt>
                <c:pt idx="23">
                  <c:v>-9.30041697642951</c:v>
                </c:pt>
                <c:pt idx="24">
                  <c:v>10.3193742121104</c:v>
                </c:pt>
                <c:pt idx="25">
                  <c:v>14.5678547736809</c:v>
                </c:pt>
                <c:pt idx="26">
                  <c:v>12.41070880322</c:v>
                </c:pt>
                <c:pt idx="27">
                  <c:v>16.7241176972077</c:v>
                </c:pt>
                <c:pt idx="28">
                  <c:v>15.9186309281974</c:v>
                </c:pt>
                <c:pt idx="29">
                  <c:v>16.9063502271173</c:v>
                </c:pt>
                <c:pt idx="30">
                  <c:v>16.085221832623</c:v>
                </c:pt>
                <c:pt idx="31">
                  <c:v>15.2045736253229</c:v>
                </c:pt>
                <c:pt idx="32">
                  <c:v>16.2591713672501</c:v>
                </c:pt>
                <c:pt idx="33">
                  <c:v>20.7052789339299</c:v>
                </c:pt>
                <c:pt idx="34">
                  <c:v>19.4280758254342</c:v>
                </c:pt>
                <c:pt idx="35">
                  <c:v>18.2204993170845</c:v>
                </c:pt>
                <c:pt idx="36">
                  <c:v>19.4390107110658</c:v>
                </c:pt>
                <c:pt idx="37">
                  <c:v>18.2304956250327</c:v>
                </c:pt>
                <c:pt idx="38">
                  <c:v>17.5899490265916</c:v>
                </c:pt>
                <c:pt idx="39">
                  <c:v>17.8506476171462</c:v>
                </c:pt>
                <c:pt idx="40">
                  <c:v>18.0759346491505</c:v>
                </c:pt>
                <c:pt idx="41">
                  <c:v>18.8787218264121</c:v>
                </c:pt>
                <c:pt idx="42">
                  <c:v>18.9643621116578</c:v>
                </c:pt>
                <c:pt idx="43">
                  <c:v>19.9742605386995</c:v>
                </c:pt>
                <c:pt idx="44">
                  <c:v>22.143020608457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'pre_2-21'!$FO$2:$FO$46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6.33267944444444</c:v>
                </c:pt>
                <c:pt idx="3">
                  <c:v>6.2291244587963</c:v>
                </c:pt>
                <c:pt idx="4">
                  <c:v>6.85872983127971</c:v>
                </c:pt>
                <c:pt idx="5">
                  <c:v>7.38855394164621</c:v>
                </c:pt>
                <c:pt idx="6">
                  <c:v>8.53494203123926</c:v>
                </c:pt>
                <c:pt idx="7">
                  <c:v>11.4654917529863</c:v>
                </c:pt>
                <c:pt idx="8">
                  <c:v>12.6314584960477</c:v>
                </c:pt>
                <c:pt idx="9">
                  <c:v>16.3309666092607</c:v>
                </c:pt>
                <c:pt idx="10">
                  <c:v>18.9730319867804</c:v>
                </c:pt>
                <c:pt idx="11">
                  <c:v>20.478558609898</c:v>
                </c:pt>
                <c:pt idx="12">
                  <c:v>19.2958156625484</c:v>
                </c:pt>
                <c:pt idx="13">
                  <c:v>94.4615956569789</c:v>
                </c:pt>
                <c:pt idx="14">
                  <c:v>85.3721021383304</c:v>
                </c:pt>
                <c:pt idx="15">
                  <c:v>77.5300274846654</c:v>
                </c:pt>
                <c:pt idx="16">
                  <c:v>66.2658626695318</c:v>
                </c:pt>
                <c:pt idx="17">
                  <c:v>56.5048702564907</c:v>
                </c:pt>
                <c:pt idx="18">
                  <c:v>50.5317601107472</c:v>
                </c:pt>
                <c:pt idx="19">
                  <c:v>46.8112746901667</c:v>
                </c:pt>
                <c:pt idx="20">
                  <c:v>43.7821794769107</c:v>
                </c:pt>
                <c:pt idx="21">
                  <c:v>41.2921545848864</c:v>
                </c:pt>
                <c:pt idx="22">
                  <c:v>51.8314666331074</c:v>
                </c:pt>
                <c:pt idx="23">
                  <c:v>23.9293591345467</c:v>
                </c:pt>
                <c:pt idx="24">
                  <c:v>82.0760297892249</c:v>
                </c:pt>
                <c:pt idx="25">
                  <c:v>59.1536097670557</c:v>
                </c:pt>
                <c:pt idx="26">
                  <c:v>3.56786739620061</c:v>
                </c:pt>
                <c:pt idx="27">
                  <c:v>8.57483870507333</c:v>
                </c:pt>
                <c:pt idx="28">
                  <c:v>9.51446074859437</c:v>
                </c:pt>
                <c:pt idx="29">
                  <c:v>15.4606337553842</c:v>
                </c:pt>
                <c:pt idx="30">
                  <c:v>21.7514692736369</c:v>
                </c:pt>
                <c:pt idx="31">
                  <c:v>24.0341743062557</c:v>
                </c:pt>
                <c:pt idx="32">
                  <c:v>25.6644061503843</c:v>
                </c:pt>
                <c:pt idx="33">
                  <c:v>23.9615446224763</c:v>
                </c:pt>
                <c:pt idx="34">
                  <c:v>25.6125364512185</c:v>
                </c:pt>
                <c:pt idx="35">
                  <c:v>25.5522466048061</c:v>
                </c:pt>
                <c:pt idx="36">
                  <c:v>23.8190121045603</c:v>
                </c:pt>
                <c:pt idx="37">
                  <c:v>22.5590715963048</c:v>
                </c:pt>
                <c:pt idx="38">
                  <c:v>22.8628673347506</c:v>
                </c:pt>
                <c:pt idx="39">
                  <c:v>25.337897754901</c:v>
                </c:pt>
                <c:pt idx="40">
                  <c:v>24.5461666431936</c:v>
                </c:pt>
                <c:pt idx="41">
                  <c:v>23.415633173573</c:v>
                </c:pt>
                <c:pt idx="42">
                  <c:v>25.7326646914601</c:v>
                </c:pt>
                <c:pt idx="43">
                  <c:v>24.1039443054431</c:v>
                </c:pt>
                <c:pt idx="44">
                  <c:v>23.1724238115898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'pre_2-21'!$FP$2:$FP$46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6.93387944444444</c:v>
                </c:pt>
                <c:pt idx="3">
                  <c:v>7.48537447268519</c:v>
                </c:pt>
                <c:pt idx="4">
                  <c:v>12.8258049359093</c:v>
                </c:pt>
                <c:pt idx="5">
                  <c:v>12.6942782221794</c:v>
                </c:pt>
                <c:pt idx="6">
                  <c:v>12.034686008109</c:v>
                </c:pt>
                <c:pt idx="7">
                  <c:v>11.431708792413</c:v>
                </c:pt>
                <c:pt idx="8">
                  <c:v>15.4741453625816</c:v>
                </c:pt>
                <c:pt idx="9">
                  <c:v>14.5759478856267</c:v>
                </c:pt>
                <c:pt idx="10">
                  <c:v>16.7284535092664</c:v>
                </c:pt>
                <c:pt idx="11">
                  <c:v>16.2543832453227</c:v>
                </c:pt>
                <c:pt idx="12">
                  <c:v>17.6651366067</c:v>
                </c:pt>
                <c:pt idx="13">
                  <c:v>33.1126987246795</c:v>
                </c:pt>
                <c:pt idx="14">
                  <c:v>30.8227079493609</c:v>
                </c:pt>
                <c:pt idx="15">
                  <c:v>28.7170921837074</c:v>
                </c:pt>
                <c:pt idx="16">
                  <c:v>27.1542811333465</c:v>
                </c:pt>
                <c:pt idx="17">
                  <c:v>25.3635386694009</c:v>
                </c:pt>
                <c:pt idx="18">
                  <c:v>27.2937938663971</c:v>
                </c:pt>
                <c:pt idx="19">
                  <c:v>25.5810765595314</c:v>
                </c:pt>
                <c:pt idx="20">
                  <c:v>29.5996252622771</c:v>
                </c:pt>
                <c:pt idx="21">
                  <c:v>30.3515188659275</c:v>
                </c:pt>
                <c:pt idx="22">
                  <c:v>40.3689212410367</c:v>
                </c:pt>
                <c:pt idx="23">
                  <c:v>34.4607275974536</c:v>
                </c:pt>
                <c:pt idx="24">
                  <c:v>19.790289026505</c:v>
                </c:pt>
                <c:pt idx="25">
                  <c:v>27.6999260097432</c:v>
                </c:pt>
                <c:pt idx="26">
                  <c:v>16.8561443462725</c:v>
                </c:pt>
                <c:pt idx="27">
                  <c:v>16.0393252898841</c:v>
                </c:pt>
                <c:pt idx="28">
                  <c:v>17.8696671390944</c:v>
                </c:pt>
                <c:pt idx="29">
                  <c:v>16.9658540429888</c:v>
                </c:pt>
                <c:pt idx="30">
                  <c:v>21.9905937801092</c:v>
                </c:pt>
                <c:pt idx="31">
                  <c:v>20.6030678139832</c:v>
                </c:pt>
                <c:pt idx="32">
                  <c:v>20.3044844359171</c:v>
                </c:pt>
                <c:pt idx="33">
                  <c:v>20.0464586333717</c:v>
                </c:pt>
                <c:pt idx="34">
                  <c:v>19.3246428015064</c:v>
                </c:pt>
                <c:pt idx="35">
                  <c:v>21.6210157340758</c:v>
                </c:pt>
                <c:pt idx="36">
                  <c:v>20.6046864902157</c:v>
                </c:pt>
                <c:pt idx="37">
                  <c:v>19.2961175664722</c:v>
                </c:pt>
                <c:pt idx="38">
                  <c:v>18.09986747535</c:v>
                </c:pt>
                <c:pt idx="39">
                  <c:v>21.9363220219791</c:v>
                </c:pt>
                <c:pt idx="40">
                  <c:v>23.1414141290119</c:v>
                </c:pt>
                <c:pt idx="41">
                  <c:v>23.1295033565958</c:v>
                </c:pt>
                <c:pt idx="42">
                  <c:v>22.6377458173249</c:v>
                </c:pt>
                <c:pt idx="43">
                  <c:v>21.2746726346711</c:v>
                </c:pt>
                <c:pt idx="44">
                  <c:v>20.0285965668619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'pre_2-21'!$FQ$2:$FQ$46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2.91778425046296</c:v>
                </c:pt>
                <c:pt idx="4">
                  <c:v>3.10734110229823</c:v>
                </c:pt>
                <c:pt idx="5">
                  <c:v>4.83526060256938</c:v>
                </c:pt>
                <c:pt idx="6">
                  <c:v>4.85023406751551</c:v>
                </c:pt>
                <c:pt idx="7">
                  <c:v>5.60266645836588</c:v>
                </c:pt>
                <c:pt idx="8">
                  <c:v>8.43150427485288</c:v>
                </c:pt>
                <c:pt idx="9">
                  <c:v>13.3314993029574</c:v>
                </c:pt>
                <c:pt idx="10">
                  <c:v>15.2507748665839</c:v>
                </c:pt>
                <c:pt idx="11">
                  <c:v>14.4017500238688</c:v>
                </c:pt>
                <c:pt idx="12">
                  <c:v>13.7405998134867</c:v>
                </c:pt>
                <c:pt idx="13">
                  <c:v>44.4396310836201</c:v>
                </c:pt>
                <c:pt idx="14">
                  <c:v>41.0852294156094</c:v>
                </c:pt>
                <c:pt idx="15">
                  <c:v>38.1516164887127</c:v>
                </c:pt>
                <c:pt idx="16">
                  <c:v>36.426612775689</c:v>
                </c:pt>
                <c:pt idx="17">
                  <c:v>34.3479992209323</c:v>
                </c:pt>
                <c:pt idx="18">
                  <c:v>32.1610959739457</c:v>
                </c:pt>
                <c:pt idx="19">
                  <c:v>30.0306019028487</c:v>
                </c:pt>
                <c:pt idx="20">
                  <c:v>30.6291500016647</c:v>
                </c:pt>
                <c:pt idx="21">
                  <c:v>30.4061904597719</c:v>
                </c:pt>
                <c:pt idx="22">
                  <c:v>40.3990817369742</c:v>
                </c:pt>
                <c:pt idx="23">
                  <c:v>80.3120563239872</c:v>
                </c:pt>
                <c:pt idx="24">
                  <c:v>47.3524703244028</c:v>
                </c:pt>
                <c:pt idx="25">
                  <c:v>37.4096618811948</c:v>
                </c:pt>
                <c:pt idx="26">
                  <c:v>-21.8816602912639</c:v>
                </c:pt>
                <c:pt idx="27">
                  <c:v>-4.91715239134427</c:v>
                </c:pt>
                <c:pt idx="28">
                  <c:v>-1.09923919152</c:v>
                </c:pt>
                <c:pt idx="29">
                  <c:v>3.48755511178279</c:v>
                </c:pt>
                <c:pt idx="30">
                  <c:v>13.2006956089982</c:v>
                </c:pt>
                <c:pt idx="31">
                  <c:v>13.9076011221093</c:v>
                </c:pt>
                <c:pt idx="32">
                  <c:v>13.8661753310755</c:v>
                </c:pt>
                <c:pt idx="33">
                  <c:v>19.0561058323329</c:v>
                </c:pt>
                <c:pt idx="34">
                  <c:v>20.5384435193494</c:v>
                </c:pt>
                <c:pt idx="35">
                  <c:v>20.8617160986703</c:v>
                </c:pt>
                <c:pt idx="36">
                  <c:v>20.3279996619342</c:v>
                </c:pt>
                <c:pt idx="37">
                  <c:v>19.4549796994032</c:v>
                </c:pt>
                <c:pt idx="38">
                  <c:v>21.7140980019904</c:v>
                </c:pt>
                <c:pt idx="39">
                  <c:v>21.4145996900534</c:v>
                </c:pt>
                <c:pt idx="40">
                  <c:v>20.6311482244058</c:v>
                </c:pt>
                <c:pt idx="41">
                  <c:v>19.390308001811</c:v>
                </c:pt>
                <c:pt idx="42">
                  <c:v>20.5569424314744</c:v>
                </c:pt>
                <c:pt idx="43">
                  <c:v>21.310700857079</c:v>
                </c:pt>
                <c:pt idx="44">
                  <c:v>20.0615323668464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'pre_2-21'!$FR$2:$FR$46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9.79922944444444</c:v>
                </c:pt>
                <c:pt idx="3">
                  <c:v>9.39812891712963</c:v>
                </c:pt>
                <c:pt idx="4">
                  <c:v>9.031456185076</c:v>
                </c:pt>
                <c:pt idx="5">
                  <c:v>8.68625619585698</c:v>
                </c:pt>
                <c:pt idx="6">
                  <c:v>12.2277474430007</c:v>
                </c:pt>
                <c:pt idx="7">
                  <c:v>11.6081991208098</c:v>
                </c:pt>
                <c:pt idx="8">
                  <c:v>11.6116237182534</c:v>
                </c:pt>
                <c:pt idx="9">
                  <c:v>11.614668756147</c:v>
                </c:pt>
                <c:pt idx="10">
                  <c:v>11.0477430212444</c:v>
                </c:pt>
                <c:pt idx="11">
                  <c:v>11.8470912608587</c:v>
                </c:pt>
                <c:pt idx="12">
                  <c:v>11.405215927635</c:v>
                </c:pt>
                <c:pt idx="13">
                  <c:v>26.4405734715032</c:v>
                </c:pt>
                <c:pt idx="14">
                  <c:v>24.6310909151992</c:v>
                </c:pt>
                <c:pt idx="15">
                  <c:v>24.4495904596713</c:v>
                </c:pt>
                <c:pt idx="16">
                  <c:v>24.2972813274075</c:v>
                </c:pt>
                <c:pt idx="17">
                  <c:v>23.696900613768</c:v>
                </c:pt>
                <c:pt idx="18">
                  <c:v>22.6904941290754</c:v>
                </c:pt>
                <c:pt idx="19">
                  <c:v>23.4511063233158</c:v>
                </c:pt>
                <c:pt idx="20">
                  <c:v>22.7419420391483</c:v>
                </c:pt>
                <c:pt idx="21">
                  <c:v>21.5774253474547</c:v>
                </c:pt>
                <c:pt idx="22">
                  <c:v>35.5285463166792</c:v>
                </c:pt>
                <c:pt idx="23">
                  <c:v>-45.2714071278518</c:v>
                </c:pt>
                <c:pt idx="24">
                  <c:v>77.3073844262461</c:v>
                </c:pt>
                <c:pt idx="25">
                  <c:v>66.5229070751458</c:v>
                </c:pt>
                <c:pt idx="26">
                  <c:v>-11.1244366720237</c:v>
                </c:pt>
                <c:pt idx="27">
                  <c:v>-9.53958919100833</c:v>
                </c:pt>
                <c:pt idx="28">
                  <c:v>0.900163926537806</c:v>
                </c:pt>
                <c:pt idx="29">
                  <c:v>2.6903957580132</c:v>
                </c:pt>
                <c:pt idx="30">
                  <c:v>9.05317065236542</c:v>
                </c:pt>
                <c:pt idx="31">
                  <c:v>14.1918019738734</c:v>
                </c:pt>
                <c:pt idx="32">
                  <c:v>16.054492107062</c:v>
                </c:pt>
                <c:pt idx="33">
                  <c:v>15.1764815345391</c:v>
                </c:pt>
                <c:pt idx="34">
                  <c:v>18.7179492676135</c:v>
                </c:pt>
                <c:pt idx="35">
                  <c:v>19.3795303620487</c:v>
                </c:pt>
                <c:pt idx="36">
                  <c:v>19.4826558954858</c:v>
                </c:pt>
                <c:pt idx="37">
                  <c:v>18.7033282004028</c:v>
                </c:pt>
                <c:pt idx="38">
                  <c:v>20.7248767614644</c:v>
                </c:pt>
                <c:pt idx="39">
                  <c:v>22.7272599918857</c:v>
                </c:pt>
                <c:pt idx="40">
                  <c:v>25.2410515108717</c:v>
                </c:pt>
                <c:pt idx="41">
                  <c:v>23.6045279228552</c:v>
                </c:pt>
                <c:pt idx="42">
                  <c:v>22.1084726094768</c:v>
                </c:pt>
                <c:pt idx="43">
                  <c:v>25.6491341886014</c:v>
                </c:pt>
                <c:pt idx="44">
                  <c:v>24.0275835040798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'pre_2-21'!$FS$2:$FS$46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5.52581277777778</c:v>
                </c:pt>
                <c:pt idx="3">
                  <c:v>5.49151384768519</c:v>
                </c:pt>
                <c:pt idx="4">
                  <c:v>6.20287106290008</c:v>
                </c:pt>
                <c:pt idx="5">
                  <c:v>10.3300273038995</c:v>
                </c:pt>
                <c:pt idx="6">
                  <c:v>9.87336662698144</c:v>
                </c:pt>
                <c:pt idx="7">
                  <c:v>10.6822343268165</c:v>
                </c:pt>
                <c:pt idx="8">
                  <c:v>10.195342547098</c:v>
                </c:pt>
                <c:pt idx="9">
                  <c:v>9.75024231180547</c:v>
                </c:pt>
                <c:pt idx="10">
                  <c:v>9.3433465133755</c:v>
                </c:pt>
                <c:pt idx="11">
                  <c:v>9.0013759376441</c:v>
                </c:pt>
                <c:pt idx="12">
                  <c:v>10.6536890394474</c:v>
                </c:pt>
                <c:pt idx="13">
                  <c:v>19.6772851200952</c:v>
                </c:pt>
                <c:pt idx="14">
                  <c:v>18.448318147287</c:v>
                </c:pt>
                <c:pt idx="15">
                  <c:v>17.4048375063115</c:v>
                </c:pt>
                <c:pt idx="16">
                  <c:v>19.0304385363886</c:v>
                </c:pt>
                <c:pt idx="17">
                  <c:v>17.9369925620153</c:v>
                </c:pt>
                <c:pt idx="18">
                  <c:v>21.3584270020896</c:v>
                </c:pt>
                <c:pt idx="19">
                  <c:v>22.3332799925869</c:v>
                </c:pt>
                <c:pt idx="20">
                  <c:v>21.0463401265565</c:v>
                </c:pt>
                <c:pt idx="21">
                  <c:v>22.1250455926992</c:v>
                </c:pt>
                <c:pt idx="22">
                  <c:v>35.8306501519724</c:v>
                </c:pt>
                <c:pt idx="23">
                  <c:v>19.2262502578519</c:v>
                </c:pt>
                <c:pt idx="24">
                  <c:v>24.4814813922483</c:v>
                </c:pt>
                <c:pt idx="25">
                  <c:v>32.3806172347236</c:v>
                </c:pt>
                <c:pt idx="26">
                  <c:v>18.2681528658083</c:v>
                </c:pt>
                <c:pt idx="27">
                  <c:v>19.7400249465575</c:v>
                </c:pt>
                <c:pt idx="28">
                  <c:v>22.5081696869916</c:v>
                </c:pt>
                <c:pt idx="29">
                  <c:v>26.7845845181265</c:v>
                </c:pt>
                <c:pt idx="30">
                  <c:v>25.1155743469873</c:v>
                </c:pt>
                <c:pt idx="31">
                  <c:v>25.3203740888308</c:v>
                </c:pt>
                <c:pt idx="32">
                  <c:v>24.0140326273187</c:v>
                </c:pt>
                <c:pt idx="33">
                  <c:v>24.8507232660427</c:v>
                </c:pt>
                <c:pt idx="34">
                  <c:v>23.2177028523741</c:v>
                </c:pt>
                <c:pt idx="35">
                  <c:v>22.0244074529026</c:v>
                </c:pt>
                <c:pt idx="36">
                  <c:v>20.9633689602059</c:v>
                </c:pt>
                <c:pt idx="37">
                  <c:v>20.0199289004497</c:v>
                </c:pt>
                <c:pt idx="38">
                  <c:v>19.1810534473166</c:v>
                </c:pt>
                <c:pt idx="39">
                  <c:v>18.6451533569056</c:v>
                </c:pt>
                <c:pt idx="40">
                  <c:v>19.3563911920033</c:v>
                </c:pt>
                <c:pt idx="41">
                  <c:v>18.2249676146897</c:v>
                </c:pt>
                <c:pt idx="42">
                  <c:v>19.0037853233271</c:v>
                </c:pt>
                <c:pt idx="43">
                  <c:v>23.4318700184094</c:v>
                </c:pt>
                <c:pt idx="44">
                  <c:v>24.297447506655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'pre_2-21'!$FT$2:$FT$46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7.23517944444444</c:v>
                </c:pt>
                <c:pt idx="3">
                  <c:v>8.45240090324074</c:v>
                </c:pt>
                <c:pt idx="4">
                  <c:v>12.1790430235598</c:v>
                </c:pt>
                <c:pt idx="5">
                  <c:v>12.6747230128596</c:v>
                </c:pt>
                <c:pt idx="6">
                  <c:v>12.0168092875891</c:v>
                </c:pt>
                <c:pt idx="7">
                  <c:v>14.772845097266</c:v>
                </c:pt>
                <c:pt idx="8">
                  <c:v>14.9162003048874</c:v>
                </c:pt>
                <c:pt idx="9">
                  <c:v>14.0658931120512</c:v>
                </c:pt>
                <c:pt idx="10">
                  <c:v>13.7969232921322</c:v>
                </c:pt>
                <c:pt idx="11">
                  <c:v>13.0726873762242</c:v>
                </c:pt>
                <c:pt idx="12">
                  <c:v>13.3487978586927</c:v>
                </c:pt>
                <c:pt idx="13">
                  <c:v>44.6152889600194</c:v>
                </c:pt>
                <c:pt idx="14">
                  <c:v>41.0504277669506</c:v>
                </c:pt>
                <c:pt idx="15">
                  <c:v>38.066932716954</c:v>
                </c:pt>
                <c:pt idx="16">
                  <c:v>36.4944611307675</c:v>
                </c:pt>
                <c:pt idx="17">
                  <c:v>33.90201988371</c:v>
                </c:pt>
                <c:pt idx="18">
                  <c:v>32.4618945219872</c:v>
                </c:pt>
                <c:pt idx="19">
                  <c:v>31.2024871827506</c:v>
                </c:pt>
                <c:pt idx="20">
                  <c:v>32.9937762630144</c:v>
                </c:pt>
                <c:pt idx="21">
                  <c:v>36.2003996210781</c:v>
                </c:pt>
                <c:pt idx="22">
                  <c:v>70.3951541698833</c:v>
                </c:pt>
                <c:pt idx="23">
                  <c:v>57.7096600503856</c:v>
                </c:pt>
                <c:pt idx="24">
                  <c:v>100.711495794463</c:v>
                </c:pt>
                <c:pt idx="25">
                  <c:v>43.5063012313296</c:v>
                </c:pt>
                <c:pt idx="26">
                  <c:v>21.6244008714511</c:v>
                </c:pt>
                <c:pt idx="27">
                  <c:v>21.8370864197457</c:v>
                </c:pt>
                <c:pt idx="28">
                  <c:v>24.1631006995826</c:v>
                </c:pt>
                <c:pt idx="29">
                  <c:v>22.7191012228684</c:v>
                </c:pt>
                <c:pt idx="30">
                  <c:v>22.0910675040005</c:v>
                </c:pt>
                <c:pt idx="31">
                  <c:v>21.1426408556405</c:v>
                </c:pt>
                <c:pt idx="32">
                  <c:v>20.7707654727493</c:v>
                </c:pt>
                <c:pt idx="33">
                  <c:v>20.9301340258821</c:v>
                </c:pt>
                <c:pt idx="34">
                  <c:v>19.6336308553272</c:v>
                </c:pt>
                <c:pt idx="35">
                  <c:v>19.266729330812</c:v>
                </c:pt>
                <c:pt idx="36">
                  <c:v>18.511333496647</c:v>
                </c:pt>
                <c:pt idx="37">
                  <c:v>17.3824440381848</c:v>
                </c:pt>
                <c:pt idx="38">
                  <c:v>16.3504509249072</c:v>
                </c:pt>
                <c:pt idx="39">
                  <c:v>15.4770372205194</c:v>
                </c:pt>
                <c:pt idx="40">
                  <c:v>19.3901100121672</c:v>
                </c:pt>
                <c:pt idx="41">
                  <c:v>19.9815339852103</c:v>
                </c:pt>
                <c:pt idx="42">
                  <c:v>23.2801455211044</c:v>
                </c:pt>
                <c:pt idx="43">
                  <c:v>27.0639002882944</c:v>
                </c:pt>
                <c:pt idx="44">
                  <c:v>25.8043180063418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'pre_2-21'!$FU$2:$FU$46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6.38049611111111</c:v>
                </c:pt>
                <c:pt idx="3">
                  <c:v>12.0367376393519</c:v>
                </c:pt>
                <c:pt idx="4">
                  <c:v>11.4435843253075</c:v>
                </c:pt>
                <c:pt idx="5">
                  <c:v>11.4652537292526</c:v>
                </c:pt>
                <c:pt idx="6">
                  <c:v>13.2046274112331</c:v>
                </c:pt>
                <c:pt idx="7">
                  <c:v>12.5012302251023</c:v>
                </c:pt>
                <c:pt idx="8">
                  <c:v>12.9531464528592</c:v>
                </c:pt>
                <c:pt idx="9">
                  <c:v>14.4160200703696</c:v>
                </c:pt>
                <c:pt idx="10">
                  <c:v>18.1050404984964</c:v>
                </c:pt>
                <c:pt idx="11">
                  <c:v>17.0110245223754</c:v>
                </c:pt>
                <c:pt idx="12">
                  <c:v>18.3000847450267</c:v>
                </c:pt>
                <c:pt idx="13">
                  <c:v>23.8955467510064</c:v>
                </c:pt>
                <c:pt idx="14">
                  <c:v>23.9175689776692</c:v>
                </c:pt>
                <c:pt idx="15">
                  <c:v>22.4046443070859</c:v>
                </c:pt>
                <c:pt idx="16">
                  <c:v>21.5414628963839</c:v>
                </c:pt>
                <c:pt idx="17">
                  <c:v>21.8568776138822</c:v>
                </c:pt>
                <c:pt idx="18">
                  <c:v>24.7894534292475</c:v>
                </c:pt>
                <c:pt idx="19">
                  <c:v>23.9319556741726</c:v>
                </c:pt>
                <c:pt idx="20">
                  <c:v>26.4780027943469</c:v>
                </c:pt>
                <c:pt idx="21">
                  <c:v>33.2102569257707</c:v>
                </c:pt>
                <c:pt idx="22">
                  <c:v>79.1831705801701</c:v>
                </c:pt>
                <c:pt idx="23">
                  <c:v>10.9203378349329</c:v>
                </c:pt>
                <c:pt idx="24">
                  <c:v>29.0188796198719</c:v>
                </c:pt>
                <c:pt idx="25">
                  <c:v>29.883748590296</c:v>
                </c:pt>
                <c:pt idx="26">
                  <c:v>5.30211938201728</c:v>
                </c:pt>
                <c:pt idx="27">
                  <c:v>8.85936184807617</c:v>
                </c:pt>
                <c:pt idx="28">
                  <c:v>9.76744924324773</c:v>
                </c:pt>
                <c:pt idx="29">
                  <c:v>9.55907651653563</c:v>
                </c:pt>
                <c:pt idx="30">
                  <c:v>9.36858911553299</c:v>
                </c:pt>
                <c:pt idx="31">
                  <c:v>9.83023715522809</c:v>
                </c:pt>
                <c:pt idx="32">
                  <c:v>10.9949632749763</c:v>
                </c:pt>
                <c:pt idx="33">
                  <c:v>10.5512289272075</c:v>
                </c:pt>
                <c:pt idx="34">
                  <c:v>15.2991167153609</c:v>
                </c:pt>
                <c:pt idx="35">
                  <c:v>14.4459425306257</c:v>
                </c:pt>
                <c:pt idx="36">
                  <c:v>14.2248505668147</c:v>
                </c:pt>
                <c:pt idx="37">
                  <c:v>15.1570204339853</c:v>
                </c:pt>
                <c:pt idx="38">
                  <c:v>15.3981918250357</c:v>
                </c:pt>
                <c:pt idx="39">
                  <c:v>20.0068753283796</c:v>
                </c:pt>
                <c:pt idx="40">
                  <c:v>19.3794466461509</c:v>
                </c:pt>
                <c:pt idx="41">
                  <c:v>21.6991271454336</c:v>
                </c:pt>
                <c:pt idx="42">
                  <c:v>21.9191841962097</c:v>
                </c:pt>
                <c:pt idx="43">
                  <c:v>23.0658691330808</c:v>
                </c:pt>
                <c:pt idx="44">
                  <c:v>21.666048699158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'pre_2-21'!$FV$2:$FV$46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8.98480590324074</c:v>
                </c:pt>
                <c:pt idx="4">
                  <c:v>12.5858891777265</c:v>
                </c:pt>
                <c:pt idx="5">
                  <c:v>11.9356003566383</c:v>
                </c:pt>
                <c:pt idx="6">
                  <c:v>11.3411279926935</c:v>
                </c:pt>
                <c:pt idx="7">
                  <c:v>15.4094555747819</c:v>
                </c:pt>
                <c:pt idx="8">
                  <c:v>17.8401559123596</c:v>
                </c:pt>
                <c:pt idx="9">
                  <c:v>19.2228524763615</c:v>
                </c:pt>
                <c:pt idx="10">
                  <c:v>18.3823196602314</c:v>
                </c:pt>
                <c:pt idx="11">
                  <c:v>20.9480399573486</c:v>
                </c:pt>
                <c:pt idx="12">
                  <c:v>24.7353918695398</c:v>
                </c:pt>
                <c:pt idx="13">
                  <c:v>27.4456911813628</c:v>
                </c:pt>
                <c:pt idx="14">
                  <c:v>26.9530823444247</c:v>
                </c:pt>
                <c:pt idx="15">
                  <c:v>28.42899297431</c:v>
                </c:pt>
                <c:pt idx="16">
                  <c:v>26.5288377440151</c:v>
                </c:pt>
                <c:pt idx="17">
                  <c:v>27.2924535093848</c:v>
                </c:pt>
                <c:pt idx="18">
                  <c:v>27.8759832234216</c:v>
                </c:pt>
                <c:pt idx="19">
                  <c:v>26.1132946634112</c:v>
                </c:pt>
                <c:pt idx="20">
                  <c:v>25.1090711715498</c:v>
                </c:pt>
                <c:pt idx="21">
                  <c:v>24.688649116703</c:v>
                </c:pt>
                <c:pt idx="22">
                  <c:v>65.9784179251872</c:v>
                </c:pt>
                <c:pt idx="23">
                  <c:v>45.7838849261347</c:v>
                </c:pt>
                <c:pt idx="24">
                  <c:v>15.3485582581163</c:v>
                </c:pt>
                <c:pt idx="25">
                  <c:v>43.168008843336</c:v>
                </c:pt>
                <c:pt idx="26">
                  <c:v>21.5223493344064</c:v>
                </c:pt>
                <c:pt idx="27">
                  <c:v>20.3050143498698</c:v>
                </c:pt>
                <c:pt idx="28">
                  <c:v>21.4492912085991</c:v>
                </c:pt>
                <c:pt idx="29">
                  <c:v>22.4095302058827</c:v>
                </c:pt>
                <c:pt idx="30">
                  <c:v>21.1160455298778</c:v>
                </c:pt>
                <c:pt idx="31">
                  <c:v>20.275683816983</c:v>
                </c:pt>
                <c:pt idx="32">
                  <c:v>19.0353542893586</c:v>
                </c:pt>
                <c:pt idx="33">
                  <c:v>22.6185316644163</c:v>
                </c:pt>
                <c:pt idx="34">
                  <c:v>21.1771076965539</c:v>
                </c:pt>
                <c:pt idx="35">
                  <c:v>19.8194059525997</c:v>
                </c:pt>
                <c:pt idx="36">
                  <c:v>19.8517848285566</c:v>
                </c:pt>
                <c:pt idx="37">
                  <c:v>21.5737776191081</c:v>
                </c:pt>
                <c:pt idx="38">
                  <c:v>20.182028373468</c:v>
                </c:pt>
                <c:pt idx="39">
                  <c:v>21.7569840580618</c:v>
                </c:pt>
                <c:pt idx="40">
                  <c:v>24.5481127814658</c:v>
                </c:pt>
                <c:pt idx="41">
                  <c:v>24.7562551562434</c:v>
                </c:pt>
                <c:pt idx="42">
                  <c:v>27.1311858451778</c:v>
                </c:pt>
                <c:pt idx="43">
                  <c:v>25.8641460806706</c:v>
                </c:pt>
                <c:pt idx="44">
                  <c:v>25.2509329047128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'pre_2-21'!$FW$2:$FW$46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10.3585961111111</c:v>
                </c:pt>
                <c:pt idx="3">
                  <c:v>13.0146587643519</c:v>
                </c:pt>
                <c:pt idx="4">
                  <c:v>13.4468342821941</c:v>
                </c:pt>
                <c:pt idx="5">
                  <c:v>13.2464768159175</c:v>
                </c:pt>
                <c:pt idx="6">
                  <c:v>14.6548398742929</c:v>
                </c:pt>
                <c:pt idx="7">
                  <c:v>13.8269661184161</c:v>
                </c:pt>
                <c:pt idx="8">
                  <c:v>13.0701515265854</c:v>
                </c:pt>
                <c:pt idx="9">
                  <c:v>12.3782968538868</c:v>
                </c:pt>
                <c:pt idx="10">
                  <c:v>13.9479966885395</c:v>
                </c:pt>
                <c:pt idx="11">
                  <c:v>17.781194301732</c:v>
                </c:pt>
                <c:pt idx="12">
                  <c:v>18.24091540908</c:v>
                </c:pt>
                <c:pt idx="13">
                  <c:v>65.6208453302458</c:v>
                </c:pt>
                <c:pt idx="14">
                  <c:v>59.0073471728874</c:v>
                </c:pt>
                <c:pt idx="15">
                  <c:v>54.4825498738812</c:v>
                </c:pt>
                <c:pt idx="16">
                  <c:v>50.3461310097064</c:v>
                </c:pt>
                <c:pt idx="17">
                  <c:v>46.3861014894639</c:v>
                </c:pt>
                <c:pt idx="18">
                  <c:v>42.8649752410484</c:v>
                </c:pt>
                <c:pt idx="19">
                  <c:v>40.5692340087535</c:v>
                </c:pt>
                <c:pt idx="20">
                  <c:v>37.7170414230022</c:v>
                </c:pt>
                <c:pt idx="21">
                  <c:v>35.2671620341945</c:v>
                </c:pt>
                <c:pt idx="22">
                  <c:v>50.0139272136487</c:v>
                </c:pt>
                <c:pt idx="23">
                  <c:v>28.2125347094507</c:v>
                </c:pt>
                <c:pt idx="24">
                  <c:v>99.4389149813803</c:v>
                </c:pt>
                <c:pt idx="25">
                  <c:v>-261.023525160793</c:v>
                </c:pt>
                <c:pt idx="26">
                  <c:v>-138.897978047037</c:v>
                </c:pt>
                <c:pt idx="27">
                  <c:v>-112.148553244472</c:v>
                </c:pt>
                <c:pt idx="28">
                  <c:v>-93.7650414287648</c:v>
                </c:pt>
                <c:pt idx="29">
                  <c:v>-85.0868753727958</c:v>
                </c:pt>
                <c:pt idx="30">
                  <c:v>-56.8305539307115</c:v>
                </c:pt>
                <c:pt idx="31">
                  <c:v>-51.4525980516588</c:v>
                </c:pt>
                <c:pt idx="32">
                  <c:v>-25.9594154906015</c:v>
                </c:pt>
                <c:pt idx="33">
                  <c:v>-23.2312323276582</c:v>
                </c:pt>
                <c:pt idx="34">
                  <c:v>-19.1564374113427</c:v>
                </c:pt>
                <c:pt idx="35">
                  <c:v>-17.0521765335358</c:v>
                </c:pt>
                <c:pt idx="36">
                  <c:v>-15.128531381074</c:v>
                </c:pt>
                <c:pt idx="37">
                  <c:v>-4.28250611251053</c:v>
                </c:pt>
                <c:pt idx="38">
                  <c:v>-1.40079903222785</c:v>
                </c:pt>
                <c:pt idx="39">
                  <c:v>0.344456193844068</c:v>
                </c:pt>
                <c:pt idx="40">
                  <c:v>0.844890370539119</c:v>
                </c:pt>
                <c:pt idx="41">
                  <c:v>1.30237061373451</c:v>
                </c:pt>
                <c:pt idx="42">
                  <c:v>3.77546527203557</c:v>
                </c:pt>
                <c:pt idx="43">
                  <c:v>6.16263123925074</c:v>
                </c:pt>
                <c:pt idx="44">
                  <c:v>6.21367205788172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'pre_2-21'!$FX$2:$FX$46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8.61680590324074</c:v>
                </c:pt>
                <c:pt idx="4">
                  <c:v>12.3046758443931</c:v>
                </c:pt>
                <c:pt idx="5">
                  <c:v>13.8880569166434</c:v>
                </c:pt>
                <c:pt idx="6">
                  <c:v>14.1515958521327</c:v>
                </c:pt>
                <c:pt idx="7">
                  <c:v>14.3793374155513</c:v>
                </c:pt>
                <c:pt idx="8">
                  <c:v>13.5751109540498</c:v>
                </c:pt>
                <c:pt idx="9">
                  <c:v>12.8399139304939</c:v>
                </c:pt>
                <c:pt idx="10">
                  <c:v>13.7848277733395</c:v>
                </c:pt>
                <c:pt idx="11">
                  <c:v>13.0616300561278</c:v>
                </c:pt>
                <c:pt idx="12">
                  <c:v>12.5155068096435</c:v>
                </c:pt>
                <c:pt idx="13">
                  <c:v>32.8466345184982</c:v>
                </c:pt>
                <c:pt idx="14">
                  <c:v>31.2779714852942</c:v>
                </c:pt>
                <c:pt idx="15">
                  <c:v>30.6235324971446</c:v>
                </c:pt>
                <c:pt idx="16">
                  <c:v>29.1638359996158</c:v>
                </c:pt>
                <c:pt idx="17">
                  <c:v>27.2006067429821</c:v>
                </c:pt>
                <c:pt idx="18">
                  <c:v>25.4058879975428</c:v>
                </c:pt>
                <c:pt idx="19">
                  <c:v>28.8540383449118</c:v>
                </c:pt>
                <c:pt idx="20">
                  <c:v>27.0074000536402</c:v>
                </c:pt>
                <c:pt idx="21">
                  <c:v>28.1762098783464</c:v>
                </c:pt>
                <c:pt idx="22">
                  <c:v>134.934298617435</c:v>
                </c:pt>
                <c:pt idx="23">
                  <c:v>19.8630307742087</c:v>
                </c:pt>
                <c:pt idx="24">
                  <c:v>39.8327719771051</c:v>
                </c:pt>
                <c:pt idx="25">
                  <c:v>19.4330265521504</c:v>
                </c:pt>
                <c:pt idx="26">
                  <c:v>15.8205529812697</c:v>
                </c:pt>
                <c:pt idx="27">
                  <c:v>16.8215945346472</c:v>
                </c:pt>
                <c:pt idx="28">
                  <c:v>16.0077410037566</c:v>
                </c:pt>
                <c:pt idx="29">
                  <c:v>16.1235497091736</c:v>
                </c:pt>
                <c:pt idx="30">
                  <c:v>17.9403454642815</c:v>
                </c:pt>
                <c:pt idx="31">
                  <c:v>17.4519571753237</c:v>
                </c:pt>
                <c:pt idx="32">
                  <c:v>16.453997517775</c:v>
                </c:pt>
                <c:pt idx="33">
                  <c:v>20.250896560611</c:v>
                </c:pt>
                <c:pt idx="34">
                  <c:v>19.50642219181</c:v>
                </c:pt>
                <c:pt idx="35">
                  <c:v>20.0214787344986</c:v>
                </c:pt>
                <c:pt idx="36">
                  <c:v>18.7629684764541</c:v>
                </c:pt>
                <c:pt idx="37">
                  <c:v>18.5143319250691</c:v>
                </c:pt>
                <c:pt idx="38">
                  <c:v>21.0423187164869</c:v>
                </c:pt>
                <c:pt idx="39">
                  <c:v>20.8340704241641</c:v>
                </c:pt>
                <c:pt idx="40">
                  <c:v>21.7324056703402</c:v>
                </c:pt>
                <c:pt idx="41">
                  <c:v>21.9471104250272</c:v>
                </c:pt>
                <c:pt idx="42">
                  <c:v>20.5933167802124</c:v>
                </c:pt>
                <c:pt idx="43">
                  <c:v>24.567060400535</c:v>
                </c:pt>
                <c:pt idx="44">
                  <c:v>27.4049756360487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'pre_2-21'!$FY$2:$FY$46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8.61680590324074</c:v>
                </c:pt>
                <c:pt idx="4">
                  <c:v>8.31719672987924</c:v>
                </c:pt>
                <c:pt idx="5">
                  <c:v>11.9457245010827</c:v>
                </c:pt>
                <c:pt idx="6">
                  <c:v>11.3503831480731</c:v>
                </c:pt>
                <c:pt idx="7">
                  <c:v>10.8061419278635</c:v>
                </c:pt>
                <c:pt idx="8">
                  <c:v>12.0781541011321</c:v>
                </c:pt>
                <c:pt idx="9">
                  <c:v>11.4714458741183</c:v>
                </c:pt>
                <c:pt idx="10">
                  <c:v>12.6364549960309</c:v>
                </c:pt>
                <c:pt idx="11">
                  <c:v>14.4281804426018</c:v>
                </c:pt>
                <c:pt idx="12">
                  <c:v>13.7647616212785</c:v>
                </c:pt>
                <c:pt idx="13">
                  <c:v>32.9111793504327</c:v>
                </c:pt>
                <c:pt idx="14">
                  <c:v>30.5463031228539</c:v>
                </c:pt>
                <c:pt idx="15">
                  <c:v>30.9951514802382</c:v>
                </c:pt>
                <c:pt idx="16">
                  <c:v>30.0952191634939</c:v>
                </c:pt>
                <c:pt idx="17">
                  <c:v>30.6730023525952</c:v>
                </c:pt>
                <c:pt idx="18">
                  <c:v>29.5197611408862</c:v>
                </c:pt>
                <c:pt idx="19">
                  <c:v>29.1819995573936</c:v>
                </c:pt>
                <c:pt idx="20">
                  <c:v>27.3072112620507</c:v>
                </c:pt>
                <c:pt idx="21">
                  <c:v>30.212440887635</c:v>
                </c:pt>
                <c:pt idx="22">
                  <c:v>48.4890863344366</c:v>
                </c:pt>
                <c:pt idx="23">
                  <c:v>60.6248126278308</c:v>
                </c:pt>
                <c:pt idx="24">
                  <c:v>30.5072819857713</c:v>
                </c:pt>
                <c:pt idx="25">
                  <c:v>12.1975685763792</c:v>
                </c:pt>
                <c:pt idx="26">
                  <c:v>13.23142342159</c:v>
                </c:pt>
                <c:pt idx="27">
                  <c:v>16.4425839024112</c:v>
                </c:pt>
                <c:pt idx="28">
                  <c:v>17.3591329223337</c:v>
                </c:pt>
                <c:pt idx="29">
                  <c:v>16.4991406798334</c:v>
                </c:pt>
                <c:pt idx="30">
                  <c:v>17.408007404156</c:v>
                </c:pt>
                <c:pt idx="31">
                  <c:v>19.2378191764464</c:v>
                </c:pt>
                <c:pt idx="32">
                  <c:v>18.0865730304681</c:v>
                </c:pt>
                <c:pt idx="33">
                  <c:v>17.0341421786863</c:v>
                </c:pt>
                <c:pt idx="34">
                  <c:v>19.5169236482128</c:v>
                </c:pt>
                <c:pt idx="35">
                  <c:v>19.1658748526639</c:v>
                </c:pt>
                <c:pt idx="36">
                  <c:v>17.9808039278102</c:v>
                </c:pt>
                <c:pt idx="37">
                  <c:v>20.6612908051111</c:v>
                </c:pt>
                <c:pt idx="38">
                  <c:v>19.3478633443391</c:v>
                </c:pt>
                <c:pt idx="39">
                  <c:v>18.2171717406167</c:v>
                </c:pt>
                <c:pt idx="40">
                  <c:v>17.7881018726983</c:v>
                </c:pt>
                <c:pt idx="41">
                  <c:v>18.0218847016568</c:v>
                </c:pt>
                <c:pt idx="42">
                  <c:v>18.2239120296817</c:v>
                </c:pt>
                <c:pt idx="43">
                  <c:v>17.2396929138007</c:v>
                </c:pt>
                <c:pt idx="44">
                  <c:v>19.2559833139861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'pre_2-21'!$FZ$2:$FZ$46</c:f>
              <c:numCache>
                <c:formatCode>General</c:formatCode>
                <c:ptCount val="45"/>
                <c:pt idx="0">
                  <c:v>1.6</c:v>
                </c:pt>
                <c:pt idx="1">
                  <c:v>5.11266666666667</c:v>
                </c:pt>
                <c:pt idx="2">
                  <c:v>6.66819611111111</c:v>
                </c:pt>
                <c:pt idx="3">
                  <c:v>9.38902300046296</c:v>
                </c:pt>
                <c:pt idx="4">
                  <c:v>10.9589551345552</c:v>
                </c:pt>
                <c:pt idx="5">
                  <c:v>13.3784420936865</c:v>
                </c:pt>
                <c:pt idx="6">
                  <c:v>12.6601258139784</c:v>
                </c:pt>
                <c:pt idx="7">
                  <c:v>15.2644461428485</c:v>
                </c:pt>
                <c:pt idx="8">
                  <c:v>16.2978032346358</c:v>
                </c:pt>
                <c:pt idx="9">
                  <c:v>16.2340182952644</c:v>
                </c:pt>
                <c:pt idx="10">
                  <c:v>16.6330470194427</c:v>
                </c:pt>
                <c:pt idx="11">
                  <c:v>20.2029415708993</c:v>
                </c:pt>
                <c:pt idx="12">
                  <c:v>22.268488056368</c:v>
                </c:pt>
                <c:pt idx="13">
                  <c:v>36.983416535487</c:v>
                </c:pt>
                <c:pt idx="14">
                  <c:v>34.2506649626423</c:v>
                </c:pt>
                <c:pt idx="15">
                  <c:v>32.5220163478174</c:v>
                </c:pt>
                <c:pt idx="16">
                  <c:v>30.270543277963</c:v>
                </c:pt>
                <c:pt idx="17">
                  <c:v>28.2123216466045</c:v>
                </c:pt>
                <c:pt idx="18">
                  <c:v>26.3307640386043</c:v>
                </c:pt>
                <c:pt idx="19">
                  <c:v>26.5058994890621</c:v>
                </c:pt>
                <c:pt idx="20">
                  <c:v>24.8608097829176</c:v>
                </c:pt>
                <c:pt idx="21">
                  <c:v>31.1422616533003</c:v>
                </c:pt>
                <c:pt idx="22">
                  <c:v>40.8051476787373</c:v>
                </c:pt>
                <c:pt idx="23">
                  <c:v>82.5806921240328</c:v>
                </c:pt>
                <c:pt idx="24">
                  <c:v>-93.1245421239823</c:v>
                </c:pt>
                <c:pt idx="25">
                  <c:v>157.688107447577</c:v>
                </c:pt>
                <c:pt idx="26">
                  <c:v>-376.195076596044</c:v>
                </c:pt>
                <c:pt idx="27">
                  <c:v>-289.950614613711</c:v>
                </c:pt>
                <c:pt idx="28">
                  <c:v>-255.924421494025</c:v>
                </c:pt>
                <c:pt idx="29">
                  <c:v>-172.062691016983</c:v>
                </c:pt>
                <c:pt idx="30">
                  <c:v>-151.102409429267</c:v>
                </c:pt>
                <c:pt idx="31">
                  <c:v>-104.189864303133</c:v>
                </c:pt>
                <c:pt idx="32">
                  <c:v>-94.7469009504478</c:v>
                </c:pt>
                <c:pt idx="33">
                  <c:v>-59.1650784287782</c:v>
                </c:pt>
                <c:pt idx="34">
                  <c:v>-48.6284886088691</c:v>
                </c:pt>
                <c:pt idx="35">
                  <c:v>-41.8588311213861</c:v>
                </c:pt>
                <c:pt idx="36">
                  <c:v>-26.0071234485926</c:v>
                </c:pt>
                <c:pt idx="37">
                  <c:v>-20.1744891801587</c:v>
                </c:pt>
                <c:pt idx="38">
                  <c:v>-6.5879476894967</c:v>
                </c:pt>
                <c:pt idx="39">
                  <c:v>-3.04308479500673</c:v>
                </c:pt>
                <c:pt idx="40">
                  <c:v>1.15634467619018</c:v>
                </c:pt>
                <c:pt idx="41">
                  <c:v>5.71145729053151</c:v>
                </c:pt>
                <c:pt idx="42">
                  <c:v>10.3372917117778</c:v>
                </c:pt>
                <c:pt idx="43">
                  <c:v>11.833142920928</c:v>
                </c:pt>
                <c:pt idx="44">
                  <c:v>16.5824933820758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'pre_2-21'!$GA$2:$GA$46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9.41569836157407</c:v>
                </c:pt>
                <c:pt idx="4">
                  <c:v>10.3367326674603</c:v>
                </c:pt>
                <c:pt idx="5">
                  <c:v>10.4810781301501</c:v>
                </c:pt>
                <c:pt idx="6">
                  <c:v>10.6094253040584</c:v>
                </c:pt>
                <c:pt idx="7">
                  <c:v>10.7235473328586</c:v>
                </c:pt>
                <c:pt idx="8">
                  <c:v>11.4169321534787</c:v>
                </c:pt>
                <c:pt idx="9">
                  <c:v>15.4635923796094</c:v>
                </c:pt>
                <c:pt idx="10">
                  <c:v>15.9865312718888</c:v>
                </c:pt>
                <c:pt idx="11">
                  <c:v>15.5946907225878</c:v>
                </c:pt>
                <c:pt idx="12">
                  <c:v>16.3514118994363</c:v>
                </c:pt>
                <c:pt idx="13">
                  <c:v>43.2691169984194</c:v>
                </c:pt>
                <c:pt idx="14">
                  <c:v>39.3682727562131</c:v>
                </c:pt>
                <c:pt idx="15">
                  <c:v>36.5291626779715</c:v>
                </c:pt>
                <c:pt idx="16">
                  <c:v>33.9337428814456</c:v>
                </c:pt>
                <c:pt idx="17">
                  <c:v>33.6460044691296</c:v>
                </c:pt>
                <c:pt idx="18">
                  <c:v>31.298055752196</c:v>
                </c:pt>
                <c:pt idx="19">
                  <c:v>29.2416393001325</c:v>
                </c:pt>
                <c:pt idx="20">
                  <c:v>28.4196499618645</c:v>
                </c:pt>
                <c:pt idx="21">
                  <c:v>26.7677966734711</c:v>
                </c:pt>
                <c:pt idx="22">
                  <c:v>92.7402061546582</c:v>
                </c:pt>
                <c:pt idx="23">
                  <c:v>-38.5736288366676</c:v>
                </c:pt>
                <c:pt idx="24">
                  <c:v>85.9556580134397</c:v>
                </c:pt>
                <c:pt idx="25">
                  <c:v>126.816042330694</c:v>
                </c:pt>
                <c:pt idx="26">
                  <c:v>-406.107996553018</c:v>
                </c:pt>
                <c:pt idx="27">
                  <c:v>-347.7949936879</c:v>
                </c:pt>
                <c:pt idx="28">
                  <c:v>-257.583341009837</c:v>
                </c:pt>
                <c:pt idx="29">
                  <c:v>-234.844104239826</c:v>
                </c:pt>
                <c:pt idx="30">
                  <c:v>-157.007831111276</c:v>
                </c:pt>
                <c:pt idx="31">
                  <c:v>-138.106129829776</c:v>
                </c:pt>
                <c:pt idx="32">
                  <c:v>-112.394060615487</c:v>
                </c:pt>
                <c:pt idx="33">
                  <c:v>-98.4370522306038</c:v>
                </c:pt>
                <c:pt idx="34">
                  <c:v>-72.1832403853182</c:v>
                </c:pt>
                <c:pt idx="35">
                  <c:v>-51.9046072040803</c:v>
                </c:pt>
                <c:pt idx="36">
                  <c:v>-44.7718465722947</c:v>
                </c:pt>
                <c:pt idx="37">
                  <c:v>-24.1545604270471</c:v>
                </c:pt>
                <c:pt idx="38">
                  <c:v>-21.6212939903923</c:v>
                </c:pt>
                <c:pt idx="39">
                  <c:v>-16.0344015566973</c:v>
                </c:pt>
                <c:pt idx="40">
                  <c:v>-12.6672553841634</c:v>
                </c:pt>
                <c:pt idx="41">
                  <c:v>-4.16657570733558</c:v>
                </c:pt>
                <c:pt idx="42">
                  <c:v>1.37771294494428</c:v>
                </c:pt>
                <c:pt idx="43">
                  <c:v>1.83945925050323</c:v>
                </c:pt>
                <c:pt idx="44">
                  <c:v>7.8316399251888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'pre_2-21'!$GB$2:$GB$46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6.93387944444444</c:v>
                </c:pt>
                <c:pt idx="3">
                  <c:v>8.19202748657407</c:v>
                </c:pt>
                <c:pt idx="4">
                  <c:v>7.92887846064313</c:v>
                </c:pt>
                <c:pt idx="5">
                  <c:v>8.34009443125518</c:v>
                </c:pt>
                <c:pt idx="6">
                  <c:v>13.2662174396547</c:v>
                </c:pt>
                <c:pt idx="7">
                  <c:v>15.1992565961275</c:v>
                </c:pt>
                <c:pt idx="8">
                  <c:v>17.2047652488741</c:v>
                </c:pt>
                <c:pt idx="9">
                  <c:v>16.1580228983458</c:v>
                </c:pt>
                <c:pt idx="10">
                  <c:v>19.3055707807766</c:v>
                </c:pt>
                <c:pt idx="11">
                  <c:v>18.10850928876</c:v>
                </c:pt>
                <c:pt idx="12">
                  <c:v>19.9183446459321</c:v>
                </c:pt>
                <c:pt idx="13">
                  <c:v>29.0087006348562</c:v>
                </c:pt>
                <c:pt idx="14">
                  <c:v>26.9787871636977</c:v>
                </c:pt>
                <c:pt idx="15">
                  <c:v>28.4473504994074</c:v>
                </c:pt>
                <c:pt idx="16">
                  <c:v>26.9144358190564</c:v>
                </c:pt>
                <c:pt idx="17">
                  <c:v>25.1442800779208</c:v>
                </c:pt>
                <c:pt idx="18">
                  <c:v>23.5260627045659</c:v>
                </c:pt>
                <c:pt idx="19">
                  <c:v>25.4959844843533</c:v>
                </c:pt>
                <c:pt idx="20">
                  <c:v>23.9375791494463</c:v>
                </c:pt>
                <c:pt idx="21">
                  <c:v>25.6001185029103</c:v>
                </c:pt>
                <c:pt idx="22">
                  <c:v>56.447672789317</c:v>
                </c:pt>
                <c:pt idx="23">
                  <c:v>-29.0181278925316</c:v>
                </c:pt>
                <c:pt idx="24">
                  <c:v>97.8666661126201</c:v>
                </c:pt>
                <c:pt idx="25">
                  <c:v>62.8647774721287</c:v>
                </c:pt>
                <c:pt idx="26">
                  <c:v>-34.1167639694021</c:v>
                </c:pt>
                <c:pt idx="27">
                  <c:v>-24.2196510976566</c:v>
                </c:pt>
                <c:pt idx="28">
                  <c:v>-19.645306434333</c:v>
                </c:pt>
                <c:pt idx="29">
                  <c:v>-3.3200230118528</c:v>
                </c:pt>
                <c:pt idx="30">
                  <c:v>-2.4050543700021</c:v>
                </c:pt>
                <c:pt idx="31">
                  <c:v>3.60201125967334</c:v>
                </c:pt>
                <c:pt idx="32">
                  <c:v>3.79283862655138</c:v>
                </c:pt>
                <c:pt idx="33">
                  <c:v>6.6828237474477</c:v>
                </c:pt>
                <c:pt idx="34">
                  <c:v>6.60921470912511</c:v>
                </c:pt>
                <c:pt idx="35">
                  <c:v>7.25669341219707</c:v>
                </c:pt>
                <c:pt idx="36">
                  <c:v>10.7867405511255</c:v>
                </c:pt>
                <c:pt idx="37">
                  <c:v>11.6215416262643</c:v>
                </c:pt>
                <c:pt idx="38">
                  <c:v>14.2313332667269</c:v>
                </c:pt>
                <c:pt idx="39">
                  <c:v>13.5398104946662</c:v>
                </c:pt>
                <c:pt idx="40">
                  <c:v>17.9581765906408</c:v>
                </c:pt>
                <c:pt idx="41">
                  <c:v>16.9467664332774</c:v>
                </c:pt>
                <c:pt idx="42">
                  <c:v>21.1128156944323</c:v>
                </c:pt>
                <c:pt idx="43">
                  <c:v>21.7771711702444</c:v>
                </c:pt>
                <c:pt idx="44">
                  <c:v>20.4879639781318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'pre_2-21'!$GC$2:$GC$46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11.8987376393519</c:v>
                </c:pt>
                <c:pt idx="4">
                  <c:v>11.8999608843237</c:v>
                </c:pt>
                <c:pt idx="5">
                  <c:v>11.3085475750859</c:v>
                </c:pt>
                <c:pt idx="6">
                  <c:v>11.3451835521806</c:v>
                </c:pt>
                <c:pt idx="7">
                  <c:v>11.9541294530094</c:v>
                </c:pt>
                <c:pt idx="8">
                  <c:v>11.9192134386342</c:v>
                </c:pt>
                <c:pt idx="9">
                  <c:v>11.3261476184847</c:v>
                </c:pt>
                <c:pt idx="10">
                  <c:v>13.6682181622542</c:v>
                </c:pt>
                <c:pt idx="11">
                  <c:v>14.6899130744916</c:v>
                </c:pt>
                <c:pt idx="12">
                  <c:v>14.7867810420688</c:v>
                </c:pt>
                <c:pt idx="13">
                  <c:v>43.9705931661391</c:v>
                </c:pt>
                <c:pt idx="14">
                  <c:v>40.4771857568921</c:v>
                </c:pt>
                <c:pt idx="15">
                  <c:v>38.0193864719694</c:v>
                </c:pt>
                <c:pt idx="16">
                  <c:v>35.6846018143943</c:v>
                </c:pt>
                <c:pt idx="17">
                  <c:v>33.1616734919921</c:v>
                </c:pt>
                <c:pt idx="18">
                  <c:v>30.8552965172628</c:v>
                </c:pt>
                <c:pt idx="19">
                  <c:v>32.7458242627452</c:v>
                </c:pt>
                <c:pt idx="20">
                  <c:v>30.5651410135262</c:v>
                </c:pt>
                <c:pt idx="21">
                  <c:v>31.1617475005174</c:v>
                </c:pt>
                <c:pt idx="22">
                  <c:v>144.290217994437</c:v>
                </c:pt>
                <c:pt idx="23">
                  <c:v>76.6525490949886</c:v>
                </c:pt>
                <c:pt idx="24">
                  <c:v>-33.3171673917475</c:v>
                </c:pt>
                <c:pt idx="25">
                  <c:v>164.025823345399</c:v>
                </c:pt>
                <c:pt idx="26">
                  <c:v>-167.657611642236</c:v>
                </c:pt>
                <c:pt idx="27">
                  <c:v>-141.734119394166</c:v>
                </c:pt>
                <c:pt idx="28">
                  <c:v>-119.331901509791</c:v>
                </c:pt>
                <c:pt idx="29">
                  <c:v>-108.459246630201</c:v>
                </c:pt>
                <c:pt idx="30">
                  <c:v>-90.5768656295987</c:v>
                </c:pt>
                <c:pt idx="31">
                  <c:v>-82.3023513297249</c:v>
                </c:pt>
                <c:pt idx="32">
                  <c:v>-68.6229486074372</c:v>
                </c:pt>
                <c:pt idx="33">
                  <c:v>-59.5172384701129</c:v>
                </c:pt>
                <c:pt idx="34">
                  <c:v>-48.9328135779226</c:v>
                </c:pt>
                <c:pt idx="35">
                  <c:v>-27.1261843635664</c:v>
                </c:pt>
                <c:pt idx="36">
                  <c:v>-22.7396989299378</c:v>
                </c:pt>
                <c:pt idx="37">
                  <c:v>-6.93144251254879</c:v>
                </c:pt>
                <c:pt idx="38">
                  <c:v>-2.59663550844719</c:v>
                </c:pt>
                <c:pt idx="39">
                  <c:v>0.406074148116886</c:v>
                </c:pt>
                <c:pt idx="40">
                  <c:v>1.9510675967006</c:v>
                </c:pt>
                <c:pt idx="41">
                  <c:v>2.31360096131713</c:v>
                </c:pt>
                <c:pt idx="42">
                  <c:v>8.65797673460651</c:v>
                </c:pt>
                <c:pt idx="43">
                  <c:v>10.3819348948225</c:v>
                </c:pt>
                <c:pt idx="44">
                  <c:v>10.0708188163502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'pre_2-21'!$GD$2:$GD$46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6.93387944444444</c:v>
                </c:pt>
                <c:pt idx="3">
                  <c:v>8.89868050046296</c:v>
                </c:pt>
                <c:pt idx="4">
                  <c:v>11.2050090407936</c:v>
                </c:pt>
                <c:pt idx="5">
                  <c:v>10.6732457647921</c:v>
                </c:pt>
                <c:pt idx="6">
                  <c:v>10.7802943591943</c:v>
                </c:pt>
                <c:pt idx="7">
                  <c:v>10.2849857600302</c:v>
                </c:pt>
                <c:pt idx="8">
                  <c:v>14.6551939969549</c:v>
                </c:pt>
                <c:pt idx="9">
                  <c:v>17.2826308960825</c:v>
                </c:pt>
                <c:pt idx="10">
                  <c:v>16.2292050775021</c:v>
                </c:pt>
                <c:pt idx="11">
                  <c:v>18.8960874197869</c:v>
                </c:pt>
                <c:pt idx="12">
                  <c:v>19.2043688785992</c:v>
                </c:pt>
                <c:pt idx="13">
                  <c:v>37.5911335057445</c:v>
                </c:pt>
                <c:pt idx="14">
                  <c:v>34.7058911873064</c:v>
                </c:pt>
                <c:pt idx="15">
                  <c:v>33.9657906229347</c:v>
                </c:pt>
                <c:pt idx="16">
                  <c:v>32.5138145321726</c:v>
                </c:pt>
                <c:pt idx="17">
                  <c:v>30.7973547248859</c:v>
                </c:pt>
                <c:pt idx="18">
                  <c:v>28.6939151109998</c:v>
                </c:pt>
                <c:pt idx="19">
                  <c:v>27.403672852864</c:v>
                </c:pt>
                <c:pt idx="20">
                  <c:v>25.6815242663265</c:v>
                </c:pt>
                <c:pt idx="21">
                  <c:v>24.2646934334668</c:v>
                </c:pt>
                <c:pt idx="22">
                  <c:v>56.3786758273958</c:v>
                </c:pt>
                <c:pt idx="23">
                  <c:v>-19.0907775763137</c:v>
                </c:pt>
                <c:pt idx="24">
                  <c:v>3.3432543704003</c:v>
                </c:pt>
                <c:pt idx="25">
                  <c:v>41.2044804387371</c:v>
                </c:pt>
                <c:pt idx="26">
                  <c:v>20.9300182656857</c:v>
                </c:pt>
                <c:pt idx="27">
                  <c:v>19.7635250312143</c:v>
                </c:pt>
                <c:pt idx="28">
                  <c:v>24.8244507931256</c:v>
                </c:pt>
                <c:pt idx="29">
                  <c:v>23.3236854333823</c:v>
                </c:pt>
                <c:pt idx="30">
                  <c:v>27.3669986803405</c:v>
                </c:pt>
                <c:pt idx="31">
                  <c:v>26.1496480262609</c:v>
                </c:pt>
                <c:pt idx="32">
                  <c:v>25.443912968704</c:v>
                </c:pt>
                <c:pt idx="33">
                  <c:v>23.7599771055569</c:v>
                </c:pt>
                <c:pt idx="34">
                  <c:v>22.2205790706632</c:v>
                </c:pt>
                <c:pt idx="35">
                  <c:v>22.5957403165984</c:v>
                </c:pt>
                <c:pt idx="36">
                  <c:v>21.8264855902605</c:v>
                </c:pt>
                <c:pt idx="37">
                  <c:v>20.7873834373399</c:v>
                </c:pt>
                <c:pt idx="38">
                  <c:v>19.4631330256349</c:v>
                </c:pt>
                <c:pt idx="39">
                  <c:v>19.4693907896528</c:v>
                </c:pt>
                <c:pt idx="40">
                  <c:v>20.6213290012423</c:v>
                </c:pt>
                <c:pt idx="41">
                  <c:v>19.9257983702713</c:v>
                </c:pt>
                <c:pt idx="42">
                  <c:v>19.3073557175662</c:v>
                </c:pt>
                <c:pt idx="43">
                  <c:v>21.6167215537794</c:v>
                </c:pt>
                <c:pt idx="44">
                  <c:v>25.9175239374796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'pre_2-21'!$GE$2:$GE$46</c:f>
              <c:numCache>
                <c:formatCode>General</c:formatCode>
                <c:ptCount val="45"/>
                <c:pt idx="0">
                  <c:v>1.6</c:v>
                </c:pt>
                <c:pt idx="1">
                  <c:v>7.75266666666667</c:v>
                </c:pt>
                <c:pt idx="2">
                  <c:v>13.1866961111111</c:v>
                </c:pt>
                <c:pt idx="3">
                  <c:v>15.7968336115741</c:v>
                </c:pt>
                <c:pt idx="4">
                  <c:v>19.2466511639765</c:v>
                </c:pt>
                <c:pt idx="5">
                  <c:v>18.0246469390685</c:v>
                </c:pt>
                <c:pt idx="6">
                  <c:v>17.7262990631783</c:v>
                </c:pt>
                <c:pt idx="7">
                  <c:v>19.552689390866</c:v>
                </c:pt>
                <c:pt idx="8">
                  <c:v>18.3044168848167</c:v>
                </c:pt>
                <c:pt idx="9">
                  <c:v>18.3704565025087</c:v>
                </c:pt>
                <c:pt idx="10">
                  <c:v>17.2236589860433</c:v>
                </c:pt>
                <c:pt idx="11">
                  <c:v>16.2052949230746</c:v>
                </c:pt>
                <c:pt idx="12">
                  <c:v>15.3893404421774</c:v>
                </c:pt>
                <c:pt idx="13">
                  <c:v>22.2897861439345</c:v>
                </c:pt>
                <c:pt idx="14">
                  <c:v>22.6503562319217</c:v>
                </c:pt>
                <c:pt idx="15">
                  <c:v>22.2736828437523</c:v>
                </c:pt>
                <c:pt idx="16">
                  <c:v>20.9018583996636</c:v>
                </c:pt>
                <c:pt idx="17">
                  <c:v>19.6477822203591</c:v>
                </c:pt>
                <c:pt idx="18">
                  <c:v>18.5013475797783</c:v>
                </c:pt>
                <c:pt idx="19">
                  <c:v>17.5433152458473</c:v>
                </c:pt>
                <c:pt idx="20">
                  <c:v>19.953182495994</c:v>
                </c:pt>
                <c:pt idx="21">
                  <c:v>25.4850569573554</c:v>
                </c:pt>
                <c:pt idx="22">
                  <c:v>75.199199464119</c:v>
                </c:pt>
                <c:pt idx="23">
                  <c:v>-99.6879068219549</c:v>
                </c:pt>
                <c:pt idx="24">
                  <c:v>18.0524814420436</c:v>
                </c:pt>
                <c:pt idx="25">
                  <c:v>22.7814708201504</c:v>
                </c:pt>
                <c:pt idx="26">
                  <c:v>13.0770426590411</c:v>
                </c:pt>
                <c:pt idx="27">
                  <c:v>14.4507443645214</c:v>
                </c:pt>
                <c:pt idx="28">
                  <c:v>14.7391201974536</c:v>
                </c:pt>
                <c:pt idx="29">
                  <c:v>14.1040123805055</c:v>
                </c:pt>
                <c:pt idx="30">
                  <c:v>13.5234179845121</c:v>
                </c:pt>
                <c:pt idx="31">
                  <c:v>13.5245724912287</c:v>
                </c:pt>
                <c:pt idx="32">
                  <c:v>14.1874847278368</c:v>
                </c:pt>
                <c:pt idx="33">
                  <c:v>16.6962900310512</c:v>
                </c:pt>
                <c:pt idx="34">
                  <c:v>18.0935628002808</c:v>
                </c:pt>
                <c:pt idx="35">
                  <c:v>17.0005319932567</c:v>
                </c:pt>
                <c:pt idx="36">
                  <c:v>16.0013196638355</c:v>
                </c:pt>
                <c:pt idx="37">
                  <c:v>16.1278070761645</c:v>
                </c:pt>
                <c:pt idx="38">
                  <c:v>19.3379422202275</c:v>
                </c:pt>
                <c:pt idx="39">
                  <c:v>18.208102179658</c:v>
                </c:pt>
                <c:pt idx="40">
                  <c:v>19.5944298579382</c:v>
                </c:pt>
                <c:pt idx="41">
                  <c:v>20.7231316426714</c:v>
                </c:pt>
                <c:pt idx="42">
                  <c:v>19.4743961766754</c:v>
                </c:pt>
                <c:pt idx="43">
                  <c:v>18.3828438381774</c:v>
                </c:pt>
                <c:pt idx="44">
                  <c:v>22.2879854037195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'pre_2-21'!$GF$2:$GF$46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3.54861277777778</c:v>
                </c:pt>
                <c:pt idx="3">
                  <c:v>3.68402351435185</c:v>
                </c:pt>
                <c:pt idx="4">
                  <c:v>3.80781149603665</c:v>
                </c:pt>
                <c:pt idx="5">
                  <c:v>3.91097434262684</c:v>
                </c:pt>
                <c:pt idx="6">
                  <c:v>4.00528237821804</c:v>
                </c:pt>
                <c:pt idx="7">
                  <c:v>7.13096740293252</c:v>
                </c:pt>
                <c:pt idx="8">
                  <c:v>6.94889270084748</c:v>
                </c:pt>
                <c:pt idx="9">
                  <c:v>8.15500144231569</c:v>
                </c:pt>
                <c:pt idx="10">
                  <c:v>10.509530340952</c:v>
                </c:pt>
                <c:pt idx="11">
                  <c:v>13.3537710274013</c:v>
                </c:pt>
                <c:pt idx="12">
                  <c:v>16.0471952448092</c:v>
                </c:pt>
                <c:pt idx="13">
                  <c:v>48.5937086540416</c:v>
                </c:pt>
                <c:pt idx="14">
                  <c:v>44.5879059448853</c:v>
                </c:pt>
                <c:pt idx="15">
                  <c:v>41.0231961623056</c:v>
                </c:pt>
                <c:pt idx="16">
                  <c:v>38.09645858765</c:v>
                </c:pt>
                <c:pt idx="17">
                  <c:v>36.1320437707292</c:v>
                </c:pt>
                <c:pt idx="18">
                  <c:v>34.9843012595958</c:v>
                </c:pt>
                <c:pt idx="19">
                  <c:v>36.0800142847381</c:v>
                </c:pt>
                <c:pt idx="20">
                  <c:v>35.761144249254</c:v>
                </c:pt>
                <c:pt idx="21">
                  <c:v>36.8840030033696</c:v>
                </c:pt>
                <c:pt idx="22">
                  <c:v>57.0306734885074</c:v>
                </c:pt>
                <c:pt idx="23">
                  <c:v>80.3292531690331</c:v>
                </c:pt>
                <c:pt idx="24">
                  <c:v>58.1899713315833</c:v>
                </c:pt>
                <c:pt idx="25">
                  <c:v>10.083989019236</c:v>
                </c:pt>
                <c:pt idx="26">
                  <c:v>10.6630006089452</c:v>
                </c:pt>
                <c:pt idx="27">
                  <c:v>17.3317346167787</c:v>
                </c:pt>
                <c:pt idx="28">
                  <c:v>20.6076272350745</c:v>
                </c:pt>
                <c:pt idx="29">
                  <c:v>20.2136152165204</c:v>
                </c:pt>
                <c:pt idx="30">
                  <c:v>25.145890200465</c:v>
                </c:pt>
                <c:pt idx="31">
                  <c:v>24.2302401149018</c:v>
                </c:pt>
                <c:pt idx="32">
                  <c:v>24.2274538268826</c:v>
                </c:pt>
                <c:pt idx="33">
                  <c:v>23.0422443610697</c:v>
                </c:pt>
                <c:pt idx="34">
                  <c:v>23.260227283971</c:v>
                </c:pt>
                <c:pt idx="35">
                  <c:v>22.4007130778982</c:v>
                </c:pt>
                <c:pt idx="36">
                  <c:v>20.9379852053786</c:v>
                </c:pt>
                <c:pt idx="37">
                  <c:v>20.393908881648</c:v>
                </c:pt>
                <c:pt idx="38">
                  <c:v>21.9744976483515</c:v>
                </c:pt>
                <c:pt idx="39">
                  <c:v>20.618353266868</c:v>
                </c:pt>
                <c:pt idx="40">
                  <c:v>19.3786112781285</c:v>
                </c:pt>
                <c:pt idx="41">
                  <c:v>18.2452804767558</c:v>
                </c:pt>
                <c:pt idx="42">
                  <c:v>17.2092272358343</c:v>
                </c:pt>
                <c:pt idx="43">
                  <c:v>17.041871217196</c:v>
                </c:pt>
                <c:pt idx="44">
                  <c:v>17.6270170435268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'pre_2-21'!$GG$2:$GG$46</c:f>
              <c:numCache>
                <c:formatCode>General</c:formatCode>
                <c:ptCount val="45"/>
                <c:pt idx="0">
                  <c:v>1.6</c:v>
                </c:pt>
                <c:pt idx="1">
                  <c:v>6.43266666666667</c:v>
                </c:pt>
                <c:pt idx="2">
                  <c:v>12.2439961111111</c:v>
                </c:pt>
                <c:pt idx="3">
                  <c:v>12.7808533060185</c:v>
                </c:pt>
                <c:pt idx="4">
                  <c:v>13.2447873986177</c:v>
                </c:pt>
                <c:pt idx="5">
                  <c:v>12.537943146903</c:v>
                </c:pt>
                <c:pt idx="6">
                  <c:v>13.5314239574428</c:v>
                </c:pt>
                <c:pt idx="7">
                  <c:v>12.7999767344289</c:v>
                </c:pt>
                <c:pt idx="8">
                  <c:v>12.1313120647238</c:v>
                </c:pt>
                <c:pt idx="9">
                  <c:v>12.0767583108836</c:v>
                </c:pt>
                <c:pt idx="10">
                  <c:v>12.0282509314273</c:v>
                </c:pt>
                <c:pt idx="11">
                  <c:v>12.6944135132418</c:v>
                </c:pt>
                <c:pt idx="12">
                  <c:v>12.1798096866885</c:v>
                </c:pt>
                <c:pt idx="13">
                  <c:v>32.8292901671456</c:v>
                </c:pt>
                <c:pt idx="14">
                  <c:v>30.8685137444177</c:v>
                </c:pt>
                <c:pt idx="15">
                  <c:v>29.9921149402467</c:v>
                </c:pt>
                <c:pt idx="16">
                  <c:v>28.2879888677027</c:v>
                </c:pt>
                <c:pt idx="17">
                  <c:v>27.5183373248139</c:v>
                </c:pt>
                <c:pt idx="18">
                  <c:v>28.8326792394712</c:v>
                </c:pt>
                <c:pt idx="19">
                  <c:v>28.6054233284563</c:v>
                </c:pt>
                <c:pt idx="20">
                  <c:v>30.0493109934953</c:v>
                </c:pt>
                <c:pt idx="21">
                  <c:v>33.2001818175294</c:v>
                </c:pt>
                <c:pt idx="22">
                  <c:v>49.3903881816214</c:v>
                </c:pt>
                <c:pt idx="23">
                  <c:v>121.122030813528</c:v>
                </c:pt>
                <c:pt idx="24">
                  <c:v>-366.824643958697</c:v>
                </c:pt>
                <c:pt idx="25">
                  <c:v>872.027842302535</c:v>
                </c:pt>
                <c:pt idx="26">
                  <c:v>56.9547718522977</c:v>
                </c:pt>
                <c:pt idx="27">
                  <c:v>51.3851995645159</c:v>
                </c:pt>
                <c:pt idx="28">
                  <c:v>47.5553766236692</c:v>
                </c:pt>
                <c:pt idx="29">
                  <c:v>44.6724648054037</c:v>
                </c:pt>
                <c:pt idx="30">
                  <c:v>41.4680782429399</c:v>
                </c:pt>
                <c:pt idx="31">
                  <c:v>38.4087348604209</c:v>
                </c:pt>
                <c:pt idx="32">
                  <c:v>35.7313300037032</c:v>
                </c:pt>
                <c:pt idx="33">
                  <c:v>33.8046913444965</c:v>
                </c:pt>
                <c:pt idx="34">
                  <c:v>32.487301018807</c:v>
                </c:pt>
                <c:pt idx="35">
                  <c:v>30.1588076813594</c:v>
                </c:pt>
                <c:pt idx="36">
                  <c:v>29.3584151524375</c:v>
                </c:pt>
                <c:pt idx="37">
                  <c:v>27.484524139709</c:v>
                </c:pt>
                <c:pt idx="38">
                  <c:v>26.5169834037464</c:v>
                </c:pt>
                <c:pt idx="39">
                  <c:v>24.7709423282582</c:v>
                </c:pt>
                <c:pt idx="40">
                  <c:v>24.4969491037967</c:v>
                </c:pt>
                <c:pt idx="41">
                  <c:v>23.3718705781259</c:v>
                </c:pt>
                <c:pt idx="42">
                  <c:v>22.3714882557169</c:v>
                </c:pt>
                <c:pt idx="43">
                  <c:v>21.0312688471012</c:v>
                </c:pt>
                <c:pt idx="44">
                  <c:v>21.07452149537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'pre_2-21'!$GH$2:$GH$46</c:f>
              <c:numCache>
                <c:formatCode>General</c:formatCode>
                <c:ptCount val="45"/>
                <c:pt idx="0">
                  <c:v>1.6</c:v>
                </c:pt>
                <c:pt idx="1">
                  <c:v>3.79266666666667</c:v>
                </c:pt>
                <c:pt idx="2">
                  <c:v>10.3585961111111</c:v>
                </c:pt>
                <c:pt idx="3">
                  <c:v>12.3936236671296</c:v>
                </c:pt>
                <c:pt idx="4">
                  <c:v>16.3311129022751</c:v>
                </c:pt>
                <c:pt idx="5">
                  <c:v>17.6179699320454</c:v>
                </c:pt>
                <c:pt idx="6">
                  <c:v>16.9553115979104</c:v>
                </c:pt>
                <c:pt idx="7">
                  <c:v>15.9299806857564</c:v>
                </c:pt>
                <c:pt idx="8">
                  <c:v>16.8396592749867</c:v>
                </c:pt>
                <c:pt idx="9">
                  <c:v>15.824255187217</c:v>
                </c:pt>
                <c:pt idx="10">
                  <c:v>14.8960066169809</c:v>
                </c:pt>
                <c:pt idx="11">
                  <c:v>14.07743271569</c:v>
                </c:pt>
                <c:pt idx="12">
                  <c:v>13.4441197409266</c:v>
                </c:pt>
                <c:pt idx="13">
                  <c:v>38.7335829180496</c:v>
                </c:pt>
                <c:pt idx="14">
                  <c:v>35.8689503842503</c:v>
                </c:pt>
                <c:pt idx="15">
                  <c:v>34.4298562519646</c:v>
                </c:pt>
                <c:pt idx="16">
                  <c:v>33.5494020795772</c:v>
                </c:pt>
                <c:pt idx="17">
                  <c:v>31.4510100157574</c:v>
                </c:pt>
                <c:pt idx="18">
                  <c:v>29.2914649894049</c:v>
                </c:pt>
                <c:pt idx="19">
                  <c:v>28.9904210369422</c:v>
                </c:pt>
                <c:pt idx="20">
                  <c:v>28.2025555127576</c:v>
                </c:pt>
                <c:pt idx="21">
                  <c:v>27.4392722767603</c:v>
                </c:pt>
                <c:pt idx="22">
                  <c:v>65.4328776651092</c:v>
                </c:pt>
                <c:pt idx="23">
                  <c:v>62.8639180956413</c:v>
                </c:pt>
                <c:pt idx="24">
                  <c:v>9.15698957769781</c:v>
                </c:pt>
                <c:pt idx="25">
                  <c:v>15.8873585226055</c:v>
                </c:pt>
                <c:pt idx="26">
                  <c:v>13.2926864876527</c:v>
                </c:pt>
                <c:pt idx="27">
                  <c:v>13.7094137352712</c:v>
                </c:pt>
                <c:pt idx="28">
                  <c:v>13.1626890563271</c:v>
                </c:pt>
                <c:pt idx="29">
                  <c:v>17.3175554469514</c:v>
                </c:pt>
                <c:pt idx="30">
                  <c:v>17.288193051581</c:v>
                </c:pt>
                <c:pt idx="31">
                  <c:v>18.007675335785</c:v>
                </c:pt>
                <c:pt idx="32">
                  <c:v>20.2608652357624</c:v>
                </c:pt>
                <c:pt idx="33">
                  <c:v>21.4891994818892</c:v>
                </c:pt>
                <c:pt idx="34">
                  <c:v>20.6074798726465</c:v>
                </c:pt>
                <c:pt idx="35">
                  <c:v>19.7034841867615</c:v>
                </c:pt>
                <c:pt idx="36">
                  <c:v>20.6093329373859</c:v>
                </c:pt>
                <c:pt idx="37">
                  <c:v>19.3003651935936</c:v>
                </c:pt>
                <c:pt idx="38">
                  <c:v>18.541241384637</c:v>
                </c:pt>
                <c:pt idx="39">
                  <c:v>19.2691917286079</c:v>
                </c:pt>
                <c:pt idx="40">
                  <c:v>18.7235229786872</c:v>
                </c:pt>
                <c:pt idx="41">
                  <c:v>18.238332515216</c:v>
                </c:pt>
                <c:pt idx="42">
                  <c:v>18.4109590152325</c:v>
                </c:pt>
                <c:pt idx="43">
                  <c:v>18.1104110577109</c:v>
                </c:pt>
                <c:pt idx="44">
                  <c:v>17.8431738321479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'pre_2-21'!$GI$2:$GI$46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8.37924611111111</c:v>
                </c:pt>
                <c:pt idx="3">
                  <c:v>11.4526217226852</c:v>
                </c:pt>
                <c:pt idx="4">
                  <c:v>10.9096050248214</c:v>
                </c:pt>
                <c:pt idx="5">
                  <c:v>12.7522367577087</c:v>
                </c:pt>
                <c:pt idx="6">
                  <c:v>12.0876697693387</c:v>
                </c:pt>
                <c:pt idx="7">
                  <c:v>12.5957612923369</c:v>
                </c:pt>
                <c:pt idx="8">
                  <c:v>12.4897310824362</c:v>
                </c:pt>
                <c:pt idx="9">
                  <c:v>15.6819928917674</c:v>
                </c:pt>
                <c:pt idx="10">
                  <c:v>14.7659551685574</c:v>
                </c:pt>
                <c:pt idx="11">
                  <c:v>13.9585440165896</c:v>
                </c:pt>
                <c:pt idx="12">
                  <c:v>14.9375084543361</c:v>
                </c:pt>
                <c:pt idx="13">
                  <c:v>54.8342628158046</c:v>
                </c:pt>
                <c:pt idx="14">
                  <c:v>50.587655257448</c:v>
                </c:pt>
                <c:pt idx="15">
                  <c:v>45.4927085111303</c:v>
                </c:pt>
                <c:pt idx="16">
                  <c:v>41.6693759950322</c:v>
                </c:pt>
                <c:pt idx="17">
                  <c:v>38.6327545554586</c:v>
                </c:pt>
                <c:pt idx="18">
                  <c:v>35.8567764561151</c:v>
                </c:pt>
                <c:pt idx="19">
                  <c:v>36.3177145190755</c:v>
                </c:pt>
                <c:pt idx="20">
                  <c:v>33.8304440228549</c:v>
                </c:pt>
                <c:pt idx="21">
                  <c:v>31.7141642442265</c:v>
                </c:pt>
                <c:pt idx="22">
                  <c:v>41.1206472747316</c:v>
                </c:pt>
                <c:pt idx="23">
                  <c:v>23.4694049571782</c:v>
                </c:pt>
                <c:pt idx="24">
                  <c:v>15.3528834441984</c:v>
                </c:pt>
                <c:pt idx="25">
                  <c:v>67.3446740333828</c:v>
                </c:pt>
                <c:pt idx="26">
                  <c:v>1.94330631671241</c:v>
                </c:pt>
                <c:pt idx="27">
                  <c:v>2.40650585786126</c:v>
                </c:pt>
                <c:pt idx="28">
                  <c:v>11.2288089132691</c:v>
                </c:pt>
                <c:pt idx="29">
                  <c:v>18.7292410322264</c:v>
                </c:pt>
                <c:pt idx="30">
                  <c:v>19.3351857920156</c:v>
                </c:pt>
                <c:pt idx="31">
                  <c:v>22.3085451864645</c:v>
                </c:pt>
                <c:pt idx="32">
                  <c:v>24.4320193540001</c:v>
                </c:pt>
                <c:pt idx="33">
                  <c:v>24.0025362412317</c:v>
                </c:pt>
                <c:pt idx="34">
                  <c:v>25.6418112989463</c:v>
                </c:pt>
                <c:pt idx="35">
                  <c:v>25.0167080325588</c:v>
                </c:pt>
                <c:pt idx="36">
                  <c:v>25.0969343882137</c:v>
                </c:pt>
                <c:pt idx="37">
                  <c:v>23.69535749352</c:v>
                </c:pt>
                <c:pt idx="38">
                  <c:v>22.1215059753262</c:v>
                </c:pt>
                <c:pt idx="39">
                  <c:v>23.7945174828118</c:v>
                </c:pt>
                <c:pt idx="40">
                  <c:v>24.1427029839226</c:v>
                </c:pt>
                <c:pt idx="41">
                  <c:v>24.8826164381456</c:v>
                </c:pt>
                <c:pt idx="42">
                  <c:v>25.4665314724366</c:v>
                </c:pt>
                <c:pt idx="43">
                  <c:v>28.0473478932318</c:v>
                </c:pt>
                <c:pt idx="44">
                  <c:v>27.1375831377345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'pre_2-21'!$GJ$2:$GJ$46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9.10192944444444</c:v>
                </c:pt>
                <c:pt idx="3">
                  <c:v>8.76068050046296</c:v>
                </c:pt>
                <c:pt idx="4">
                  <c:v>8.44872209083989</c:v>
                </c:pt>
                <c:pt idx="5">
                  <c:v>10.7486679022921</c:v>
                </c:pt>
                <c:pt idx="6">
                  <c:v>12.0299238146735</c:v>
                </c:pt>
                <c:pt idx="7">
                  <c:v>11.427355353914</c:v>
                </c:pt>
                <c:pt idx="8">
                  <c:v>16.0453523980724</c:v>
                </c:pt>
                <c:pt idx="9">
                  <c:v>15.0981263172379</c:v>
                </c:pt>
                <c:pt idx="10">
                  <c:v>14.7147506504107</c:v>
                </c:pt>
                <c:pt idx="11">
                  <c:v>15.0159970203965</c:v>
                </c:pt>
                <c:pt idx="12">
                  <c:v>15.8513240917927</c:v>
                </c:pt>
                <c:pt idx="13">
                  <c:v>22.5446471239723</c:v>
                </c:pt>
                <c:pt idx="14">
                  <c:v>22.1387163782001</c:v>
                </c:pt>
                <c:pt idx="15">
                  <c:v>24.9907332800979</c:v>
                </c:pt>
                <c:pt idx="16">
                  <c:v>24.2961586762179</c:v>
                </c:pt>
                <c:pt idx="17">
                  <c:v>26.531506654599</c:v>
                </c:pt>
                <c:pt idx="18">
                  <c:v>24.7942190000792</c:v>
                </c:pt>
                <c:pt idx="19">
                  <c:v>28.4172047358899</c:v>
                </c:pt>
                <c:pt idx="20">
                  <c:v>27.1576312109954</c:v>
                </c:pt>
                <c:pt idx="21">
                  <c:v>30.0943972973439</c:v>
                </c:pt>
                <c:pt idx="22">
                  <c:v>64.9062778693601</c:v>
                </c:pt>
                <c:pt idx="23">
                  <c:v>60.7284910232503</c:v>
                </c:pt>
                <c:pt idx="24">
                  <c:v>22.7162704354302</c:v>
                </c:pt>
                <c:pt idx="25">
                  <c:v>63.5486739724972</c:v>
                </c:pt>
                <c:pt idx="26">
                  <c:v>40.1576851414943</c:v>
                </c:pt>
                <c:pt idx="27">
                  <c:v>38.1089907812373</c:v>
                </c:pt>
                <c:pt idx="28">
                  <c:v>35.4679690725144</c:v>
                </c:pt>
                <c:pt idx="29">
                  <c:v>36.0400412459541</c:v>
                </c:pt>
                <c:pt idx="30">
                  <c:v>35.0126002477476</c:v>
                </c:pt>
                <c:pt idx="31">
                  <c:v>32.5073520598159</c:v>
                </c:pt>
                <c:pt idx="32">
                  <c:v>30.4044538731863</c:v>
                </c:pt>
                <c:pt idx="33">
                  <c:v>28.5346269022415</c:v>
                </c:pt>
                <c:pt idx="34">
                  <c:v>26.5854047597991</c:v>
                </c:pt>
                <c:pt idx="35">
                  <c:v>25.5295854942648</c:v>
                </c:pt>
                <c:pt idx="36">
                  <c:v>26.0523789738207</c:v>
                </c:pt>
                <c:pt idx="37">
                  <c:v>24.2762164452345</c:v>
                </c:pt>
                <c:pt idx="38">
                  <c:v>22.6525078670185</c:v>
                </c:pt>
                <c:pt idx="39">
                  <c:v>21.7318549117573</c:v>
                </c:pt>
                <c:pt idx="40">
                  <c:v>20.9132409923709</c:v>
                </c:pt>
                <c:pt idx="41">
                  <c:v>20.1853567823831</c:v>
                </c:pt>
                <c:pt idx="42">
                  <c:v>21.7596107274307</c:v>
                </c:pt>
                <c:pt idx="43">
                  <c:v>21.0879205384738</c:v>
                </c:pt>
                <c:pt idx="44">
                  <c:v>20.4906760121262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'pre_2-21'!$GK$2:$GK$46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2.10707944444444</c:v>
                </c:pt>
                <c:pt idx="3">
                  <c:v>2.36622179212963</c:v>
                </c:pt>
                <c:pt idx="4">
                  <c:v>2.60312108830517</c:v>
                </c:pt>
                <c:pt idx="5">
                  <c:v>2.80968652822564</c:v>
                </c:pt>
                <c:pt idx="6">
                  <c:v>5.36779527826935</c:v>
                </c:pt>
                <c:pt idx="7">
                  <c:v>11.1435004612307</c:v>
                </c:pt>
                <c:pt idx="8">
                  <c:v>14.1054916024571</c:v>
                </c:pt>
                <c:pt idx="9">
                  <c:v>17.89103462936</c:v>
                </c:pt>
                <c:pt idx="10">
                  <c:v>16.78538749034</c:v>
                </c:pt>
                <c:pt idx="11">
                  <c:v>16.305007043494</c:v>
                </c:pt>
                <c:pt idx="12">
                  <c:v>21.4194925302286</c:v>
                </c:pt>
                <c:pt idx="13">
                  <c:v>75.6030693225998</c:v>
                </c:pt>
                <c:pt idx="14">
                  <c:v>60.843115274825</c:v>
                </c:pt>
                <c:pt idx="15">
                  <c:v>56.1607478804026</c:v>
                </c:pt>
                <c:pt idx="16">
                  <c:v>51.8802836873347</c:v>
                </c:pt>
                <c:pt idx="17">
                  <c:v>47.7502189119884</c:v>
                </c:pt>
                <c:pt idx="18">
                  <c:v>44.1916584553761</c:v>
                </c:pt>
                <c:pt idx="19">
                  <c:v>41.4941667204697</c:v>
                </c:pt>
                <c:pt idx="20">
                  <c:v>40.3437507328688</c:v>
                </c:pt>
                <c:pt idx="21">
                  <c:v>37.6684121282976</c:v>
                </c:pt>
                <c:pt idx="22">
                  <c:v>69.7369952291466</c:v>
                </c:pt>
                <c:pt idx="23">
                  <c:v>34.1623268941259</c:v>
                </c:pt>
                <c:pt idx="24">
                  <c:v>62.7212170032594</c:v>
                </c:pt>
                <c:pt idx="25">
                  <c:v>-72.2571420454987</c:v>
                </c:pt>
                <c:pt idx="26">
                  <c:v>8.16671432764923</c:v>
                </c:pt>
                <c:pt idx="27">
                  <c:v>8.09573801452601</c:v>
                </c:pt>
                <c:pt idx="28">
                  <c:v>10.1460669342196</c:v>
                </c:pt>
                <c:pt idx="29">
                  <c:v>10.9115445156769</c:v>
                </c:pt>
                <c:pt idx="30">
                  <c:v>16.5282386007298</c:v>
                </c:pt>
                <c:pt idx="31">
                  <c:v>16.783152857464</c:v>
                </c:pt>
                <c:pt idx="32">
                  <c:v>15.842598903865</c:v>
                </c:pt>
                <c:pt idx="33">
                  <c:v>17.3985159408967</c:v>
                </c:pt>
                <c:pt idx="34">
                  <c:v>19.2303288300243</c:v>
                </c:pt>
                <c:pt idx="35">
                  <c:v>18.4789673846966</c:v>
                </c:pt>
                <c:pt idx="36">
                  <c:v>17.3528560175102</c:v>
                </c:pt>
                <c:pt idx="37">
                  <c:v>18.2681169409229</c:v>
                </c:pt>
                <c:pt idx="38">
                  <c:v>18.5499947995911</c:v>
                </c:pt>
                <c:pt idx="39">
                  <c:v>21.0652876926875</c:v>
                </c:pt>
                <c:pt idx="40">
                  <c:v>21.9206550631298</c:v>
                </c:pt>
                <c:pt idx="41">
                  <c:v>20.5691321702111</c:v>
                </c:pt>
                <c:pt idx="42">
                  <c:v>22.0624734709916</c:v>
                </c:pt>
                <c:pt idx="43">
                  <c:v>24.3994068107494</c:v>
                </c:pt>
                <c:pt idx="44">
                  <c:v>23.9851540522893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'pre_2-21'!$GL$2:$GL$46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5.52581277777778</c:v>
                </c:pt>
                <c:pt idx="3">
                  <c:v>11.4263512921296</c:v>
                </c:pt>
                <c:pt idx="4">
                  <c:v>12.074271908282</c:v>
                </c:pt>
                <c:pt idx="5">
                  <c:v>11.4678969028211</c:v>
                </c:pt>
                <c:pt idx="6">
                  <c:v>13.2067793950469</c:v>
                </c:pt>
                <c:pt idx="7">
                  <c:v>12.503197496972</c:v>
                </c:pt>
                <c:pt idx="8">
                  <c:v>16.7867869416632</c:v>
                </c:pt>
                <c:pt idx="9">
                  <c:v>16.6565817154206</c:v>
                </c:pt>
                <c:pt idx="10">
                  <c:v>16.9876481561905</c:v>
                </c:pt>
                <c:pt idx="11">
                  <c:v>16.484850485546</c:v>
                </c:pt>
                <c:pt idx="12">
                  <c:v>18.5964157703154</c:v>
                </c:pt>
                <c:pt idx="13">
                  <c:v>24.0590226999573</c:v>
                </c:pt>
                <c:pt idx="14">
                  <c:v>23.7280543148819</c:v>
                </c:pt>
                <c:pt idx="15">
                  <c:v>23.2049936037771</c:v>
                </c:pt>
                <c:pt idx="16">
                  <c:v>22.2531068126918</c:v>
                </c:pt>
                <c:pt idx="17">
                  <c:v>20.8830484779358</c:v>
                </c:pt>
                <c:pt idx="18">
                  <c:v>23.5360533332742</c:v>
                </c:pt>
                <c:pt idx="19">
                  <c:v>24.1606714221726</c:v>
                </c:pt>
                <c:pt idx="20">
                  <c:v>27.3087629595559</c:v>
                </c:pt>
                <c:pt idx="21">
                  <c:v>30.2136654355829</c:v>
                </c:pt>
                <c:pt idx="22">
                  <c:v>122.258708509673</c:v>
                </c:pt>
                <c:pt idx="23">
                  <c:v>73.6916999396664</c:v>
                </c:pt>
                <c:pt idx="24">
                  <c:v>21.1824044968828</c:v>
                </c:pt>
                <c:pt idx="25">
                  <c:v>35.5606264807803</c:v>
                </c:pt>
                <c:pt idx="26">
                  <c:v>2.75698579445015</c:v>
                </c:pt>
                <c:pt idx="27">
                  <c:v>5.53249522403734</c:v>
                </c:pt>
                <c:pt idx="28">
                  <c:v>11.2960608143028</c:v>
                </c:pt>
                <c:pt idx="29">
                  <c:v>11.9340807407176</c:v>
                </c:pt>
                <c:pt idx="30">
                  <c:v>14.4246827549188</c:v>
                </c:pt>
                <c:pt idx="31">
                  <c:v>16.2440958762964</c:v>
                </c:pt>
                <c:pt idx="32">
                  <c:v>16.5376061864328</c:v>
                </c:pt>
                <c:pt idx="33">
                  <c:v>15.6181283220973</c:v>
                </c:pt>
                <c:pt idx="34">
                  <c:v>15.3871190997315</c:v>
                </c:pt>
                <c:pt idx="35">
                  <c:v>16.1323574445247</c:v>
                </c:pt>
                <c:pt idx="36">
                  <c:v>15.7243544944232</c:v>
                </c:pt>
                <c:pt idx="37">
                  <c:v>15.8884630089307</c:v>
                </c:pt>
                <c:pt idx="38">
                  <c:v>14.9847032673309</c:v>
                </c:pt>
                <c:pt idx="39">
                  <c:v>20.3969580017355</c:v>
                </c:pt>
                <c:pt idx="40">
                  <c:v>20.8264472564564</c:v>
                </c:pt>
                <c:pt idx="41">
                  <c:v>19.5688438669439</c:v>
                </c:pt>
                <c:pt idx="42">
                  <c:v>18.4191847683645</c:v>
                </c:pt>
                <c:pt idx="43">
                  <c:v>17.4182047424132</c:v>
                </c:pt>
                <c:pt idx="44">
                  <c:v>17.9522319315688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'pre_2-21'!$GM$2:$GM$46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13.4380294444444</c:v>
                </c:pt>
                <c:pt idx="3">
                  <c:v>17.0769926949074</c:v>
                </c:pt>
                <c:pt idx="4">
                  <c:v>17.4104430364765</c:v>
                </c:pt>
                <c:pt idx="5">
                  <c:v>16.7707855999337</c:v>
                </c:pt>
                <c:pt idx="6">
                  <c:v>16.2020235292743</c:v>
                </c:pt>
                <c:pt idx="7">
                  <c:v>15.2413498430116</c:v>
                </c:pt>
                <c:pt idx="8">
                  <c:v>14.3631339814865</c:v>
                </c:pt>
                <c:pt idx="9">
                  <c:v>15.0630632661307</c:v>
                </c:pt>
                <c:pt idx="10">
                  <c:v>14.2001503357878</c:v>
                </c:pt>
                <c:pt idx="11">
                  <c:v>13.4413040986327</c:v>
                </c:pt>
                <c:pt idx="12">
                  <c:v>13.6765595610343</c:v>
                </c:pt>
                <c:pt idx="13">
                  <c:v>21.3449020245039</c:v>
                </c:pt>
                <c:pt idx="14">
                  <c:v>20.3591753834547</c:v>
                </c:pt>
                <c:pt idx="15">
                  <c:v>19.7227001117885</c:v>
                </c:pt>
                <c:pt idx="16">
                  <c:v>21.5044975048864</c:v>
                </c:pt>
                <c:pt idx="17">
                  <c:v>23.9954077390285</c:v>
                </c:pt>
                <c:pt idx="18">
                  <c:v>23.9161463276681</c:v>
                </c:pt>
                <c:pt idx="19">
                  <c:v>24.4796327933015</c:v>
                </c:pt>
                <c:pt idx="20">
                  <c:v>23.6564734920439</c:v>
                </c:pt>
                <c:pt idx="21">
                  <c:v>30.2821648189014</c:v>
                </c:pt>
                <c:pt idx="22">
                  <c:v>56.6895785156432</c:v>
                </c:pt>
                <c:pt idx="23">
                  <c:v>-29.3080115879125</c:v>
                </c:pt>
                <c:pt idx="24">
                  <c:v>35.8607527346245</c:v>
                </c:pt>
                <c:pt idx="25">
                  <c:v>39.5126173742995</c:v>
                </c:pt>
                <c:pt idx="26">
                  <c:v>7.4633308874306</c:v>
                </c:pt>
                <c:pt idx="27">
                  <c:v>16.0400621421067</c:v>
                </c:pt>
                <c:pt idx="28">
                  <c:v>22.1652777131545</c:v>
                </c:pt>
                <c:pt idx="29">
                  <c:v>23.71623027146</c:v>
                </c:pt>
                <c:pt idx="30">
                  <c:v>22.9776814163732</c:v>
                </c:pt>
                <c:pt idx="31">
                  <c:v>22.3565463573158</c:v>
                </c:pt>
                <c:pt idx="32">
                  <c:v>20.9376094616462</c:v>
                </c:pt>
                <c:pt idx="33">
                  <c:v>20.1170244129804</c:v>
                </c:pt>
                <c:pt idx="34">
                  <c:v>20.3815363198927</c:v>
                </c:pt>
                <c:pt idx="35">
                  <c:v>19.0921211191019</c:v>
                </c:pt>
                <c:pt idx="36">
                  <c:v>21.4549564992253</c:v>
                </c:pt>
                <c:pt idx="37">
                  <c:v>22.3751625914913</c:v>
                </c:pt>
                <c:pt idx="38">
                  <c:v>20.9146278023883</c:v>
                </c:pt>
                <c:pt idx="39">
                  <c:v>22.3351271073848</c:v>
                </c:pt>
                <c:pt idx="40">
                  <c:v>23.4561378089112</c:v>
                </c:pt>
                <c:pt idx="41">
                  <c:v>21.9728193136463</c:v>
                </c:pt>
                <c:pt idx="42">
                  <c:v>21.1274985063838</c:v>
                </c:pt>
                <c:pt idx="43">
                  <c:v>24.9485551833091</c:v>
                </c:pt>
                <c:pt idx="44">
                  <c:v>23.9234236504924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'pre_2-21'!$GN$2:$GN$46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8.94454611111111</c:v>
                </c:pt>
                <c:pt idx="3">
                  <c:v>8.61680590324074</c:v>
                </c:pt>
                <c:pt idx="4">
                  <c:v>8.31719672987924</c:v>
                </c:pt>
                <c:pt idx="5">
                  <c:v>9.33744417407065</c:v>
                </c:pt>
                <c:pt idx="6">
                  <c:v>10.8456719027409</c:v>
                </c:pt>
                <c:pt idx="7">
                  <c:v>10.344751731089</c:v>
                </c:pt>
                <c:pt idx="8">
                  <c:v>9.88682720750388</c:v>
                </c:pt>
                <c:pt idx="9">
                  <c:v>10.6938665118179</c:v>
                </c:pt>
                <c:pt idx="10">
                  <c:v>12.5765896517051</c:v>
                </c:pt>
                <c:pt idx="11">
                  <c:v>13.1682695573485</c:v>
                </c:pt>
                <c:pt idx="12">
                  <c:v>12.6129930870094</c:v>
                </c:pt>
                <c:pt idx="13">
                  <c:v>26.8049195812478</c:v>
                </c:pt>
                <c:pt idx="14">
                  <c:v>25.2140409943262</c:v>
                </c:pt>
                <c:pt idx="15">
                  <c:v>24.0394847841217</c:v>
                </c:pt>
                <c:pt idx="16">
                  <c:v>23.4741214342785</c:v>
                </c:pt>
                <c:pt idx="17">
                  <c:v>23.4787002369321</c:v>
                </c:pt>
                <c:pt idx="18">
                  <c:v>26.4407375799523</c:v>
                </c:pt>
                <c:pt idx="19">
                  <c:v>25.4002224981743</c:v>
                </c:pt>
                <c:pt idx="20">
                  <c:v>25.7250200463846</c:v>
                </c:pt>
                <c:pt idx="21">
                  <c:v>29.8957028187789</c:v>
                </c:pt>
                <c:pt idx="22">
                  <c:v>56.6696113123036</c:v>
                </c:pt>
                <c:pt idx="23">
                  <c:v>25.3855270897265</c:v>
                </c:pt>
                <c:pt idx="24">
                  <c:v>27.8793491111658</c:v>
                </c:pt>
                <c:pt idx="25">
                  <c:v>28.8154330374102</c:v>
                </c:pt>
                <c:pt idx="26">
                  <c:v>1.97722259554186</c:v>
                </c:pt>
                <c:pt idx="27">
                  <c:v>12.1220664703161</c:v>
                </c:pt>
                <c:pt idx="28">
                  <c:v>11.7115890982807</c:v>
                </c:pt>
                <c:pt idx="29">
                  <c:v>11.3363443673449</c:v>
                </c:pt>
                <c:pt idx="30">
                  <c:v>18.8060392690122</c:v>
                </c:pt>
                <c:pt idx="31">
                  <c:v>19.2814012865794</c:v>
                </c:pt>
                <c:pt idx="32">
                  <c:v>22.2701340854988</c:v>
                </c:pt>
                <c:pt idx="33">
                  <c:v>22.1883541867477</c:v>
                </c:pt>
                <c:pt idx="34">
                  <c:v>23.9008918030377</c:v>
                </c:pt>
                <c:pt idx="35">
                  <c:v>24.8892202293361</c:v>
                </c:pt>
                <c:pt idx="36">
                  <c:v>24.7017429643177</c:v>
                </c:pt>
                <c:pt idx="37">
                  <c:v>25.7636178595756</c:v>
                </c:pt>
                <c:pt idx="38">
                  <c:v>24.2881502134727</c:v>
                </c:pt>
                <c:pt idx="39">
                  <c:v>24.0918060541391</c:v>
                </c:pt>
                <c:pt idx="40">
                  <c:v>22.5539260344922</c:v>
                </c:pt>
                <c:pt idx="41">
                  <c:v>21.644199232336</c:v>
                </c:pt>
                <c:pt idx="42">
                  <c:v>20.3164054648938</c:v>
                </c:pt>
                <c:pt idx="43">
                  <c:v>23.0651198427564</c:v>
                </c:pt>
                <c:pt idx="44">
                  <c:v>26.3323397543685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'pre_2-21'!$GO$2:$GO$46</c:f>
              <c:numCache>
                <c:formatCode>General</c:formatCode>
                <c:ptCount val="45"/>
                <c:pt idx="0">
                  <c:v>1.6</c:v>
                </c:pt>
                <c:pt idx="1">
                  <c:v>3.13266666666667</c:v>
                </c:pt>
                <c:pt idx="2">
                  <c:v>5.77882944444444</c:v>
                </c:pt>
                <c:pt idx="3">
                  <c:v>11.6070473615741</c:v>
                </c:pt>
                <c:pt idx="4">
                  <c:v>11.0507757963723</c:v>
                </c:pt>
                <c:pt idx="5">
                  <c:v>13.4509038993038</c:v>
                </c:pt>
                <c:pt idx="6">
                  <c:v>12.7263679812802</c:v>
                </c:pt>
                <c:pt idx="7">
                  <c:v>12.6058621966883</c:v>
                </c:pt>
                <c:pt idx="8">
                  <c:v>12.4987124698887</c:v>
                </c:pt>
                <c:pt idx="9">
                  <c:v>15.6886316339927</c:v>
                </c:pt>
                <c:pt idx="10">
                  <c:v>16.1753767128589</c:v>
                </c:pt>
                <c:pt idx="11">
                  <c:v>16.7938369582074</c:v>
                </c:pt>
                <c:pt idx="12">
                  <c:v>17.3876741047176</c:v>
                </c:pt>
                <c:pt idx="13">
                  <c:v>23.3922002144359</c:v>
                </c:pt>
                <c:pt idx="14">
                  <c:v>22.1795646906692</c:v>
                </c:pt>
                <c:pt idx="15">
                  <c:v>20.8158187213868</c:v>
                </c:pt>
                <c:pt idx="16">
                  <c:v>19.5691276144678</c:v>
                </c:pt>
                <c:pt idx="17">
                  <c:v>19.6109877801692</c:v>
                </c:pt>
                <c:pt idx="18">
                  <c:v>20.2368872455253</c:v>
                </c:pt>
                <c:pt idx="19">
                  <c:v>20.6380433946748</c:v>
                </c:pt>
                <c:pt idx="20">
                  <c:v>25.4490026576969</c:v>
                </c:pt>
                <c:pt idx="21">
                  <c:v>31.5623293980386</c:v>
                </c:pt>
                <c:pt idx="22">
                  <c:v>56.755720352232</c:v>
                </c:pt>
                <c:pt idx="23">
                  <c:v>-9.50941137930868</c:v>
                </c:pt>
                <c:pt idx="24">
                  <c:v>43.6289747224147</c:v>
                </c:pt>
                <c:pt idx="25">
                  <c:v>12.9719200133877</c:v>
                </c:pt>
                <c:pt idx="26">
                  <c:v>12.4131958707053</c:v>
                </c:pt>
                <c:pt idx="27">
                  <c:v>11.9777298918031</c:v>
                </c:pt>
                <c:pt idx="28">
                  <c:v>11.5796414094233</c:v>
                </c:pt>
                <c:pt idx="29">
                  <c:v>11.2157221884478</c:v>
                </c:pt>
                <c:pt idx="30">
                  <c:v>12.8422532578503</c:v>
                </c:pt>
                <c:pt idx="31">
                  <c:v>17.6715092016481</c:v>
                </c:pt>
                <c:pt idx="32">
                  <c:v>20.5621905515516</c:v>
                </c:pt>
                <c:pt idx="33">
                  <c:v>19.7832144320879</c:v>
                </c:pt>
                <c:pt idx="34">
                  <c:v>18.5851551933337</c:v>
                </c:pt>
                <c:pt idx="35">
                  <c:v>17.4499293725726</c:v>
                </c:pt>
                <c:pt idx="36">
                  <c:v>16.4121437680934</c:v>
                </c:pt>
                <c:pt idx="37">
                  <c:v>15.9731311671297</c:v>
                </c:pt>
                <c:pt idx="38">
                  <c:v>16.6241192377497</c:v>
                </c:pt>
                <c:pt idx="39">
                  <c:v>16.3716126888991</c:v>
                </c:pt>
                <c:pt idx="40">
                  <c:v>20.7020600619888</c:v>
                </c:pt>
                <c:pt idx="41">
                  <c:v>22.7098242307031</c:v>
                </c:pt>
                <c:pt idx="42">
                  <c:v>21.7828187118002</c:v>
                </c:pt>
                <c:pt idx="43">
                  <c:v>20.4931267723707</c:v>
                </c:pt>
                <c:pt idx="44">
                  <c:v>21.2571488831477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'pre_2-21'!$GP$2:$GP$46</c:f>
              <c:numCache>
                <c:formatCode>General</c:formatCode>
                <c:ptCount val="45"/>
                <c:pt idx="0">
                  <c:v>1.6</c:v>
                </c:pt>
                <c:pt idx="1">
                  <c:v>1.81266666666667</c:v>
                </c:pt>
                <c:pt idx="2">
                  <c:v>4.67112944444444</c:v>
                </c:pt>
                <c:pt idx="3">
                  <c:v>6.23663436157407</c:v>
                </c:pt>
                <c:pt idx="4">
                  <c:v>6.86540738649961</c:v>
                </c:pt>
                <c:pt idx="5">
                  <c:v>7.39449140116257</c:v>
                </c:pt>
                <c:pt idx="6">
                  <c:v>9.21521070080893</c:v>
                </c:pt>
                <c:pt idx="7">
                  <c:v>10.113477913949</c:v>
                </c:pt>
                <c:pt idx="8">
                  <c:v>13.3183827059094</c:v>
                </c:pt>
                <c:pt idx="9">
                  <c:v>12.6052215236522</c:v>
                </c:pt>
                <c:pt idx="10">
                  <c:v>11.953273342872</c:v>
                </c:pt>
                <c:pt idx="11">
                  <c:v>15.7354612126062</c:v>
                </c:pt>
                <c:pt idx="12">
                  <c:v>15.7164475948757</c:v>
                </c:pt>
                <c:pt idx="13">
                  <c:v>22.4702402565064</c:v>
                </c:pt>
                <c:pt idx="14">
                  <c:v>21.0015446344896</c:v>
                </c:pt>
                <c:pt idx="15">
                  <c:v>19.7389120533626</c:v>
                </c:pt>
                <c:pt idx="16">
                  <c:v>18.584655435449</c:v>
                </c:pt>
                <c:pt idx="17">
                  <c:v>21.2217741952556</c:v>
                </c:pt>
                <c:pt idx="18">
                  <c:v>20.4896942219481</c:v>
                </c:pt>
                <c:pt idx="19">
                  <c:v>20.1087531123489</c:v>
                </c:pt>
                <c:pt idx="20">
                  <c:v>19.0127518035389</c:v>
                </c:pt>
                <c:pt idx="21">
                  <c:v>18.1683239404018</c:v>
                </c:pt>
                <c:pt idx="22">
                  <c:v>145.727048856117</c:v>
                </c:pt>
                <c:pt idx="23">
                  <c:v>39.9042308575661</c:v>
                </c:pt>
                <c:pt idx="24">
                  <c:v>40.8888340230906</c:v>
                </c:pt>
                <c:pt idx="25">
                  <c:v>45.4597982636323</c:v>
                </c:pt>
                <c:pt idx="26">
                  <c:v>30.1786553754372</c:v>
                </c:pt>
                <c:pt idx="27">
                  <c:v>28.2183207890455</c:v>
                </c:pt>
                <c:pt idx="28">
                  <c:v>29.1989581560217</c:v>
                </c:pt>
                <c:pt idx="29">
                  <c:v>27.8527402937293</c:v>
                </c:pt>
                <c:pt idx="30">
                  <c:v>26.6557282445077</c:v>
                </c:pt>
                <c:pt idx="31">
                  <c:v>25.868598618516</c:v>
                </c:pt>
                <c:pt idx="32">
                  <c:v>24.8547806395009</c:v>
                </c:pt>
                <c:pt idx="33">
                  <c:v>26.2504558400436</c:v>
                </c:pt>
                <c:pt idx="34">
                  <c:v>24.4972917137732</c:v>
                </c:pt>
                <c:pt idx="35">
                  <c:v>23.777310629808</c:v>
                </c:pt>
                <c:pt idx="36">
                  <c:v>22.5219920350043</c:v>
                </c:pt>
                <c:pt idx="37">
                  <c:v>21.405804584458</c:v>
                </c:pt>
                <c:pt idx="38">
                  <c:v>20.028473024292</c:v>
                </c:pt>
                <c:pt idx="39">
                  <c:v>23.3136678181819</c:v>
                </c:pt>
                <c:pt idx="40">
                  <c:v>24.2283695198485</c:v>
                </c:pt>
                <c:pt idx="41">
                  <c:v>24.0416400887395</c:v>
                </c:pt>
                <c:pt idx="42">
                  <c:v>22.5080659811227</c:v>
                </c:pt>
                <c:pt idx="43">
                  <c:v>22.9480187024922</c:v>
                </c:pt>
                <c:pt idx="44">
                  <c:v>22.1446132962993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'pre_2-21'!$GQ$2:$GQ$46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3.54861277777778</c:v>
                </c:pt>
                <c:pt idx="3">
                  <c:v>3.68402351435185</c:v>
                </c:pt>
                <c:pt idx="4">
                  <c:v>10.1110067931663</c:v>
                </c:pt>
                <c:pt idx="5">
                  <c:v>9.67314537675284</c:v>
                </c:pt>
                <c:pt idx="6">
                  <c:v>11.7455525275729</c:v>
                </c:pt>
                <c:pt idx="7">
                  <c:v>11.1673926022896</c:v>
                </c:pt>
                <c:pt idx="8">
                  <c:v>10.6388580705931</c:v>
                </c:pt>
                <c:pt idx="9">
                  <c:v>10.1556894195338</c:v>
                </c:pt>
                <c:pt idx="10">
                  <c:v>14.5628548604504</c:v>
                </c:pt>
                <c:pt idx="11">
                  <c:v>14.3288051134172</c:v>
                </c:pt>
                <c:pt idx="12">
                  <c:v>13.6739160078489</c:v>
                </c:pt>
                <c:pt idx="13">
                  <c:v>50.2510486545189</c:v>
                </c:pt>
                <c:pt idx="14">
                  <c:v>43.7076239141022</c:v>
                </c:pt>
                <c:pt idx="15">
                  <c:v>40.4960528614751</c:v>
                </c:pt>
                <c:pt idx="16">
                  <c:v>37.5601416575319</c:v>
                </c:pt>
                <c:pt idx="17">
                  <c:v>35.2992188742788</c:v>
                </c:pt>
                <c:pt idx="18">
                  <c:v>33.0068887823796</c:v>
                </c:pt>
                <c:pt idx="19">
                  <c:v>31.6734530561064</c:v>
                </c:pt>
                <c:pt idx="20">
                  <c:v>32.3937970437079</c:v>
                </c:pt>
                <c:pt idx="21">
                  <c:v>35.7569149814741</c:v>
                </c:pt>
                <c:pt idx="22">
                  <c:v>118.269381899059</c:v>
                </c:pt>
                <c:pt idx="23">
                  <c:v>-255.005215490962</c:v>
                </c:pt>
                <c:pt idx="24">
                  <c:v>213.203642151189</c:v>
                </c:pt>
                <c:pt idx="25">
                  <c:v>-137.813120640044</c:v>
                </c:pt>
                <c:pt idx="26">
                  <c:v>118.339495913631</c:v>
                </c:pt>
                <c:pt idx="27">
                  <c:v>103.716560320855</c:v>
                </c:pt>
                <c:pt idx="28">
                  <c:v>90.1125661945628</c:v>
                </c:pt>
                <c:pt idx="29">
                  <c:v>81.0222759531347</c:v>
                </c:pt>
                <c:pt idx="30">
                  <c:v>70.1045225408537</c:v>
                </c:pt>
                <c:pt idx="31">
                  <c:v>63.8346046259091</c:v>
                </c:pt>
                <c:pt idx="32">
                  <c:v>58.2596026132042</c:v>
                </c:pt>
                <c:pt idx="33">
                  <c:v>52.3895165262472</c:v>
                </c:pt>
                <c:pt idx="34">
                  <c:v>47.1537980384529</c:v>
                </c:pt>
                <c:pt idx="35">
                  <c:v>43.0487404715631</c:v>
                </c:pt>
                <c:pt idx="36">
                  <c:v>38.5639754867746</c:v>
                </c:pt>
                <c:pt idx="37">
                  <c:v>35.3611058268049</c:v>
                </c:pt>
                <c:pt idx="38">
                  <c:v>32.8578889519972</c:v>
                </c:pt>
                <c:pt idx="39">
                  <c:v>31.7603506979511</c:v>
                </c:pt>
                <c:pt idx="40">
                  <c:v>30.362227627364</c:v>
                </c:pt>
                <c:pt idx="41">
                  <c:v>28.5870807319978</c:v>
                </c:pt>
                <c:pt idx="42">
                  <c:v>28.3899712110016</c:v>
                </c:pt>
                <c:pt idx="43">
                  <c:v>27.4336667881739</c:v>
                </c:pt>
                <c:pt idx="44">
                  <c:v>28.9780520342585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'pre_2-21'!$GR$2:$GR$46</c:f>
              <c:numCache>
                <c:formatCode>General</c:formatCode>
                <c:ptCount val="45"/>
                <c:pt idx="0">
                  <c:v>1.6</c:v>
                </c:pt>
                <c:pt idx="1">
                  <c:v>5.77266666666667</c:v>
                </c:pt>
                <c:pt idx="2">
                  <c:v>11.7726461111111</c:v>
                </c:pt>
                <c:pt idx="3">
                  <c:v>12.9592121949074</c:v>
                </c:pt>
                <c:pt idx="4">
                  <c:v>12.2868798148445</c:v>
                </c:pt>
                <c:pt idx="5">
                  <c:v>11.6622559640704</c:v>
                </c:pt>
                <c:pt idx="6">
                  <c:v>14.5019072658771</c:v>
                </c:pt>
                <c:pt idx="7">
                  <c:v>17.1693264540275</c:v>
                </c:pt>
                <c:pt idx="8">
                  <c:v>16.1256259333901</c:v>
                </c:pt>
                <c:pt idx="9">
                  <c:v>18.8263845207628</c:v>
                </c:pt>
                <c:pt idx="10">
                  <c:v>20.7551762785781</c:v>
                </c:pt>
                <c:pt idx="11">
                  <c:v>19.4336903146668</c:v>
                </c:pt>
                <c:pt idx="12">
                  <c:v>20.3331051223912</c:v>
                </c:pt>
                <c:pt idx="13">
                  <c:v>37.3672674840591</c:v>
                </c:pt>
                <c:pt idx="14">
                  <c:v>34.619910358344</c:v>
                </c:pt>
                <c:pt idx="15">
                  <c:v>32.4028702936276</c:v>
                </c:pt>
                <c:pt idx="16">
                  <c:v>30.4315521694172</c:v>
                </c:pt>
                <c:pt idx="17">
                  <c:v>30.9132001743254</c:v>
                </c:pt>
                <c:pt idx="18">
                  <c:v>29.1069871550044</c:v>
                </c:pt>
                <c:pt idx="19">
                  <c:v>28.8356133875745</c:v>
                </c:pt>
                <c:pt idx="20">
                  <c:v>30.7643242289821</c:v>
                </c:pt>
                <c:pt idx="21">
                  <c:v>30.5230035212121</c:v>
                </c:pt>
                <c:pt idx="22">
                  <c:v>40.463523609202</c:v>
                </c:pt>
                <c:pt idx="23">
                  <c:v>63.5997344841749</c:v>
                </c:pt>
                <c:pt idx="24">
                  <c:v>48.9608535237698</c:v>
                </c:pt>
                <c:pt idx="25">
                  <c:v>-47.007276329754</c:v>
                </c:pt>
                <c:pt idx="26">
                  <c:v>39.7749288878397</c:v>
                </c:pt>
                <c:pt idx="27">
                  <c:v>36.9909141583002</c:v>
                </c:pt>
                <c:pt idx="28">
                  <c:v>35.4515421311735</c:v>
                </c:pt>
                <c:pt idx="29">
                  <c:v>34.9071753318511</c:v>
                </c:pt>
                <c:pt idx="30">
                  <c:v>32.928296732571</c:v>
                </c:pt>
                <c:pt idx="31">
                  <c:v>31.6627067531396</c:v>
                </c:pt>
                <c:pt idx="32">
                  <c:v>29.4449910901618</c:v>
                </c:pt>
                <c:pt idx="33">
                  <c:v>29.2647559141446</c:v>
                </c:pt>
                <c:pt idx="34">
                  <c:v>27.2528643648472</c:v>
                </c:pt>
                <c:pt idx="35">
                  <c:v>25.61233856441</c:v>
                </c:pt>
                <c:pt idx="36">
                  <c:v>25.2724038504135</c:v>
                </c:pt>
                <c:pt idx="37">
                  <c:v>23.851379090326</c:v>
                </c:pt>
                <c:pt idx="38">
                  <c:v>24.8538599003412</c:v>
                </c:pt>
                <c:pt idx="39">
                  <c:v>24.1278772638782</c:v>
                </c:pt>
                <c:pt idx="40">
                  <c:v>22.586901132062</c:v>
                </c:pt>
                <c:pt idx="41">
                  <c:v>21.1781921182266</c:v>
                </c:pt>
                <c:pt idx="42">
                  <c:v>20.4209424917899</c:v>
                </c:pt>
                <c:pt idx="43">
                  <c:v>24.4439564295533</c:v>
                </c:pt>
                <c:pt idx="44">
                  <c:v>26.7681577941781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'pre_2-21'!$GS$2:$GS$46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3.54861277777778</c:v>
                </c:pt>
                <c:pt idx="3">
                  <c:v>4.47530819490741</c:v>
                </c:pt>
                <c:pt idx="4">
                  <c:v>4.53117757484452</c:v>
                </c:pt>
                <c:pt idx="5">
                  <c:v>4.57225149967037</c:v>
                </c:pt>
                <c:pt idx="6">
                  <c:v>5.35549362512357</c:v>
                </c:pt>
                <c:pt idx="7">
                  <c:v>8.23026439312144</c:v>
                </c:pt>
                <c:pt idx="8">
                  <c:v>7.95383336604518</c:v>
                </c:pt>
                <c:pt idx="9">
                  <c:v>11.6680543305529</c:v>
                </c:pt>
                <c:pt idx="10">
                  <c:v>11.0965463338471</c:v>
                </c:pt>
                <c:pt idx="11">
                  <c:v>11.8892654568328</c:v>
                </c:pt>
                <c:pt idx="12">
                  <c:v>12.2965385353672</c:v>
                </c:pt>
                <c:pt idx="13">
                  <c:v>81.8422440869262</c:v>
                </c:pt>
                <c:pt idx="14">
                  <c:v>75.2774514694651</c:v>
                </c:pt>
                <c:pt idx="15">
                  <c:v>67.7522643115294</c:v>
                </c:pt>
                <c:pt idx="16">
                  <c:v>60.6354418014251</c:v>
                </c:pt>
                <c:pt idx="17">
                  <c:v>53.3555834432557</c:v>
                </c:pt>
                <c:pt idx="18">
                  <c:v>48.8081166922135</c:v>
                </c:pt>
                <c:pt idx="19">
                  <c:v>45.4079416735771</c:v>
                </c:pt>
                <c:pt idx="20">
                  <c:v>42.265228138089</c:v>
                </c:pt>
                <c:pt idx="21">
                  <c:v>41.4984399090941</c:v>
                </c:pt>
                <c:pt idx="22">
                  <c:v>51.8936960392434</c:v>
                </c:pt>
                <c:pt idx="23">
                  <c:v>28.7795983051718</c:v>
                </c:pt>
                <c:pt idx="24">
                  <c:v>12.972146759848</c:v>
                </c:pt>
                <c:pt idx="25">
                  <c:v>35.0591542026682</c:v>
                </c:pt>
                <c:pt idx="26">
                  <c:v>24.4409667351386</c:v>
                </c:pt>
                <c:pt idx="27">
                  <c:v>25.5690204168587</c:v>
                </c:pt>
                <c:pt idx="28">
                  <c:v>24.0043461644116</c:v>
                </c:pt>
                <c:pt idx="29">
                  <c:v>27.1932125398609</c:v>
                </c:pt>
                <c:pt idx="30">
                  <c:v>27.2296375230333</c:v>
                </c:pt>
                <c:pt idx="31">
                  <c:v>27.307981340518</c:v>
                </c:pt>
                <c:pt idx="32">
                  <c:v>27.3678490743791</c:v>
                </c:pt>
                <c:pt idx="33">
                  <c:v>25.8345791353021</c:v>
                </c:pt>
                <c:pt idx="34">
                  <c:v>24.1171110928554</c:v>
                </c:pt>
                <c:pt idx="35">
                  <c:v>22.5070590573853</c:v>
                </c:pt>
                <c:pt idx="36">
                  <c:v>21.7498502020904</c:v>
                </c:pt>
                <c:pt idx="37">
                  <c:v>22.6005105294308</c:v>
                </c:pt>
                <c:pt idx="38">
                  <c:v>22.8955695594758</c:v>
                </c:pt>
                <c:pt idx="39">
                  <c:v>21.9479772666339</c:v>
                </c:pt>
                <c:pt idx="40">
                  <c:v>24.6845137645877</c:v>
                </c:pt>
                <c:pt idx="41">
                  <c:v>23.0957596664606</c:v>
                </c:pt>
                <c:pt idx="42">
                  <c:v>25.5042216951306</c:v>
                </c:pt>
                <c:pt idx="43">
                  <c:v>24.417503790587</c:v>
                </c:pt>
                <c:pt idx="44">
                  <c:v>24.5503552642676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'pre_2-21'!$GT$2:$GT$46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4.52047944444445</c:v>
                </c:pt>
                <c:pt idx="3">
                  <c:v>4.57247162546296</c:v>
                </c:pt>
                <c:pt idx="4">
                  <c:v>5.38568935364082</c:v>
                </c:pt>
                <c:pt idx="5">
                  <c:v>6.07877545027896</c:v>
                </c:pt>
                <c:pt idx="6">
                  <c:v>10.2351975732548</c:v>
                </c:pt>
                <c:pt idx="7">
                  <c:v>13.4113968122289</c:v>
                </c:pt>
                <c:pt idx="8">
                  <c:v>13.7396820785678</c:v>
                </c:pt>
                <c:pt idx="9">
                  <c:v>16.0894070550389</c:v>
                </c:pt>
                <c:pt idx="10">
                  <c:v>17.8849885578922</c:v>
                </c:pt>
                <c:pt idx="11">
                  <c:v>16.8098603733398</c:v>
                </c:pt>
                <c:pt idx="12">
                  <c:v>15.9420140246281</c:v>
                </c:pt>
                <c:pt idx="13">
                  <c:v>38.2381672184488</c:v>
                </c:pt>
                <c:pt idx="14">
                  <c:v>35.3081953241482</c:v>
                </c:pt>
                <c:pt idx="15">
                  <c:v>33.0148703423885</c:v>
                </c:pt>
                <c:pt idx="16">
                  <c:v>30.9757222127738</c:v>
                </c:pt>
                <c:pt idx="17">
                  <c:v>30.3850074462473</c:v>
                </c:pt>
                <c:pt idx="18">
                  <c:v>28.9577106014654</c:v>
                </c:pt>
                <c:pt idx="19">
                  <c:v>27.638231009803</c:v>
                </c:pt>
                <c:pt idx="20">
                  <c:v>30.4483033128343</c:v>
                </c:pt>
                <c:pt idx="21">
                  <c:v>29.4361163623285</c:v>
                </c:pt>
                <c:pt idx="22">
                  <c:v>39.8639241932179</c:v>
                </c:pt>
                <c:pt idx="23">
                  <c:v>19.4346360833163</c:v>
                </c:pt>
                <c:pt idx="24">
                  <c:v>20.3358277601594</c:v>
                </c:pt>
                <c:pt idx="25">
                  <c:v>43.4256844342749</c:v>
                </c:pt>
                <c:pt idx="26">
                  <c:v>29.056502579575</c:v>
                </c:pt>
                <c:pt idx="27">
                  <c:v>27.1924861081615</c:v>
                </c:pt>
                <c:pt idx="28">
                  <c:v>30.1299671622453</c:v>
                </c:pt>
                <c:pt idx="29">
                  <c:v>32.2278182150369</c:v>
                </c:pt>
                <c:pt idx="30">
                  <c:v>33.7260335085722</c:v>
                </c:pt>
                <c:pt idx="31">
                  <c:v>31.6449139569911</c:v>
                </c:pt>
                <c:pt idx="32">
                  <c:v>31.0997427176178</c:v>
                </c:pt>
                <c:pt idx="33">
                  <c:v>30.2653867267129</c:v>
                </c:pt>
                <c:pt idx="34">
                  <c:v>28.1676076993368</c:v>
                </c:pt>
                <c:pt idx="35">
                  <c:v>26.209888038477</c:v>
                </c:pt>
                <c:pt idx="36">
                  <c:v>24.6849587808791</c:v>
                </c:pt>
                <c:pt idx="37">
                  <c:v>23.3290425159984</c:v>
                </c:pt>
                <c:pt idx="38">
                  <c:v>22.1234069704752</c:v>
                </c:pt>
                <c:pt idx="39">
                  <c:v>23.2890553342</c:v>
                </c:pt>
                <c:pt idx="40">
                  <c:v>26.1200406344862</c:v>
                </c:pt>
                <c:pt idx="41">
                  <c:v>25.6290674324397</c:v>
                </c:pt>
                <c:pt idx="42">
                  <c:v>27.3134256580007</c:v>
                </c:pt>
                <c:pt idx="43">
                  <c:v>26.5033520061222</c:v>
                </c:pt>
                <c:pt idx="44">
                  <c:v>24.8084809589301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'pre_2-21'!$GU$2:$GU$46</c:f>
              <c:numCache>
                <c:formatCode>General</c:formatCode>
                <c:ptCount val="45"/>
                <c:pt idx="0">
                  <c:v>1.6</c:v>
                </c:pt>
                <c:pt idx="1">
                  <c:v>7.09266666666667</c:v>
                </c:pt>
                <c:pt idx="2">
                  <c:v>8.37924611111111</c:v>
                </c:pt>
                <c:pt idx="3">
                  <c:v>10.1115840282407</c:v>
                </c:pt>
                <c:pt idx="4">
                  <c:v>10.3108834651107</c:v>
                </c:pt>
                <c:pt idx="5">
                  <c:v>9.85586596768872</c:v>
                </c:pt>
                <c:pt idx="6">
                  <c:v>9.43990413879544</c:v>
                </c:pt>
                <c:pt idx="7">
                  <c:v>14.0516648724564</c:v>
                </c:pt>
                <c:pt idx="8">
                  <c:v>16.8365222848907</c:v>
                </c:pt>
                <c:pt idx="9">
                  <c:v>16.2604743983153</c:v>
                </c:pt>
                <c:pt idx="10">
                  <c:v>15.7482718191687</c:v>
                </c:pt>
                <c:pt idx="11">
                  <c:v>15.3828383592108</c:v>
                </c:pt>
                <c:pt idx="12">
                  <c:v>14.6374780667119</c:v>
                </c:pt>
                <c:pt idx="13">
                  <c:v>21.8750087334694</c:v>
                </c:pt>
                <c:pt idx="14">
                  <c:v>22.6961525071595</c:v>
                </c:pt>
                <c:pt idx="15">
                  <c:v>23.8510470202334</c:v>
                </c:pt>
                <c:pt idx="16">
                  <c:v>22.3438321509967</c:v>
                </c:pt>
                <c:pt idx="17">
                  <c:v>23.5730075391616</c:v>
                </c:pt>
                <c:pt idx="18">
                  <c:v>23.5616821599464</c:v>
                </c:pt>
                <c:pt idx="19">
                  <c:v>24.1821782792217</c:v>
                </c:pt>
                <c:pt idx="20">
                  <c:v>23.3919868532746</c:v>
                </c:pt>
                <c:pt idx="21">
                  <c:v>31.0834776063818</c:v>
                </c:pt>
                <c:pt idx="22">
                  <c:v>144.50141625878</c:v>
                </c:pt>
                <c:pt idx="23">
                  <c:v>93.5916146360935</c:v>
                </c:pt>
                <c:pt idx="24">
                  <c:v>60.5063740742449</c:v>
                </c:pt>
                <c:pt idx="25">
                  <c:v>96.3777561790639</c:v>
                </c:pt>
                <c:pt idx="26">
                  <c:v>16.879517402585</c:v>
                </c:pt>
                <c:pt idx="27">
                  <c:v>19.4127404186046</c:v>
                </c:pt>
                <c:pt idx="28">
                  <c:v>19.1511616888759</c:v>
                </c:pt>
                <c:pt idx="29">
                  <c:v>22.8246793905827</c:v>
                </c:pt>
                <c:pt idx="30">
                  <c:v>22.1849440914598</c:v>
                </c:pt>
                <c:pt idx="31">
                  <c:v>20.7807363902761</c:v>
                </c:pt>
                <c:pt idx="32">
                  <c:v>23.3409092387222</c:v>
                </c:pt>
                <c:pt idx="33">
                  <c:v>24.3363448099236</c:v>
                </c:pt>
                <c:pt idx="34">
                  <c:v>25.8802062517537</c:v>
                </c:pt>
                <c:pt idx="35">
                  <c:v>25.2108012566362</c:v>
                </c:pt>
                <c:pt idx="36">
                  <c:v>23.796604117359</c:v>
                </c:pt>
                <c:pt idx="37">
                  <c:v>22.8642320580844</c:v>
                </c:pt>
                <c:pt idx="38">
                  <c:v>24.1488723948153</c:v>
                </c:pt>
                <c:pt idx="39">
                  <c:v>25.3437633217047</c:v>
                </c:pt>
                <c:pt idx="40">
                  <c:v>23.6984236365917</c:v>
                </c:pt>
                <c:pt idx="41">
                  <c:v>26.4021636228844</c:v>
                </c:pt>
                <c:pt idx="42">
                  <c:v>24.6659779119202</c:v>
                </c:pt>
                <c:pt idx="43">
                  <c:v>23.1288148078137</c:v>
                </c:pt>
                <c:pt idx="44">
                  <c:v>21.7235915368097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'pre_2-21'!$GV$2:$GV$46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4.54226277824074</c:v>
                </c:pt>
                <c:pt idx="4">
                  <c:v>6.12527208419638</c:v>
                </c:pt>
                <c:pt idx="5">
                  <c:v>11.6844651467969</c:v>
                </c:pt>
                <c:pt idx="6">
                  <c:v>15.6546555256708</c:v>
                </c:pt>
                <c:pt idx="7">
                  <c:v>16.1468650952921</c:v>
                </c:pt>
                <c:pt idx="8">
                  <c:v>16.5599109591326</c:v>
                </c:pt>
                <c:pt idx="9">
                  <c:v>15.568518601807</c:v>
                </c:pt>
                <c:pt idx="10">
                  <c:v>14.6622207551519</c:v>
                </c:pt>
                <c:pt idx="11">
                  <c:v>13.8637134736681</c:v>
                </c:pt>
                <c:pt idx="12">
                  <c:v>16.4623733864781</c:v>
                </c:pt>
                <c:pt idx="13">
                  <c:v>38.1349626116818</c:v>
                </c:pt>
                <c:pt idx="14">
                  <c:v>35.188215393011</c:v>
                </c:pt>
                <c:pt idx="15">
                  <c:v>34.3102504931753</c:v>
                </c:pt>
                <c:pt idx="16">
                  <c:v>32.3497748011857</c:v>
                </c:pt>
                <c:pt idx="17">
                  <c:v>31.7406195772394</c:v>
                </c:pt>
                <c:pt idx="18">
                  <c:v>29.8427009074287</c:v>
                </c:pt>
                <c:pt idx="19">
                  <c:v>30.4808647994458</c:v>
                </c:pt>
                <c:pt idx="20">
                  <c:v>30.4865040908821</c:v>
                </c:pt>
                <c:pt idx="21">
                  <c:v>32.7214328117212</c:v>
                </c:pt>
                <c:pt idx="22">
                  <c:v>64.3852491590086</c:v>
                </c:pt>
                <c:pt idx="23">
                  <c:v>37.5478834963009</c:v>
                </c:pt>
                <c:pt idx="24">
                  <c:v>29.3149739806422</c:v>
                </c:pt>
                <c:pt idx="25">
                  <c:v>30.047093979321</c:v>
                </c:pt>
                <c:pt idx="26">
                  <c:v>-23.5535282645406</c:v>
                </c:pt>
                <c:pt idx="27">
                  <c:v>-20.9018504218342</c:v>
                </c:pt>
                <c:pt idx="28">
                  <c:v>-7.78249736401827</c:v>
                </c:pt>
                <c:pt idx="29">
                  <c:v>-0.666249937204877</c:v>
                </c:pt>
                <c:pt idx="30">
                  <c:v>1.29759276416866</c:v>
                </c:pt>
                <c:pt idx="31">
                  <c:v>6.52401695638977</c:v>
                </c:pt>
                <c:pt idx="32">
                  <c:v>8.97473756257041</c:v>
                </c:pt>
                <c:pt idx="33">
                  <c:v>8.70440592178312</c:v>
                </c:pt>
                <c:pt idx="34">
                  <c:v>9.23966759878549</c:v>
                </c:pt>
                <c:pt idx="35">
                  <c:v>9.5956044399201</c:v>
                </c:pt>
                <c:pt idx="36">
                  <c:v>10.5922015034976</c:v>
                </c:pt>
                <c:pt idx="37">
                  <c:v>10.7982325035266</c:v>
                </c:pt>
                <c:pt idx="38">
                  <c:v>14.2316493381116</c:v>
                </c:pt>
                <c:pt idx="39">
                  <c:v>16.3569345027792</c:v>
                </c:pt>
                <c:pt idx="40">
                  <c:v>15.4829642912906</c:v>
                </c:pt>
                <c:pt idx="41">
                  <c:v>14.6840098562882</c:v>
                </c:pt>
                <c:pt idx="42">
                  <c:v>15.3394318508091</c:v>
                </c:pt>
                <c:pt idx="43">
                  <c:v>16.1558256910742</c:v>
                </c:pt>
                <c:pt idx="44">
                  <c:v>19.1296391078727</c:v>
                </c:pt>
              </c:numCache>
            </c:numRef>
          </c:val>
          <c:smooth val="0"/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'pre_2-21'!$GW$2:$GW$46</c:f>
              <c:numCache>
                <c:formatCode>General</c:formatCode>
                <c:ptCount val="45"/>
                <c:pt idx="0">
                  <c:v>1.6</c:v>
                </c:pt>
                <c:pt idx="1">
                  <c:v>6.43266666666667</c:v>
                </c:pt>
                <c:pt idx="2">
                  <c:v>7.80889611111111</c:v>
                </c:pt>
                <c:pt idx="3">
                  <c:v>9.63296531990741</c:v>
                </c:pt>
                <c:pt idx="4">
                  <c:v>9.24613579661536</c:v>
                </c:pt>
                <c:pt idx="5">
                  <c:v>13.9132819814161</c:v>
                </c:pt>
                <c:pt idx="6">
                  <c:v>15.197730413203</c:v>
                </c:pt>
                <c:pt idx="7">
                  <c:v>14.8033152924063</c:v>
                </c:pt>
                <c:pt idx="8">
                  <c:v>16.9022001026138</c:v>
                </c:pt>
                <c:pt idx="9">
                  <c:v>16.3188729245741</c:v>
                </c:pt>
                <c:pt idx="10">
                  <c:v>18.0603387265287</c:v>
                </c:pt>
                <c:pt idx="11">
                  <c:v>16.9701596525017</c:v>
                </c:pt>
                <c:pt idx="12">
                  <c:v>21.1687763431408</c:v>
                </c:pt>
                <c:pt idx="13">
                  <c:v>33.2937201110623</c:v>
                </c:pt>
                <c:pt idx="14">
                  <c:v>30.8960091348628</c:v>
                </c:pt>
                <c:pt idx="15">
                  <c:v>29.7069009990057</c:v>
                </c:pt>
                <c:pt idx="16">
                  <c:v>28.0343861382826</c:v>
                </c:pt>
                <c:pt idx="17">
                  <c:v>26.16810132808</c:v>
                </c:pt>
                <c:pt idx="18">
                  <c:v>25.3136008976824</c:v>
                </c:pt>
                <c:pt idx="19">
                  <c:v>29.4152899519861</c:v>
                </c:pt>
                <c:pt idx="20">
                  <c:v>31.7174195740434</c:v>
                </c:pt>
                <c:pt idx="21">
                  <c:v>29.7825077272714</c:v>
                </c:pt>
                <c:pt idx="22">
                  <c:v>64.9681359674245</c:v>
                </c:pt>
                <c:pt idx="23">
                  <c:v>8.73965303312747</c:v>
                </c:pt>
                <c:pt idx="24">
                  <c:v>45.7614619983268</c:v>
                </c:pt>
                <c:pt idx="25">
                  <c:v>64.1200732024103</c:v>
                </c:pt>
                <c:pt idx="26">
                  <c:v>15.2128704487912</c:v>
                </c:pt>
                <c:pt idx="27">
                  <c:v>15.4167773073835</c:v>
                </c:pt>
                <c:pt idx="28">
                  <c:v>17.3472456237793</c:v>
                </c:pt>
                <c:pt idx="29">
                  <c:v>17.3145925671438</c:v>
                </c:pt>
                <c:pt idx="30">
                  <c:v>19.7669641150829</c:v>
                </c:pt>
                <c:pt idx="31">
                  <c:v>22.1110809750654</c:v>
                </c:pt>
                <c:pt idx="32">
                  <c:v>22.5021050938658</c:v>
                </c:pt>
                <c:pt idx="33">
                  <c:v>21.5081217792957</c:v>
                </c:pt>
                <c:pt idx="34">
                  <c:v>23.8603836373803</c:v>
                </c:pt>
                <c:pt idx="35">
                  <c:v>23.2428386023683</c:v>
                </c:pt>
                <c:pt idx="36">
                  <c:v>22.0467573239392</c:v>
                </c:pt>
                <c:pt idx="37">
                  <c:v>20.6144106536344</c:v>
                </c:pt>
                <c:pt idx="38">
                  <c:v>20.5189262735082</c:v>
                </c:pt>
                <c:pt idx="39">
                  <c:v>22.5698794940058</c:v>
                </c:pt>
                <c:pt idx="40">
                  <c:v>22.1541375294034</c:v>
                </c:pt>
                <c:pt idx="41">
                  <c:v>22.8071603051892</c:v>
                </c:pt>
                <c:pt idx="42">
                  <c:v>25.2981136512893</c:v>
                </c:pt>
                <c:pt idx="43">
                  <c:v>23.7066922295537</c:v>
                </c:pt>
                <c:pt idx="44">
                  <c:v>26.2231966730117</c:v>
                </c:pt>
              </c:numCache>
            </c:numRef>
          </c:val>
          <c:smooth val="0"/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'pre_2-21'!$GX$2:$GX$46</c:f>
              <c:numCache>
                <c:formatCode>General</c:formatCode>
                <c:ptCount val="45"/>
                <c:pt idx="0">
                  <c:v>1.6</c:v>
                </c:pt>
                <c:pt idx="1">
                  <c:v>2.47266666666667</c:v>
                </c:pt>
                <c:pt idx="2">
                  <c:v>2.71042944444444</c:v>
                </c:pt>
                <c:pt idx="3">
                  <c:v>2.91778425046296</c:v>
                </c:pt>
                <c:pt idx="4">
                  <c:v>3.10734110229823</c:v>
                </c:pt>
                <c:pt idx="5">
                  <c:v>3.2706276576843</c:v>
                </c:pt>
                <c:pt idx="6">
                  <c:v>4.97636740084884</c:v>
                </c:pt>
                <c:pt idx="7">
                  <c:v>10.8639557187729</c:v>
                </c:pt>
                <c:pt idx="8">
                  <c:v>15.0686750424903</c:v>
                </c:pt>
                <c:pt idx="9">
                  <c:v>14.2052804346765</c:v>
                </c:pt>
                <c:pt idx="10">
                  <c:v>15.4354658205658</c:v>
                </c:pt>
                <c:pt idx="11">
                  <c:v>15.6388150466056</c:v>
                </c:pt>
                <c:pt idx="12">
                  <c:v>14.871483421772</c:v>
                </c:pt>
                <c:pt idx="13">
                  <c:v>93.2717805669186</c:v>
                </c:pt>
                <c:pt idx="14">
                  <c:v>85.7259527349247</c:v>
                </c:pt>
                <c:pt idx="15">
                  <c:v>73.5920643666448</c:v>
                </c:pt>
                <c:pt idx="16">
                  <c:v>67.8154121751744</c:v>
                </c:pt>
                <c:pt idx="17">
                  <c:v>62.5345892968053</c:v>
                </c:pt>
                <c:pt idx="18">
                  <c:v>53.8401191894685</c:v>
                </c:pt>
                <c:pt idx="19">
                  <c:v>49.5048303734256</c:v>
                </c:pt>
                <c:pt idx="20">
                  <c:v>45.8856657663732</c:v>
                </c:pt>
                <c:pt idx="21">
                  <c:v>43.5903628331075</c:v>
                </c:pt>
                <c:pt idx="22">
                  <c:v>76.7868059132697</c:v>
                </c:pt>
                <c:pt idx="23">
                  <c:v>51.2357212621538</c:v>
                </c:pt>
                <c:pt idx="24">
                  <c:v>31.4632486163395</c:v>
                </c:pt>
                <c:pt idx="25">
                  <c:v>24.0006011785109</c:v>
                </c:pt>
                <c:pt idx="26">
                  <c:v>18.3403316501452</c:v>
                </c:pt>
                <c:pt idx="27">
                  <c:v>20.6020866851599</c:v>
                </c:pt>
                <c:pt idx="28">
                  <c:v>20.9536365770923</c:v>
                </c:pt>
                <c:pt idx="29">
                  <c:v>21.2574342753706</c:v>
                </c:pt>
                <c:pt idx="30">
                  <c:v>20.791401976517</c:v>
                </c:pt>
                <c:pt idx="31">
                  <c:v>22.3880963437218</c:v>
                </c:pt>
                <c:pt idx="32">
                  <c:v>23.1679393645871</c:v>
                </c:pt>
                <c:pt idx="33">
                  <c:v>23.3625639660013</c:v>
                </c:pt>
                <c:pt idx="34">
                  <c:v>22.2732131264362</c:v>
                </c:pt>
                <c:pt idx="35">
                  <c:v>21.5477683434286</c:v>
                </c:pt>
                <c:pt idx="36">
                  <c:v>20.5395573520319</c:v>
                </c:pt>
                <c:pt idx="37">
                  <c:v>19.2365786793159</c:v>
                </c:pt>
                <c:pt idx="38">
                  <c:v>18.0454390093412</c:v>
                </c:pt>
                <c:pt idx="39">
                  <c:v>17.0265388277061</c:v>
                </c:pt>
                <c:pt idx="40">
                  <c:v>17.9981038329167</c:v>
                </c:pt>
                <c:pt idx="41">
                  <c:v>17.5933139914351</c:v>
                </c:pt>
                <c:pt idx="42">
                  <c:v>17.8535555075985</c:v>
                </c:pt>
                <c:pt idx="43">
                  <c:v>19.0421086634598</c:v>
                </c:pt>
                <c:pt idx="44">
                  <c:v>19.3555555700065</c:v>
                </c:pt>
              </c:numCache>
            </c:numRef>
          </c:val>
          <c:smooth val="0"/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'pre_2-21'!$GY$2:$GY$46</c:f>
              <c:numCache>
                <c:formatCode>General</c:formatCode>
                <c:ptCount val="45"/>
                <c:pt idx="0">
                  <c:v>1.6</c:v>
                </c:pt>
                <c:pt idx="1">
                  <c:v>5.77266666666667</c:v>
                </c:pt>
                <c:pt idx="2">
                  <c:v>5.72717944444444</c:v>
                </c:pt>
                <c:pt idx="3">
                  <c:v>5.67559654212963</c:v>
                </c:pt>
                <c:pt idx="4">
                  <c:v>6.36655125871026</c:v>
                </c:pt>
                <c:pt idx="5">
                  <c:v>11.8567786905956</c:v>
                </c:pt>
                <c:pt idx="6">
                  <c:v>12.3962329184563</c:v>
                </c:pt>
                <c:pt idx="7">
                  <c:v>12.3123171033274</c:v>
                </c:pt>
                <c:pt idx="8">
                  <c:v>12.2377019577086</c:v>
                </c:pt>
                <c:pt idx="9">
                  <c:v>16.0497588147969</c:v>
                </c:pt>
                <c:pt idx="10">
                  <c:v>16.4784226054171</c:v>
                </c:pt>
                <c:pt idx="11">
                  <c:v>16.5401035348479</c:v>
                </c:pt>
                <c:pt idx="12">
                  <c:v>18.6414009612887</c:v>
                </c:pt>
                <c:pt idx="13">
                  <c:v>33.1631390496666</c:v>
                </c:pt>
                <c:pt idx="14">
                  <c:v>31.1403223762702</c:v>
                </c:pt>
                <c:pt idx="15">
                  <c:v>29.3089366462336</c:v>
                </c:pt>
                <c:pt idx="16">
                  <c:v>28.0278060851202</c:v>
                </c:pt>
                <c:pt idx="17">
                  <c:v>26.541390910686</c:v>
                </c:pt>
                <c:pt idx="18">
                  <c:v>27.3020462209159</c:v>
                </c:pt>
                <c:pt idx="19">
                  <c:v>25.588620586954</c:v>
                </c:pt>
                <c:pt idx="20">
                  <c:v>27.1236864132045</c:v>
                </c:pt>
                <c:pt idx="21">
                  <c:v>25.5830699960711</c:v>
                </c:pt>
                <c:pt idx="22">
                  <c:v>75.1552569517614</c:v>
                </c:pt>
                <c:pt idx="23">
                  <c:v>55.3356500850551</c:v>
                </c:pt>
                <c:pt idx="24">
                  <c:v>-78.9407667099649</c:v>
                </c:pt>
                <c:pt idx="25">
                  <c:v>52.2815853974764</c:v>
                </c:pt>
                <c:pt idx="26">
                  <c:v>4.93081889616719</c:v>
                </c:pt>
                <c:pt idx="27">
                  <c:v>6.27431980184199</c:v>
                </c:pt>
                <c:pt idx="28">
                  <c:v>7.4689160238045</c:v>
                </c:pt>
                <c:pt idx="29">
                  <c:v>9.60438826390439</c:v>
                </c:pt>
                <c:pt idx="30">
                  <c:v>10.4299018979883</c:v>
                </c:pt>
                <c:pt idx="31">
                  <c:v>12.9916784619455</c:v>
                </c:pt>
                <c:pt idx="32">
                  <c:v>15.0773915477673</c:v>
                </c:pt>
                <c:pt idx="33">
                  <c:v>14.9063139845564</c:v>
                </c:pt>
                <c:pt idx="34">
                  <c:v>14.7541975179347</c:v>
                </c:pt>
                <c:pt idx="35">
                  <c:v>13.947795564312</c:v>
                </c:pt>
                <c:pt idx="36">
                  <c:v>13.2106097783752</c:v>
                </c:pt>
                <c:pt idx="37">
                  <c:v>17.2545771500563</c:v>
                </c:pt>
                <c:pt idx="38">
                  <c:v>16.7221948492584</c:v>
                </c:pt>
                <c:pt idx="39">
                  <c:v>16.4588182534656</c:v>
                </c:pt>
                <c:pt idx="40">
                  <c:v>17.5216916510332</c:v>
                </c:pt>
                <c:pt idx="41">
                  <c:v>17.1697041597104</c:v>
                </c:pt>
                <c:pt idx="42">
                  <c:v>16.8567286153425</c:v>
                </c:pt>
                <c:pt idx="43">
                  <c:v>17.4670229784251</c:v>
                </c:pt>
                <c:pt idx="44">
                  <c:v>17.9944190238557</c:v>
                </c:pt>
              </c:numCache>
            </c:numRef>
          </c:val>
          <c:smooth val="0"/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'pre_2-21'!$GZ$2:$GZ$46</c:f>
              <c:numCache>
                <c:formatCode>General</c:formatCode>
                <c:ptCount val="45"/>
                <c:pt idx="0">
                  <c:v>1.6</c:v>
                </c:pt>
                <c:pt idx="1">
                  <c:v>4.45266666666667</c:v>
                </c:pt>
                <c:pt idx="2">
                  <c:v>10.8299461111111</c:v>
                </c:pt>
                <c:pt idx="3">
                  <c:v>13.3866324726852</c:v>
                </c:pt>
                <c:pt idx="4">
                  <c:v>12.6776131854464</c:v>
                </c:pt>
                <c:pt idx="5">
                  <c:v>12.5625110573927</c:v>
                </c:pt>
                <c:pt idx="6">
                  <c:v>16.2817266468213</c:v>
                </c:pt>
                <c:pt idx="7">
                  <c:v>15.7671686101319</c:v>
                </c:pt>
                <c:pt idx="8">
                  <c:v>16.7071031100824</c:v>
                </c:pt>
                <c:pt idx="9">
                  <c:v>16.1453991820483</c:v>
                </c:pt>
                <c:pt idx="10">
                  <c:v>15.6459507727046</c:v>
                </c:pt>
                <c:pt idx="11">
                  <c:v>16.3495603567613</c:v>
                </c:pt>
                <c:pt idx="12">
                  <c:v>16.2624840838869</c:v>
                </c:pt>
                <c:pt idx="13">
                  <c:v>22.7714703862776</c:v>
                </c:pt>
                <c:pt idx="14">
                  <c:v>21.6276324184652</c:v>
                </c:pt>
                <c:pt idx="15">
                  <c:v>24.6257341521872</c:v>
                </c:pt>
                <c:pt idx="16">
                  <c:v>23.0520253041245</c:v>
                </c:pt>
                <c:pt idx="17">
                  <c:v>22.117092499584</c:v>
                </c:pt>
                <c:pt idx="18">
                  <c:v>24.9752902267862</c:v>
                </c:pt>
                <c:pt idx="19">
                  <c:v>25.3684310486448</c:v>
                </c:pt>
                <c:pt idx="20">
                  <c:v>25.6983417216544</c:v>
                </c:pt>
                <c:pt idx="21">
                  <c:v>26.145150304463</c:v>
                </c:pt>
                <c:pt idx="22">
                  <c:v>56.4758327657306</c:v>
                </c:pt>
                <c:pt idx="23">
                  <c:v>35.1618762176621</c:v>
                </c:pt>
                <c:pt idx="24">
                  <c:v>30.570289774666</c:v>
                </c:pt>
                <c:pt idx="25">
                  <c:v>65.7396098590241</c:v>
                </c:pt>
                <c:pt idx="26">
                  <c:v>-10.7732584201291</c:v>
                </c:pt>
                <c:pt idx="27">
                  <c:v>-9.21855373906805</c:v>
                </c:pt>
                <c:pt idx="28">
                  <c:v>-4.81636685617797</c:v>
                </c:pt>
                <c:pt idx="29">
                  <c:v>0.368265479857319</c:v>
                </c:pt>
                <c:pt idx="30">
                  <c:v>2.21744938917313</c:v>
                </c:pt>
                <c:pt idx="31">
                  <c:v>4.41624584714378</c:v>
                </c:pt>
                <c:pt idx="32">
                  <c:v>7.20596630672816</c:v>
                </c:pt>
                <c:pt idx="33">
                  <c:v>9.54700672572938</c:v>
                </c:pt>
                <c:pt idx="34">
                  <c:v>15.3181539699584</c:v>
                </c:pt>
                <c:pt idx="35">
                  <c:v>15.0003919049547</c:v>
                </c:pt>
                <c:pt idx="36">
                  <c:v>15.8078288735745</c:v>
                </c:pt>
                <c:pt idx="37">
                  <c:v>19.1094244538778</c:v>
                </c:pt>
                <c:pt idx="38">
                  <c:v>18.813727632226</c:v>
                </c:pt>
                <c:pt idx="39">
                  <c:v>22.4461371506814</c:v>
                </c:pt>
                <c:pt idx="40">
                  <c:v>21.0495103785813</c:v>
                </c:pt>
                <c:pt idx="41">
                  <c:v>20.840285218824</c:v>
                </c:pt>
                <c:pt idx="42">
                  <c:v>21.7374655489925</c:v>
                </c:pt>
                <c:pt idx="43">
                  <c:v>22.3013565065296</c:v>
                </c:pt>
                <c:pt idx="44">
                  <c:v>25.7868854384132</c:v>
                </c:pt>
              </c:numCache>
            </c:numRef>
          </c:val>
          <c:smooth val="0"/>
        </c:ser>
        <c:ser>
          <c:idx val="100"/>
          <c:order val="100"/>
          <c:spPr>
            <a:ln w="73025" cap="rnd">
              <a:solidFill>
                <a:srgbClr val="FF0000"/>
              </a:solidFill>
              <a:round/>
            </a:ln>
            <a:effectLst/>
            <a:sp3d contourW="73025"/>
          </c:spPr>
          <c:marker>
            <c:symbol val="none"/>
          </c:marker>
          <c:dLbls>
            <c:delete val="1"/>
          </c:dLbls>
          <c:val>
            <c:numRef>
              <c:f>'pre_2-21'!$HA$2:$HA$46</c:f>
              <c:numCache>
                <c:formatCode>General</c:formatCode>
                <c:ptCount val="45"/>
                <c:pt idx="0">
                  <c:v>1.6</c:v>
                </c:pt>
                <c:pt idx="1">
                  <c:v>1.25</c:v>
                </c:pt>
                <c:pt idx="2">
                  <c:v>5.25</c:v>
                </c:pt>
                <c:pt idx="3">
                  <c:v>9.5</c:v>
                </c:pt>
                <c:pt idx="4">
                  <c:v>9.16666666666667</c:v>
                </c:pt>
                <c:pt idx="5">
                  <c:v>6.83333333333333</c:v>
                </c:pt>
                <c:pt idx="6">
                  <c:v>8</c:v>
                </c:pt>
                <c:pt idx="7">
                  <c:v>6.5</c:v>
                </c:pt>
                <c:pt idx="8">
                  <c:v>5.66666666666667</c:v>
                </c:pt>
                <c:pt idx="9">
                  <c:v>1.5</c:v>
                </c:pt>
                <c:pt idx="10">
                  <c:v>1.5</c:v>
                </c:pt>
                <c:pt idx="11">
                  <c:v>2.33333333333333</c:v>
                </c:pt>
                <c:pt idx="12">
                  <c:v>4</c:v>
                </c:pt>
                <c:pt idx="13">
                  <c:v>15.3333333333333</c:v>
                </c:pt>
                <c:pt idx="14">
                  <c:v>17.8333333333333</c:v>
                </c:pt>
                <c:pt idx="15">
                  <c:v>15</c:v>
                </c:pt>
                <c:pt idx="16">
                  <c:v>10.6666666666667</c:v>
                </c:pt>
                <c:pt idx="17">
                  <c:v>10.6666666666667</c:v>
                </c:pt>
                <c:pt idx="18">
                  <c:v>9.33333333333333</c:v>
                </c:pt>
                <c:pt idx="19">
                  <c:v>10</c:v>
                </c:pt>
                <c:pt idx="20">
                  <c:v>8.16666666666667</c:v>
                </c:pt>
                <c:pt idx="21">
                  <c:v>8.5</c:v>
                </c:pt>
                <c:pt idx="22">
                  <c:v>43.1666666666667</c:v>
                </c:pt>
                <c:pt idx="23">
                  <c:v>100.166666666667</c:v>
                </c:pt>
                <c:pt idx="24">
                  <c:v>52.5</c:v>
                </c:pt>
                <c:pt idx="25">
                  <c:v>30.8333333333333</c:v>
                </c:pt>
                <c:pt idx="26">
                  <c:v>24</c:v>
                </c:pt>
                <c:pt idx="27">
                  <c:v>21.3333333333333</c:v>
                </c:pt>
                <c:pt idx="28">
                  <c:v>16.3333333333333</c:v>
                </c:pt>
                <c:pt idx="29">
                  <c:v>15</c:v>
                </c:pt>
                <c:pt idx="30">
                  <c:v>10.1666666666667</c:v>
                </c:pt>
                <c:pt idx="31">
                  <c:v>10.5</c:v>
                </c:pt>
                <c:pt idx="32">
                  <c:v>8.83333333333333</c:v>
                </c:pt>
                <c:pt idx="33">
                  <c:v>14.6666666666667</c:v>
                </c:pt>
                <c:pt idx="34">
                  <c:v>15.1666666666667</c:v>
                </c:pt>
                <c:pt idx="35">
                  <c:v>10.8333333333333</c:v>
                </c:pt>
                <c:pt idx="36">
                  <c:v>6.5</c:v>
                </c:pt>
                <c:pt idx="37">
                  <c:v>4.5</c:v>
                </c:pt>
                <c:pt idx="38">
                  <c:v>2.83333333333333</c:v>
                </c:pt>
                <c:pt idx="39">
                  <c:v>1.8</c:v>
                </c:pt>
                <c:pt idx="40">
                  <c:v>1</c:v>
                </c:pt>
                <c:pt idx="41">
                  <c:v>1</c:v>
                </c:pt>
                <c:pt idx="42">
                  <c:v>1.5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8145241"/>
        <c:axId val="141684688"/>
      </c:lineChart>
      <c:catAx>
        <c:axId val="9381452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684688"/>
        <c:crosses val="autoZero"/>
        <c:auto val="1"/>
        <c:lblAlgn val="ctr"/>
        <c:lblOffset val="100"/>
        <c:noMultiLvlLbl val="0"/>
      </c:catAx>
      <c:valAx>
        <c:axId val="1416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1452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FFFF00">
                  <a:alpha val="66000"/>
                </a:srgbClr>
              </a:solidFill>
              <a:round/>
            </a:ln>
            <a:effectLst/>
            <a:sp3d contourW="38100"/>
          </c:spPr>
          <c:marker>
            <c:symbol val="none"/>
          </c:marker>
          <c:dLbls>
            <c:delete val="1"/>
          </c:dLbls>
          <c:val>
            <c:numRef>
              <c:f>'pre_2-21'!$C$2:$C$46</c:f>
              <c:numCache>
                <c:formatCode>General</c:formatCode>
                <c:ptCount val="45"/>
                <c:pt idx="0">
                  <c:v>35</c:v>
                </c:pt>
                <c:pt idx="1">
                  <c:v>35</c:v>
                </c:pt>
                <c:pt idx="2">
                  <c:v>45</c:v>
                </c:pt>
                <c:pt idx="3">
                  <c:v>44</c:v>
                </c:pt>
                <c:pt idx="4">
                  <c:v>44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54</c:v>
                </c:pt>
                <c:pt idx="19">
                  <c:v>63</c:v>
                </c:pt>
                <c:pt idx="20">
                  <c:v>63</c:v>
                </c:pt>
                <c:pt idx="21">
                  <c:v>63</c:v>
                </c:pt>
                <c:pt idx="22">
                  <c:v>63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58</c:v>
                </c:pt>
                <c:pt idx="44">
                  <c:v>58</c:v>
                </c:pt>
              </c:numCache>
            </c:numRef>
          </c:val>
          <c:smooth val="0"/>
        </c:ser>
        <c:ser>
          <c:idx val="1"/>
          <c:order val="1"/>
          <c:spPr>
            <a:ln w="60325" cap="rnd">
              <a:solidFill>
                <a:srgbClr val="FF0000"/>
              </a:solidFill>
              <a:round/>
            </a:ln>
            <a:effectLst/>
            <a:sp3d contourW="60325"/>
          </c:spPr>
          <c:marker>
            <c:symbol val="none"/>
          </c:marker>
          <c:dLbls>
            <c:delete val="1"/>
          </c:dLbls>
          <c:val>
            <c:numRef>
              <c:f>'pre_2-21'!$HA$2:$HA$46</c:f>
              <c:numCache>
                <c:formatCode>General</c:formatCode>
                <c:ptCount val="45"/>
                <c:pt idx="0">
                  <c:v>1.6</c:v>
                </c:pt>
                <c:pt idx="1">
                  <c:v>1.25</c:v>
                </c:pt>
                <c:pt idx="2">
                  <c:v>5.25</c:v>
                </c:pt>
                <c:pt idx="3">
                  <c:v>9.5</c:v>
                </c:pt>
                <c:pt idx="4">
                  <c:v>9.16666666666667</c:v>
                </c:pt>
                <c:pt idx="5">
                  <c:v>6.83333333333333</c:v>
                </c:pt>
                <c:pt idx="6">
                  <c:v>8</c:v>
                </c:pt>
                <c:pt idx="7">
                  <c:v>6.5</c:v>
                </c:pt>
                <c:pt idx="8">
                  <c:v>5.66666666666667</c:v>
                </c:pt>
                <c:pt idx="9">
                  <c:v>1.5</c:v>
                </c:pt>
                <c:pt idx="10">
                  <c:v>1.5</c:v>
                </c:pt>
                <c:pt idx="11">
                  <c:v>2.33333333333333</c:v>
                </c:pt>
                <c:pt idx="12">
                  <c:v>4</c:v>
                </c:pt>
                <c:pt idx="13">
                  <c:v>15.3333333333333</c:v>
                </c:pt>
                <c:pt idx="14">
                  <c:v>17.8333333333333</c:v>
                </c:pt>
                <c:pt idx="15">
                  <c:v>15</c:v>
                </c:pt>
                <c:pt idx="16">
                  <c:v>10.6666666666667</c:v>
                </c:pt>
                <c:pt idx="17">
                  <c:v>10.6666666666667</c:v>
                </c:pt>
                <c:pt idx="18">
                  <c:v>9.33333333333333</c:v>
                </c:pt>
                <c:pt idx="19">
                  <c:v>10</c:v>
                </c:pt>
                <c:pt idx="20">
                  <c:v>8.16666666666667</c:v>
                </c:pt>
                <c:pt idx="21">
                  <c:v>8.5</c:v>
                </c:pt>
                <c:pt idx="22">
                  <c:v>43.1666666666667</c:v>
                </c:pt>
                <c:pt idx="23">
                  <c:v>100.166666666667</c:v>
                </c:pt>
                <c:pt idx="24">
                  <c:v>52.5</c:v>
                </c:pt>
                <c:pt idx="25">
                  <c:v>30.8333333333333</c:v>
                </c:pt>
                <c:pt idx="26">
                  <c:v>24</c:v>
                </c:pt>
                <c:pt idx="27">
                  <c:v>21.3333333333333</c:v>
                </c:pt>
                <c:pt idx="28">
                  <c:v>16.3333333333333</c:v>
                </c:pt>
                <c:pt idx="29">
                  <c:v>15</c:v>
                </c:pt>
                <c:pt idx="30">
                  <c:v>10.1666666666667</c:v>
                </c:pt>
                <c:pt idx="31">
                  <c:v>10.5</c:v>
                </c:pt>
                <c:pt idx="32">
                  <c:v>8.83333333333333</c:v>
                </c:pt>
                <c:pt idx="33">
                  <c:v>14.6666666666667</c:v>
                </c:pt>
                <c:pt idx="34">
                  <c:v>15.1666666666667</c:v>
                </c:pt>
                <c:pt idx="35">
                  <c:v>10.8333333333333</c:v>
                </c:pt>
                <c:pt idx="36">
                  <c:v>6.5</c:v>
                </c:pt>
                <c:pt idx="37">
                  <c:v>4.5</c:v>
                </c:pt>
                <c:pt idx="38">
                  <c:v>2.83333333333333</c:v>
                </c:pt>
                <c:pt idx="39">
                  <c:v>1.8</c:v>
                </c:pt>
                <c:pt idx="40">
                  <c:v>1</c:v>
                </c:pt>
                <c:pt idx="41">
                  <c:v>1</c:v>
                </c:pt>
                <c:pt idx="42">
                  <c:v>1.5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</c:ser>
        <c:ser>
          <c:idx val="2"/>
          <c:order val="2"/>
          <c:spPr>
            <a:ln w="38100" cap="rnd">
              <a:solidFill>
                <a:srgbClr val="00B0F0"/>
              </a:solidFill>
              <a:round/>
            </a:ln>
            <a:effectLst/>
            <a:sp3d contourW="38100"/>
          </c:spPr>
          <c:marker>
            <c:symbol val="none"/>
          </c:marker>
          <c:dLbls>
            <c:delete val="1"/>
          </c:dLbls>
          <c:val>
            <c:numRef>
              <c:f>'pre_2-21'!$HB$2:$HB$46</c:f>
              <c:numCache>
                <c:formatCode>General</c:formatCode>
                <c:ptCount val="45"/>
                <c:pt idx="0">
                  <c:v>1.6</c:v>
                </c:pt>
                <c:pt idx="1">
                  <c:v>3.91806666666667</c:v>
                </c:pt>
                <c:pt idx="2">
                  <c:v>6.62610627777777</c:v>
                </c:pt>
                <c:pt idx="3">
                  <c:v>8.42025282101852</c:v>
                </c:pt>
                <c:pt idx="4">
                  <c:v>10.1228917593715</c:v>
                </c:pt>
                <c:pt idx="5">
                  <c:v>11.3162247948443</c:v>
                </c:pt>
                <c:pt idx="6">
                  <c:v>12.4150796080247</c:v>
                </c:pt>
                <c:pt idx="7">
                  <c:v>13.1937059626702</c:v>
                </c:pt>
                <c:pt idx="8">
                  <c:v>14.0812799905045</c:v>
                </c:pt>
                <c:pt idx="9">
                  <c:v>14.7537054840617</c:v>
                </c:pt>
                <c:pt idx="10">
                  <c:v>15.2222207963018</c:v>
                </c:pt>
                <c:pt idx="11">
                  <c:v>15.7364834632755</c:v>
                </c:pt>
                <c:pt idx="12">
                  <c:v>16.9613819159494</c:v>
                </c:pt>
                <c:pt idx="13">
                  <c:v>38.9049077536778</c:v>
                </c:pt>
                <c:pt idx="14">
                  <c:v>35.9909618783148</c:v>
                </c:pt>
                <c:pt idx="15">
                  <c:v>34.0625431606554</c:v>
                </c:pt>
                <c:pt idx="16">
                  <c:v>32.1714005103806</c:v>
                </c:pt>
                <c:pt idx="17">
                  <c:v>30.4231982321437</c:v>
                </c:pt>
                <c:pt idx="18">
                  <c:v>29.3586873838211</c:v>
                </c:pt>
                <c:pt idx="19">
                  <c:v>28.977822573165</c:v>
                </c:pt>
                <c:pt idx="20">
                  <c:v>28.820392857862</c:v>
                </c:pt>
                <c:pt idx="21">
                  <c:v>29.6746545972185</c:v>
                </c:pt>
                <c:pt idx="22">
                  <c:v>67.9647857184766</c:v>
                </c:pt>
                <c:pt idx="23">
                  <c:v>36.342783541383</c:v>
                </c:pt>
                <c:pt idx="24">
                  <c:v>50.3630822914468</c:v>
                </c:pt>
                <c:pt idx="25">
                  <c:v>48.9505915852199</c:v>
                </c:pt>
                <c:pt idx="26">
                  <c:v>16.6422241796578</c:v>
                </c:pt>
                <c:pt idx="27">
                  <c:v>17.7420357341672</c:v>
                </c:pt>
                <c:pt idx="28">
                  <c:v>18.6770703642156</c:v>
                </c:pt>
                <c:pt idx="29">
                  <c:v>19.0415656123249</c:v>
                </c:pt>
                <c:pt idx="30">
                  <c:v>20.1848771112205</c:v>
                </c:pt>
                <c:pt idx="31">
                  <c:v>20.3822655808834</c:v>
                </c:pt>
                <c:pt idx="32">
                  <c:v>20.2669247789282</c:v>
                </c:pt>
                <c:pt idx="33">
                  <c:v>20.4110480660152</c:v>
                </c:pt>
                <c:pt idx="34">
                  <c:v>20.7322517664815</c:v>
                </c:pt>
                <c:pt idx="35">
                  <c:v>20.3840486646891</c:v>
                </c:pt>
                <c:pt idx="36">
                  <c:v>20.117621408567</c:v>
                </c:pt>
                <c:pt idx="37">
                  <c:v>19.8537697865398</c:v>
                </c:pt>
                <c:pt idx="38">
                  <c:v>19.9663127768145</c:v>
                </c:pt>
                <c:pt idx="39">
                  <c:v>20.4110367860762</c:v>
                </c:pt>
                <c:pt idx="40">
                  <c:v>20.6298514169458</c:v>
                </c:pt>
                <c:pt idx="41">
                  <c:v>20.6512647474681</c:v>
                </c:pt>
                <c:pt idx="42">
                  <c:v>21.1751752710416</c:v>
                </c:pt>
                <c:pt idx="43">
                  <c:v>21.8768069850051</c:v>
                </c:pt>
                <c:pt idx="44">
                  <c:v>22.2213467325865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95577345"/>
        <c:axId val="471491450"/>
      </c:lineChart>
      <c:catAx>
        <c:axId val="2955773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1491450"/>
        <c:crosses val="autoZero"/>
        <c:auto val="1"/>
        <c:lblAlgn val="ctr"/>
        <c:lblOffset val="100"/>
        <c:noMultiLvlLbl val="0"/>
      </c:catAx>
      <c:valAx>
        <c:axId val="4714914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55773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'pre_2-21'!$HA$2:$HA$46</c:f>
              <c:numCache>
                <c:formatCode>General</c:formatCode>
                <c:ptCount val="45"/>
                <c:pt idx="0">
                  <c:v>1.6</c:v>
                </c:pt>
                <c:pt idx="1">
                  <c:v>1.25</c:v>
                </c:pt>
                <c:pt idx="2">
                  <c:v>5.25</c:v>
                </c:pt>
                <c:pt idx="3">
                  <c:v>9.5</c:v>
                </c:pt>
                <c:pt idx="4">
                  <c:v>9.16666666666667</c:v>
                </c:pt>
                <c:pt idx="5">
                  <c:v>6.83333333333333</c:v>
                </c:pt>
                <c:pt idx="6">
                  <c:v>8</c:v>
                </c:pt>
                <c:pt idx="7">
                  <c:v>6.5</c:v>
                </c:pt>
                <c:pt idx="8">
                  <c:v>5.66666666666667</c:v>
                </c:pt>
                <c:pt idx="9">
                  <c:v>1.5</c:v>
                </c:pt>
                <c:pt idx="10">
                  <c:v>1.5</c:v>
                </c:pt>
                <c:pt idx="11">
                  <c:v>2.33333333333333</c:v>
                </c:pt>
                <c:pt idx="12">
                  <c:v>4</c:v>
                </c:pt>
                <c:pt idx="13">
                  <c:v>15.3333333333333</c:v>
                </c:pt>
                <c:pt idx="14">
                  <c:v>17.8333333333333</c:v>
                </c:pt>
                <c:pt idx="15">
                  <c:v>15</c:v>
                </c:pt>
                <c:pt idx="16">
                  <c:v>10.6666666666667</c:v>
                </c:pt>
                <c:pt idx="17">
                  <c:v>10.6666666666667</c:v>
                </c:pt>
                <c:pt idx="18">
                  <c:v>9.33333333333333</c:v>
                </c:pt>
                <c:pt idx="19">
                  <c:v>10</c:v>
                </c:pt>
                <c:pt idx="20">
                  <c:v>8.16666666666667</c:v>
                </c:pt>
                <c:pt idx="21">
                  <c:v>8.5</c:v>
                </c:pt>
                <c:pt idx="22">
                  <c:v>43.1666666666667</c:v>
                </c:pt>
                <c:pt idx="23">
                  <c:v>100.166666666667</c:v>
                </c:pt>
                <c:pt idx="24">
                  <c:v>52.5</c:v>
                </c:pt>
                <c:pt idx="25">
                  <c:v>30.8333333333333</c:v>
                </c:pt>
                <c:pt idx="26">
                  <c:v>24</c:v>
                </c:pt>
                <c:pt idx="27">
                  <c:v>21.3333333333333</c:v>
                </c:pt>
                <c:pt idx="28">
                  <c:v>16.3333333333333</c:v>
                </c:pt>
                <c:pt idx="29">
                  <c:v>15</c:v>
                </c:pt>
                <c:pt idx="30">
                  <c:v>10.1666666666667</c:v>
                </c:pt>
                <c:pt idx="31">
                  <c:v>10.5</c:v>
                </c:pt>
                <c:pt idx="32">
                  <c:v>8.83333333333333</c:v>
                </c:pt>
                <c:pt idx="33">
                  <c:v>14.6666666666667</c:v>
                </c:pt>
                <c:pt idx="34">
                  <c:v>15.1666666666667</c:v>
                </c:pt>
                <c:pt idx="35">
                  <c:v>10.8333333333333</c:v>
                </c:pt>
                <c:pt idx="36">
                  <c:v>6.5</c:v>
                </c:pt>
                <c:pt idx="37">
                  <c:v>4.5</c:v>
                </c:pt>
                <c:pt idx="38">
                  <c:v>2.83333333333333</c:v>
                </c:pt>
                <c:pt idx="39">
                  <c:v>1.8</c:v>
                </c:pt>
                <c:pt idx="40">
                  <c:v>1</c:v>
                </c:pt>
                <c:pt idx="41">
                  <c:v>1</c:v>
                </c:pt>
                <c:pt idx="42">
                  <c:v>1.5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'pre_2-21'!$HB$2:$HB$46</c:f>
              <c:numCache>
                <c:formatCode>General</c:formatCode>
                <c:ptCount val="45"/>
                <c:pt idx="0">
                  <c:v>1.6</c:v>
                </c:pt>
                <c:pt idx="1">
                  <c:v>3.91806666666667</c:v>
                </c:pt>
                <c:pt idx="2">
                  <c:v>6.62610627777777</c:v>
                </c:pt>
                <c:pt idx="3">
                  <c:v>8.42025282101852</c:v>
                </c:pt>
                <c:pt idx="4">
                  <c:v>10.1228917593715</c:v>
                </c:pt>
                <c:pt idx="5">
                  <c:v>11.3162247948443</c:v>
                </c:pt>
                <c:pt idx="6">
                  <c:v>12.4150796080247</c:v>
                </c:pt>
                <c:pt idx="7">
                  <c:v>13.1937059626702</c:v>
                </c:pt>
                <c:pt idx="8">
                  <c:v>14.0812799905045</c:v>
                </c:pt>
                <c:pt idx="9">
                  <c:v>14.7537054840617</c:v>
                </c:pt>
                <c:pt idx="10">
                  <c:v>15.2222207963018</c:v>
                </c:pt>
                <c:pt idx="11">
                  <c:v>15.7364834632755</c:v>
                </c:pt>
                <c:pt idx="12">
                  <c:v>16.9613819159494</c:v>
                </c:pt>
                <c:pt idx="13">
                  <c:v>38.9049077536778</c:v>
                </c:pt>
                <c:pt idx="14">
                  <c:v>35.9909618783148</c:v>
                </c:pt>
                <c:pt idx="15">
                  <c:v>34.0625431606554</c:v>
                </c:pt>
                <c:pt idx="16">
                  <c:v>32.1714005103806</c:v>
                </c:pt>
                <c:pt idx="17">
                  <c:v>30.4231982321437</c:v>
                </c:pt>
                <c:pt idx="18">
                  <c:v>29.3586873838211</c:v>
                </c:pt>
                <c:pt idx="19">
                  <c:v>28.977822573165</c:v>
                </c:pt>
                <c:pt idx="20">
                  <c:v>28.820392857862</c:v>
                </c:pt>
                <c:pt idx="21">
                  <c:v>29.6746545972185</c:v>
                </c:pt>
                <c:pt idx="22">
                  <c:v>67.9647857184766</c:v>
                </c:pt>
                <c:pt idx="23">
                  <c:v>36.342783541383</c:v>
                </c:pt>
                <c:pt idx="24">
                  <c:v>50.3630822914468</c:v>
                </c:pt>
                <c:pt idx="25">
                  <c:v>48.9505915852199</c:v>
                </c:pt>
                <c:pt idx="26">
                  <c:v>16.6422241796578</c:v>
                </c:pt>
                <c:pt idx="27">
                  <c:v>17.7420357341672</c:v>
                </c:pt>
                <c:pt idx="28">
                  <c:v>18.6770703642156</c:v>
                </c:pt>
                <c:pt idx="29">
                  <c:v>19.0415656123249</c:v>
                </c:pt>
                <c:pt idx="30">
                  <c:v>20.1848771112205</c:v>
                </c:pt>
                <c:pt idx="31">
                  <c:v>20.3822655808834</c:v>
                </c:pt>
                <c:pt idx="32">
                  <c:v>20.2669247789282</c:v>
                </c:pt>
                <c:pt idx="33">
                  <c:v>20.4110480660152</c:v>
                </c:pt>
                <c:pt idx="34">
                  <c:v>20.7322517664815</c:v>
                </c:pt>
                <c:pt idx="35">
                  <c:v>20.3840486646891</c:v>
                </c:pt>
                <c:pt idx="36">
                  <c:v>20.117621408567</c:v>
                </c:pt>
                <c:pt idx="37">
                  <c:v>19.8537697865398</c:v>
                </c:pt>
                <c:pt idx="38">
                  <c:v>19.9663127768145</c:v>
                </c:pt>
                <c:pt idx="39">
                  <c:v>20.4110367860762</c:v>
                </c:pt>
                <c:pt idx="40">
                  <c:v>20.6298514169458</c:v>
                </c:pt>
                <c:pt idx="41">
                  <c:v>20.6512647474681</c:v>
                </c:pt>
                <c:pt idx="42">
                  <c:v>21.1751752710416</c:v>
                </c:pt>
                <c:pt idx="43">
                  <c:v>21.8768069850051</c:v>
                </c:pt>
                <c:pt idx="44">
                  <c:v>22.2213467325865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7097737"/>
        <c:axId val="395295684"/>
      </c:lineChart>
      <c:catAx>
        <c:axId val="8470977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95684"/>
        <c:crosses val="autoZero"/>
        <c:auto val="1"/>
        <c:lblAlgn val="ctr"/>
        <c:lblOffset val="100"/>
        <c:noMultiLvlLbl val="0"/>
      </c:catAx>
      <c:valAx>
        <c:axId val="395295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70977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'pre_2-27'!$DE$2:$DE$49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6.84591083469739</c:v>
                </c:pt>
                <c:pt idx="5">
                  <c:v>8.24715571718509</c:v>
                </c:pt>
                <c:pt idx="6">
                  <c:v>8.29927485146004</c:v>
                </c:pt>
                <c:pt idx="7">
                  <c:v>14.3169929415637</c:v>
                </c:pt>
                <c:pt idx="8">
                  <c:v>14.0081177140795</c:v>
                </c:pt>
                <c:pt idx="9">
                  <c:v>17.1053483912504</c:v>
                </c:pt>
                <c:pt idx="10">
                  <c:v>16.6871393210014</c:v>
                </c:pt>
                <c:pt idx="11">
                  <c:v>17.9876480462571</c:v>
                </c:pt>
                <c:pt idx="12">
                  <c:v>32.3464874452122</c:v>
                </c:pt>
                <c:pt idx="13">
                  <c:v>30.6200806061648</c:v>
                </c:pt>
                <c:pt idx="14">
                  <c:v>30.1963550056482</c:v>
                </c:pt>
                <c:pt idx="15">
                  <c:v>29.8195923258555</c:v>
                </c:pt>
                <c:pt idx="16">
                  <c:v>28.2500773178863</c:v>
                </c:pt>
                <c:pt idx="17">
                  <c:v>42.9815116182433</c:v>
                </c:pt>
                <c:pt idx="18">
                  <c:v>124.225333529048</c:v>
                </c:pt>
                <c:pt idx="19">
                  <c:v>66.6493087522145</c:v>
                </c:pt>
                <c:pt idx="20">
                  <c:v>42.8023436988441</c:v>
                </c:pt>
                <c:pt idx="21">
                  <c:v>47.1832707910444</c:v>
                </c:pt>
                <c:pt idx="22">
                  <c:v>151.25453153316</c:v>
                </c:pt>
                <c:pt idx="23">
                  <c:v>116.557079400745</c:v>
                </c:pt>
                <c:pt idx="24">
                  <c:v>87.8738523046161</c:v>
                </c:pt>
                <c:pt idx="25">
                  <c:v>84.1623845718159</c:v>
                </c:pt>
                <c:pt idx="26">
                  <c:v>79.0643869484397</c:v>
                </c:pt>
                <c:pt idx="27">
                  <c:v>73.6880270686986</c:v>
                </c:pt>
                <c:pt idx="28">
                  <c:v>68.7731380786353</c:v>
                </c:pt>
                <c:pt idx="29">
                  <c:v>65.3807819415866</c:v>
                </c:pt>
                <c:pt idx="30">
                  <c:v>60.8853728459814</c:v>
                </c:pt>
                <c:pt idx="31">
                  <c:v>57.7065724164708</c:v>
                </c:pt>
                <c:pt idx="32">
                  <c:v>55.8321104674295</c:v>
                </c:pt>
                <c:pt idx="33">
                  <c:v>52.2240515572894</c:v>
                </c:pt>
                <c:pt idx="34">
                  <c:v>28.2658858430232</c:v>
                </c:pt>
                <c:pt idx="35">
                  <c:v>28.2464656302325</c:v>
                </c:pt>
                <c:pt idx="36">
                  <c:v>26.4319773303042</c:v>
                </c:pt>
                <c:pt idx="37">
                  <c:v>25.8916337429379</c:v>
                </c:pt>
                <c:pt idx="38">
                  <c:v>25.6309417647481</c:v>
                </c:pt>
                <c:pt idx="39">
                  <c:v>24.0501790524886</c:v>
                </c:pt>
                <c:pt idx="40">
                  <c:v>24.3158362066522</c:v>
                </c:pt>
                <c:pt idx="41">
                  <c:v>23.1958310270816</c:v>
                </c:pt>
                <c:pt idx="42">
                  <c:v>31.0963667832734</c:v>
                </c:pt>
                <c:pt idx="43">
                  <c:v>29.0372619677091</c:v>
                </c:pt>
                <c:pt idx="44">
                  <c:v>35.1874445886056</c:v>
                </c:pt>
                <c:pt idx="45">
                  <c:v>35.4781305839382</c:v>
                </c:pt>
                <c:pt idx="46">
                  <c:v>39.7872982586958</c:v>
                </c:pt>
                <c:pt idx="47">
                  <c:v>37.927539368357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'pre_2-27'!$DF$2:$DF$49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9.33073222248674</c:v>
                </c:pt>
                <c:pt idx="5">
                  <c:v>18.9036979288926</c:v>
                </c:pt>
                <c:pt idx="6">
                  <c:v>19.088538075107</c:v>
                </c:pt>
                <c:pt idx="7">
                  <c:v>18.2901052236603</c:v>
                </c:pt>
                <c:pt idx="8">
                  <c:v>21.7884466335216</c:v>
                </c:pt>
                <c:pt idx="9">
                  <c:v>20.918271630811</c:v>
                </c:pt>
                <c:pt idx="10">
                  <c:v>21.7498298583961</c:v>
                </c:pt>
                <c:pt idx="11">
                  <c:v>22.4892237157572</c:v>
                </c:pt>
                <c:pt idx="12">
                  <c:v>33.9110539370033</c:v>
                </c:pt>
                <c:pt idx="13">
                  <c:v>35.8070260954686</c:v>
                </c:pt>
                <c:pt idx="14">
                  <c:v>36.9780627317807</c:v>
                </c:pt>
                <c:pt idx="15">
                  <c:v>36.9052092107138</c:v>
                </c:pt>
                <c:pt idx="16">
                  <c:v>35.7848818565264</c:v>
                </c:pt>
                <c:pt idx="17">
                  <c:v>46.5938697925359</c:v>
                </c:pt>
                <c:pt idx="18">
                  <c:v>248.469610354209</c:v>
                </c:pt>
                <c:pt idx="19">
                  <c:v>133.95499912352</c:v>
                </c:pt>
                <c:pt idx="20">
                  <c:v>103.637195032085</c:v>
                </c:pt>
                <c:pt idx="21">
                  <c:v>97.4734145598566</c:v>
                </c:pt>
                <c:pt idx="22">
                  <c:v>125.720943659249</c:v>
                </c:pt>
                <c:pt idx="23">
                  <c:v>95.4493134249789</c:v>
                </c:pt>
                <c:pt idx="24">
                  <c:v>70.4247657646492</c:v>
                </c:pt>
                <c:pt idx="25">
                  <c:v>69.7378063654434</c:v>
                </c:pt>
                <c:pt idx="26">
                  <c:v>67.3150876674706</c:v>
                </c:pt>
                <c:pt idx="27">
                  <c:v>62.9472093093461</c:v>
                </c:pt>
                <c:pt idx="28">
                  <c:v>61.4468800448266</c:v>
                </c:pt>
                <c:pt idx="29">
                  <c:v>65.2856575009216</c:v>
                </c:pt>
                <c:pt idx="30">
                  <c:v>60.7176890237131</c:v>
                </c:pt>
                <c:pt idx="31">
                  <c:v>56.7702029313254</c:v>
                </c:pt>
                <c:pt idx="32">
                  <c:v>52.75742717972</c:v>
                </c:pt>
                <c:pt idx="33">
                  <c:v>50.292274308315</c:v>
                </c:pt>
                <c:pt idx="34">
                  <c:v>26.585520763518</c:v>
                </c:pt>
                <c:pt idx="35">
                  <c:v>26.8573638311749</c:v>
                </c:pt>
                <c:pt idx="36">
                  <c:v>26.2592385774403</c:v>
                </c:pt>
                <c:pt idx="37">
                  <c:v>24.6153205995433</c:v>
                </c:pt>
                <c:pt idx="38">
                  <c:v>23.1471225664273</c:v>
                </c:pt>
                <c:pt idx="39">
                  <c:v>21.8416498153149</c:v>
                </c:pt>
                <c:pt idx="40">
                  <c:v>20.6808669607842</c:v>
                </c:pt>
                <c:pt idx="41">
                  <c:v>22.0956508432189</c:v>
                </c:pt>
                <c:pt idx="42">
                  <c:v>43.8416086268996</c:v>
                </c:pt>
                <c:pt idx="43">
                  <c:v>41.0604165727399</c:v>
                </c:pt>
                <c:pt idx="44">
                  <c:v>41.7535120786539</c:v>
                </c:pt>
                <c:pt idx="45">
                  <c:v>39.0196689585695</c:v>
                </c:pt>
                <c:pt idx="46">
                  <c:v>37.244988982328</c:v>
                </c:pt>
                <c:pt idx="47">
                  <c:v>37.2047532543369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'pre_2-27'!$DG$2:$DG$49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8.01855939892626</c:v>
                </c:pt>
                <c:pt idx="5">
                  <c:v>13.0084437772925</c:v>
                </c:pt>
                <c:pt idx="6">
                  <c:v>12.6518856864082</c:v>
                </c:pt>
                <c:pt idx="7">
                  <c:v>15.1333378806711</c:v>
                </c:pt>
                <c:pt idx="8">
                  <c:v>17.6777261518799</c:v>
                </c:pt>
                <c:pt idx="9">
                  <c:v>31.1828996063373</c:v>
                </c:pt>
                <c:pt idx="10">
                  <c:v>29.5563673901266</c:v>
                </c:pt>
                <c:pt idx="11">
                  <c:v>38.9581723777821</c:v>
                </c:pt>
                <c:pt idx="12">
                  <c:v>38.9163539631334</c:v>
                </c:pt>
                <c:pt idx="13">
                  <c:v>36.6260335812977</c:v>
                </c:pt>
                <c:pt idx="14">
                  <c:v>38.7296956741066</c:v>
                </c:pt>
                <c:pt idx="15">
                  <c:v>44.4894576605911</c:v>
                </c:pt>
                <c:pt idx="16">
                  <c:v>48.6028876792722</c:v>
                </c:pt>
                <c:pt idx="17">
                  <c:v>45.6686398201346</c:v>
                </c:pt>
                <c:pt idx="18">
                  <c:v>141.77522648064</c:v>
                </c:pt>
                <c:pt idx="19">
                  <c:v>78.0812467480065</c:v>
                </c:pt>
                <c:pt idx="20">
                  <c:v>53.3752107314023</c:v>
                </c:pt>
                <c:pt idx="21">
                  <c:v>55.9235075379592</c:v>
                </c:pt>
                <c:pt idx="22">
                  <c:v>98.5085043383047</c:v>
                </c:pt>
                <c:pt idx="23">
                  <c:v>72.9536969196652</c:v>
                </c:pt>
                <c:pt idx="24">
                  <c:v>51.8283894535899</c:v>
                </c:pt>
                <c:pt idx="25">
                  <c:v>54.364801948301</c:v>
                </c:pt>
                <c:pt idx="26">
                  <c:v>51.1084897810718</c:v>
                </c:pt>
                <c:pt idx="27">
                  <c:v>51.2162532524762</c:v>
                </c:pt>
                <c:pt idx="28">
                  <c:v>54.3885661897244</c:v>
                </c:pt>
                <c:pt idx="29">
                  <c:v>52.5905001036966</c:v>
                </c:pt>
                <c:pt idx="30">
                  <c:v>52.17838215739</c:v>
                </c:pt>
                <c:pt idx="31">
                  <c:v>48.9752781349459</c:v>
                </c:pt>
                <c:pt idx="32">
                  <c:v>47.1184209015755</c:v>
                </c:pt>
                <c:pt idx="33">
                  <c:v>44.4761292516508</c:v>
                </c:pt>
                <c:pt idx="34">
                  <c:v>21.3766915929262</c:v>
                </c:pt>
                <c:pt idx="35">
                  <c:v>22.5513983834857</c:v>
                </c:pt>
                <c:pt idx="36">
                  <c:v>22.5381667697289</c:v>
                </c:pt>
                <c:pt idx="37">
                  <c:v>26.4660074347147</c:v>
                </c:pt>
                <c:pt idx="38">
                  <c:v>24.6143417965684</c:v>
                </c:pt>
                <c:pt idx="39">
                  <c:v>23.1462522474487</c:v>
                </c:pt>
                <c:pt idx="40">
                  <c:v>22.3635633443174</c:v>
                </c:pt>
                <c:pt idx="41">
                  <c:v>21.4599350736555</c:v>
                </c:pt>
                <c:pt idx="42">
                  <c:v>77.9838444700695</c:v>
                </c:pt>
                <c:pt idx="43">
                  <c:v>71.1706350413034</c:v>
                </c:pt>
                <c:pt idx="44">
                  <c:v>65.9118222002582</c:v>
                </c:pt>
                <c:pt idx="45">
                  <c:v>61.1043907947361</c:v>
                </c:pt>
                <c:pt idx="46">
                  <c:v>58.088719092574</c:v>
                </c:pt>
                <c:pt idx="47">
                  <c:v>54.2005527264804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'pre_2-27'!$DH$2:$DH$49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19.2903375454282</c:v>
                </c:pt>
                <c:pt idx="4">
                  <c:v>18.354583572779</c:v>
                </c:pt>
                <c:pt idx="5">
                  <c:v>19.4614193041432</c:v>
                </c:pt>
                <c:pt idx="6">
                  <c:v>20.6179098486637</c:v>
                </c:pt>
                <c:pt idx="7">
                  <c:v>20.8527581737702</c:v>
                </c:pt>
                <c:pt idx="8">
                  <c:v>25.2576206131445</c:v>
                </c:pt>
                <c:pt idx="9">
                  <c:v>26.8267938131924</c:v>
                </c:pt>
                <c:pt idx="10">
                  <c:v>27.0034908322303</c:v>
                </c:pt>
                <c:pt idx="11">
                  <c:v>38.559905765212</c:v>
                </c:pt>
                <c:pt idx="12">
                  <c:v>37.4361828762343</c:v>
                </c:pt>
                <c:pt idx="13">
                  <c:v>35.2729105126909</c:v>
                </c:pt>
                <c:pt idx="14">
                  <c:v>42.0207369244801</c:v>
                </c:pt>
                <c:pt idx="15">
                  <c:v>39.4039570051289</c:v>
                </c:pt>
                <c:pt idx="16">
                  <c:v>37.0117840288553</c:v>
                </c:pt>
                <c:pt idx="17">
                  <c:v>35.0724392330452</c:v>
                </c:pt>
                <c:pt idx="18">
                  <c:v>84.330185835302</c:v>
                </c:pt>
                <c:pt idx="19">
                  <c:v>94.5094202250141</c:v>
                </c:pt>
                <c:pt idx="20">
                  <c:v>67.5691551388243</c:v>
                </c:pt>
                <c:pt idx="21">
                  <c:v>67.6571682480948</c:v>
                </c:pt>
                <c:pt idx="22">
                  <c:v>143.724160049366</c:v>
                </c:pt>
                <c:pt idx="23">
                  <c:v>110.331972307476</c:v>
                </c:pt>
                <c:pt idx="24">
                  <c:v>82.7277637741804</c:v>
                </c:pt>
                <c:pt idx="25">
                  <c:v>79.9082847199891</c:v>
                </c:pt>
                <c:pt idx="26">
                  <c:v>74.4594902815234</c:v>
                </c:pt>
                <c:pt idx="27">
                  <c:v>77.1464859760546</c:v>
                </c:pt>
                <c:pt idx="28">
                  <c:v>71.9347459297766</c:v>
                </c:pt>
                <c:pt idx="29">
                  <c:v>70.2352409594042</c:v>
                </c:pt>
                <c:pt idx="30">
                  <c:v>65.0667161103887</c:v>
                </c:pt>
                <c:pt idx="31">
                  <c:v>61.0884797555026</c:v>
                </c:pt>
                <c:pt idx="32">
                  <c:v>56.7050519098219</c:v>
                </c:pt>
                <c:pt idx="33">
                  <c:v>54.5121105010889</c:v>
                </c:pt>
                <c:pt idx="34">
                  <c:v>30.157548824691</c:v>
                </c:pt>
                <c:pt idx="35">
                  <c:v>29.8102403617446</c:v>
                </c:pt>
                <c:pt idx="36">
                  <c:v>28.3362720549845</c:v>
                </c:pt>
                <c:pt idx="37">
                  <c:v>26.514075370265</c:v>
                </c:pt>
                <c:pt idx="38">
                  <c:v>24.658283900984</c:v>
                </c:pt>
                <c:pt idx="39">
                  <c:v>23.1853241019582</c:v>
                </c:pt>
                <c:pt idx="40">
                  <c:v>21.8756173473245</c:v>
                </c:pt>
                <c:pt idx="41">
                  <c:v>20.5229601916792</c:v>
                </c:pt>
                <c:pt idx="42">
                  <c:v>29.6218330390763</c:v>
                </c:pt>
                <c:pt idx="43">
                  <c:v>28.1687465439121</c:v>
                </c:pt>
                <c:pt idx="44">
                  <c:v>29.5882731414329</c:v>
                </c:pt>
                <c:pt idx="45">
                  <c:v>31.7397857159833</c:v>
                </c:pt>
                <c:pt idx="46">
                  <c:v>37.117496965498</c:v>
                </c:pt>
                <c:pt idx="47">
                  <c:v>36.3257036276845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'pre_2-27'!$DI$2:$DI$49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17.0704684655671</c:v>
                </c:pt>
                <c:pt idx="4">
                  <c:v>24.4311595624925</c:v>
                </c:pt>
                <c:pt idx="5">
                  <c:v>23.8833727109829</c:v>
                </c:pt>
                <c:pt idx="6">
                  <c:v>23.5162989021823</c:v>
                </c:pt>
                <c:pt idx="7">
                  <c:v>24.5220016346359</c:v>
                </c:pt>
                <c:pt idx="8">
                  <c:v>33.1527961674025</c:v>
                </c:pt>
                <c:pt idx="9">
                  <c:v>32.4783612588487</c:v>
                </c:pt>
                <c:pt idx="10">
                  <c:v>34.6047581563839</c:v>
                </c:pt>
                <c:pt idx="11">
                  <c:v>36.3891595528988</c:v>
                </c:pt>
                <c:pt idx="12">
                  <c:v>35.5060277024525</c:v>
                </c:pt>
                <c:pt idx="13">
                  <c:v>33.5084269913253</c:v>
                </c:pt>
                <c:pt idx="14">
                  <c:v>32.7645763331201</c:v>
                </c:pt>
                <c:pt idx="15">
                  <c:v>32.103169122866</c:v>
                </c:pt>
                <c:pt idx="16">
                  <c:v>30.3376471064866</c:v>
                </c:pt>
                <c:pt idx="17">
                  <c:v>34.12084219686</c:v>
                </c:pt>
                <c:pt idx="18">
                  <c:v>63.0733312786011</c:v>
                </c:pt>
                <c:pt idx="19">
                  <c:v>70.1954544220283</c:v>
                </c:pt>
                <c:pt idx="20">
                  <c:v>50.1912536997319</c:v>
                </c:pt>
                <c:pt idx="21">
                  <c:v>53.2914363917784</c:v>
                </c:pt>
                <c:pt idx="22">
                  <c:v>52.5991090761311</c:v>
                </c:pt>
                <c:pt idx="23">
                  <c:v>35.0019301696017</c:v>
                </c:pt>
                <c:pt idx="24">
                  <c:v>20.4549289402041</c:v>
                </c:pt>
                <c:pt idx="25">
                  <c:v>28.429407923902</c:v>
                </c:pt>
                <c:pt idx="26">
                  <c:v>27.3992170771004</c:v>
                </c:pt>
                <c:pt idx="27">
                  <c:v>26.4574509446493</c:v>
                </c:pt>
                <c:pt idx="28">
                  <c:v>40.7064658232533</c:v>
                </c:pt>
                <c:pt idx="29">
                  <c:v>53.0412010087734</c:v>
                </c:pt>
                <c:pt idx="30">
                  <c:v>51.712317770871</c:v>
                </c:pt>
                <c:pt idx="31">
                  <c:v>48.988061273661</c:v>
                </c:pt>
                <c:pt idx="32">
                  <c:v>49.6056404262729</c:v>
                </c:pt>
                <c:pt idx="33">
                  <c:v>46.2078229563512</c:v>
                </c:pt>
                <c:pt idx="34">
                  <c:v>22.851651485931</c:v>
                </c:pt>
                <c:pt idx="35">
                  <c:v>23.770698561703</c:v>
                </c:pt>
                <c:pt idx="36">
                  <c:v>22.9661128044476</c:v>
                </c:pt>
                <c:pt idx="37">
                  <c:v>24.8340906881765</c:v>
                </c:pt>
                <c:pt idx="38">
                  <c:v>23.7799411024948</c:v>
                </c:pt>
                <c:pt idx="39">
                  <c:v>23.6318383258231</c:v>
                </c:pt>
                <c:pt idx="40">
                  <c:v>23.020255036941</c:v>
                </c:pt>
                <c:pt idx="41">
                  <c:v>21.5693498129369</c:v>
                </c:pt>
                <c:pt idx="42">
                  <c:v>50.6220789537675</c:v>
                </c:pt>
                <c:pt idx="43">
                  <c:v>46.8870171769025</c:v>
                </c:pt>
                <c:pt idx="44">
                  <c:v>43.7125482025517</c:v>
                </c:pt>
                <c:pt idx="45">
                  <c:v>42.0249270717051</c:v>
                </c:pt>
                <c:pt idx="46">
                  <c:v>44.4628020837094</c:v>
                </c:pt>
                <c:pt idx="47">
                  <c:v>41.4964115715243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'pre_2-27'!$DJ$2:$DJ$49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7.8270278041088</c:v>
                </c:pt>
                <c:pt idx="4">
                  <c:v>11.6081808322813</c:v>
                </c:pt>
                <c:pt idx="5">
                  <c:v>11.3318119775105</c:v>
                </c:pt>
                <c:pt idx="6">
                  <c:v>13.5925741838986</c:v>
                </c:pt>
                <c:pt idx="7">
                  <c:v>21.3069921055292</c:v>
                </c:pt>
                <c:pt idx="8">
                  <c:v>20.3981419498046</c:v>
                </c:pt>
                <c:pt idx="9">
                  <c:v>19.6473014324464</c:v>
                </c:pt>
                <c:pt idx="10">
                  <c:v>31.8814477730055</c:v>
                </c:pt>
                <c:pt idx="11">
                  <c:v>31.4979206448307</c:v>
                </c:pt>
                <c:pt idx="12">
                  <c:v>31.1569011066953</c:v>
                </c:pt>
                <c:pt idx="13">
                  <c:v>40.1012202070316</c:v>
                </c:pt>
                <c:pt idx="14">
                  <c:v>40.5816072904006</c:v>
                </c:pt>
                <c:pt idx="15">
                  <c:v>40.0192723001212</c:v>
                </c:pt>
                <c:pt idx="16">
                  <c:v>41.4923575310154</c:v>
                </c:pt>
                <c:pt idx="17">
                  <c:v>39.1684301762699</c:v>
                </c:pt>
                <c:pt idx="18">
                  <c:v>144.689487137639</c:v>
                </c:pt>
                <c:pt idx="19">
                  <c:v>115.220367070931</c:v>
                </c:pt>
                <c:pt idx="20">
                  <c:v>84.4285821902497</c:v>
                </c:pt>
                <c:pt idx="21">
                  <c:v>81.5942946106064</c:v>
                </c:pt>
                <c:pt idx="22">
                  <c:v>68.2128525268512</c:v>
                </c:pt>
                <c:pt idx="23">
                  <c:v>47.909291422197</c:v>
                </c:pt>
                <c:pt idx="24">
                  <c:v>31.1250142423495</c:v>
                </c:pt>
                <c:pt idx="25">
                  <c:v>37.2500117736756</c:v>
                </c:pt>
                <c:pt idx="26">
                  <c:v>37.3514688020932</c:v>
                </c:pt>
                <c:pt idx="27">
                  <c:v>37.4416810098612</c:v>
                </c:pt>
                <c:pt idx="28">
                  <c:v>50.7096005212092</c:v>
                </c:pt>
                <c:pt idx="29">
                  <c:v>49.3192864634419</c:v>
                </c:pt>
                <c:pt idx="30">
                  <c:v>45.9460477086631</c:v>
                </c:pt>
                <c:pt idx="31">
                  <c:v>45.7190893167533</c:v>
                </c:pt>
                <c:pt idx="32">
                  <c:v>42.654867483732</c:v>
                </c:pt>
                <c:pt idx="33">
                  <c:v>39.8536580247117</c:v>
                </c:pt>
                <c:pt idx="34">
                  <c:v>18.3848370072172</c:v>
                </c:pt>
                <c:pt idx="35">
                  <c:v>20.0781319259662</c:v>
                </c:pt>
                <c:pt idx="36">
                  <c:v>21.1188990412066</c:v>
                </c:pt>
                <c:pt idx="37">
                  <c:v>19.9161935401697</c:v>
                </c:pt>
                <c:pt idx="38">
                  <c:v>19.6530057457924</c:v>
                </c:pt>
                <c:pt idx="39">
                  <c:v>19.7808221780327</c:v>
                </c:pt>
                <c:pt idx="40">
                  <c:v>18.8484477199674</c:v>
                </c:pt>
                <c:pt idx="41">
                  <c:v>21.8071442730092</c:v>
                </c:pt>
                <c:pt idx="42">
                  <c:v>70.8195581810963</c:v>
                </c:pt>
                <c:pt idx="43">
                  <c:v>60.9469678009996</c:v>
                </c:pt>
                <c:pt idx="44">
                  <c:v>56.9183380080305</c:v>
                </c:pt>
                <c:pt idx="45">
                  <c:v>53.9910135282048</c:v>
                </c:pt>
                <c:pt idx="46">
                  <c:v>50.5570095288288</c:v>
                </c:pt>
                <c:pt idx="47">
                  <c:v>49.68398144828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'pre_2-27'!$DK$2:$DK$49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9.33073222248674</c:v>
                </c:pt>
                <c:pt idx="5">
                  <c:v>9.24984437338996</c:v>
                </c:pt>
                <c:pt idx="6">
                  <c:v>19.5259305233293</c:v>
                </c:pt>
                <c:pt idx="7">
                  <c:v>19.8818065569937</c:v>
                </c:pt>
                <c:pt idx="8">
                  <c:v>19.0952848275184</c:v>
                </c:pt>
                <c:pt idx="9">
                  <c:v>18.4562728798231</c:v>
                </c:pt>
                <c:pt idx="10">
                  <c:v>19.5607026356427</c:v>
                </c:pt>
                <c:pt idx="11">
                  <c:v>18.9317423260833</c:v>
                </c:pt>
                <c:pt idx="12">
                  <c:v>21.6101806601237</c:v>
                </c:pt>
                <c:pt idx="13">
                  <c:v>23.9247977871235</c:v>
                </c:pt>
                <c:pt idx="14">
                  <c:v>24.2431326990507</c:v>
                </c:pt>
                <c:pt idx="15">
                  <c:v>34.1436372692387</c:v>
                </c:pt>
                <c:pt idx="16">
                  <c:v>33.3293841385647</c:v>
                </c:pt>
                <c:pt idx="17">
                  <c:v>39.914938982684</c:v>
                </c:pt>
                <c:pt idx="18">
                  <c:v>124.833537101768</c:v>
                </c:pt>
                <c:pt idx="19">
                  <c:v>-2.250878555045</c:v>
                </c:pt>
                <c:pt idx="20">
                  <c:v>-1.54750243472797</c:v>
                </c:pt>
                <c:pt idx="21">
                  <c:v>10.5207313206249</c:v>
                </c:pt>
                <c:pt idx="22">
                  <c:v>107.513388288076</c:v>
                </c:pt>
                <c:pt idx="23">
                  <c:v>80.3977343181429</c:v>
                </c:pt>
                <c:pt idx="24">
                  <c:v>57.9821270363314</c:v>
                </c:pt>
                <c:pt idx="25">
                  <c:v>59.4518916833673</c:v>
                </c:pt>
                <c:pt idx="26">
                  <c:v>59.7600457709591</c:v>
                </c:pt>
                <c:pt idx="27">
                  <c:v>57.3666406980111</c:v>
                </c:pt>
                <c:pt idx="28">
                  <c:v>55.2385046873149</c:v>
                </c:pt>
                <c:pt idx="29">
                  <c:v>57.6633492329222</c:v>
                </c:pt>
                <c:pt idx="30">
                  <c:v>53.5739117570964</c:v>
                </c:pt>
                <c:pt idx="31">
                  <c:v>51.7387453616419</c:v>
                </c:pt>
                <c:pt idx="32">
                  <c:v>51.1435559464803</c:v>
                </c:pt>
                <c:pt idx="33">
                  <c:v>48.937967365088</c:v>
                </c:pt>
                <c:pt idx="34">
                  <c:v>25.3164158424398</c:v>
                </c:pt>
                <c:pt idx="35">
                  <c:v>25.8082370964169</c:v>
                </c:pt>
                <c:pt idx="36">
                  <c:v>25.3526182241536</c:v>
                </c:pt>
                <c:pt idx="37">
                  <c:v>25.5450721264356</c:v>
                </c:pt>
                <c:pt idx="38">
                  <c:v>25.182065813457</c:v>
                </c:pt>
                <c:pt idx="39">
                  <c:v>25.1241920017772</c:v>
                </c:pt>
                <c:pt idx="40">
                  <c:v>25.2947556545581</c:v>
                </c:pt>
                <c:pt idx="41">
                  <c:v>26.9896713299636</c:v>
                </c:pt>
                <c:pt idx="42">
                  <c:v>54.9996306870663</c:v>
                </c:pt>
                <c:pt idx="43">
                  <c:v>50.5788475187398</c:v>
                </c:pt>
                <c:pt idx="44">
                  <c:v>47.958554064111</c:v>
                </c:pt>
                <c:pt idx="45">
                  <c:v>45.1931476553387</c:v>
                </c:pt>
                <c:pt idx="46">
                  <c:v>42.1640691482555</c:v>
                </c:pt>
                <c:pt idx="47">
                  <c:v>41.3326813602444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'pre_2-27'!$DL$2:$DL$49</c:f>
              <c:numCache>
                <c:formatCode>General</c:formatCode>
                <c:ptCount val="48"/>
                <c:pt idx="0">
                  <c:v>2.5</c:v>
                </c:pt>
                <c:pt idx="1">
                  <c:v>10.2479166666667</c:v>
                </c:pt>
                <c:pt idx="2">
                  <c:v>18.3749184027778</c:v>
                </c:pt>
                <c:pt idx="3">
                  <c:v>17.5177379065393</c:v>
                </c:pt>
                <c:pt idx="4">
                  <c:v>17.7361886218979</c:v>
                </c:pt>
                <c:pt idx="5">
                  <c:v>20.9202135696619</c:v>
                </c:pt>
                <c:pt idx="6">
                  <c:v>20.881556565691</c:v>
                </c:pt>
                <c:pt idx="7">
                  <c:v>26.8769894756156</c:v>
                </c:pt>
                <c:pt idx="8">
                  <c:v>25.4900478789586</c:v>
                </c:pt>
                <c:pt idx="9">
                  <c:v>28.3903985117594</c:v>
                </c:pt>
                <c:pt idx="10">
                  <c:v>27.0035559728334</c:v>
                </c:pt>
                <c:pt idx="11">
                  <c:v>25.7357507518318</c:v>
                </c:pt>
                <c:pt idx="12">
                  <c:v>26.0333717101705</c:v>
                </c:pt>
                <c:pt idx="13">
                  <c:v>30.6455034673638</c:v>
                </c:pt>
                <c:pt idx="14">
                  <c:v>35.0744098196613</c:v>
                </c:pt>
                <c:pt idx="15">
                  <c:v>35.2601358191573</c:v>
                </c:pt>
                <c:pt idx="16">
                  <c:v>36.5191306415761</c:v>
                </c:pt>
                <c:pt idx="17">
                  <c:v>37.7461153960954</c:v>
                </c:pt>
                <c:pt idx="18">
                  <c:v>85.1367448111554</c:v>
                </c:pt>
                <c:pt idx="19">
                  <c:v>86.998731815243</c:v>
                </c:pt>
                <c:pt idx="20">
                  <c:v>62.3766260093383</c:v>
                </c:pt>
                <c:pt idx="21">
                  <c:v>63.364677501053</c:v>
                </c:pt>
                <c:pt idx="22">
                  <c:v>161.826825419308</c:v>
                </c:pt>
                <c:pt idx="23">
                  <c:v>125.296842346628</c:v>
                </c:pt>
                <c:pt idx="24">
                  <c:v>95.0987230065459</c:v>
                </c:pt>
                <c:pt idx="25">
                  <c:v>90.134944352078</c:v>
                </c:pt>
                <c:pt idx="26">
                  <c:v>88.341372758109</c:v>
                </c:pt>
                <c:pt idx="27">
                  <c:v>83.3916696251326</c:v>
                </c:pt>
                <c:pt idx="28">
                  <c:v>79.1143011677187</c:v>
                </c:pt>
                <c:pt idx="29">
                  <c:v>74.5757994549632</c:v>
                </c:pt>
                <c:pt idx="30">
                  <c:v>69.0347100017456</c:v>
                </c:pt>
                <c:pt idx="31">
                  <c:v>63.9574952265084</c:v>
                </c:pt>
                <c:pt idx="32">
                  <c:v>59.9331233162529</c:v>
                </c:pt>
                <c:pt idx="33">
                  <c:v>57.4222389016906</c:v>
                </c:pt>
                <c:pt idx="34">
                  <c:v>32.8879407567533</c:v>
                </c:pt>
                <c:pt idx="35">
                  <c:v>32.067364358916</c:v>
                </c:pt>
                <c:pt idx="36">
                  <c:v>33.2714427129925</c:v>
                </c:pt>
                <c:pt idx="37">
                  <c:v>31.0256438801273</c:v>
                </c:pt>
                <c:pt idx="38">
                  <c:v>28.8469683500799</c:v>
                </c:pt>
                <c:pt idx="39">
                  <c:v>27.7415432300154</c:v>
                </c:pt>
                <c:pt idx="40">
                  <c:v>26.6591626182701</c:v>
                </c:pt>
                <c:pt idx="41">
                  <c:v>24.8959178268686</c:v>
                </c:pt>
                <c:pt idx="42">
                  <c:v>49.9623096310044</c:v>
                </c:pt>
                <c:pt idx="43">
                  <c:v>46.2548203135681</c:v>
                </c:pt>
                <c:pt idx="44">
                  <c:v>43.1346149033202</c:v>
                </c:pt>
                <c:pt idx="45">
                  <c:v>41.5254963789525</c:v>
                </c:pt>
                <c:pt idx="46">
                  <c:v>39.4730871969519</c:v>
                </c:pt>
                <c:pt idx="47">
                  <c:v>36.9349805458802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'pre_2-27'!$DM$2:$DM$49</c:f>
              <c:numCache>
                <c:formatCode>General</c:formatCode>
                <c:ptCount val="48"/>
                <c:pt idx="0">
                  <c:v>2.5</c:v>
                </c:pt>
                <c:pt idx="1">
                  <c:v>7.07541666666667</c:v>
                </c:pt>
                <c:pt idx="2">
                  <c:v>12.2405684027778</c:v>
                </c:pt>
                <c:pt idx="3">
                  <c:v>11.9099196148727</c:v>
                </c:pt>
                <c:pt idx="4">
                  <c:v>11.6076515145961</c:v>
                </c:pt>
                <c:pt idx="5">
                  <c:v>15.930562941467</c:v>
                </c:pt>
                <c:pt idx="6">
                  <c:v>22.0536051811044</c:v>
                </c:pt>
                <c:pt idx="7">
                  <c:v>30.029949700172</c:v>
                </c:pt>
                <c:pt idx="8">
                  <c:v>29.4616302750696</c:v>
                </c:pt>
                <c:pt idx="9">
                  <c:v>30.4597588293727</c:v>
                </c:pt>
                <c:pt idx="10">
                  <c:v>28.8952961965182</c:v>
                </c:pt>
                <c:pt idx="11">
                  <c:v>37.1084397719264</c:v>
                </c:pt>
                <c:pt idx="12">
                  <c:v>34.9732986915027</c:v>
                </c:pt>
                <c:pt idx="13">
                  <c:v>37.9240940179984</c:v>
                </c:pt>
                <c:pt idx="14">
                  <c:v>36.6908402643369</c:v>
                </c:pt>
                <c:pt idx="15">
                  <c:v>35.5942721350396</c:v>
                </c:pt>
                <c:pt idx="16">
                  <c:v>36.7995266999874</c:v>
                </c:pt>
                <c:pt idx="17">
                  <c:v>37.9884243232391</c:v>
                </c:pt>
                <c:pt idx="18">
                  <c:v>125.215629175891</c:v>
                </c:pt>
                <c:pt idx="19">
                  <c:v>73.6616595861422</c:v>
                </c:pt>
                <c:pt idx="20">
                  <c:v>49.0374923153448</c:v>
                </c:pt>
                <c:pt idx="21">
                  <c:v>52.3376603140184</c:v>
                </c:pt>
                <c:pt idx="22">
                  <c:v>83.5041124495576</c:v>
                </c:pt>
                <c:pt idx="23">
                  <c:v>60.5500662916343</c:v>
                </c:pt>
                <c:pt idx="24">
                  <c:v>41.574721467751</c:v>
                </c:pt>
                <c:pt idx="25">
                  <c:v>45.8884364133409</c:v>
                </c:pt>
                <c:pt idx="26">
                  <c:v>58.4147807615274</c:v>
                </c:pt>
                <c:pt idx="27">
                  <c:v>58.8897368557151</c:v>
                </c:pt>
                <c:pt idx="28">
                  <c:v>64.6793304925161</c:v>
                </c:pt>
                <c:pt idx="29">
                  <c:v>62.9437214339493</c:v>
                </c:pt>
                <c:pt idx="30">
                  <c:v>59.2794937957762</c:v>
                </c:pt>
                <c:pt idx="31">
                  <c:v>55.7653752102889</c:v>
                </c:pt>
                <c:pt idx="32">
                  <c:v>52.1647127911485</c:v>
                </c:pt>
                <c:pt idx="33">
                  <c:v>49.7948881505721</c:v>
                </c:pt>
                <c:pt idx="34">
                  <c:v>25.9318492875336</c:v>
                </c:pt>
                <c:pt idx="35">
                  <c:v>26.3169954110278</c:v>
                </c:pt>
                <c:pt idx="36">
                  <c:v>25.2301950863055</c:v>
                </c:pt>
                <c:pt idx="37">
                  <c:v>23.6746033413976</c:v>
                </c:pt>
                <c:pt idx="38">
                  <c:v>22.062533221261</c:v>
                </c:pt>
                <c:pt idx="39">
                  <c:v>20.5888324531028</c:v>
                </c:pt>
                <c:pt idx="40">
                  <c:v>19.5669035228839</c:v>
                </c:pt>
                <c:pt idx="41">
                  <c:v>18.412410970503</c:v>
                </c:pt>
                <c:pt idx="42">
                  <c:v>58.8451024148912</c:v>
                </c:pt>
                <c:pt idx="43">
                  <c:v>54.4042311242797</c:v>
                </c:pt>
                <c:pt idx="44">
                  <c:v>52.9637941726967</c:v>
                </c:pt>
                <c:pt idx="45">
                  <c:v>49.6436403185562</c:v>
                </c:pt>
                <c:pt idx="46">
                  <c:v>46.2325611912134</c:v>
                </c:pt>
                <c:pt idx="47">
                  <c:v>45.8351962067326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'pre_2-27'!$DN$2:$DN$49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11.9550778696077</c:v>
                </c:pt>
                <c:pt idx="5">
                  <c:v>11.6489336857997</c:v>
                </c:pt>
                <c:pt idx="6">
                  <c:v>15.0953968513336</c:v>
                </c:pt>
                <c:pt idx="7">
                  <c:v>14.6397086215941</c:v>
                </c:pt>
                <c:pt idx="8">
                  <c:v>18.7251554849544</c:v>
                </c:pt>
                <c:pt idx="9">
                  <c:v>19.6497840853719</c:v>
                </c:pt>
                <c:pt idx="10">
                  <c:v>20.6219330159099</c:v>
                </c:pt>
                <c:pt idx="11">
                  <c:v>29.4085938129911</c:v>
                </c:pt>
                <c:pt idx="12">
                  <c:v>27.9343561773761</c:v>
                </c:pt>
                <c:pt idx="13">
                  <c:v>36.3981449411105</c:v>
                </c:pt>
                <c:pt idx="14">
                  <c:v>37.4741099630819</c:v>
                </c:pt>
                <c:pt idx="15">
                  <c:v>35.2475821912507</c:v>
                </c:pt>
                <c:pt idx="16">
                  <c:v>35.4097856102725</c:v>
                </c:pt>
                <c:pt idx="17">
                  <c:v>43.1464778371832</c:v>
                </c:pt>
                <c:pt idx="18">
                  <c:v>161.619376310367</c:v>
                </c:pt>
                <c:pt idx="19">
                  <c:v>57.3406462875188</c:v>
                </c:pt>
                <c:pt idx="20">
                  <c:v>38.2313266952336</c:v>
                </c:pt>
                <c:pt idx="21">
                  <c:v>43.4045634013931</c:v>
                </c:pt>
                <c:pt idx="22">
                  <c:v>83.042569109072</c:v>
                </c:pt>
                <c:pt idx="23">
                  <c:v>60.1685237968328</c:v>
                </c:pt>
                <c:pt idx="24">
                  <c:v>41.2593130053818</c:v>
                </c:pt>
                <c:pt idx="25">
                  <c:v>45.6276987511156</c:v>
                </c:pt>
                <c:pt idx="26">
                  <c:v>46.4799363374224</c:v>
                </c:pt>
                <c:pt idx="27">
                  <c:v>43.9004084684603</c:v>
                </c:pt>
                <c:pt idx="28">
                  <c:v>43.264779863206</c:v>
                </c:pt>
                <c:pt idx="29">
                  <c:v>44.4379805984538</c:v>
                </c:pt>
                <c:pt idx="30">
                  <c:v>41.4837205970865</c:v>
                </c:pt>
                <c:pt idx="31">
                  <c:v>44.2462904597526</c:v>
                </c:pt>
                <c:pt idx="32">
                  <c:v>46.2192257700067</c:v>
                </c:pt>
                <c:pt idx="33">
                  <c:v>48.1927497598296</c:v>
                </c:pt>
                <c:pt idx="34">
                  <c:v>24.6965679174527</c:v>
                </c:pt>
                <c:pt idx="35">
                  <c:v>25.2958294784276</c:v>
                </c:pt>
                <c:pt idx="36">
                  <c:v>26.0850211670198</c:v>
                </c:pt>
                <c:pt idx="37">
                  <c:v>25.0239313210084</c:v>
                </c:pt>
                <c:pt idx="38">
                  <c:v>23.2960438826219</c:v>
                </c:pt>
                <c:pt idx="39">
                  <c:v>21.9740656856313</c:v>
                </c:pt>
                <c:pt idx="40">
                  <c:v>21.0892550966664</c:v>
                </c:pt>
                <c:pt idx="41">
                  <c:v>19.8040940342025</c:v>
                </c:pt>
                <c:pt idx="42">
                  <c:v>101.715023456695</c:v>
                </c:pt>
                <c:pt idx="43">
                  <c:v>84.3343548384074</c:v>
                </c:pt>
                <c:pt idx="44">
                  <c:v>77.9456560481107</c:v>
                </c:pt>
                <c:pt idx="45">
                  <c:v>70.3648307622285</c:v>
                </c:pt>
                <c:pt idx="46">
                  <c:v>65.0569412503591</c:v>
                </c:pt>
                <c:pt idx="47">
                  <c:v>60.6907694700751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'pre_2-27'!$DO$2:$DO$49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12.3194719725116</c:v>
                </c:pt>
                <c:pt idx="4">
                  <c:v>11.9820506282043</c:v>
                </c:pt>
                <c:pt idx="5">
                  <c:v>11.6735912826168</c:v>
                </c:pt>
                <c:pt idx="6">
                  <c:v>21.2568897743355</c:v>
                </c:pt>
                <c:pt idx="7">
                  <c:v>22.5694955799883</c:v>
                </c:pt>
                <c:pt idx="8">
                  <c:v>30.482618816208</c:v>
                </c:pt>
                <c:pt idx="9">
                  <c:v>38.7696702712419</c:v>
                </c:pt>
                <c:pt idx="10">
                  <c:v>38.7534567260648</c:v>
                </c:pt>
                <c:pt idx="11">
                  <c:v>46.657590593713</c:v>
                </c:pt>
                <c:pt idx="12">
                  <c:v>43.7028140677527</c:v>
                </c:pt>
                <c:pt idx="13">
                  <c:v>42.0090855085767</c:v>
                </c:pt>
                <c:pt idx="14">
                  <c:v>44.9719428428041</c:v>
                </c:pt>
                <c:pt idx="15">
                  <c:v>44.6689553689197</c:v>
                </c:pt>
                <c:pt idx="16">
                  <c:v>42.6881461488645</c:v>
                </c:pt>
                <c:pt idx="17">
                  <c:v>43.0771729636437</c:v>
                </c:pt>
                <c:pt idx="18">
                  <c:v>68.0142404182768</c:v>
                </c:pt>
                <c:pt idx="19">
                  <c:v>86.1140690882776</c:v>
                </c:pt>
                <c:pt idx="20">
                  <c:v>59.9026114915338</c:v>
                </c:pt>
                <c:pt idx="21">
                  <c:v>61.3194921663346</c:v>
                </c:pt>
                <c:pt idx="22">
                  <c:v>110.90842767876</c:v>
                </c:pt>
                <c:pt idx="23">
                  <c:v>83.2043002144416</c:v>
                </c:pt>
                <c:pt idx="24">
                  <c:v>60.3022215106051</c:v>
                </c:pt>
                <c:pt idx="25">
                  <c:v>61.3698364487668</c:v>
                </c:pt>
                <c:pt idx="26">
                  <c:v>60.0837669978093</c:v>
                </c:pt>
                <c:pt idx="27">
                  <c:v>56.336576997164</c:v>
                </c:pt>
                <c:pt idx="28">
                  <c:v>64.2037054054747</c:v>
                </c:pt>
                <c:pt idx="29">
                  <c:v>61.3177947230346</c:v>
                </c:pt>
                <c:pt idx="30">
                  <c:v>57.1017391412316</c:v>
                </c:pt>
                <c:pt idx="31">
                  <c:v>53.0605065316092</c:v>
                </c:pt>
                <c:pt idx="32">
                  <c:v>52.5140450813242</c:v>
                </c:pt>
                <c:pt idx="33">
                  <c:v>48.8665895451772</c:v>
                </c:pt>
                <c:pt idx="34">
                  <c:v>25.2722188441063</c:v>
                </c:pt>
                <c:pt idx="35">
                  <c:v>25.7717009111279</c:v>
                </c:pt>
                <c:pt idx="36">
                  <c:v>28.7752897340305</c:v>
                </c:pt>
                <c:pt idx="37">
                  <c:v>27.4160284551754</c:v>
                </c:pt>
                <c:pt idx="38">
                  <c:v>25.6374186347268</c:v>
                </c:pt>
                <c:pt idx="39">
                  <c:v>24.6531316717734</c:v>
                </c:pt>
                <c:pt idx="40">
                  <c:v>23.1807429114852</c:v>
                </c:pt>
                <c:pt idx="41">
                  <c:v>25.9503953231652</c:v>
                </c:pt>
                <c:pt idx="42">
                  <c:v>38.3283692558215</c:v>
                </c:pt>
                <c:pt idx="43">
                  <c:v>37.7428437101992</c:v>
                </c:pt>
                <c:pt idx="44">
                  <c:v>35.3532496250738</c:v>
                </c:pt>
                <c:pt idx="45">
                  <c:v>39.6981124405735</c:v>
                </c:pt>
                <c:pt idx="46">
                  <c:v>42.8010686346429</c:v>
                </c:pt>
                <c:pt idx="47">
                  <c:v>39.9773102435027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'pre_2-27'!$DP$2:$DP$49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11.9550778696077</c:v>
                </c:pt>
                <c:pt idx="5">
                  <c:v>12.7900567390595</c:v>
                </c:pt>
                <c:pt idx="6">
                  <c:v>14.8527406986706</c:v>
                </c:pt>
                <c:pt idx="7">
                  <c:v>24.8873323156339</c:v>
                </c:pt>
                <c:pt idx="8">
                  <c:v>23.6711696252087</c:v>
                </c:pt>
                <c:pt idx="9">
                  <c:v>22.6393942323783</c:v>
                </c:pt>
                <c:pt idx="10">
                  <c:v>29.4162552817185</c:v>
                </c:pt>
                <c:pt idx="11">
                  <c:v>37.4935153624036</c:v>
                </c:pt>
                <c:pt idx="12">
                  <c:v>44.6266188879832</c:v>
                </c:pt>
                <c:pt idx="13">
                  <c:v>49.7208436558347</c:v>
                </c:pt>
                <c:pt idx="14">
                  <c:v>52.3389691775419</c:v>
                </c:pt>
                <c:pt idx="15">
                  <c:v>50.8511183014873</c:v>
                </c:pt>
                <c:pt idx="16">
                  <c:v>53.1461736536455</c:v>
                </c:pt>
                <c:pt idx="17">
                  <c:v>58.9927256843118</c:v>
                </c:pt>
                <c:pt idx="18">
                  <c:v>76.7943203358454</c:v>
                </c:pt>
                <c:pt idx="19">
                  <c:v>117.377645962956</c:v>
                </c:pt>
                <c:pt idx="20">
                  <c:v>83.8872021585444</c:v>
                </c:pt>
                <c:pt idx="21">
                  <c:v>81.1467537843967</c:v>
                </c:pt>
                <c:pt idx="22">
                  <c:v>119.045828494464</c:v>
                </c:pt>
                <c:pt idx="23">
                  <c:v>89.9312182220901</c:v>
                </c:pt>
                <c:pt idx="24">
                  <c:v>65.8631403969278</c:v>
                </c:pt>
                <c:pt idx="25">
                  <c:v>65.966862728127</c:v>
                </c:pt>
                <c:pt idx="26">
                  <c:v>62.8855354424262</c:v>
                </c:pt>
                <c:pt idx="27">
                  <c:v>62.6414451587694</c:v>
                </c:pt>
                <c:pt idx="28">
                  <c:v>67.4524682131903</c:v>
                </c:pt>
                <c:pt idx="29">
                  <c:v>67.6075512035725</c:v>
                </c:pt>
                <c:pt idx="30">
                  <c:v>62.6943809451765</c:v>
                </c:pt>
                <c:pt idx="31">
                  <c:v>58.1731132473822</c:v>
                </c:pt>
                <c:pt idx="32">
                  <c:v>54.0399210269819</c:v>
                </c:pt>
                <c:pt idx="33">
                  <c:v>52.4755063181187</c:v>
                </c:pt>
                <c:pt idx="34">
                  <c:v>28.2138080606683</c:v>
                </c:pt>
                <c:pt idx="35">
                  <c:v>28.2034146634858</c:v>
                </c:pt>
                <c:pt idx="36">
                  <c:v>28.452280105188</c:v>
                </c:pt>
                <c:pt idx="37">
                  <c:v>30.6896700417884</c:v>
                </c:pt>
                <c:pt idx="38">
                  <c:v>28.4754733632016</c:v>
                </c:pt>
                <c:pt idx="39">
                  <c:v>26.4513285661935</c:v>
                </c:pt>
                <c:pt idx="40">
                  <c:v>24.779639650107</c:v>
                </c:pt>
                <c:pt idx="41">
                  <c:v>24.4692476063815</c:v>
                </c:pt>
                <c:pt idx="42">
                  <c:v>31.7988682628538</c:v>
                </c:pt>
                <c:pt idx="43">
                  <c:v>29.6794654036255</c:v>
                </c:pt>
                <c:pt idx="44">
                  <c:v>27.981977956481</c:v>
                </c:pt>
                <c:pt idx="45">
                  <c:v>31.4324442706562</c:v>
                </c:pt>
                <c:pt idx="46">
                  <c:v>37.8121928431939</c:v>
                </c:pt>
                <c:pt idx="47">
                  <c:v>37.6807318275802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'pre_2-27'!$DQ$2:$DQ$49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11.6581942693866</c:v>
                </c:pt>
                <c:pt idx="4">
                  <c:v>11.3775325945976</c:v>
                </c:pt>
                <c:pt idx="5">
                  <c:v>14.5876461022998</c:v>
                </c:pt>
                <c:pt idx="6">
                  <c:v>17.5614663541799</c:v>
                </c:pt>
                <c:pt idx="7">
                  <c:v>28.062777229089</c:v>
                </c:pt>
                <c:pt idx="8">
                  <c:v>26.5740555169255</c:v>
                </c:pt>
                <c:pt idx="9">
                  <c:v>26.6287643637996</c:v>
                </c:pt>
                <c:pt idx="10">
                  <c:v>26.8274096468118</c:v>
                </c:pt>
                <c:pt idx="11">
                  <c:v>25.5747236521271</c:v>
                </c:pt>
                <c:pt idx="12">
                  <c:v>28.8114555980767</c:v>
                </c:pt>
                <c:pt idx="13">
                  <c:v>38.4261812062931</c:v>
                </c:pt>
                <c:pt idx="14">
                  <c:v>38.1566249257716</c:v>
                </c:pt>
                <c:pt idx="15">
                  <c:v>37.9236833733543</c:v>
                </c:pt>
                <c:pt idx="16">
                  <c:v>36.6904751328075</c:v>
                </c:pt>
                <c:pt idx="17">
                  <c:v>41.0096618372941</c:v>
                </c:pt>
                <c:pt idx="18">
                  <c:v>143.864001609613</c:v>
                </c:pt>
                <c:pt idx="19">
                  <c:v>114.764974221303</c:v>
                </c:pt>
                <c:pt idx="20">
                  <c:v>83.5486921563116</c:v>
                </c:pt>
                <c:pt idx="21">
                  <c:v>80.8669188492176</c:v>
                </c:pt>
                <c:pt idx="22">
                  <c:v>119.311205291325</c:v>
                </c:pt>
                <c:pt idx="23">
                  <c:v>90.1505963741622</c:v>
                </c:pt>
                <c:pt idx="24">
                  <c:v>66.0444930026408</c:v>
                </c:pt>
                <c:pt idx="25">
                  <c:v>66.1167808821831</c:v>
                </c:pt>
                <c:pt idx="26">
                  <c:v>63.0188376677411</c:v>
                </c:pt>
                <c:pt idx="27">
                  <c:v>59.0197207679267</c:v>
                </c:pt>
                <c:pt idx="28">
                  <c:v>59.3973823444184</c:v>
                </c:pt>
                <c:pt idx="29">
                  <c:v>55.7091070265225</c:v>
                </c:pt>
                <c:pt idx="30">
                  <c:v>51.7874086734127</c:v>
                </c:pt>
                <c:pt idx="31">
                  <c:v>48.6276375454428</c:v>
                </c:pt>
                <c:pt idx="32">
                  <c:v>45.3137653227923</c:v>
                </c:pt>
                <c:pt idx="33">
                  <c:v>45.2201131339036</c:v>
                </c:pt>
                <c:pt idx="34">
                  <c:v>22.6646974631295</c:v>
                </c:pt>
                <c:pt idx="35">
                  <c:v>23.6161499028537</c:v>
                </c:pt>
                <c:pt idx="36">
                  <c:v>27.2358670556213</c:v>
                </c:pt>
                <c:pt idx="37">
                  <c:v>29.8209483888896</c:v>
                </c:pt>
                <c:pt idx="38">
                  <c:v>27.6813169855099</c:v>
                </c:pt>
                <c:pt idx="39">
                  <c:v>25.725337277587</c:v>
                </c:pt>
                <c:pt idx="40">
                  <c:v>24.1341123959877</c:v>
                </c:pt>
                <c:pt idx="41">
                  <c:v>23.4808954621994</c:v>
                </c:pt>
                <c:pt idx="42">
                  <c:v>88.2216125400313</c:v>
                </c:pt>
                <c:pt idx="43">
                  <c:v>78.3026365231763</c:v>
                </c:pt>
                <c:pt idx="44">
                  <c:v>71.401396569286</c:v>
                </c:pt>
                <c:pt idx="45">
                  <c:v>66.0377417828568</c:v>
                </c:pt>
                <c:pt idx="46">
                  <c:v>61.366671646114</c:v>
                </c:pt>
                <c:pt idx="47">
                  <c:v>56.9493656631559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'pre_2-27'!$DR$2:$DR$49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9.17252560619213</c:v>
                </c:pt>
                <c:pt idx="4">
                  <c:v>12.7372777378629</c:v>
                </c:pt>
                <c:pt idx="5">
                  <c:v>20.2149711279037</c:v>
                </c:pt>
                <c:pt idx="6">
                  <c:v>24.3129813817706</c:v>
                </c:pt>
                <c:pt idx="7">
                  <c:v>23.066117146502</c:v>
                </c:pt>
                <c:pt idx="8">
                  <c:v>23.269622496098</c:v>
                </c:pt>
                <c:pt idx="9">
                  <c:v>30.7818698574349</c:v>
                </c:pt>
                <c:pt idx="10">
                  <c:v>39.8333853898514</c:v>
                </c:pt>
                <c:pt idx="11">
                  <c:v>40.7768492396503</c:v>
                </c:pt>
                <c:pt idx="12">
                  <c:v>38.3268363465803</c:v>
                </c:pt>
                <c:pt idx="13">
                  <c:v>38.3707744095032</c:v>
                </c:pt>
                <c:pt idx="14">
                  <c:v>39.1294748586414</c:v>
                </c:pt>
                <c:pt idx="15">
                  <c:v>44.7749666282131</c:v>
                </c:pt>
                <c:pt idx="16">
                  <c:v>41.9217819926248</c:v>
                </c:pt>
                <c:pt idx="17">
                  <c:v>43.8418620554776</c:v>
                </c:pt>
                <c:pt idx="18">
                  <c:v>68.4360939006052</c:v>
                </c:pt>
                <c:pt idx="19">
                  <c:v>73.1539118018338</c:v>
                </c:pt>
                <c:pt idx="20">
                  <c:v>49.117172115418</c:v>
                </c:pt>
                <c:pt idx="21">
                  <c:v>52.4035289487456</c:v>
                </c:pt>
                <c:pt idx="22">
                  <c:v>52.1092801367246</c:v>
                </c:pt>
                <c:pt idx="23">
                  <c:v>34.5970049130257</c:v>
                </c:pt>
                <c:pt idx="24">
                  <c:v>20.1201907281013</c:v>
                </c:pt>
                <c:pt idx="25">
                  <c:v>28.152691001897</c:v>
                </c:pt>
                <c:pt idx="26">
                  <c:v>27.1462516909009</c:v>
                </c:pt>
                <c:pt idx="27">
                  <c:v>28.3675421284927</c:v>
                </c:pt>
                <c:pt idx="28">
                  <c:v>27.3426614291304</c:v>
                </c:pt>
                <c:pt idx="29">
                  <c:v>26.4057496564634</c:v>
                </c:pt>
                <c:pt idx="30">
                  <c:v>27.1189686614604</c:v>
                </c:pt>
                <c:pt idx="31">
                  <c:v>29.819360318539</c:v>
                </c:pt>
                <c:pt idx="32">
                  <c:v>29.0943812165676</c:v>
                </c:pt>
                <c:pt idx="33">
                  <c:v>30.4350349042363</c:v>
                </c:pt>
                <c:pt idx="34">
                  <c:v>11.1874391726539</c:v>
                </c:pt>
                <c:pt idx="35">
                  <c:v>14.1282830493939</c:v>
                </c:pt>
                <c:pt idx="36">
                  <c:v>15.2591912685179</c:v>
                </c:pt>
                <c:pt idx="37">
                  <c:v>14.5594440179701</c:v>
                </c:pt>
                <c:pt idx="38">
                  <c:v>14.2057723059784</c:v>
                </c:pt>
                <c:pt idx="39">
                  <c:v>14.376154901083</c:v>
                </c:pt>
                <c:pt idx="40">
                  <c:v>14.5233938603526</c:v>
                </c:pt>
                <c:pt idx="41">
                  <c:v>17.9232934749528</c:v>
                </c:pt>
                <c:pt idx="42">
                  <c:v>35.9068601982774</c:v>
                </c:pt>
                <c:pt idx="43">
                  <c:v>34.0795116880114</c:v>
                </c:pt>
                <c:pt idx="44">
                  <c:v>32.0043536014571</c:v>
                </c:pt>
                <c:pt idx="45">
                  <c:v>33.7068778905196</c:v>
                </c:pt>
                <c:pt idx="46">
                  <c:v>31.6637042049167</c:v>
                </c:pt>
                <c:pt idx="47">
                  <c:v>31.6127177170822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'pre_2-27'!$DS$2:$DS$49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9.17252560619213</c:v>
                </c:pt>
                <c:pt idx="4">
                  <c:v>18.7907120370889</c:v>
                </c:pt>
                <c:pt idx="5">
                  <c:v>19.8383069853843</c:v>
                </c:pt>
                <c:pt idx="6">
                  <c:v>19.9195612945042</c:v>
                </c:pt>
                <c:pt idx="7">
                  <c:v>20.2318099176967</c:v>
                </c:pt>
                <c:pt idx="8">
                  <c:v>19.4152462330944</c:v>
                </c:pt>
                <c:pt idx="9">
                  <c:v>30.8657216848016</c:v>
                </c:pt>
                <c:pt idx="10">
                  <c:v>39.8932695698958</c:v>
                </c:pt>
                <c:pt idx="11">
                  <c:v>41.9297703081568</c:v>
                </c:pt>
                <c:pt idx="12">
                  <c:v>40.4325540990028</c:v>
                </c:pt>
                <c:pt idx="13">
                  <c:v>40.1904655005549</c:v>
                </c:pt>
                <c:pt idx="14">
                  <c:v>37.7307838784239</c:v>
                </c:pt>
                <c:pt idx="15">
                  <c:v>39.6291465410168</c:v>
                </c:pt>
                <c:pt idx="16">
                  <c:v>43.1532728150937</c:v>
                </c:pt>
                <c:pt idx="17">
                  <c:v>44.8752881039995</c:v>
                </c:pt>
                <c:pt idx="18">
                  <c:v>123.84973452604</c:v>
                </c:pt>
                <c:pt idx="19">
                  <c:v>103.723770213532</c:v>
                </c:pt>
                <c:pt idx="20">
                  <c:v>75.7677190148655</c:v>
                </c:pt>
                <c:pt idx="21">
                  <c:v>74.4346477189555</c:v>
                </c:pt>
                <c:pt idx="22">
                  <c:v>84.645790132146</c:v>
                </c:pt>
                <c:pt idx="23">
                  <c:v>61.4938531759074</c:v>
                </c:pt>
                <c:pt idx="24">
                  <c:v>42.3549186254168</c:v>
                </c:pt>
                <c:pt idx="25">
                  <c:v>46.5333993970112</c:v>
                </c:pt>
                <c:pt idx="26">
                  <c:v>57.2026027360322</c:v>
                </c:pt>
                <c:pt idx="27">
                  <c:v>56.4825825310545</c:v>
                </c:pt>
                <c:pt idx="28">
                  <c:v>57.2683005073099</c:v>
                </c:pt>
                <c:pt idx="29">
                  <c:v>62.092526304336</c:v>
                </c:pt>
                <c:pt idx="30">
                  <c:v>57.7906046389387</c:v>
                </c:pt>
                <c:pt idx="31">
                  <c:v>55.0664188275625</c:v>
                </c:pt>
                <c:pt idx="32">
                  <c:v>51.5432240741743</c:v>
                </c:pt>
                <c:pt idx="33">
                  <c:v>47.979097341141</c:v>
                </c:pt>
                <c:pt idx="34">
                  <c:v>24.5529817519123</c:v>
                </c:pt>
                <c:pt idx="35">
                  <c:v>25.1771315815808</c:v>
                </c:pt>
                <c:pt idx="36">
                  <c:v>24.8072378750828</c:v>
                </c:pt>
                <c:pt idx="37">
                  <c:v>23.2879499574715</c:v>
                </c:pt>
                <c:pt idx="38">
                  <c:v>21.9668688371851</c:v>
                </c:pt>
                <c:pt idx="39">
                  <c:v>20.5013792619934</c:v>
                </c:pt>
                <c:pt idx="40">
                  <c:v>19.4891430604558</c:v>
                </c:pt>
                <c:pt idx="41">
                  <c:v>22.8434963356755</c:v>
                </c:pt>
                <c:pt idx="42">
                  <c:v>37.3911213945954</c:v>
                </c:pt>
                <c:pt idx="43">
                  <c:v>34.791716808226</c:v>
                </c:pt>
                <c:pt idx="44">
                  <c:v>32.6554277821866</c:v>
                </c:pt>
                <c:pt idx="45">
                  <c:v>31.5861178696609</c:v>
                </c:pt>
                <c:pt idx="46">
                  <c:v>30.6353231391068</c:v>
                </c:pt>
                <c:pt idx="47">
                  <c:v>28.8557912363335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'pre_2-27'!$DT$2:$DT$49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14.9224933320498</c:v>
                </c:pt>
                <c:pt idx="5">
                  <c:v>15.4285836544143</c:v>
                </c:pt>
                <c:pt idx="6">
                  <c:v>15.9985822993834</c:v>
                </c:pt>
                <c:pt idx="7">
                  <c:v>16.7454060945351</c:v>
                </c:pt>
                <c:pt idx="8">
                  <c:v>26.1776460048772</c:v>
                </c:pt>
                <c:pt idx="9">
                  <c:v>27.6218490892147</c:v>
                </c:pt>
                <c:pt idx="10">
                  <c:v>26.3009737090571</c:v>
                </c:pt>
                <c:pt idx="11">
                  <c:v>29.4209004375171</c:v>
                </c:pt>
                <c:pt idx="12">
                  <c:v>36.1324714176693</c:v>
                </c:pt>
                <c:pt idx="13">
                  <c:v>34.0811009543194</c:v>
                </c:pt>
                <c:pt idx="14">
                  <c:v>41.1695862648764</c:v>
                </c:pt>
                <c:pt idx="15">
                  <c:v>38.6258634438079</c:v>
                </c:pt>
                <c:pt idx="16">
                  <c:v>36.3004768315477</c:v>
                </c:pt>
                <c:pt idx="17">
                  <c:v>35.9896739827178</c:v>
                </c:pt>
                <c:pt idx="18">
                  <c:v>228.12495551503</c:v>
                </c:pt>
                <c:pt idx="19">
                  <c:v>127.817694913701</c:v>
                </c:pt>
                <c:pt idx="20">
                  <c:v>96.35579135459</c:v>
                </c:pt>
                <c:pt idx="21">
                  <c:v>91.4541208531277</c:v>
                </c:pt>
                <c:pt idx="22">
                  <c:v>79.5886597906935</c:v>
                </c:pt>
                <c:pt idx="23">
                  <c:v>57.31329209364</c:v>
                </c:pt>
                <c:pt idx="24">
                  <c:v>38.8989881307424</c:v>
                </c:pt>
                <c:pt idx="25">
                  <c:v>43.6764968547471</c:v>
                </c:pt>
                <c:pt idx="26">
                  <c:v>49.9780354345379</c:v>
                </c:pt>
                <c:pt idx="27">
                  <c:v>50.2393522880132</c:v>
                </c:pt>
                <c:pt idx="28">
                  <c:v>47.3371412166254</c:v>
                </c:pt>
                <c:pt idx="29">
                  <c:v>49.5937510042848</c:v>
                </c:pt>
                <c:pt idx="30">
                  <c:v>47.1572664928694</c:v>
                </c:pt>
                <c:pt idx="31">
                  <c:v>48.2981478203242</c:v>
                </c:pt>
                <c:pt idx="32">
                  <c:v>45.5251031035716</c:v>
                </c:pt>
                <c:pt idx="33">
                  <c:v>42.4775317538484</c:v>
                </c:pt>
                <c:pt idx="34">
                  <c:v>19.4415436116431</c:v>
                </c:pt>
                <c:pt idx="35">
                  <c:v>20.9516760522916</c:v>
                </c:pt>
                <c:pt idx="36">
                  <c:v>19.7633238578033</c:v>
                </c:pt>
                <c:pt idx="37">
                  <c:v>22.3065564111164</c:v>
                </c:pt>
                <c:pt idx="38">
                  <c:v>20.8119103191622</c:v>
                </c:pt>
                <c:pt idx="39">
                  <c:v>19.4455546834342</c:v>
                </c:pt>
                <c:pt idx="40">
                  <c:v>18.9042001722677</c:v>
                </c:pt>
                <c:pt idx="41">
                  <c:v>18.3839846531747</c:v>
                </c:pt>
                <c:pt idx="42">
                  <c:v>28.441831533668</c:v>
                </c:pt>
                <c:pt idx="43">
                  <c:v>28.1374369620031</c:v>
                </c:pt>
                <c:pt idx="44">
                  <c:v>26.5723069560978</c:v>
                </c:pt>
                <c:pt idx="45">
                  <c:v>30.3199789061872</c:v>
                </c:pt>
                <c:pt idx="46">
                  <c:v>31.3935156321088</c:v>
                </c:pt>
                <c:pt idx="47">
                  <c:v>29.5489055403528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'pre_2-27'!$DU$2:$DU$49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7.92969127459491</c:v>
                </c:pt>
                <c:pt idx="4">
                  <c:v>9.21081715832731</c:v>
                </c:pt>
                <c:pt idx="5">
                  <c:v>15.1888698741133</c:v>
                </c:pt>
                <c:pt idx="6">
                  <c:v>14.6451585432519</c:v>
                </c:pt>
                <c:pt idx="7">
                  <c:v>14.2281157682895</c:v>
                </c:pt>
                <c:pt idx="8">
                  <c:v>16.8954633764301</c:v>
                </c:pt>
                <c:pt idx="9">
                  <c:v>18.0228828522091</c:v>
                </c:pt>
                <c:pt idx="10">
                  <c:v>17.5259187407279</c:v>
                </c:pt>
                <c:pt idx="11">
                  <c:v>30.3664269673365</c:v>
                </c:pt>
                <c:pt idx="12">
                  <c:v>28.8099753193068</c:v>
                </c:pt>
                <c:pt idx="13">
                  <c:v>38.4251240405382</c:v>
                </c:pt>
                <c:pt idx="14">
                  <c:v>36.116967560392</c:v>
                </c:pt>
                <c:pt idx="15">
                  <c:v>35.0840036557819</c:v>
                </c:pt>
                <c:pt idx="16">
                  <c:v>33.0626266753273</c:v>
                </c:pt>
                <c:pt idx="17">
                  <c:v>31.4622512190284</c:v>
                </c:pt>
                <c:pt idx="18">
                  <c:v>191.413298427288</c:v>
                </c:pt>
                <c:pt idx="19">
                  <c:v>140.996336299054</c:v>
                </c:pt>
                <c:pt idx="20">
                  <c:v>110.074150766719</c:v>
                </c:pt>
                <c:pt idx="21">
                  <c:v>102.794631300487</c:v>
                </c:pt>
                <c:pt idx="22">
                  <c:v>92.3137403002815</c:v>
                </c:pt>
                <c:pt idx="23">
                  <c:v>67.8326919815661</c:v>
                </c:pt>
                <c:pt idx="24">
                  <c:v>47.5950253714279</c:v>
                </c:pt>
                <c:pt idx="25">
                  <c:v>50.8652209737138</c:v>
                </c:pt>
                <c:pt idx="26">
                  <c:v>55.6511368850891</c:v>
                </c:pt>
                <c:pt idx="27">
                  <c:v>53.7131358803251</c:v>
                </c:pt>
                <c:pt idx="28">
                  <c:v>57.8986163988899</c:v>
                </c:pt>
                <c:pt idx="29">
                  <c:v>66.6917964682349</c:v>
                </c:pt>
                <c:pt idx="30">
                  <c:v>61.8274172713781</c:v>
                </c:pt>
                <c:pt idx="31">
                  <c:v>57.7291930920159</c:v>
                </c:pt>
                <c:pt idx="32">
                  <c:v>53.6341040182845</c:v>
                </c:pt>
                <c:pt idx="33">
                  <c:v>49.8905100900485</c:v>
                </c:pt>
                <c:pt idx="34">
                  <c:v>26.0274020415608</c:v>
                </c:pt>
                <c:pt idx="35">
                  <c:v>26.3959856876903</c:v>
                </c:pt>
                <c:pt idx="36">
                  <c:v>25.3004306073046</c:v>
                </c:pt>
                <c:pt idx="37">
                  <c:v>28.43872419205</c:v>
                </c:pt>
                <c:pt idx="38">
                  <c:v>26.9338612796941</c:v>
                </c:pt>
                <c:pt idx="39">
                  <c:v>25.0420381865203</c:v>
                </c:pt>
                <c:pt idx="40">
                  <c:v>23.7404946661847</c:v>
                </c:pt>
                <c:pt idx="41">
                  <c:v>25.8796699407669</c:v>
                </c:pt>
                <c:pt idx="42">
                  <c:v>78.4176113691227</c:v>
                </c:pt>
                <c:pt idx="43">
                  <c:v>71.5563261090449</c:v>
                </c:pt>
                <c:pt idx="44">
                  <c:v>65.5531428962096</c:v>
                </c:pt>
                <c:pt idx="45">
                  <c:v>60.7764981309516</c:v>
                </c:pt>
                <c:pt idx="46">
                  <c:v>57.8545490818546</c:v>
                </c:pt>
                <c:pt idx="47">
                  <c:v>55.7677904692911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'pre_2-27'!$DV$2:$DV$49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11.1317228492477</c:v>
                </c:pt>
                <c:pt idx="4">
                  <c:v>20.1899054015044</c:v>
                </c:pt>
                <c:pt idx="5">
                  <c:v>19.1769385212086</c:v>
                </c:pt>
                <c:pt idx="6">
                  <c:v>19.3314945017746</c:v>
                </c:pt>
                <c:pt idx="7">
                  <c:v>18.5122078903723</c:v>
                </c:pt>
                <c:pt idx="8">
                  <c:v>20.5976329852634</c:v>
                </c:pt>
                <c:pt idx="9">
                  <c:v>19.8296694873616</c:v>
                </c:pt>
                <c:pt idx="10">
                  <c:v>19.1776228563631</c:v>
                </c:pt>
                <c:pt idx="11">
                  <c:v>20.2021029897829</c:v>
                </c:pt>
                <c:pt idx="12">
                  <c:v>19.5180891498265</c:v>
                </c:pt>
                <c:pt idx="13">
                  <c:v>18.8927864977997</c:v>
                </c:pt>
                <c:pt idx="14">
                  <c:v>19.7688359942936</c:v>
                </c:pt>
                <c:pt idx="15">
                  <c:v>19.0620109047834</c:v>
                </c:pt>
                <c:pt idx="16">
                  <c:v>30.4434527878328</c:v>
                </c:pt>
                <c:pt idx="17">
                  <c:v>35.9235444780939</c:v>
                </c:pt>
                <c:pt idx="18">
                  <c:v>64.0678220370818</c:v>
                </c:pt>
                <c:pt idx="19">
                  <c:v>70.7440818237901</c:v>
                </c:pt>
                <c:pt idx="20">
                  <c:v>47.0346773760586</c:v>
                </c:pt>
                <c:pt idx="21">
                  <c:v>50.6819999642084</c:v>
                </c:pt>
                <c:pt idx="22">
                  <c:v>99.5480700070987</c:v>
                </c:pt>
                <c:pt idx="23">
                  <c:v>73.8130712058682</c:v>
                </c:pt>
                <c:pt idx="24">
                  <c:v>52.5388055301844</c:v>
                </c:pt>
                <c:pt idx="25">
                  <c:v>54.9520792382858</c:v>
                </c:pt>
                <c:pt idx="26">
                  <c:v>51.6453591036662</c:v>
                </c:pt>
                <c:pt idx="27">
                  <c:v>54.7379298702349</c:v>
                </c:pt>
                <c:pt idx="28">
                  <c:v>51.4495908897064</c:v>
                </c:pt>
                <c:pt idx="29">
                  <c:v>60.7135828270654</c:v>
                </c:pt>
                <c:pt idx="30">
                  <c:v>56.7666544930556</c:v>
                </c:pt>
                <c:pt idx="31">
                  <c:v>53.6566842287559</c:v>
                </c:pt>
                <c:pt idx="32">
                  <c:v>49.9111521657876</c:v>
                </c:pt>
                <c:pt idx="33">
                  <c:v>46.4871116048909</c:v>
                </c:pt>
                <c:pt idx="34">
                  <c:v>23.2226122785599</c:v>
                </c:pt>
                <c:pt idx="35">
                  <c:v>24.0773594836095</c:v>
                </c:pt>
                <c:pt idx="36">
                  <c:v>23.2387854741761</c:v>
                </c:pt>
                <c:pt idx="37">
                  <c:v>26.9663659594741</c:v>
                </c:pt>
                <c:pt idx="38">
                  <c:v>26.3984796893911</c:v>
                </c:pt>
                <c:pt idx="39">
                  <c:v>24.5526101827183</c:v>
                </c:pt>
                <c:pt idx="40">
                  <c:v>23.5437320449978</c:v>
                </c:pt>
                <c:pt idx="41">
                  <c:v>22.0478950444688</c:v>
                </c:pt>
                <c:pt idx="42">
                  <c:v>37.1511150050814</c:v>
                </c:pt>
                <c:pt idx="43">
                  <c:v>35.1547552168912</c:v>
                </c:pt>
                <c:pt idx="44">
                  <c:v>37.9140921115744</c:v>
                </c:pt>
                <c:pt idx="45">
                  <c:v>35.5097992053309</c:v>
                </c:pt>
                <c:pt idx="46">
                  <c:v>33.31187477354</c:v>
                </c:pt>
                <c:pt idx="47">
                  <c:v>34.7714180447905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'pre_2-27'!$DW$2:$DW$49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4.15371666891324</c:v>
                </c:pt>
                <c:pt idx="5">
                  <c:v>13.8702889044384</c:v>
                </c:pt>
                <c:pt idx="6">
                  <c:v>13.4397557734741</c:v>
                </c:pt>
                <c:pt idx="7">
                  <c:v>15.8141889475772</c:v>
                </c:pt>
                <c:pt idx="8">
                  <c:v>21.1553855014858</c:v>
                </c:pt>
                <c:pt idx="9">
                  <c:v>23.2817789708673</c:v>
                </c:pt>
                <c:pt idx="10">
                  <c:v>34.4770704816944</c:v>
                </c:pt>
                <c:pt idx="11">
                  <c:v>32.5677885986823</c:v>
                </c:pt>
                <c:pt idx="12">
                  <c:v>41.1088290242256</c:v>
                </c:pt>
                <c:pt idx="13">
                  <c:v>39.7026004740406</c:v>
                </c:pt>
                <c:pt idx="14">
                  <c:v>45.184273838544</c:v>
                </c:pt>
                <c:pt idx="15">
                  <c:v>42.2959570007356</c:v>
                </c:pt>
                <c:pt idx="16">
                  <c:v>39.6555540248392</c:v>
                </c:pt>
                <c:pt idx="17">
                  <c:v>49.3581748327393</c:v>
                </c:pt>
                <c:pt idx="18">
                  <c:v>88.639716074543</c:v>
                </c:pt>
                <c:pt idx="19">
                  <c:v>90.0598606265799</c:v>
                </c:pt>
                <c:pt idx="20">
                  <c:v>63.6182260738006</c:v>
                </c:pt>
                <c:pt idx="21">
                  <c:v>64.3910668876752</c:v>
                </c:pt>
                <c:pt idx="22">
                  <c:v>58.7224052330342</c:v>
                </c:pt>
                <c:pt idx="23">
                  <c:v>40.0638549926416</c:v>
                </c:pt>
                <c:pt idx="24">
                  <c:v>24.6394534605837</c:v>
                </c:pt>
                <c:pt idx="25">
                  <c:v>31.8886148607492</c:v>
                </c:pt>
                <c:pt idx="26">
                  <c:v>32.5842933803495</c:v>
                </c:pt>
                <c:pt idx="27">
                  <c:v>31.1974748652028</c:v>
                </c:pt>
                <c:pt idx="28">
                  <c:v>29.9296916059396</c:v>
                </c:pt>
                <c:pt idx="29">
                  <c:v>32.9142418294661</c:v>
                </c:pt>
                <c:pt idx="30">
                  <c:v>30.9491027391036</c:v>
                </c:pt>
                <c:pt idx="31">
                  <c:v>29.1526380873306</c:v>
                </c:pt>
                <c:pt idx="32">
                  <c:v>36.4310264151853</c:v>
                </c:pt>
                <c:pt idx="33">
                  <c:v>39.8286003585578</c:v>
                </c:pt>
                <c:pt idx="34">
                  <c:v>17.4685488098537</c:v>
                </c:pt>
                <c:pt idx="35">
                  <c:v>19.3206670161457</c:v>
                </c:pt>
                <c:pt idx="36">
                  <c:v>19.0092930885229</c:v>
                </c:pt>
                <c:pt idx="37">
                  <c:v>20.2219651167855</c:v>
                </c:pt>
                <c:pt idx="38">
                  <c:v>19.5751481884221</c:v>
                </c:pt>
                <c:pt idx="39">
                  <c:v>18.3149479689159</c:v>
                </c:pt>
                <c:pt idx="40">
                  <c:v>17.9271675364715</c:v>
                </c:pt>
                <c:pt idx="41">
                  <c:v>18.7188814243557</c:v>
                </c:pt>
                <c:pt idx="42">
                  <c:v>96.3090997143026</c:v>
                </c:pt>
                <c:pt idx="43">
                  <c:v>81.5262036983463</c:v>
                </c:pt>
                <c:pt idx="44">
                  <c:v>75.0403827884462</c:v>
                </c:pt>
                <c:pt idx="45">
                  <c:v>69.4494165991046</c:v>
                </c:pt>
                <c:pt idx="46">
                  <c:v>64.3383416743481</c:v>
                </c:pt>
                <c:pt idx="47">
                  <c:v>60.0321331798651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'pre_2-27'!$DX$2:$DX$49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6.47005743084491</c:v>
                </c:pt>
                <c:pt idx="4">
                  <c:v>6.63471083469739</c:v>
                </c:pt>
                <c:pt idx="5">
                  <c:v>8.05936371718509</c:v>
                </c:pt>
                <c:pt idx="6">
                  <c:v>16.0386971072156</c:v>
                </c:pt>
                <c:pt idx="7">
                  <c:v>16.7810748444992</c:v>
                </c:pt>
                <c:pt idx="8">
                  <c:v>16.2606992536797</c:v>
                </c:pt>
                <c:pt idx="9">
                  <c:v>25.4258843463536</c:v>
                </c:pt>
                <c:pt idx="10">
                  <c:v>25.7578488312994</c:v>
                </c:pt>
                <c:pt idx="11">
                  <c:v>24.5969668066129</c:v>
                </c:pt>
                <c:pt idx="12">
                  <c:v>27.990954645216</c:v>
                </c:pt>
                <c:pt idx="13">
                  <c:v>35.0397545080525</c:v>
                </c:pt>
                <c:pt idx="14">
                  <c:v>41.8542246778342</c:v>
                </c:pt>
                <c:pt idx="15">
                  <c:v>40.1853814427075</c:v>
                </c:pt>
                <c:pt idx="16">
                  <c:v>41.6275980579377</c:v>
                </c:pt>
                <c:pt idx="17">
                  <c:v>50.7665429463772</c:v>
                </c:pt>
                <c:pt idx="18">
                  <c:v>72.2562095254181</c:v>
                </c:pt>
                <c:pt idx="19">
                  <c:v>75.2613422548556</c:v>
                </c:pt>
                <c:pt idx="20">
                  <c:v>50.4598768216091</c:v>
                </c:pt>
                <c:pt idx="21">
                  <c:v>53.5134981725302</c:v>
                </c:pt>
                <c:pt idx="22">
                  <c:v>52.7216131585125</c:v>
                </c:pt>
                <c:pt idx="23">
                  <c:v>35.103200211037</c:v>
                </c:pt>
                <c:pt idx="24">
                  <c:v>20.5386455077906</c:v>
                </c:pt>
                <c:pt idx="25">
                  <c:v>28.4986136197736</c:v>
                </c:pt>
                <c:pt idx="26">
                  <c:v>31.677551936421</c:v>
                </c:pt>
                <c:pt idx="27">
                  <c:v>44.5649904730045</c:v>
                </c:pt>
                <c:pt idx="28">
                  <c:v>57.5027059343123</c:v>
                </c:pt>
                <c:pt idx="29">
                  <c:v>55.359489359926</c:v>
                </c:pt>
                <c:pt idx="30">
                  <c:v>53.8198892185453</c:v>
                </c:pt>
                <c:pt idx="31">
                  <c:v>50.0603487272868</c:v>
                </c:pt>
                <c:pt idx="32">
                  <c:v>46.6235021281947</c:v>
                </c:pt>
                <c:pt idx="33">
                  <c:v>47.9169511032191</c:v>
                </c:pt>
                <c:pt idx="34">
                  <c:v>24.4140794668594</c:v>
                </c:pt>
                <c:pt idx="35">
                  <c:v>25.0623056926038</c:v>
                </c:pt>
                <c:pt idx="36">
                  <c:v>28.2686633154679</c:v>
                </c:pt>
                <c:pt idx="37">
                  <c:v>27.4788365484502</c:v>
                </c:pt>
                <c:pt idx="38">
                  <c:v>26.1523527565298</c:v>
                </c:pt>
                <c:pt idx="39">
                  <c:v>24.886182688188</c:v>
                </c:pt>
                <c:pt idx="40">
                  <c:v>23.1701186741185</c:v>
                </c:pt>
                <c:pt idx="41">
                  <c:v>23.1185912540311</c:v>
                </c:pt>
                <c:pt idx="42">
                  <c:v>69.5758692940938</c:v>
                </c:pt>
                <c:pt idx="43">
                  <c:v>62.6557503159604</c:v>
                </c:pt>
                <c:pt idx="44">
                  <c:v>58.6622233822444</c:v>
                </c:pt>
                <c:pt idx="45">
                  <c:v>54.7104936240457</c:v>
                </c:pt>
                <c:pt idx="46">
                  <c:v>51.5289849067795</c:v>
                </c:pt>
                <c:pt idx="47">
                  <c:v>48.3678557462781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'pre_2-27'!$DY$2:$DY$49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7.16631367563657</c:v>
                </c:pt>
                <c:pt idx="4">
                  <c:v>17.3579423500171</c:v>
                </c:pt>
                <c:pt idx="5">
                  <c:v>24.6364638283039</c:v>
                </c:pt>
                <c:pt idx="6">
                  <c:v>30.5145412507137</c:v>
                </c:pt>
                <c:pt idx="7">
                  <c:v>36.0724682098847</c:v>
                </c:pt>
                <c:pt idx="8">
                  <c:v>41.4017543798927</c:v>
                </c:pt>
                <c:pt idx="9">
                  <c:v>45.6027967791373</c:v>
                </c:pt>
                <c:pt idx="10">
                  <c:v>46.5782770443476</c:v>
                </c:pt>
                <c:pt idx="11">
                  <c:v>45.5013944124904</c:v>
                </c:pt>
                <c:pt idx="12">
                  <c:v>44.5707883381271</c:v>
                </c:pt>
                <c:pt idx="13">
                  <c:v>45.7380501719585</c:v>
                </c:pt>
                <c:pt idx="14">
                  <c:v>44.4752983569341</c:v>
                </c:pt>
                <c:pt idx="15">
                  <c:v>48.5927755765771</c:v>
                </c:pt>
                <c:pt idx="16">
                  <c:v>45.4118956729209</c:v>
                </c:pt>
                <c:pt idx="17">
                  <c:v>44.0912439025055</c:v>
                </c:pt>
                <c:pt idx="18">
                  <c:v>68.5736695528822</c:v>
                </c:pt>
                <c:pt idx="19">
                  <c:v>86.1429729268989</c:v>
                </c:pt>
                <c:pt idx="20">
                  <c:v>59.9290344173401</c:v>
                </c:pt>
                <c:pt idx="21">
                  <c:v>61.3413351183345</c:v>
                </c:pt>
                <c:pt idx="22">
                  <c:v>57.0399698736145</c:v>
                </c:pt>
                <c:pt idx="23">
                  <c:v>38.673041762188</c:v>
                </c:pt>
                <c:pt idx="24">
                  <c:v>23.4897145234088</c:v>
                </c:pt>
                <c:pt idx="25">
                  <c:v>30.9381640060179</c:v>
                </c:pt>
                <c:pt idx="26">
                  <c:v>29.692638262168</c:v>
                </c:pt>
                <c:pt idx="27">
                  <c:v>30.6317041881111</c:v>
                </c:pt>
                <c:pt idx="28">
                  <c:v>33.5208977025593</c:v>
                </c:pt>
                <c:pt idx="29">
                  <c:v>36.017642431295</c:v>
                </c:pt>
                <c:pt idx="30">
                  <c:v>33.7861281226089</c:v>
                </c:pt>
                <c:pt idx="31">
                  <c:v>33.4968457192878</c:v>
                </c:pt>
                <c:pt idx="32">
                  <c:v>31.481699795049</c:v>
                </c:pt>
                <c:pt idx="33">
                  <c:v>37.1031806036308</c:v>
                </c:pt>
                <c:pt idx="34">
                  <c:v>14.5284909351525</c:v>
                </c:pt>
                <c:pt idx="35">
                  <c:v>16.8902191730594</c:v>
                </c:pt>
                <c:pt idx="36">
                  <c:v>16.0504753607051</c:v>
                </c:pt>
                <c:pt idx="37">
                  <c:v>16.1015476748936</c:v>
                </c:pt>
                <c:pt idx="38">
                  <c:v>15.5769594742596</c:v>
                </c:pt>
                <c:pt idx="39">
                  <c:v>16.0116651588162</c:v>
                </c:pt>
                <c:pt idx="40">
                  <c:v>17.2558724211658</c:v>
                </c:pt>
                <c:pt idx="41">
                  <c:v>16.2997433716824</c:v>
                </c:pt>
                <c:pt idx="42">
                  <c:v>43.5421534075369</c:v>
                </c:pt>
                <c:pt idx="43">
                  <c:v>40.8091237344914</c:v>
                </c:pt>
                <c:pt idx="44">
                  <c:v>40.1956563338607</c:v>
                </c:pt>
                <c:pt idx="45">
                  <c:v>43.1563978984322</c:v>
                </c:pt>
                <c:pt idx="46">
                  <c:v>41.5443205172285</c:v>
                </c:pt>
                <c:pt idx="47">
                  <c:v>38.8284330061664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'pre_2-27'!$DZ$2:$DZ$49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4.15371666891324</c:v>
                </c:pt>
                <c:pt idx="5">
                  <c:v>12.5341318211612</c:v>
                </c:pt>
                <c:pt idx="6">
                  <c:v>12.2182855065115</c:v>
                </c:pt>
                <c:pt idx="7">
                  <c:v>18.8822636455554</c:v>
                </c:pt>
                <c:pt idx="8">
                  <c:v>18.1815360159785</c:v>
                </c:pt>
                <c:pt idx="9">
                  <c:v>17.620954174607</c:v>
                </c:pt>
                <c:pt idx="10">
                  <c:v>23.7963935238259</c:v>
                </c:pt>
                <c:pt idx="11">
                  <c:v>22.8038697463642</c:v>
                </c:pt>
                <c:pt idx="12">
                  <c:v>24.9563441058164</c:v>
                </c:pt>
                <c:pt idx="13">
                  <c:v>26.8164406981096</c:v>
                </c:pt>
                <c:pt idx="14">
                  <c:v>26.8142851874025</c:v>
                </c:pt>
                <c:pt idx="15">
                  <c:v>25.5027257088171</c:v>
                </c:pt>
                <c:pt idx="16">
                  <c:v>26.9886054667028</c:v>
                </c:pt>
                <c:pt idx="17">
                  <c:v>25.9095834974775</c:v>
                </c:pt>
                <c:pt idx="18">
                  <c:v>311.792098944712</c:v>
                </c:pt>
                <c:pt idx="19">
                  <c:v>153.057283181655</c:v>
                </c:pt>
                <c:pt idx="20">
                  <c:v>115.234138057064</c:v>
                </c:pt>
                <c:pt idx="21">
                  <c:v>107.06022079384</c:v>
                </c:pt>
                <c:pt idx="22">
                  <c:v>82.2615551379349</c:v>
                </c:pt>
                <c:pt idx="23">
                  <c:v>59.5228855806928</c:v>
                </c:pt>
                <c:pt idx="24">
                  <c:v>40.7255854133727</c:v>
                </c:pt>
                <c:pt idx="25">
                  <c:v>45.1864839417215</c:v>
                </c:pt>
                <c:pt idx="26">
                  <c:v>42.7179774033904</c:v>
                </c:pt>
                <c:pt idx="27">
                  <c:v>45.7175027043451</c:v>
                </c:pt>
                <c:pt idx="28">
                  <c:v>43.2034170555554</c:v>
                </c:pt>
                <c:pt idx="29">
                  <c:v>49.6046966263425</c:v>
                </c:pt>
                <c:pt idx="30">
                  <c:v>46.6868427502562</c:v>
                </c:pt>
                <c:pt idx="31">
                  <c:v>47.9621868641413</c:v>
                </c:pt>
                <c:pt idx="32">
                  <c:v>48.8729951188076</c:v>
                </c:pt>
                <c:pt idx="33">
                  <c:v>45.5380630377766</c:v>
                </c:pt>
                <c:pt idx="34">
                  <c:v>22.3209277177564</c:v>
                </c:pt>
                <c:pt idx="35">
                  <c:v>23.3319669133453</c:v>
                </c:pt>
                <c:pt idx="36">
                  <c:v>24.4861097286153</c:v>
                </c:pt>
                <c:pt idx="37">
                  <c:v>27.8571633645194</c:v>
                </c:pt>
                <c:pt idx="38">
                  <c:v>26.3168029233925</c:v>
                </c:pt>
                <c:pt idx="39">
                  <c:v>25.7525034942076</c:v>
                </c:pt>
                <c:pt idx="40">
                  <c:v>24.1582676902663</c:v>
                </c:pt>
                <c:pt idx="41">
                  <c:v>26.1780295087985</c:v>
                </c:pt>
                <c:pt idx="42">
                  <c:v>106.262950375425</c:v>
                </c:pt>
                <c:pt idx="43">
                  <c:v>86.2594570597829</c:v>
                </c:pt>
                <c:pt idx="44">
                  <c:v>76.5101153433562</c:v>
                </c:pt>
                <c:pt idx="45">
                  <c:v>69.0909740410469</c:v>
                </c:pt>
                <c:pt idx="46">
                  <c:v>63.8742936807262</c:v>
                </c:pt>
                <c:pt idx="47">
                  <c:v>59.5511781137427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'pre_2-27'!$EA$2:$EA$49</c:f>
              <c:numCache>
                <c:formatCode>General</c:formatCode>
                <c:ptCount val="48"/>
                <c:pt idx="0">
                  <c:v>2.5</c:v>
                </c:pt>
                <c:pt idx="1">
                  <c:v>8.13291666666667</c:v>
                </c:pt>
                <c:pt idx="2">
                  <c:v>14.3382267361111</c:v>
                </c:pt>
                <c:pt idx="3">
                  <c:v>17.0721619360532</c:v>
                </c:pt>
                <c:pt idx="4">
                  <c:v>19.3663892246713</c:v>
                </c:pt>
                <c:pt idx="5">
                  <c:v>24.1591490991864</c:v>
                </c:pt>
                <c:pt idx="6">
                  <c:v>25.5935526190672</c:v>
                </c:pt>
                <c:pt idx="7">
                  <c:v>31.5179009775938</c:v>
                </c:pt>
                <c:pt idx="8">
                  <c:v>32.8887719036975</c:v>
                </c:pt>
                <c:pt idx="9">
                  <c:v>31.0658189819635</c:v>
                </c:pt>
                <c:pt idx="10">
                  <c:v>34.7427542878153</c:v>
                </c:pt>
                <c:pt idx="11">
                  <c:v>35.2735301637203</c:v>
                </c:pt>
                <c:pt idx="12">
                  <c:v>43.0411794585903</c:v>
                </c:pt>
                <c:pt idx="13">
                  <c:v>40.3968115550613</c:v>
                </c:pt>
                <c:pt idx="14">
                  <c:v>39.8595779854988</c:v>
                </c:pt>
                <c:pt idx="15">
                  <c:v>38.411808092106</c:v>
                </c:pt>
                <c:pt idx="16">
                  <c:v>40.1836137549897</c:v>
                </c:pt>
                <c:pt idx="17">
                  <c:v>46.7944781777713</c:v>
                </c:pt>
                <c:pt idx="18">
                  <c:v>87.8663342502943</c:v>
                </c:pt>
                <c:pt idx="19">
                  <c:v>85.5063441655055</c:v>
                </c:pt>
                <c:pt idx="20">
                  <c:v>59.5693910204953</c:v>
                </c:pt>
                <c:pt idx="21">
                  <c:v>61.0440299102761</c:v>
                </c:pt>
                <c:pt idx="22">
                  <c:v>83.9539415453643</c:v>
                </c:pt>
                <c:pt idx="23">
                  <c:v>60.9219250108345</c:v>
                </c:pt>
                <c:pt idx="24">
                  <c:v>41.8821246756232</c:v>
                </c:pt>
                <c:pt idx="25">
                  <c:v>46.1425563985151</c:v>
                </c:pt>
                <c:pt idx="26">
                  <c:v>43.5919869743093</c:v>
                </c:pt>
                <c:pt idx="27">
                  <c:v>53.3717437051769</c:v>
                </c:pt>
                <c:pt idx="28">
                  <c:v>62.0863202961139</c:v>
                </c:pt>
                <c:pt idx="29">
                  <c:v>58.1672444706974</c:v>
                </c:pt>
                <c:pt idx="30">
                  <c:v>54.0345559869626</c:v>
                </c:pt>
                <c:pt idx="31">
                  <c:v>50.256589931415</c:v>
                </c:pt>
                <c:pt idx="32">
                  <c:v>49.1208255542083</c:v>
                </c:pt>
                <c:pt idx="33">
                  <c:v>45.7646213608054</c:v>
                </c:pt>
                <c:pt idx="34">
                  <c:v>22.5982602926294</c:v>
                </c:pt>
                <c:pt idx="35">
                  <c:v>23.5612285085736</c:v>
                </c:pt>
                <c:pt idx="36">
                  <c:v>27.1966440265397</c:v>
                </c:pt>
                <c:pt idx="37">
                  <c:v>25.4722654142617</c:v>
                </c:pt>
                <c:pt idx="38">
                  <c:v>23.7058959662042</c:v>
                </c:pt>
                <c:pt idx="39">
                  <c:v>24.0699607025308</c:v>
                </c:pt>
                <c:pt idx="40">
                  <c:v>23.3769596719772</c:v>
                </c:pt>
                <c:pt idx="41">
                  <c:v>21.8954373001325</c:v>
                </c:pt>
                <c:pt idx="42">
                  <c:v>70.7358269603744</c:v>
                </c:pt>
                <c:pt idx="43">
                  <c:v>65.2743351462756</c:v>
                </c:pt>
                <c:pt idx="44">
                  <c:v>60.5216213795536</c:v>
                </c:pt>
                <c:pt idx="45">
                  <c:v>57.6725246018978</c:v>
                </c:pt>
                <c:pt idx="46">
                  <c:v>54.0886733434734</c:v>
                </c:pt>
                <c:pt idx="47">
                  <c:v>50.2960622148253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'pre_2-27'!$EB$2:$EB$49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23.9510935784144</c:v>
                </c:pt>
                <c:pt idx="4">
                  <c:v>24.2977367006797</c:v>
                </c:pt>
                <c:pt idx="5">
                  <c:v>26.2624072971368</c:v>
                </c:pt>
                <c:pt idx="6">
                  <c:v>24.7682173374659</c:v>
                </c:pt>
                <c:pt idx="7">
                  <c:v>24.5430732492301</c:v>
                </c:pt>
                <c:pt idx="8">
                  <c:v>24.5828826307737</c:v>
                </c:pt>
                <c:pt idx="9">
                  <c:v>34.5562753454776</c:v>
                </c:pt>
                <c:pt idx="10">
                  <c:v>33.8762881613538</c:v>
                </c:pt>
                <c:pt idx="11">
                  <c:v>34.5247590194366</c:v>
                </c:pt>
                <c:pt idx="12">
                  <c:v>42.506432066381</c:v>
                </c:pt>
                <c:pt idx="13">
                  <c:v>43.019980909038</c:v>
                </c:pt>
                <c:pt idx="14">
                  <c:v>40.3174325476789</c:v>
                </c:pt>
                <c:pt idx="15">
                  <c:v>45.623366411134</c:v>
                </c:pt>
                <c:pt idx="16">
                  <c:v>42.6973607941784</c:v>
                </c:pt>
                <c:pt idx="17">
                  <c:v>51.5305318338424</c:v>
                </c:pt>
                <c:pt idx="18">
                  <c:v>205.616613060652</c:v>
                </c:pt>
                <c:pt idx="19">
                  <c:v>148.83183153846</c:v>
                </c:pt>
                <c:pt idx="20">
                  <c:v>106.350733023717</c:v>
                </c:pt>
                <c:pt idx="21">
                  <c:v>99.7166059662726</c:v>
                </c:pt>
                <c:pt idx="22">
                  <c:v>78.2103276247271</c:v>
                </c:pt>
                <c:pt idx="23">
                  <c:v>56.173870836441</c:v>
                </c:pt>
                <c:pt idx="24">
                  <c:v>37.9570665581246</c:v>
                </c:pt>
                <c:pt idx="25">
                  <c:v>42.8978416880497</c:v>
                </c:pt>
                <c:pt idx="26">
                  <c:v>40.6257769431587</c:v>
                </c:pt>
                <c:pt idx="27">
                  <c:v>40.353086665292</c:v>
                </c:pt>
                <c:pt idx="28">
                  <c:v>38.2994467265211</c:v>
                </c:pt>
                <c:pt idx="29">
                  <c:v>51.3221882038571</c:v>
                </c:pt>
                <c:pt idx="30">
                  <c:v>49.0878696010701</c:v>
                </c:pt>
                <c:pt idx="31">
                  <c:v>46.2272973869515</c:v>
                </c:pt>
                <c:pt idx="32">
                  <c:v>43.1194543612382</c:v>
                </c:pt>
                <c:pt idx="33">
                  <c:v>40.2783678618986</c:v>
                </c:pt>
                <c:pt idx="34">
                  <c:v>17.6441820905381</c:v>
                </c:pt>
                <c:pt idx="35">
                  <c:v>19.4658571948449</c:v>
                </c:pt>
                <c:pt idx="36">
                  <c:v>21.3384520661362</c:v>
                </c:pt>
                <c:pt idx="37">
                  <c:v>20.1169015971262</c:v>
                </c:pt>
                <c:pt idx="38">
                  <c:v>18.8102008767062</c:v>
                </c:pt>
                <c:pt idx="39">
                  <c:v>17.6156586347889</c:v>
                </c:pt>
                <c:pt idx="40">
                  <c:v>16.9232564694331</c:v>
                </c:pt>
                <c:pt idx="41">
                  <c:v>19.1302698971277</c:v>
                </c:pt>
                <c:pt idx="42">
                  <c:v>58.5232623294544</c:v>
                </c:pt>
                <c:pt idx="43">
                  <c:v>53.3807709714672</c:v>
                </c:pt>
                <c:pt idx="44">
                  <c:v>51.4763250916495</c:v>
                </c:pt>
                <c:pt idx="45">
                  <c:v>47.9079405212829</c:v>
                </c:pt>
                <c:pt idx="46">
                  <c:v>44.6458422932062</c:v>
                </c:pt>
                <c:pt idx="47">
                  <c:v>41.663740829706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'pre_2-27'!$EC$2:$EC$49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7.92969127459491</c:v>
                </c:pt>
                <c:pt idx="4">
                  <c:v>9.21081715832731</c:v>
                </c:pt>
                <c:pt idx="5">
                  <c:v>9.14022201890421</c:v>
                </c:pt>
                <c:pt idx="6">
                  <c:v>10.4071807451423</c:v>
                </c:pt>
                <c:pt idx="7">
                  <c:v>10.3538977311843</c:v>
                </c:pt>
                <c:pt idx="8">
                  <c:v>10.3851881759243</c:v>
                </c:pt>
                <c:pt idx="9">
                  <c:v>10.4937928574908</c:v>
                </c:pt>
                <c:pt idx="10">
                  <c:v>25.3443170657247</c:v>
                </c:pt>
                <c:pt idx="11">
                  <c:v>31.5508902177011</c:v>
                </c:pt>
                <c:pt idx="12">
                  <c:v>31.2039998852392</c:v>
                </c:pt>
                <c:pt idx="13">
                  <c:v>38.8149565818393</c:v>
                </c:pt>
                <c:pt idx="14">
                  <c:v>44.5503481588636</c:v>
                </c:pt>
                <c:pt idx="15">
                  <c:v>43.4489258672846</c:v>
                </c:pt>
                <c:pt idx="16">
                  <c:v>40.7095597303427</c:v>
                </c:pt>
                <c:pt idx="17">
                  <c:v>47.1963885606035</c:v>
                </c:pt>
                <c:pt idx="18">
                  <c:v>105.688480075631</c:v>
                </c:pt>
                <c:pt idx="19">
                  <c:v>93.7048115083899</c:v>
                </c:pt>
                <c:pt idx="20">
                  <c:v>66.9808528855751</c:v>
                </c:pt>
                <c:pt idx="21">
                  <c:v>67.1708383854088</c:v>
                </c:pt>
                <c:pt idx="22">
                  <c:v>60.2559125092838</c:v>
                </c:pt>
                <c:pt idx="23">
                  <c:v>41.331554341008</c:v>
                </c:pt>
                <c:pt idx="24">
                  <c:v>25.6874182552333</c:v>
                </c:pt>
                <c:pt idx="25">
                  <c:v>32.7549324243262</c:v>
                </c:pt>
                <c:pt idx="26">
                  <c:v>31.3534673912382</c:v>
                </c:pt>
                <c:pt idx="27">
                  <c:v>32.1084580887093</c:v>
                </c:pt>
                <c:pt idx="28">
                  <c:v>34.7970591983263</c:v>
                </c:pt>
                <c:pt idx="29">
                  <c:v>33.2203116171366</c:v>
                </c:pt>
                <c:pt idx="30">
                  <c:v>36.5658547940952</c:v>
                </c:pt>
                <c:pt idx="31">
                  <c:v>34.2872855909354</c:v>
                </c:pt>
                <c:pt idx="32">
                  <c:v>39.1068364595263</c:v>
                </c:pt>
                <c:pt idx="33">
                  <c:v>38.0948245071073</c:v>
                </c:pt>
                <c:pt idx="34">
                  <c:v>15.7026481242363</c:v>
                </c:pt>
                <c:pt idx="35">
                  <c:v>17.860855782702</c:v>
                </c:pt>
                <c:pt idx="36">
                  <c:v>20.0317134164165</c:v>
                </c:pt>
                <c:pt idx="37">
                  <c:v>18.9223246815075</c:v>
                </c:pt>
                <c:pt idx="38">
                  <c:v>18.0851003626404</c:v>
                </c:pt>
                <c:pt idx="39">
                  <c:v>17.7285408967151</c:v>
                </c:pt>
                <c:pt idx="40">
                  <c:v>17.8172005691601</c:v>
                </c:pt>
                <c:pt idx="41">
                  <c:v>16.8128908536405</c:v>
                </c:pt>
                <c:pt idx="42">
                  <c:v>27.5751114542583</c:v>
                </c:pt>
                <c:pt idx="43">
                  <c:v>25.8182477211012</c:v>
                </c:pt>
                <c:pt idx="44">
                  <c:v>25.5067252653458</c:v>
                </c:pt>
                <c:pt idx="45">
                  <c:v>24.1673980134036</c:v>
                </c:pt>
                <c:pt idx="46">
                  <c:v>22.9430296839198</c:v>
                </c:pt>
                <c:pt idx="47">
                  <c:v>22.9501772272854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'pre_2-27'!$ED$2:$ED$49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10.4153599377894</c:v>
                </c:pt>
                <c:pt idx="4">
                  <c:v>12.600606879573</c:v>
                </c:pt>
                <c:pt idx="5">
                  <c:v>17.8639789291297</c:v>
                </c:pt>
                <c:pt idx="6">
                  <c:v>17.090654071046</c:v>
                </c:pt>
                <c:pt idx="7">
                  <c:v>26.485575449072</c:v>
                </c:pt>
                <c:pt idx="8">
                  <c:v>25.1322302230267</c:v>
                </c:pt>
                <c:pt idx="9">
                  <c:v>23.9750471288836</c:v>
                </c:pt>
                <c:pt idx="10">
                  <c:v>24.4678127387656</c:v>
                </c:pt>
                <c:pt idx="11">
                  <c:v>32.3474869012067</c:v>
                </c:pt>
                <c:pt idx="12">
                  <c:v>31.9123071029897</c:v>
                </c:pt>
                <c:pt idx="13">
                  <c:v>36.7341290221093</c:v>
                </c:pt>
                <c:pt idx="14">
                  <c:v>39.8793501532813</c:v>
                </c:pt>
                <c:pt idx="15">
                  <c:v>38.4293888446259</c:v>
                </c:pt>
                <c:pt idx="16">
                  <c:v>43.2557232543193</c:v>
                </c:pt>
                <c:pt idx="17">
                  <c:v>43.567654178941</c:v>
                </c:pt>
                <c:pt idx="18">
                  <c:v>142.717168376441</c:v>
                </c:pt>
                <c:pt idx="19">
                  <c:v>77.8944282720058</c:v>
                </c:pt>
                <c:pt idx="20">
                  <c:v>56.102243484124</c:v>
                </c:pt>
                <c:pt idx="21">
                  <c:v>58.1778546135425</c:v>
                </c:pt>
                <c:pt idx="22">
                  <c:v>83.8058558216997</c:v>
                </c:pt>
                <c:pt idx="23">
                  <c:v>60.7995074792718</c:v>
                </c:pt>
                <c:pt idx="24">
                  <c:v>41.7809261828646</c:v>
                </c:pt>
                <c:pt idx="25">
                  <c:v>46.0588989778348</c:v>
                </c:pt>
                <c:pt idx="26">
                  <c:v>56.863730353337</c:v>
                </c:pt>
                <c:pt idx="27">
                  <c:v>57.588147054842</c:v>
                </c:pt>
                <c:pt idx="28">
                  <c:v>60.9566460507795</c:v>
                </c:pt>
                <c:pt idx="29">
                  <c:v>62.3188693263429</c:v>
                </c:pt>
                <c:pt idx="30">
                  <c:v>57.8298330424985</c:v>
                </c:pt>
                <c:pt idx="31">
                  <c:v>55.0973765760384</c:v>
                </c:pt>
                <c:pt idx="32">
                  <c:v>51.9133162577932</c:v>
                </c:pt>
                <c:pt idx="33">
                  <c:v>49.1617574661096</c:v>
                </c:pt>
                <c:pt idx="34">
                  <c:v>25.5429960136158</c:v>
                </c:pt>
                <c:pt idx="35">
                  <c:v>25.9955433712557</c:v>
                </c:pt>
                <c:pt idx="36">
                  <c:v>28.9351505576385</c:v>
                </c:pt>
                <c:pt idx="37">
                  <c:v>29.0480350790106</c:v>
                </c:pt>
                <c:pt idx="38">
                  <c:v>27.202343647445</c:v>
                </c:pt>
                <c:pt idx="39">
                  <c:v>25.4474172265199</c:v>
                </c:pt>
                <c:pt idx="40">
                  <c:v>24.0908097199176</c:v>
                </c:pt>
                <c:pt idx="41">
                  <c:v>22.9957449759601</c:v>
                </c:pt>
                <c:pt idx="42">
                  <c:v>30.9859859784046</c:v>
                </c:pt>
                <c:pt idx="43">
                  <c:v>31.6084576184975</c:v>
                </c:pt>
                <c:pt idx="44">
                  <c:v>29.7453983395765</c:v>
                </c:pt>
                <c:pt idx="45">
                  <c:v>28.0422516487629</c:v>
                </c:pt>
                <c:pt idx="46">
                  <c:v>31.480010259482</c:v>
                </c:pt>
                <c:pt idx="47">
                  <c:v>36.9319739936467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'pre_2-27'!$EE$2:$EE$49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6.47005743084491</c:v>
                </c:pt>
                <c:pt idx="4">
                  <c:v>9.19120796315514</c:v>
                </c:pt>
                <c:pt idx="5">
                  <c:v>15.1733949509233</c:v>
                </c:pt>
                <c:pt idx="6">
                  <c:v>16.9123421367562</c:v>
                </c:pt>
                <c:pt idx="7">
                  <c:v>16.3006994366846</c:v>
                </c:pt>
                <c:pt idx="8">
                  <c:v>15.8215560683692</c:v>
                </c:pt>
                <c:pt idx="9">
                  <c:v>15.4635391725008</c:v>
                </c:pt>
                <c:pt idx="10">
                  <c:v>15.1862520601945</c:v>
                </c:pt>
                <c:pt idx="11">
                  <c:v>18.3734528220181</c:v>
                </c:pt>
                <c:pt idx="12">
                  <c:v>17.8463981214615</c:v>
                </c:pt>
                <c:pt idx="13">
                  <c:v>20.6722623766297</c:v>
                </c:pt>
                <c:pt idx="14">
                  <c:v>19.8878931893023</c:v>
                </c:pt>
                <c:pt idx="15">
                  <c:v>29.5504677157593</c:v>
                </c:pt>
                <c:pt idx="16">
                  <c:v>34.2102441056867</c:v>
                </c:pt>
                <c:pt idx="17">
                  <c:v>37.3705965120221</c:v>
                </c:pt>
                <c:pt idx="18">
                  <c:v>85.0234632811267</c:v>
                </c:pt>
                <c:pt idx="19">
                  <c:v>82.3046105767549</c:v>
                </c:pt>
                <c:pt idx="20">
                  <c:v>58.8392093868991</c:v>
                </c:pt>
                <c:pt idx="21">
                  <c:v>60.4404130931699</c:v>
                </c:pt>
                <c:pt idx="22">
                  <c:v>83.9227546764805</c:v>
                </c:pt>
                <c:pt idx="23">
                  <c:v>60.8961438658905</c:v>
                </c:pt>
                <c:pt idx="24">
                  <c:v>41.8608122624695</c:v>
                </c:pt>
                <c:pt idx="25">
                  <c:v>46.1249381369748</c:v>
                </c:pt>
                <c:pt idx="26">
                  <c:v>58.5777698660651</c:v>
                </c:pt>
                <c:pt idx="27">
                  <c:v>54.9598446192279</c:v>
                </c:pt>
                <c:pt idx="28">
                  <c:v>64.6664929167512</c:v>
                </c:pt>
                <c:pt idx="29">
                  <c:v>61.7292899518113</c:v>
                </c:pt>
                <c:pt idx="30">
                  <c:v>57.2908592309475</c:v>
                </c:pt>
                <c:pt idx="31">
                  <c:v>54.3843078905297</c:v>
                </c:pt>
                <c:pt idx="32">
                  <c:v>53.0990675824166</c:v>
                </c:pt>
                <c:pt idx="33">
                  <c:v>49.7939209253654</c:v>
                </c:pt>
                <c:pt idx="34">
                  <c:v>26.1299427126049</c:v>
                </c:pt>
                <c:pt idx="35">
                  <c:v>26.48075264242</c:v>
                </c:pt>
                <c:pt idx="36">
                  <c:v>25.9337837418246</c:v>
                </c:pt>
                <c:pt idx="37">
                  <c:v>24.317800637318</c:v>
                </c:pt>
                <c:pt idx="38">
                  <c:v>22.6505227492816</c:v>
                </c:pt>
                <c:pt idx="39">
                  <c:v>21.1263528799682</c:v>
                </c:pt>
                <c:pt idx="40">
                  <c:v>20.0448487691051</c:v>
                </c:pt>
                <c:pt idx="41">
                  <c:v>19.3982113638626</c:v>
                </c:pt>
                <c:pt idx="42">
                  <c:v>58.4031352385349</c:v>
                </c:pt>
                <c:pt idx="43">
                  <c:v>52.079572416187</c:v>
                </c:pt>
                <c:pt idx="44">
                  <c:v>48.8574198067263</c:v>
                </c:pt>
                <c:pt idx="45">
                  <c:v>46.4709536163126</c:v>
                </c:pt>
                <c:pt idx="46">
                  <c:v>43.870422923838</c:v>
                </c:pt>
                <c:pt idx="47">
                  <c:v>40.9548782895419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'pre_2-27'!$EF$2:$EF$49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9.18399817737269</c:v>
                </c:pt>
                <c:pt idx="4">
                  <c:v>13.9573051827443</c:v>
                </c:pt>
                <c:pt idx="5">
                  <c:v>13.4793031545587</c:v>
                </c:pt>
                <c:pt idx="6">
                  <c:v>17.8143993183366</c:v>
                </c:pt>
                <c:pt idx="7">
                  <c:v>17.1253300435127</c:v>
                </c:pt>
                <c:pt idx="8">
                  <c:v>22.2228728770932</c:v>
                </c:pt>
                <c:pt idx="9">
                  <c:v>25.6486941560274</c:v>
                </c:pt>
                <c:pt idx="10">
                  <c:v>24.4971812409684</c:v>
                </c:pt>
                <c:pt idx="11">
                  <c:v>23.4445065177853</c:v>
                </c:pt>
                <c:pt idx="12">
                  <c:v>23.9960737120641</c:v>
                </c:pt>
                <c:pt idx="13">
                  <c:v>24.4865088756436</c:v>
                </c:pt>
                <c:pt idx="14">
                  <c:v>23.3747501971509</c:v>
                </c:pt>
                <c:pt idx="15">
                  <c:v>22.3584174718954</c:v>
                </c:pt>
                <c:pt idx="16">
                  <c:v>34.2186760410479</c:v>
                </c:pt>
                <c:pt idx="17">
                  <c:v>32.5190730141913</c:v>
                </c:pt>
                <c:pt idx="18">
                  <c:v>83.5599203592811</c:v>
                </c:pt>
                <c:pt idx="19">
                  <c:v>122.147521384233</c:v>
                </c:pt>
                <c:pt idx="20">
                  <c:v>92.1495044308138</c:v>
                </c:pt>
                <c:pt idx="21">
                  <c:v>87.9769236628061</c:v>
                </c:pt>
                <c:pt idx="22">
                  <c:v>71.733936220648</c:v>
                </c:pt>
                <c:pt idx="23">
                  <c:v>50.8200539424024</c:v>
                </c:pt>
                <c:pt idx="24">
                  <c:v>33.531244592386</c:v>
                </c:pt>
                <c:pt idx="25">
                  <c:v>39.2391621963724</c:v>
                </c:pt>
                <c:pt idx="26">
                  <c:v>37.2811341078504</c:v>
                </c:pt>
                <c:pt idx="27">
                  <c:v>35.4911700969266</c:v>
                </c:pt>
                <c:pt idx="28">
                  <c:v>35.7875654111839</c:v>
                </c:pt>
                <c:pt idx="29">
                  <c:v>49.5282862978205</c:v>
                </c:pt>
                <c:pt idx="30">
                  <c:v>46.1371083905909</c:v>
                </c:pt>
                <c:pt idx="31">
                  <c:v>44.1701511675356</c:v>
                </c:pt>
                <c:pt idx="32">
                  <c:v>43.0861185214237</c:v>
                </c:pt>
                <c:pt idx="33">
                  <c:v>40.2478933483348</c:v>
                </c:pt>
                <c:pt idx="34">
                  <c:v>19.1137038329358</c:v>
                </c:pt>
                <c:pt idx="35">
                  <c:v>20.6806618352269</c:v>
                </c:pt>
                <c:pt idx="36">
                  <c:v>19.5155716943699</c:v>
                </c:pt>
                <c:pt idx="37">
                  <c:v>19.914706539218</c:v>
                </c:pt>
                <c:pt idx="38">
                  <c:v>18.6253608946018</c:v>
                </c:pt>
                <c:pt idx="39">
                  <c:v>17.8210500621168</c:v>
                </c:pt>
                <c:pt idx="40">
                  <c:v>18.6837786740205</c:v>
                </c:pt>
                <c:pt idx="41">
                  <c:v>18.1879932043166</c:v>
                </c:pt>
                <c:pt idx="42">
                  <c:v>58.9457163800648</c:v>
                </c:pt>
                <c:pt idx="43">
                  <c:v>52.9743516004328</c:v>
                </c:pt>
                <c:pt idx="44">
                  <c:v>49.2773864213957</c:v>
                </c:pt>
                <c:pt idx="45">
                  <c:v>46.8338747658228</c:v>
                </c:pt>
                <c:pt idx="46">
                  <c:v>43.6639671817563</c:v>
                </c:pt>
                <c:pt idx="47">
                  <c:v>40.7661433319889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'pre_2-27'!$EG$2:$EG$49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16.6295315957755</c:v>
                </c:pt>
                <c:pt idx="4">
                  <c:v>20.0192103075605</c:v>
                </c:pt>
                <c:pt idx="5">
                  <c:v>20.8999342407836</c:v>
                </c:pt>
                <c:pt idx="6">
                  <c:v>19.8660232184496</c:v>
                </c:pt>
                <c:pt idx="7">
                  <c:v>22.550904484149</c:v>
                </c:pt>
                <c:pt idx="8">
                  <c:v>22.8115125704891</c:v>
                </c:pt>
                <c:pt idx="9">
                  <c:v>24.7129487796644</c:v>
                </c:pt>
                <c:pt idx="10">
                  <c:v>34.0169879729686</c:v>
                </c:pt>
                <c:pt idx="11">
                  <c:v>32.1471965052888</c:v>
                </c:pt>
                <c:pt idx="12">
                  <c:v>36.9194959087571</c:v>
                </c:pt>
                <c:pt idx="13">
                  <c:v>38.3316103167653</c:v>
                </c:pt>
                <c:pt idx="14">
                  <c:v>40.1183193995664</c:v>
                </c:pt>
                <c:pt idx="15">
                  <c:v>44.5041244228462</c:v>
                </c:pt>
                <c:pt idx="16">
                  <c:v>46.0111715236961</c:v>
                </c:pt>
                <c:pt idx="17">
                  <c:v>43.2993793012455</c:v>
                </c:pt>
                <c:pt idx="18">
                  <c:v>86.8119794225424</c:v>
                </c:pt>
                <c:pt idx="19">
                  <c:v>88.9822907478624</c:v>
                </c:pt>
                <c:pt idx="20">
                  <c:v>63.7436287070685</c:v>
                </c:pt>
                <c:pt idx="21">
                  <c:v>64.49473306451</c:v>
                </c:pt>
                <c:pt idx="22">
                  <c:v>122.161178076617</c:v>
                </c:pt>
                <c:pt idx="23">
                  <c:v>92.5065738766702</c:v>
                </c:pt>
                <c:pt idx="24">
                  <c:v>67.9921010713807</c:v>
                </c:pt>
                <c:pt idx="25">
                  <c:v>67.7268035523414</c:v>
                </c:pt>
                <c:pt idx="26">
                  <c:v>64.4504161586236</c:v>
                </c:pt>
                <c:pt idx="27">
                  <c:v>60.3284221050084</c:v>
                </c:pt>
                <c:pt idx="28">
                  <c:v>57.87202198837</c:v>
                </c:pt>
                <c:pt idx="29">
                  <c:v>63.9270695864034</c:v>
                </c:pt>
                <c:pt idx="30">
                  <c:v>59.4218193739104</c:v>
                </c:pt>
                <c:pt idx="31">
                  <c:v>55.6503555756209</c:v>
                </c:pt>
                <c:pt idx="32">
                  <c:v>53.3774056084275</c:v>
                </c:pt>
                <c:pt idx="33">
                  <c:v>50.0414098201601</c:v>
                </c:pt>
                <c:pt idx="34">
                  <c:v>26.1699773375724</c:v>
                </c:pt>
                <c:pt idx="35">
                  <c:v>26.5138479323932</c:v>
                </c:pt>
                <c:pt idx="36">
                  <c:v>29.3053063983841</c:v>
                </c:pt>
                <c:pt idx="37">
                  <c:v>28.3746689459369</c:v>
                </c:pt>
                <c:pt idx="38">
                  <c:v>26.3591765280774</c:v>
                </c:pt>
                <c:pt idx="39">
                  <c:v>24.5166805427507</c:v>
                </c:pt>
                <c:pt idx="40">
                  <c:v>22.8323321294979</c:v>
                </c:pt>
                <c:pt idx="41">
                  <c:v>22.835132045337</c:v>
                </c:pt>
                <c:pt idx="42">
                  <c:v>50.3710321443415</c:v>
                </c:pt>
                <c:pt idx="43">
                  <c:v>46.6575185519522</c:v>
                </c:pt>
                <c:pt idx="44">
                  <c:v>43.5027482095763</c:v>
                </c:pt>
                <c:pt idx="45">
                  <c:v>44.2933500901512</c:v>
                </c:pt>
                <c:pt idx="46">
                  <c:v>41.3415042074132</c:v>
                </c:pt>
                <c:pt idx="47">
                  <c:v>38.6430250962769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'pre_2-27'!$EH$2:$EH$49</c:f>
              <c:numCache>
                <c:formatCode>General</c:formatCode>
                <c:ptCount val="48"/>
                <c:pt idx="0">
                  <c:v>2.5</c:v>
                </c:pt>
                <c:pt idx="1">
                  <c:v>9.19041666666667</c:v>
                </c:pt>
                <c:pt idx="2">
                  <c:v>16.3830100694444</c:v>
                </c:pt>
                <c:pt idx="3">
                  <c:v>15.6968017051505</c:v>
                </c:pt>
                <c:pt idx="4">
                  <c:v>16.1170728494963</c:v>
                </c:pt>
                <c:pt idx="5">
                  <c:v>19.6019834782982</c:v>
                </c:pt>
                <c:pt idx="6">
                  <c:v>18.679479896411</c:v>
                </c:pt>
                <c:pt idx="7">
                  <c:v>25.1942358875074</c:v>
                </c:pt>
                <c:pt idx="8">
                  <c:v>27.5821629489333</c:v>
                </c:pt>
                <c:pt idx="9">
                  <c:v>26.2146939624832</c:v>
                </c:pt>
                <c:pt idx="10">
                  <c:v>25.01459939737</c:v>
                </c:pt>
                <c:pt idx="11">
                  <c:v>25.3921479641615</c:v>
                </c:pt>
                <c:pt idx="12">
                  <c:v>27.1930478656962</c:v>
                </c:pt>
                <c:pt idx="13">
                  <c:v>27.3291517272482</c:v>
                </c:pt>
                <c:pt idx="14">
                  <c:v>27.2701707441449</c:v>
                </c:pt>
                <c:pt idx="15">
                  <c:v>36.3054469397768</c:v>
                </c:pt>
                <c:pt idx="16">
                  <c:v>42.7581400228239</c:v>
                </c:pt>
                <c:pt idx="17">
                  <c:v>48.761845334108</c:v>
                </c:pt>
                <c:pt idx="18">
                  <c:v>105.769362008929</c:v>
                </c:pt>
                <c:pt idx="19">
                  <c:v>88.0647503704613</c:v>
                </c:pt>
                <c:pt idx="20">
                  <c:v>61.6858592969967</c:v>
                </c:pt>
                <c:pt idx="21">
                  <c:v>62.7936436855173</c:v>
                </c:pt>
                <c:pt idx="22">
                  <c:v>254.364996279154</c:v>
                </c:pt>
                <c:pt idx="23">
                  <c:v>201.795063590767</c:v>
                </c:pt>
                <c:pt idx="24">
                  <c:v>158.337252568368</c:v>
                </c:pt>
                <c:pt idx="25">
                  <c:v>142.412128789851</c:v>
                </c:pt>
                <c:pt idx="26">
                  <c:v>131.598421068722</c:v>
                </c:pt>
                <c:pt idx="27">
                  <c:v>120.303008346836</c:v>
                </c:pt>
                <c:pt idx="28">
                  <c:v>109.886398461032</c:v>
                </c:pt>
                <c:pt idx="29">
                  <c:v>101.937322631601</c:v>
                </c:pt>
                <c:pt idx="30">
                  <c:v>89.905537110105</c:v>
                </c:pt>
                <c:pt idx="31">
                  <c:v>83.048645174821</c:v>
                </c:pt>
                <c:pt idx="32">
                  <c:v>76.4240870012783</c:v>
                </c:pt>
                <c:pt idx="33">
                  <c:v>70.53375069197</c:v>
                </c:pt>
                <c:pt idx="34">
                  <c:v>44.0029162229774</c:v>
                </c:pt>
                <c:pt idx="35">
                  <c:v>41.2557440776613</c:v>
                </c:pt>
                <c:pt idx="36">
                  <c:v>39.644870830738</c:v>
                </c:pt>
                <c:pt idx="37">
                  <c:v>37.5386541054609</c:v>
                </c:pt>
                <c:pt idx="38">
                  <c:v>34.3427208841961</c:v>
                </c:pt>
                <c:pt idx="39">
                  <c:v>31.7592666086546</c:v>
                </c:pt>
                <c:pt idx="40">
                  <c:v>29.4532628914117</c:v>
                </c:pt>
                <c:pt idx="41">
                  <c:v>27.4501911598989</c:v>
                </c:pt>
                <c:pt idx="42">
                  <c:v>54.7931642966453</c:v>
                </c:pt>
                <c:pt idx="43">
                  <c:v>49.6512806092703</c:v>
                </c:pt>
                <c:pt idx="44">
                  <c:v>47.6156996446127</c:v>
                </c:pt>
                <c:pt idx="45">
                  <c:v>44.3786854251168</c:v>
                </c:pt>
                <c:pt idx="46">
                  <c:v>41.4195149261276</c:v>
                </c:pt>
                <c:pt idx="47">
                  <c:v>42.0369005292024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'pre_2-27'!$EI$2:$EI$49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8.01855939892626</c:v>
                </c:pt>
                <c:pt idx="5">
                  <c:v>14.2479797923193</c:v>
                </c:pt>
                <c:pt idx="6">
                  <c:v>21.9316317298227</c:v>
                </c:pt>
                <c:pt idx="7">
                  <c:v>25.4160035000306</c:v>
                </c:pt>
                <c:pt idx="8">
                  <c:v>24.1544631996113</c:v>
                </c:pt>
                <c:pt idx="9">
                  <c:v>24.4773435283211</c:v>
                </c:pt>
                <c:pt idx="10">
                  <c:v>23.4263715421402</c:v>
                </c:pt>
                <c:pt idx="11">
                  <c:v>28.5229708305591</c:v>
                </c:pt>
                <c:pt idx="12">
                  <c:v>36.833229272255</c:v>
                </c:pt>
                <c:pt idx="13">
                  <c:v>39.4383874991609</c:v>
                </c:pt>
                <c:pt idx="14">
                  <c:v>39.0313398638582</c:v>
                </c:pt>
                <c:pt idx="15">
                  <c:v>45.709098389509</c:v>
                </c:pt>
                <c:pt idx="16">
                  <c:v>49.4739144331743</c:v>
                </c:pt>
                <c:pt idx="17">
                  <c:v>46.4649034443269</c:v>
                </c:pt>
                <c:pt idx="18">
                  <c:v>373.907298761731</c:v>
                </c:pt>
                <c:pt idx="19">
                  <c:v>101.918543769356</c:v>
                </c:pt>
                <c:pt idx="20">
                  <c:v>74.350535429153</c:v>
                </c:pt>
                <c:pt idx="21">
                  <c:v>73.2631092880998</c:v>
                </c:pt>
                <c:pt idx="22">
                  <c:v>147.490596714402</c:v>
                </c:pt>
                <c:pt idx="23">
                  <c:v>113.445559950572</c:v>
                </c:pt>
                <c:pt idx="24">
                  <c:v>85.3016628924732</c:v>
                </c:pt>
                <c:pt idx="25">
                  <c:v>82.0360413244446</c:v>
                </c:pt>
                <c:pt idx="26">
                  <c:v>77.1737134109853</c:v>
                </c:pt>
                <c:pt idx="27">
                  <c:v>79.084893661012</c:v>
                </c:pt>
                <c:pt idx="28">
                  <c:v>74.5496512802498</c:v>
                </c:pt>
                <c:pt idx="29">
                  <c:v>73.3858410840034</c:v>
                </c:pt>
                <c:pt idx="30">
                  <c:v>67.6029516429928</c:v>
                </c:pt>
                <c:pt idx="31">
                  <c:v>62.8997746317041</c:v>
                </c:pt>
                <c:pt idx="32">
                  <c:v>58.5083829433569</c:v>
                </c:pt>
                <c:pt idx="33">
                  <c:v>54.8609942602175</c:v>
                </c:pt>
                <c:pt idx="34">
                  <c:v>30.7620922528822</c:v>
                </c:pt>
                <c:pt idx="35">
                  <c:v>30.3099962623826</c:v>
                </c:pt>
                <c:pt idx="36">
                  <c:v>28.7806383433019</c:v>
                </c:pt>
                <c:pt idx="37">
                  <c:v>26.9203002188351</c:v>
                </c:pt>
                <c:pt idx="38">
                  <c:v>26.0315960838932</c:v>
                </c:pt>
                <c:pt idx="39">
                  <c:v>25.163267909539</c:v>
                </c:pt>
                <c:pt idx="40">
                  <c:v>25.1107671653958</c:v>
                </c:pt>
                <c:pt idx="41">
                  <c:v>24.3248879587629</c:v>
                </c:pt>
                <c:pt idx="42">
                  <c:v>43.9567858778694</c:v>
                </c:pt>
                <c:pt idx="43">
                  <c:v>41.8835516008317</c:v>
                </c:pt>
                <c:pt idx="44">
                  <c:v>44.3618364349273</c:v>
                </c:pt>
                <c:pt idx="45">
                  <c:v>46.1317448539439</c:v>
                </c:pt>
                <c:pt idx="46">
                  <c:v>46.3023416925555</c:v>
                </c:pt>
                <c:pt idx="47">
                  <c:v>45.890264652375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'pre_2-27'!$EJ$2:$EJ$49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10.4153599377894</c:v>
                </c:pt>
                <c:pt idx="4">
                  <c:v>11.4209908780177</c:v>
                </c:pt>
                <c:pt idx="5">
                  <c:v>12.3151643890374</c:v>
                </c:pt>
                <c:pt idx="6">
                  <c:v>14.4423545595265</c:v>
                </c:pt>
                <c:pt idx="7">
                  <c:v>14.0427191265005</c:v>
                </c:pt>
                <c:pt idx="8">
                  <c:v>25.6688419095091</c:v>
                </c:pt>
                <c:pt idx="9">
                  <c:v>35.3318312637077</c:v>
                </c:pt>
                <c:pt idx="10">
                  <c:v>43.0828161608313</c:v>
                </c:pt>
                <c:pt idx="11">
                  <c:v>40.4348744403599</c:v>
                </c:pt>
                <c:pt idx="12">
                  <c:v>42.370726940193</c:v>
                </c:pt>
                <c:pt idx="13">
                  <c:v>39.7839062111598</c:v>
                </c:pt>
                <c:pt idx="14">
                  <c:v>41.3007303069193</c:v>
                </c:pt>
                <c:pt idx="15">
                  <c:v>43.4831596672105</c:v>
                </c:pt>
                <c:pt idx="16">
                  <c:v>47.8842231956661</c:v>
                </c:pt>
                <c:pt idx="17">
                  <c:v>45.0116607047048</c:v>
                </c:pt>
                <c:pt idx="18">
                  <c:v>105.575602469743</c:v>
                </c:pt>
                <c:pt idx="19">
                  <c:v>74.0852363737579</c:v>
                </c:pt>
                <c:pt idx="20">
                  <c:v>49.4141226756664</c:v>
                </c:pt>
                <c:pt idx="21">
                  <c:v>52.6490080785509</c:v>
                </c:pt>
                <c:pt idx="22">
                  <c:v>177.346686632899</c:v>
                </c:pt>
                <c:pt idx="23">
                  <c:v>138.126594283196</c:v>
                </c:pt>
                <c:pt idx="24">
                  <c:v>105.704651274109</c:v>
                </c:pt>
                <c:pt idx="25">
                  <c:v>98.9025117199301</c:v>
                </c:pt>
                <c:pt idx="26">
                  <c:v>91.8233794639694</c:v>
                </c:pt>
                <c:pt idx="27">
                  <c:v>89.5471968338515</c:v>
                </c:pt>
                <c:pt idx="28">
                  <c:v>84.4337025972533</c:v>
                </c:pt>
                <c:pt idx="29">
                  <c:v>78.5964764576558</c:v>
                </c:pt>
                <c:pt idx="30">
                  <c:v>72.7102788950403</c:v>
                </c:pt>
                <c:pt idx="31">
                  <c:v>66.9382854003786</c:v>
                </c:pt>
                <c:pt idx="32">
                  <c:v>62.1923778318177</c:v>
                </c:pt>
                <c:pt idx="33">
                  <c:v>57.8793892887913</c:v>
                </c:pt>
                <c:pt idx="34">
                  <c:v>33.2944236426169</c:v>
                </c:pt>
                <c:pt idx="35">
                  <c:v>32.40339021123</c:v>
                </c:pt>
                <c:pt idx="36">
                  <c:v>33.9213364205727</c:v>
                </c:pt>
                <c:pt idx="37">
                  <c:v>31.6197550444735</c:v>
                </c:pt>
                <c:pt idx="38">
                  <c:v>29.7217750609282</c:v>
                </c:pt>
                <c:pt idx="39">
                  <c:v>28.2693453992027</c:v>
                </c:pt>
                <c:pt idx="40">
                  <c:v>26.3961596174578</c:v>
                </c:pt>
                <c:pt idx="41">
                  <c:v>27.7762573268011</c:v>
                </c:pt>
                <c:pt idx="42">
                  <c:v>33.6232352919519</c:v>
                </c:pt>
                <c:pt idx="43">
                  <c:v>32.8649174001975</c:v>
                </c:pt>
                <c:pt idx="44">
                  <c:v>31.772389055009</c:v>
                </c:pt>
                <c:pt idx="45">
                  <c:v>38.046471457077</c:v>
                </c:pt>
                <c:pt idx="46">
                  <c:v>36.3796542039177</c:v>
                </c:pt>
                <c:pt idx="47">
                  <c:v>40.4311363772979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'pre_2-27'!$EK$2:$EK$49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7.92969127459491</c:v>
                </c:pt>
                <c:pt idx="4">
                  <c:v>9.21081715832731</c:v>
                </c:pt>
                <c:pt idx="5">
                  <c:v>10.349951589946</c:v>
                </c:pt>
                <c:pt idx="6">
                  <c:v>12.744083165645</c:v>
                </c:pt>
                <c:pt idx="7">
                  <c:v>12.4902160272605</c:v>
                </c:pt>
                <c:pt idx="8">
                  <c:v>19.9768621481797</c:v>
                </c:pt>
                <c:pt idx="9">
                  <c:v>25.264495265643</c:v>
                </c:pt>
                <c:pt idx="10">
                  <c:v>27.0827346587265</c:v>
                </c:pt>
                <c:pt idx="11">
                  <c:v>25.8081332671858</c:v>
                </c:pt>
                <c:pt idx="12">
                  <c:v>24.6429351617524</c:v>
                </c:pt>
                <c:pt idx="13">
                  <c:v>30.9973829984829</c:v>
                </c:pt>
                <c:pt idx="14">
                  <c:v>38.9672976914165</c:v>
                </c:pt>
                <c:pt idx="15">
                  <c:v>39.6300573127137</c:v>
                </c:pt>
                <c:pt idx="16">
                  <c:v>37.2184773933725</c:v>
                </c:pt>
                <c:pt idx="17">
                  <c:v>36.8059294822737</c:v>
                </c:pt>
                <c:pt idx="18">
                  <c:v>145.748674948781</c:v>
                </c:pt>
                <c:pt idx="19">
                  <c:v>51.6188419941015</c:v>
                </c:pt>
                <c:pt idx="20">
                  <c:v>28.3682247229411</c:v>
                </c:pt>
                <c:pt idx="21">
                  <c:v>35.2510657709647</c:v>
                </c:pt>
                <c:pt idx="22">
                  <c:v>62.6340715075743</c:v>
                </c:pt>
                <c:pt idx="23">
                  <c:v>43.2974991129281</c:v>
                </c:pt>
                <c:pt idx="24">
                  <c:v>27.3125992666873</c:v>
                </c:pt>
                <c:pt idx="25">
                  <c:v>34.0984153937948</c:v>
                </c:pt>
                <c:pt idx="26">
                  <c:v>40.4517931997813</c:v>
                </c:pt>
                <c:pt idx="27">
                  <c:v>52.8593223101771</c:v>
                </c:pt>
                <c:pt idx="28">
                  <c:v>61.7203660165182</c:v>
                </c:pt>
                <c:pt idx="29">
                  <c:v>62.9406646651152</c:v>
                </c:pt>
                <c:pt idx="30">
                  <c:v>58.3982576146928</c:v>
                </c:pt>
                <c:pt idx="31">
                  <c:v>55.5459583009284</c:v>
                </c:pt>
                <c:pt idx="32">
                  <c:v>51.6382635467654</c:v>
                </c:pt>
                <c:pt idx="33">
                  <c:v>48.0659792590014</c:v>
                </c:pt>
                <c:pt idx="34">
                  <c:v>24.5503160392704</c:v>
                </c:pt>
                <c:pt idx="35">
                  <c:v>25.1749279257969</c:v>
                </c:pt>
                <c:pt idx="36">
                  <c:v>24.2147067473544</c:v>
                </c:pt>
                <c:pt idx="37">
                  <c:v>25.8194394081205</c:v>
                </c:pt>
                <c:pt idx="38">
                  <c:v>24.0232708589235</c:v>
                </c:pt>
                <c:pt idx="39">
                  <c:v>23.3389463576402</c:v>
                </c:pt>
                <c:pt idx="40">
                  <c:v>22.7817921595121</c:v>
                </c:pt>
                <c:pt idx="41">
                  <c:v>21.351354999154</c:v>
                </c:pt>
                <c:pt idx="42">
                  <c:v>36.9409920914114</c:v>
                </c:pt>
                <c:pt idx="43">
                  <c:v>36.752025185283</c:v>
                </c:pt>
                <c:pt idx="44">
                  <c:v>36.7910744679833</c:v>
                </c:pt>
                <c:pt idx="45">
                  <c:v>35.2633970477818</c:v>
                </c:pt>
                <c:pt idx="46">
                  <c:v>35.5418673559303</c:v>
                </c:pt>
                <c:pt idx="47">
                  <c:v>34.1526437239813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'pre_2-27'!$EL$2:$EL$49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5.86707226070602</c:v>
                </c:pt>
                <c:pt idx="4">
                  <c:v>16.4300674395209</c:v>
                </c:pt>
                <c:pt idx="5">
                  <c:v>19.8568132403433</c:v>
                </c:pt>
                <c:pt idx="6">
                  <c:v>20.95959610853</c:v>
                </c:pt>
                <c:pt idx="7">
                  <c:v>20.0005641092145</c:v>
                </c:pt>
                <c:pt idx="8">
                  <c:v>21.8838208177128</c:v>
                </c:pt>
                <c:pt idx="9">
                  <c:v>28.2699819286451</c:v>
                </c:pt>
                <c:pt idx="10">
                  <c:v>33.8597274053557</c:v>
                </c:pt>
                <c:pt idx="11">
                  <c:v>39.5244750255927</c:v>
                </c:pt>
                <c:pt idx="12">
                  <c:v>37.181957585896</c:v>
                </c:pt>
                <c:pt idx="13">
                  <c:v>35.0405062264399</c:v>
                </c:pt>
                <c:pt idx="14">
                  <c:v>34.1268501196761</c:v>
                </c:pt>
                <c:pt idx="15">
                  <c:v>34.4412863117535</c:v>
                </c:pt>
                <c:pt idx="16">
                  <c:v>35.8319794299464</c:v>
                </c:pt>
                <c:pt idx="17">
                  <c:v>46.6275053095534</c:v>
                </c:pt>
                <c:pt idx="18">
                  <c:v>105.659087774327</c:v>
                </c:pt>
                <c:pt idx="19">
                  <c:v>93.6885967555037</c:v>
                </c:pt>
                <c:pt idx="20">
                  <c:v>66.8447772817687</c:v>
                </c:pt>
                <c:pt idx="21">
                  <c:v>67.0583492195955</c:v>
                </c:pt>
                <c:pt idx="22">
                  <c:v>84.2646813763458</c:v>
                </c:pt>
                <c:pt idx="23">
                  <c:v>61.1788032711125</c:v>
                </c:pt>
                <c:pt idx="24">
                  <c:v>42.0944773707863</c:v>
                </c:pt>
                <c:pt idx="25">
                  <c:v>46.3181012931834</c:v>
                </c:pt>
                <c:pt idx="26">
                  <c:v>57.0488440068818</c:v>
                </c:pt>
                <c:pt idx="27">
                  <c:v>57.7434882624416</c:v>
                </c:pt>
                <c:pt idx="28">
                  <c:v>66.5848873275327</c:v>
                </c:pt>
                <c:pt idx="29">
                  <c:v>64.5904401322095</c:v>
                </c:pt>
                <c:pt idx="30">
                  <c:v>60.1169053475844</c:v>
                </c:pt>
                <c:pt idx="31">
                  <c:v>56.0339483382271</c:v>
                </c:pt>
                <c:pt idx="32">
                  <c:v>52.0843677725293</c:v>
                </c:pt>
                <c:pt idx="33">
                  <c:v>50.1453560948009</c:v>
                </c:pt>
                <c:pt idx="34">
                  <c:v>26.182141811037</c:v>
                </c:pt>
                <c:pt idx="35">
                  <c:v>26.5239038971239</c:v>
                </c:pt>
                <c:pt idx="36">
                  <c:v>25.9710736177646</c:v>
                </c:pt>
                <c:pt idx="37">
                  <c:v>27.2055055966859</c:v>
                </c:pt>
                <c:pt idx="38">
                  <c:v>25.4502287263865</c:v>
                </c:pt>
                <c:pt idx="39">
                  <c:v>23.685750760705</c:v>
                </c:pt>
                <c:pt idx="40">
                  <c:v>24.3034298992525</c:v>
                </c:pt>
                <c:pt idx="41">
                  <c:v>25.3968710146788</c:v>
                </c:pt>
                <c:pt idx="42">
                  <c:v>73.2660829007432</c:v>
                </c:pt>
                <c:pt idx="43">
                  <c:v>62.6941942049474</c:v>
                </c:pt>
                <c:pt idx="44">
                  <c:v>58.9588134049473</c:v>
                </c:pt>
                <c:pt idx="45">
                  <c:v>56.5564192400332</c:v>
                </c:pt>
                <c:pt idx="46">
                  <c:v>52.5519932552637</c:v>
                </c:pt>
                <c:pt idx="47">
                  <c:v>50.0498810067088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'pre_2-27'!$EM$2:$EM$49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6.70638657536579</c:v>
                </c:pt>
                <c:pt idx="5">
                  <c:v>6.85075506098023</c:v>
                </c:pt>
                <c:pt idx="6">
                  <c:v>7.02273191824609</c:v>
                </c:pt>
                <c:pt idx="7">
                  <c:v>7.25994742859663</c:v>
                </c:pt>
                <c:pt idx="8">
                  <c:v>10.8738045695456</c:v>
                </c:pt>
                <c:pt idx="9">
                  <c:v>24.7657087634171</c:v>
                </c:pt>
                <c:pt idx="10">
                  <c:v>29.6134145515488</c:v>
                </c:pt>
                <c:pt idx="11">
                  <c:v>40.358578195109</c:v>
                </c:pt>
                <c:pt idx="12">
                  <c:v>41.2175735353957</c:v>
                </c:pt>
                <c:pt idx="13">
                  <c:v>39.799292468556</c:v>
                </c:pt>
                <c:pt idx="14">
                  <c:v>38.3582042199577</c:v>
                </c:pt>
                <c:pt idx="15">
                  <c:v>41.1610161635833</c:v>
                </c:pt>
                <c:pt idx="16">
                  <c:v>39.5690035387861</c:v>
                </c:pt>
                <c:pt idx="17">
                  <c:v>37.4101640683737</c:v>
                </c:pt>
                <c:pt idx="18">
                  <c:v>205.920153391399</c:v>
                </c:pt>
                <c:pt idx="19">
                  <c:v>93.2392079252223</c:v>
                </c:pt>
                <c:pt idx="20">
                  <c:v>66.5902947228574</c:v>
                </c:pt>
                <c:pt idx="21">
                  <c:v>66.8479769708954</c:v>
                </c:pt>
                <c:pt idx="22">
                  <c:v>96.3418179007724</c:v>
                </c:pt>
                <c:pt idx="23">
                  <c:v>71.1625694646385</c:v>
                </c:pt>
                <c:pt idx="24">
                  <c:v>50.3477240907678</c:v>
                </c:pt>
                <c:pt idx="25">
                  <c:v>53.1407852483681</c:v>
                </c:pt>
                <c:pt idx="26">
                  <c:v>55.955455989713</c:v>
                </c:pt>
                <c:pt idx="27">
                  <c:v>58.247067084958</c:v>
                </c:pt>
                <c:pt idx="28">
                  <c:v>56.0213504830418</c:v>
                </c:pt>
                <c:pt idx="29">
                  <c:v>55.4617837090953</c:v>
                </c:pt>
                <c:pt idx="30">
                  <c:v>52.8951355698218</c:v>
                </c:pt>
                <c:pt idx="31">
                  <c:v>49.6125913774999</c:v>
                </c:pt>
                <c:pt idx="32">
                  <c:v>47.1735477153895</c:v>
                </c:pt>
                <c:pt idx="33">
                  <c:v>44.5251461769338</c:v>
                </c:pt>
                <c:pt idx="34">
                  <c:v>21.3134044634136</c:v>
                </c:pt>
                <c:pt idx="35">
                  <c:v>22.4990810230886</c:v>
                </c:pt>
                <c:pt idx="36">
                  <c:v>21.1779099019402</c:v>
                </c:pt>
                <c:pt idx="37">
                  <c:v>22.0417960593781</c:v>
                </c:pt>
                <c:pt idx="38">
                  <c:v>20.5698752309482</c:v>
                </c:pt>
                <c:pt idx="39">
                  <c:v>19.2242942736251</c:v>
                </c:pt>
                <c:pt idx="40">
                  <c:v>17.994209015139</c:v>
                </c:pt>
                <c:pt idx="41">
                  <c:v>16.9747060746729</c:v>
                </c:pt>
                <c:pt idx="42">
                  <c:v>27.6643795178612</c:v>
                </c:pt>
                <c:pt idx="43">
                  <c:v>25.8998536092448</c:v>
                </c:pt>
                <c:pt idx="44">
                  <c:v>31.8943084595001</c:v>
                </c:pt>
                <c:pt idx="45">
                  <c:v>30.0067136500597</c:v>
                </c:pt>
                <c:pt idx="46">
                  <c:v>28.2811373950962</c:v>
                </c:pt>
                <c:pt idx="47">
                  <c:v>30.6755593625075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'pre_2-27'!$EN$2:$EN$49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15.3866972641782</c:v>
                </c:pt>
                <c:pt idx="4">
                  <c:v>20.0626685909807</c:v>
                </c:pt>
                <c:pt idx="5">
                  <c:v>20.9374894407058</c:v>
                </c:pt>
                <c:pt idx="6">
                  <c:v>19.9003549303785</c:v>
                </c:pt>
                <c:pt idx="7">
                  <c:v>28.492170146112</c:v>
                </c:pt>
                <c:pt idx="8">
                  <c:v>28.0942879549179</c:v>
                </c:pt>
                <c:pt idx="9">
                  <c:v>26.6828615721208</c:v>
                </c:pt>
                <c:pt idx="10">
                  <c:v>28.3084395419077</c:v>
                </c:pt>
                <c:pt idx="11">
                  <c:v>28.320920826013</c:v>
                </c:pt>
                <c:pt idx="12">
                  <c:v>26.9400417884468</c:v>
                </c:pt>
                <c:pt idx="13">
                  <c:v>25.6776882016052</c:v>
                </c:pt>
                <c:pt idx="14">
                  <c:v>35.1681489906464</c:v>
                </c:pt>
                <c:pt idx="15">
                  <c:v>33.1395495356159</c:v>
                </c:pt>
                <c:pt idx="16">
                  <c:v>32.4365827954185</c:v>
                </c:pt>
                <c:pt idx="17">
                  <c:v>34.2181136323741</c:v>
                </c:pt>
                <c:pt idx="18">
                  <c:v>188.799822238632</c:v>
                </c:pt>
                <c:pt idx="19">
                  <c:v>92.3546574823293</c:v>
                </c:pt>
                <c:pt idx="20">
                  <c:v>65.7098165076463</c:v>
                </c:pt>
                <c:pt idx="21">
                  <c:v>66.1201149796542</c:v>
                </c:pt>
                <c:pt idx="22">
                  <c:v>133.296090960961</c:v>
                </c:pt>
                <c:pt idx="23">
                  <c:v>101.711435194395</c:v>
                </c:pt>
                <c:pt idx="24">
                  <c:v>75.6014530940329</c:v>
                </c:pt>
                <c:pt idx="25">
                  <c:v>74.0172012244005</c:v>
                </c:pt>
                <c:pt idx="26">
                  <c:v>71.0131980580861</c:v>
                </c:pt>
                <c:pt idx="27">
                  <c:v>66.3278985581004</c:v>
                </c:pt>
                <c:pt idx="28">
                  <c:v>65.5301615400059</c:v>
                </c:pt>
                <c:pt idx="29">
                  <c:v>63.6789812641551</c:v>
                </c:pt>
                <c:pt idx="30">
                  <c:v>59.0732020389818</c:v>
                </c:pt>
                <c:pt idx="31">
                  <c:v>55.8354319934043</c:v>
                </c:pt>
                <c:pt idx="32">
                  <c:v>54.8199185487878</c:v>
                </c:pt>
                <c:pt idx="33">
                  <c:v>53.770558496926</c:v>
                </c:pt>
                <c:pt idx="34">
                  <c:v>29.5167243010935</c:v>
                </c:pt>
                <c:pt idx="35">
                  <c:v>29.280492088904</c:v>
                </c:pt>
                <c:pt idx="36">
                  <c:v>27.8652375490504</c:v>
                </c:pt>
                <c:pt idx="37">
                  <c:v>26.606840387364</c:v>
                </c:pt>
                <c:pt idx="38">
                  <c:v>25.4424025487122</c:v>
                </c:pt>
                <c:pt idx="39">
                  <c:v>24.2904161387943</c:v>
                </c:pt>
                <c:pt idx="40">
                  <c:v>23.7891867361985</c:v>
                </c:pt>
                <c:pt idx="41">
                  <c:v>23.1828222045316</c:v>
                </c:pt>
                <c:pt idx="42">
                  <c:v>31.0891902494999</c:v>
                </c:pt>
                <c:pt idx="43">
                  <c:v>29.4734716635137</c:v>
                </c:pt>
                <c:pt idx="44">
                  <c:v>31.6463181793774</c:v>
                </c:pt>
                <c:pt idx="45">
                  <c:v>29.7800092023142</c:v>
                </c:pt>
                <c:pt idx="46">
                  <c:v>28.0738917457822</c:v>
                </c:pt>
                <c:pt idx="47">
                  <c:v>26.5142160376026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'pre_2-27'!$EO$2:$EO$49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17.8723659273727</c:v>
                </c:pt>
                <c:pt idx="4">
                  <c:v>17.0583211852732</c:v>
                </c:pt>
                <c:pt idx="5">
                  <c:v>24.4224843798159</c:v>
                </c:pt>
                <c:pt idx="6">
                  <c:v>28.5428484802427</c:v>
                </c:pt>
                <c:pt idx="7">
                  <c:v>33.6979221683127</c:v>
                </c:pt>
                <c:pt idx="8">
                  <c:v>31.7255171821992</c:v>
                </c:pt>
                <c:pt idx="9">
                  <c:v>30.0024102907271</c:v>
                </c:pt>
                <c:pt idx="10">
                  <c:v>39.2767213492943</c:v>
                </c:pt>
                <c:pt idx="11">
                  <c:v>38.0735513997475</c:v>
                </c:pt>
                <c:pt idx="12">
                  <c:v>37.0037327862755</c:v>
                </c:pt>
                <c:pt idx="13">
                  <c:v>38.4022990964828</c:v>
                </c:pt>
                <c:pt idx="14">
                  <c:v>44.2556419380715</c:v>
                </c:pt>
                <c:pt idx="15">
                  <c:v>42.3206416232686</c:v>
                </c:pt>
                <c:pt idx="16">
                  <c:v>40.6001038433563</c:v>
                </c:pt>
                <c:pt idx="17">
                  <c:v>38.3527615968015</c:v>
                </c:pt>
                <c:pt idx="18">
                  <c:v>65.4079401475689</c:v>
                </c:pt>
                <c:pt idx="19">
                  <c:v>100.475440167173</c:v>
                </c:pt>
                <c:pt idx="20">
                  <c:v>71.9680961902354</c:v>
                </c:pt>
                <c:pt idx="21">
                  <c:v>71.2936261839279</c:v>
                </c:pt>
                <c:pt idx="22">
                  <c:v>117.413284381557</c:v>
                </c:pt>
                <c:pt idx="23">
                  <c:v>88.5816484220871</c:v>
                </c:pt>
                <c:pt idx="24">
                  <c:v>64.7474960289254</c:v>
                </c:pt>
                <c:pt idx="25">
                  <c:v>65.044596717245</c:v>
                </c:pt>
                <c:pt idx="26">
                  <c:v>69.2287977401636</c:v>
                </c:pt>
                <c:pt idx="27">
                  <c:v>64.6966592674662</c:v>
                </c:pt>
                <c:pt idx="28">
                  <c:v>60.5535293470087</c:v>
                </c:pt>
                <c:pt idx="29">
                  <c:v>58.0721798443819</c:v>
                </c:pt>
                <c:pt idx="30">
                  <c:v>53.9476510744058</c:v>
                </c:pt>
                <c:pt idx="31">
                  <c:v>50.177144357186</c:v>
                </c:pt>
                <c:pt idx="32">
                  <c:v>47.6614155820015</c:v>
                </c:pt>
                <c:pt idx="33">
                  <c:v>48.6581942948128</c:v>
                </c:pt>
                <c:pt idx="34">
                  <c:v>25.1200604255455</c:v>
                </c:pt>
                <c:pt idx="35">
                  <c:v>25.6459166184509</c:v>
                </c:pt>
                <c:pt idx="36">
                  <c:v>24.6334941932393</c:v>
                </c:pt>
                <c:pt idx="37">
                  <c:v>24.9416072104933</c:v>
                </c:pt>
                <c:pt idx="38">
                  <c:v>24.0866252038766</c:v>
                </c:pt>
                <c:pt idx="39">
                  <c:v>22.4391898738772</c:v>
                </c:pt>
                <c:pt idx="40">
                  <c:v>23.1653214349273</c:v>
                </c:pt>
                <c:pt idx="41">
                  <c:v>25.4689003914439</c:v>
                </c:pt>
                <c:pt idx="42">
                  <c:v>38.1831182847522</c:v>
                </c:pt>
                <c:pt idx="43">
                  <c:v>37.6391103083606</c:v>
                </c:pt>
                <c:pt idx="44">
                  <c:v>35.258420006893</c:v>
                </c:pt>
                <c:pt idx="45">
                  <c:v>35.5376907891177</c:v>
                </c:pt>
                <c:pt idx="46">
                  <c:v>33.3373723297184</c:v>
                </c:pt>
                <c:pt idx="47">
                  <c:v>39.1250057638976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'pre_2-27'!$EP$2:$EP$49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19.2903375454282</c:v>
                </c:pt>
                <c:pt idx="4">
                  <c:v>21.2278082568719</c:v>
                </c:pt>
                <c:pt idx="5">
                  <c:v>21.0350595084019</c:v>
                </c:pt>
                <c:pt idx="6">
                  <c:v>21.9777972585106</c:v>
                </c:pt>
                <c:pt idx="7">
                  <c:v>29.9758102087863</c:v>
                </c:pt>
                <c:pt idx="8">
                  <c:v>31.5947007335399</c:v>
                </c:pt>
                <c:pt idx="9">
                  <c:v>32.303087217234</c:v>
                </c:pt>
                <c:pt idx="10">
                  <c:v>31.8728283839906</c:v>
                </c:pt>
                <c:pt idx="11">
                  <c:v>30.1870772810314</c:v>
                </c:pt>
                <c:pt idx="12">
                  <c:v>28.6460198144095</c:v>
                </c:pt>
                <c:pt idx="13">
                  <c:v>31.3887849609253</c:v>
                </c:pt>
                <c:pt idx="14">
                  <c:v>39.2468239262609</c:v>
                </c:pt>
                <c:pt idx="15">
                  <c:v>44.8587734206713</c:v>
                </c:pt>
                <c:pt idx="16">
                  <c:v>48.8666406845961</c:v>
                </c:pt>
                <c:pt idx="17">
                  <c:v>55.9364258889157</c:v>
                </c:pt>
                <c:pt idx="18">
                  <c:v>75.1082616153852</c:v>
                </c:pt>
                <c:pt idx="19">
                  <c:v>76.8347243244875</c:v>
                </c:pt>
                <c:pt idx="20">
                  <c:v>52.2980076037446</c:v>
                </c:pt>
                <c:pt idx="21">
                  <c:v>55.0330196190956</c:v>
                </c:pt>
                <c:pt idx="22">
                  <c:v>53.5598824898677</c:v>
                </c:pt>
                <c:pt idx="23">
                  <c:v>35.7961695249573</c:v>
                </c:pt>
                <c:pt idx="24">
                  <c:v>21.1115001406314</c:v>
                </c:pt>
                <c:pt idx="25">
                  <c:v>28.9721734495886</c:v>
                </c:pt>
                <c:pt idx="26">
                  <c:v>40.4695692110606</c:v>
                </c:pt>
                <c:pt idx="27">
                  <c:v>45.6389742660052</c:v>
                </c:pt>
                <c:pt idx="28">
                  <c:v>53.205782834939</c:v>
                </c:pt>
                <c:pt idx="29">
                  <c:v>51.5388085707332</c:v>
                </c:pt>
                <c:pt idx="30">
                  <c:v>50.5642395494687</c:v>
                </c:pt>
                <c:pt idx="31">
                  <c:v>47.5400363327359</c:v>
                </c:pt>
                <c:pt idx="32">
                  <c:v>44.851015639191</c:v>
                </c:pt>
                <c:pt idx="33">
                  <c:v>43.0587526815342</c:v>
                </c:pt>
                <c:pt idx="34">
                  <c:v>19.9728764097025</c:v>
                </c:pt>
                <c:pt idx="35">
                  <c:v>21.3909111653541</c:v>
                </c:pt>
                <c:pt idx="36">
                  <c:v>22.220539619593</c:v>
                </c:pt>
                <c:pt idx="37">
                  <c:v>22.9167361641084</c:v>
                </c:pt>
                <c:pt idx="38">
                  <c:v>22.1709610977143</c:v>
                </c:pt>
                <c:pt idx="39">
                  <c:v>21.2594055486081</c:v>
                </c:pt>
                <c:pt idx="40">
                  <c:v>22.6312736572491</c:v>
                </c:pt>
                <c:pt idx="41">
                  <c:v>22.6664104773749</c:v>
                </c:pt>
                <c:pt idx="42">
                  <c:v>43.8710978746644</c:v>
                </c:pt>
                <c:pt idx="43">
                  <c:v>41.7012757321561</c:v>
                </c:pt>
                <c:pt idx="44">
                  <c:v>38.9719162318127</c:v>
                </c:pt>
                <c:pt idx="45">
                  <c:v>40.8310393204769</c:v>
                </c:pt>
                <c:pt idx="46">
                  <c:v>42.9309432310525</c:v>
                </c:pt>
                <c:pt idx="47">
                  <c:v>43.2296693665056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'pre_2-27'!$EQ$2:$EQ$49</c:f>
              <c:numCache>
                <c:formatCode>General</c:formatCode>
                <c:ptCount val="48"/>
                <c:pt idx="0">
                  <c:v>2.5</c:v>
                </c:pt>
                <c:pt idx="1">
                  <c:v>10.2479166666667</c:v>
                </c:pt>
                <c:pt idx="2">
                  <c:v>18.3749184027778</c:v>
                </c:pt>
                <c:pt idx="3">
                  <c:v>17.5177379065393</c:v>
                </c:pt>
                <c:pt idx="4">
                  <c:v>24.7505844882535</c:v>
                </c:pt>
                <c:pt idx="5">
                  <c:v>26.6311008708531</c:v>
                </c:pt>
                <c:pt idx="6">
                  <c:v>25.1052647127715</c:v>
                </c:pt>
                <c:pt idx="7">
                  <c:v>25.8951329226201</c:v>
                </c:pt>
                <c:pt idx="8">
                  <c:v>26.9777107006308</c:v>
                </c:pt>
                <c:pt idx="9">
                  <c:v>28.3132383304618</c:v>
                </c:pt>
                <c:pt idx="10">
                  <c:v>26.9330187070972</c:v>
                </c:pt>
                <c:pt idx="11">
                  <c:v>27.0979424670606</c:v>
                </c:pt>
                <c:pt idx="12">
                  <c:v>28.6671386152848</c:v>
                </c:pt>
                <c:pt idx="13">
                  <c:v>35.5564717585135</c:v>
                </c:pt>
                <c:pt idx="14">
                  <c:v>33.4945412659078</c:v>
                </c:pt>
                <c:pt idx="15">
                  <c:v>33.8948660772886</c:v>
                </c:pt>
                <c:pt idx="16">
                  <c:v>39.9039551754625</c:v>
                </c:pt>
                <c:pt idx="17">
                  <c:v>39.1937668101821</c:v>
                </c:pt>
                <c:pt idx="18">
                  <c:v>65.8718946902838</c:v>
                </c:pt>
                <c:pt idx="19">
                  <c:v>71.7393285708065</c:v>
                </c:pt>
                <c:pt idx="20">
                  <c:v>47.8947364399386</c:v>
                </c:pt>
                <c:pt idx="21">
                  <c:v>51.3929821236826</c:v>
                </c:pt>
                <c:pt idx="22">
                  <c:v>51.5517951382316</c:v>
                </c:pt>
                <c:pt idx="23">
                  <c:v>34.1361506476048</c:v>
                </c:pt>
                <c:pt idx="24">
                  <c:v>19.7392178686866</c:v>
                </c:pt>
                <c:pt idx="25">
                  <c:v>27.8377534381143</c:v>
                </c:pt>
                <c:pt idx="26">
                  <c:v>26.8583462680095</c:v>
                </c:pt>
                <c:pt idx="27">
                  <c:v>32.4086289099046</c:v>
                </c:pt>
                <c:pt idx="28">
                  <c:v>31.0368882618045</c:v>
                </c:pt>
                <c:pt idx="29">
                  <c:v>29.7828886859996</c:v>
                </c:pt>
                <c:pt idx="30">
                  <c:v>33.9390907708847</c:v>
                </c:pt>
                <c:pt idx="31">
                  <c:v>31.8859854797171</c:v>
                </c:pt>
                <c:pt idx="32">
                  <c:v>30.0091050593747</c:v>
                </c:pt>
                <c:pt idx="33">
                  <c:v>31.2026406623253</c:v>
                </c:pt>
                <c:pt idx="34">
                  <c:v>12.6538858730106</c:v>
                </c:pt>
                <c:pt idx="35">
                  <c:v>15.3405456550221</c:v>
                </c:pt>
                <c:pt idx="36">
                  <c:v>21.325706355295</c:v>
                </c:pt>
                <c:pt idx="37">
                  <c:v>21.4789645753674</c:v>
                </c:pt>
                <c:pt idx="38">
                  <c:v>20.6614052205467</c:v>
                </c:pt>
                <c:pt idx="39">
                  <c:v>19.3079679391164</c:v>
                </c:pt>
                <c:pt idx="40">
                  <c:v>19.8572046986194</c:v>
                </c:pt>
                <c:pt idx="41">
                  <c:v>18.6777946286545</c:v>
                </c:pt>
                <c:pt idx="42">
                  <c:v>43.6650193891472</c:v>
                </c:pt>
                <c:pt idx="43">
                  <c:v>40.527105224912</c:v>
                </c:pt>
                <c:pt idx="44">
                  <c:v>37.8985286931071</c:v>
                </c:pt>
                <c:pt idx="45">
                  <c:v>35.4955716469487</c:v>
                </c:pt>
                <c:pt idx="46">
                  <c:v>38.9871433757029</c:v>
                </c:pt>
                <c:pt idx="47">
                  <c:v>43.0186396430886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'pre_2-27'!$ER$2:$ER$49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9.17252560619213</c:v>
                </c:pt>
                <c:pt idx="4">
                  <c:v>20.0013988969341</c:v>
                </c:pt>
                <c:pt idx="5">
                  <c:v>19.0046121582806</c:v>
                </c:pt>
                <c:pt idx="6">
                  <c:v>21.2680370361571</c:v>
                </c:pt>
                <c:pt idx="7">
                  <c:v>20.282530523887</c:v>
                </c:pt>
                <c:pt idx="8">
                  <c:v>23.4604235312951</c:v>
                </c:pt>
                <c:pt idx="9">
                  <c:v>29.5141842367804</c:v>
                </c:pt>
                <c:pt idx="10">
                  <c:v>29.3930288172039</c:v>
                </c:pt>
                <c:pt idx="11">
                  <c:v>27.9201271770606</c:v>
                </c:pt>
                <c:pt idx="12">
                  <c:v>37.7896241589508</c:v>
                </c:pt>
                <c:pt idx="13">
                  <c:v>39.0617929400528</c:v>
                </c:pt>
                <c:pt idx="14">
                  <c:v>36.6989890460316</c:v>
                </c:pt>
                <c:pt idx="15">
                  <c:v>36.6640430339457</c:v>
                </c:pt>
                <c:pt idx="16">
                  <c:v>37.6972427793194</c:v>
                </c:pt>
                <c:pt idx="17">
                  <c:v>37.2316317046115</c:v>
                </c:pt>
                <c:pt idx="18">
                  <c:v>64.789450157044</c:v>
                </c:pt>
                <c:pt idx="19">
                  <c:v>71.1421800033026</c:v>
                </c:pt>
                <c:pt idx="20">
                  <c:v>46.7972550529366</c:v>
                </c:pt>
                <c:pt idx="21">
                  <c:v>50.4857308437609</c:v>
                </c:pt>
                <c:pt idx="22">
                  <c:v>83.4084294269277</c:v>
                </c:pt>
                <c:pt idx="23">
                  <c:v>60.4709683262602</c:v>
                </c:pt>
                <c:pt idx="24">
                  <c:v>41.5093338163751</c:v>
                </c:pt>
                <c:pt idx="25">
                  <c:v>45.8343826215368</c:v>
                </c:pt>
                <c:pt idx="26">
                  <c:v>55.0292478210859</c:v>
                </c:pt>
                <c:pt idx="27">
                  <c:v>51.7159040497761</c:v>
                </c:pt>
                <c:pt idx="28">
                  <c:v>59.3766724101261</c:v>
                </c:pt>
                <c:pt idx="29">
                  <c:v>66.3748402128984</c:v>
                </c:pt>
                <c:pt idx="30">
                  <c:v>61.7195534119906</c:v>
                </c:pt>
                <c:pt idx="31">
                  <c:v>57.9900030695957</c:v>
                </c:pt>
                <c:pt idx="32">
                  <c:v>54.4130276526422</c:v>
                </c:pt>
                <c:pt idx="33">
                  <c:v>50.9622504211411</c:v>
                </c:pt>
                <c:pt idx="34">
                  <c:v>27.1979905933265</c:v>
                </c:pt>
                <c:pt idx="35">
                  <c:v>27.3636722238165</c:v>
                </c:pt>
                <c:pt idx="36">
                  <c:v>26.1608652190102</c:v>
                </c:pt>
                <c:pt idx="37">
                  <c:v>29.0532179105765</c:v>
                </c:pt>
                <c:pt idx="38">
                  <c:v>26.979483373252</c:v>
                </c:pt>
                <c:pt idx="39">
                  <c:v>25.0837443837145</c:v>
                </c:pt>
                <c:pt idx="40">
                  <c:v>24.841067723629</c:v>
                </c:pt>
                <c:pt idx="41">
                  <c:v>23.6628493842601</c:v>
                </c:pt>
                <c:pt idx="42">
                  <c:v>31.3540052436502</c:v>
                </c:pt>
                <c:pt idx="43">
                  <c:v>30.5812360669631</c:v>
                </c:pt>
                <c:pt idx="44">
                  <c:v>28.8063466378821</c:v>
                </c:pt>
                <c:pt idx="45">
                  <c:v>28.1636432188502</c:v>
                </c:pt>
                <c:pt idx="46">
                  <c:v>28.588081681623</c:v>
                </c:pt>
                <c:pt idx="47">
                  <c:v>26.9842713372837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'pre_2-27'!$ES$2:$ES$49</c:f>
              <c:numCache>
                <c:formatCode>General</c:formatCode>
                <c:ptCount val="48"/>
                <c:pt idx="0">
                  <c:v>2.5</c:v>
                </c:pt>
                <c:pt idx="1">
                  <c:v>12.3629166666667</c:v>
                </c:pt>
                <c:pt idx="2">
                  <c:v>22.2001100694444</c:v>
                </c:pt>
                <c:pt idx="3">
                  <c:v>21.0146006218171</c:v>
                </c:pt>
                <c:pt idx="4">
                  <c:v>20.8454823862324</c:v>
                </c:pt>
                <c:pt idx="5">
                  <c:v>21.6139710287692</c:v>
                </c:pt>
                <c:pt idx="6">
                  <c:v>20.5187718487998</c:v>
                </c:pt>
                <c:pt idx="7">
                  <c:v>28.9338228953512</c:v>
                </c:pt>
                <c:pt idx="8">
                  <c:v>31.8369541406318</c:v>
                </c:pt>
                <c:pt idx="9">
                  <c:v>31.3083583900451</c:v>
                </c:pt>
                <c:pt idx="10">
                  <c:v>38.892094909975</c:v>
                </c:pt>
                <c:pt idx="11">
                  <c:v>38.8592520180367</c:v>
                </c:pt>
                <c:pt idx="12">
                  <c:v>37.7023515860377</c:v>
                </c:pt>
                <c:pt idx="13">
                  <c:v>36.6736742852518</c:v>
                </c:pt>
                <c:pt idx="14">
                  <c:v>34.5158505757677</c:v>
                </c:pt>
                <c:pt idx="15">
                  <c:v>32.5432400680143</c:v>
                </c:pt>
                <c:pt idx="16">
                  <c:v>31.9063642938094</c:v>
                </c:pt>
                <c:pt idx="17">
                  <c:v>33.7599164772336</c:v>
                </c:pt>
                <c:pt idx="18">
                  <c:v>104.994262351324</c:v>
                </c:pt>
                <c:pt idx="19">
                  <c:v>90.6732691426493</c:v>
                </c:pt>
                <c:pt idx="20">
                  <c:v>64.163648479339</c:v>
                </c:pt>
                <c:pt idx="21">
                  <c:v>64.8419494095869</c:v>
                </c:pt>
                <c:pt idx="22">
                  <c:v>71.5606547385587</c:v>
                </c:pt>
                <c:pt idx="23">
                  <c:v>50.6768079172085</c:v>
                </c:pt>
                <c:pt idx="24">
                  <c:v>33.4128278782257</c:v>
                </c:pt>
                <c:pt idx="25">
                  <c:v>39.1412710459999</c:v>
                </c:pt>
                <c:pt idx="26">
                  <c:v>39.0331135050683</c:v>
                </c:pt>
                <c:pt idx="27">
                  <c:v>37.0927712625499</c:v>
                </c:pt>
                <c:pt idx="28">
                  <c:v>37.2116557809506</c:v>
                </c:pt>
                <c:pt idx="29">
                  <c:v>44.8761983538002</c:v>
                </c:pt>
                <c:pt idx="30">
                  <c:v>41.8843246617657</c:v>
                </c:pt>
                <c:pt idx="31">
                  <c:v>39.8221453450867</c:v>
                </c:pt>
                <c:pt idx="32">
                  <c:v>37.2640778696334</c:v>
                </c:pt>
                <c:pt idx="33">
                  <c:v>37.2907720122673</c:v>
                </c:pt>
                <c:pt idx="34">
                  <c:v>15.8509035466543</c:v>
                </c:pt>
                <c:pt idx="35">
                  <c:v>17.9834135985676</c:v>
                </c:pt>
                <c:pt idx="36">
                  <c:v>22.4427398849412</c:v>
                </c:pt>
                <c:pt idx="37">
                  <c:v>23.1031992201132</c:v>
                </c:pt>
                <c:pt idx="38">
                  <c:v>21.802594639884</c:v>
                </c:pt>
                <c:pt idx="39">
                  <c:v>20.6461404006302</c:v>
                </c:pt>
                <c:pt idx="40">
                  <c:v>19.6178598395603</c:v>
                </c:pt>
                <c:pt idx="41">
                  <c:v>20.1376540486977</c:v>
                </c:pt>
                <c:pt idx="42">
                  <c:v>36.5748589713571</c:v>
                </c:pt>
                <c:pt idx="43">
                  <c:v>34.3511454353651</c:v>
                </c:pt>
                <c:pt idx="44">
                  <c:v>34.7763362111772</c:v>
                </c:pt>
                <c:pt idx="45">
                  <c:v>34.3025505424923</c:v>
                </c:pt>
                <c:pt idx="46">
                  <c:v>33.0506845240327</c:v>
                </c:pt>
                <c:pt idx="47">
                  <c:v>38.05369719758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'pre_2-27'!$ET$2:$ET$49</c:f>
              <c:numCache>
                <c:formatCode>General</c:formatCode>
                <c:ptCount val="48"/>
                <c:pt idx="0">
                  <c:v>2.5</c:v>
                </c:pt>
                <c:pt idx="1">
                  <c:v>9.19041666666667</c:v>
                </c:pt>
                <c:pt idx="2">
                  <c:v>16.3830100694444</c:v>
                </c:pt>
                <c:pt idx="3">
                  <c:v>18.7880759499421</c:v>
                </c:pt>
                <c:pt idx="4">
                  <c:v>18.8657308654902</c:v>
                </c:pt>
                <c:pt idx="5">
                  <c:v>20.8714924846239</c:v>
                </c:pt>
                <c:pt idx="6">
                  <c:v>19.840022713027</c:v>
                </c:pt>
                <c:pt idx="7">
                  <c:v>22.5290857266818</c:v>
                </c:pt>
                <c:pt idx="8">
                  <c:v>21.5153392018083</c:v>
                </c:pt>
                <c:pt idx="9">
                  <c:v>23.5928389602293</c:v>
                </c:pt>
                <c:pt idx="10">
                  <c:v>28.6585030534534</c:v>
                </c:pt>
                <c:pt idx="11">
                  <c:v>32.7827979026866</c:v>
                </c:pt>
                <c:pt idx="12">
                  <c:v>38.701521397303</c:v>
                </c:pt>
                <c:pt idx="13">
                  <c:v>38.694564740836</c:v>
                </c:pt>
                <c:pt idx="14">
                  <c:v>44.4643683190804</c:v>
                </c:pt>
                <c:pt idx="15">
                  <c:v>42.5062341637157</c:v>
                </c:pt>
                <c:pt idx="16">
                  <c:v>40.7651265439038</c:v>
                </c:pt>
                <c:pt idx="17">
                  <c:v>39.9594916852878</c:v>
                </c:pt>
                <c:pt idx="18">
                  <c:v>319.925971602532</c:v>
                </c:pt>
                <c:pt idx="19">
                  <c:v>211.892494334063</c:v>
                </c:pt>
                <c:pt idx="20">
                  <c:v>169.010430520353</c:v>
                </c:pt>
                <c:pt idx="21">
                  <c:v>151.515289230158</c:v>
                </c:pt>
                <c:pt idx="22">
                  <c:v>79.5494676360186</c:v>
                </c:pt>
                <c:pt idx="23">
                  <c:v>57.2808932457754</c:v>
                </c:pt>
                <c:pt idx="24">
                  <c:v>38.8722050831743</c:v>
                </c:pt>
                <c:pt idx="25">
                  <c:v>43.6543562020908</c:v>
                </c:pt>
                <c:pt idx="26">
                  <c:v>56.8751271492742</c:v>
                </c:pt>
                <c:pt idx="27">
                  <c:v>53.4033454022949</c:v>
                </c:pt>
                <c:pt idx="28">
                  <c:v>50.2295582552645</c:v>
                </c:pt>
                <c:pt idx="29">
                  <c:v>47.3281878383543</c:v>
                </c:pt>
                <c:pt idx="30">
                  <c:v>45.7362376276857</c:v>
                </c:pt>
                <c:pt idx="31">
                  <c:v>43.8237320165917</c:v>
                </c:pt>
                <c:pt idx="32">
                  <c:v>41.5466017180861</c:v>
                </c:pt>
                <c:pt idx="33">
                  <c:v>44.2911980603332</c:v>
                </c:pt>
                <c:pt idx="34">
                  <c:v>21.4376970389629</c:v>
                </c:pt>
                <c:pt idx="35">
                  <c:v>22.6018295522093</c:v>
                </c:pt>
                <c:pt idx="36">
                  <c:v>21.9267934435061</c:v>
                </c:pt>
                <c:pt idx="37">
                  <c:v>21.3265738368509</c:v>
                </c:pt>
                <c:pt idx="38">
                  <c:v>20.2228785699332</c:v>
                </c:pt>
                <c:pt idx="39">
                  <c:v>20.9136497071907</c:v>
                </c:pt>
                <c:pt idx="40">
                  <c:v>19.855720197977</c:v>
                </c:pt>
                <c:pt idx="41">
                  <c:v>19.7836515377518</c:v>
                </c:pt>
                <c:pt idx="42">
                  <c:v>29.2139810983264</c:v>
                </c:pt>
                <c:pt idx="43">
                  <c:v>31.2336515010548</c:v>
                </c:pt>
                <c:pt idx="44">
                  <c:v>34.9177153553894</c:v>
                </c:pt>
                <c:pt idx="45">
                  <c:v>32.7706114540518</c:v>
                </c:pt>
                <c:pt idx="46">
                  <c:v>34.3307394921738</c:v>
                </c:pt>
                <c:pt idx="47">
                  <c:v>33.9174807111535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'pre_2-27'!$EU$2:$EU$49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11.1317228492477</c:v>
                </c:pt>
                <c:pt idx="4">
                  <c:v>10.8962499713539</c:v>
                </c:pt>
                <c:pt idx="5">
                  <c:v>10.6809885154794</c:v>
                </c:pt>
                <c:pt idx="6">
                  <c:v>13.0301542421268</c:v>
                </c:pt>
                <c:pt idx="7">
                  <c:v>12.7517326696776</c:v>
                </c:pt>
                <c:pt idx="8">
                  <c:v>24.7468624149281</c:v>
                </c:pt>
                <c:pt idx="9">
                  <c:v>27.7667420431938</c:v>
                </c:pt>
                <c:pt idx="10">
                  <c:v>37.6800816091809</c:v>
                </c:pt>
                <c:pt idx="11">
                  <c:v>38.9698684837043</c:v>
                </c:pt>
                <c:pt idx="12">
                  <c:v>36.6749547721864</c:v>
                </c:pt>
                <c:pt idx="13">
                  <c:v>35.7601472849357</c:v>
                </c:pt>
                <c:pt idx="14">
                  <c:v>34.7667309608553</c:v>
                </c:pt>
                <c:pt idx="15">
                  <c:v>32.7725865533819</c:v>
                </c:pt>
                <c:pt idx="16">
                  <c:v>40.2350888968736</c:v>
                </c:pt>
                <c:pt idx="17">
                  <c:v>42.4264454326264</c:v>
                </c:pt>
                <c:pt idx="18">
                  <c:v>67.6552557303322</c:v>
                </c:pt>
                <c:pt idx="19">
                  <c:v>159.643568287654</c:v>
                </c:pt>
                <c:pt idx="20">
                  <c:v>117.334293433149</c:v>
                </c:pt>
                <c:pt idx="21">
                  <c:v>108.79634923807</c:v>
                </c:pt>
                <c:pt idx="22">
                  <c:v>94.4257081630464</c:v>
                </c:pt>
                <c:pt idx="23">
                  <c:v>69.578585414785</c:v>
                </c:pt>
                <c:pt idx="24">
                  <c:v>49.0382972762223</c:v>
                </c:pt>
                <c:pt idx="25">
                  <c:v>52.0583257483438</c:v>
                </c:pt>
                <c:pt idx="26">
                  <c:v>61.1483209719422</c:v>
                </c:pt>
                <c:pt idx="27">
                  <c:v>57.3097567551838</c:v>
                </c:pt>
                <c:pt idx="28">
                  <c:v>55.1879253814842</c:v>
                </c:pt>
                <c:pt idx="29">
                  <c:v>54.741565517166</c:v>
                </c:pt>
                <c:pt idx="30">
                  <c:v>53.7146013735094</c:v>
                </c:pt>
                <c:pt idx="31">
                  <c:v>51.4726379515989</c:v>
                </c:pt>
                <c:pt idx="32">
                  <c:v>49.2141220143834</c:v>
                </c:pt>
                <c:pt idx="33">
                  <c:v>46.8292037740963</c:v>
                </c:pt>
                <c:pt idx="34">
                  <c:v>23.8138563620005</c:v>
                </c:pt>
                <c:pt idx="35">
                  <c:v>24.5661212592537</c:v>
                </c:pt>
                <c:pt idx="36">
                  <c:v>23.0675291845011</c:v>
                </c:pt>
                <c:pt idx="37">
                  <c:v>26.8440604259312</c:v>
                </c:pt>
                <c:pt idx="38">
                  <c:v>25.635539196779</c:v>
                </c:pt>
                <c:pt idx="39">
                  <c:v>24.2533784558832</c:v>
                </c:pt>
                <c:pt idx="40">
                  <c:v>22.5916301384199</c:v>
                </c:pt>
                <c:pt idx="41">
                  <c:v>21.662724464745</c:v>
                </c:pt>
                <c:pt idx="42">
                  <c:v>37.0349218801981</c:v>
                </c:pt>
                <c:pt idx="43">
                  <c:v>35.0543449914712</c:v>
                </c:pt>
                <c:pt idx="44">
                  <c:v>35.3664378386762</c:v>
                </c:pt>
                <c:pt idx="45">
                  <c:v>35.6283357529558</c:v>
                </c:pt>
                <c:pt idx="46">
                  <c:v>38.2759865712171</c:v>
                </c:pt>
                <c:pt idx="47">
                  <c:v>39.5561327357855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'pre_2-27'!$EV$2:$EV$49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5.86707226070602</c:v>
                </c:pt>
                <c:pt idx="4">
                  <c:v>7.37680508514443</c:v>
                </c:pt>
                <c:pt idx="5">
                  <c:v>8.71920918820759</c:v>
                </c:pt>
                <c:pt idx="6">
                  <c:v>15.2409092510272</c:v>
                </c:pt>
                <c:pt idx="7">
                  <c:v>21.2676175506023</c:v>
                </c:pt>
                <c:pt idx="8">
                  <c:v>25.5953852891153</c:v>
                </c:pt>
                <c:pt idx="9">
                  <c:v>24.3984480517996</c:v>
                </c:pt>
                <c:pt idx="10">
                  <c:v>23.3542479273535</c:v>
                </c:pt>
                <c:pt idx="11">
                  <c:v>33.0126815929688</c:v>
                </c:pt>
                <c:pt idx="12">
                  <c:v>32.5037760497481</c:v>
                </c:pt>
                <c:pt idx="13">
                  <c:v>30.763868605478</c:v>
                </c:pt>
                <c:pt idx="14">
                  <c:v>31.5351097865673</c:v>
                </c:pt>
                <c:pt idx="15">
                  <c:v>29.8183461965536</c:v>
                </c:pt>
                <c:pt idx="16">
                  <c:v>30.7180208381884</c:v>
                </c:pt>
                <c:pt idx="17">
                  <c:v>31.0259401952892</c:v>
                </c:pt>
                <c:pt idx="18">
                  <c:v>83.1094919589122</c:v>
                </c:pt>
                <c:pt idx="19">
                  <c:v>81.2487363973332</c:v>
                </c:pt>
                <c:pt idx="20">
                  <c:v>55.4548865232288</c:v>
                </c:pt>
                <c:pt idx="21">
                  <c:v>57.6427061925358</c:v>
                </c:pt>
                <c:pt idx="22">
                  <c:v>69.3888830347483</c:v>
                </c:pt>
                <c:pt idx="23">
                  <c:v>48.8814766420586</c:v>
                </c:pt>
                <c:pt idx="24">
                  <c:v>31.9286873574351</c:v>
                </c:pt>
                <c:pt idx="25">
                  <c:v>37.914381548813</c:v>
                </c:pt>
                <c:pt idx="26">
                  <c:v>51.047187489444</c:v>
                </c:pt>
                <c:pt idx="27">
                  <c:v>54.250918480989</c:v>
                </c:pt>
                <c:pt idx="28">
                  <c:v>62.714197615173</c:v>
                </c:pt>
                <c:pt idx="29">
                  <c:v>61.2455191057786</c:v>
                </c:pt>
                <c:pt idx="30">
                  <c:v>57.4151981162659</c:v>
                </c:pt>
                <c:pt idx="31">
                  <c:v>55.6240206546999</c:v>
                </c:pt>
                <c:pt idx="32">
                  <c:v>51.7096255485048</c:v>
                </c:pt>
                <c:pt idx="33">
                  <c:v>48.1312160222582</c:v>
                </c:pt>
                <c:pt idx="34">
                  <c:v>24.7269905097858</c:v>
                </c:pt>
                <c:pt idx="35">
                  <c:v>25.3209788214229</c:v>
                </c:pt>
                <c:pt idx="36">
                  <c:v>26.1054969237752</c:v>
                </c:pt>
                <c:pt idx="37">
                  <c:v>26.1768628352013</c:v>
                </c:pt>
                <c:pt idx="38">
                  <c:v>25.6490644456863</c:v>
                </c:pt>
                <c:pt idx="39">
                  <c:v>25.0601600805786</c:v>
                </c:pt>
                <c:pt idx="40">
                  <c:v>23.9696510009522</c:v>
                </c:pt>
                <c:pt idx="41">
                  <c:v>26.4940844814896</c:v>
                </c:pt>
                <c:pt idx="42">
                  <c:v>55.2218187907988</c:v>
                </c:pt>
                <c:pt idx="43">
                  <c:v>50.6103096019454</c:v>
                </c:pt>
                <c:pt idx="44">
                  <c:v>49.2899693275352</c:v>
                </c:pt>
                <c:pt idx="45">
                  <c:v>49.6512530947481</c:v>
                </c:pt>
                <c:pt idx="46">
                  <c:v>49.9092699184992</c:v>
                </c:pt>
                <c:pt idx="47">
                  <c:v>46.9276591691989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'pre_2-27'!$EW$2:$EW$49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15.3866972641782</c:v>
                </c:pt>
                <c:pt idx="4">
                  <c:v>20.0626685909807</c:v>
                </c:pt>
                <c:pt idx="5">
                  <c:v>27.5065224372842</c:v>
                </c:pt>
                <c:pt idx="6">
                  <c:v>25.905545928084</c:v>
                </c:pt>
                <c:pt idx="7">
                  <c:v>31.7485160318421</c:v>
                </c:pt>
                <c:pt idx="8">
                  <c:v>33.0822963700541</c:v>
                </c:pt>
                <c:pt idx="9">
                  <c:v>35.9345029612857</c:v>
                </c:pt>
                <c:pt idx="10">
                  <c:v>35.1017622164099</c:v>
                </c:pt>
                <c:pt idx="11">
                  <c:v>39.2511406824501</c:v>
                </c:pt>
                <c:pt idx="12">
                  <c:v>36.9320844405398</c:v>
                </c:pt>
                <c:pt idx="13">
                  <c:v>34.8120805260602</c:v>
                </c:pt>
                <c:pt idx="14">
                  <c:v>40.5819295221795</c:v>
                </c:pt>
                <c:pt idx="15">
                  <c:v>42.91590604792</c:v>
                </c:pt>
                <c:pt idx="16">
                  <c:v>44.7578025228168</c:v>
                </c:pt>
                <c:pt idx="17">
                  <c:v>47.5778108873267</c:v>
                </c:pt>
                <c:pt idx="18">
                  <c:v>140.919281452182</c:v>
                </c:pt>
                <c:pt idx="19">
                  <c:v>113.140470267787</c:v>
                </c:pt>
                <c:pt idx="20">
                  <c:v>82.7351995430232</c:v>
                </c:pt>
                <c:pt idx="21">
                  <c:v>80.1944316222326</c:v>
                </c:pt>
                <c:pt idx="22">
                  <c:v>84.9433789671487</c:v>
                </c:pt>
                <c:pt idx="23">
                  <c:v>61.7398599461762</c:v>
                </c:pt>
                <c:pt idx="24">
                  <c:v>42.5582842221724</c:v>
                </c:pt>
                <c:pt idx="25">
                  <c:v>46.7015149569958</c:v>
                </c:pt>
                <c:pt idx="26">
                  <c:v>52.3652788868959</c:v>
                </c:pt>
                <c:pt idx="27">
                  <c:v>49.280592449104</c:v>
                </c:pt>
                <c:pt idx="28">
                  <c:v>52.8126156856455</c:v>
                </c:pt>
                <c:pt idx="29">
                  <c:v>57.1879558785886</c:v>
                </c:pt>
                <c:pt idx="30">
                  <c:v>54.0102263081156</c:v>
                </c:pt>
                <c:pt idx="31">
                  <c:v>52.8225589460821</c:v>
                </c:pt>
                <c:pt idx="32">
                  <c:v>52.344110847327</c:v>
                </c:pt>
                <c:pt idx="33">
                  <c:v>48.7112413329314</c:v>
                </c:pt>
                <c:pt idx="34">
                  <c:v>25.1446310518749</c:v>
                </c:pt>
                <c:pt idx="35">
                  <c:v>25.6662283362166</c:v>
                </c:pt>
                <c:pt idx="36">
                  <c:v>28.6999647367813</c:v>
                </c:pt>
                <c:pt idx="37">
                  <c:v>27.8515528600352</c:v>
                </c:pt>
                <c:pt idx="38">
                  <c:v>26.024672418048</c:v>
                </c:pt>
                <c:pt idx="39">
                  <c:v>24.7790376041453</c:v>
                </c:pt>
                <c:pt idx="40">
                  <c:v>23.5132183295822</c:v>
                </c:pt>
                <c:pt idx="41">
                  <c:v>22.0200004229597</c:v>
                </c:pt>
                <c:pt idx="42">
                  <c:v>30.4477002333328</c:v>
                </c:pt>
                <c:pt idx="43">
                  <c:v>32.1147325833052</c:v>
                </c:pt>
                <c:pt idx="44">
                  <c:v>32.0024814074062</c:v>
                </c:pt>
                <c:pt idx="45">
                  <c:v>30.1056017532705</c:v>
                </c:pt>
                <c:pt idx="46">
                  <c:v>35.9504172521274</c:v>
                </c:pt>
                <c:pt idx="47">
                  <c:v>37.7208709481372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'pre_2-27'!$EX$2:$EX$49</c:f>
              <c:numCache>
                <c:formatCode>General</c:formatCode>
                <c:ptCount val="48"/>
                <c:pt idx="0">
                  <c:v>2.5</c:v>
                </c:pt>
                <c:pt idx="1">
                  <c:v>9.19041666666667</c:v>
                </c:pt>
                <c:pt idx="2">
                  <c:v>16.3830100694444</c:v>
                </c:pt>
                <c:pt idx="3">
                  <c:v>15.6968017051505</c:v>
                </c:pt>
                <c:pt idx="4">
                  <c:v>17.1646528068675</c:v>
                </c:pt>
                <c:pt idx="5">
                  <c:v>24.4984228795712</c:v>
                </c:pt>
                <c:pt idx="6">
                  <c:v>25.8782598664402</c:v>
                </c:pt>
                <c:pt idx="7">
                  <c:v>25.5300860645764</c:v>
                </c:pt>
                <c:pt idx="8">
                  <c:v>25.4605015257525</c:v>
                </c:pt>
                <c:pt idx="9">
                  <c:v>24.2751418114588</c:v>
                </c:pt>
                <c:pt idx="10">
                  <c:v>23.2415254726419</c:v>
                </c:pt>
                <c:pt idx="11">
                  <c:v>22.2966278695735</c:v>
                </c:pt>
                <c:pt idx="12">
                  <c:v>22.9754182806957</c:v>
                </c:pt>
                <c:pt idx="13">
                  <c:v>22.053361544936</c:v>
                </c:pt>
                <c:pt idx="14">
                  <c:v>21.150448012329</c:v>
                </c:pt>
                <c:pt idx="15">
                  <c:v>31.9349449554716</c:v>
                </c:pt>
                <c:pt idx="16">
                  <c:v>37.2736204368062</c:v>
                </c:pt>
                <c:pt idx="17">
                  <c:v>36.8549608383936</c:v>
                </c:pt>
                <c:pt idx="18">
                  <c:v>84.8679131862487</c:v>
                </c:pt>
                <c:pt idx="19">
                  <c:v>84.6018204778517</c:v>
                </c:pt>
                <c:pt idx="20">
                  <c:v>60.4798001245991</c:v>
                </c:pt>
                <c:pt idx="21">
                  <c:v>61.7966347696686</c:v>
                </c:pt>
                <c:pt idx="22">
                  <c:v>110.694508744932</c:v>
                </c:pt>
                <c:pt idx="23">
                  <c:v>83.0274605624771</c:v>
                </c:pt>
                <c:pt idx="24">
                  <c:v>60.156034064981</c:v>
                </c:pt>
                <c:pt idx="25">
                  <c:v>61.2489881603843</c:v>
                </c:pt>
                <c:pt idx="26">
                  <c:v>67.7119857112078</c:v>
                </c:pt>
                <c:pt idx="27">
                  <c:v>71.2004427715344</c:v>
                </c:pt>
                <c:pt idx="28">
                  <c:v>70.6590271564909</c:v>
                </c:pt>
                <c:pt idx="29">
                  <c:v>67.0576516466465</c:v>
                </c:pt>
                <c:pt idx="30">
                  <c:v>62.1618698803094</c:v>
                </c:pt>
                <c:pt idx="31">
                  <c:v>58.018215888234</c:v>
                </c:pt>
                <c:pt idx="32">
                  <c:v>54.7069528328764</c:v>
                </c:pt>
                <c:pt idx="33">
                  <c:v>51.2235988938992</c:v>
                </c:pt>
                <c:pt idx="34">
                  <c:v>26.9521868767264</c:v>
                </c:pt>
                <c:pt idx="35">
                  <c:v>27.1604744847605</c:v>
                </c:pt>
                <c:pt idx="36">
                  <c:v>26.5211767005805</c:v>
                </c:pt>
                <c:pt idx="37">
                  <c:v>29.3105403603313</c:v>
                </c:pt>
                <c:pt idx="38">
                  <c:v>27.8581379253531</c:v>
                </c:pt>
                <c:pt idx="39">
                  <c:v>27.0353535016897</c:v>
                </c:pt>
                <c:pt idx="40">
                  <c:v>25.7912836426257</c:v>
                </c:pt>
                <c:pt idx="41">
                  <c:v>24.9129676145024</c:v>
                </c:pt>
                <c:pt idx="42">
                  <c:v>32.0436538006671</c:v>
                </c:pt>
                <c:pt idx="43">
                  <c:v>30.3221488377599</c:v>
                </c:pt>
                <c:pt idx="44">
                  <c:v>28.5694977291855</c:v>
                </c:pt>
                <c:pt idx="45">
                  <c:v>29.9245701777415</c:v>
                </c:pt>
                <c:pt idx="46">
                  <c:v>28.2060445708187</c:v>
                </c:pt>
                <c:pt idx="47">
                  <c:v>28.6247235166158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'pre_2-27'!$EY$2:$EY$49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20.6337158353588</c:v>
                </c:pt>
                <c:pt idx="4">
                  <c:v>19.5826552261572</c:v>
                </c:pt>
                <c:pt idx="5">
                  <c:v>19.5722442719247</c:v>
                </c:pt>
                <c:pt idx="6">
                  <c:v>20.713681091655</c:v>
                </c:pt>
                <c:pt idx="7">
                  <c:v>19.7757567979546</c:v>
                </c:pt>
                <c:pt idx="8">
                  <c:v>24.3807619930014</c:v>
                </c:pt>
                <c:pt idx="9">
                  <c:v>28.8500037226353</c:v>
                </c:pt>
                <c:pt idx="10">
                  <c:v>28.8024616433765</c:v>
                </c:pt>
                <c:pt idx="11">
                  <c:v>30.1401272701512</c:v>
                </c:pt>
                <c:pt idx="12">
                  <c:v>31.2960933159557</c:v>
                </c:pt>
                <c:pt idx="13">
                  <c:v>29.6598453063362</c:v>
                </c:pt>
                <c:pt idx="14">
                  <c:v>31.8195535195671</c:v>
                </c:pt>
                <c:pt idx="15">
                  <c:v>32.4473974998259</c:v>
                </c:pt>
                <c:pt idx="16">
                  <c:v>34.1587744019372</c:v>
                </c:pt>
                <c:pt idx="17">
                  <c:v>40.5694661321955</c:v>
                </c:pt>
                <c:pt idx="18">
                  <c:v>202.134256418252</c:v>
                </c:pt>
                <c:pt idx="19">
                  <c:v>119.977167352839</c:v>
                </c:pt>
                <c:pt idx="20">
                  <c:v>90.2196979712327</c:v>
                </c:pt>
                <c:pt idx="21">
                  <c:v>86.3816169895524</c:v>
                </c:pt>
                <c:pt idx="22">
                  <c:v>92.4676459637388</c:v>
                </c:pt>
                <c:pt idx="23">
                  <c:v>67.9599206633574</c:v>
                </c:pt>
                <c:pt idx="24">
                  <c:v>47.7002010817088</c:v>
                </c:pt>
                <c:pt idx="25">
                  <c:v>50.9521662275459</c:v>
                </c:pt>
                <c:pt idx="26">
                  <c:v>55.7197511812383</c:v>
                </c:pt>
                <c:pt idx="27">
                  <c:v>56.6281578662558</c:v>
                </c:pt>
                <c:pt idx="28">
                  <c:v>64.4119427428177</c:v>
                </c:pt>
                <c:pt idx="29">
                  <c:v>69.9708624421623</c:v>
                </c:pt>
                <c:pt idx="30">
                  <c:v>64.7957585214893</c:v>
                </c:pt>
                <c:pt idx="31">
                  <c:v>60.8949708774303</c:v>
                </c:pt>
                <c:pt idx="32">
                  <c:v>57.9115326402339</c:v>
                </c:pt>
                <c:pt idx="33">
                  <c:v>54.0730044392746</c:v>
                </c:pt>
                <c:pt idx="34">
                  <c:v>29.9099131139217</c:v>
                </c:pt>
                <c:pt idx="35">
                  <c:v>29.6055281741753</c:v>
                </c:pt>
                <c:pt idx="36">
                  <c:v>28.6341105971831</c:v>
                </c:pt>
                <c:pt idx="37">
                  <c:v>30.819527318155</c:v>
                </c:pt>
                <c:pt idx="38">
                  <c:v>29.0807672760029</c:v>
                </c:pt>
                <c:pt idx="39">
                  <c:v>27.0046680848126</c:v>
                </c:pt>
                <c:pt idx="40">
                  <c:v>25.6014173011719</c:v>
                </c:pt>
                <c:pt idx="41">
                  <c:v>25.1588560185668</c:v>
                </c:pt>
                <c:pt idx="42">
                  <c:v>32.1793022369093</c:v>
                </c:pt>
                <c:pt idx="43">
                  <c:v>33.3513850141928</c:v>
                </c:pt>
                <c:pt idx="44">
                  <c:v>32.2049398417864</c:v>
                </c:pt>
                <c:pt idx="45">
                  <c:v>37.4496945370091</c:v>
                </c:pt>
                <c:pt idx="46">
                  <c:v>40.4315658786059</c:v>
                </c:pt>
                <c:pt idx="47">
                  <c:v>39.8788223664634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'pre_2-27'!$EZ$2:$EZ$49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5.49981375180532</c:v>
                </c:pt>
                <c:pt idx="5">
                  <c:v>7.05025106098023</c:v>
                </c:pt>
                <c:pt idx="6">
                  <c:v>9.89259195853041</c:v>
                </c:pt>
                <c:pt idx="7">
                  <c:v>14.1815334185334</c:v>
                </c:pt>
                <c:pt idx="8">
                  <c:v>25.767978449736</c:v>
                </c:pt>
                <c:pt idx="9">
                  <c:v>35.4026312761864</c:v>
                </c:pt>
                <c:pt idx="10">
                  <c:v>35.8437738611711</c:v>
                </c:pt>
                <c:pt idx="11">
                  <c:v>36.224994578362</c:v>
                </c:pt>
                <c:pt idx="12">
                  <c:v>34.1656825437193</c:v>
                </c:pt>
                <c:pt idx="13">
                  <c:v>32.2831281253834</c:v>
                </c:pt>
                <c:pt idx="14">
                  <c:v>30.5021596279546</c:v>
                </c:pt>
                <c:pt idx="15">
                  <c:v>30.091503602523</c:v>
                </c:pt>
                <c:pt idx="16">
                  <c:v>34.6372115929911</c:v>
                </c:pt>
                <c:pt idx="17">
                  <c:v>34.5107539747679</c:v>
                </c:pt>
                <c:pt idx="18">
                  <c:v>125.905367128338</c:v>
                </c:pt>
                <c:pt idx="19">
                  <c:v>96.9814524170485</c:v>
                </c:pt>
                <c:pt idx="20">
                  <c:v>69.3209206011755</c:v>
                </c:pt>
                <c:pt idx="21">
                  <c:v>69.1052943636384</c:v>
                </c:pt>
                <c:pt idx="22">
                  <c:v>95.8941166178784</c:v>
                </c:pt>
                <c:pt idx="23">
                  <c:v>70.7924697374461</c:v>
                </c:pt>
                <c:pt idx="24">
                  <c:v>50.0417749829555</c:v>
                </c:pt>
                <c:pt idx="25">
                  <c:v>52.8878673192432</c:v>
                </c:pt>
                <c:pt idx="26">
                  <c:v>52.7539320083793</c:v>
                </c:pt>
                <c:pt idx="27">
                  <c:v>51.1370378774506</c:v>
                </c:pt>
                <c:pt idx="28">
                  <c:v>60.490367884146</c:v>
                </c:pt>
                <c:pt idx="29">
                  <c:v>67.1702043972609</c:v>
                </c:pt>
                <c:pt idx="30">
                  <c:v>62.2647618531627</c:v>
                </c:pt>
                <c:pt idx="31">
                  <c:v>58.5972745624542</c:v>
                </c:pt>
                <c:pt idx="32">
                  <c:v>54.4276751625102</c:v>
                </c:pt>
                <c:pt idx="33">
                  <c:v>50.9752744986654</c:v>
                </c:pt>
                <c:pt idx="34">
                  <c:v>26.8836055960634</c:v>
                </c:pt>
                <c:pt idx="35">
                  <c:v>27.1037806260791</c:v>
                </c:pt>
                <c:pt idx="36">
                  <c:v>27.0145892420514</c:v>
                </c:pt>
                <c:pt idx="37">
                  <c:v>26.3951075366727</c:v>
                </c:pt>
                <c:pt idx="38">
                  <c:v>24.5495274731083</c:v>
                </c:pt>
                <c:pt idx="39">
                  <c:v>22.8623596983332</c:v>
                </c:pt>
                <c:pt idx="40">
                  <c:v>22.1253301801846</c:v>
                </c:pt>
                <c:pt idx="41">
                  <c:v>22.2418395762049</c:v>
                </c:pt>
                <c:pt idx="42">
                  <c:v>50.488701817386</c:v>
                </c:pt>
                <c:pt idx="43">
                  <c:v>46.3851303358152</c:v>
                </c:pt>
                <c:pt idx="44">
                  <c:v>43.7941117235957</c:v>
                </c:pt>
                <c:pt idx="45">
                  <c:v>42.7005587547174</c:v>
                </c:pt>
                <c:pt idx="46">
                  <c:v>39.8854274616041</c:v>
                </c:pt>
                <c:pt idx="47">
                  <c:v>42.934842778829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'pre_2-27'!$FA$2:$FA$49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7.92969127459491</c:v>
                </c:pt>
                <c:pt idx="4">
                  <c:v>7.96905944019218</c:v>
                </c:pt>
                <c:pt idx="5">
                  <c:v>10.4865955328994</c:v>
                </c:pt>
                <c:pt idx="6">
                  <c:v>11.6043311946697</c:v>
                </c:pt>
                <c:pt idx="7">
                  <c:v>14.2280762073938</c:v>
                </c:pt>
                <c:pt idx="8">
                  <c:v>18.3797272840379</c:v>
                </c:pt>
                <c:pt idx="9">
                  <c:v>20.8831476612894</c:v>
                </c:pt>
                <c:pt idx="10">
                  <c:v>21.7185987954965</c:v>
                </c:pt>
                <c:pt idx="11">
                  <c:v>33.3606993064504</c:v>
                </c:pt>
                <c:pt idx="12">
                  <c:v>31.5472392826468</c:v>
                </c:pt>
                <c:pt idx="13">
                  <c:v>40.3799867210236</c:v>
                </c:pt>
                <c:pt idx="14">
                  <c:v>37.9040378608024</c:v>
                </c:pt>
                <c:pt idx="15">
                  <c:v>37.7054060513767</c:v>
                </c:pt>
                <c:pt idx="16">
                  <c:v>40.6458496088781</c:v>
                </c:pt>
                <c:pt idx="17">
                  <c:v>42.7711421301169</c:v>
                </c:pt>
                <c:pt idx="18">
                  <c:v>124.26705681086</c:v>
                </c:pt>
                <c:pt idx="19">
                  <c:v>103.953993007325</c:v>
                </c:pt>
                <c:pt idx="20">
                  <c:v>75.9724254490131</c:v>
                </c:pt>
                <c:pt idx="21">
                  <c:v>74.6038717045175</c:v>
                </c:pt>
                <c:pt idx="22">
                  <c:v>104.952597519141</c:v>
                </c:pt>
                <c:pt idx="23">
                  <c:v>78.2808139491568</c:v>
                </c:pt>
                <c:pt idx="24">
                  <c:v>56.232139531303</c:v>
                </c:pt>
                <c:pt idx="25">
                  <c:v>58.0052353458771</c:v>
                </c:pt>
                <c:pt idx="26">
                  <c:v>64.0255364598275</c:v>
                </c:pt>
                <c:pt idx="27">
                  <c:v>66.0368191895472</c:v>
                </c:pt>
                <c:pt idx="28">
                  <c:v>61.7786588757777</c:v>
                </c:pt>
                <c:pt idx="29">
                  <c:v>68.0902588804513</c:v>
                </c:pt>
                <c:pt idx="30">
                  <c:v>63.2477932171223</c:v>
                </c:pt>
                <c:pt idx="31">
                  <c:v>58.6790242993193</c:v>
                </c:pt>
                <c:pt idx="32">
                  <c:v>54.502408046961</c:v>
                </c:pt>
                <c:pt idx="33">
                  <c:v>53.5438030802047</c:v>
                </c:pt>
                <c:pt idx="34">
                  <c:v>29.5579599824871</c:v>
                </c:pt>
                <c:pt idx="35">
                  <c:v>29.3145802521894</c:v>
                </c:pt>
                <c:pt idx="36">
                  <c:v>27.8955476075717</c:v>
                </c:pt>
                <c:pt idx="37">
                  <c:v>27.6790137006872</c:v>
                </c:pt>
                <c:pt idx="38">
                  <c:v>26.6113796362752</c:v>
                </c:pt>
                <c:pt idx="39">
                  <c:v>24.7472362174949</c:v>
                </c:pt>
                <c:pt idx="40">
                  <c:v>24.8136511986609</c:v>
                </c:pt>
                <c:pt idx="41">
                  <c:v>23.2088128041092</c:v>
                </c:pt>
                <c:pt idx="42">
                  <c:v>31.1035283969336</c:v>
                </c:pt>
                <c:pt idx="43">
                  <c:v>29.4862206662734</c:v>
                </c:pt>
                <c:pt idx="44">
                  <c:v>32.6195424758008</c:v>
                </c:pt>
                <c:pt idx="45">
                  <c:v>31.5542098513995</c:v>
                </c:pt>
                <c:pt idx="46">
                  <c:v>32.4292411002994</c:v>
                </c:pt>
                <c:pt idx="47">
                  <c:v>30.4957312391904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'pre_2-27'!$FB$2:$FB$49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9.18399817737269</c:v>
                </c:pt>
                <c:pt idx="4">
                  <c:v>16.3781052738756</c:v>
                </c:pt>
                <c:pt idx="5">
                  <c:v>17.7534126408409</c:v>
                </c:pt>
                <c:pt idx="6">
                  <c:v>25.5988955276672</c:v>
                </c:pt>
                <c:pt idx="7">
                  <c:v>24.2416569948757</c:v>
                </c:pt>
                <c:pt idx="8">
                  <c:v>25.5488319197385</c:v>
                </c:pt>
                <c:pt idx="9">
                  <c:v>25.7171697153008</c:v>
                </c:pt>
                <c:pt idx="10">
                  <c:v>30.3880623432074</c:v>
                </c:pt>
                <c:pt idx="11">
                  <c:v>36.8715443072676</c:v>
                </c:pt>
                <c:pt idx="12">
                  <c:v>38.2913709311821</c:v>
                </c:pt>
                <c:pt idx="13">
                  <c:v>37.1974106529761</c:v>
                </c:pt>
                <c:pt idx="14">
                  <c:v>38.1448271062891</c:v>
                </c:pt>
                <c:pt idx="15">
                  <c:v>36.8871087686754</c:v>
                </c:pt>
                <c:pt idx="16">
                  <c:v>34.7109652660308</c:v>
                </c:pt>
                <c:pt idx="17">
                  <c:v>32.9691074140298</c:v>
                </c:pt>
                <c:pt idx="18">
                  <c:v>83.6956807365656</c:v>
                </c:pt>
                <c:pt idx="19">
                  <c:v>97.6285961014902</c:v>
                </c:pt>
                <c:pt idx="20">
                  <c:v>70.3480933669084</c:v>
                </c:pt>
                <c:pt idx="21">
                  <c:v>69.9544238499776</c:v>
                </c:pt>
                <c:pt idx="22">
                  <c:v>118.348494011432</c:v>
                </c:pt>
                <c:pt idx="23">
                  <c:v>89.3547550494507</c:v>
                </c:pt>
                <c:pt idx="24">
                  <c:v>65.3865975075459</c:v>
                </c:pt>
                <c:pt idx="25">
                  <c:v>65.5729206062379</c:v>
                </c:pt>
                <c:pt idx="26">
                  <c:v>70.7999941329549</c:v>
                </c:pt>
                <c:pt idx="27">
                  <c:v>70.3329952232475</c:v>
                </c:pt>
                <c:pt idx="28">
                  <c:v>74.1994807552692</c:v>
                </c:pt>
                <c:pt idx="29">
                  <c:v>69.2406919904419</c:v>
                </c:pt>
                <c:pt idx="30">
                  <c:v>64.1134633955515</c:v>
                </c:pt>
                <c:pt idx="31">
                  <c:v>59.4703911207667</c:v>
                </c:pt>
                <c:pt idx="32">
                  <c:v>55.2258492162342</c:v>
                </c:pt>
                <c:pt idx="33">
                  <c:v>51.3456304918408</c:v>
                </c:pt>
                <c:pt idx="34">
                  <c:v>27.5484638746244</c:v>
                </c:pt>
                <c:pt idx="35">
                  <c:v>27.6533968030229</c:v>
                </c:pt>
                <c:pt idx="36">
                  <c:v>25.8898135774301</c:v>
                </c:pt>
                <c:pt idx="37">
                  <c:v>26.5686232209576</c:v>
                </c:pt>
                <c:pt idx="38">
                  <c:v>25.0597185667776</c:v>
                </c:pt>
                <c:pt idx="39">
                  <c:v>23.9692804972875</c:v>
                </c:pt>
                <c:pt idx="40">
                  <c:v>22.5726852421715</c:v>
                </c:pt>
                <c:pt idx="41">
                  <c:v>21.1601964255518</c:v>
                </c:pt>
                <c:pt idx="42">
                  <c:v>36.8833259217081</c:v>
                </c:pt>
                <c:pt idx="43">
                  <c:v>34.3275071134282</c:v>
                </c:pt>
                <c:pt idx="44">
                  <c:v>35.5983120415161</c:v>
                </c:pt>
                <c:pt idx="45">
                  <c:v>34.2028324569147</c:v>
                </c:pt>
                <c:pt idx="46">
                  <c:v>33.8069477148505</c:v>
                </c:pt>
                <c:pt idx="47">
                  <c:v>36.8841425454316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'pre_2-27'!$FC$2:$FC$49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14.6949702190394</c:v>
                </c:pt>
                <c:pt idx="4">
                  <c:v>14.1536519419051</c:v>
                </c:pt>
                <c:pt idx="5">
                  <c:v>19.0895903241535</c:v>
                </c:pt>
                <c:pt idx="6">
                  <c:v>20.296587638456</c:v>
                </c:pt>
                <c:pt idx="7">
                  <c:v>24.0848051023096</c:v>
                </c:pt>
                <c:pt idx="8">
                  <c:v>32.8405649772327</c:v>
                </c:pt>
                <c:pt idx="9">
                  <c:v>35.7376933189637</c:v>
                </c:pt>
                <c:pt idx="10">
                  <c:v>33.7202079757526</c:v>
                </c:pt>
                <c:pt idx="11">
                  <c:v>33.1328849251067</c:v>
                </c:pt>
                <c:pt idx="12">
                  <c:v>32.6106568459074</c:v>
                </c:pt>
                <c:pt idx="13">
                  <c:v>30.8615754666336</c:v>
                </c:pt>
                <c:pt idx="14">
                  <c:v>32.8280054124167</c:v>
                </c:pt>
                <c:pt idx="15">
                  <c:v>40.274667198701</c:v>
                </c:pt>
                <c:pt idx="16">
                  <c:v>38.7808915841783</c:v>
                </c:pt>
                <c:pt idx="17">
                  <c:v>39.7006538106607</c:v>
                </c:pt>
                <c:pt idx="18">
                  <c:v>105.301200446884</c:v>
                </c:pt>
                <c:pt idx="19">
                  <c:v>93.4911622465311</c:v>
                </c:pt>
                <c:pt idx="20">
                  <c:v>66.6465041537039</c:v>
                </c:pt>
                <c:pt idx="21">
                  <c:v>66.8944434337285</c:v>
                </c:pt>
                <c:pt idx="22">
                  <c:v>60.1034346276069</c:v>
                </c:pt>
                <c:pt idx="23">
                  <c:v>41.2055059588217</c:v>
                </c:pt>
                <c:pt idx="24">
                  <c:v>25.5832182592926</c:v>
                </c:pt>
                <c:pt idx="25">
                  <c:v>32.6687937610152</c:v>
                </c:pt>
                <c:pt idx="26">
                  <c:v>45.2976833883504</c:v>
                </c:pt>
                <c:pt idx="27">
                  <c:v>46.1947480614328</c:v>
                </c:pt>
                <c:pt idx="28">
                  <c:v>51.9653553451474</c:v>
                </c:pt>
                <c:pt idx="29">
                  <c:v>62.6027907253641</c:v>
                </c:pt>
                <c:pt idx="30">
                  <c:v>58.7091054489006</c:v>
                </c:pt>
                <c:pt idx="31">
                  <c:v>54.5299072312033</c:v>
                </c:pt>
                <c:pt idx="32">
                  <c:v>51.0661758464116</c:v>
                </c:pt>
                <c:pt idx="33">
                  <c:v>48.4296869606074</c:v>
                </c:pt>
                <c:pt idx="34">
                  <c:v>24.8828054964886</c:v>
                </c:pt>
                <c:pt idx="35">
                  <c:v>25.4497858770972</c:v>
                </c:pt>
                <c:pt idx="36">
                  <c:v>25.0428566287915</c:v>
                </c:pt>
                <c:pt idx="37">
                  <c:v>25.2851305209942</c:v>
                </c:pt>
                <c:pt idx="38">
                  <c:v>25.19779738041</c:v>
                </c:pt>
                <c:pt idx="39">
                  <c:v>24.5052617660402</c:v>
                </c:pt>
                <c:pt idx="40">
                  <c:v>23.9587357437001</c:v>
                </c:pt>
                <c:pt idx="41">
                  <c:v>22.4272775923658</c:v>
                </c:pt>
                <c:pt idx="42">
                  <c:v>50.4519232775141</c:v>
                </c:pt>
                <c:pt idx="43">
                  <c:v>46.6488703656518</c:v>
                </c:pt>
                <c:pt idx="44">
                  <c:v>47.765068252803</c:v>
                </c:pt>
                <c:pt idx="45">
                  <c:v>45.0211065214506</c:v>
                </c:pt>
                <c:pt idx="46">
                  <c:v>42.5812672153232</c:v>
                </c:pt>
                <c:pt idx="47">
                  <c:v>39.7763751126746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'pre_2-27'!$FD$2:$FD$49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5.49981375180532</c:v>
                </c:pt>
                <c:pt idx="5">
                  <c:v>5.74774640477536</c:v>
                </c:pt>
                <c:pt idx="6">
                  <c:v>15.6485425508631</c:v>
                </c:pt>
                <c:pt idx="7">
                  <c:v>25.4556674717414</c:v>
                </c:pt>
                <c:pt idx="8">
                  <c:v>26.5979393068299</c:v>
                </c:pt>
                <c:pt idx="9">
                  <c:v>25.314949516327</c:v>
                </c:pt>
                <c:pt idx="10">
                  <c:v>32.9948405887265</c:v>
                </c:pt>
                <c:pt idx="11">
                  <c:v>31.2127834381942</c:v>
                </c:pt>
                <c:pt idx="12">
                  <c:v>37.5017686773534</c:v>
                </c:pt>
                <c:pt idx="13">
                  <c:v>35.3328668658805</c:v>
                </c:pt>
                <c:pt idx="14">
                  <c:v>33.2901291265591</c:v>
                </c:pt>
                <c:pt idx="15">
                  <c:v>31.4227263765295</c:v>
                </c:pt>
                <c:pt idx="16">
                  <c:v>39.2710637539048</c:v>
                </c:pt>
                <c:pt idx="17">
                  <c:v>37.1377974483613</c:v>
                </c:pt>
                <c:pt idx="18">
                  <c:v>125.384336839408</c:v>
                </c:pt>
                <c:pt idx="19">
                  <c:v>73.5860223169986</c:v>
                </c:pt>
                <c:pt idx="20">
                  <c:v>49.4905876189396</c:v>
                </c:pt>
                <c:pt idx="21">
                  <c:v>52.7122190983234</c:v>
                </c:pt>
                <c:pt idx="22">
                  <c:v>67.9015194279942</c:v>
                </c:pt>
                <c:pt idx="23">
                  <c:v>47.6519227271419</c:v>
                </c:pt>
                <c:pt idx="24">
                  <c:v>30.912256121104</c:v>
                </c:pt>
                <c:pt idx="25">
                  <c:v>37.0741317267793</c:v>
                </c:pt>
                <c:pt idx="26">
                  <c:v>50.4471090748749</c:v>
                </c:pt>
                <c:pt idx="27">
                  <c:v>50.6447100922044</c:v>
                </c:pt>
                <c:pt idx="28">
                  <c:v>52.3693525523748</c:v>
                </c:pt>
                <c:pt idx="29">
                  <c:v>49.284316458296</c:v>
                </c:pt>
                <c:pt idx="30">
                  <c:v>45.9140792956256</c:v>
                </c:pt>
                <c:pt idx="31">
                  <c:v>47.9824529812353</c:v>
                </c:pt>
                <c:pt idx="32">
                  <c:v>48.8874685040989</c:v>
                </c:pt>
                <c:pt idx="33">
                  <c:v>47.0447339863563</c:v>
                </c:pt>
                <c:pt idx="34">
                  <c:v>23.8800175545739</c:v>
                </c:pt>
                <c:pt idx="35">
                  <c:v>24.6208145117811</c:v>
                </c:pt>
                <c:pt idx="36">
                  <c:v>24.3264872072642</c:v>
                </c:pt>
                <c:pt idx="37">
                  <c:v>23.4603015417924</c:v>
                </c:pt>
                <c:pt idx="38">
                  <c:v>22.1201181209104</c:v>
                </c:pt>
                <c:pt idx="39">
                  <c:v>22.6504539777063</c:v>
                </c:pt>
                <c:pt idx="40">
                  <c:v>21.1262900112865</c:v>
                </c:pt>
                <c:pt idx="41">
                  <c:v>19.8379501186511</c:v>
                </c:pt>
                <c:pt idx="42">
                  <c:v>36.4844482857931</c:v>
                </c:pt>
                <c:pt idx="43">
                  <c:v>34.5786440603062</c:v>
                </c:pt>
                <c:pt idx="44">
                  <c:v>34.9672454739403</c:v>
                </c:pt>
                <c:pt idx="45">
                  <c:v>39.422441142639</c:v>
                </c:pt>
                <c:pt idx="46">
                  <c:v>39.0319985255312</c:v>
                </c:pt>
                <c:pt idx="47">
                  <c:v>39.42855213287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'pre_2-27'!$FE$2:$FE$49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12.3194719725116</c:v>
                </c:pt>
                <c:pt idx="4">
                  <c:v>21.038156233702</c:v>
                </c:pt>
                <c:pt idx="5">
                  <c:v>20.8664272511334</c:v>
                </c:pt>
                <c:pt idx="6">
                  <c:v>21.8320708828544</c:v>
                </c:pt>
                <c:pt idx="7">
                  <c:v>28.7375390609099</c:v>
                </c:pt>
                <c:pt idx="8">
                  <c:v>28.3124618149924</c:v>
                </c:pt>
                <c:pt idx="9">
                  <c:v>26.8823088425389</c:v>
                </c:pt>
                <c:pt idx="10">
                  <c:v>25.6249106668876</c:v>
                </c:pt>
                <c:pt idx="11">
                  <c:v>31.7723253346188</c:v>
                </c:pt>
                <c:pt idx="12">
                  <c:v>36.62366007657</c:v>
                </c:pt>
                <c:pt idx="13">
                  <c:v>35.7145377514168</c:v>
                </c:pt>
                <c:pt idx="14">
                  <c:v>34.7261764839681</c:v>
                </c:pt>
                <c:pt idx="15">
                  <c:v>37.1828953540307</c:v>
                </c:pt>
                <c:pt idx="16">
                  <c:v>36.031791118959</c:v>
                </c:pt>
                <c:pt idx="17">
                  <c:v>37.3249728253004</c:v>
                </c:pt>
                <c:pt idx="18">
                  <c:v>64.8409433419574</c:v>
                </c:pt>
                <c:pt idx="19">
                  <c:v>71.1705870769798</c:v>
                </c:pt>
                <c:pt idx="20">
                  <c:v>49.7261902913254</c:v>
                </c:pt>
                <c:pt idx="21">
                  <c:v>52.9069839741623</c:v>
                </c:pt>
                <c:pt idx="22">
                  <c:v>52.3870194924129</c:v>
                </c:pt>
                <c:pt idx="23">
                  <c:v>34.8266027803947</c:v>
                </c:pt>
                <c:pt idx="24">
                  <c:v>20.3099916317929</c:v>
                </c:pt>
                <c:pt idx="25">
                  <c:v>28.3095930822821</c:v>
                </c:pt>
                <c:pt idx="26">
                  <c:v>31.5142066886055</c:v>
                </c:pt>
                <c:pt idx="27">
                  <c:v>36.3156717795214</c:v>
                </c:pt>
                <c:pt idx="28">
                  <c:v>36.5206848239578</c:v>
                </c:pt>
                <c:pt idx="29">
                  <c:v>40.5169413481046</c:v>
                </c:pt>
                <c:pt idx="30">
                  <c:v>41.4346195472125</c:v>
                </c:pt>
                <c:pt idx="31">
                  <c:v>44.2112241266343</c:v>
                </c:pt>
                <c:pt idx="32">
                  <c:v>45.5794631669372</c:v>
                </c:pt>
                <c:pt idx="33">
                  <c:v>42.5272259117751</c:v>
                </c:pt>
                <c:pt idx="34">
                  <c:v>19.800611058759</c:v>
                </c:pt>
                <c:pt idx="35">
                  <c:v>21.2485051419074</c:v>
                </c:pt>
                <c:pt idx="36">
                  <c:v>20.7234624886793</c:v>
                </c:pt>
                <c:pt idx="37">
                  <c:v>22.3623523761998</c:v>
                </c:pt>
                <c:pt idx="38">
                  <c:v>20.8629171305759</c:v>
                </c:pt>
                <c:pt idx="39">
                  <c:v>19.4921834102015</c:v>
                </c:pt>
                <c:pt idx="40">
                  <c:v>18.5917997489042</c:v>
                </c:pt>
                <c:pt idx="41">
                  <c:v>22.2026436540091</c:v>
                </c:pt>
                <c:pt idx="42">
                  <c:v>50.4964756752882</c:v>
                </c:pt>
                <c:pt idx="43">
                  <c:v>46.7721948464926</c:v>
                </c:pt>
                <c:pt idx="44">
                  <c:v>43.607581455502</c:v>
                </c:pt>
                <c:pt idx="45">
                  <c:v>41.3244078441839</c:v>
                </c:pt>
                <c:pt idx="46">
                  <c:v>39.2942859747868</c:v>
                </c:pt>
                <c:pt idx="47">
                  <c:v>37.489169279248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'pre_2-27'!$FF$2:$FF$49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7.16631367563657</c:v>
                </c:pt>
                <c:pt idx="4">
                  <c:v>17.3579423500171</c:v>
                </c:pt>
                <c:pt idx="5">
                  <c:v>16.5880522983073</c:v>
                </c:pt>
                <c:pt idx="6">
                  <c:v>24.7666340163745</c:v>
                </c:pt>
                <c:pt idx="7">
                  <c:v>25.6024995624836</c:v>
                </c:pt>
                <c:pt idx="8">
                  <c:v>33.9244517708737</c:v>
                </c:pt>
                <c:pt idx="9">
                  <c:v>35.4682691110582</c:v>
                </c:pt>
                <c:pt idx="10">
                  <c:v>33.4739093456924</c:v>
                </c:pt>
                <c:pt idx="11">
                  <c:v>31.6507321268538</c:v>
                </c:pt>
                <c:pt idx="12">
                  <c:v>36.5277027701088</c:v>
                </c:pt>
                <c:pt idx="13">
                  <c:v>43.9368677283193</c:v>
                </c:pt>
                <c:pt idx="14">
                  <c:v>41.1556199149719</c:v>
                </c:pt>
                <c:pt idx="15">
                  <c:v>41.4664243786473</c:v>
                </c:pt>
                <c:pt idx="16">
                  <c:v>39.8405623433472</c:v>
                </c:pt>
                <c:pt idx="17">
                  <c:v>40.6163859583759</c:v>
                </c:pt>
                <c:pt idx="18">
                  <c:v>105.348513274516</c:v>
                </c:pt>
                <c:pt idx="19">
                  <c:v>85.3058782005543</c:v>
                </c:pt>
                <c:pt idx="20">
                  <c:v>60.5279085915903</c:v>
                </c:pt>
                <c:pt idx="21">
                  <c:v>61.8364044357146</c:v>
                </c:pt>
                <c:pt idx="22">
                  <c:v>97.3357797869166</c:v>
                </c:pt>
                <c:pt idx="23">
                  <c:v>71.9842446238511</c:v>
                </c:pt>
                <c:pt idx="24">
                  <c:v>51.0269755557169</c:v>
                </c:pt>
                <c:pt idx="25">
                  <c:v>53.7022997927259</c:v>
                </c:pt>
                <c:pt idx="26">
                  <c:v>60.8449499301233</c:v>
                </c:pt>
                <c:pt idx="27">
                  <c:v>67.4234350750964</c:v>
                </c:pt>
                <c:pt idx="28">
                  <c:v>67.5839133903076</c:v>
                </c:pt>
                <c:pt idx="29">
                  <c:v>71.1057759810024</c:v>
                </c:pt>
                <c:pt idx="30">
                  <c:v>65.8625302092997</c:v>
                </c:pt>
                <c:pt idx="31">
                  <c:v>61.7302604025757</c:v>
                </c:pt>
                <c:pt idx="32">
                  <c:v>58.7056943041728</c:v>
                </c:pt>
                <c:pt idx="33">
                  <c:v>55.0315041611893</c:v>
                </c:pt>
                <c:pt idx="34">
                  <c:v>30.9179667206873</c:v>
                </c:pt>
                <c:pt idx="35">
                  <c:v>30.4388524891015</c:v>
                </c:pt>
                <c:pt idx="36">
                  <c:v>32.1084138193</c:v>
                </c:pt>
                <c:pt idx="37">
                  <c:v>30.3797312876609</c:v>
                </c:pt>
                <c:pt idx="38">
                  <c:v>28.5946712745124</c:v>
                </c:pt>
                <c:pt idx="39">
                  <c:v>26.9356949778616</c:v>
                </c:pt>
                <c:pt idx="40">
                  <c:v>25.0437144922619</c:v>
                </c:pt>
                <c:pt idx="41">
                  <c:v>23.8430361360362</c:v>
                </c:pt>
                <c:pt idx="42">
                  <c:v>131.281263724235</c:v>
                </c:pt>
                <c:pt idx="43">
                  <c:v>118.560923661466</c:v>
                </c:pt>
                <c:pt idx="44">
                  <c:v>104.178352014377</c:v>
                </c:pt>
                <c:pt idx="45">
                  <c:v>96.0863767998095</c:v>
                </c:pt>
                <c:pt idx="46">
                  <c:v>87.9868033711639</c:v>
                </c:pt>
                <c:pt idx="47">
                  <c:v>78.2865822427977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'pre_2-27'!$FG$2:$FG$49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19.2903375454282</c:v>
                </c:pt>
                <c:pt idx="4">
                  <c:v>26.0165160636933</c:v>
                </c:pt>
                <c:pt idx="5">
                  <c:v>25.293018866634</c:v>
                </c:pt>
                <c:pt idx="6">
                  <c:v>24.7697092755821</c:v>
                </c:pt>
                <c:pt idx="7">
                  <c:v>28.7874289033135</c:v>
                </c:pt>
                <c:pt idx="8">
                  <c:v>36.1990221417831</c:v>
                </c:pt>
                <c:pt idx="9">
                  <c:v>39.5670616402238</c:v>
                </c:pt>
                <c:pt idx="10">
                  <c:v>40.5533592264211</c:v>
                </c:pt>
                <c:pt idx="11">
                  <c:v>38.1225292261533</c:v>
                </c:pt>
                <c:pt idx="12">
                  <c:v>41.635029314306</c:v>
                </c:pt>
                <c:pt idx="13">
                  <c:v>42.2887287662551</c:v>
                </c:pt>
                <c:pt idx="14">
                  <c:v>39.6489462138182</c:v>
                </c:pt>
                <c:pt idx="15">
                  <c:v>37.2357449971322</c:v>
                </c:pt>
                <c:pt idx="16">
                  <c:v>35.0296768848783</c:v>
                </c:pt>
                <c:pt idx="17">
                  <c:v>34.8597210301376</c:v>
                </c:pt>
                <c:pt idx="18">
                  <c:v>63.4809461016259</c:v>
                </c:pt>
                <c:pt idx="19">
                  <c:v>93.6096123565109</c:v>
                </c:pt>
                <c:pt idx="20">
                  <c:v>66.8140663691721</c:v>
                </c:pt>
                <c:pt idx="21">
                  <c:v>67.0329615318489</c:v>
                </c:pt>
                <c:pt idx="22">
                  <c:v>96.3051292961833</c:v>
                </c:pt>
                <c:pt idx="23">
                  <c:v>71.1322402181782</c:v>
                </c:pt>
                <c:pt idx="24">
                  <c:v>50.322651913694</c:v>
                </c:pt>
                <c:pt idx="25">
                  <c:v>53.1200589153203</c:v>
                </c:pt>
                <c:pt idx="26">
                  <c:v>49.9705871917553</c:v>
                </c:pt>
                <c:pt idx="27">
                  <c:v>48.6621804446691</c:v>
                </c:pt>
                <c:pt idx="28">
                  <c:v>47.4987887787183</c:v>
                </c:pt>
                <c:pt idx="29">
                  <c:v>48.0968699696091</c:v>
                </c:pt>
                <c:pt idx="30">
                  <c:v>45.3461335479774</c:v>
                </c:pt>
                <c:pt idx="31">
                  <c:v>43.4866170743771</c:v>
                </c:pt>
                <c:pt idx="32">
                  <c:v>41.2468503486337</c:v>
                </c:pt>
                <c:pt idx="33">
                  <c:v>38.5664956937093</c:v>
                </c:pt>
                <c:pt idx="34">
                  <c:v>15.8662048133326</c:v>
                </c:pt>
                <c:pt idx="35">
                  <c:v>17.9960626456883</c:v>
                </c:pt>
                <c:pt idx="36">
                  <c:v>19.3716959035067</c:v>
                </c:pt>
                <c:pt idx="37">
                  <c:v>19.0546662742014</c:v>
                </c:pt>
                <c:pt idx="38">
                  <c:v>18.9300407817673</c:v>
                </c:pt>
                <c:pt idx="39">
                  <c:v>19.1922082031556</c:v>
                </c:pt>
                <c:pt idx="40">
                  <c:v>19.0454613838147</c:v>
                </c:pt>
                <c:pt idx="41">
                  <c:v>18.5095894137753</c:v>
                </c:pt>
                <c:pt idx="42">
                  <c:v>73.9467393726031</c:v>
                </c:pt>
                <c:pt idx="43">
                  <c:v>64.4376333372309</c:v>
                </c:pt>
                <c:pt idx="44">
                  <c:v>59.8457956423545</c:v>
                </c:pt>
                <c:pt idx="45">
                  <c:v>56.5783070610914</c:v>
                </c:pt>
                <c:pt idx="46">
                  <c:v>52.8575446951538</c:v>
                </c:pt>
                <c:pt idx="47">
                  <c:v>49.5491668247742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'pre_2-27'!$FH$2:$FH$49</c:f>
              <c:numCache>
                <c:formatCode>General</c:formatCode>
                <c:ptCount val="48"/>
                <c:pt idx="0">
                  <c:v>2.5</c:v>
                </c:pt>
                <c:pt idx="1">
                  <c:v>10.2479166666667</c:v>
                </c:pt>
                <c:pt idx="2">
                  <c:v>18.3749184027778</c:v>
                </c:pt>
                <c:pt idx="3">
                  <c:v>19.4789919864005</c:v>
                </c:pt>
                <c:pt idx="4">
                  <c:v>20.4330955749144</c:v>
                </c:pt>
                <c:pt idx="5">
                  <c:v>25.9034631457909</c:v>
                </c:pt>
                <c:pt idx="6">
                  <c:v>26.184909401821</c:v>
                </c:pt>
                <c:pt idx="7">
                  <c:v>26.8281258747403</c:v>
                </c:pt>
                <c:pt idx="8">
                  <c:v>25.4453784038251</c:v>
                </c:pt>
                <c:pt idx="9">
                  <c:v>29.7167789171142</c:v>
                </c:pt>
                <c:pt idx="10">
                  <c:v>30.9302497808729</c:v>
                </c:pt>
                <c:pt idx="11">
                  <c:v>30.6521470968261</c:v>
                </c:pt>
                <c:pt idx="12">
                  <c:v>33.0722601054199</c:v>
                </c:pt>
                <c:pt idx="13">
                  <c:v>41.4691057586207</c:v>
                </c:pt>
                <c:pt idx="14">
                  <c:v>38.8996741810058</c:v>
                </c:pt>
                <c:pt idx="15">
                  <c:v>36.5507854804695</c:v>
                </c:pt>
                <c:pt idx="16">
                  <c:v>43.9995829936235</c:v>
                </c:pt>
                <c:pt idx="17">
                  <c:v>41.4604521200042</c:v>
                </c:pt>
                <c:pt idx="18">
                  <c:v>67.1223494195356</c:v>
                </c:pt>
                <c:pt idx="19">
                  <c:v>72.4291627631105</c:v>
                </c:pt>
                <c:pt idx="20">
                  <c:v>51.7864937399881</c:v>
                </c:pt>
                <c:pt idx="21">
                  <c:v>54.6101681583902</c:v>
                </c:pt>
                <c:pt idx="22">
                  <c:v>53.3266094340452</c:v>
                </c:pt>
                <c:pt idx="23">
                  <c:v>35.6033304654774</c:v>
                </c:pt>
                <c:pt idx="24">
                  <c:v>20.952086518128</c:v>
                </c:pt>
                <c:pt idx="25">
                  <c:v>28.8403915216525</c:v>
                </c:pt>
                <c:pt idx="26">
                  <c:v>34.0718952185867</c:v>
                </c:pt>
                <c:pt idx="27">
                  <c:v>44.3666065962033</c:v>
                </c:pt>
                <c:pt idx="28">
                  <c:v>43.6793076984575</c:v>
                </c:pt>
                <c:pt idx="29">
                  <c:v>44.7962017360837</c:v>
                </c:pt>
                <c:pt idx="30">
                  <c:v>43.011384333599</c:v>
                </c:pt>
                <c:pt idx="31">
                  <c:v>44.6925815865852</c:v>
                </c:pt>
                <c:pt idx="32">
                  <c:v>43.5245247147428</c:v>
                </c:pt>
                <c:pt idx="33">
                  <c:v>45.7037647337788</c:v>
                </c:pt>
                <c:pt idx="34">
                  <c:v>22.8552935507293</c:v>
                </c:pt>
                <c:pt idx="35">
                  <c:v>23.7737093352695</c:v>
                </c:pt>
                <c:pt idx="36">
                  <c:v>22.9687898839438</c:v>
                </c:pt>
                <c:pt idx="37">
                  <c:v>26.7735441087832</c:v>
                </c:pt>
                <c:pt idx="38">
                  <c:v>25.0661429700598</c:v>
                </c:pt>
                <c:pt idx="39">
                  <c:v>23.3346323651296</c:v>
                </c:pt>
                <c:pt idx="40">
                  <c:v>22.0083772779944</c:v>
                </c:pt>
                <c:pt idx="41">
                  <c:v>21.1441154630167</c:v>
                </c:pt>
                <c:pt idx="42">
                  <c:v>36.8784748313434</c:v>
                </c:pt>
                <c:pt idx="43">
                  <c:v>34.6211105375361</c:v>
                </c:pt>
                <c:pt idx="44">
                  <c:v>33.3339374529592</c:v>
                </c:pt>
                <c:pt idx="45">
                  <c:v>34.789380742951</c:v>
                </c:pt>
                <c:pt idx="46">
                  <c:v>32.653292229181</c:v>
                </c:pt>
                <c:pt idx="47">
                  <c:v>36.0025574784658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'pre_2-27'!$FI$2:$FI$49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14.6118796704282</c:v>
                </c:pt>
                <c:pt idx="4">
                  <c:v>15.1523963402891</c:v>
                </c:pt>
                <c:pt idx="5">
                  <c:v>14.5718156544143</c:v>
                </c:pt>
                <c:pt idx="6">
                  <c:v>23.3267050131942</c:v>
                </c:pt>
                <c:pt idx="7">
                  <c:v>26.551825664909</c:v>
                </c:pt>
                <c:pt idx="8">
                  <c:v>34.6024288290225</c:v>
                </c:pt>
                <c:pt idx="9">
                  <c:v>34.9022655797469</c:v>
                </c:pt>
                <c:pt idx="10">
                  <c:v>35.4113745051646</c:v>
                </c:pt>
                <c:pt idx="11">
                  <c:v>37.066045105584</c:v>
                </c:pt>
                <c:pt idx="12">
                  <c:v>44.3213338795712</c:v>
                </c:pt>
                <c:pt idx="13">
                  <c:v>45.5349526669509</c:v>
                </c:pt>
                <c:pt idx="14">
                  <c:v>45.9830406296759</c:v>
                </c:pt>
                <c:pt idx="15">
                  <c:v>43.8565869598868</c:v>
                </c:pt>
                <c:pt idx="16">
                  <c:v>41.9658152384993</c:v>
                </c:pt>
                <c:pt idx="17">
                  <c:v>51.0080863828283</c:v>
                </c:pt>
                <c:pt idx="18">
                  <c:v>72.3894609878603</c:v>
                </c:pt>
                <c:pt idx="19">
                  <c:v>75.3348526449696</c:v>
                </c:pt>
                <c:pt idx="20">
                  <c:v>50.0486111262764</c:v>
                </c:pt>
                <c:pt idx="21">
                  <c:v>53.1735185310552</c:v>
                </c:pt>
                <c:pt idx="22">
                  <c:v>99.0539188246741</c:v>
                </c:pt>
                <c:pt idx="23">
                  <c:v>73.4045728950639</c:v>
                </c:pt>
                <c:pt idx="24">
                  <c:v>52.2011135932528</c:v>
                </c:pt>
                <c:pt idx="25">
                  <c:v>54.6729205704223</c:v>
                </c:pt>
                <c:pt idx="26">
                  <c:v>54.2965155262733</c:v>
                </c:pt>
                <c:pt idx="27">
                  <c:v>62.7467615050135</c:v>
                </c:pt>
                <c:pt idx="28">
                  <c:v>58.7709978091665</c:v>
                </c:pt>
                <c:pt idx="29">
                  <c:v>65.9422876020464</c:v>
                </c:pt>
                <c:pt idx="30">
                  <c:v>61.1422412495374</c:v>
                </c:pt>
                <c:pt idx="31">
                  <c:v>57.1370868131419</c:v>
                </c:pt>
                <c:pt idx="32">
                  <c:v>53.9675386840283</c:v>
                </c:pt>
                <c:pt idx="33">
                  <c:v>53.1618172101768</c:v>
                </c:pt>
                <c:pt idx="34">
                  <c:v>29.0997158027156</c:v>
                </c:pt>
                <c:pt idx="35">
                  <c:v>28.9357650635782</c:v>
                </c:pt>
                <c:pt idx="36">
                  <c:v>31.0349588829054</c:v>
                </c:pt>
                <c:pt idx="37">
                  <c:v>28.9811249121227</c:v>
                </c:pt>
                <c:pt idx="38">
                  <c:v>27.4909377431502</c:v>
                </c:pt>
                <c:pt idx="39">
                  <c:v>26.9258379279877</c:v>
                </c:pt>
                <c:pt idx="40">
                  <c:v>25.2015575576357</c:v>
                </c:pt>
                <c:pt idx="41">
                  <c:v>25.2432681115084</c:v>
                </c:pt>
                <c:pt idx="42">
                  <c:v>32.2258695748488</c:v>
                </c:pt>
                <c:pt idx="43">
                  <c:v>30.4841690303031</c:v>
                </c:pt>
                <c:pt idx="44">
                  <c:v>34.3449858339899</c:v>
                </c:pt>
                <c:pt idx="45">
                  <c:v>38.9780440497745</c:v>
                </c:pt>
                <c:pt idx="46">
                  <c:v>40.8357219947027</c:v>
                </c:pt>
                <c:pt idx="47">
                  <c:v>38.180655856824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'pre_2-27'!$FJ$2:$FJ$49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5.49981375180532</c:v>
                </c:pt>
                <c:pt idx="5">
                  <c:v>5.74774640477536</c:v>
                </c:pt>
                <c:pt idx="6">
                  <c:v>12.8959298711019</c:v>
                </c:pt>
                <c:pt idx="7">
                  <c:v>12.6290292238323</c:v>
                </c:pt>
                <c:pt idx="8">
                  <c:v>17.0378603569993</c:v>
                </c:pt>
                <c:pt idx="9">
                  <c:v>16.5754440096902</c:v>
                </c:pt>
                <c:pt idx="10">
                  <c:v>29.6876295969204</c:v>
                </c:pt>
                <c:pt idx="11">
                  <c:v>32.2628691700824</c:v>
                </c:pt>
                <c:pt idx="12">
                  <c:v>40.8910657323005</c:v>
                </c:pt>
                <c:pt idx="13">
                  <c:v>39.5089726136372</c:v>
                </c:pt>
                <c:pt idx="14">
                  <c:v>37.1077857976333</c:v>
                </c:pt>
                <c:pt idx="15">
                  <c:v>38.0696169151806</c:v>
                </c:pt>
                <c:pt idx="16">
                  <c:v>35.7919747966276</c:v>
                </c:pt>
                <c:pt idx="17">
                  <c:v>46.5989353339249</c:v>
                </c:pt>
                <c:pt idx="18">
                  <c:v>159.208410158476</c:v>
                </c:pt>
                <c:pt idx="19">
                  <c:v>42.2194602393311</c:v>
                </c:pt>
                <c:pt idx="20">
                  <c:v>21.0801367294719</c:v>
                </c:pt>
                <c:pt idx="21">
                  <c:v>29.2262463630301</c:v>
                </c:pt>
                <c:pt idx="22">
                  <c:v>60.8165843195141</c:v>
                </c:pt>
                <c:pt idx="23">
                  <c:v>41.795043037465</c:v>
                </c:pt>
                <c:pt idx="24">
                  <c:v>26.0705689109711</c:v>
                </c:pt>
                <c:pt idx="25">
                  <c:v>33.0716702997361</c:v>
                </c:pt>
                <c:pt idx="26">
                  <c:v>31.6430185990087</c:v>
                </c:pt>
                <c:pt idx="27">
                  <c:v>36.4237664410015</c:v>
                </c:pt>
                <c:pt idx="28">
                  <c:v>34.7073931548155</c:v>
                </c:pt>
                <c:pt idx="29">
                  <c:v>38.995287422416</c:v>
                </c:pt>
                <c:pt idx="30">
                  <c:v>36.5081919186587</c:v>
                </c:pt>
                <c:pt idx="31">
                  <c:v>37.4637529204413</c:v>
                </c:pt>
                <c:pt idx="32">
                  <c:v>35.8915203050923</c:v>
                </c:pt>
                <c:pt idx="33">
                  <c:v>36.1389674560233</c:v>
                </c:pt>
                <c:pt idx="34">
                  <c:v>14.9131426704457</c:v>
                </c:pt>
                <c:pt idx="35">
                  <c:v>17.2081979409017</c:v>
                </c:pt>
                <c:pt idx="36">
                  <c:v>16.3411609509743</c:v>
                </c:pt>
                <c:pt idx="37">
                  <c:v>22.0403124458208</c:v>
                </c:pt>
                <c:pt idx="38">
                  <c:v>22.3024720940148</c:v>
                </c:pt>
                <c:pt idx="39">
                  <c:v>20.8081765726118</c:v>
                </c:pt>
                <c:pt idx="40">
                  <c:v>20.0817325881654</c:v>
                </c:pt>
                <c:pt idx="41">
                  <c:v>21.6228339674939</c:v>
                </c:pt>
                <c:pt idx="42">
                  <c:v>118.554386344379</c:v>
                </c:pt>
                <c:pt idx="43">
                  <c:v>95.0375909142774</c:v>
                </c:pt>
                <c:pt idx="44">
                  <c:v>87.7301976941353</c:v>
                </c:pt>
                <c:pt idx="45">
                  <c:v>80.0635125073485</c:v>
                </c:pt>
                <c:pt idx="46">
                  <c:v>72.8350430997329</c:v>
                </c:pt>
                <c:pt idx="47">
                  <c:v>67.3124924895125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'pre_2-27'!$FK$2:$FK$49</c:f>
              <c:numCache>
                <c:formatCode>General</c:formatCode>
                <c:ptCount val="48"/>
                <c:pt idx="0">
                  <c:v>2.5</c:v>
                </c:pt>
                <c:pt idx="1">
                  <c:v>10.2479166666667</c:v>
                </c:pt>
                <c:pt idx="2">
                  <c:v>18.3749184027778</c:v>
                </c:pt>
                <c:pt idx="3">
                  <c:v>17.5177379065393</c:v>
                </c:pt>
                <c:pt idx="4">
                  <c:v>17.7361886218979</c:v>
                </c:pt>
                <c:pt idx="5">
                  <c:v>25.9031899919246</c:v>
                </c:pt>
                <c:pt idx="6">
                  <c:v>31.4191948525662</c:v>
                </c:pt>
                <c:pt idx="7">
                  <c:v>36.7185416572077</c:v>
                </c:pt>
                <c:pt idx="8">
                  <c:v>35.4089032902005</c:v>
                </c:pt>
                <c:pt idx="9">
                  <c:v>43.4026358508298</c:v>
                </c:pt>
                <c:pt idx="10">
                  <c:v>41.7421770440295</c:v>
                </c:pt>
                <c:pt idx="11">
                  <c:v>43.4350891433474</c:v>
                </c:pt>
                <c:pt idx="12">
                  <c:v>41.7710334299597</c:v>
                </c:pt>
                <c:pt idx="13">
                  <c:v>44.5143072151432</c:v>
                </c:pt>
                <c:pt idx="14">
                  <c:v>41.6834958458434</c:v>
                </c:pt>
                <c:pt idx="15">
                  <c:v>43.7852254716781</c:v>
                </c:pt>
                <c:pt idx="16">
                  <c:v>48.0999485243568</c:v>
                </c:pt>
                <c:pt idx="17">
                  <c:v>45.2088696093495</c:v>
                </c:pt>
                <c:pt idx="18">
                  <c:v>69.1902264011578</c:v>
                </c:pt>
                <c:pt idx="19">
                  <c:v>73.5699415646387</c:v>
                </c:pt>
                <c:pt idx="20">
                  <c:v>51.5596970123114</c:v>
                </c:pt>
                <c:pt idx="21">
                  <c:v>54.4226828635108</c:v>
                </c:pt>
                <c:pt idx="22">
                  <c:v>83.6118386146147</c:v>
                </c:pt>
                <c:pt idx="23">
                  <c:v>60.6391199214149</c:v>
                </c:pt>
                <c:pt idx="24">
                  <c:v>41.6483391350363</c:v>
                </c:pt>
                <c:pt idx="25">
                  <c:v>45.9492936849633</c:v>
                </c:pt>
                <c:pt idx="26">
                  <c:v>56.785453906678</c:v>
                </c:pt>
                <c:pt idx="27">
                  <c:v>64.5242783316858</c:v>
                </c:pt>
                <c:pt idx="28">
                  <c:v>60.3959444415495</c:v>
                </c:pt>
                <c:pt idx="29">
                  <c:v>59.242161988239</c:v>
                </c:pt>
                <c:pt idx="30">
                  <c:v>55.2561557012092</c:v>
                </c:pt>
                <c:pt idx="31">
                  <c:v>51.3733356701887</c:v>
                </c:pt>
                <c:pt idx="32">
                  <c:v>49.5664574581453</c:v>
                </c:pt>
                <c:pt idx="33">
                  <c:v>48.0953574471733</c:v>
                </c:pt>
                <c:pt idx="34">
                  <c:v>24.7181011101896</c:v>
                </c:pt>
                <c:pt idx="35">
                  <c:v>25.3136302510901</c:v>
                </c:pt>
                <c:pt idx="36">
                  <c:v>24.3380362315943</c:v>
                </c:pt>
                <c:pt idx="37">
                  <c:v>24.6936687376795</c:v>
                </c:pt>
                <c:pt idx="38">
                  <c:v>24.1074202454854</c:v>
                </c:pt>
                <c:pt idx="39">
                  <c:v>23.8820869709251</c:v>
                </c:pt>
                <c:pt idx="40">
                  <c:v>22.252207839254</c:v>
                </c:pt>
                <c:pt idx="41">
                  <c:v>21.3609214704034</c:v>
                </c:pt>
                <c:pt idx="42">
                  <c:v>71.2427261389008</c:v>
                </c:pt>
                <c:pt idx="43">
                  <c:v>64.0545210182276</c:v>
                </c:pt>
                <c:pt idx="44">
                  <c:v>59.5051449387074</c:v>
                </c:pt>
                <c:pt idx="45">
                  <c:v>56.7342196338612</c:v>
                </c:pt>
                <c:pt idx="46">
                  <c:v>53.5594659760818</c:v>
                </c:pt>
                <c:pt idx="47">
                  <c:v>49.8122784798015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'pre_2-27'!$FL$2:$FL$49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9.18399817737269</c:v>
                </c:pt>
                <c:pt idx="4">
                  <c:v>10.3261050460472</c:v>
                </c:pt>
                <c:pt idx="5">
                  <c:v>10.1597810295948</c:v>
                </c:pt>
                <c:pt idx="6">
                  <c:v>10.0477331578879</c:v>
                </c:pt>
                <c:pt idx="7">
                  <c:v>11.4541093995554</c:v>
                </c:pt>
                <c:pt idx="8">
                  <c:v>11.3909650094269</c:v>
                </c:pt>
                <c:pt idx="9">
                  <c:v>11.4132405127844</c:v>
                </c:pt>
                <c:pt idx="10">
                  <c:v>18.7422799841586</c:v>
                </c:pt>
                <c:pt idx="11">
                  <c:v>31.23511162202</c:v>
                </c:pt>
                <c:pt idx="12">
                  <c:v>30.9232200839127</c:v>
                </c:pt>
                <c:pt idx="13">
                  <c:v>29.3189770267102</c:v>
                </c:pt>
                <c:pt idx="14">
                  <c:v>27.7924314985843</c:v>
                </c:pt>
                <c:pt idx="15">
                  <c:v>27.6821036741578</c:v>
                </c:pt>
                <c:pt idx="16">
                  <c:v>36.5996357072944</c:v>
                </c:pt>
                <c:pt idx="17">
                  <c:v>37.8156851903869</c:v>
                </c:pt>
                <c:pt idx="18">
                  <c:v>105.203810401503</c:v>
                </c:pt>
                <c:pt idx="19">
                  <c:v>82.633625003326</c:v>
                </c:pt>
                <c:pt idx="20">
                  <c:v>58.7800211482918</c:v>
                </c:pt>
                <c:pt idx="21">
                  <c:v>60.3914841492546</c:v>
                </c:pt>
                <c:pt idx="22">
                  <c:v>56.5159687556721</c:v>
                </c:pt>
                <c:pt idx="23">
                  <c:v>38.2398675046889</c:v>
                </c:pt>
                <c:pt idx="24">
                  <c:v>23.1316238038762</c:v>
                </c:pt>
                <c:pt idx="25">
                  <c:v>30.6421423445377</c:v>
                </c:pt>
                <c:pt idx="26">
                  <c:v>29.4220251266315</c:v>
                </c:pt>
                <c:pt idx="27">
                  <c:v>32.4755333802641</c:v>
                </c:pt>
                <c:pt idx="28">
                  <c:v>31.0980500984581</c:v>
                </c:pt>
                <c:pt idx="29">
                  <c:v>42.0940932835717</c:v>
                </c:pt>
                <c:pt idx="30">
                  <c:v>39.3410169433985</c:v>
                </c:pt>
                <c:pt idx="31">
                  <c:v>40.5066192044986</c:v>
                </c:pt>
                <c:pt idx="32">
                  <c:v>41.4264736555502</c:v>
                </c:pt>
                <c:pt idx="33">
                  <c:v>38.7307013334488</c:v>
                </c:pt>
                <c:pt idx="34">
                  <c:v>16.7715135356524</c:v>
                </c:pt>
                <c:pt idx="35">
                  <c:v>18.7444511894727</c:v>
                </c:pt>
                <c:pt idx="36">
                  <c:v>18.4969411826395</c:v>
                </c:pt>
                <c:pt idx="37">
                  <c:v>18.2768635348969</c:v>
                </c:pt>
                <c:pt idx="38">
                  <c:v>17.5111778264458</c:v>
                </c:pt>
                <c:pt idx="39">
                  <c:v>16.8303556173481</c:v>
                </c:pt>
                <c:pt idx="40">
                  <c:v>19.5789200796224</c:v>
                </c:pt>
                <c:pt idx="41">
                  <c:v>20.1049771001498</c:v>
                </c:pt>
                <c:pt idx="42">
                  <c:v>115.4763143998</c:v>
                </c:pt>
                <c:pt idx="43">
                  <c:v>92.8393345338571</c:v>
                </c:pt>
                <c:pt idx="44">
                  <c:v>84.4786582596748</c:v>
                </c:pt>
                <c:pt idx="45">
                  <c:v>76.8416740562438</c:v>
                </c:pt>
                <c:pt idx="46">
                  <c:v>71.0960970330829</c:v>
                </c:pt>
                <c:pt idx="47">
                  <c:v>65.3018650569538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'pre_2-27'!$FM$2:$FM$49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14.6118796704282</c:v>
                </c:pt>
                <c:pt idx="4">
                  <c:v>14.0776933320498</c:v>
                </c:pt>
                <c:pt idx="5">
                  <c:v>14.6774156544143</c:v>
                </c:pt>
                <c:pt idx="6">
                  <c:v>23.4021210131942</c:v>
                </c:pt>
                <c:pt idx="7">
                  <c:v>24.423332908902</c:v>
                </c:pt>
                <c:pt idx="8">
                  <c:v>33.0823302524408</c:v>
                </c:pt>
                <c:pt idx="9">
                  <c:v>32.4157053161287</c:v>
                </c:pt>
                <c:pt idx="10">
                  <c:v>30.6833572764943</c:v>
                </c:pt>
                <c:pt idx="11">
                  <c:v>29.0997024435952</c:v>
                </c:pt>
                <c:pt idx="12">
                  <c:v>38.6320374951342</c:v>
                </c:pt>
                <c:pt idx="13">
                  <c:v>38.6345190687118</c:v>
                </c:pt>
                <c:pt idx="14">
                  <c:v>37.3225265385963</c:v>
                </c:pt>
                <c:pt idx="15">
                  <c:v>36.1559465139018</c:v>
                </c:pt>
                <c:pt idx="16">
                  <c:v>34.0425611047919</c:v>
                </c:pt>
                <c:pt idx="17">
                  <c:v>32.358074609964</c:v>
                </c:pt>
                <c:pt idx="18">
                  <c:v>169.153277897375</c:v>
                </c:pt>
                <c:pt idx="19">
                  <c:v>91.3395860246977</c:v>
                </c:pt>
                <c:pt idx="20">
                  <c:v>64.7561152402937</c:v>
                </c:pt>
                <c:pt idx="21">
                  <c:v>65.3317219319761</c:v>
                </c:pt>
                <c:pt idx="22">
                  <c:v>59.2413332658068</c:v>
                </c:pt>
                <c:pt idx="23">
                  <c:v>40.4928354997337</c:v>
                </c:pt>
                <c:pt idx="24">
                  <c:v>24.9940773464465</c:v>
                </c:pt>
                <c:pt idx="25">
                  <c:v>32.1817706063958</c:v>
                </c:pt>
                <c:pt idx="26">
                  <c:v>34.8604134323603</c:v>
                </c:pt>
                <c:pt idx="27">
                  <c:v>33.2782279460828</c:v>
                </c:pt>
                <c:pt idx="28">
                  <c:v>39.7840239194357</c:v>
                </c:pt>
                <c:pt idx="29">
                  <c:v>43.2554267390598</c:v>
                </c:pt>
                <c:pt idx="30">
                  <c:v>40.4026692772905</c:v>
                </c:pt>
                <c:pt idx="31">
                  <c:v>37.7947734976564</c:v>
                </c:pt>
                <c:pt idx="32">
                  <c:v>35.4107221057742</c:v>
                </c:pt>
                <c:pt idx="33">
                  <c:v>33.2313017916953</c:v>
                </c:pt>
                <c:pt idx="34">
                  <c:v>12.1566007535309</c:v>
                </c:pt>
                <c:pt idx="35">
                  <c:v>14.9294566229189</c:v>
                </c:pt>
                <c:pt idx="36">
                  <c:v>15.1047751805454</c:v>
                </c:pt>
                <c:pt idx="37">
                  <c:v>16.1030432185213</c:v>
                </c:pt>
                <c:pt idx="38">
                  <c:v>17.3279849399497</c:v>
                </c:pt>
                <c:pt idx="39">
                  <c:v>18.7014684916116</c:v>
                </c:pt>
                <c:pt idx="40">
                  <c:v>17.5162591127483</c:v>
                </c:pt>
                <c:pt idx="41">
                  <c:v>17.149873727752</c:v>
                </c:pt>
                <c:pt idx="42">
                  <c:v>27.7610136731432</c:v>
                </c:pt>
                <c:pt idx="43">
                  <c:v>29.670015940065</c:v>
                </c:pt>
                <c:pt idx="44">
                  <c:v>30.8480883763712</c:v>
                </c:pt>
                <c:pt idx="45">
                  <c:v>29.050294124066</c:v>
                </c:pt>
                <c:pt idx="46">
                  <c:v>28.380553191982</c:v>
                </c:pt>
                <c:pt idx="47">
                  <c:v>26.7945557096703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'pre_2-27'!$FN$2:$FN$49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11.0640379204282</c:v>
                </c:pt>
                <c:pt idx="4">
                  <c:v>11.9977737175808</c:v>
                </c:pt>
                <c:pt idx="5">
                  <c:v>11.6879648068218</c:v>
                </c:pt>
                <c:pt idx="6">
                  <c:v>13.9003495872285</c:v>
                </c:pt>
                <c:pt idx="7">
                  <c:v>17.5447100286159</c:v>
                </c:pt>
                <c:pt idx="8">
                  <c:v>16.958789084493</c:v>
                </c:pt>
                <c:pt idx="9">
                  <c:v>21.2312505067371</c:v>
                </c:pt>
                <c:pt idx="10">
                  <c:v>26.7357764542351</c:v>
                </c:pt>
                <c:pt idx="11">
                  <c:v>26.9225612305574</c:v>
                </c:pt>
                <c:pt idx="12">
                  <c:v>32.7963879044482</c:v>
                </c:pt>
                <c:pt idx="13">
                  <c:v>31.0313646093164</c:v>
                </c:pt>
                <c:pt idx="14">
                  <c:v>30.5620550317838</c:v>
                </c:pt>
                <c:pt idx="15">
                  <c:v>38.6564009685323</c:v>
                </c:pt>
                <c:pt idx="16">
                  <c:v>40.38275312188</c:v>
                </c:pt>
                <c:pt idx="17">
                  <c:v>41.084929156158</c:v>
                </c:pt>
                <c:pt idx="18">
                  <c:v>143.830256761656</c:v>
                </c:pt>
                <c:pt idx="19">
                  <c:v>114.746358313513</c:v>
                </c:pt>
                <c:pt idx="20">
                  <c:v>84.5513190180897</c:v>
                </c:pt>
                <c:pt idx="21">
                  <c:v>81.6957570549541</c:v>
                </c:pt>
                <c:pt idx="22">
                  <c:v>76.6448867115778</c:v>
                </c:pt>
                <c:pt idx="23">
                  <c:v>54.8797730149043</c:v>
                </c:pt>
                <c:pt idx="24">
                  <c:v>36.8872790256543</c:v>
                </c:pt>
                <c:pt idx="25">
                  <c:v>42.0134839945408</c:v>
                </c:pt>
                <c:pt idx="26">
                  <c:v>39.8173266183428</c:v>
                </c:pt>
                <c:pt idx="27">
                  <c:v>46.9325069229755</c:v>
                </c:pt>
                <c:pt idx="28">
                  <c:v>44.3141334120868</c:v>
                </c:pt>
                <c:pt idx="29">
                  <c:v>48.7690902863407</c:v>
                </c:pt>
                <c:pt idx="30">
                  <c:v>45.4430767034298</c:v>
                </c:pt>
                <c:pt idx="31">
                  <c:v>42.9864690354663</c:v>
                </c:pt>
                <c:pt idx="32">
                  <c:v>40.8021353840354</c:v>
                </c:pt>
                <c:pt idx="33">
                  <c:v>39.559845327704</c:v>
                </c:pt>
                <c:pt idx="34">
                  <c:v>16.774291937076</c:v>
                </c:pt>
                <c:pt idx="35">
                  <c:v>18.7467480013162</c:v>
                </c:pt>
                <c:pt idx="36">
                  <c:v>20.0016460311045</c:v>
                </c:pt>
                <c:pt idx="37">
                  <c:v>18.8948380801014</c:v>
                </c:pt>
                <c:pt idx="38">
                  <c:v>17.6930311448927</c:v>
                </c:pt>
                <c:pt idx="39">
                  <c:v>16.594379304956</c:v>
                </c:pt>
                <c:pt idx="40">
                  <c:v>16.4403094493662</c:v>
                </c:pt>
                <c:pt idx="41">
                  <c:v>16.1931751520614</c:v>
                </c:pt>
                <c:pt idx="42">
                  <c:v>35.3849411708719</c:v>
                </c:pt>
                <c:pt idx="43">
                  <c:v>32.957733720372</c:v>
                </c:pt>
                <c:pt idx="44">
                  <c:v>31.8549182330308</c:v>
                </c:pt>
                <c:pt idx="45">
                  <c:v>29.970704418029</c:v>
                </c:pt>
                <c:pt idx="46">
                  <c:v>30.14968373458</c:v>
                </c:pt>
                <c:pt idx="47">
                  <c:v>31.2506096006018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'pre_2-27'!$FO$2:$FO$49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7.16631367563657</c:v>
                </c:pt>
                <c:pt idx="4">
                  <c:v>8.53204724325352</c:v>
                </c:pt>
                <c:pt idx="5">
                  <c:v>8.51971318820759</c:v>
                </c:pt>
                <c:pt idx="6">
                  <c:v>15.0834736576938</c:v>
                </c:pt>
                <c:pt idx="7">
                  <c:v>15.9317219939661</c:v>
                </c:pt>
                <c:pt idx="8">
                  <c:v>16.9259561396349</c:v>
                </c:pt>
                <c:pt idx="9">
                  <c:v>18.0499960008253</c:v>
                </c:pt>
                <c:pt idx="10">
                  <c:v>22.4969549773593</c:v>
                </c:pt>
                <c:pt idx="11">
                  <c:v>23.1535424673686</c:v>
                </c:pt>
                <c:pt idx="12">
                  <c:v>32.86432680713</c:v>
                </c:pt>
                <c:pt idx="13">
                  <c:v>32.3718639193397</c:v>
                </c:pt>
                <c:pt idx="14">
                  <c:v>35.2660925409958</c:v>
                </c:pt>
                <c:pt idx="15">
                  <c:v>33.2290862645603</c:v>
                </c:pt>
                <c:pt idx="16">
                  <c:v>31.3669230268522</c:v>
                </c:pt>
                <c:pt idx="17">
                  <c:v>38.3662300886909</c:v>
                </c:pt>
                <c:pt idx="18">
                  <c:v>85.3238127434217</c:v>
                </c:pt>
                <c:pt idx="19">
                  <c:v>82.4703033634543</c:v>
                </c:pt>
                <c:pt idx="20">
                  <c:v>56.5716023247578</c:v>
                </c:pt>
                <c:pt idx="21">
                  <c:v>58.5658579217998</c:v>
                </c:pt>
                <c:pt idx="22">
                  <c:v>55.5088316201929</c:v>
                </c:pt>
                <c:pt idx="23">
                  <c:v>37.4073008060261</c:v>
                </c:pt>
                <c:pt idx="24">
                  <c:v>22.4433686663149</c:v>
                </c:pt>
                <c:pt idx="25">
                  <c:v>30.0731847641537</c:v>
                </c:pt>
                <c:pt idx="26">
                  <c:v>28.9019030718972</c:v>
                </c:pt>
                <c:pt idx="27">
                  <c:v>44.6107757771799</c:v>
                </c:pt>
                <c:pt idx="28">
                  <c:v>50.7153372174911</c:v>
                </c:pt>
                <c:pt idx="29">
                  <c:v>49.3243873425525</c:v>
                </c:pt>
                <c:pt idx="30">
                  <c:v>49.8458332938063</c:v>
                </c:pt>
                <c:pt idx="31">
                  <c:v>47.3751076047309</c:v>
                </c:pt>
                <c:pt idx="32">
                  <c:v>47.9181003711636</c:v>
                </c:pt>
                <c:pt idx="33">
                  <c:v>44.6651300893054</c:v>
                </c:pt>
                <c:pt idx="34">
                  <c:v>21.4413730899733</c:v>
                </c:pt>
                <c:pt idx="35">
                  <c:v>22.6048684210446</c:v>
                </c:pt>
                <c:pt idx="36">
                  <c:v>25.8587652412222</c:v>
                </c:pt>
                <c:pt idx="37">
                  <c:v>28.8374681764395</c:v>
                </c:pt>
                <c:pt idx="38">
                  <c:v>26.9013154535508</c:v>
                </c:pt>
                <c:pt idx="39">
                  <c:v>25.012285877121</c:v>
                </c:pt>
                <c:pt idx="40">
                  <c:v>23.9294765652174</c:v>
                </c:pt>
                <c:pt idx="41">
                  <c:v>22.8522929125725</c:v>
                </c:pt>
                <c:pt idx="42">
                  <c:v>37.393775028626</c:v>
                </c:pt>
                <c:pt idx="43">
                  <c:v>37.0753876662771</c:v>
                </c:pt>
                <c:pt idx="44">
                  <c:v>37.8355447916273</c:v>
                </c:pt>
                <c:pt idx="45">
                  <c:v>35.4379938636793</c:v>
                </c:pt>
                <c:pt idx="46">
                  <c:v>34.8743330305295</c:v>
                </c:pt>
                <c:pt idx="47">
                  <c:v>32.7309527787424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'pre_2-27'!$FP$2:$FP$49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11.0640379204282</c:v>
                </c:pt>
                <c:pt idx="4">
                  <c:v>10.8343746655915</c:v>
                </c:pt>
                <c:pt idx="5">
                  <c:v>21.1466898737035</c:v>
                </c:pt>
                <c:pt idx="6">
                  <c:v>20.0915989928773</c:v>
                </c:pt>
                <c:pt idx="7">
                  <c:v>20.3847801045</c:v>
                </c:pt>
                <c:pt idx="8">
                  <c:v>19.5550864788638</c:v>
                </c:pt>
                <c:pt idx="9">
                  <c:v>30.9655909269885</c:v>
                </c:pt>
                <c:pt idx="10">
                  <c:v>29.3577110390887</c:v>
                </c:pt>
                <c:pt idx="11">
                  <c:v>27.8878408415669</c:v>
                </c:pt>
                <c:pt idx="12">
                  <c:v>26.5441345026658</c:v>
                </c:pt>
                <c:pt idx="13">
                  <c:v>28.1885562327203</c:v>
                </c:pt>
                <c:pt idx="14">
                  <c:v>30.5848967719578</c:v>
                </c:pt>
                <c:pt idx="15">
                  <c:v>39.8880913586743</c:v>
                </c:pt>
                <c:pt idx="16">
                  <c:v>38.4371612330879</c:v>
                </c:pt>
                <c:pt idx="17">
                  <c:v>48.4880393139636</c:v>
                </c:pt>
                <c:pt idx="18">
                  <c:v>314.291097422664</c:v>
                </c:pt>
                <c:pt idx="19">
                  <c:v>153.811147722504</c:v>
                </c:pt>
                <c:pt idx="20">
                  <c:v>108.421515972092</c:v>
                </c:pt>
                <c:pt idx="21">
                  <c:v>101.428453203596</c:v>
                </c:pt>
                <c:pt idx="22">
                  <c:v>86.0404700821858</c:v>
                </c:pt>
                <c:pt idx="23">
                  <c:v>62.6467886012736</c:v>
                </c:pt>
                <c:pt idx="24">
                  <c:v>43.3080119103862</c:v>
                </c:pt>
                <c:pt idx="25">
                  <c:v>47.3212898459193</c:v>
                </c:pt>
                <c:pt idx="26">
                  <c:v>57.7652878316273</c:v>
                </c:pt>
                <c:pt idx="27">
                  <c:v>65.2240430597539</c:v>
                </c:pt>
                <c:pt idx="28">
                  <c:v>65.7932417244829</c:v>
                </c:pt>
                <c:pt idx="29">
                  <c:v>61.5559884764648</c:v>
                </c:pt>
                <c:pt idx="30">
                  <c:v>58.5812351036086</c:v>
                </c:pt>
                <c:pt idx="31">
                  <c:v>54.668481546292</c:v>
                </c:pt>
                <c:pt idx="32">
                  <c:v>52.6025433536154</c:v>
                </c:pt>
                <c:pt idx="33">
                  <c:v>48.9474917157634</c:v>
                </c:pt>
                <c:pt idx="34">
                  <c:v>25.3524780505997</c:v>
                </c:pt>
                <c:pt idx="35">
                  <c:v>25.8380485218291</c:v>
                </c:pt>
                <c:pt idx="36">
                  <c:v>25.3783802642806</c:v>
                </c:pt>
                <c:pt idx="37">
                  <c:v>24.9811502783825</c:v>
                </c:pt>
                <c:pt idx="38">
                  <c:v>24.9807048238115</c:v>
                </c:pt>
                <c:pt idx="39">
                  <c:v>23.2565276597677</c:v>
                </c:pt>
                <c:pt idx="40">
                  <c:v>21.680342368971</c:v>
                </c:pt>
                <c:pt idx="41">
                  <c:v>22.3764120787372</c:v>
                </c:pt>
                <c:pt idx="42">
                  <c:v>50.4620116043838</c:v>
                </c:pt>
                <c:pt idx="43">
                  <c:v>46.7406889416742</c:v>
                </c:pt>
                <c:pt idx="44">
                  <c:v>47.830642019179</c:v>
                </c:pt>
                <c:pt idx="45">
                  <c:v>45.07941252872</c:v>
                </c:pt>
                <c:pt idx="46">
                  <c:v>45.4981844073635</c:v>
                </c:pt>
                <c:pt idx="47">
                  <c:v>43.0054689688807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'pre_2-27'!$FQ$2:$FQ$49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15.3866972641782</c:v>
                </c:pt>
                <c:pt idx="4">
                  <c:v>14.7860057490029</c:v>
                </c:pt>
                <c:pt idx="5">
                  <c:v>15.3072234451551</c:v>
                </c:pt>
                <c:pt idx="6">
                  <c:v>15.8906728466504</c:v>
                </c:pt>
                <c:pt idx="7">
                  <c:v>16.6494566061467</c:v>
                </c:pt>
                <c:pt idx="8">
                  <c:v>27.5304869262231</c:v>
                </c:pt>
                <c:pt idx="9">
                  <c:v>26.1674534650556</c:v>
                </c:pt>
                <c:pt idx="10">
                  <c:v>32.200482026173</c:v>
                </c:pt>
                <c:pt idx="11">
                  <c:v>39.5515229643462</c:v>
                </c:pt>
                <c:pt idx="12">
                  <c:v>46.0963793170373</c:v>
                </c:pt>
                <c:pt idx="13">
                  <c:v>44.1373639427323</c:v>
                </c:pt>
                <c:pt idx="14">
                  <c:v>43.9686045752762</c:v>
                </c:pt>
                <c:pt idx="15">
                  <c:v>42.9462024538012</c:v>
                </c:pt>
                <c:pt idx="16">
                  <c:v>42.9690215591481</c:v>
                </c:pt>
                <c:pt idx="17">
                  <c:v>51.724542896825</c:v>
                </c:pt>
                <c:pt idx="18">
                  <c:v>72.7847061647484</c:v>
                </c:pt>
                <c:pt idx="19">
                  <c:v>91.7643666106582</c:v>
                </c:pt>
                <c:pt idx="20">
                  <c:v>65.5291609863782</c:v>
                </c:pt>
                <c:pt idx="21">
                  <c:v>65.9707730820726</c:v>
                </c:pt>
                <c:pt idx="22">
                  <c:v>59.5938764836101</c:v>
                </c:pt>
                <c:pt idx="23">
                  <c:v>40.784271226451</c:v>
                </c:pt>
                <c:pt idx="24">
                  <c:v>25.2349975471995</c:v>
                </c:pt>
                <c:pt idx="25">
                  <c:v>32.3809313056849</c:v>
                </c:pt>
                <c:pt idx="26">
                  <c:v>39.0534749047118</c:v>
                </c:pt>
                <c:pt idx="27">
                  <c:v>40.7987112301551</c:v>
                </c:pt>
                <c:pt idx="28">
                  <c:v>38.7068218495668</c:v>
                </c:pt>
                <c:pt idx="29">
                  <c:v>40.4991452150007</c:v>
                </c:pt>
                <c:pt idx="30">
                  <c:v>39.2980113232964</c:v>
                </c:pt>
                <c:pt idx="31">
                  <c:v>36.7849320180468</c:v>
                </c:pt>
                <c:pt idx="32">
                  <c:v>40.8905722828884</c:v>
                </c:pt>
                <c:pt idx="33">
                  <c:v>42.4272123195072</c:v>
                </c:pt>
                <c:pt idx="34">
                  <c:v>20.6701007981814</c:v>
                </c:pt>
                <c:pt idx="35">
                  <c:v>21.9672833264966</c:v>
                </c:pt>
                <c:pt idx="36">
                  <c:v>22.0333940079808</c:v>
                </c:pt>
                <c:pt idx="37">
                  <c:v>26.105515554033</c:v>
                </c:pt>
                <c:pt idx="38">
                  <c:v>25.221602691391</c:v>
                </c:pt>
                <c:pt idx="39">
                  <c:v>23.47674846038</c:v>
                </c:pt>
                <c:pt idx="40">
                  <c:v>22.1347421726879</c:v>
                </c:pt>
                <c:pt idx="41">
                  <c:v>20.7598434695322</c:v>
                </c:pt>
                <c:pt idx="42">
                  <c:v>64.8027093104434</c:v>
                </c:pt>
                <c:pt idx="43">
                  <c:v>56.6499348992083</c:v>
                </c:pt>
                <c:pt idx="44">
                  <c:v>54.9074951738513</c:v>
                </c:pt>
                <c:pt idx="45">
                  <c:v>53.6631028033255</c:v>
                </c:pt>
                <c:pt idx="46">
                  <c:v>50.2654422426235</c:v>
                </c:pt>
                <c:pt idx="47">
                  <c:v>46.800991783465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'pre_2-27'!$FR$2:$FR$49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6.47005743084491</c:v>
                </c:pt>
                <c:pt idx="4">
                  <c:v>7.91295939892626</c:v>
                </c:pt>
                <c:pt idx="5">
                  <c:v>7.95376371718509</c:v>
                </c:pt>
                <c:pt idx="6">
                  <c:v>8.03106566479337</c:v>
                </c:pt>
                <c:pt idx="7">
                  <c:v>8.18173252856528</c:v>
                </c:pt>
                <c:pt idx="8">
                  <c:v>18.212207273912</c:v>
                </c:pt>
                <c:pt idx="9">
                  <c:v>25.3724669069955</c:v>
                </c:pt>
                <c:pt idx="10">
                  <c:v>27.1760401521286</c:v>
                </c:pt>
                <c:pt idx="11">
                  <c:v>25.8934300390709</c:v>
                </c:pt>
                <c:pt idx="12">
                  <c:v>26.1735748764072</c:v>
                </c:pt>
                <c:pt idx="13">
                  <c:v>24.9770096995156</c:v>
                </c:pt>
                <c:pt idx="14">
                  <c:v>29.2454487303556</c:v>
                </c:pt>
                <c:pt idx="15">
                  <c:v>31.4718057262234</c:v>
                </c:pt>
                <c:pt idx="16">
                  <c:v>29.7604757347226</c:v>
                </c:pt>
                <c:pt idx="17">
                  <c:v>33.6364992207214</c:v>
                </c:pt>
                <c:pt idx="18">
                  <c:v>379.169263325726</c:v>
                </c:pt>
                <c:pt idx="19">
                  <c:v>173.382727769927</c:v>
                </c:pt>
                <c:pt idx="20">
                  <c:v>139.680710303008</c:v>
                </c:pt>
                <c:pt idx="21">
                  <c:v>127.26938718382</c:v>
                </c:pt>
                <c:pt idx="22">
                  <c:v>93.4102785964075</c:v>
                </c:pt>
                <c:pt idx="23">
                  <c:v>68.7391636396968</c:v>
                </c:pt>
                <c:pt idx="24">
                  <c:v>48.3443752754827</c:v>
                </c:pt>
                <c:pt idx="25">
                  <c:v>51.4846835610657</c:v>
                </c:pt>
                <c:pt idx="26">
                  <c:v>48.4755815554076</c:v>
                </c:pt>
                <c:pt idx="27">
                  <c:v>47.3328712663499</c:v>
                </c:pt>
                <c:pt idx="28">
                  <c:v>44.6801331493215</c:v>
                </c:pt>
                <c:pt idx="29">
                  <c:v>43.9580850586051</c:v>
                </c:pt>
                <c:pt idx="30">
                  <c:v>43.5292075852143</c:v>
                </c:pt>
                <c:pt idx="31">
                  <c:v>41.2847204111864</c:v>
                </c:pt>
                <c:pt idx="32">
                  <c:v>38.6011152425595</c:v>
                </c:pt>
                <c:pt idx="33">
                  <c:v>42.1876298023946</c:v>
                </c:pt>
                <c:pt idx="34">
                  <c:v>19.5071434209027</c:v>
                </c:pt>
                <c:pt idx="35">
                  <c:v>21.0059052279462</c:v>
                </c:pt>
                <c:pt idx="36">
                  <c:v>22.5923078397529</c:v>
                </c:pt>
                <c:pt idx="37">
                  <c:v>21.9183270541803</c:v>
                </c:pt>
                <c:pt idx="38">
                  <c:v>20.4570039820298</c:v>
                </c:pt>
                <c:pt idx="39">
                  <c:v>21.7497103438329</c:v>
                </c:pt>
                <c:pt idx="40">
                  <c:v>20.8953746887956</c:v>
                </c:pt>
                <c:pt idx="41">
                  <c:v>19.6268550280073</c:v>
                </c:pt>
                <c:pt idx="42">
                  <c:v>80.1804853914379</c:v>
                </c:pt>
                <c:pt idx="43">
                  <c:v>67.6322299837185</c:v>
                </c:pt>
                <c:pt idx="44">
                  <c:v>62.7047129946705</c:v>
                </c:pt>
                <c:pt idx="45">
                  <c:v>58.1725584626279</c:v>
                </c:pt>
                <c:pt idx="46">
                  <c:v>56.2405882071611</c:v>
                </c:pt>
                <c:pt idx="47">
                  <c:v>52.2632710527131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'pre_2-27'!$FS$2:$FS$49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9.17252560619213</c:v>
                </c:pt>
                <c:pt idx="4">
                  <c:v>13.9479645977081</c:v>
                </c:pt>
                <c:pt idx="5">
                  <c:v>15.6533660731861</c:v>
                </c:pt>
                <c:pt idx="6">
                  <c:v>18.4557830297487</c:v>
                </c:pt>
                <c:pt idx="7">
                  <c:v>21.3674779257974</c:v>
                </c:pt>
                <c:pt idx="8">
                  <c:v>20.4534360704998</c:v>
                </c:pt>
                <c:pt idx="9">
                  <c:v>22.6751776709236</c:v>
                </c:pt>
                <c:pt idx="10">
                  <c:v>34.0438560533179</c:v>
                </c:pt>
                <c:pt idx="11">
                  <c:v>38.4162764020767</c:v>
                </c:pt>
                <c:pt idx="12">
                  <c:v>37.3084724341799</c:v>
                </c:pt>
                <c:pt idx="13">
                  <c:v>36.323450072725</c:v>
                </c:pt>
                <c:pt idx="14">
                  <c:v>36.3395147711798</c:v>
                </c:pt>
                <c:pt idx="15">
                  <c:v>36.3533973480946</c:v>
                </c:pt>
                <c:pt idx="16">
                  <c:v>40.6500544735023</c:v>
                </c:pt>
                <c:pt idx="17">
                  <c:v>47.1509166268347</c:v>
                </c:pt>
                <c:pt idx="18">
                  <c:v>371.370193341757</c:v>
                </c:pt>
                <c:pt idx="19">
                  <c:v>-36.6976366815542</c:v>
                </c:pt>
                <c:pt idx="20">
                  <c:v>-32.7031106974877</c:v>
                </c:pt>
                <c:pt idx="21">
                  <c:v>-15.2345715099231</c:v>
                </c:pt>
                <c:pt idx="22">
                  <c:v>145.230166226949</c:v>
                </c:pt>
                <c:pt idx="23">
                  <c:v>111.576937414278</c:v>
                </c:pt>
                <c:pt idx="24">
                  <c:v>83.7569349291363</c:v>
                </c:pt>
                <c:pt idx="25">
                  <c:v>80.759066208086</c:v>
                </c:pt>
                <c:pt idx="26">
                  <c:v>76.0382697033564</c:v>
                </c:pt>
                <c:pt idx="27">
                  <c:v>75.5168678408988</c:v>
                </c:pt>
                <c:pt idx="28">
                  <c:v>74.1733165671318</c:v>
                </c:pt>
                <c:pt idx="29">
                  <c:v>70.182440647608</c:v>
                </c:pt>
                <c:pt idx="30">
                  <c:v>64.9147647767844</c:v>
                </c:pt>
                <c:pt idx="31">
                  <c:v>60.3000450140241</c:v>
                </c:pt>
                <c:pt idx="32">
                  <c:v>55.9842911503204</c:v>
                </c:pt>
                <c:pt idx="33">
                  <c:v>54.6021145965205</c:v>
                </c:pt>
                <c:pt idx="34">
                  <c:v>29.3650101743484</c:v>
                </c:pt>
                <c:pt idx="35">
                  <c:v>29.1550750774613</c:v>
                </c:pt>
                <c:pt idx="36">
                  <c:v>27.2625977999792</c:v>
                </c:pt>
                <c:pt idx="37">
                  <c:v>27.1478633204826</c:v>
                </c:pt>
                <c:pt idx="38">
                  <c:v>25.3989751357957</c:v>
                </c:pt>
                <c:pt idx="39">
                  <c:v>23.843922058245</c:v>
                </c:pt>
                <c:pt idx="40">
                  <c:v>22.2173187482457</c:v>
                </c:pt>
                <c:pt idx="41">
                  <c:v>20.8353322223546</c:v>
                </c:pt>
                <c:pt idx="42">
                  <c:v>134.661662442169</c:v>
                </c:pt>
                <c:pt idx="43">
                  <c:v>106.540870594116</c:v>
                </c:pt>
                <c:pt idx="44">
                  <c:v>98.2461125347876</c:v>
                </c:pt>
                <c:pt idx="45">
                  <c:v>86.8825571420365</c:v>
                </c:pt>
                <c:pt idx="46">
                  <c:v>78.3868819398081</c:v>
                </c:pt>
                <c:pt idx="47">
                  <c:v>71.4699863793271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'pre_2-27'!$FT$2:$FT$49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5.11308705758102</c:v>
                </c:pt>
                <c:pt idx="4">
                  <c:v>5.39421375180532</c:v>
                </c:pt>
                <c:pt idx="5">
                  <c:v>5.65121040477536</c:v>
                </c:pt>
                <c:pt idx="6">
                  <c:v>5.92614817836547</c:v>
                </c:pt>
                <c:pt idx="7">
                  <c:v>20.0441037862569</c:v>
                </c:pt>
                <c:pt idx="8">
                  <c:v>24.5992411659775</c:v>
                </c:pt>
                <c:pt idx="9">
                  <c:v>31.7979201243344</c:v>
                </c:pt>
                <c:pt idx="10">
                  <c:v>35.3388066345623</c:v>
                </c:pt>
                <c:pt idx="11">
                  <c:v>43.0877977381832</c:v>
                </c:pt>
                <c:pt idx="12">
                  <c:v>40.4394284323225</c:v>
                </c:pt>
                <c:pt idx="13">
                  <c:v>47.8195060946089</c:v>
                </c:pt>
                <c:pt idx="14">
                  <c:v>44.704998488155</c:v>
                </c:pt>
                <c:pt idx="15">
                  <c:v>47.8944447158279</c:v>
                </c:pt>
                <c:pt idx="16">
                  <c:v>47.1214215240323</c:v>
                </c:pt>
                <c:pt idx="17">
                  <c:v>53.3930840765138</c:v>
                </c:pt>
                <c:pt idx="18">
                  <c:v>219.070745543387</c:v>
                </c:pt>
                <c:pt idx="19">
                  <c:v>62.7509688005615</c:v>
                </c:pt>
                <c:pt idx="20">
                  <c:v>44.874650218401</c:v>
                </c:pt>
                <c:pt idx="21">
                  <c:v>48.8963775138782</c:v>
                </c:pt>
                <c:pt idx="22">
                  <c:v>50.1745015951561</c:v>
                </c:pt>
                <c:pt idx="23">
                  <c:v>32.9975879853291</c:v>
                </c:pt>
                <c:pt idx="24">
                  <c:v>18.798006067872</c:v>
                </c:pt>
                <c:pt idx="25">
                  <c:v>27.0596850161075</c:v>
                </c:pt>
                <c:pt idx="26">
                  <c:v>41.1516171744062</c:v>
                </c:pt>
                <c:pt idx="27">
                  <c:v>51.5679036947485</c:v>
                </c:pt>
                <c:pt idx="28">
                  <c:v>50.0824610352472</c:v>
                </c:pt>
                <c:pt idx="29">
                  <c:v>48.761654937174</c:v>
                </c:pt>
                <c:pt idx="30">
                  <c:v>46.4381968082079</c:v>
                </c:pt>
                <c:pt idx="31">
                  <c:v>43.31225158217</c:v>
                </c:pt>
                <c:pt idx="32">
                  <c:v>41.0918103651462</c:v>
                </c:pt>
                <c:pt idx="33">
                  <c:v>42.5809917540325</c:v>
                </c:pt>
                <c:pt idx="34">
                  <c:v>19.6915985012939</c:v>
                </c:pt>
                <c:pt idx="35">
                  <c:v>21.158388094403</c:v>
                </c:pt>
                <c:pt idx="36">
                  <c:v>19.9522931163001</c:v>
                </c:pt>
                <c:pt idx="37">
                  <c:v>22.4556846509468</c:v>
                </c:pt>
                <c:pt idx="38">
                  <c:v>22.0626699199792</c:v>
                </c:pt>
                <c:pt idx="39">
                  <c:v>20.5889574185143</c:v>
                </c:pt>
                <c:pt idx="40">
                  <c:v>19.5670146379623</c:v>
                </c:pt>
                <c:pt idx="41">
                  <c:v>18.9733371822548</c:v>
                </c:pt>
                <c:pt idx="42">
                  <c:v>28.7669576788772</c:v>
                </c:pt>
                <c:pt idx="43">
                  <c:v>29.9127501596087</c:v>
                </c:pt>
                <c:pt idx="44">
                  <c:v>34.8605078263108</c:v>
                </c:pt>
                <c:pt idx="45">
                  <c:v>35.2037761509124</c:v>
                </c:pt>
                <c:pt idx="46">
                  <c:v>37.9515522753223</c:v>
                </c:pt>
                <c:pt idx="47">
                  <c:v>36.295255231474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'pre_2-27'!$FU$2:$FU$49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20.2224887520255</c:v>
                </c:pt>
                <c:pt idx="4">
                  <c:v>20.1411629153426</c:v>
                </c:pt>
                <c:pt idx="5">
                  <c:v>23.8147344006912</c:v>
                </c:pt>
                <c:pt idx="6">
                  <c:v>22.5306363646319</c:v>
                </c:pt>
                <c:pt idx="7">
                  <c:v>30.370629470408</c:v>
                </c:pt>
                <c:pt idx="8">
                  <c:v>30.8452856340109</c:v>
                </c:pt>
                <c:pt idx="9">
                  <c:v>37.799806964473</c:v>
                </c:pt>
                <c:pt idx="10">
                  <c:v>42.5353524886848</c:v>
                </c:pt>
                <c:pt idx="11">
                  <c:v>39.9344014000727</c:v>
                </c:pt>
                <c:pt idx="12">
                  <c:v>43.0648984382241</c:v>
                </c:pt>
                <c:pt idx="13">
                  <c:v>41.4418721946542</c:v>
                </c:pt>
                <c:pt idx="14">
                  <c:v>41.706637750014</c:v>
                </c:pt>
                <c:pt idx="15">
                  <c:v>39.1168180098045</c:v>
                </c:pt>
                <c:pt idx="16">
                  <c:v>44.7659275286687</c:v>
                </c:pt>
                <c:pt idx="17">
                  <c:v>50.2961296198243</c:v>
                </c:pt>
                <c:pt idx="18">
                  <c:v>71.9966981736031</c:v>
                </c:pt>
                <c:pt idx="19">
                  <c:v>108.723131232033</c:v>
                </c:pt>
                <c:pt idx="20">
                  <c:v>78.4225927831452</c:v>
                </c:pt>
                <c:pt idx="21">
                  <c:v>76.6293433674001</c:v>
                </c:pt>
                <c:pt idx="22">
                  <c:v>123.329839373249</c:v>
                </c:pt>
                <c:pt idx="23">
                  <c:v>93.4726672152191</c:v>
                </c:pt>
                <c:pt idx="24">
                  <c:v>68.7907382312478</c:v>
                </c:pt>
                <c:pt idx="25">
                  <c:v>68.3870102711649</c:v>
                </c:pt>
                <c:pt idx="26">
                  <c:v>65.0374499661108</c:v>
                </c:pt>
                <c:pt idx="27">
                  <c:v>66.8353875982557</c:v>
                </c:pt>
                <c:pt idx="28">
                  <c:v>64.8069141161593</c:v>
                </c:pt>
                <c:pt idx="29">
                  <c:v>64.2538020958104</c:v>
                </c:pt>
                <c:pt idx="30">
                  <c:v>59.5986840825867</c:v>
                </c:pt>
                <c:pt idx="31">
                  <c:v>55.5731632634333</c:v>
                </c:pt>
                <c:pt idx="32">
                  <c:v>51.9938043350694</c:v>
                </c:pt>
                <c:pt idx="33">
                  <c:v>50.9119321460489</c:v>
                </c:pt>
                <c:pt idx="34">
                  <c:v>27.0991929998618</c:v>
                </c:pt>
                <c:pt idx="35">
                  <c:v>27.2819995465524</c:v>
                </c:pt>
                <c:pt idx="36">
                  <c:v>30.3918446874991</c:v>
                </c:pt>
                <c:pt idx="37">
                  <c:v>29.7738230002596</c:v>
                </c:pt>
                <c:pt idx="38">
                  <c:v>28.4034719260187</c:v>
                </c:pt>
                <c:pt idx="39">
                  <c:v>27.0350732616165</c:v>
                </c:pt>
                <c:pt idx="40">
                  <c:v>25.2986859751206</c:v>
                </c:pt>
                <c:pt idx="41">
                  <c:v>26.9924782338987</c:v>
                </c:pt>
                <c:pt idx="42">
                  <c:v>49.5464918169434</c:v>
                </c:pt>
                <c:pt idx="43">
                  <c:v>45.8291020876281</c:v>
                </c:pt>
                <c:pt idx="44">
                  <c:v>42.7454374917734</c:v>
                </c:pt>
                <c:pt idx="45">
                  <c:v>39.9264541070628</c:v>
                </c:pt>
                <c:pt idx="46">
                  <c:v>42.9641426414607</c:v>
                </c:pt>
                <c:pt idx="47">
                  <c:v>45.1335585364432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'pre_2-27'!$FV$2:$FV$49</c:f>
              <c:numCache>
                <c:formatCode>General</c:formatCode>
                <c:ptCount val="48"/>
                <c:pt idx="0">
                  <c:v>2.5</c:v>
                </c:pt>
                <c:pt idx="1">
                  <c:v>8.13291666666667</c:v>
                </c:pt>
                <c:pt idx="2">
                  <c:v>14.3382267361111</c:v>
                </c:pt>
                <c:pt idx="3">
                  <c:v>13.8275289412616</c:v>
                </c:pt>
                <c:pt idx="4">
                  <c:v>14.4549778169384</c:v>
                </c:pt>
                <c:pt idx="5">
                  <c:v>13.9342588876512</c:v>
                </c:pt>
                <c:pt idx="6">
                  <c:v>13.4982349997945</c:v>
                </c:pt>
                <c:pt idx="7">
                  <c:v>13.1796364956455</c:v>
                </c:pt>
                <c:pt idx="8">
                  <c:v>12.9683843631025</c:v>
                </c:pt>
                <c:pt idx="9">
                  <c:v>22.9100070508042</c:v>
                </c:pt>
                <c:pt idx="10">
                  <c:v>25.0480644264033</c:v>
                </c:pt>
                <c:pt idx="11">
                  <c:v>37.2122910671963</c:v>
                </c:pt>
                <c:pt idx="12">
                  <c:v>36.2379288072487</c:v>
                </c:pt>
                <c:pt idx="13">
                  <c:v>42.535869043358</c:v>
                </c:pt>
                <c:pt idx="14">
                  <c:v>43.5412867128006</c:v>
                </c:pt>
                <c:pt idx="15">
                  <c:v>41.6854607687986</c:v>
                </c:pt>
                <c:pt idx="16">
                  <c:v>46.600366565717</c:v>
                </c:pt>
                <c:pt idx="17">
                  <c:v>53.0079376198258</c:v>
                </c:pt>
                <c:pt idx="18">
                  <c:v>89.7407278486475</c:v>
                </c:pt>
                <c:pt idx="19">
                  <c:v>86.071786234342</c:v>
                </c:pt>
                <c:pt idx="20">
                  <c:v>59.8639579158943</c:v>
                </c:pt>
                <c:pt idx="21">
                  <c:v>61.287538543806</c:v>
                </c:pt>
                <c:pt idx="22">
                  <c:v>70.4884074607148</c:v>
                </c:pt>
                <c:pt idx="23">
                  <c:v>49.7904168341909</c:v>
                </c:pt>
                <c:pt idx="24">
                  <c:v>32.6800779162645</c:v>
                </c:pt>
                <c:pt idx="25">
                  <c:v>38.5355310774453</c:v>
                </c:pt>
                <c:pt idx="26">
                  <c:v>38.4945097163618</c:v>
                </c:pt>
                <c:pt idx="27">
                  <c:v>51.4614956891017</c:v>
                </c:pt>
                <c:pt idx="28">
                  <c:v>48.4543839757871</c:v>
                </c:pt>
                <c:pt idx="29">
                  <c:v>58.5745058893746</c:v>
                </c:pt>
                <c:pt idx="30">
                  <c:v>55.1737728588336</c:v>
                </c:pt>
                <c:pt idx="31">
                  <c:v>52.6606467359003</c:v>
                </c:pt>
                <c:pt idx="32">
                  <c:v>51.4215108806838</c:v>
                </c:pt>
                <c:pt idx="33">
                  <c:v>49.6056801086901</c:v>
                </c:pt>
                <c:pt idx="34">
                  <c:v>25.9578592326942</c:v>
                </c:pt>
                <c:pt idx="35">
                  <c:v>26.3384969656939</c:v>
                </c:pt>
                <c:pt idx="36">
                  <c:v>26.9339262795691</c:v>
                </c:pt>
                <c:pt idx="37">
                  <c:v>25.2320976072394</c:v>
                </c:pt>
                <c:pt idx="38">
                  <c:v>24.3231328018941</c:v>
                </c:pt>
                <c:pt idx="39">
                  <c:v>22.6553972363982</c:v>
                </c:pt>
                <c:pt idx="40">
                  <c:v>21.4044240426974</c:v>
                </c:pt>
                <c:pt idx="41">
                  <c:v>22.1517685747628</c:v>
                </c:pt>
                <c:pt idx="42">
                  <c:v>30.5203923304108</c:v>
                </c:pt>
                <c:pt idx="43">
                  <c:v>30.3386860890095</c:v>
                </c:pt>
                <c:pt idx="44">
                  <c:v>28.5846155330361</c:v>
                </c:pt>
                <c:pt idx="45">
                  <c:v>26.9811026997839</c:v>
                </c:pt>
                <c:pt idx="46">
                  <c:v>25.5152247180524</c:v>
                </c:pt>
                <c:pt idx="47">
                  <c:v>24.1751679297529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'pre_2-27'!$FW$2:$FW$49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10.5409685506366</c:v>
                </c:pt>
                <c:pt idx="4">
                  <c:v>10.3562020833736</c:v>
                </c:pt>
                <c:pt idx="5">
                  <c:v>10.187294737884</c:v>
                </c:pt>
                <c:pt idx="6">
                  <c:v>10.0728852728823</c:v>
                </c:pt>
                <c:pt idx="7">
                  <c:v>21.4737188990501</c:v>
                </c:pt>
                <c:pt idx="8">
                  <c:v>20.5505580268817</c:v>
                </c:pt>
                <c:pt idx="9">
                  <c:v>19.7866351295743</c:v>
                </c:pt>
                <c:pt idx="10">
                  <c:v>19.1382822809525</c:v>
                </c:pt>
                <c:pt idx="11">
                  <c:v>18.5455797185041</c:v>
                </c:pt>
                <c:pt idx="12">
                  <c:v>19.6401112997032</c:v>
                </c:pt>
                <c:pt idx="13">
                  <c:v>22.2223295148269</c:v>
                </c:pt>
                <c:pt idx="14">
                  <c:v>25.5782381845256</c:v>
                </c:pt>
                <c:pt idx="15">
                  <c:v>24.3727727403538</c:v>
                </c:pt>
                <c:pt idx="16">
                  <c:v>23.2707764134734</c:v>
                </c:pt>
                <c:pt idx="17">
                  <c:v>22.5108681046503</c:v>
                </c:pt>
                <c:pt idx="18">
                  <c:v>56.6684955710654</c:v>
                </c:pt>
                <c:pt idx="19">
                  <c:v>94.9607483784054</c:v>
                </c:pt>
                <c:pt idx="20">
                  <c:v>67.8778011335779</c:v>
                </c:pt>
                <c:pt idx="21">
                  <c:v>67.9123156037577</c:v>
                </c:pt>
                <c:pt idx="22">
                  <c:v>84.3088029728608</c:v>
                </c:pt>
                <c:pt idx="23">
                  <c:v>61.2152771242316</c:v>
                </c:pt>
                <c:pt idx="24">
                  <c:v>42.1246290893648</c:v>
                </c:pt>
                <c:pt idx="25">
                  <c:v>46.3430267138749</c:v>
                </c:pt>
                <c:pt idx="26">
                  <c:v>57.0666449114923</c:v>
                </c:pt>
                <c:pt idx="27">
                  <c:v>53.5784245565892</c:v>
                </c:pt>
                <c:pt idx="28">
                  <c:v>51.8701491682339</c:v>
                </c:pt>
                <c:pt idx="29">
                  <c:v>61.0139315309804</c:v>
                </c:pt>
                <c:pt idx="30">
                  <c:v>56.6369024079046</c:v>
                </c:pt>
                <c:pt idx="31">
                  <c:v>52.6355682845594</c:v>
                </c:pt>
                <c:pt idx="32">
                  <c:v>50.5941251783455</c:v>
                </c:pt>
                <c:pt idx="33">
                  <c:v>47.1114627672042</c:v>
                </c:pt>
                <c:pt idx="34">
                  <c:v>23.7199423105057</c:v>
                </c:pt>
                <c:pt idx="35">
                  <c:v>24.4884856433514</c:v>
                </c:pt>
                <c:pt idx="36">
                  <c:v>27.8588601636268</c:v>
                </c:pt>
                <c:pt idx="37">
                  <c:v>26.0776413329155</c:v>
                </c:pt>
                <c:pt idx="38">
                  <c:v>24.6354283851945</c:v>
                </c:pt>
                <c:pt idx="39">
                  <c:v>22.9408874487986</c:v>
                </c:pt>
                <c:pt idx="40">
                  <c:v>21.3917946094434</c:v>
                </c:pt>
                <c:pt idx="41">
                  <c:v>22.1414861111885</c:v>
                </c:pt>
                <c:pt idx="42">
                  <c:v>30.5147198380057</c:v>
                </c:pt>
                <c:pt idx="43">
                  <c:v>29.4198037266766</c:v>
                </c:pt>
                <c:pt idx="44">
                  <c:v>27.7446039068035</c:v>
                </c:pt>
                <c:pt idx="45">
                  <c:v>26.2131920714695</c:v>
                </c:pt>
                <c:pt idx="46">
                  <c:v>25.8578966168817</c:v>
                </c:pt>
                <c:pt idx="47">
                  <c:v>31.8632952493117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'pre_2-27'!$FX$2:$FX$49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9.18399817737269</c:v>
                </c:pt>
                <c:pt idx="4">
                  <c:v>18.798905365007</c:v>
                </c:pt>
                <c:pt idx="5">
                  <c:v>23.7254968497595</c:v>
                </c:pt>
                <c:pt idx="6">
                  <c:v>22.4490583701552</c:v>
                </c:pt>
                <c:pt idx="7">
                  <c:v>25.8372750230347</c:v>
                </c:pt>
                <c:pt idx="8">
                  <c:v>29.315848081254</c:v>
                </c:pt>
                <c:pt idx="9">
                  <c:v>30.3337787168837</c:v>
                </c:pt>
                <c:pt idx="10">
                  <c:v>34.1467515053295</c:v>
                </c:pt>
                <c:pt idx="11">
                  <c:v>40.9901404876894</c:v>
                </c:pt>
                <c:pt idx="12">
                  <c:v>38.5218200958294</c:v>
                </c:pt>
                <c:pt idx="13">
                  <c:v>36.2653638709373</c:v>
                </c:pt>
                <c:pt idx="14">
                  <c:v>34.1425868053486</c:v>
                </c:pt>
                <c:pt idx="15">
                  <c:v>33.3284501010891</c:v>
                </c:pt>
                <c:pt idx="16">
                  <c:v>31.457758134079</c:v>
                </c:pt>
                <c:pt idx="17">
                  <c:v>40.1264701741253</c:v>
                </c:pt>
                <c:pt idx="18">
                  <c:v>183.196730784871</c:v>
                </c:pt>
                <c:pt idx="19">
                  <c:v>92.065164423885</c:v>
                </c:pt>
                <c:pt idx="20">
                  <c:v>65.4596462563073</c:v>
                </c:pt>
                <c:pt idx="21">
                  <c:v>65.9133075718807</c:v>
                </c:pt>
                <c:pt idx="22">
                  <c:v>71.883847784184</c:v>
                </c:pt>
                <c:pt idx="23">
                  <c:v>50.9439808349254</c:v>
                </c:pt>
                <c:pt idx="24">
                  <c:v>33.6336908235384</c:v>
                </c:pt>
                <c:pt idx="25">
                  <c:v>39.3238510807917</c:v>
                </c:pt>
                <c:pt idx="26">
                  <c:v>37.3585538630238</c:v>
                </c:pt>
                <c:pt idx="27">
                  <c:v>48.7641977304184</c:v>
                </c:pt>
                <c:pt idx="28">
                  <c:v>58.7957645458071</c:v>
                </c:pt>
                <c:pt idx="29">
                  <c:v>55.1591280889587</c:v>
                </c:pt>
                <c:pt idx="30">
                  <c:v>51.2846362613231</c:v>
                </c:pt>
                <c:pt idx="31">
                  <c:v>47.7427049822262</c:v>
                </c:pt>
                <c:pt idx="32">
                  <c:v>46.6105189730292</c:v>
                </c:pt>
                <c:pt idx="33">
                  <c:v>44.0245197868518</c:v>
                </c:pt>
                <c:pt idx="34">
                  <c:v>21.6914575424479</c:v>
                </c:pt>
                <c:pt idx="35">
                  <c:v>22.8116049017569</c:v>
                </c:pt>
                <c:pt idx="36">
                  <c:v>26.6612878340048</c:v>
                </c:pt>
                <c:pt idx="37">
                  <c:v>26.0897962365524</c:v>
                </c:pt>
                <c:pt idx="38">
                  <c:v>24.4581771536679</c:v>
                </c:pt>
                <c:pt idx="39">
                  <c:v>24.8357604217361</c:v>
                </c:pt>
                <c:pt idx="40">
                  <c:v>23.1240243188704</c:v>
                </c:pt>
                <c:pt idx="41">
                  <c:v>22.136111623529</c:v>
                </c:pt>
                <c:pt idx="42">
                  <c:v>50.5096711946668</c:v>
                </c:pt>
                <c:pt idx="43">
                  <c:v>46.7842577504579</c:v>
                </c:pt>
                <c:pt idx="44">
                  <c:v>43.6186089602102</c:v>
                </c:pt>
                <c:pt idx="45">
                  <c:v>40.7246783577922</c:v>
                </c:pt>
                <c:pt idx="46">
                  <c:v>38.079143465415</c:v>
                </c:pt>
                <c:pt idx="47">
                  <c:v>38.6527693047587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'pre_2-27'!$FY$2:$FY$49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4.15371666891324</c:v>
                </c:pt>
                <c:pt idx="5">
                  <c:v>13.8702889044384</c:v>
                </c:pt>
                <c:pt idx="6">
                  <c:v>14.6129985508631</c:v>
                </c:pt>
                <c:pt idx="7">
                  <c:v>20.7720913563895</c:v>
                </c:pt>
                <c:pt idx="8">
                  <c:v>19.9091535149661</c:v>
                </c:pt>
                <c:pt idx="9">
                  <c:v>31.2184538019383</c:v>
                </c:pt>
                <c:pt idx="10">
                  <c:v>29.5888698506052</c:v>
                </c:pt>
                <c:pt idx="11">
                  <c:v>37.6211062979057</c:v>
                </c:pt>
                <c:pt idx="12">
                  <c:v>36.6014336832212</c:v>
                </c:pt>
                <c:pt idx="13">
                  <c:v>34.5098106254113</c:v>
                </c:pt>
                <c:pt idx="14">
                  <c:v>33.6549732810949</c:v>
                </c:pt>
                <c:pt idx="15">
                  <c:v>39.7266344169427</c:v>
                </c:pt>
                <c:pt idx="16">
                  <c:v>39.2804332419746</c:v>
                </c:pt>
                <c:pt idx="17">
                  <c:v>43.118319397841</c:v>
                </c:pt>
                <c:pt idx="18">
                  <c:v>68.0369395344756</c:v>
                </c:pt>
                <c:pt idx="19">
                  <c:v>72.9337116431857</c:v>
                </c:pt>
                <c:pt idx="20">
                  <c:v>52.1468257318418</c:v>
                </c:pt>
                <c:pt idx="21">
                  <c:v>54.9080426049892</c:v>
                </c:pt>
                <c:pt idx="22">
                  <c:v>53.4909368370857</c:v>
                </c:pt>
                <c:pt idx="23">
                  <c:v>35.7391744519909</c:v>
                </c:pt>
                <c:pt idx="24">
                  <c:v>21.0643842136458</c:v>
                </c:pt>
                <c:pt idx="25">
                  <c:v>28.9332242832805</c:v>
                </c:pt>
                <c:pt idx="26">
                  <c:v>27.8597891989656</c:v>
                </c:pt>
                <c:pt idx="27">
                  <c:v>29.0019958960803</c:v>
                </c:pt>
                <c:pt idx="28">
                  <c:v>30.017608017598</c:v>
                </c:pt>
                <c:pt idx="29">
                  <c:v>32.9902162618743</c:v>
                </c:pt>
                <c:pt idx="30">
                  <c:v>35.4947789999958</c:v>
                </c:pt>
                <c:pt idx="31">
                  <c:v>33.3081438024962</c:v>
                </c:pt>
                <c:pt idx="32">
                  <c:v>33.9710840075947</c:v>
                </c:pt>
                <c:pt idx="33">
                  <c:v>32.7859555300863</c:v>
                </c:pt>
                <c:pt idx="34">
                  <c:v>10.5818276804205</c:v>
                </c:pt>
                <c:pt idx="35">
                  <c:v>13.6276442158143</c:v>
                </c:pt>
                <c:pt idx="36">
                  <c:v>13.0679380872903</c:v>
                </c:pt>
                <c:pt idx="37">
                  <c:v>12.5562734014645</c:v>
                </c:pt>
                <c:pt idx="38">
                  <c:v>11.8985266011721</c:v>
                </c:pt>
                <c:pt idx="39">
                  <c:v>12.9248469061503</c:v>
                </c:pt>
                <c:pt idx="40">
                  <c:v>16.3704948321423</c:v>
                </c:pt>
                <c:pt idx="41">
                  <c:v>17.4125735799728</c:v>
                </c:pt>
                <c:pt idx="42">
                  <c:v>51.4465062399721</c:v>
                </c:pt>
                <c:pt idx="43">
                  <c:v>47.177542529046</c:v>
                </c:pt>
                <c:pt idx="44">
                  <c:v>48.1426282894937</c:v>
                </c:pt>
                <c:pt idx="45">
                  <c:v>48.3354260773174</c:v>
                </c:pt>
                <c:pt idx="46">
                  <c:v>45.0366353390144</c:v>
                </c:pt>
                <c:pt idx="47">
                  <c:v>42.020990805749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'pre_2-27'!$FZ$2:$FZ$49</c:f>
              <c:numCache>
                <c:formatCode>General</c:formatCode>
                <c:ptCount val="48"/>
                <c:pt idx="0">
                  <c:v>2.5</c:v>
                </c:pt>
                <c:pt idx="1">
                  <c:v>7.07541666666667</c:v>
                </c:pt>
                <c:pt idx="2">
                  <c:v>12.2405684027778</c:v>
                </c:pt>
                <c:pt idx="3">
                  <c:v>13.0439054048032</c:v>
                </c:pt>
                <c:pt idx="4">
                  <c:v>13.7582058891042</c:v>
                </c:pt>
                <c:pt idx="5">
                  <c:v>13.2972932169561</c:v>
                </c:pt>
                <c:pt idx="6">
                  <c:v>20.0413482332906</c:v>
                </c:pt>
                <c:pt idx="7">
                  <c:v>19.1611325099332</c:v>
                </c:pt>
                <c:pt idx="8">
                  <c:v>21.1584120106673</c:v>
                </c:pt>
                <c:pt idx="9">
                  <c:v>29.1685531781516</c:v>
                </c:pt>
                <c:pt idx="10">
                  <c:v>31.8272775419989</c:v>
                </c:pt>
                <c:pt idx="11">
                  <c:v>35.3627084654441</c:v>
                </c:pt>
                <c:pt idx="12">
                  <c:v>40.6730030523435</c:v>
                </c:pt>
                <c:pt idx="13">
                  <c:v>44.7309531658325</c:v>
                </c:pt>
                <c:pt idx="14">
                  <c:v>47.9136295484112</c:v>
                </c:pt>
                <c:pt idx="15">
                  <c:v>46.355361534752</c:v>
                </c:pt>
                <c:pt idx="16">
                  <c:v>45.0087582596149</c:v>
                </c:pt>
                <c:pt idx="17">
                  <c:v>53.1812548570749</c:v>
                </c:pt>
                <c:pt idx="18">
                  <c:v>105.997698167616</c:v>
                </c:pt>
                <c:pt idx="19">
                  <c:v>93.8753968224679</c:v>
                </c:pt>
                <c:pt idx="20">
                  <c:v>67.0239887540827</c:v>
                </c:pt>
                <c:pt idx="21">
                  <c:v>67.2064973700417</c:v>
                </c:pt>
                <c:pt idx="22">
                  <c:v>60.275584382473</c:v>
                </c:pt>
                <c:pt idx="23">
                  <c:v>41.3478164228444</c:v>
                </c:pt>
                <c:pt idx="24">
                  <c:v>25.700861576218</c:v>
                </c:pt>
                <c:pt idx="25">
                  <c:v>32.7660455696736</c:v>
                </c:pt>
                <c:pt idx="26">
                  <c:v>35.3653243797929</c:v>
                </c:pt>
                <c:pt idx="27">
                  <c:v>51.1626027184073</c:v>
                </c:pt>
                <c:pt idx="28">
                  <c:v>51.263015849157</c:v>
                </c:pt>
                <c:pt idx="29">
                  <c:v>55.9650633409597</c:v>
                </c:pt>
                <c:pt idx="30">
                  <c:v>53.304889070098</c:v>
                </c:pt>
                <c:pt idx="31">
                  <c:v>51.9138193977332</c:v>
                </c:pt>
                <c:pt idx="32">
                  <c:v>48.7400377478178</c:v>
                </c:pt>
                <c:pt idx="33">
                  <c:v>45.4165178411301</c:v>
                </c:pt>
                <c:pt idx="34">
                  <c:v>22.5512019962919</c:v>
                </c:pt>
                <c:pt idx="35">
                  <c:v>23.5223269836013</c:v>
                </c:pt>
                <c:pt idx="36">
                  <c:v>22.7452690762521</c:v>
                </c:pt>
                <c:pt idx="37">
                  <c:v>22.0543350869675</c:v>
                </c:pt>
                <c:pt idx="38">
                  <c:v>20.8699796148286</c:v>
                </c:pt>
                <c:pt idx="39">
                  <c:v>19.8168902075184</c:v>
                </c:pt>
                <c:pt idx="40">
                  <c:v>18.5359404647064</c:v>
                </c:pt>
                <c:pt idx="41">
                  <c:v>18.0565403965348</c:v>
                </c:pt>
                <c:pt idx="42">
                  <c:v>43.632921253821</c:v>
                </c:pt>
                <c:pt idx="43">
                  <c:v>40.8852930854981</c:v>
                </c:pt>
                <c:pt idx="44">
                  <c:v>43.6489134785599</c:v>
                </c:pt>
                <c:pt idx="45">
                  <c:v>41.9699360643888</c:v>
                </c:pt>
                <c:pt idx="46">
                  <c:v>41.8205229457566</c:v>
                </c:pt>
                <c:pt idx="47">
                  <c:v>44.3168234704278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'pre_2-27'!$GA$2:$GA$49</c:f>
              <c:numCache>
                <c:formatCode>General</c:formatCode>
                <c:ptCount val="48"/>
                <c:pt idx="0">
                  <c:v>2.5</c:v>
                </c:pt>
                <c:pt idx="1">
                  <c:v>9.19041666666667</c:v>
                </c:pt>
                <c:pt idx="2">
                  <c:v>16.3830100694444</c:v>
                </c:pt>
                <c:pt idx="3">
                  <c:v>16.7272264534144</c:v>
                </c:pt>
                <c:pt idx="4">
                  <c:v>17.0332921881609</c:v>
                </c:pt>
                <c:pt idx="5">
                  <c:v>16.2912679420104</c:v>
                </c:pt>
                <c:pt idx="6">
                  <c:v>16.765652411771</c:v>
                </c:pt>
                <c:pt idx="7">
                  <c:v>22.4708940282893</c:v>
                </c:pt>
                <c:pt idx="8">
                  <c:v>21.4621422908611</c:v>
                </c:pt>
                <c:pt idx="9">
                  <c:v>25.0103144057476</c:v>
                </c:pt>
                <c:pt idx="10">
                  <c:v>25.3883378924439</c:v>
                </c:pt>
                <c:pt idx="11">
                  <c:v>35.9815046448537</c:v>
                </c:pt>
                <c:pt idx="12">
                  <c:v>43.5467912338663</c:v>
                </c:pt>
                <c:pt idx="13">
                  <c:v>42.8816854245995</c:v>
                </c:pt>
                <c:pt idx="14">
                  <c:v>42.9148810188097</c:v>
                </c:pt>
                <c:pt idx="15">
                  <c:v>42.0356096804214</c:v>
                </c:pt>
                <c:pt idx="16">
                  <c:v>39.4175531828519</c:v>
                </c:pt>
                <c:pt idx="17">
                  <c:v>41.7403967126099</c:v>
                </c:pt>
                <c:pt idx="18">
                  <c:v>105.406587163485</c:v>
                </c:pt>
                <c:pt idx="19">
                  <c:v>93.5493005851891</c:v>
                </c:pt>
                <c:pt idx="20">
                  <c:v>66.6996522849604</c:v>
                </c:pt>
                <c:pt idx="21">
                  <c:v>66.9383792222339</c:v>
                </c:pt>
                <c:pt idx="22">
                  <c:v>60.127672537599</c:v>
                </c:pt>
                <c:pt idx="23">
                  <c:v>41.2255426310819</c:v>
                </c:pt>
                <c:pt idx="24">
                  <c:v>25.599781908361</c:v>
                </c:pt>
                <c:pt idx="25">
                  <c:v>32.6824863775784</c:v>
                </c:pt>
                <c:pt idx="26">
                  <c:v>33.2901774707302</c:v>
                </c:pt>
                <c:pt idx="27">
                  <c:v>31.8427705711592</c:v>
                </c:pt>
                <c:pt idx="28">
                  <c:v>32.543530166189</c:v>
                </c:pt>
                <c:pt idx="29">
                  <c:v>35.1730339852817</c:v>
                </c:pt>
                <c:pt idx="30">
                  <c:v>33.8546893852463</c:v>
                </c:pt>
                <c:pt idx="31">
                  <c:v>31.808828546346</c:v>
                </c:pt>
                <c:pt idx="32">
                  <c:v>32.7129086218087</c:v>
                </c:pt>
                <c:pt idx="33">
                  <c:v>30.7650506317701</c:v>
                </c:pt>
                <c:pt idx="34">
                  <c:v>12.3413736595225</c:v>
                </c:pt>
                <c:pt idx="35">
                  <c:v>15.0822022252053</c:v>
                </c:pt>
                <c:pt idx="36">
                  <c:v>15.2405914785783</c:v>
                </c:pt>
                <c:pt idx="37">
                  <c:v>18.7373667751781</c:v>
                </c:pt>
                <c:pt idx="38">
                  <c:v>19.406905280078</c:v>
                </c:pt>
                <c:pt idx="39">
                  <c:v>19.5804553821969</c:v>
                </c:pt>
                <c:pt idx="40">
                  <c:v>19.3712654748935</c:v>
                </c:pt>
                <c:pt idx="41">
                  <c:v>22.7593120933198</c:v>
                </c:pt>
                <c:pt idx="42">
                  <c:v>63.4064137214984</c:v>
                </c:pt>
                <c:pt idx="43">
                  <c:v>57.1133885049199</c:v>
                </c:pt>
                <c:pt idx="44">
                  <c:v>53.605486566335</c:v>
                </c:pt>
                <c:pt idx="45">
                  <c:v>50.5740746410745</c:v>
                </c:pt>
                <c:pt idx="46">
                  <c:v>50.5683183061673</c:v>
                </c:pt>
                <c:pt idx="47">
                  <c:v>49.6926232389629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'pre_2-27'!$GB$2:$GB$49</c:f>
              <c:numCache>
                <c:formatCode>General</c:formatCode>
                <c:ptCount val="48"/>
                <c:pt idx="0">
                  <c:v>2.5</c:v>
                </c:pt>
                <c:pt idx="1">
                  <c:v>7.07541666666667</c:v>
                </c:pt>
                <c:pt idx="2">
                  <c:v>12.2405684027778</c:v>
                </c:pt>
                <c:pt idx="3">
                  <c:v>15.3118769846643</c:v>
                </c:pt>
                <c:pt idx="4">
                  <c:v>15.7748106188641</c:v>
                </c:pt>
                <c:pt idx="5">
                  <c:v>15.1408060407449</c:v>
                </c:pt>
                <c:pt idx="6">
                  <c:v>18.0256597358584</c:v>
                </c:pt>
                <c:pt idx="7">
                  <c:v>17.3184572751972</c:v>
                </c:pt>
                <c:pt idx="8">
                  <c:v>16.7519563590761</c:v>
                </c:pt>
                <c:pt idx="9">
                  <c:v>25.8012866510607</c:v>
                </c:pt>
                <c:pt idx="10">
                  <c:v>37.7313867170227</c:v>
                </c:pt>
                <c:pt idx="11">
                  <c:v>44.796498680407</c:v>
                </c:pt>
                <c:pt idx="12">
                  <c:v>44.9417284759749</c:v>
                </c:pt>
                <c:pt idx="13">
                  <c:v>42.1342301151204</c:v>
                </c:pt>
                <c:pt idx="14">
                  <c:v>42.2876414382718</c:v>
                </c:pt>
                <c:pt idx="15">
                  <c:v>39.6479522148202</c:v>
                </c:pt>
                <c:pt idx="16">
                  <c:v>37.2348363163815</c:v>
                </c:pt>
                <c:pt idx="17">
                  <c:v>36.8204752913158</c:v>
                </c:pt>
                <c:pt idx="18">
                  <c:v>84.8575100462136</c:v>
                </c:pt>
                <c:pt idx="19">
                  <c:v>94.1411721510608</c:v>
                </c:pt>
                <c:pt idx="20">
                  <c:v>67.2407215414281</c:v>
                </c:pt>
                <c:pt idx="21">
                  <c:v>67.3856631409139</c:v>
                </c:pt>
                <c:pt idx="22">
                  <c:v>263.585355817187</c:v>
                </c:pt>
                <c:pt idx="23">
                  <c:v>209.417227475541</c:v>
                </c:pt>
                <c:pt idx="24">
                  <c:v>164.638241379781</c:v>
                </c:pt>
                <c:pt idx="25">
                  <c:v>147.620946207285</c:v>
                </c:pt>
                <c:pt idx="26">
                  <c:v>129.395959083036</c:v>
                </c:pt>
                <c:pt idx="27">
                  <c:v>118.869674640924</c:v>
                </c:pt>
                <c:pt idx="28">
                  <c:v>109.924952368221</c:v>
                </c:pt>
                <c:pt idx="29">
                  <c:v>101.899727289949</c:v>
                </c:pt>
                <c:pt idx="30">
                  <c:v>93.1858408486464</c:v>
                </c:pt>
                <c:pt idx="31">
                  <c:v>82.9991594030568</c:v>
                </c:pt>
                <c:pt idx="32">
                  <c:v>76.7350648876278</c:v>
                </c:pt>
                <c:pt idx="33">
                  <c:v>70.2151319960103</c:v>
                </c:pt>
                <c:pt idx="34">
                  <c:v>44.7983331663527</c:v>
                </c:pt>
                <c:pt idx="35">
                  <c:v>41.9132887508516</c:v>
                </c:pt>
                <c:pt idx="36">
                  <c:v>39.0978992476322</c:v>
                </c:pt>
                <c:pt idx="37">
                  <c:v>36.8371012664955</c:v>
                </c:pt>
                <c:pt idx="38">
                  <c:v>34.0952500744546</c:v>
                </c:pt>
                <c:pt idx="39">
                  <c:v>31.4896910948397</c:v>
                </c:pt>
                <c:pt idx="40">
                  <c:v>29.4178568330486</c:v>
                </c:pt>
                <c:pt idx="41">
                  <c:v>27.4178241215453</c:v>
                </c:pt>
                <c:pt idx="42">
                  <c:v>44.1165875796132</c:v>
                </c:pt>
                <c:pt idx="43">
                  <c:v>41.9936816069501</c:v>
                </c:pt>
                <c:pt idx="44">
                  <c:v>39.2392239356869</c:v>
                </c:pt>
                <c:pt idx="45">
                  <c:v>41.7543263591285</c:v>
                </c:pt>
                <c:pt idx="46">
                  <c:v>44.269548074811</c:v>
                </c:pt>
                <c:pt idx="47">
                  <c:v>41.3197451983897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'pre_2-27'!$GC$2:$GC$49</c:f>
              <c:numCache>
                <c:formatCode>General</c:formatCode>
                <c:ptCount val="48"/>
                <c:pt idx="0">
                  <c:v>2.5</c:v>
                </c:pt>
                <c:pt idx="1">
                  <c:v>9.19041666666667</c:v>
                </c:pt>
                <c:pt idx="2">
                  <c:v>16.3830100694444</c:v>
                </c:pt>
                <c:pt idx="3">
                  <c:v>16.7272264534144</c:v>
                </c:pt>
                <c:pt idx="4">
                  <c:v>21.1205695428195</c:v>
                </c:pt>
                <c:pt idx="5">
                  <c:v>20.0277206570608</c:v>
                </c:pt>
                <c:pt idx="6">
                  <c:v>20.0879816175699</c:v>
                </c:pt>
                <c:pt idx="7">
                  <c:v>22.7371645740774</c:v>
                </c:pt>
                <c:pt idx="8">
                  <c:v>22.9771288337838</c:v>
                </c:pt>
                <c:pt idx="9">
                  <c:v>23.4304970547061</c:v>
                </c:pt>
                <c:pt idx="10">
                  <c:v>23.9836169644762</c:v>
                </c:pt>
                <c:pt idx="11">
                  <c:v>24.4754327509134</c:v>
                </c:pt>
                <c:pt idx="12">
                  <c:v>27.8889673168082</c:v>
                </c:pt>
                <c:pt idx="13">
                  <c:v>33.5590433741811</c:v>
                </c:pt>
                <c:pt idx="14">
                  <c:v>32.8095827335427</c:v>
                </c:pt>
                <c:pt idx="15">
                  <c:v>34.4627081772313</c:v>
                </c:pt>
                <c:pt idx="16">
                  <c:v>38.0868205365317</c:v>
                </c:pt>
                <c:pt idx="17">
                  <c:v>36.0552017738127</c:v>
                </c:pt>
                <c:pt idx="18">
                  <c:v>105.112852091647</c:v>
                </c:pt>
                <c:pt idx="19">
                  <c:v>88.0308306914018</c:v>
                </c:pt>
                <c:pt idx="20">
                  <c:v>62.9286849187761</c:v>
                </c:pt>
                <c:pt idx="21">
                  <c:v>63.8210461995216</c:v>
                </c:pt>
                <c:pt idx="22">
                  <c:v>71.252682270189</c:v>
                </c:pt>
                <c:pt idx="23">
                  <c:v>50.4222173433562</c:v>
                </c:pt>
                <c:pt idx="24">
                  <c:v>33.2023663371745</c:v>
                </c:pt>
                <c:pt idx="25">
                  <c:v>38.9672895053976</c:v>
                </c:pt>
                <c:pt idx="26">
                  <c:v>37.0325971561843</c:v>
                </c:pt>
                <c:pt idx="27">
                  <c:v>35.2639659002785</c:v>
                </c:pt>
                <c:pt idx="28">
                  <c:v>33.6471421605046</c:v>
                </c:pt>
                <c:pt idx="29">
                  <c:v>32.1690957917279</c:v>
                </c:pt>
                <c:pt idx="30">
                  <c:v>33.015232885225</c:v>
                </c:pt>
                <c:pt idx="31">
                  <c:v>38.1983788188649</c:v>
                </c:pt>
                <c:pt idx="32">
                  <c:v>42.6650494026677</c:v>
                </c:pt>
                <c:pt idx="33">
                  <c:v>39.8629659956054</c:v>
                </c:pt>
                <c:pt idx="34">
                  <c:v>18.8388015485282</c:v>
                </c:pt>
                <c:pt idx="35">
                  <c:v>20.4534092801166</c:v>
                </c:pt>
                <c:pt idx="36">
                  <c:v>22.1424840555616</c:v>
                </c:pt>
                <c:pt idx="37">
                  <c:v>22.1847966380145</c:v>
                </c:pt>
                <c:pt idx="38">
                  <c:v>22.6982621815991</c:v>
                </c:pt>
                <c:pt idx="39">
                  <c:v>22.2601684595186</c:v>
                </c:pt>
                <c:pt idx="40">
                  <c:v>21.6199913656127</c:v>
                </c:pt>
                <c:pt idx="41">
                  <c:v>20.7987756559239</c:v>
                </c:pt>
                <c:pt idx="42">
                  <c:v>50.7749094949084</c:v>
                </c:pt>
                <c:pt idx="43">
                  <c:v>46.878611551144</c:v>
                </c:pt>
                <c:pt idx="44">
                  <c:v>44.7609334821136</c:v>
                </c:pt>
                <c:pt idx="45">
                  <c:v>43.5118833470737</c:v>
                </c:pt>
                <c:pt idx="46">
                  <c:v>41.2393162761063</c:v>
                </c:pt>
                <c:pt idx="47">
                  <c:v>39.8876424819352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'pre_2-27'!$GD$2:$GD$49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14.6118796704282</c:v>
                </c:pt>
                <c:pt idx="4">
                  <c:v>22.6753173979642</c:v>
                </c:pt>
                <c:pt idx="5">
                  <c:v>28.4339558417127</c:v>
                </c:pt>
                <c:pt idx="6">
                  <c:v>26.7533746319657</c:v>
                </c:pt>
                <c:pt idx="7">
                  <c:v>26.3082089435895</c:v>
                </c:pt>
                <c:pt idx="8">
                  <c:v>26.1523824523417</c:v>
                </c:pt>
                <c:pt idx="9">
                  <c:v>31.6385884853063</c:v>
                </c:pt>
                <c:pt idx="10">
                  <c:v>35.2090841251202</c:v>
                </c:pt>
                <c:pt idx="11">
                  <c:v>36.8962897616634</c:v>
                </c:pt>
                <c:pt idx="12">
                  <c:v>34.7793582237873</c:v>
                </c:pt>
                <c:pt idx="13">
                  <c:v>35.3051620650562</c:v>
                </c:pt>
                <c:pt idx="14">
                  <c:v>35.4595442178861</c:v>
                </c:pt>
                <c:pt idx="15">
                  <c:v>37.7799789173956</c:v>
                </c:pt>
                <c:pt idx="16">
                  <c:v>35.5271973936525</c:v>
                </c:pt>
                <c:pt idx="17">
                  <c:v>35.3020996825226</c:v>
                </c:pt>
                <c:pt idx="18">
                  <c:v>63.7249916581917</c:v>
                </c:pt>
                <c:pt idx="19">
                  <c:v>78.2237058168878</c:v>
                </c:pt>
                <c:pt idx="20">
                  <c:v>55.9247632375607</c:v>
                </c:pt>
                <c:pt idx="21">
                  <c:v>58.0311376097169</c:v>
                </c:pt>
                <c:pt idx="22">
                  <c:v>83.7982754431687</c:v>
                </c:pt>
                <c:pt idx="23">
                  <c:v>60.7932410330195</c:v>
                </c:pt>
                <c:pt idx="24">
                  <c:v>41.7757459206294</c:v>
                </c:pt>
                <c:pt idx="25">
                  <c:v>46.0546166277203</c:v>
                </c:pt>
                <c:pt idx="26">
                  <c:v>48.5174991200953</c:v>
                </c:pt>
                <c:pt idx="27">
                  <c:v>48.9772054896157</c:v>
                </c:pt>
                <c:pt idx="28">
                  <c:v>47.77889854785</c:v>
                </c:pt>
                <c:pt idx="29">
                  <c:v>45.0878764224928</c:v>
                </c:pt>
                <c:pt idx="30">
                  <c:v>42.6706367856666</c:v>
                </c:pt>
                <c:pt idx="31">
                  <c:v>41.1745419556135</c:v>
                </c:pt>
                <c:pt idx="32">
                  <c:v>39.1910302221997</c:v>
                </c:pt>
                <c:pt idx="33">
                  <c:v>36.6871334614609</c:v>
                </c:pt>
                <c:pt idx="34">
                  <c:v>16.8735494771901</c:v>
                </c:pt>
                <c:pt idx="35">
                  <c:v>18.8288009011438</c:v>
                </c:pt>
                <c:pt idx="36">
                  <c:v>17.822662157129</c:v>
                </c:pt>
                <c:pt idx="37">
                  <c:v>18.4517505474523</c:v>
                </c:pt>
                <c:pt idx="38">
                  <c:v>20.3176251826389</c:v>
                </c:pt>
                <c:pt idx="39">
                  <c:v>19.6578144286637</c:v>
                </c:pt>
                <c:pt idx="40">
                  <c:v>20.8304011651873</c:v>
                </c:pt>
                <c:pt idx="41">
                  <c:v>23.8013781654713</c:v>
                </c:pt>
                <c:pt idx="42">
                  <c:v>56.4290487891471</c:v>
                </c:pt>
                <c:pt idx="43">
                  <c:v>51.4326505558306</c:v>
                </c:pt>
                <c:pt idx="44">
                  <c:v>48.6963821886636</c:v>
                </c:pt>
                <c:pt idx="45">
                  <c:v>45.3666093841366</c:v>
                </c:pt>
                <c:pt idx="46">
                  <c:v>42.8884768440615</c:v>
                </c:pt>
                <c:pt idx="47">
                  <c:v>40.0572159149462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'pre_2-27'!$GE$2:$GE$49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16.2685904149419</c:v>
                </c:pt>
                <c:pt idx="5">
                  <c:v>16.6254883106192</c:v>
                </c:pt>
                <c:pt idx="6">
                  <c:v>17.0628300228589</c:v>
                </c:pt>
                <c:pt idx="7">
                  <c:v>17.6916996953253</c:v>
                </c:pt>
                <c:pt idx="8">
                  <c:v>21.2862846609939</c:v>
                </c:pt>
                <c:pt idx="9">
                  <c:v>27.7984263116343</c:v>
                </c:pt>
                <c:pt idx="10">
                  <c:v>29.272473404304</c:v>
                </c:pt>
                <c:pt idx="11">
                  <c:v>30.546295766886</c:v>
                </c:pt>
                <c:pt idx="12">
                  <c:v>31.647090591884</c:v>
                </c:pt>
                <c:pt idx="13">
                  <c:v>31.2895380512835</c:v>
                </c:pt>
                <c:pt idx="14">
                  <c:v>29.5938527018817</c:v>
                </c:pt>
                <c:pt idx="15">
                  <c:v>37.9649431379272</c:v>
                </c:pt>
                <c:pt idx="16">
                  <c:v>38.7889147832439</c:v>
                </c:pt>
                <c:pt idx="17">
                  <c:v>44.22341858311</c:v>
                </c:pt>
                <c:pt idx="18">
                  <c:v>160.867312689462</c:v>
                </c:pt>
                <c:pt idx="19">
                  <c:v>57.6778214775581</c:v>
                </c:pt>
                <c:pt idx="20">
                  <c:v>35.7432507268565</c:v>
                </c:pt>
                <c:pt idx="21">
                  <c:v>41.3477539342013</c:v>
                </c:pt>
                <c:pt idx="22">
                  <c:v>64.4732391034841</c:v>
                </c:pt>
                <c:pt idx="23">
                  <c:v>44.8178776588802</c:v>
                </c:pt>
                <c:pt idx="24">
                  <c:v>28.5694455313409</c:v>
                </c:pt>
                <c:pt idx="25">
                  <c:v>35.1374083059085</c:v>
                </c:pt>
                <c:pt idx="26">
                  <c:v>49.0639657651363</c:v>
                </c:pt>
                <c:pt idx="27">
                  <c:v>46.2626420369621</c:v>
                </c:pt>
                <c:pt idx="28">
                  <c:v>50.3555010584267</c:v>
                </c:pt>
                <c:pt idx="29">
                  <c:v>50.5655454979904</c:v>
                </c:pt>
                <c:pt idx="30">
                  <c:v>47.0853361760795</c:v>
                </c:pt>
                <c:pt idx="31">
                  <c:v>44.446711416564</c:v>
                </c:pt>
                <c:pt idx="32">
                  <c:v>46.3623597366628</c:v>
                </c:pt>
                <c:pt idx="33">
                  <c:v>43.8038648658494</c:v>
                </c:pt>
                <c:pt idx="34">
                  <c:v>20.6540331315306</c:v>
                </c:pt>
                <c:pt idx="35">
                  <c:v>21.9540007220653</c:v>
                </c:pt>
                <c:pt idx="36">
                  <c:v>20.679615660088</c:v>
                </c:pt>
                <c:pt idx="37">
                  <c:v>21.6236441414239</c:v>
                </c:pt>
                <c:pt idx="38">
                  <c:v>22.5828858576669</c:v>
                </c:pt>
                <c:pt idx="39">
                  <c:v>22.9925164631254</c:v>
                </c:pt>
                <c:pt idx="40">
                  <c:v>21.4389921333738</c:v>
                </c:pt>
                <c:pt idx="41">
                  <c:v>24.2360135485845</c:v>
                </c:pt>
                <c:pt idx="42">
                  <c:v>62.3751838719052</c:v>
                </c:pt>
                <c:pt idx="43">
                  <c:v>54.9162771485189</c:v>
                </c:pt>
                <c:pt idx="44">
                  <c:v>51.0526300266044</c:v>
                </c:pt>
                <c:pt idx="45">
                  <c:v>48.3679811146573</c:v>
                </c:pt>
                <c:pt idx="46">
                  <c:v>45.5571965411161</c:v>
                </c:pt>
                <c:pt idx="47">
                  <c:v>43.6190106776145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'pre_2-27'!$GF$2:$GF$49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10.5409685506366</c:v>
                </c:pt>
                <c:pt idx="4">
                  <c:v>13.8856294420759</c:v>
                </c:pt>
                <c:pt idx="5">
                  <c:v>13.413779581631</c:v>
                </c:pt>
                <c:pt idx="6">
                  <c:v>17.7610522093779</c:v>
                </c:pt>
                <c:pt idx="7">
                  <c:v>19.5485092842707</c:v>
                </c:pt>
                <c:pt idx="8">
                  <c:v>22.8444573743839</c:v>
                </c:pt>
                <c:pt idx="9">
                  <c:v>23.3125300153897</c:v>
                </c:pt>
                <c:pt idx="10">
                  <c:v>36.0162186022727</c:v>
                </c:pt>
                <c:pt idx="11">
                  <c:v>43.5715827851231</c:v>
                </c:pt>
                <c:pt idx="12">
                  <c:v>48.9673720390421</c:v>
                </c:pt>
                <c:pt idx="13">
                  <c:v>45.8143392723576</c:v>
                </c:pt>
                <c:pt idx="14">
                  <c:v>48.7144324454844</c:v>
                </c:pt>
                <c:pt idx="15">
                  <c:v>45.523110327247</c:v>
                </c:pt>
                <c:pt idx="16">
                  <c:v>44.2895545077959</c:v>
                </c:pt>
                <c:pt idx="17">
                  <c:v>43.0932955498485</c:v>
                </c:pt>
                <c:pt idx="18">
                  <c:v>68.0231347116664</c:v>
                </c:pt>
                <c:pt idx="19">
                  <c:v>72.9260959826026</c:v>
                </c:pt>
                <c:pt idx="20">
                  <c:v>52.1413868809087</c:v>
                </c:pt>
                <c:pt idx="21">
                  <c:v>54.9035464882179</c:v>
                </c:pt>
                <c:pt idx="22">
                  <c:v>53.4884564793335</c:v>
                </c:pt>
                <c:pt idx="23">
                  <c:v>35.7371240229157</c:v>
                </c:pt>
                <c:pt idx="24">
                  <c:v>21.062689192277</c:v>
                </c:pt>
                <c:pt idx="25">
                  <c:v>28.9318230656157</c:v>
                </c:pt>
                <c:pt idx="26">
                  <c:v>29.9552126758432</c:v>
                </c:pt>
                <c:pt idx="27">
                  <c:v>45.363014385998</c:v>
                </c:pt>
                <c:pt idx="28">
                  <c:v>42.8793556511999</c:v>
                </c:pt>
                <c:pt idx="29">
                  <c:v>42.3568937331919</c:v>
                </c:pt>
                <c:pt idx="30">
                  <c:v>39.5812603544263</c:v>
                </c:pt>
                <c:pt idx="31">
                  <c:v>39.2352743140894</c:v>
                </c:pt>
                <c:pt idx="32">
                  <c:v>39.6840525040544</c:v>
                </c:pt>
                <c:pt idx="33">
                  <c:v>37.8657366848551</c:v>
                </c:pt>
                <c:pt idx="34">
                  <c:v>17.6858035319793</c:v>
                </c:pt>
                <c:pt idx="35">
                  <c:v>19.5002642531029</c:v>
                </c:pt>
                <c:pt idx="36">
                  <c:v>21.3664651460679</c:v>
                </c:pt>
                <c:pt idx="37">
                  <c:v>23.5717020777719</c:v>
                </c:pt>
                <c:pt idx="38">
                  <c:v>23.7234164524864</c:v>
                </c:pt>
                <c:pt idx="39">
                  <c:v>23.094814895066</c:v>
                </c:pt>
                <c:pt idx="40">
                  <c:v>21.7951395775295</c:v>
                </c:pt>
                <c:pt idx="41">
                  <c:v>24.490362181619</c:v>
                </c:pt>
                <c:pt idx="42">
                  <c:v>31.8105164701932</c:v>
                </c:pt>
                <c:pt idx="43">
                  <c:v>29.6901138065016</c:v>
                </c:pt>
                <c:pt idx="44">
                  <c:v>27.9917123714435</c:v>
                </c:pt>
                <c:pt idx="45">
                  <c:v>27.4392975836085</c:v>
                </c:pt>
                <c:pt idx="46">
                  <c:v>28.9761438889115</c:v>
                </c:pt>
                <c:pt idx="47">
                  <c:v>36.1193924967748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'pre_2-27'!$GG$2:$GG$49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6.84591083469739</c:v>
                </c:pt>
                <c:pt idx="5">
                  <c:v>13.3225646337154</c:v>
                </c:pt>
                <c:pt idx="6">
                  <c:v>22.4345315759117</c:v>
                </c:pt>
                <c:pt idx="7">
                  <c:v>22.4680376595815</c:v>
                </c:pt>
                <c:pt idx="8">
                  <c:v>25.2944282693321</c:v>
                </c:pt>
                <c:pt idx="9">
                  <c:v>35.064437522348</c:v>
                </c:pt>
                <c:pt idx="10">
                  <c:v>34.3281290302878</c:v>
                </c:pt>
                <c:pt idx="11">
                  <c:v>33.6734280627642</c:v>
                </c:pt>
                <c:pt idx="12">
                  <c:v>43.156604173255</c:v>
                </c:pt>
                <c:pt idx="13">
                  <c:v>40.5023289817173</c:v>
                </c:pt>
                <c:pt idx="14">
                  <c:v>38.0158790774532</c:v>
                </c:pt>
                <c:pt idx="15">
                  <c:v>37.8020555027658</c:v>
                </c:pt>
                <c:pt idx="16">
                  <c:v>43.8269679715586</c:v>
                </c:pt>
                <c:pt idx="17">
                  <c:v>44.0613048220886</c:v>
                </c:pt>
                <c:pt idx="18">
                  <c:v>160.980522132575</c:v>
                </c:pt>
                <c:pt idx="19">
                  <c:v>74.272196443706</c:v>
                </c:pt>
                <c:pt idx="20">
                  <c:v>53.1027269602134</c:v>
                </c:pt>
                <c:pt idx="21">
                  <c:v>55.6982542871097</c:v>
                </c:pt>
                <c:pt idx="22">
                  <c:v>53.9268702817222</c:v>
                </c:pt>
                <c:pt idx="23">
                  <c:v>36.099546099557</c:v>
                </c:pt>
                <c:pt idx="24">
                  <c:v>21.3622914423005</c:v>
                </c:pt>
                <c:pt idx="25">
                  <c:v>29.1794942589684</c:v>
                </c:pt>
                <c:pt idx="26">
                  <c:v>30.1754336452661</c:v>
                </c:pt>
                <c:pt idx="27">
                  <c:v>31.0609897495824</c:v>
                </c:pt>
                <c:pt idx="28">
                  <c:v>37.978822487785</c:v>
                </c:pt>
                <c:pt idx="29">
                  <c:v>36.1289735575835</c:v>
                </c:pt>
                <c:pt idx="30">
                  <c:v>40.4221086157075</c:v>
                </c:pt>
                <c:pt idx="31">
                  <c:v>38.5219915774666</c:v>
                </c:pt>
                <c:pt idx="32">
                  <c:v>36.0755206337341</c:v>
                </c:pt>
                <c:pt idx="33">
                  <c:v>34.6571504301619</c:v>
                </c:pt>
                <c:pt idx="34">
                  <c:v>15.4745528381199</c:v>
                </c:pt>
                <c:pt idx="35">
                  <c:v>17.6722970128458</c:v>
                </c:pt>
                <c:pt idx="36">
                  <c:v>16.7654248525765</c:v>
                </c:pt>
                <c:pt idx="37">
                  <c:v>16.7372569314159</c:v>
                </c:pt>
                <c:pt idx="38">
                  <c:v>19.0931909918529</c:v>
                </c:pt>
                <c:pt idx="39">
                  <c:v>18.9623694406632</c:v>
                </c:pt>
                <c:pt idx="40">
                  <c:v>17.754766063673</c:v>
                </c:pt>
                <c:pt idx="41">
                  <c:v>17.3619461582825</c:v>
                </c:pt>
                <c:pt idx="42">
                  <c:v>27.8780069639859</c:v>
                </c:pt>
                <c:pt idx="43">
                  <c:v>29.2334436549792</c:v>
                </c:pt>
                <c:pt idx="44">
                  <c:v>28.5434036498857</c:v>
                </c:pt>
                <c:pt idx="45">
                  <c:v>29.9026728961957</c:v>
                </c:pt>
                <c:pt idx="46">
                  <c:v>28.1860268059389</c:v>
                </c:pt>
                <c:pt idx="47">
                  <c:v>26.6167261717625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'pre_2-27'!$GH$2:$GH$49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10.4153599377894</c:v>
                </c:pt>
                <c:pt idx="4">
                  <c:v>11.4209908780177</c:v>
                </c:pt>
                <c:pt idx="5">
                  <c:v>20.3964909853843</c:v>
                </c:pt>
                <c:pt idx="6">
                  <c:v>20.4158799011709</c:v>
                </c:pt>
                <c:pt idx="7">
                  <c:v>19.5035168763204</c:v>
                </c:pt>
                <c:pt idx="8">
                  <c:v>18.7494650111029</c:v>
                </c:pt>
                <c:pt idx="9">
                  <c:v>18.1401359309832</c:v>
                </c:pt>
                <c:pt idx="10">
                  <c:v>30.8050804107105</c:v>
                </c:pt>
                <c:pt idx="11">
                  <c:v>35.860342624119</c:v>
                </c:pt>
                <c:pt idx="12">
                  <c:v>33.8323298822155</c:v>
                </c:pt>
                <c:pt idx="13">
                  <c:v>33.2325799869366</c:v>
                </c:pt>
                <c:pt idx="14">
                  <c:v>41.7127863743305</c:v>
                </c:pt>
                <c:pt idx="15">
                  <c:v>40.9967995584839</c:v>
                </c:pt>
                <c:pt idx="16">
                  <c:v>38.4679075963807</c:v>
                </c:pt>
                <c:pt idx="17">
                  <c:v>39.4301834812057</c:v>
                </c:pt>
                <c:pt idx="18">
                  <c:v>66.0023178871318</c:v>
                </c:pt>
                <c:pt idx="19">
                  <c:v>128.606642926804</c:v>
                </c:pt>
                <c:pt idx="20">
                  <c:v>97.0375739292465</c:v>
                </c:pt>
                <c:pt idx="21">
                  <c:v>92.0177277815104</c:v>
                </c:pt>
                <c:pt idx="22">
                  <c:v>114.532089541823</c:v>
                </c:pt>
                <c:pt idx="23">
                  <c:v>86.1998606879073</c:v>
                </c:pt>
                <c:pt idx="24">
                  <c:v>62.7785515020034</c:v>
                </c:pt>
                <c:pt idx="25">
                  <c:v>63.4169359083228</c:v>
                </c:pt>
                <c:pt idx="26">
                  <c:v>63.0873787164009</c:v>
                </c:pt>
                <c:pt idx="27">
                  <c:v>59.0823787099098</c:v>
                </c:pt>
                <c:pt idx="28">
                  <c:v>56.7640817362281</c:v>
                </c:pt>
                <c:pt idx="29">
                  <c:v>65.9099129965506</c:v>
                </c:pt>
                <c:pt idx="30">
                  <c:v>61.1126454643466</c:v>
                </c:pt>
                <c:pt idx="31">
                  <c:v>57.1115111221062</c:v>
                </c:pt>
                <c:pt idx="32">
                  <c:v>53.3616519727394</c:v>
                </c:pt>
                <c:pt idx="33">
                  <c:v>49.641443511746</c:v>
                </c:pt>
                <c:pt idx="34">
                  <c:v>25.9064085924798</c:v>
                </c:pt>
                <c:pt idx="35">
                  <c:v>26.29596443645</c:v>
                </c:pt>
                <c:pt idx="36">
                  <c:v>25.2114950447435</c:v>
                </c:pt>
                <c:pt idx="37">
                  <c:v>23.6575083867363</c:v>
                </c:pt>
                <c:pt idx="38">
                  <c:v>24.2839661965258</c:v>
                </c:pt>
                <c:pt idx="39">
                  <c:v>22.8524932764108</c:v>
                </c:pt>
                <c:pt idx="40">
                  <c:v>22.3857382758778</c:v>
                </c:pt>
                <c:pt idx="41">
                  <c:v>21.4796522836347</c:v>
                </c:pt>
                <c:pt idx="42">
                  <c:v>30.1496081764718</c:v>
                </c:pt>
                <c:pt idx="43">
                  <c:v>28.1717668079913</c:v>
                </c:pt>
                <c:pt idx="44">
                  <c:v>34.5693367953738</c:v>
                </c:pt>
                <c:pt idx="45">
                  <c:v>32.4521353871042</c:v>
                </c:pt>
                <c:pt idx="46">
                  <c:v>30.5166604330444</c:v>
                </c:pt>
                <c:pt idx="47">
                  <c:v>36.2439816592659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'pre_2-27'!$GI$2:$GI$49</c:f>
              <c:numCache>
                <c:formatCode>General</c:formatCode>
                <c:ptCount val="48"/>
                <c:pt idx="0">
                  <c:v>2.5</c:v>
                </c:pt>
                <c:pt idx="1">
                  <c:v>9.19041666666667</c:v>
                </c:pt>
                <c:pt idx="2">
                  <c:v>16.3830100694444</c:v>
                </c:pt>
                <c:pt idx="3">
                  <c:v>22.9097749429977</c:v>
                </c:pt>
                <c:pt idx="4">
                  <c:v>27.7341419786991</c:v>
                </c:pt>
                <c:pt idx="5">
                  <c:v>27.5669210265925</c:v>
                </c:pt>
                <c:pt idx="6">
                  <c:v>25.9607603051433</c:v>
                </c:pt>
                <c:pt idx="7">
                  <c:v>26.634423697028</c:v>
                </c:pt>
                <c:pt idx="8">
                  <c:v>25.2683023296998</c:v>
                </c:pt>
                <c:pt idx="9">
                  <c:v>24.0994397130672</c:v>
                </c:pt>
                <c:pt idx="10">
                  <c:v>24.5784184782023</c:v>
                </c:pt>
                <c:pt idx="11">
                  <c:v>23.5187708921566</c:v>
                </c:pt>
                <c:pt idx="12">
                  <c:v>25.574137845972</c:v>
                </c:pt>
                <c:pt idx="13">
                  <c:v>28.8109640090781</c:v>
                </c:pt>
                <c:pt idx="14">
                  <c:v>27.3280229316323</c:v>
                </c:pt>
                <c:pt idx="15">
                  <c:v>36.346763043674</c:v>
                </c:pt>
                <c:pt idx="16">
                  <c:v>35.2883301396668</c:v>
                </c:pt>
                <c:pt idx="17">
                  <c:v>47.8320408545871</c:v>
                </c:pt>
                <c:pt idx="18">
                  <c:v>123.263311897174</c:v>
                </c:pt>
                <c:pt idx="19">
                  <c:v>67.3211205251405</c:v>
                </c:pt>
                <c:pt idx="20">
                  <c:v>44.7536403073471</c:v>
                </c:pt>
                <c:pt idx="21">
                  <c:v>48.7963426540736</c:v>
                </c:pt>
                <c:pt idx="22">
                  <c:v>50.1193156974973</c:v>
                </c:pt>
                <c:pt idx="23">
                  <c:v>32.9519676432644</c:v>
                </c:pt>
                <c:pt idx="24">
                  <c:v>18.7602932517652</c:v>
                </c:pt>
                <c:pt idx="25">
                  <c:v>27.0285090881259</c:v>
                </c:pt>
                <c:pt idx="26">
                  <c:v>43.2728602404366</c:v>
                </c:pt>
                <c:pt idx="27">
                  <c:v>40.9686064031325</c:v>
                </c:pt>
                <c:pt idx="28">
                  <c:v>53.2284130729038</c:v>
                </c:pt>
                <c:pt idx="29">
                  <c:v>50.0696409508129</c:v>
                </c:pt>
                <c:pt idx="30">
                  <c:v>47.1002557454311</c:v>
                </c:pt>
                <c:pt idx="31">
                  <c:v>43.9174837939483</c:v>
                </c:pt>
                <c:pt idx="32">
                  <c:v>45.9844030095114</c:v>
                </c:pt>
                <c:pt idx="33">
                  <c:v>42.8974084178617</c:v>
                </c:pt>
                <c:pt idx="34">
                  <c:v>20.415640020209</c:v>
                </c:pt>
                <c:pt idx="35">
                  <c:v>21.7569290833728</c:v>
                </c:pt>
                <c:pt idx="36">
                  <c:v>22.527689655797</c:v>
                </c:pt>
                <c:pt idx="37">
                  <c:v>21.2040629603411</c:v>
                </c:pt>
                <c:pt idx="38">
                  <c:v>21.043641260211</c:v>
                </c:pt>
                <c:pt idx="39">
                  <c:v>21.5408491963446</c:v>
                </c:pt>
                <c:pt idx="40">
                  <c:v>20.4134050770831</c:v>
                </c:pt>
                <c:pt idx="41">
                  <c:v>19.1862544746335</c:v>
                </c:pt>
                <c:pt idx="42">
                  <c:v>43.6912898145227</c:v>
                </c:pt>
                <c:pt idx="43">
                  <c:v>41.3174272999311</c:v>
                </c:pt>
                <c:pt idx="44">
                  <c:v>43.9575293300341</c:v>
                </c:pt>
                <c:pt idx="45">
                  <c:v>42.2366315960378</c:v>
                </c:pt>
                <c:pt idx="46">
                  <c:v>39.4613207173779</c:v>
                </c:pt>
                <c:pt idx="47">
                  <c:v>38.3511579866008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'pre_2-27'!$GJ$2:$GJ$49</c:f>
              <c:numCache>
                <c:formatCode>General</c:formatCode>
                <c:ptCount val="48"/>
                <c:pt idx="0">
                  <c:v>2.5</c:v>
                </c:pt>
                <c:pt idx="1">
                  <c:v>7.07541666666667</c:v>
                </c:pt>
                <c:pt idx="2">
                  <c:v>12.2405684027778</c:v>
                </c:pt>
                <c:pt idx="3">
                  <c:v>19.8478201443866</c:v>
                </c:pt>
                <c:pt idx="4">
                  <c:v>25.4708470567257</c:v>
                </c:pt>
                <c:pt idx="5">
                  <c:v>24.0045993510234</c:v>
                </c:pt>
                <c:pt idx="6">
                  <c:v>23.6240895896184</c:v>
                </c:pt>
                <c:pt idx="7">
                  <c:v>25.7045485139547</c:v>
                </c:pt>
                <c:pt idx="8">
                  <c:v>31.6025591560804</c:v>
                </c:pt>
                <c:pt idx="9">
                  <c:v>37.1496222884381</c:v>
                </c:pt>
                <c:pt idx="10">
                  <c:v>38.5247247037143</c:v>
                </c:pt>
                <c:pt idx="11">
                  <c:v>36.2680191666455</c:v>
                </c:pt>
                <c:pt idx="12">
                  <c:v>42.5581108340121</c:v>
                </c:pt>
                <c:pt idx="13">
                  <c:v>42.0273007790588</c:v>
                </c:pt>
                <c:pt idx="14">
                  <c:v>39.4099574621896</c:v>
                </c:pt>
                <c:pt idx="15">
                  <c:v>40.0015226370208</c:v>
                </c:pt>
                <c:pt idx="16">
                  <c:v>40.4979444128999</c:v>
                </c:pt>
                <c:pt idx="17">
                  <c:v>45.5721277991802</c:v>
                </c:pt>
                <c:pt idx="18">
                  <c:v>268.567272388136</c:v>
                </c:pt>
                <c:pt idx="19">
                  <c:v>183.559611934121</c:v>
                </c:pt>
                <c:pt idx="20">
                  <c:v>140.06811738303</c:v>
                </c:pt>
                <c:pt idx="21">
                  <c:v>127.589643703305</c:v>
                </c:pt>
                <c:pt idx="22">
                  <c:v>81.197309739685</c:v>
                </c:pt>
                <c:pt idx="23">
                  <c:v>58.6431093848062</c:v>
                </c:pt>
                <c:pt idx="24">
                  <c:v>39.9983037581065</c:v>
                </c:pt>
                <c:pt idx="25">
                  <c:v>44.5852644400347</c:v>
                </c:pt>
                <c:pt idx="26">
                  <c:v>55.8113096875914</c:v>
                </c:pt>
                <c:pt idx="27">
                  <c:v>52.4308389394065</c:v>
                </c:pt>
                <c:pt idx="28">
                  <c:v>53.8682123433186</c:v>
                </c:pt>
                <c:pt idx="29">
                  <c:v>52.1278188086008</c:v>
                </c:pt>
                <c:pt idx="30">
                  <c:v>48.5135143608626</c:v>
                </c:pt>
                <c:pt idx="31">
                  <c:v>45.7165998525336</c:v>
                </c:pt>
                <c:pt idx="32">
                  <c:v>43.2296767022112</c:v>
                </c:pt>
                <c:pt idx="33">
                  <c:v>44.2146779466064</c:v>
                </c:pt>
                <c:pt idx="34">
                  <c:v>21.0295847561893</c:v>
                </c:pt>
                <c:pt idx="35">
                  <c:v>22.2644567317832</c:v>
                </c:pt>
                <c:pt idx="36">
                  <c:v>26.9339214309872</c:v>
                </c:pt>
                <c:pt idx="37">
                  <c:v>25.2320931748275</c:v>
                </c:pt>
                <c:pt idx="38">
                  <c:v>23.9047338519134</c:v>
                </c:pt>
                <c:pt idx="39">
                  <c:v>22.7576741703619</c:v>
                </c:pt>
                <c:pt idx="40">
                  <c:v>22.0374815746287</c:v>
                </c:pt>
                <c:pt idx="41">
                  <c:v>21.6690569940749</c:v>
                </c:pt>
                <c:pt idx="42">
                  <c:v>43.8195679446939</c:v>
                </c:pt>
                <c:pt idx="43">
                  <c:v>40.792899164157</c:v>
                </c:pt>
                <c:pt idx="44">
                  <c:v>38.8216861734629</c:v>
                </c:pt>
                <c:pt idx="45">
                  <c:v>37.0689492892374</c:v>
                </c:pt>
                <c:pt idx="46">
                  <c:v>35.5104740763469</c:v>
                </c:pt>
                <c:pt idx="47">
                  <c:v>33.3124917181272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'pre_2-27'!$GK$2:$GK$49</c:f>
              <c:numCache>
                <c:formatCode>General</c:formatCode>
                <c:ptCount val="48"/>
                <c:pt idx="0">
                  <c:v>2.5</c:v>
                </c:pt>
                <c:pt idx="1">
                  <c:v>4.96041666666667</c:v>
                </c:pt>
                <c:pt idx="2">
                  <c:v>7.88662673611111</c:v>
                </c:pt>
                <c:pt idx="3">
                  <c:v>17.8723659273727</c:v>
                </c:pt>
                <c:pt idx="4">
                  <c:v>25.0038479997987</c:v>
                </c:pt>
                <c:pt idx="5">
                  <c:v>24.392588179821</c:v>
                </c:pt>
                <c:pt idx="6">
                  <c:v>31.25055868726</c:v>
                </c:pt>
                <c:pt idx="7">
                  <c:v>37.49684336197</c:v>
                </c:pt>
                <c:pt idx="8">
                  <c:v>35.1983643067342</c:v>
                </c:pt>
                <c:pt idx="9">
                  <c:v>33.1771713704062</c:v>
                </c:pt>
                <c:pt idx="10">
                  <c:v>31.379464161113</c:v>
                </c:pt>
                <c:pt idx="11">
                  <c:v>29.7360601539508</c:v>
                </c:pt>
                <c:pt idx="12">
                  <c:v>29.5903134868879</c:v>
                </c:pt>
                <c:pt idx="13">
                  <c:v>30.8209625715857</c:v>
                </c:pt>
                <c:pt idx="14">
                  <c:v>29.1654966175245</c:v>
                </c:pt>
                <c:pt idx="15">
                  <c:v>27.6521248245204</c:v>
                </c:pt>
                <c:pt idx="16">
                  <c:v>36.5782258121783</c:v>
                </c:pt>
                <c:pt idx="17">
                  <c:v>34.6760947632996</c:v>
                </c:pt>
                <c:pt idx="18">
                  <c:v>63.379645611087</c:v>
                </c:pt>
                <c:pt idx="19">
                  <c:v>147.915323801066</c:v>
                </c:pt>
                <c:pt idx="20">
                  <c:v>108.371959937981</c:v>
                </c:pt>
                <c:pt idx="21">
                  <c:v>101.387486882065</c:v>
                </c:pt>
                <c:pt idx="22">
                  <c:v>89.4914817683905</c:v>
                </c:pt>
                <c:pt idx="23">
                  <c:v>65.4996249285362</c:v>
                </c:pt>
                <c:pt idx="24">
                  <c:v>45.6663566075899</c:v>
                </c:pt>
                <c:pt idx="25">
                  <c:v>49.2708547956077</c:v>
                </c:pt>
                <c:pt idx="26">
                  <c:v>48.0400017224278</c:v>
                </c:pt>
                <c:pt idx="27">
                  <c:v>55.0405679828886</c:v>
                </c:pt>
                <c:pt idx="28">
                  <c:v>58.9461815664963</c:v>
                </c:pt>
                <c:pt idx="29">
                  <c:v>56.6429797762096</c:v>
                </c:pt>
                <c:pt idx="30">
                  <c:v>53.2489750232744</c:v>
                </c:pt>
                <c:pt idx="31">
                  <c:v>49.5384380004434</c:v>
                </c:pt>
                <c:pt idx="32">
                  <c:v>46.6279277887276</c:v>
                </c:pt>
                <c:pt idx="33">
                  <c:v>46.2572063466042</c:v>
                </c:pt>
                <c:pt idx="34">
                  <c:v>22.8967961351873</c:v>
                </c:pt>
                <c:pt idx="35">
                  <c:v>23.8080181384215</c:v>
                </c:pt>
                <c:pt idx="36">
                  <c:v>22.9992961280798</c:v>
                </c:pt>
                <c:pt idx="37">
                  <c:v>22.2802074738843</c:v>
                </c:pt>
                <c:pt idx="38">
                  <c:v>20.7878229990426</c:v>
                </c:pt>
                <c:pt idx="39">
                  <c:v>21.665665833459</c:v>
                </c:pt>
                <c:pt idx="40">
                  <c:v>22.3145379952317</c:v>
                </c:pt>
                <c:pt idx="41">
                  <c:v>23.3848895679037</c:v>
                </c:pt>
                <c:pt idx="42">
                  <c:v>75.6771073344621</c:v>
                </c:pt>
                <c:pt idx="43">
                  <c:v>69.7914889549207</c:v>
                </c:pt>
                <c:pt idx="44">
                  <c:v>64.6062655957503</c:v>
                </c:pt>
                <c:pt idx="45">
                  <c:v>60.5896413462984</c:v>
                </c:pt>
                <c:pt idx="46">
                  <c:v>56.2390304640744</c:v>
                </c:pt>
                <c:pt idx="47">
                  <c:v>53.1439197311025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'pre_2-27'!$GL$2:$GL$49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6.47005743084491</c:v>
                </c:pt>
                <c:pt idx="4">
                  <c:v>9.19120796315514</c:v>
                </c:pt>
                <c:pt idx="5">
                  <c:v>11.5427355481599</c:v>
                </c:pt>
                <c:pt idx="6">
                  <c:v>11.3119840802762</c:v>
                </c:pt>
                <c:pt idx="7">
                  <c:v>23.7558423619903</c:v>
                </c:pt>
                <c:pt idx="8">
                  <c:v>30.1134228716209</c:v>
                </c:pt>
                <c:pt idx="9">
                  <c:v>38.5060028341493</c:v>
                </c:pt>
                <c:pt idx="10">
                  <c:v>39.6629540449903</c:v>
                </c:pt>
                <c:pt idx="11">
                  <c:v>37.3085504894619</c:v>
                </c:pt>
                <c:pt idx="12">
                  <c:v>45.6618093789875</c:v>
                </c:pt>
                <c:pt idx="13">
                  <c:v>46.626323136059</c:v>
                </c:pt>
                <c:pt idx="14">
                  <c:v>45.242914243411</c:v>
                </c:pt>
                <c:pt idx="15">
                  <c:v>44.0474183920143</c:v>
                </c:pt>
                <c:pt idx="16">
                  <c:v>42.1354961868994</c:v>
                </c:pt>
                <c:pt idx="17">
                  <c:v>45.4428164788339</c:v>
                </c:pt>
                <c:pt idx="18">
                  <c:v>123.737174731698</c:v>
                </c:pt>
                <c:pt idx="19">
                  <c:v>66.9902063123643</c:v>
                </c:pt>
                <c:pt idx="20">
                  <c:v>44.475948130459</c:v>
                </c:pt>
                <c:pt idx="21">
                  <c:v>48.5667837878461</c:v>
                </c:pt>
                <c:pt idx="22">
                  <c:v>49.9926757229618</c:v>
                </c:pt>
                <c:pt idx="23">
                  <c:v>32.8472785976484</c:v>
                </c:pt>
                <c:pt idx="24">
                  <c:v>18.6737503073894</c:v>
                </c:pt>
                <c:pt idx="25">
                  <c:v>26.9569669207752</c:v>
                </c:pt>
                <c:pt idx="26">
                  <c:v>26.0531605934087</c:v>
                </c:pt>
                <c:pt idx="27">
                  <c:v>25.2269309758078</c:v>
                </c:pt>
                <c:pt idx="28">
                  <c:v>33.2289263028035</c:v>
                </c:pt>
                <c:pt idx="29">
                  <c:v>35.765330480006</c:v>
                </c:pt>
                <c:pt idx="30">
                  <c:v>33.5554729471388</c:v>
                </c:pt>
                <c:pt idx="31">
                  <c:v>33.2975212051525</c:v>
                </c:pt>
                <c:pt idx="32">
                  <c:v>31.2994839683769</c:v>
                </c:pt>
                <c:pt idx="33">
                  <c:v>32.2854836301296</c:v>
                </c:pt>
                <c:pt idx="34">
                  <c:v>11.7757645888638</c:v>
                </c:pt>
                <c:pt idx="35">
                  <c:v>14.6146320601274</c:v>
                </c:pt>
                <c:pt idx="36">
                  <c:v>19.9526488644442</c:v>
                </c:pt>
                <c:pt idx="37">
                  <c:v>18.8500465035794</c:v>
                </c:pt>
                <c:pt idx="38">
                  <c:v>17.6520841786888</c:v>
                </c:pt>
                <c:pt idx="39">
                  <c:v>19.7465301176136</c:v>
                </c:pt>
                <c:pt idx="40">
                  <c:v>18.8179563629114</c:v>
                </c:pt>
                <c:pt idx="41">
                  <c:v>18.886850623616</c:v>
                </c:pt>
                <c:pt idx="42">
                  <c:v>28.7192459273615</c:v>
                </c:pt>
                <c:pt idx="43">
                  <c:v>26.8641773185963</c:v>
                </c:pt>
                <c:pt idx="44">
                  <c:v>25.4083354320834</c:v>
                </c:pt>
                <c:pt idx="45">
                  <c:v>24.0774533074963</c:v>
                </c:pt>
                <c:pt idx="46">
                  <c:v>23.9588688992488</c:v>
                </c:pt>
                <c:pt idx="47">
                  <c:v>22.7523993187299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'pre_2-27'!$GM$2:$GM$49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19.2903375454282</c:v>
                </c:pt>
                <c:pt idx="4">
                  <c:v>21.2278082568719</c:v>
                </c:pt>
                <c:pt idx="5">
                  <c:v>23.7629738891365</c:v>
                </c:pt>
                <c:pt idx="6">
                  <c:v>23.4092442830906</c:v>
                </c:pt>
                <c:pt idx="7">
                  <c:v>28.808564172995</c:v>
                </c:pt>
                <c:pt idx="8">
                  <c:v>27.2558290814796</c:v>
                </c:pt>
                <c:pt idx="9">
                  <c:v>28.5535789645786</c:v>
                </c:pt>
                <c:pt idx="10">
                  <c:v>35.4696932587655</c:v>
                </c:pt>
                <c:pt idx="11">
                  <c:v>37.1149842596474</c:v>
                </c:pt>
                <c:pt idx="12">
                  <c:v>40.8399084115717</c:v>
                </c:pt>
                <c:pt idx="13">
                  <c:v>40.5424875189999</c:v>
                </c:pt>
                <c:pt idx="14">
                  <c:v>38.0525906736191</c:v>
                </c:pt>
                <c:pt idx="15">
                  <c:v>38.862465673612</c:v>
                </c:pt>
                <c:pt idx="16">
                  <c:v>37.5252090614534</c:v>
                </c:pt>
                <c:pt idx="17">
                  <c:v>35.5417952836786</c:v>
                </c:pt>
                <c:pt idx="18">
                  <c:v>270.0027355223</c:v>
                </c:pt>
                <c:pt idx="19">
                  <c:v>96.5501413353188</c:v>
                </c:pt>
                <c:pt idx="20">
                  <c:v>69.389167337321</c:v>
                </c:pt>
                <c:pt idx="21">
                  <c:v>69.1617116655187</c:v>
                </c:pt>
                <c:pt idx="22">
                  <c:v>84.3733551027185</c:v>
                </c:pt>
                <c:pt idx="23">
                  <c:v>61.2686402182473</c:v>
                </c:pt>
                <c:pt idx="24">
                  <c:v>42.1687425804177</c:v>
                </c:pt>
                <c:pt idx="25">
                  <c:v>46.3794938664787</c:v>
                </c:pt>
                <c:pt idx="26">
                  <c:v>47.129612616282</c:v>
                </c:pt>
                <c:pt idx="27">
                  <c:v>44.4943208667178</c:v>
                </c:pt>
                <c:pt idx="28">
                  <c:v>42.0852249923245</c:v>
                </c:pt>
                <c:pt idx="29">
                  <c:v>54.0258648486851</c:v>
                </c:pt>
                <c:pt idx="30">
                  <c:v>51.7260582976378</c:v>
                </c:pt>
                <c:pt idx="31">
                  <c:v>48.1462382937572</c:v>
                </c:pt>
                <c:pt idx="32">
                  <c:v>44.873686173543</c:v>
                </c:pt>
                <c:pt idx="33">
                  <c:v>42.4801859559753</c:v>
                </c:pt>
                <c:pt idx="34">
                  <c:v>19.4439699947541</c:v>
                </c:pt>
                <c:pt idx="35">
                  <c:v>20.9536818623301</c:v>
                </c:pt>
                <c:pt idx="36">
                  <c:v>19.7651575024801</c:v>
                </c:pt>
                <c:pt idx="37">
                  <c:v>20.1303902750599</c:v>
                </c:pt>
                <c:pt idx="38">
                  <c:v>21.5164537214386</c:v>
                </c:pt>
                <c:pt idx="39">
                  <c:v>21.2979794048713</c:v>
                </c:pt>
                <c:pt idx="40">
                  <c:v>19.8899028392865</c:v>
                </c:pt>
                <c:pt idx="41">
                  <c:v>23.1297056110571</c:v>
                </c:pt>
                <c:pt idx="42">
                  <c:v>31.0598875954332</c:v>
                </c:pt>
                <c:pt idx="43">
                  <c:v>31.2214279607293</c:v>
                </c:pt>
                <c:pt idx="44">
                  <c:v>36.7473031352875</c:v>
                </c:pt>
                <c:pt idx="45">
                  <c:v>40.6936989891178</c:v>
                </c:pt>
                <c:pt idx="46">
                  <c:v>38.0508231592186</c:v>
                </c:pt>
                <c:pt idx="47">
                  <c:v>36.3835235924052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'pre_2-27'!$GN$2:$GN$49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6.47005743084491</c:v>
                </c:pt>
                <c:pt idx="4">
                  <c:v>10.469456527384</c:v>
                </c:pt>
                <c:pt idx="5">
                  <c:v>11.4690917622656</c:v>
                </c:pt>
                <c:pt idx="6">
                  <c:v>19.877570327608</c:v>
                </c:pt>
                <c:pt idx="7">
                  <c:v>19.0114122078217</c:v>
                </c:pt>
                <c:pt idx="8">
                  <c:v>23.7584581058681</c:v>
                </c:pt>
                <c:pt idx="9">
                  <c:v>24.1252289991344</c:v>
                </c:pt>
                <c:pt idx="10">
                  <c:v>24.6013494517303</c:v>
                </c:pt>
                <c:pt idx="11">
                  <c:v>25.0246998874969</c:v>
                </c:pt>
                <c:pt idx="12">
                  <c:v>23.9267464804867</c:v>
                </c:pt>
                <c:pt idx="13">
                  <c:v>24.4248654122328</c:v>
                </c:pt>
                <c:pt idx="14">
                  <c:v>26.0571545270712</c:v>
                </c:pt>
                <c:pt idx="15">
                  <c:v>24.8105820968309</c:v>
                </c:pt>
                <c:pt idx="16">
                  <c:v>23.6710071335196</c:v>
                </c:pt>
                <c:pt idx="17">
                  <c:v>24.7599705095545</c:v>
                </c:pt>
                <c:pt idx="18">
                  <c:v>314.319331496496</c:v>
                </c:pt>
                <c:pt idx="19">
                  <c:v>-121.079499369177</c:v>
                </c:pt>
                <c:pt idx="20">
                  <c:v>-129.506842339989</c:v>
                </c:pt>
                <c:pt idx="21">
                  <c:v>-95.2589896677245</c:v>
                </c:pt>
                <c:pt idx="22">
                  <c:v>181.107780367696</c:v>
                </c:pt>
                <c:pt idx="23">
                  <c:v>141.235765103962</c:v>
                </c:pt>
                <c:pt idx="24">
                  <c:v>108.274899152609</c:v>
                </c:pt>
                <c:pt idx="25">
                  <c:v>101.027249966157</c:v>
                </c:pt>
                <c:pt idx="26">
                  <c:v>94.9430193474459</c:v>
                </c:pt>
                <c:pt idx="27">
                  <c:v>88.2037435201235</c:v>
                </c:pt>
                <c:pt idx="28">
                  <c:v>82.6578286133098</c:v>
                </c:pt>
                <c:pt idx="29">
                  <c:v>80.7408030806703</c:v>
                </c:pt>
                <c:pt idx="30">
                  <c:v>73.7749905851959</c:v>
                </c:pt>
                <c:pt idx="31">
                  <c:v>68.3026372266332</c:v>
                </c:pt>
                <c:pt idx="32">
                  <c:v>63.2999941980139</c:v>
                </c:pt>
                <c:pt idx="33">
                  <c:v>58.7267446960177</c:v>
                </c:pt>
                <c:pt idx="34">
                  <c:v>34.2960324429428</c:v>
                </c:pt>
                <c:pt idx="35">
                  <c:v>33.2313868194994</c:v>
                </c:pt>
                <c:pt idx="36">
                  <c:v>32.1566721060299</c:v>
                </c:pt>
                <c:pt idx="37">
                  <c:v>30.0065577502623</c:v>
                </c:pt>
                <c:pt idx="38">
                  <c:v>28.5696833266457</c:v>
                </c:pt>
                <c:pt idx="39">
                  <c:v>27.2919996754451</c:v>
                </c:pt>
                <c:pt idx="40">
                  <c:v>25.3694363699694</c:v>
                </c:pt>
                <c:pt idx="41">
                  <c:v>23.716893081547</c:v>
                </c:pt>
                <c:pt idx="42">
                  <c:v>87.820809916506</c:v>
                </c:pt>
                <c:pt idx="43">
                  <c:v>78.9418165695139</c:v>
                </c:pt>
                <c:pt idx="44">
                  <c:v>70.8276140000612</c:v>
                </c:pt>
                <c:pt idx="45">
                  <c:v>65.3154823983832</c:v>
                </c:pt>
                <c:pt idx="46">
                  <c:v>60.5592368258553</c:v>
                </c:pt>
                <c:pt idx="47">
                  <c:v>56.2112356649694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'pre_2-27'!$GO$2:$GO$49</c:f>
              <c:numCache>
                <c:formatCode>General</c:formatCode>
                <c:ptCount val="48"/>
                <c:pt idx="0">
                  <c:v>2.5</c:v>
                </c:pt>
                <c:pt idx="1">
                  <c:v>6.01791666666667</c:v>
                </c:pt>
                <c:pt idx="2">
                  <c:v>10.0900350694444</c:v>
                </c:pt>
                <c:pt idx="3">
                  <c:v>9.9439737259838</c:v>
                </c:pt>
                <c:pt idx="4">
                  <c:v>13.3846512850547</c:v>
                </c:pt>
                <c:pt idx="5">
                  <c:v>15.1665694855015</c:v>
                </c:pt>
                <c:pt idx="6">
                  <c:v>18.0472795599166</c:v>
                </c:pt>
                <c:pt idx="7">
                  <c:v>27.1687654857071</c:v>
                </c:pt>
                <c:pt idx="8">
                  <c:v>36.2038075472332</c:v>
                </c:pt>
                <c:pt idx="9">
                  <c:v>41.7606477453299</c:v>
                </c:pt>
                <c:pt idx="10">
                  <c:v>42.3941435662893</c:v>
                </c:pt>
                <c:pt idx="11">
                  <c:v>40.8454593210256</c:v>
                </c:pt>
                <c:pt idx="12">
                  <c:v>38.3895573959709</c:v>
                </c:pt>
                <c:pt idx="13">
                  <c:v>36.1444537194834</c:v>
                </c:pt>
                <c:pt idx="14">
                  <c:v>42.643164031331</c:v>
                </c:pt>
                <c:pt idx="15">
                  <c:v>45.4564845139421</c:v>
                </c:pt>
                <c:pt idx="16">
                  <c:v>42.5448029264954</c:v>
                </c:pt>
                <c:pt idx="17">
                  <c:v>40.1305406753046</c:v>
                </c:pt>
                <c:pt idx="18">
                  <c:v>105.323411268224</c:v>
                </c:pt>
                <c:pt idx="19">
                  <c:v>93.5034152163036</c:v>
                </c:pt>
                <c:pt idx="20">
                  <c:v>66.7697785081996</c:v>
                </c:pt>
                <c:pt idx="21">
                  <c:v>66.996350233445</c:v>
                </c:pt>
                <c:pt idx="22">
                  <c:v>60.1596532121172</c:v>
                </c:pt>
                <c:pt idx="23">
                  <c:v>41.2519799886835</c:v>
                </c:pt>
                <c:pt idx="24">
                  <c:v>25.621636790645</c:v>
                </c:pt>
                <c:pt idx="25">
                  <c:v>32.7005530802666</c:v>
                </c:pt>
                <c:pt idx="26">
                  <c:v>33.306241780537</c:v>
                </c:pt>
                <c:pt idx="27">
                  <c:v>31.8574560277076</c:v>
                </c:pt>
                <c:pt idx="28">
                  <c:v>30.5330243853294</c:v>
                </c:pt>
                <c:pt idx="29">
                  <c:v>31.3789475159554</c:v>
                </c:pt>
                <c:pt idx="30">
                  <c:v>29.5455878541692</c:v>
                </c:pt>
                <c:pt idx="31">
                  <c:v>28.8509518669988</c:v>
                </c:pt>
                <c:pt idx="32">
                  <c:v>32.2282095150399</c:v>
                </c:pt>
                <c:pt idx="33">
                  <c:v>30.321954864999</c:v>
                </c:pt>
                <c:pt idx="34">
                  <c:v>12.0249294327534</c:v>
                </c:pt>
                <c:pt idx="35">
                  <c:v>14.8206083310762</c:v>
                </c:pt>
                <c:pt idx="36">
                  <c:v>21.8038692415</c:v>
                </c:pt>
                <c:pt idx="37">
                  <c:v>21.8921770028629</c:v>
                </c:pt>
                <c:pt idx="38">
                  <c:v>21.896576351426</c:v>
                </c:pt>
                <c:pt idx="39">
                  <c:v>22.7778049443101</c:v>
                </c:pt>
                <c:pt idx="40">
                  <c:v>21.2427100199234</c:v>
                </c:pt>
                <c:pt idx="41">
                  <c:v>20.4633096593819</c:v>
                </c:pt>
                <c:pt idx="42">
                  <c:v>43.7572709990681</c:v>
                </c:pt>
                <c:pt idx="43">
                  <c:v>40.7375067966714</c:v>
                </c:pt>
                <c:pt idx="44">
                  <c:v>38.772433126707</c:v>
                </c:pt>
                <c:pt idx="45">
                  <c:v>39.2172226373272</c:v>
                </c:pt>
                <c:pt idx="46">
                  <c:v>36.70107769429</c:v>
                </c:pt>
                <c:pt idx="47">
                  <c:v>40.6606863200054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'pre_2-27'!$GP$2:$GP$49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9.76479650549769</c:v>
                </c:pt>
                <c:pt idx="4">
                  <c:v>13.2342917341968</c:v>
                </c:pt>
                <c:pt idx="5">
                  <c:v>17.2549191869252</c:v>
                </c:pt>
                <c:pt idx="6">
                  <c:v>21.9770070583485</c:v>
                </c:pt>
                <c:pt idx="7">
                  <c:v>29.9752458741706</c:v>
                </c:pt>
                <c:pt idx="8">
                  <c:v>28.3223706033042</c:v>
                </c:pt>
                <c:pt idx="9">
                  <c:v>28.183307861438</c:v>
                </c:pt>
                <c:pt idx="10">
                  <c:v>26.8142406033313</c:v>
                </c:pt>
                <c:pt idx="11">
                  <c:v>25.5626849515453</c:v>
                </c:pt>
                <c:pt idx="12">
                  <c:v>28.8013531218385</c:v>
                </c:pt>
                <c:pt idx="13">
                  <c:v>30.1391693227887</c:v>
                </c:pt>
                <c:pt idx="14">
                  <c:v>29.7687447228463</c:v>
                </c:pt>
                <c:pt idx="15">
                  <c:v>28.2035941341353</c:v>
                </c:pt>
                <c:pt idx="16">
                  <c:v>36.972066810795</c:v>
                </c:pt>
                <c:pt idx="17">
                  <c:v>35.0361310762017</c:v>
                </c:pt>
                <c:pt idx="18">
                  <c:v>63.5782656437046</c:v>
                </c:pt>
                <c:pt idx="19">
                  <c:v>70.4740098801104</c:v>
                </c:pt>
                <c:pt idx="20">
                  <c:v>48.5957394637205</c:v>
                </c:pt>
                <c:pt idx="21">
                  <c:v>51.9724779566756</c:v>
                </c:pt>
                <c:pt idx="22">
                  <c:v>67.6783641835971</c:v>
                </c:pt>
                <c:pt idx="23">
                  <c:v>47.467447725107</c:v>
                </c:pt>
                <c:pt idx="24">
                  <c:v>30.7597567860884</c:v>
                </c:pt>
                <c:pt idx="25">
                  <c:v>36.9480656098331</c:v>
                </c:pt>
                <c:pt idx="26">
                  <c:v>50.3570768563558</c:v>
                </c:pt>
                <c:pt idx="27">
                  <c:v>47.4447610928519</c:v>
                </c:pt>
                <c:pt idx="28">
                  <c:v>46.4163000717275</c:v>
                </c:pt>
                <c:pt idx="29">
                  <c:v>45.5018268137777</c:v>
                </c:pt>
                <c:pt idx="30">
                  <c:v>44.7860706642174</c:v>
                </c:pt>
                <c:pt idx="31">
                  <c:v>45.4040223325728</c:v>
                </c:pt>
                <c:pt idx="32">
                  <c:v>42.3668437490269</c:v>
                </c:pt>
                <c:pt idx="33">
                  <c:v>41.5728430460584</c:v>
                </c:pt>
                <c:pt idx="34">
                  <c:v>19.698580894363</c:v>
                </c:pt>
                <c:pt idx="35">
                  <c:v>21.1641602060067</c:v>
                </c:pt>
                <c:pt idx="36">
                  <c:v>22.7211537677238</c:v>
                </c:pt>
                <c:pt idx="37">
                  <c:v>22.6848637142747</c:v>
                </c:pt>
                <c:pt idx="38">
                  <c:v>21.4306246526092</c:v>
                </c:pt>
                <c:pt idx="39">
                  <c:v>20.315397086945</c:v>
                </c:pt>
                <c:pt idx="40">
                  <c:v>19.3237739098086</c:v>
                </c:pt>
                <c:pt idx="41">
                  <c:v>21.5915838960788</c:v>
                </c:pt>
                <c:pt idx="42">
                  <c:v>30.2113571160035</c:v>
                </c:pt>
                <c:pt idx="43">
                  <c:v>29.6223638465129</c:v>
                </c:pt>
                <c:pt idx="44">
                  <c:v>30.8081003278654</c:v>
                </c:pt>
                <c:pt idx="45">
                  <c:v>31.803130858467</c:v>
                </c:pt>
                <c:pt idx="46">
                  <c:v>29.9233621264486</c:v>
                </c:pt>
                <c:pt idx="47">
                  <c:v>28.2049402105951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'pre_2-27'!$GQ$2:$GQ$49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9.53810500048153</c:v>
                </c:pt>
                <c:pt idx="5">
                  <c:v>9.43941765460687</c:v>
                </c:pt>
                <c:pt idx="6">
                  <c:v>11.9572300898561</c:v>
                </c:pt>
                <c:pt idx="7">
                  <c:v>15.9141089170709</c:v>
                </c:pt>
                <c:pt idx="8">
                  <c:v>18.3524424558354</c:v>
                </c:pt>
                <c:pt idx="9">
                  <c:v>19.318380083647</c:v>
                </c:pt>
                <c:pt idx="10">
                  <c:v>23.5613406201938</c:v>
                </c:pt>
                <c:pt idx="11">
                  <c:v>25.6109251859508</c:v>
                </c:pt>
                <c:pt idx="12">
                  <c:v>24.46265410749</c:v>
                </c:pt>
                <c:pt idx="13">
                  <c:v>35.3204121417658</c:v>
                </c:pt>
                <c:pt idx="14">
                  <c:v>42.0546610045777</c:v>
                </c:pt>
                <c:pt idx="15">
                  <c:v>44.0781366427793</c:v>
                </c:pt>
                <c:pt idx="16">
                  <c:v>42.1628098315379</c:v>
                </c:pt>
                <c:pt idx="17">
                  <c:v>41.2022650752091</c:v>
                </c:pt>
                <c:pt idx="18">
                  <c:v>124.57821742675</c:v>
                </c:pt>
                <c:pt idx="19">
                  <c:v>66.4028781636528</c:v>
                </c:pt>
                <c:pt idx="20">
                  <c:v>43.9830819256653</c:v>
                </c:pt>
                <c:pt idx="21">
                  <c:v>48.1593477252167</c:v>
                </c:pt>
                <c:pt idx="22">
                  <c:v>49.7679068284112</c:v>
                </c:pt>
                <c:pt idx="23">
                  <c:v>32.6614696448199</c:v>
                </c:pt>
                <c:pt idx="24">
                  <c:v>18.5201482397178</c:v>
                </c:pt>
                <c:pt idx="25">
                  <c:v>26.8299892115001</c:v>
                </c:pt>
                <c:pt idx="26">
                  <c:v>30.2355823436046</c:v>
                </c:pt>
                <c:pt idx="27">
                  <c:v>45.5632450570576</c:v>
                </c:pt>
                <c:pt idx="28">
                  <c:v>51.4669942241947</c:v>
                </c:pt>
                <c:pt idx="29">
                  <c:v>60.7260117084457</c:v>
                </c:pt>
                <c:pt idx="30">
                  <c:v>57.7866436544928</c:v>
                </c:pt>
                <c:pt idx="31">
                  <c:v>55.0632929506705</c:v>
                </c:pt>
                <c:pt idx="32">
                  <c:v>51.1970269724047</c:v>
                </c:pt>
                <c:pt idx="33">
                  <c:v>50.3030614447459</c:v>
                </c:pt>
                <c:pt idx="34">
                  <c:v>26.5578054679532</c:v>
                </c:pt>
                <c:pt idx="35">
                  <c:v>26.8344525201747</c:v>
                </c:pt>
                <c:pt idx="36">
                  <c:v>26.2394393861843</c:v>
                </c:pt>
                <c:pt idx="37">
                  <c:v>24.5972208388701</c:v>
                </c:pt>
                <c:pt idx="38">
                  <c:v>24.7065152157597</c:v>
                </c:pt>
                <c:pt idx="39">
                  <c:v>23.2282097793464</c:v>
                </c:pt>
                <c:pt idx="40">
                  <c:v>21.6544551066191</c:v>
                </c:pt>
                <c:pt idx="41">
                  <c:v>20.320781043301</c:v>
                </c:pt>
                <c:pt idx="42">
                  <c:v>143.427173369017</c:v>
                </c:pt>
                <c:pt idx="43">
                  <c:v>122.263623651275</c:v>
                </c:pt>
                <c:pt idx="44">
                  <c:v>107.192966922746</c:v>
                </c:pt>
                <c:pt idx="45">
                  <c:v>91.9834680503965</c:v>
                </c:pt>
                <c:pt idx="46">
                  <c:v>84.3386336748109</c:v>
                </c:pt>
                <c:pt idx="47">
                  <c:v>77.949567617723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'pre_2-27'!$GR$2:$GR$49</c:f>
              <c:numCache>
                <c:formatCode>General</c:formatCode>
                <c:ptCount val="48"/>
                <c:pt idx="0">
                  <c:v>2.5</c:v>
                </c:pt>
                <c:pt idx="1">
                  <c:v>11.3054166666667</c:v>
                </c:pt>
                <c:pt idx="2">
                  <c:v>20.3139517361111</c:v>
                </c:pt>
                <c:pt idx="3">
                  <c:v>20.2224887520255</c:v>
                </c:pt>
                <c:pt idx="4">
                  <c:v>22.9444762589407</c:v>
                </c:pt>
                <c:pt idx="5">
                  <c:v>24.2942396606278</c:v>
                </c:pt>
                <c:pt idx="6">
                  <c:v>31.182780166116</c:v>
                </c:pt>
                <c:pt idx="7">
                  <c:v>30.2466886977048</c:v>
                </c:pt>
                <c:pt idx="8">
                  <c:v>37.2411768449442</c:v>
                </c:pt>
                <c:pt idx="9">
                  <c:v>35.0446424990865</c:v>
                </c:pt>
                <c:pt idx="10">
                  <c:v>36.7582958304834</c:v>
                </c:pt>
                <c:pt idx="11">
                  <c:v>35.8342513759381</c:v>
                </c:pt>
                <c:pt idx="12">
                  <c:v>38.625052995243</c:v>
                </c:pt>
                <c:pt idx="13">
                  <c:v>36.3597359464846</c:v>
                </c:pt>
                <c:pt idx="14">
                  <c:v>36.3708718137538</c:v>
                </c:pt>
                <c:pt idx="15">
                  <c:v>35.3097668543961</c:v>
                </c:pt>
                <c:pt idx="16">
                  <c:v>40.9498026665411</c:v>
                </c:pt>
                <c:pt idx="17">
                  <c:v>38.6724446043297</c:v>
                </c:pt>
                <c:pt idx="18">
                  <c:v>85.4161874556394</c:v>
                </c:pt>
                <c:pt idx="19">
                  <c:v>89.2591228212982</c:v>
                </c:pt>
                <c:pt idx="20">
                  <c:v>62.7777147791368</c:v>
                </c:pt>
                <c:pt idx="21">
                  <c:v>63.6962442174197</c:v>
                </c:pt>
                <c:pt idx="22">
                  <c:v>58.3390947266099</c:v>
                </c:pt>
                <c:pt idx="23">
                  <c:v>39.7469849739975</c:v>
                </c:pt>
                <c:pt idx="24">
                  <c:v>24.3775075785046</c:v>
                </c:pt>
                <c:pt idx="25">
                  <c:v>31.6720729315638</c:v>
                </c:pt>
                <c:pt idx="26">
                  <c:v>34.4199496916931</c:v>
                </c:pt>
                <c:pt idx="27">
                  <c:v>36.7945731919048</c:v>
                </c:pt>
                <c:pt idx="28">
                  <c:v>36.9465079964686</c:v>
                </c:pt>
                <c:pt idx="29">
                  <c:v>38.9779406602816</c:v>
                </c:pt>
                <c:pt idx="30">
                  <c:v>37.2378855704338</c:v>
                </c:pt>
                <c:pt idx="31">
                  <c:v>41.2140566115514</c:v>
                </c:pt>
                <c:pt idx="32">
                  <c:v>41.2951110912381</c:v>
                </c:pt>
                <c:pt idx="33">
                  <c:v>38.6106140559069</c:v>
                </c:pt>
                <c:pt idx="34">
                  <c:v>16.1612709980439</c:v>
                </c:pt>
                <c:pt idx="35">
                  <c:v>18.2399840250496</c:v>
                </c:pt>
                <c:pt idx="36">
                  <c:v>17.2843853962328</c:v>
                </c:pt>
                <c:pt idx="37">
                  <c:v>16.4108089830562</c:v>
                </c:pt>
                <c:pt idx="38">
                  <c:v>15.8519443207675</c:v>
                </c:pt>
                <c:pt idx="39">
                  <c:v>14.9113190999016</c:v>
                </c:pt>
                <c:pt idx="40">
                  <c:v>14.05143087716</c:v>
                </c:pt>
                <c:pt idx="41">
                  <c:v>17.5626350952965</c:v>
                </c:pt>
                <c:pt idx="42">
                  <c:v>27.9887203609052</c:v>
                </c:pt>
                <c:pt idx="43">
                  <c:v>26.1963551965942</c:v>
                </c:pt>
                <c:pt idx="44">
                  <c:v>26.8880169490568</c:v>
                </c:pt>
                <c:pt idx="45">
                  <c:v>33.6525254377847</c:v>
                </c:pt>
                <c:pt idx="46">
                  <c:v>31.6140170043749</c:v>
                </c:pt>
                <c:pt idx="47">
                  <c:v>37.0276771439577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'pre_2-27'!$GS$2:$GS$49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5.86707226070602</c:v>
                </c:pt>
                <c:pt idx="4">
                  <c:v>7.37680508514443</c:v>
                </c:pt>
                <c:pt idx="5">
                  <c:v>7.4636293153362</c:v>
                </c:pt>
                <c:pt idx="6">
                  <c:v>7.58300113243651</c:v>
                </c:pt>
                <c:pt idx="7">
                  <c:v>9.26255184025813</c:v>
                </c:pt>
                <c:pt idx="8">
                  <c:v>9.38751614063598</c:v>
                </c:pt>
                <c:pt idx="9">
                  <c:v>9.58175433856472</c:v>
                </c:pt>
                <c:pt idx="10">
                  <c:v>9.80932042450459</c:v>
                </c:pt>
                <c:pt idx="11">
                  <c:v>19.2911887016715</c:v>
                </c:pt>
                <c:pt idx="12">
                  <c:v>20.3030819539029</c:v>
                </c:pt>
                <c:pt idx="13">
                  <c:v>21.202823704012</c:v>
                </c:pt>
                <c:pt idx="14">
                  <c:v>23.2727734842171</c:v>
                </c:pt>
                <c:pt idx="15">
                  <c:v>25.0615550859442</c:v>
                </c:pt>
                <c:pt idx="16">
                  <c:v>25.2538993972521</c:v>
                </c:pt>
                <c:pt idx="17">
                  <c:v>40.9166456679396</c:v>
                </c:pt>
                <c:pt idx="18">
                  <c:v>66.8223495268133</c:v>
                </c:pt>
                <c:pt idx="19">
                  <c:v>92.946900677182</c:v>
                </c:pt>
                <c:pt idx="20">
                  <c:v>66.1852858521277</c:v>
                </c:pt>
                <c:pt idx="21">
                  <c:v>66.5131696377589</c:v>
                </c:pt>
                <c:pt idx="22">
                  <c:v>59.893098583497</c:v>
                </c:pt>
                <c:pt idx="23">
                  <c:v>41.0316281623575</c:v>
                </c:pt>
                <c:pt idx="24">
                  <c:v>25.4394792808822</c:v>
                </c:pt>
                <c:pt idx="25">
                  <c:v>32.5499695388626</c:v>
                </c:pt>
                <c:pt idx="26">
                  <c:v>31.1660971534436</c:v>
                </c:pt>
                <c:pt idx="27">
                  <c:v>31.9418547189369</c:v>
                </c:pt>
                <c:pt idx="28">
                  <c:v>32.6316324875881</c:v>
                </c:pt>
                <c:pt idx="29">
                  <c:v>45.2702150137422</c:v>
                </c:pt>
                <c:pt idx="30">
                  <c:v>43.4210108077089</c:v>
                </c:pt>
                <c:pt idx="31">
                  <c:v>43.0919396326096</c:v>
                </c:pt>
                <c:pt idx="32">
                  <c:v>40.253214814144</c:v>
                </c:pt>
                <c:pt idx="33">
                  <c:v>44.0811738760809</c:v>
                </c:pt>
                <c:pt idx="34">
                  <c:v>21.8513050098344</c:v>
                </c:pt>
                <c:pt idx="35">
                  <c:v>22.9437454747965</c:v>
                </c:pt>
                <c:pt idx="36">
                  <c:v>26.7556582265838</c:v>
                </c:pt>
                <c:pt idx="37">
                  <c:v>29.4779992501519</c:v>
                </c:pt>
                <c:pt idx="38">
                  <c:v>27.3678043145139</c:v>
                </c:pt>
                <c:pt idx="39">
                  <c:v>26.2177589048706</c:v>
                </c:pt>
                <c:pt idx="40">
                  <c:v>25.6792934571835</c:v>
                </c:pt>
                <c:pt idx="41">
                  <c:v>24.0001541021086</c:v>
                </c:pt>
                <c:pt idx="42">
                  <c:v>31.5400850129966</c:v>
                </c:pt>
                <c:pt idx="43">
                  <c:v>30.7373880067396</c:v>
                </c:pt>
                <c:pt idx="44">
                  <c:v>31.7437914356557</c:v>
                </c:pt>
                <c:pt idx="45">
                  <c:v>32.588331646421</c:v>
                </c:pt>
                <c:pt idx="46">
                  <c:v>31.526458222276</c:v>
                </c:pt>
                <c:pt idx="47">
                  <c:v>29.670437224864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'pre_2-27'!$GT$2:$GT$49</c:f>
              <c:numCache>
                <c:formatCode>General</c:formatCode>
                <c:ptCount val="48"/>
                <c:pt idx="0">
                  <c:v>2.5</c:v>
                </c:pt>
                <c:pt idx="1">
                  <c:v>7.07541666666667</c:v>
                </c:pt>
                <c:pt idx="2">
                  <c:v>12.2405684027778</c:v>
                </c:pt>
                <c:pt idx="3">
                  <c:v>13.0439054048032</c:v>
                </c:pt>
                <c:pt idx="4">
                  <c:v>14.8721082539841</c:v>
                </c:pt>
                <c:pt idx="5">
                  <c:v>18.5883748034521</c:v>
                </c:pt>
                <c:pt idx="6">
                  <c:v>23.0293257823909</c:v>
                </c:pt>
                <c:pt idx="7">
                  <c:v>21.8926419860691</c:v>
                </c:pt>
                <c:pt idx="8">
                  <c:v>22.2262074992797</c:v>
                </c:pt>
                <c:pt idx="9">
                  <c:v>21.3184580222582</c:v>
                </c:pt>
                <c:pt idx="10">
                  <c:v>26.8067779064552</c:v>
                </c:pt>
                <c:pt idx="11">
                  <c:v>25.5558628028178</c:v>
                </c:pt>
                <c:pt idx="12">
                  <c:v>34.6400419217495</c:v>
                </c:pt>
                <c:pt idx="13">
                  <c:v>32.7167716567994</c:v>
                </c:pt>
                <c:pt idx="14">
                  <c:v>33.2227435067508</c:v>
                </c:pt>
                <c:pt idx="15">
                  <c:v>31.361124689088</c:v>
                </c:pt>
                <c:pt idx="16">
                  <c:v>29.6592948199413</c:v>
                </c:pt>
                <c:pt idx="17">
                  <c:v>42.2191797172414</c:v>
                </c:pt>
                <c:pt idx="18">
                  <c:v>67.5409141440115</c:v>
                </c:pt>
                <c:pt idx="19">
                  <c:v>72.6600709694464</c:v>
                </c:pt>
                <c:pt idx="20">
                  <c:v>52.4948989097768</c:v>
                </c:pt>
                <c:pt idx="21">
                  <c:v>55.1957830987488</c:v>
                </c:pt>
                <c:pt idx="22">
                  <c:v>68.6507279014559</c:v>
                </c:pt>
                <c:pt idx="23">
                  <c:v>48.2712683985369</c:v>
                </c:pt>
                <c:pt idx="24">
                  <c:v>31.4242485427905</c:v>
                </c:pt>
                <c:pt idx="25">
                  <c:v>37.4973787953735</c:v>
                </c:pt>
                <c:pt idx="26">
                  <c:v>41.3365503724509</c:v>
                </c:pt>
                <c:pt idx="27">
                  <c:v>40.9850827061709</c:v>
                </c:pt>
                <c:pt idx="28">
                  <c:v>47.8540611022866</c:v>
                </c:pt>
                <c:pt idx="29">
                  <c:v>45.1565875243403</c:v>
                </c:pt>
                <c:pt idx="30">
                  <c:v>42.7317324070592</c:v>
                </c:pt>
                <c:pt idx="31">
                  <c:v>39.9239253754533</c:v>
                </c:pt>
                <c:pt idx="32">
                  <c:v>43.1323367056362</c:v>
                </c:pt>
                <c:pt idx="33">
                  <c:v>41.573527636454</c:v>
                </c:pt>
                <c:pt idx="34">
                  <c:v>18.7957949900803</c:v>
                </c:pt>
                <c:pt idx="35">
                  <c:v>20.4178571917998</c:v>
                </c:pt>
                <c:pt idx="36">
                  <c:v>20.6944315899136</c:v>
                </c:pt>
                <c:pt idx="37">
                  <c:v>20.933437965617</c:v>
                </c:pt>
                <c:pt idx="38">
                  <c:v>19.5566512069016</c:v>
                </c:pt>
                <c:pt idx="39">
                  <c:v>18.2980386449758</c:v>
                </c:pt>
                <c:pt idx="40">
                  <c:v>18.2951040962422</c:v>
                </c:pt>
                <c:pt idx="41">
                  <c:v>17.2497743279814</c:v>
                </c:pt>
                <c:pt idx="42">
                  <c:v>43.591238340279</c:v>
                </c:pt>
                <c:pt idx="43">
                  <c:v>41.3711903398563</c:v>
                </c:pt>
                <c:pt idx="44">
                  <c:v>38.6701631690186</c:v>
                </c:pt>
                <c:pt idx="45">
                  <c:v>37.6674660052269</c:v>
                </c:pt>
                <c:pt idx="46">
                  <c:v>39.0759085891249</c:v>
                </c:pt>
                <c:pt idx="47">
                  <c:v>36.5718931018917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'pre_2-27'!$GU$2:$GU$49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3.75611668431713</c:v>
                </c:pt>
                <c:pt idx="4">
                  <c:v>9.53810500048153</c:v>
                </c:pt>
                <c:pt idx="5">
                  <c:v>11.8425124045828</c:v>
                </c:pt>
                <c:pt idx="6">
                  <c:v>11.5860300898561</c:v>
                </c:pt>
                <c:pt idx="7">
                  <c:v>11.4315625071435</c:v>
                </c:pt>
                <c:pt idx="8">
                  <c:v>19.141408078554</c:v>
                </c:pt>
                <c:pt idx="9">
                  <c:v>21.5413668145505</c:v>
                </c:pt>
                <c:pt idx="10">
                  <c:v>28.5497286444827</c:v>
                </c:pt>
                <c:pt idx="11">
                  <c:v>31.3079806208284</c:v>
                </c:pt>
                <c:pt idx="12">
                  <c:v>40.2091161600416</c:v>
                </c:pt>
                <c:pt idx="13">
                  <c:v>37.8078336896381</c:v>
                </c:pt>
                <c:pt idx="14">
                  <c:v>37.6222696134622</c:v>
                </c:pt>
                <c:pt idx="15">
                  <c:v>38.5013545839637</c:v>
                </c:pt>
                <c:pt idx="16">
                  <c:v>37.2041211175744</c:v>
                </c:pt>
                <c:pt idx="17">
                  <c:v>35.2482673883159</c:v>
                </c:pt>
                <c:pt idx="18">
                  <c:v>270.574625705098</c:v>
                </c:pt>
                <c:pt idx="19">
                  <c:v>-35.5512802840599</c:v>
                </c:pt>
                <c:pt idx="20">
                  <c:v>-25.3295393361994</c:v>
                </c:pt>
                <c:pt idx="21">
                  <c:v>-9.1390858512582</c:v>
                </c:pt>
                <c:pt idx="22">
                  <c:v>204.666899748943</c:v>
                </c:pt>
                <c:pt idx="23">
                  <c:v>160.71130379246</c:v>
                </c:pt>
                <c:pt idx="24">
                  <c:v>124.374677801767</c:v>
                </c:pt>
                <c:pt idx="25">
                  <c:v>114.336400316127</c:v>
                </c:pt>
                <c:pt idx="26">
                  <c:v>105.93252595566</c:v>
                </c:pt>
                <c:pt idx="27">
                  <c:v>99.6234789533336</c:v>
                </c:pt>
                <c:pt idx="28">
                  <c:v>95.117767885839</c:v>
                </c:pt>
                <c:pt idx="29">
                  <c:v>88.3634928089712</c:v>
                </c:pt>
                <c:pt idx="30">
                  <c:v>81.1498723559769</c:v>
                </c:pt>
                <c:pt idx="31">
                  <c:v>74.7357615031895</c:v>
                </c:pt>
                <c:pt idx="32">
                  <c:v>69.1809419741657</c:v>
                </c:pt>
                <c:pt idx="33">
                  <c:v>64.0648169239666</c:v>
                </c:pt>
                <c:pt idx="34">
                  <c:v>37.267818022497</c:v>
                </c:pt>
                <c:pt idx="35">
                  <c:v>35.6880628985975</c:v>
                </c:pt>
                <c:pt idx="36">
                  <c:v>33.5626359273363</c:v>
                </c:pt>
                <c:pt idx="37">
                  <c:v>31.2918430102399</c:v>
                </c:pt>
                <c:pt idx="38">
                  <c:v>29.0836637432717</c:v>
                </c:pt>
                <c:pt idx="39">
                  <c:v>27.2331327514773</c:v>
                </c:pt>
                <c:pt idx="40">
                  <c:v>25.3156221903088</c:v>
                </c:pt>
                <c:pt idx="41">
                  <c:v>24.0848073975496</c:v>
                </c:pt>
                <c:pt idx="42">
                  <c:v>31.5867854143148</c:v>
                </c:pt>
                <c:pt idx="43">
                  <c:v>32.4978988854144</c:v>
                </c:pt>
                <c:pt idx="44">
                  <c:v>35.8838110649375</c:v>
                </c:pt>
                <c:pt idx="45">
                  <c:v>33.6537839485304</c:v>
                </c:pt>
                <c:pt idx="46">
                  <c:v>38.4844107032421</c:v>
                </c:pt>
                <c:pt idx="47">
                  <c:v>38.2448346484707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'pre_2-27'!$GV$2:$GV$49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9.18399817737269</c:v>
                </c:pt>
                <c:pt idx="4">
                  <c:v>10.3261050460472</c:v>
                </c:pt>
                <c:pt idx="5">
                  <c:v>10.1597810295948</c:v>
                </c:pt>
                <c:pt idx="6">
                  <c:v>11.3137386321481</c:v>
                </c:pt>
                <c:pt idx="7">
                  <c:v>20.9627384722628</c:v>
                </c:pt>
                <c:pt idx="8">
                  <c:v>25.3471629061673</c:v>
                </c:pt>
                <c:pt idx="9">
                  <c:v>24.1715314233879</c:v>
                </c:pt>
                <c:pt idx="10">
                  <c:v>33.6167903104542</c:v>
                </c:pt>
                <c:pt idx="11">
                  <c:v>36.8196701110948</c:v>
                </c:pt>
                <c:pt idx="12">
                  <c:v>35.8888233404485</c:v>
                </c:pt>
                <c:pt idx="13">
                  <c:v>35.0611454202154</c:v>
                </c:pt>
                <c:pt idx="14">
                  <c:v>34.1452018028082</c:v>
                </c:pt>
                <c:pt idx="15">
                  <c:v>42.341734909102</c:v>
                </c:pt>
                <c:pt idx="16">
                  <c:v>42.4617725445548</c:v>
                </c:pt>
                <c:pt idx="17">
                  <c:v>41.4680927541999</c:v>
                </c:pt>
                <c:pt idx="18">
                  <c:v>86.2595413141836</c:v>
                </c:pt>
                <c:pt idx="19">
                  <c:v>93.1620869822618</c:v>
                </c:pt>
                <c:pt idx="20">
                  <c:v>66.5313614689451</c:v>
                </c:pt>
                <c:pt idx="21">
                  <c:v>66.7992588143279</c:v>
                </c:pt>
                <c:pt idx="22">
                  <c:v>60.0509244459043</c:v>
                </c:pt>
                <c:pt idx="23">
                  <c:v>41.1620975419475</c:v>
                </c:pt>
                <c:pt idx="24">
                  <c:v>25.5473339680099</c:v>
                </c:pt>
                <c:pt idx="25">
                  <c:v>32.6391294135549</c:v>
                </c:pt>
                <c:pt idx="26">
                  <c:v>35.2556476682137</c:v>
                </c:pt>
                <c:pt idx="27">
                  <c:v>33.6395379100253</c:v>
                </c:pt>
                <c:pt idx="28">
                  <c:v>32.1621442394148</c:v>
                </c:pt>
                <c:pt idx="29">
                  <c:v>32.827506586213</c:v>
                </c:pt>
                <c:pt idx="30">
                  <c:v>30.8698122708964</c:v>
                </c:pt>
                <c:pt idx="31">
                  <c:v>32.8731721572215</c:v>
                </c:pt>
                <c:pt idx="32">
                  <c:v>30.9115582137267</c:v>
                </c:pt>
                <c:pt idx="33">
                  <c:v>29.1183161337151</c:v>
                </c:pt>
                <c:pt idx="34">
                  <c:v>7.72103609556168</c:v>
                </c:pt>
                <c:pt idx="35">
                  <c:v>11.262723172331</c:v>
                </c:pt>
                <c:pt idx="36">
                  <c:v>11.844438020731</c:v>
                </c:pt>
                <c:pt idx="37">
                  <c:v>17.9050137703236</c:v>
                </c:pt>
                <c:pt idx="38">
                  <c:v>17.9652907222633</c:v>
                </c:pt>
                <c:pt idx="39">
                  <c:v>16.843269935269</c:v>
                </c:pt>
                <c:pt idx="40">
                  <c:v>17.4932289389648</c:v>
                </c:pt>
                <c:pt idx="41">
                  <c:v>21.4180810005774</c:v>
                </c:pt>
                <c:pt idx="42">
                  <c:v>57.4975603514078</c:v>
                </c:pt>
                <c:pt idx="43">
                  <c:v>52.3025970527712</c:v>
                </c:pt>
                <c:pt idx="44">
                  <c:v>50.2330311004645</c:v>
                </c:pt>
                <c:pt idx="45">
                  <c:v>50.3247563775818</c:v>
                </c:pt>
                <c:pt idx="46">
                  <c:v>46.855214788506</c:v>
                </c:pt>
                <c:pt idx="47">
                  <c:v>43.6834755191592</c:v>
                </c:pt>
              </c:numCache>
            </c:numRef>
          </c:val>
          <c:smooth val="0"/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'pre_2-27'!$GW$2:$GW$49</c:f>
              <c:numCache>
                <c:formatCode>General</c:formatCode>
                <c:ptCount val="48"/>
                <c:pt idx="0">
                  <c:v>2.5</c:v>
                </c:pt>
                <c:pt idx="1">
                  <c:v>2.84541666666667</c:v>
                </c:pt>
                <c:pt idx="2">
                  <c:v>3.32118506944444</c:v>
                </c:pt>
                <c:pt idx="3">
                  <c:v>7.8270278041088</c:v>
                </c:pt>
                <c:pt idx="4">
                  <c:v>7.87520791758946</c:v>
                </c:pt>
                <c:pt idx="5">
                  <c:v>11.6486119775105</c:v>
                </c:pt>
                <c:pt idx="6">
                  <c:v>11.4087727827742</c:v>
                </c:pt>
                <c:pt idx="7">
                  <c:v>14.0590811464473</c:v>
                </c:pt>
                <c:pt idx="8">
                  <c:v>21.214958204738</c:v>
                </c:pt>
                <c:pt idx="9">
                  <c:v>20.394007625498</c:v>
                </c:pt>
                <c:pt idx="10">
                  <c:v>29.2344208271514</c:v>
                </c:pt>
                <c:pt idx="11">
                  <c:v>29.1442725188088</c:v>
                </c:pt>
                <c:pt idx="12">
                  <c:v>27.6927224609444</c:v>
                </c:pt>
                <c:pt idx="13">
                  <c:v>29.1811276599994</c:v>
                </c:pt>
                <c:pt idx="14">
                  <c:v>36.4197168620163</c:v>
                </c:pt>
                <c:pt idx="15">
                  <c:v>42.8397477922899</c:v>
                </c:pt>
                <c:pt idx="16">
                  <c:v>41.0616757453111</c:v>
                </c:pt>
                <c:pt idx="17">
                  <c:v>46.0170057756747</c:v>
                </c:pt>
                <c:pt idx="18">
                  <c:v>105.62754529841</c:v>
                </c:pt>
                <c:pt idx="19">
                  <c:v>93.6711958229561</c:v>
                </c:pt>
                <c:pt idx="20">
                  <c:v>66.8110848481524</c:v>
                </c:pt>
                <c:pt idx="21">
                  <c:v>67.030496807806</c:v>
                </c:pt>
                <c:pt idx="22">
                  <c:v>96.3056181331185</c:v>
                </c:pt>
                <c:pt idx="23">
                  <c:v>71.1326443233779</c:v>
                </c:pt>
                <c:pt idx="24">
                  <c:v>50.3229859739924</c:v>
                </c:pt>
                <c:pt idx="25">
                  <c:v>53.1203350718337</c:v>
                </c:pt>
                <c:pt idx="26">
                  <c:v>52.954822891243</c:v>
                </c:pt>
                <c:pt idx="27">
                  <c:v>52.8117927818492</c:v>
                </c:pt>
                <c:pt idx="28">
                  <c:v>54.1878961094351</c:v>
                </c:pt>
                <c:pt idx="29">
                  <c:v>62.6691891381549</c:v>
                </c:pt>
                <c:pt idx="30">
                  <c:v>58.4566242802222</c:v>
                </c:pt>
                <c:pt idx="31">
                  <c:v>55.8506037208031</c:v>
                </c:pt>
                <c:pt idx="32">
                  <c:v>52.5642300487274</c:v>
                </c:pt>
                <c:pt idx="33">
                  <c:v>49.7242554671085</c:v>
                </c:pt>
                <c:pt idx="34">
                  <c:v>25.9969377128153</c:v>
                </c:pt>
                <c:pt idx="35">
                  <c:v>26.3708018425939</c:v>
                </c:pt>
                <c:pt idx="36">
                  <c:v>29.2031476492525</c:v>
                </c:pt>
                <c:pt idx="37">
                  <c:v>27.3065441426917</c:v>
                </c:pt>
                <c:pt idx="38">
                  <c:v>25.697405229976</c:v>
                </c:pt>
                <c:pt idx="39">
                  <c:v>25.4922302350746</c:v>
                </c:pt>
                <c:pt idx="40">
                  <c:v>23.9268413840205</c:v>
                </c:pt>
                <c:pt idx="41">
                  <c:v>22.398120831892</c:v>
                </c:pt>
                <c:pt idx="42">
                  <c:v>57.0581758270351</c:v>
                </c:pt>
                <c:pt idx="43">
                  <c:v>52.7706824018812</c:v>
                </c:pt>
                <c:pt idx="44">
                  <c:v>50.233397648912</c:v>
                </c:pt>
                <c:pt idx="45">
                  <c:v>47.6600278016014</c:v>
                </c:pt>
                <c:pt idx="46">
                  <c:v>47.4702045783904</c:v>
                </c:pt>
                <c:pt idx="47">
                  <c:v>44.7589235709522</c:v>
                </c:pt>
              </c:numCache>
            </c:numRef>
          </c:val>
          <c:smooth val="0"/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'pre_2-27'!$GX$2:$GX$49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9.76479650549769</c:v>
                </c:pt>
                <c:pt idx="4">
                  <c:v>13.2342917341968</c:v>
                </c:pt>
                <c:pt idx="5">
                  <c:v>12.8183483603449</c:v>
                </c:pt>
                <c:pt idx="6">
                  <c:v>12.4781067927486</c:v>
                </c:pt>
                <c:pt idx="7">
                  <c:v>19.0873059439441</c:v>
                </c:pt>
                <c:pt idx="8">
                  <c:v>27.908700310232</c:v>
                </c:pt>
                <c:pt idx="9">
                  <c:v>27.815486025848</c:v>
                </c:pt>
                <c:pt idx="10">
                  <c:v>26.4779901419627</c:v>
                </c:pt>
                <c:pt idx="11">
                  <c:v>28.1313964810128</c:v>
                </c:pt>
                <c:pt idx="12">
                  <c:v>32.3536453016246</c:v>
                </c:pt>
                <c:pt idx="13">
                  <c:v>40.9558950195769</c:v>
                </c:pt>
                <c:pt idx="14">
                  <c:v>38.4305140303965</c:v>
                </c:pt>
                <c:pt idx="15">
                  <c:v>43.2565549541348</c:v>
                </c:pt>
                <c:pt idx="16">
                  <c:v>43.2294590323448</c:v>
                </c:pt>
                <c:pt idx="17">
                  <c:v>40.7564304654018</c:v>
                </c:pt>
                <c:pt idx="18">
                  <c:v>105.355748907379</c:v>
                </c:pt>
                <c:pt idx="19">
                  <c:v>88.0433803602146</c:v>
                </c:pt>
                <c:pt idx="20">
                  <c:v>62.7787319829253</c:v>
                </c:pt>
                <c:pt idx="21">
                  <c:v>63.6970851058849</c:v>
                </c:pt>
                <c:pt idx="22">
                  <c:v>109.842473510862</c:v>
                </c:pt>
                <c:pt idx="23">
                  <c:v>82.3231114356456</c:v>
                </c:pt>
                <c:pt idx="24">
                  <c:v>59.5737721201337</c:v>
                </c:pt>
                <c:pt idx="25">
                  <c:v>60.7676516193105</c:v>
                </c:pt>
                <c:pt idx="26">
                  <c:v>58.2625702315036</c:v>
                </c:pt>
                <c:pt idx="27">
                  <c:v>54.6716996199662</c:v>
                </c:pt>
                <c:pt idx="28">
                  <c:v>54.2954604215875</c:v>
                </c:pt>
                <c:pt idx="29">
                  <c:v>51.0451000687345</c:v>
                </c:pt>
                <c:pt idx="30">
                  <c:v>47.5237289795015</c:v>
                </c:pt>
                <c:pt idx="31">
                  <c:v>44.8365156842734</c:v>
                </c:pt>
                <c:pt idx="32">
                  <c:v>42.4471351959331</c:v>
                </c:pt>
                <c:pt idx="33">
                  <c:v>40.3225777117172</c:v>
                </c:pt>
                <c:pt idx="34">
                  <c:v>17.8954275725423</c:v>
                </c:pt>
                <c:pt idx="35">
                  <c:v>19.6735534599683</c:v>
                </c:pt>
                <c:pt idx="36">
                  <c:v>18.5949067879877</c:v>
                </c:pt>
                <c:pt idx="37">
                  <c:v>17.6088439553521</c:v>
                </c:pt>
                <c:pt idx="38">
                  <c:v>17.3169759847501</c:v>
                </c:pt>
                <c:pt idx="39">
                  <c:v>19.9142826161569</c:v>
                </c:pt>
                <c:pt idx="40">
                  <c:v>21.3621168350387</c:v>
                </c:pt>
                <c:pt idx="41">
                  <c:v>21.0854292982793</c:v>
                </c:pt>
                <c:pt idx="42">
                  <c:v>133.86176862767</c:v>
                </c:pt>
                <c:pt idx="43">
                  <c:v>118.728878389078</c:v>
                </c:pt>
                <c:pt idx="44">
                  <c:v>109.387982994016</c:v>
                </c:pt>
                <c:pt idx="45">
                  <c:v>94.640650337927</c:v>
                </c:pt>
                <c:pt idx="46">
                  <c:v>82.0391977830028</c:v>
                </c:pt>
                <c:pt idx="47">
                  <c:v>74.7945601395699</c:v>
                </c:pt>
              </c:numCache>
            </c:numRef>
          </c:val>
          <c:smooth val="0"/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'pre_2-27'!$GY$2:$GY$49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5.86707226070602</c:v>
                </c:pt>
                <c:pt idx="4">
                  <c:v>7.37680508514443</c:v>
                </c:pt>
                <c:pt idx="5">
                  <c:v>7.4636293153362</c:v>
                </c:pt>
                <c:pt idx="6">
                  <c:v>10.2498196666697</c:v>
                </c:pt>
                <c:pt idx="7">
                  <c:v>14.4813070036137</c:v>
                </c:pt>
                <c:pt idx="8">
                  <c:v>20.0701974521088</c:v>
                </c:pt>
                <c:pt idx="9">
                  <c:v>25.3404857589252</c:v>
                </c:pt>
                <c:pt idx="10">
                  <c:v>28.6148909660314</c:v>
                </c:pt>
                <c:pt idx="11">
                  <c:v>27.2087794914471</c:v>
                </c:pt>
                <c:pt idx="12">
                  <c:v>25.9233592517645</c:v>
                </c:pt>
                <c:pt idx="13">
                  <c:v>29.1040189721057</c:v>
                </c:pt>
                <c:pt idx="14">
                  <c:v>27.5959240103333</c:v>
                </c:pt>
                <c:pt idx="15">
                  <c:v>27.5073757658547</c:v>
                </c:pt>
                <c:pt idx="16">
                  <c:v>37.7671664653015</c:v>
                </c:pt>
                <c:pt idx="17">
                  <c:v>37.2938055153973</c:v>
                </c:pt>
                <c:pt idx="18">
                  <c:v>64.8237493759942</c:v>
                </c:pt>
                <c:pt idx="19">
                  <c:v>78.5551643950916</c:v>
                </c:pt>
                <c:pt idx="20">
                  <c:v>53.7847545647583</c:v>
                </c:pt>
                <c:pt idx="21">
                  <c:v>56.2620637735335</c:v>
                </c:pt>
                <c:pt idx="22">
                  <c:v>68.9723892383493</c:v>
                </c:pt>
                <c:pt idx="23">
                  <c:v>48.5371751037021</c:v>
                </c:pt>
                <c:pt idx="24">
                  <c:v>31.6440647523937</c:v>
                </c:pt>
                <c:pt idx="25">
                  <c:v>37.6790935286455</c:v>
                </c:pt>
                <c:pt idx="26">
                  <c:v>43.3670619812389</c:v>
                </c:pt>
                <c:pt idx="27">
                  <c:v>44.5263693954539</c:v>
                </c:pt>
                <c:pt idx="28">
                  <c:v>55.76924880992</c:v>
                </c:pt>
                <c:pt idx="29">
                  <c:v>53.8181570668205</c:v>
                </c:pt>
                <c:pt idx="30">
                  <c:v>53.0551338385543</c:v>
                </c:pt>
                <c:pt idx="31">
                  <c:v>50.5420998128535</c:v>
                </c:pt>
                <c:pt idx="32">
                  <c:v>47.9767979216076</c:v>
                </c:pt>
                <c:pt idx="33">
                  <c:v>49.4040099009746</c:v>
                </c:pt>
                <c:pt idx="34">
                  <c:v>25.7734990511409</c:v>
                </c:pt>
                <c:pt idx="35">
                  <c:v>26.1860925489432</c:v>
                </c:pt>
                <c:pt idx="36">
                  <c:v>29.0712344287036</c:v>
                </c:pt>
                <c:pt idx="37">
                  <c:v>28.6656108914204</c:v>
                </c:pt>
                <c:pt idx="38">
                  <c:v>27.6120237782894</c:v>
                </c:pt>
                <c:pt idx="39">
                  <c:v>25.6619917373196</c:v>
                </c:pt>
                <c:pt idx="40">
                  <c:v>23.879337446533</c:v>
                </c:pt>
                <c:pt idx="41">
                  <c:v>24.1667605710523</c:v>
                </c:pt>
                <c:pt idx="42">
                  <c:v>37.7903061056008</c:v>
                </c:pt>
                <c:pt idx="43">
                  <c:v>36.25760755431</c:v>
                </c:pt>
                <c:pt idx="44">
                  <c:v>33.9954962392317</c:v>
                </c:pt>
                <c:pt idx="45">
                  <c:v>31.9275494786976</c:v>
                </c:pt>
                <c:pt idx="46">
                  <c:v>36.349780323004</c:v>
                </c:pt>
                <c:pt idx="47">
                  <c:v>38.8272904634956</c:v>
                </c:pt>
              </c:numCache>
            </c:numRef>
          </c:val>
          <c:smooth val="0"/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'pre_2-27'!$GZ$2:$GZ$49</c:f>
              <c:numCache>
                <c:formatCode>General</c:formatCode>
                <c:ptCount val="48"/>
                <c:pt idx="0">
                  <c:v>2.5</c:v>
                </c:pt>
                <c:pt idx="1">
                  <c:v>3.90291666666667</c:v>
                </c:pt>
                <c:pt idx="2">
                  <c:v>5.63034340277778</c:v>
                </c:pt>
                <c:pt idx="3">
                  <c:v>12.3632793353588</c:v>
                </c:pt>
                <c:pt idx="4">
                  <c:v>13.1530158756899</c:v>
                </c:pt>
                <c:pt idx="5">
                  <c:v>13.8552232828009</c:v>
                </c:pt>
                <c:pt idx="6">
                  <c:v>19.2940803740104</c:v>
                </c:pt>
                <c:pt idx="7">
                  <c:v>19.6756531325576</c:v>
                </c:pt>
                <c:pt idx="8">
                  <c:v>29.6916956121682</c:v>
                </c:pt>
                <c:pt idx="9">
                  <c:v>31.9162812345445</c:v>
                </c:pt>
                <c:pt idx="10">
                  <c:v>41.9456371508069</c:v>
                </c:pt>
                <c:pt idx="11">
                  <c:v>39.3953032953626</c:v>
                </c:pt>
                <c:pt idx="12">
                  <c:v>45.9848124367715</c:v>
                </c:pt>
                <c:pt idx="13">
                  <c:v>44.9885420807767</c:v>
                </c:pt>
                <c:pt idx="14">
                  <c:v>42.9723120001573</c:v>
                </c:pt>
                <c:pt idx="15">
                  <c:v>41.1795474201398</c:v>
                </c:pt>
                <c:pt idx="16">
                  <c:v>39.5854809144077</c:v>
                </c:pt>
                <c:pt idx="17">
                  <c:v>43.3666790444803</c:v>
                </c:pt>
                <c:pt idx="18">
                  <c:v>68.1739512728716</c:v>
                </c:pt>
                <c:pt idx="19">
                  <c:v>86.122320815765</c:v>
                </c:pt>
                <c:pt idx="20">
                  <c:v>61.5656907825922</c:v>
                </c:pt>
                <c:pt idx="21">
                  <c:v>62.6943043802762</c:v>
                </c:pt>
                <c:pt idx="22">
                  <c:v>228.429868680555</c:v>
                </c:pt>
                <c:pt idx="23">
                  <c:v>180.355358109259</c:v>
                </c:pt>
                <c:pt idx="24">
                  <c:v>140.613762703654</c:v>
                </c:pt>
                <c:pt idx="25">
                  <c:v>127.760710501687</c:v>
                </c:pt>
                <c:pt idx="26">
                  <c:v>117.83056508775</c:v>
                </c:pt>
                <c:pt idx="27">
                  <c:v>109.126774917718</c:v>
                </c:pt>
                <c:pt idx="28">
                  <c:v>101.353721324728</c:v>
                </c:pt>
                <c:pt idx="29">
                  <c:v>95.2088214452162</c:v>
                </c:pt>
                <c:pt idx="30">
                  <c:v>85.9160693294439</c:v>
                </c:pt>
                <c:pt idx="31">
                  <c:v>78.1179015122917</c:v>
                </c:pt>
                <c:pt idx="32">
                  <c:v>71.1080439434502</c:v>
                </c:pt>
                <c:pt idx="33">
                  <c:v>65.8646035049707</c:v>
                </c:pt>
                <c:pt idx="34">
                  <c:v>37.4083043364666</c:v>
                </c:pt>
                <c:pt idx="35">
                  <c:v>35.804198251479</c:v>
                </c:pt>
                <c:pt idx="36">
                  <c:v>33.6658996119401</c:v>
                </c:pt>
                <c:pt idx="37">
                  <c:v>32.1429482479849</c:v>
                </c:pt>
                <c:pt idx="38">
                  <c:v>30.0589959133022</c:v>
                </c:pt>
                <c:pt idx="39">
                  <c:v>27.9874571995779</c:v>
                </c:pt>
                <c:pt idx="40">
                  <c:v>26.4261411666457</c:v>
                </c:pt>
                <c:pt idx="41">
                  <c:v>24.6828973831753</c:v>
                </c:pt>
                <c:pt idx="42">
                  <c:v>31.9167317230517</c:v>
                </c:pt>
                <c:pt idx="43">
                  <c:v>31.4755390778513</c:v>
                </c:pt>
                <c:pt idx="44">
                  <c:v>32.3632232094969</c:v>
                </c:pt>
                <c:pt idx="45">
                  <c:v>30.435379884015</c:v>
                </c:pt>
                <c:pt idx="46">
                  <c:v>28.6730097773038</c:v>
                </c:pt>
                <c:pt idx="47">
                  <c:v>34.9273078159578</c:v>
                </c:pt>
              </c:numCache>
            </c:numRef>
          </c:val>
          <c:smooth val="0"/>
        </c:ser>
        <c:ser>
          <c:idx val="100"/>
          <c:order val="100"/>
          <c:spPr>
            <a:ln w="60325" cap="rnd">
              <a:solidFill>
                <a:srgbClr val="FF0000"/>
              </a:solidFill>
              <a:round/>
            </a:ln>
            <a:effectLst/>
            <a:sp3d contourW="60325"/>
          </c:spPr>
          <c:marker>
            <c:symbol val="none"/>
          </c:marker>
          <c:dLbls>
            <c:delete val="1"/>
          </c:dLbls>
          <c:val>
            <c:numRef>
              <c:f>'pre_2-27'!$HA$2:$HA$49</c:f>
              <c:numCache>
                <c:formatCode>General</c:formatCode>
                <c:ptCount val="48"/>
                <c:pt idx="0">
                  <c:v>2.5</c:v>
                </c:pt>
                <c:pt idx="1">
                  <c:v>2.83333333333333</c:v>
                </c:pt>
                <c:pt idx="2">
                  <c:v>3.33333333333333</c:v>
                </c:pt>
                <c:pt idx="3">
                  <c:v>3</c:v>
                </c:pt>
                <c:pt idx="4">
                  <c:v>4.5</c:v>
                </c:pt>
                <c:pt idx="5">
                  <c:v>12.8333333333333</c:v>
                </c:pt>
                <c:pt idx="6">
                  <c:v>15.1666666666667</c:v>
                </c:pt>
                <c:pt idx="7">
                  <c:v>17</c:v>
                </c:pt>
                <c:pt idx="8">
                  <c:v>16.5</c:v>
                </c:pt>
                <c:pt idx="9">
                  <c:v>16.1666666666667</c:v>
                </c:pt>
                <c:pt idx="10">
                  <c:v>17.6666666666667</c:v>
                </c:pt>
                <c:pt idx="11">
                  <c:v>28.1666666666667</c:v>
                </c:pt>
                <c:pt idx="12">
                  <c:v>37.3333333333333</c:v>
                </c:pt>
                <c:pt idx="13">
                  <c:v>38.3333333333333</c:v>
                </c:pt>
                <c:pt idx="14">
                  <c:v>44.6666666666667</c:v>
                </c:pt>
                <c:pt idx="15">
                  <c:v>52.6666666666667</c:v>
                </c:pt>
                <c:pt idx="16">
                  <c:v>59</c:v>
                </c:pt>
                <c:pt idx="17">
                  <c:v>61.5</c:v>
                </c:pt>
                <c:pt idx="18">
                  <c:v>85.6666666666667</c:v>
                </c:pt>
                <c:pt idx="19">
                  <c:v>100.5</c:v>
                </c:pt>
                <c:pt idx="20">
                  <c:v>99.5</c:v>
                </c:pt>
                <c:pt idx="21">
                  <c:v>79.6666666666667</c:v>
                </c:pt>
                <c:pt idx="22">
                  <c:v>136.833333333333</c:v>
                </c:pt>
                <c:pt idx="23">
                  <c:v>97.8333333333333</c:v>
                </c:pt>
                <c:pt idx="24">
                  <c:v>43.5</c:v>
                </c:pt>
                <c:pt idx="25">
                  <c:v>28.8333333333333</c:v>
                </c:pt>
                <c:pt idx="26">
                  <c:v>35.8333333333333</c:v>
                </c:pt>
                <c:pt idx="27">
                  <c:v>36.3333333333333</c:v>
                </c:pt>
                <c:pt idx="28">
                  <c:v>35</c:v>
                </c:pt>
                <c:pt idx="29">
                  <c:v>35</c:v>
                </c:pt>
                <c:pt idx="30">
                  <c:v>32.3333333333333</c:v>
                </c:pt>
                <c:pt idx="31">
                  <c:v>31.1666666666667</c:v>
                </c:pt>
                <c:pt idx="32">
                  <c:v>31.3333333333333</c:v>
                </c:pt>
                <c:pt idx="33">
                  <c:v>32.8333333333333</c:v>
                </c:pt>
                <c:pt idx="34">
                  <c:v>28.1666666666667</c:v>
                </c:pt>
                <c:pt idx="35">
                  <c:v>15.6666666666667</c:v>
                </c:pt>
                <c:pt idx="36">
                  <c:v>6.33333333333333</c:v>
                </c:pt>
                <c:pt idx="37">
                  <c:v>4.16666666666667</c:v>
                </c:pt>
                <c:pt idx="38">
                  <c:v>9.16666666666667</c:v>
                </c:pt>
                <c:pt idx="39">
                  <c:v>12.6666666666667</c:v>
                </c:pt>
                <c:pt idx="40">
                  <c:v>10.5</c:v>
                </c:pt>
                <c:pt idx="41">
                  <c:v>12.5</c:v>
                </c:pt>
                <c:pt idx="42">
                  <c:v>23.8333333333333</c:v>
                </c:pt>
                <c:pt idx="43">
                  <c:v>21.6666666666667</c:v>
                </c:pt>
                <c:pt idx="44">
                  <c:v>22.3333333333333</c:v>
                </c:pt>
                <c:pt idx="45">
                  <c:v>24.1666666666667</c:v>
                </c:pt>
                <c:pt idx="46">
                  <c:v>27.1666666666667</c:v>
                </c:pt>
                <c:pt idx="47">
                  <c:v>31.6666666666667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7533695"/>
        <c:axId val="437077432"/>
      </c:lineChart>
      <c:catAx>
        <c:axId val="737533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077432"/>
        <c:crosses val="autoZero"/>
        <c:auto val="1"/>
        <c:lblAlgn val="ctr"/>
        <c:lblOffset val="100"/>
        <c:noMultiLvlLbl val="0"/>
      </c:catAx>
      <c:valAx>
        <c:axId val="43707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75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0325" cap="rnd">
              <a:solidFill>
                <a:srgbClr val="FF0000"/>
              </a:solidFill>
              <a:round/>
            </a:ln>
            <a:effectLst/>
            <a:sp3d contourW="60325"/>
          </c:spPr>
          <c:marker>
            <c:symbol val="none"/>
          </c:marker>
          <c:dLbls>
            <c:delete val="1"/>
          </c:dLbls>
          <c:val>
            <c:numRef>
              <c:f>'pre_2-27'!$HA$2:$HA$49</c:f>
              <c:numCache>
                <c:formatCode>General</c:formatCode>
                <c:ptCount val="48"/>
                <c:pt idx="0">
                  <c:v>2.5</c:v>
                </c:pt>
                <c:pt idx="1">
                  <c:v>2.83333333333333</c:v>
                </c:pt>
                <c:pt idx="2">
                  <c:v>3.33333333333333</c:v>
                </c:pt>
                <c:pt idx="3">
                  <c:v>3</c:v>
                </c:pt>
                <c:pt idx="4">
                  <c:v>4.5</c:v>
                </c:pt>
                <c:pt idx="5">
                  <c:v>12.8333333333333</c:v>
                </c:pt>
                <c:pt idx="6">
                  <c:v>15.1666666666667</c:v>
                </c:pt>
                <c:pt idx="7">
                  <c:v>17</c:v>
                </c:pt>
                <c:pt idx="8">
                  <c:v>16.5</c:v>
                </c:pt>
                <c:pt idx="9">
                  <c:v>16.1666666666667</c:v>
                </c:pt>
                <c:pt idx="10">
                  <c:v>17.6666666666667</c:v>
                </c:pt>
                <c:pt idx="11">
                  <c:v>28.1666666666667</c:v>
                </c:pt>
                <c:pt idx="12">
                  <c:v>37.3333333333333</c:v>
                </c:pt>
                <c:pt idx="13">
                  <c:v>38.3333333333333</c:v>
                </c:pt>
                <c:pt idx="14">
                  <c:v>44.6666666666667</c:v>
                </c:pt>
                <c:pt idx="15">
                  <c:v>52.6666666666667</c:v>
                </c:pt>
                <c:pt idx="16">
                  <c:v>59</c:v>
                </c:pt>
                <c:pt idx="17">
                  <c:v>61.5</c:v>
                </c:pt>
                <c:pt idx="18">
                  <c:v>85.6666666666667</c:v>
                </c:pt>
                <c:pt idx="19">
                  <c:v>100.5</c:v>
                </c:pt>
                <c:pt idx="20">
                  <c:v>99.5</c:v>
                </c:pt>
                <c:pt idx="21">
                  <c:v>79.6666666666667</c:v>
                </c:pt>
                <c:pt idx="22">
                  <c:v>136.833333333333</c:v>
                </c:pt>
                <c:pt idx="23">
                  <c:v>97.8333333333333</c:v>
                </c:pt>
                <c:pt idx="24">
                  <c:v>43.5</c:v>
                </c:pt>
                <c:pt idx="25">
                  <c:v>28.8333333333333</c:v>
                </c:pt>
                <c:pt idx="26">
                  <c:v>35.8333333333333</c:v>
                </c:pt>
                <c:pt idx="27">
                  <c:v>36.3333333333333</c:v>
                </c:pt>
                <c:pt idx="28">
                  <c:v>35</c:v>
                </c:pt>
                <c:pt idx="29">
                  <c:v>35</c:v>
                </c:pt>
                <c:pt idx="30">
                  <c:v>32.3333333333333</c:v>
                </c:pt>
                <c:pt idx="31">
                  <c:v>31.1666666666667</c:v>
                </c:pt>
                <c:pt idx="32">
                  <c:v>31.3333333333333</c:v>
                </c:pt>
                <c:pt idx="33">
                  <c:v>32.8333333333333</c:v>
                </c:pt>
                <c:pt idx="34">
                  <c:v>28.1666666666667</c:v>
                </c:pt>
                <c:pt idx="35">
                  <c:v>15.6666666666667</c:v>
                </c:pt>
                <c:pt idx="36">
                  <c:v>6.33333333333333</c:v>
                </c:pt>
                <c:pt idx="37">
                  <c:v>4.16666666666667</c:v>
                </c:pt>
                <c:pt idx="38">
                  <c:v>9.16666666666667</c:v>
                </c:pt>
                <c:pt idx="39">
                  <c:v>12.6666666666667</c:v>
                </c:pt>
                <c:pt idx="40">
                  <c:v>10.5</c:v>
                </c:pt>
                <c:pt idx="41">
                  <c:v>12.5</c:v>
                </c:pt>
                <c:pt idx="42">
                  <c:v>23.8333333333333</c:v>
                </c:pt>
                <c:pt idx="43">
                  <c:v>21.6666666666667</c:v>
                </c:pt>
                <c:pt idx="44">
                  <c:v>22.3333333333333</c:v>
                </c:pt>
                <c:pt idx="45">
                  <c:v>24.1666666666667</c:v>
                </c:pt>
                <c:pt idx="46">
                  <c:v>27.1666666666667</c:v>
                </c:pt>
                <c:pt idx="47">
                  <c:v>31.6666666666667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'pre_2-27'!$HB$2:$HB$49</c:f>
              <c:numCache>
                <c:formatCode>General</c:formatCode>
                <c:ptCount val="48"/>
                <c:pt idx="0">
                  <c:v>2.5</c:v>
                </c:pt>
                <c:pt idx="1">
                  <c:v>5.28824166666667</c:v>
                </c:pt>
                <c:pt idx="2">
                  <c:v>8.39202331944444</c:v>
                </c:pt>
                <c:pt idx="3">
                  <c:v>11.0810845266262</c:v>
                </c:pt>
                <c:pt idx="4">
                  <c:v>14.0631017471461</c:v>
                </c:pt>
                <c:pt idx="5">
                  <c:v>16.2725334794343</c:v>
                </c:pt>
                <c:pt idx="6">
                  <c:v>18.4868557094912</c:v>
                </c:pt>
                <c:pt idx="7">
                  <c:v>21.5430356289915</c:v>
                </c:pt>
                <c:pt idx="8">
                  <c:v>24.289380223184</c:v>
                </c:pt>
                <c:pt idx="9">
                  <c:v>27.0845841696271</c:v>
                </c:pt>
                <c:pt idx="10">
                  <c:v>30.0431183848849</c:v>
                </c:pt>
                <c:pt idx="11">
                  <c:v>32.3973246444905</c:v>
                </c:pt>
                <c:pt idx="12">
                  <c:v>34.5717150853339</c:v>
                </c:pt>
                <c:pt idx="13">
                  <c:v>35.7207590129826</c:v>
                </c:pt>
                <c:pt idx="14">
                  <c:v>36.5268664748548</c:v>
                </c:pt>
                <c:pt idx="15">
                  <c:v>37.5547864545211</c:v>
                </c:pt>
                <c:pt idx="16">
                  <c:v>38.5867661094329</c:v>
                </c:pt>
                <c:pt idx="17">
                  <c:v>41.1547082441975</c:v>
                </c:pt>
                <c:pt idx="18">
                  <c:v>129.069307153076</c:v>
                </c:pt>
                <c:pt idx="19">
                  <c:v>94.2386573843844</c:v>
                </c:pt>
                <c:pt idx="20">
                  <c:v>67.3861560653181</c:v>
                </c:pt>
                <c:pt idx="21">
                  <c:v>66.9184131614873</c:v>
                </c:pt>
                <c:pt idx="22">
                  <c:v>91.0326838140279</c:v>
                </c:pt>
                <c:pt idx="23">
                  <c:v>66.773685286263</c:v>
                </c:pt>
                <c:pt idx="24">
                  <c:v>46.7195798366441</c:v>
                </c:pt>
                <c:pt idx="25">
                  <c:v>50.1415193316258</c:v>
                </c:pt>
                <c:pt idx="26">
                  <c:v>52.1658600948825</c:v>
                </c:pt>
                <c:pt idx="27">
                  <c:v>53.1346025240449</c:v>
                </c:pt>
                <c:pt idx="28">
                  <c:v>54.2649218754841</c:v>
                </c:pt>
                <c:pt idx="29">
                  <c:v>55.5953091691713</c:v>
                </c:pt>
                <c:pt idx="30">
                  <c:v>52.4174900955313</c:v>
                </c:pt>
                <c:pt idx="31">
                  <c:v>49.9123903520789</c:v>
                </c:pt>
                <c:pt idx="32">
                  <c:v>47.9382934352692</c:v>
                </c:pt>
                <c:pt idx="33">
                  <c:v>46.0640291040367</c:v>
                </c:pt>
                <c:pt idx="34">
                  <c:v>23.0491321413706</c:v>
                </c:pt>
                <c:pt idx="35">
                  <c:v>23.9339492368663</c:v>
                </c:pt>
                <c:pt idx="36">
                  <c:v>24.393069659904</c:v>
                </c:pt>
                <c:pt idx="37">
                  <c:v>24.5699370247747</c:v>
                </c:pt>
                <c:pt idx="38">
                  <c:v>23.5305293149465</c:v>
                </c:pt>
                <c:pt idx="39">
                  <c:v>22.6225771517936</c:v>
                </c:pt>
                <c:pt idx="40">
                  <c:v>21.8256878191181</c:v>
                </c:pt>
                <c:pt idx="41">
                  <c:v>21.8631454392641</c:v>
                </c:pt>
                <c:pt idx="42">
                  <c:v>52.2657199069242</c:v>
                </c:pt>
                <c:pt idx="43">
                  <c:v>47.6720646942287</c:v>
                </c:pt>
                <c:pt idx="44">
                  <c:v>45.8525155593503</c:v>
                </c:pt>
                <c:pt idx="45">
                  <c:v>44.1778557124632</c:v>
                </c:pt>
                <c:pt idx="46">
                  <c:v>42.8179855145081</c:v>
                </c:pt>
                <c:pt idx="47">
                  <c:v>41.7983054374331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1569468"/>
        <c:axId val="765635376"/>
      </c:lineChart>
      <c:catAx>
        <c:axId val="931569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5635376"/>
        <c:crosses val="autoZero"/>
        <c:auto val="1"/>
        <c:lblAlgn val="ctr"/>
        <c:lblOffset val="100"/>
        <c:noMultiLvlLbl val="0"/>
      </c:catAx>
      <c:valAx>
        <c:axId val="7656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1569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27</xdr:col>
      <xdr:colOff>601980</xdr:colOff>
      <xdr:row>0</xdr:row>
      <xdr:rowOff>175260</xdr:rowOff>
    </xdr:from>
    <xdr:to>
      <xdr:col>40</xdr:col>
      <xdr:colOff>36195</xdr:colOff>
      <xdr:row>20</xdr:row>
      <xdr:rowOff>38100</xdr:rowOff>
    </xdr:to>
    <xdr:graphicFrame>
      <xdr:nvGraphicFramePr>
        <xdr:cNvPr id="2" name="图表 1"/>
        <xdr:cNvGraphicFramePr/>
      </xdr:nvGraphicFramePr>
      <xdr:xfrm>
        <a:off x="18661380" y="175260"/>
        <a:ext cx="7359015" cy="352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25</xdr:col>
      <xdr:colOff>218440</xdr:colOff>
      <xdr:row>2</xdr:row>
      <xdr:rowOff>116840</xdr:rowOff>
    </xdr:from>
    <xdr:to>
      <xdr:col>37</xdr:col>
      <xdr:colOff>65405</xdr:colOff>
      <xdr:row>22</xdr:row>
      <xdr:rowOff>146685</xdr:rowOff>
    </xdr:to>
    <xdr:graphicFrame>
      <xdr:nvGraphicFramePr>
        <xdr:cNvPr id="2" name="图表 1"/>
        <xdr:cNvGraphicFramePr/>
      </xdr:nvGraphicFramePr>
      <xdr:xfrm>
        <a:off x="17790160" y="482600"/>
        <a:ext cx="7162165" cy="3687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28</xdr:col>
      <xdr:colOff>398780</xdr:colOff>
      <xdr:row>3</xdr:row>
      <xdr:rowOff>32385</xdr:rowOff>
    </xdr:from>
    <xdr:to>
      <xdr:col>40</xdr:col>
      <xdr:colOff>490220</xdr:colOff>
      <xdr:row>25</xdr:row>
      <xdr:rowOff>139065</xdr:rowOff>
    </xdr:to>
    <xdr:graphicFrame>
      <xdr:nvGraphicFramePr>
        <xdr:cNvPr id="9" name="图表 8"/>
        <xdr:cNvGraphicFramePr/>
      </xdr:nvGraphicFramePr>
      <xdr:xfrm>
        <a:off x="18321020" y="581025"/>
        <a:ext cx="7406640" cy="413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33020</xdr:colOff>
      <xdr:row>2</xdr:row>
      <xdr:rowOff>10160</xdr:rowOff>
    </xdr:from>
    <xdr:to>
      <xdr:col>41</xdr:col>
      <xdr:colOff>215265</xdr:colOff>
      <xdr:row>23</xdr:row>
      <xdr:rowOff>62865</xdr:rowOff>
    </xdr:to>
    <xdr:graphicFrame>
      <xdr:nvGraphicFramePr>
        <xdr:cNvPr id="4" name="图表 3"/>
        <xdr:cNvGraphicFramePr/>
      </xdr:nvGraphicFramePr>
      <xdr:xfrm>
        <a:off x="11089640" y="375920"/>
        <a:ext cx="16915765" cy="3893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5080</xdr:colOff>
      <xdr:row>15</xdr:row>
      <xdr:rowOff>40640</xdr:rowOff>
    </xdr:from>
    <xdr:to>
      <xdr:col>41</xdr:col>
      <xdr:colOff>355600</xdr:colOff>
      <xdr:row>36</xdr:row>
      <xdr:rowOff>170180</xdr:rowOff>
    </xdr:to>
    <xdr:graphicFrame>
      <xdr:nvGraphicFramePr>
        <xdr:cNvPr id="3" name="图表 2"/>
        <xdr:cNvGraphicFramePr/>
      </xdr:nvGraphicFramePr>
      <xdr:xfrm>
        <a:off x="7792720" y="2783840"/>
        <a:ext cx="19248120" cy="3970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0</xdr:row>
      <xdr:rowOff>55880</xdr:rowOff>
    </xdr:from>
    <xdr:to>
      <xdr:col>24</xdr:col>
      <xdr:colOff>541020</xdr:colOff>
      <xdr:row>14</xdr:row>
      <xdr:rowOff>154940</xdr:rowOff>
    </xdr:to>
    <xdr:graphicFrame>
      <xdr:nvGraphicFramePr>
        <xdr:cNvPr id="4" name="图表 3"/>
        <xdr:cNvGraphicFramePr/>
      </xdr:nvGraphicFramePr>
      <xdr:xfrm>
        <a:off x="7802880" y="55880"/>
        <a:ext cx="9060180" cy="2659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50165</xdr:colOff>
      <xdr:row>1</xdr:row>
      <xdr:rowOff>8890</xdr:rowOff>
    </xdr:from>
    <xdr:to>
      <xdr:col>32</xdr:col>
      <xdr:colOff>184150</xdr:colOff>
      <xdr:row>21</xdr:row>
      <xdr:rowOff>107315</xdr:rowOff>
    </xdr:to>
    <xdr:graphicFrame>
      <xdr:nvGraphicFramePr>
        <xdr:cNvPr id="4" name="图表 3"/>
        <xdr:cNvGraphicFramePr/>
      </xdr:nvGraphicFramePr>
      <xdr:xfrm>
        <a:off x="4502785" y="191770"/>
        <a:ext cx="16593185" cy="375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24130</xdr:colOff>
      <xdr:row>23</xdr:row>
      <xdr:rowOff>81915</xdr:rowOff>
    </xdr:from>
    <xdr:to>
      <xdr:col>236</xdr:col>
      <xdr:colOff>206375</xdr:colOff>
      <xdr:row>46</xdr:row>
      <xdr:rowOff>109220</xdr:rowOff>
    </xdr:to>
    <xdr:graphicFrame>
      <xdr:nvGraphicFramePr>
        <xdr:cNvPr id="5" name="图表 4"/>
        <xdr:cNvGraphicFramePr/>
      </xdr:nvGraphicFramePr>
      <xdr:xfrm>
        <a:off x="4476750" y="4288155"/>
        <a:ext cx="140999845" cy="4233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131445</xdr:colOff>
      <xdr:row>55</xdr:row>
      <xdr:rowOff>0</xdr:rowOff>
    </xdr:from>
    <xdr:to>
      <xdr:col>39</xdr:col>
      <xdr:colOff>0</xdr:colOff>
      <xdr:row>107</xdr:row>
      <xdr:rowOff>10795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41665" y="10058400"/>
          <a:ext cx="16937355" cy="9520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690880</xdr:colOff>
      <xdr:row>0</xdr:row>
      <xdr:rowOff>152400</xdr:rowOff>
    </xdr:from>
    <xdr:to>
      <xdr:col>11</xdr:col>
      <xdr:colOff>462280</xdr:colOff>
      <xdr:row>18</xdr:row>
      <xdr:rowOff>106680</xdr:rowOff>
    </xdr:to>
    <xdr:graphicFrame>
      <xdr:nvGraphicFramePr>
        <xdr:cNvPr id="2" name="图表 1"/>
        <xdr:cNvGraphicFramePr/>
      </xdr:nvGraphicFramePr>
      <xdr:xfrm>
        <a:off x="2542540" y="152400"/>
        <a:ext cx="6080760" cy="3246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759460</xdr:colOff>
      <xdr:row>2</xdr:row>
      <xdr:rowOff>2540</xdr:rowOff>
    </xdr:from>
    <xdr:to>
      <xdr:col>14</xdr:col>
      <xdr:colOff>384810</xdr:colOff>
      <xdr:row>21</xdr:row>
      <xdr:rowOff>46990</xdr:rowOff>
    </xdr:to>
    <xdr:graphicFrame>
      <xdr:nvGraphicFramePr>
        <xdr:cNvPr id="2" name="图表 1"/>
        <xdr:cNvGraphicFramePr/>
      </xdr:nvGraphicFramePr>
      <xdr:xfrm>
        <a:off x="2252980" y="368300"/>
        <a:ext cx="7214870" cy="35191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561340</xdr:colOff>
      <xdr:row>0</xdr:row>
      <xdr:rowOff>162560</xdr:rowOff>
    </xdr:from>
    <xdr:to>
      <xdr:col>14</xdr:col>
      <xdr:colOff>347980</xdr:colOff>
      <xdr:row>21</xdr:row>
      <xdr:rowOff>169545</xdr:rowOff>
    </xdr:to>
    <xdr:graphicFrame>
      <xdr:nvGraphicFramePr>
        <xdr:cNvPr id="2" name="图表 1"/>
        <xdr:cNvGraphicFramePr/>
      </xdr:nvGraphicFramePr>
      <xdr:xfrm>
        <a:off x="2054860" y="162560"/>
        <a:ext cx="7650480" cy="3847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675640</xdr:colOff>
      <xdr:row>1</xdr:row>
      <xdr:rowOff>71120</xdr:rowOff>
    </xdr:from>
    <xdr:to>
      <xdr:col>14</xdr:col>
      <xdr:colOff>103505</xdr:colOff>
      <xdr:row>21</xdr:row>
      <xdr:rowOff>9525</xdr:rowOff>
    </xdr:to>
    <xdr:graphicFrame>
      <xdr:nvGraphicFramePr>
        <xdr:cNvPr id="2" name="图表 1"/>
        <xdr:cNvGraphicFramePr/>
      </xdr:nvGraphicFramePr>
      <xdr:xfrm>
        <a:off x="2169160" y="254000"/>
        <a:ext cx="7291705" cy="3596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199</xdr:col>
      <xdr:colOff>35560</xdr:colOff>
      <xdr:row>32</xdr:row>
      <xdr:rowOff>52070</xdr:rowOff>
    </xdr:from>
    <xdr:to>
      <xdr:col>206</xdr:col>
      <xdr:colOff>325120</xdr:colOff>
      <xdr:row>50</xdr:row>
      <xdr:rowOff>135255</xdr:rowOff>
    </xdr:to>
    <xdr:graphicFrame>
      <xdr:nvGraphicFramePr>
        <xdr:cNvPr id="2" name="图表 1"/>
        <xdr:cNvGraphicFramePr/>
      </xdr:nvGraphicFramePr>
      <xdr:xfrm>
        <a:off x="156243655" y="5904230"/>
        <a:ext cx="7063740" cy="3375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207</xdr:col>
      <xdr:colOff>789940</xdr:colOff>
      <xdr:row>26</xdr:row>
      <xdr:rowOff>105410</xdr:rowOff>
    </xdr:from>
    <xdr:to>
      <xdr:col>228</xdr:col>
      <xdr:colOff>539750</xdr:colOff>
      <xdr:row>88</xdr:row>
      <xdr:rowOff>146050</xdr:rowOff>
    </xdr:to>
    <xdr:graphicFrame>
      <xdr:nvGraphicFramePr>
        <xdr:cNvPr id="3" name="图表 2"/>
        <xdr:cNvGraphicFramePr/>
      </xdr:nvGraphicFramePr>
      <xdr:xfrm>
        <a:off x="164739955" y="4860290"/>
        <a:ext cx="18563590" cy="1137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478790</xdr:colOff>
      <xdr:row>8</xdr:row>
      <xdr:rowOff>144780</xdr:rowOff>
    </xdr:from>
    <xdr:to>
      <xdr:col>19</xdr:col>
      <xdr:colOff>719455</xdr:colOff>
      <xdr:row>37</xdr:row>
      <xdr:rowOff>27305</xdr:rowOff>
    </xdr:to>
    <xdr:graphicFrame>
      <xdr:nvGraphicFramePr>
        <xdr:cNvPr id="2" name="图表 1"/>
        <xdr:cNvGraphicFramePr/>
      </xdr:nvGraphicFramePr>
      <xdr:xfrm>
        <a:off x="1697990" y="1607820"/>
        <a:ext cx="15038705" cy="5186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561975</xdr:colOff>
      <xdr:row>39</xdr:row>
      <xdr:rowOff>52070</xdr:rowOff>
    </xdr:from>
    <xdr:to>
      <xdr:col>19</xdr:col>
      <xdr:colOff>802005</xdr:colOff>
      <xdr:row>67</xdr:row>
      <xdr:rowOff>119380</xdr:rowOff>
    </xdr:to>
    <xdr:graphicFrame>
      <xdr:nvGraphicFramePr>
        <xdr:cNvPr id="4" name="图表 3"/>
        <xdr:cNvGraphicFramePr/>
      </xdr:nvGraphicFramePr>
      <xdr:xfrm>
        <a:off x="1781175" y="7184390"/>
        <a:ext cx="15038070" cy="5187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113030</xdr:colOff>
      <xdr:row>4</xdr:row>
      <xdr:rowOff>52070</xdr:rowOff>
    </xdr:from>
    <xdr:to>
      <xdr:col>23</xdr:col>
      <xdr:colOff>462280</xdr:colOff>
      <xdr:row>37</xdr:row>
      <xdr:rowOff>160655</xdr:rowOff>
    </xdr:to>
    <xdr:graphicFrame>
      <xdr:nvGraphicFramePr>
        <xdr:cNvPr id="6" name="图表 5"/>
        <xdr:cNvGraphicFramePr/>
      </xdr:nvGraphicFramePr>
      <xdr:xfrm>
        <a:off x="1880870" y="783590"/>
        <a:ext cx="18911570" cy="6143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59055</xdr:colOff>
      <xdr:row>38</xdr:row>
      <xdr:rowOff>105410</xdr:rowOff>
    </xdr:from>
    <xdr:to>
      <xdr:col>23</xdr:col>
      <xdr:colOff>406400</xdr:colOff>
      <xdr:row>72</xdr:row>
      <xdr:rowOff>32385</xdr:rowOff>
    </xdr:to>
    <xdr:graphicFrame>
      <xdr:nvGraphicFramePr>
        <xdr:cNvPr id="7" name="图表 6"/>
        <xdr:cNvGraphicFramePr/>
      </xdr:nvGraphicFramePr>
      <xdr:xfrm>
        <a:off x="1826895" y="7054850"/>
        <a:ext cx="18909665" cy="6144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341630</xdr:colOff>
      <xdr:row>2</xdr:row>
      <xdr:rowOff>71120</xdr:rowOff>
    </xdr:from>
    <xdr:to>
      <xdr:col>20</xdr:col>
      <xdr:colOff>465455</xdr:colOff>
      <xdr:row>40</xdr:row>
      <xdr:rowOff>113030</xdr:rowOff>
    </xdr:to>
    <xdr:graphicFrame>
      <xdr:nvGraphicFramePr>
        <xdr:cNvPr id="3" name="图表 2"/>
        <xdr:cNvGraphicFramePr/>
      </xdr:nvGraphicFramePr>
      <xdr:xfrm>
        <a:off x="3602990" y="436880"/>
        <a:ext cx="14266545" cy="6991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229235</xdr:colOff>
      <xdr:row>42</xdr:row>
      <xdr:rowOff>15875</xdr:rowOff>
    </xdr:from>
    <xdr:to>
      <xdr:col>20</xdr:col>
      <xdr:colOff>420370</xdr:colOff>
      <xdr:row>74</xdr:row>
      <xdr:rowOff>43180</xdr:rowOff>
    </xdr:to>
    <xdr:graphicFrame>
      <xdr:nvGraphicFramePr>
        <xdr:cNvPr id="4" name="图表 3"/>
        <xdr:cNvGraphicFramePr/>
      </xdr:nvGraphicFramePr>
      <xdr:xfrm>
        <a:off x="3490595" y="7696835"/>
        <a:ext cx="14333855" cy="5879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113</xdr:col>
      <xdr:colOff>193040</xdr:colOff>
      <xdr:row>10</xdr:row>
      <xdr:rowOff>104775</xdr:rowOff>
    </xdr:from>
    <xdr:to>
      <xdr:col>123</xdr:col>
      <xdr:colOff>221615</xdr:colOff>
      <xdr:row>39</xdr:row>
      <xdr:rowOff>85090</xdr:rowOff>
    </xdr:to>
    <xdr:graphicFrame>
      <xdr:nvGraphicFramePr>
        <xdr:cNvPr id="2" name="图表 1"/>
        <xdr:cNvGraphicFramePr/>
      </xdr:nvGraphicFramePr>
      <xdr:xfrm>
        <a:off x="72445880" y="1933575"/>
        <a:ext cx="9203055" cy="5283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211</xdr:col>
      <xdr:colOff>283210</xdr:colOff>
      <xdr:row>15</xdr:row>
      <xdr:rowOff>14605</xdr:rowOff>
    </xdr:from>
    <xdr:to>
      <xdr:col>229</xdr:col>
      <xdr:colOff>447040</xdr:colOff>
      <xdr:row>42</xdr:row>
      <xdr:rowOff>41275</xdr:rowOff>
    </xdr:to>
    <xdr:graphicFrame>
      <xdr:nvGraphicFramePr>
        <xdr:cNvPr id="4" name="图表 3"/>
        <xdr:cNvGraphicFramePr/>
      </xdr:nvGraphicFramePr>
      <xdr:xfrm>
        <a:off x="163328350" y="2757805"/>
        <a:ext cx="11136630" cy="49644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205</xdr:col>
      <xdr:colOff>246380</xdr:colOff>
      <xdr:row>24</xdr:row>
      <xdr:rowOff>91440</xdr:rowOff>
    </xdr:from>
    <xdr:to>
      <xdr:col>210</xdr:col>
      <xdr:colOff>231140</xdr:colOff>
      <xdr:row>39</xdr:row>
      <xdr:rowOff>91440</xdr:rowOff>
    </xdr:to>
    <xdr:graphicFrame>
      <xdr:nvGraphicFramePr>
        <xdr:cNvPr id="5" name="图表 4"/>
        <xdr:cNvGraphicFramePr/>
      </xdr:nvGraphicFramePr>
      <xdr:xfrm>
        <a:off x="158094680" y="448056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192</xdr:col>
      <xdr:colOff>772795</xdr:colOff>
      <xdr:row>25</xdr:row>
      <xdr:rowOff>50800</xdr:rowOff>
    </xdr:from>
    <xdr:to>
      <xdr:col>207</xdr:col>
      <xdr:colOff>360045</xdr:colOff>
      <xdr:row>60</xdr:row>
      <xdr:rowOff>118745</xdr:rowOff>
    </xdr:to>
    <xdr:graphicFrame>
      <xdr:nvGraphicFramePr>
        <xdr:cNvPr id="2" name="图表 1"/>
        <xdr:cNvGraphicFramePr/>
      </xdr:nvGraphicFramePr>
      <xdr:xfrm>
        <a:off x="147145375" y="4622800"/>
        <a:ext cx="14019530" cy="6468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211</xdr:col>
      <xdr:colOff>27305</xdr:colOff>
      <xdr:row>31</xdr:row>
      <xdr:rowOff>92710</xdr:rowOff>
    </xdr:from>
    <xdr:to>
      <xdr:col>221</xdr:col>
      <xdr:colOff>438785</xdr:colOff>
      <xdr:row>49</xdr:row>
      <xdr:rowOff>84455</xdr:rowOff>
    </xdr:to>
    <xdr:graphicFrame>
      <xdr:nvGraphicFramePr>
        <xdr:cNvPr id="3" name="图表 2"/>
        <xdr:cNvGraphicFramePr/>
      </xdr:nvGraphicFramePr>
      <xdr:xfrm>
        <a:off x="163819205" y="5761990"/>
        <a:ext cx="6507480" cy="3283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12"/>
  <sheetViews>
    <sheetView workbookViewId="0">
      <selection activeCell="B1" sqref="B$1:B$1048576"/>
    </sheetView>
  </sheetViews>
  <sheetFormatPr defaultColWidth="8.88888888888889" defaultRowHeight="14.4"/>
  <cols>
    <col min="2" max="2" width="20.3333333333333" customWidth="1"/>
    <col min="10" max="11" width="13.2222222222222" customWidth="1"/>
    <col min="20" max="20" width="12.1111111111111" customWidth="1"/>
  </cols>
  <sheetData>
    <row r="1" s="4" customFormat="1" spans="1:2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0"/>
      <c r="L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Y1" s="4" t="s">
        <v>1</v>
      </c>
      <c r="Z1" s="4" t="s">
        <v>20</v>
      </c>
      <c r="AA1" s="4" t="s">
        <v>21</v>
      </c>
    </row>
    <row r="2" s="4" customFormat="1" spans="1:27">
      <c r="A2" s="4">
        <v>70</v>
      </c>
      <c r="B2" s="46">
        <v>42737.4583333333</v>
      </c>
      <c r="C2" s="47">
        <v>422.5</v>
      </c>
      <c r="D2" s="48">
        <v>28.5</v>
      </c>
      <c r="E2" s="27">
        <v>274</v>
      </c>
      <c r="F2" s="27">
        <v>17</v>
      </c>
      <c r="G2" s="27">
        <v>-4</v>
      </c>
      <c r="H2" s="49">
        <v>33.6666666666667</v>
      </c>
      <c r="I2" s="27">
        <v>90</v>
      </c>
      <c r="J2" s="49">
        <v>855.833333333333</v>
      </c>
      <c r="K2" s="50"/>
      <c r="L2" s="48">
        <v>-0.091905731742799</v>
      </c>
      <c r="N2" s="50">
        <v>0.104014598540146</v>
      </c>
      <c r="O2" s="50">
        <v>-0.041970802919708</v>
      </c>
      <c r="P2" s="4">
        <v>2</v>
      </c>
      <c r="Q2" s="49">
        <v>-11.5</v>
      </c>
      <c r="R2" s="4" t="b">
        <v>1</v>
      </c>
      <c r="W2" s="4" t="s">
        <v>22</v>
      </c>
      <c r="Y2" s="45">
        <v>0</v>
      </c>
      <c r="Z2" s="4">
        <f>COUNTIF($W$2:$W$512,Y2)</f>
        <v>5</v>
      </c>
      <c r="AA2" s="4">
        <f t="shared" ref="AA2:AA49" si="0">Z2/(SUM($Z$2:$Z$49))</f>
        <v>0.00978473581213307</v>
      </c>
    </row>
    <row r="3" s="4" customFormat="1" spans="1:27">
      <c r="A3" s="4">
        <v>72</v>
      </c>
      <c r="B3" s="46">
        <v>42737.5</v>
      </c>
      <c r="C3" s="47">
        <v>434.5</v>
      </c>
      <c r="D3" s="48">
        <v>23.6666666666667</v>
      </c>
      <c r="E3" s="27">
        <v>274</v>
      </c>
      <c r="F3" s="27">
        <v>18</v>
      </c>
      <c r="G3" s="27">
        <v>0</v>
      </c>
      <c r="H3" s="49">
        <v>35.8333333333333</v>
      </c>
      <c r="I3" s="27">
        <v>75</v>
      </c>
      <c r="J3" s="49">
        <v>828</v>
      </c>
      <c r="K3" s="50"/>
      <c r="L3" s="48">
        <v>-0.089279056496101</v>
      </c>
      <c r="N3" s="50">
        <v>0.0863746958637471</v>
      </c>
      <c r="O3" s="50">
        <v>-0.0413625304136255</v>
      </c>
      <c r="P3" s="4">
        <v>2</v>
      </c>
      <c r="Q3" s="49">
        <v>-11.3333333333334</v>
      </c>
      <c r="R3" s="4" t="b">
        <v>1</v>
      </c>
      <c r="W3" s="4" t="s">
        <v>23</v>
      </c>
      <c r="Y3" s="45">
        <v>0.0208333333333333</v>
      </c>
      <c r="Z3" s="4">
        <f t="shared" ref="Z3:Z49" si="1">COUNTIF($W$2:$W$512,Y3)</f>
        <v>9</v>
      </c>
      <c r="AA3" s="4">
        <f t="shared" si="0"/>
        <v>0.0176125244618395</v>
      </c>
    </row>
    <row r="4" s="4" customFormat="1" spans="1:27">
      <c r="A4" s="4">
        <v>79</v>
      </c>
      <c r="B4" s="46">
        <v>42737.6458333333</v>
      </c>
      <c r="C4" s="47">
        <v>476.5</v>
      </c>
      <c r="D4" s="48">
        <v>59</v>
      </c>
      <c r="E4" s="27">
        <v>381</v>
      </c>
      <c r="F4" s="27">
        <v>18</v>
      </c>
      <c r="G4" s="27">
        <v>2</v>
      </c>
      <c r="H4" s="49">
        <v>37</v>
      </c>
      <c r="I4" s="27">
        <v>68</v>
      </c>
      <c r="J4" s="49">
        <v>934.833333333333</v>
      </c>
      <c r="K4" s="50"/>
      <c r="L4" s="48">
        <v>-0.109575569358178</v>
      </c>
      <c r="N4" s="50">
        <v>0.154855643044619</v>
      </c>
      <c r="O4" s="50">
        <v>-0.0476815398075242</v>
      </c>
      <c r="P4" s="4">
        <v>2</v>
      </c>
      <c r="Q4" s="49">
        <v>-18.1666666666667</v>
      </c>
      <c r="R4" s="4" t="b">
        <v>1</v>
      </c>
      <c r="W4" s="4" t="s">
        <v>24</v>
      </c>
      <c r="Y4" s="45">
        <v>0.0416666666666667</v>
      </c>
      <c r="Z4" s="4">
        <f t="shared" si="1"/>
        <v>4</v>
      </c>
      <c r="AA4" s="4">
        <f t="shared" si="0"/>
        <v>0.00782778864970646</v>
      </c>
    </row>
    <row r="5" s="4" customFormat="1" spans="1:27">
      <c r="A5" s="4">
        <v>80</v>
      </c>
      <c r="B5" s="46">
        <v>42737.6666666667</v>
      </c>
      <c r="C5" s="47">
        <v>482.5</v>
      </c>
      <c r="D5" s="48">
        <v>40.8333333333333</v>
      </c>
      <c r="E5" s="27">
        <v>381</v>
      </c>
      <c r="F5" s="27">
        <v>18</v>
      </c>
      <c r="G5" s="27">
        <v>4</v>
      </c>
      <c r="H5" s="49">
        <v>37</v>
      </c>
      <c r="I5" s="27">
        <v>58</v>
      </c>
      <c r="J5" s="49">
        <v>899.166666666667</v>
      </c>
      <c r="K5" s="50"/>
      <c r="L5" s="48">
        <v>-0.110059494645482</v>
      </c>
      <c r="N5" s="50">
        <v>0.107174103237095</v>
      </c>
      <c r="O5" s="50">
        <v>-0.0498687664041995</v>
      </c>
      <c r="P5" s="4">
        <v>2</v>
      </c>
      <c r="Q5" s="49">
        <v>-19</v>
      </c>
      <c r="R5" s="4" t="b">
        <v>1</v>
      </c>
      <c r="W5" s="4" t="s">
        <v>25</v>
      </c>
      <c r="Y5" s="45">
        <v>0.0625</v>
      </c>
      <c r="Z5" s="4">
        <f t="shared" si="1"/>
        <v>1</v>
      </c>
      <c r="AA5" s="4">
        <f t="shared" si="0"/>
        <v>0.00195694716242661</v>
      </c>
    </row>
    <row r="6" s="4" customFormat="1" spans="1:27">
      <c r="A6" s="4">
        <v>81</v>
      </c>
      <c r="B6" s="46">
        <v>42737.6875</v>
      </c>
      <c r="C6" s="47">
        <v>488.5</v>
      </c>
      <c r="D6" s="48">
        <v>21.8333333333333</v>
      </c>
      <c r="E6" s="27">
        <v>381</v>
      </c>
      <c r="F6" s="27">
        <v>17.8333333333333</v>
      </c>
      <c r="G6" s="27">
        <v>4</v>
      </c>
      <c r="H6" s="49">
        <v>36.8333333333333</v>
      </c>
      <c r="I6" s="27">
        <v>58</v>
      </c>
      <c r="J6" s="49">
        <v>888.833333333333</v>
      </c>
      <c r="K6" s="50"/>
      <c r="L6" s="48">
        <v>-0.0294570765661253</v>
      </c>
      <c r="N6" s="50">
        <v>0.0573053368328958</v>
      </c>
      <c r="O6" s="50">
        <v>-0.0123718200974534</v>
      </c>
      <c r="P6" s="4">
        <v>2</v>
      </c>
      <c r="Q6" s="49">
        <v>-5.5</v>
      </c>
      <c r="R6" s="4" t="b">
        <v>1</v>
      </c>
      <c r="W6" s="4" t="s">
        <v>26</v>
      </c>
      <c r="Y6" s="45">
        <v>0.0833333333333333</v>
      </c>
      <c r="Z6" s="4">
        <f t="shared" si="1"/>
        <v>4</v>
      </c>
      <c r="AA6" s="4">
        <f t="shared" si="0"/>
        <v>0.00782778864970646</v>
      </c>
    </row>
    <row r="7" s="4" customFormat="1" spans="1:27">
      <c r="A7" s="4">
        <v>84</v>
      </c>
      <c r="B7" s="46">
        <v>42737.75</v>
      </c>
      <c r="C7" s="47">
        <v>506.5</v>
      </c>
      <c r="D7" s="48">
        <v>45.5</v>
      </c>
      <c r="E7" s="27">
        <v>303.5</v>
      </c>
      <c r="F7" s="27">
        <v>17</v>
      </c>
      <c r="G7" s="27">
        <v>2</v>
      </c>
      <c r="H7" s="49">
        <v>35.3333333333333</v>
      </c>
      <c r="I7" s="27">
        <v>76</v>
      </c>
      <c r="J7" s="49">
        <v>838.666666666667</v>
      </c>
      <c r="K7" s="50"/>
      <c r="L7" s="48">
        <v>-0.166891842008121</v>
      </c>
      <c r="N7" s="50">
        <v>0.1499176276771</v>
      </c>
      <c r="O7" s="50">
        <v>-0.063385025605193</v>
      </c>
      <c r="P7" s="4">
        <v>2</v>
      </c>
      <c r="Q7" s="49">
        <v>-21.8333333333333</v>
      </c>
      <c r="R7" s="4" t="b">
        <v>1</v>
      </c>
      <c r="W7" s="4" t="s">
        <v>27</v>
      </c>
      <c r="Y7" s="45">
        <v>0.104166666666667</v>
      </c>
      <c r="Z7" s="4">
        <f t="shared" si="1"/>
        <v>4</v>
      </c>
      <c r="AA7" s="4">
        <f t="shared" si="0"/>
        <v>0.00782778864970646</v>
      </c>
    </row>
    <row r="8" s="4" customFormat="1" spans="1:27">
      <c r="A8" s="4">
        <v>91</v>
      </c>
      <c r="B8" s="46">
        <v>42737.8958333333</v>
      </c>
      <c r="C8" s="47">
        <v>548.5</v>
      </c>
      <c r="D8" s="48">
        <v>72.8333333333333</v>
      </c>
      <c r="E8" s="27">
        <v>309</v>
      </c>
      <c r="F8" s="27">
        <v>17</v>
      </c>
      <c r="G8" s="27">
        <v>0</v>
      </c>
      <c r="H8" s="49">
        <v>36.3333333333333</v>
      </c>
      <c r="I8" s="27">
        <v>80</v>
      </c>
      <c r="J8" s="49">
        <v>830.166666666667</v>
      </c>
      <c r="K8" s="50"/>
      <c r="L8" s="48">
        <v>-0.273696945256578</v>
      </c>
      <c r="N8" s="50">
        <v>0.235706580366774</v>
      </c>
      <c r="O8" s="50">
        <v>-0.106256742179072</v>
      </c>
      <c r="P8" s="4">
        <v>2</v>
      </c>
      <c r="Q8" s="49">
        <v>-32.8333333333333</v>
      </c>
      <c r="R8" s="4" t="b">
        <v>1</v>
      </c>
      <c r="W8" s="4" t="s">
        <v>28</v>
      </c>
      <c r="Y8" s="45">
        <v>0.125</v>
      </c>
      <c r="Z8" s="4">
        <f t="shared" si="1"/>
        <v>2</v>
      </c>
      <c r="AA8" s="4">
        <f t="shared" si="0"/>
        <v>0.00391389432485323</v>
      </c>
    </row>
    <row r="9" s="4" customFormat="1" spans="1:27">
      <c r="A9" s="4">
        <v>92</v>
      </c>
      <c r="B9" s="46">
        <v>42737.9166666667</v>
      </c>
      <c r="C9" s="47">
        <v>554.5</v>
      </c>
      <c r="D9" s="48">
        <v>40</v>
      </c>
      <c r="E9" s="27">
        <v>309</v>
      </c>
      <c r="F9" s="27">
        <v>17</v>
      </c>
      <c r="G9" s="27">
        <v>0</v>
      </c>
      <c r="H9" s="49">
        <v>37.1666666666667</v>
      </c>
      <c r="I9" s="27">
        <v>83</v>
      </c>
      <c r="J9" s="49">
        <v>887.833333333333</v>
      </c>
      <c r="K9" s="50"/>
      <c r="L9" s="48">
        <v>-0.0564206054168879</v>
      </c>
      <c r="N9" s="50">
        <v>0.129449838187702</v>
      </c>
      <c r="O9" s="50">
        <v>-0.0258899676375404</v>
      </c>
      <c r="P9" s="4">
        <v>2</v>
      </c>
      <c r="Q9" s="49">
        <v>-8</v>
      </c>
      <c r="R9" s="4" t="b">
        <v>1</v>
      </c>
      <c r="W9" s="4" t="s">
        <v>29</v>
      </c>
      <c r="Y9" s="45">
        <v>0.145833333333333</v>
      </c>
      <c r="Z9" s="4">
        <f t="shared" si="1"/>
        <v>4</v>
      </c>
      <c r="AA9" s="4">
        <f t="shared" si="0"/>
        <v>0.00782778864970646</v>
      </c>
    </row>
    <row r="10" s="4" customFormat="1" spans="1:27">
      <c r="A10" s="4">
        <v>98</v>
      </c>
      <c r="B10" s="46">
        <v>42738.0416666667</v>
      </c>
      <c r="C10" s="47">
        <v>590.5</v>
      </c>
      <c r="D10" s="48">
        <v>50.3333333333333</v>
      </c>
      <c r="E10" s="27">
        <v>317</v>
      </c>
      <c r="F10" s="27">
        <v>17</v>
      </c>
      <c r="G10" s="27">
        <v>-1</v>
      </c>
      <c r="H10" s="49">
        <v>39.6666666666667</v>
      </c>
      <c r="I10" s="27">
        <v>85</v>
      </c>
      <c r="J10" s="49">
        <v>1098.66666666667</v>
      </c>
      <c r="K10" s="50"/>
      <c r="L10" s="48">
        <v>-0.040725</v>
      </c>
      <c r="N10" s="50">
        <v>0.158780231335436</v>
      </c>
      <c r="O10" s="50">
        <v>-0.0189274447949527</v>
      </c>
      <c r="P10" s="4">
        <v>2</v>
      </c>
      <c r="Q10" s="49">
        <v>-6</v>
      </c>
      <c r="R10" s="4" t="b">
        <v>1</v>
      </c>
      <c r="W10" s="4" t="s">
        <v>30</v>
      </c>
      <c r="Y10" s="45">
        <v>0.166666666666667</v>
      </c>
      <c r="Z10" s="4">
        <f t="shared" si="1"/>
        <v>2</v>
      </c>
      <c r="AA10" s="4">
        <f t="shared" si="0"/>
        <v>0.00391389432485323</v>
      </c>
    </row>
    <row r="11" s="4" customFormat="1" spans="1:27">
      <c r="A11" s="4">
        <v>100</v>
      </c>
      <c r="B11" s="46">
        <v>42738.0833333333</v>
      </c>
      <c r="C11" s="47">
        <v>602.5</v>
      </c>
      <c r="D11" s="48">
        <v>50.6666666666667</v>
      </c>
      <c r="E11" s="27">
        <v>317</v>
      </c>
      <c r="F11" s="27">
        <v>17</v>
      </c>
      <c r="G11" s="27">
        <v>-2</v>
      </c>
      <c r="H11" s="49">
        <v>39.1666666666667</v>
      </c>
      <c r="I11" s="27">
        <v>90</v>
      </c>
      <c r="J11" s="49">
        <v>1108.66666666667</v>
      </c>
      <c r="K11" s="50"/>
      <c r="L11" s="48">
        <v>-0.0483497228678706</v>
      </c>
      <c r="N11" s="50">
        <v>0.159831756046267</v>
      </c>
      <c r="O11" s="50">
        <v>-0.0220820189274448</v>
      </c>
      <c r="P11" s="4">
        <v>2</v>
      </c>
      <c r="Q11" s="49">
        <v>-7</v>
      </c>
      <c r="R11" s="4" t="b">
        <v>1</v>
      </c>
      <c r="W11" s="4" t="s">
        <v>31</v>
      </c>
      <c r="Y11" s="45">
        <v>0.1875</v>
      </c>
      <c r="Z11" s="4">
        <f t="shared" si="1"/>
        <v>8</v>
      </c>
      <c r="AA11" s="4">
        <f t="shared" si="0"/>
        <v>0.0156555772994129</v>
      </c>
    </row>
    <row r="12" s="4" customFormat="1" spans="1:27">
      <c r="A12" s="4">
        <v>110</v>
      </c>
      <c r="B12" s="46">
        <v>42738.2916666667</v>
      </c>
      <c r="C12" s="47">
        <v>662.5</v>
      </c>
      <c r="D12" s="48">
        <v>55.1666666666667</v>
      </c>
      <c r="E12" s="27">
        <v>257</v>
      </c>
      <c r="F12" s="27">
        <v>17</v>
      </c>
      <c r="G12" s="27">
        <v>-4</v>
      </c>
      <c r="H12" s="49">
        <v>38.1666666666667</v>
      </c>
      <c r="I12" s="27">
        <v>92</v>
      </c>
      <c r="J12" s="49">
        <v>943</v>
      </c>
      <c r="K12" s="50"/>
      <c r="L12" s="48">
        <v>-0.0983555503126106</v>
      </c>
      <c r="N12" s="50">
        <v>0.214656290531777</v>
      </c>
      <c r="O12" s="50">
        <v>-0.0408560311284047</v>
      </c>
      <c r="P12" s="4">
        <v>2</v>
      </c>
      <c r="Q12" s="49">
        <v>-10.5</v>
      </c>
      <c r="R12" s="4" t="b">
        <v>1</v>
      </c>
      <c r="W12" s="4" t="s">
        <v>32</v>
      </c>
      <c r="Y12" s="45">
        <v>0.208333333333333</v>
      </c>
      <c r="Z12" s="4">
        <f t="shared" si="1"/>
        <v>4</v>
      </c>
      <c r="AA12" s="4">
        <f t="shared" si="0"/>
        <v>0.00782778864970646</v>
      </c>
    </row>
    <row r="13" s="4" customFormat="1" spans="1:27">
      <c r="A13" s="4">
        <v>113</v>
      </c>
      <c r="B13" s="46">
        <v>42738.3541666667</v>
      </c>
      <c r="C13" s="47">
        <v>680.5</v>
      </c>
      <c r="D13" s="48">
        <v>59.5</v>
      </c>
      <c r="E13" s="27">
        <v>257</v>
      </c>
      <c r="F13" s="27">
        <v>17</v>
      </c>
      <c r="G13" s="27">
        <v>-4</v>
      </c>
      <c r="H13" s="49">
        <v>37.8333333333333</v>
      </c>
      <c r="I13" s="27">
        <v>92</v>
      </c>
      <c r="J13" s="49">
        <v>913</v>
      </c>
      <c r="K13" s="50"/>
      <c r="L13" s="48">
        <v>-0.193969861362267</v>
      </c>
      <c r="N13" s="50">
        <v>0.231517509727626</v>
      </c>
      <c r="O13" s="50">
        <v>-0.0114438449025806</v>
      </c>
      <c r="P13" s="4">
        <v>2</v>
      </c>
      <c r="Q13" s="49">
        <v>-19.6666666666667</v>
      </c>
      <c r="R13" s="4" t="b">
        <v>1</v>
      </c>
      <c r="W13" s="4" t="s">
        <v>33</v>
      </c>
      <c r="Y13" s="45">
        <v>0.229166666666667</v>
      </c>
      <c r="Z13" s="4">
        <f t="shared" si="1"/>
        <v>6</v>
      </c>
      <c r="AA13" s="4">
        <f t="shared" si="0"/>
        <v>0.0117416829745597</v>
      </c>
    </row>
    <row r="14" s="4" customFormat="1" spans="1:27">
      <c r="A14" s="4">
        <v>114</v>
      </c>
      <c r="B14" s="46">
        <v>42738.375</v>
      </c>
      <c r="C14" s="47">
        <v>686.5</v>
      </c>
      <c r="D14" s="48">
        <v>39.8333333333333</v>
      </c>
      <c r="E14" s="27">
        <v>181</v>
      </c>
      <c r="F14" s="27">
        <v>17</v>
      </c>
      <c r="G14" s="27">
        <v>-4</v>
      </c>
      <c r="H14" s="49">
        <v>38</v>
      </c>
      <c r="I14" s="27">
        <v>92</v>
      </c>
      <c r="J14" s="49">
        <v>918.333333333333</v>
      </c>
      <c r="K14" s="50"/>
      <c r="L14" s="48">
        <v>-0.0884095125653558</v>
      </c>
      <c r="N14" s="50">
        <v>0.220073664825046</v>
      </c>
      <c r="O14" s="50">
        <v>-0.0368324125230199</v>
      </c>
      <c r="P14" s="4">
        <v>2</v>
      </c>
      <c r="Q14" s="49">
        <v>-6.6666666666666</v>
      </c>
      <c r="R14" s="4" t="b">
        <v>1</v>
      </c>
      <c r="W14" s="4" t="s">
        <v>34</v>
      </c>
      <c r="Y14" s="45">
        <v>0.25</v>
      </c>
      <c r="Z14" s="4">
        <f t="shared" si="1"/>
        <v>6</v>
      </c>
      <c r="AA14" s="4">
        <f t="shared" si="0"/>
        <v>0.0117416829745597</v>
      </c>
    </row>
    <row r="15" s="4" customFormat="1" spans="1:27">
      <c r="A15" s="4">
        <v>115</v>
      </c>
      <c r="B15" s="46">
        <v>42738.3958333333</v>
      </c>
      <c r="C15" s="47">
        <v>692.5</v>
      </c>
      <c r="D15" s="48">
        <v>33.1666666666667</v>
      </c>
      <c r="E15" s="27">
        <v>181</v>
      </c>
      <c r="F15" s="27">
        <v>17</v>
      </c>
      <c r="G15" s="27">
        <v>-4</v>
      </c>
      <c r="H15" s="49">
        <v>38</v>
      </c>
      <c r="I15" s="27">
        <v>92</v>
      </c>
      <c r="J15" s="49">
        <v>890.166666666667</v>
      </c>
      <c r="K15" s="50"/>
      <c r="L15" s="48">
        <v>-0.0718795297149304</v>
      </c>
      <c r="N15" s="50">
        <v>0.183241252302026</v>
      </c>
      <c r="O15" s="50">
        <v>-0.0313075506445674</v>
      </c>
      <c r="P15" s="4">
        <v>2</v>
      </c>
      <c r="Q15" s="49">
        <v>-5.6666666666667</v>
      </c>
      <c r="R15" s="4" t="b">
        <v>1</v>
      </c>
      <c r="W15" s="4" t="s">
        <v>35</v>
      </c>
      <c r="Y15" s="45">
        <v>0.270833333333333</v>
      </c>
      <c r="Z15" s="4">
        <f t="shared" si="1"/>
        <v>8</v>
      </c>
      <c r="AA15" s="4">
        <f t="shared" si="0"/>
        <v>0.0156555772994129</v>
      </c>
    </row>
    <row r="16" s="4" customFormat="1" spans="1:27">
      <c r="A16" s="4">
        <v>118</v>
      </c>
      <c r="B16" s="46">
        <v>42738.4583333333</v>
      </c>
      <c r="C16" s="47">
        <v>710.5</v>
      </c>
      <c r="D16" s="48">
        <v>42</v>
      </c>
      <c r="E16" s="27">
        <v>197</v>
      </c>
      <c r="F16" s="27">
        <v>17</v>
      </c>
      <c r="G16" s="27">
        <v>-2</v>
      </c>
      <c r="H16" s="49">
        <v>37.6666666666667</v>
      </c>
      <c r="I16" s="27">
        <v>94</v>
      </c>
      <c r="J16" s="49">
        <v>810.666666666667</v>
      </c>
      <c r="K16" s="50"/>
      <c r="L16" s="48">
        <v>-0.223920122887865</v>
      </c>
      <c r="N16" s="50">
        <v>0.213197969543147</v>
      </c>
      <c r="O16" s="50">
        <v>-0.0896785109983081</v>
      </c>
      <c r="P16" s="4">
        <v>2</v>
      </c>
      <c r="Q16" s="49">
        <v>-17.6666666666667</v>
      </c>
      <c r="R16" s="4" t="b">
        <v>1</v>
      </c>
      <c r="W16" s="4" t="s">
        <v>22</v>
      </c>
      <c r="Y16" s="45">
        <v>0.291666666666667</v>
      </c>
      <c r="Z16" s="4">
        <f t="shared" si="1"/>
        <v>9</v>
      </c>
      <c r="AA16" s="4">
        <f t="shared" si="0"/>
        <v>0.0176125244618395</v>
      </c>
    </row>
    <row r="17" s="4" customFormat="1" spans="1:27">
      <c r="A17" s="4">
        <v>129</v>
      </c>
      <c r="B17" s="46">
        <v>42738.6875</v>
      </c>
      <c r="C17" s="47">
        <v>776.5</v>
      </c>
      <c r="D17" s="48">
        <v>68</v>
      </c>
      <c r="E17" s="27">
        <v>209</v>
      </c>
      <c r="F17" s="27">
        <v>17</v>
      </c>
      <c r="G17" s="27">
        <v>0</v>
      </c>
      <c r="H17" s="49">
        <v>35.3333333333333</v>
      </c>
      <c r="I17" s="27">
        <v>85</v>
      </c>
      <c r="J17" s="49">
        <v>661.666666666667</v>
      </c>
      <c r="K17" s="50"/>
      <c r="L17" s="48">
        <v>-0.308456602499155</v>
      </c>
      <c r="N17" s="50">
        <v>0.325358851674641</v>
      </c>
      <c r="O17" s="50">
        <v>-0.135870608244489</v>
      </c>
      <c r="P17" s="4">
        <v>2</v>
      </c>
      <c r="Q17" s="49">
        <v>-22.3333333333333</v>
      </c>
      <c r="R17" s="4" t="b">
        <v>1</v>
      </c>
      <c r="W17" s="4" t="s">
        <v>26</v>
      </c>
      <c r="Y17" s="45">
        <v>0.3125</v>
      </c>
      <c r="Z17" s="4">
        <f t="shared" si="1"/>
        <v>4</v>
      </c>
      <c r="AA17" s="4">
        <f t="shared" si="0"/>
        <v>0.00782778864970646</v>
      </c>
    </row>
    <row r="18" s="4" customFormat="1" spans="1:27">
      <c r="A18" s="4">
        <v>133</v>
      </c>
      <c r="B18" s="46">
        <v>42738.7708333333</v>
      </c>
      <c r="C18" s="47">
        <v>800.5</v>
      </c>
      <c r="D18" s="48">
        <v>37</v>
      </c>
      <c r="E18" s="27">
        <v>241</v>
      </c>
      <c r="F18" s="27">
        <v>17</v>
      </c>
      <c r="G18" s="27">
        <v>0</v>
      </c>
      <c r="H18" s="49">
        <v>37</v>
      </c>
      <c r="I18" s="27">
        <v>86.6666666666667</v>
      </c>
      <c r="J18" s="49">
        <v>812.166666666667</v>
      </c>
      <c r="K18" s="50"/>
      <c r="L18" s="48">
        <v>-0.0565709617180209</v>
      </c>
      <c r="N18" s="50">
        <v>0.153526970954357</v>
      </c>
      <c r="O18" s="50">
        <v>-0.025587828492393</v>
      </c>
      <c r="P18" s="4">
        <v>2</v>
      </c>
      <c r="Q18" s="49">
        <v>-6.1666666666667</v>
      </c>
      <c r="R18" s="4" t="b">
        <v>1</v>
      </c>
      <c r="W18" s="4" t="s">
        <v>36</v>
      </c>
      <c r="Y18" s="45">
        <v>0.333333333333333</v>
      </c>
      <c r="Z18" s="4">
        <f t="shared" si="1"/>
        <v>8</v>
      </c>
      <c r="AA18" s="4">
        <f t="shared" si="0"/>
        <v>0.0156555772994129</v>
      </c>
    </row>
    <row r="19" s="4" customFormat="1" spans="1:27">
      <c r="A19" s="4">
        <v>134</v>
      </c>
      <c r="B19" s="46">
        <v>42738.7916666667</v>
      </c>
      <c r="C19" s="47">
        <v>806.5</v>
      </c>
      <c r="D19" s="48">
        <v>30.8333333333333</v>
      </c>
      <c r="E19" s="27">
        <v>241</v>
      </c>
      <c r="F19" s="27">
        <v>17</v>
      </c>
      <c r="G19" s="27">
        <v>0</v>
      </c>
      <c r="H19" s="49">
        <v>37</v>
      </c>
      <c r="I19" s="27">
        <v>87.6666666666667</v>
      </c>
      <c r="J19" s="49">
        <v>875.666666666667</v>
      </c>
      <c r="K19" s="50"/>
      <c r="L19" s="48">
        <v>-0.108677920018126</v>
      </c>
      <c r="N19" s="50">
        <v>0.127939142461964</v>
      </c>
      <c r="O19" s="50">
        <v>-0.048409405255878</v>
      </c>
      <c r="P19" s="4">
        <v>2</v>
      </c>
      <c r="Q19" s="49">
        <v>-11.6666666666666</v>
      </c>
      <c r="R19" s="4" t="b">
        <v>1</v>
      </c>
      <c r="W19" s="4" t="s">
        <v>37</v>
      </c>
      <c r="Y19" s="45">
        <v>0.354166666666667</v>
      </c>
      <c r="Z19" s="4">
        <f t="shared" si="1"/>
        <v>12</v>
      </c>
      <c r="AA19" s="4">
        <f t="shared" si="0"/>
        <v>0.0234833659491194</v>
      </c>
    </row>
    <row r="20" s="4" customFormat="1" spans="1:27">
      <c r="A20" s="4">
        <v>136</v>
      </c>
      <c r="B20" s="46">
        <v>42738.8333333333</v>
      </c>
      <c r="C20" s="47">
        <v>818.5</v>
      </c>
      <c r="D20" s="48">
        <v>20.5</v>
      </c>
      <c r="E20" s="27">
        <v>241</v>
      </c>
      <c r="F20" s="27">
        <v>17</v>
      </c>
      <c r="G20" s="27">
        <v>-1</v>
      </c>
      <c r="H20" s="49">
        <v>38</v>
      </c>
      <c r="I20" s="27">
        <v>91</v>
      </c>
      <c r="J20" s="49">
        <v>1032</v>
      </c>
      <c r="K20" s="50"/>
      <c r="L20" s="48">
        <v>-0.0741669366159159</v>
      </c>
      <c r="N20" s="50">
        <v>0.0850622406639004</v>
      </c>
      <c r="O20" s="50">
        <v>-0.0345781466113415</v>
      </c>
      <c r="P20" s="4">
        <v>2</v>
      </c>
      <c r="Q20" s="49">
        <v>-8.3333333333333</v>
      </c>
      <c r="R20" s="4" t="b">
        <v>1</v>
      </c>
      <c r="W20" s="4" t="s">
        <v>38</v>
      </c>
      <c r="Y20" s="45">
        <v>0.375</v>
      </c>
      <c r="Z20" s="4">
        <f t="shared" si="1"/>
        <v>26</v>
      </c>
      <c r="AA20" s="4">
        <f t="shared" si="0"/>
        <v>0.050880626223092</v>
      </c>
    </row>
    <row r="21" s="4" customFormat="1" spans="1:27">
      <c r="A21" s="4">
        <v>139</v>
      </c>
      <c r="B21" s="46">
        <v>42738.8958333333</v>
      </c>
      <c r="C21" s="47">
        <v>836.5</v>
      </c>
      <c r="D21" s="48">
        <v>40.3333333333333</v>
      </c>
      <c r="E21" s="27">
        <v>206</v>
      </c>
      <c r="F21" s="27">
        <v>17</v>
      </c>
      <c r="G21" s="27">
        <v>-1</v>
      </c>
      <c r="H21" s="49">
        <v>36.1666666666667</v>
      </c>
      <c r="I21" s="27">
        <v>91</v>
      </c>
      <c r="J21" s="49">
        <v>938</v>
      </c>
      <c r="K21" s="50"/>
      <c r="L21" s="48">
        <v>-0.150661109514228</v>
      </c>
      <c r="N21" s="50">
        <v>0.1957928802589</v>
      </c>
      <c r="O21" s="50">
        <v>-0.0622977346278316</v>
      </c>
      <c r="P21" s="4">
        <v>2</v>
      </c>
      <c r="Q21" s="49">
        <v>-12.8333333333333</v>
      </c>
      <c r="R21" s="4" t="b">
        <v>1</v>
      </c>
      <c r="W21" s="4" t="s">
        <v>28</v>
      </c>
      <c r="Y21" s="45">
        <v>0.395833333333333</v>
      </c>
      <c r="Z21" s="4">
        <f t="shared" si="1"/>
        <v>25</v>
      </c>
      <c r="AA21" s="4">
        <f t="shared" si="0"/>
        <v>0.0489236790606654</v>
      </c>
    </row>
    <row r="22" s="4" customFormat="1" spans="1:27">
      <c r="A22" s="4">
        <v>158</v>
      </c>
      <c r="B22" s="46">
        <v>42739.2916666667</v>
      </c>
      <c r="C22" s="47">
        <v>950.5</v>
      </c>
      <c r="D22" s="48">
        <v>28.3333333333333</v>
      </c>
      <c r="E22" s="27">
        <v>178</v>
      </c>
      <c r="F22" s="27">
        <v>17</v>
      </c>
      <c r="G22" s="27">
        <v>-4</v>
      </c>
      <c r="H22" s="49">
        <v>41</v>
      </c>
      <c r="I22" s="27">
        <v>93</v>
      </c>
      <c r="J22" s="49">
        <v>1534.33333333333</v>
      </c>
      <c r="K22" s="50"/>
      <c r="L22" s="48">
        <v>-0.119201399936366</v>
      </c>
      <c r="N22" s="50">
        <v>0.159176029962547</v>
      </c>
      <c r="O22" s="50">
        <v>-0.0514981273408236</v>
      </c>
      <c r="P22" s="4">
        <v>2</v>
      </c>
      <c r="Q22" s="49">
        <v>-9.1666666666666</v>
      </c>
      <c r="R22" s="4" t="b">
        <v>1</v>
      </c>
      <c r="W22" s="4" t="s">
        <v>32</v>
      </c>
      <c r="Y22" s="45">
        <v>0.416666666666667</v>
      </c>
      <c r="Z22" s="4">
        <f t="shared" si="1"/>
        <v>20</v>
      </c>
      <c r="AA22" s="4">
        <f t="shared" si="0"/>
        <v>0.0391389432485323</v>
      </c>
    </row>
    <row r="23" s="4" customFormat="1" spans="1:27">
      <c r="A23" s="4">
        <v>162</v>
      </c>
      <c r="B23" s="46">
        <v>42739.375</v>
      </c>
      <c r="C23" s="47">
        <v>974.5</v>
      </c>
      <c r="D23" s="48">
        <v>62.6666666666667</v>
      </c>
      <c r="E23" s="27">
        <v>182.5</v>
      </c>
      <c r="F23" s="27">
        <v>16</v>
      </c>
      <c r="G23" s="27">
        <v>-3</v>
      </c>
      <c r="H23" s="49">
        <v>35.3333333333333</v>
      </c>
      <c r="I23" s="27">
        <v>94</v>
      </c>
      <c r="J23" s="49">
        <v>858.5</v>
      </c>
      <c r="K23" s="50"/>
      <c r="L23" s="48">
        <v>-0.220397377309757</v>
      </c>
      <c r="N23" s="50">
        <v>0.34337899543379</v>
      </c>
      <c r="O23" s="50">
        <v>-0.0765301794046464</v>
      </c>
      <c r="P23" s="4">
        <v>2</v>
      </c>
      <c r="Q23" s="49">
        <v>-13.8333333333334</v>
      </c>
      <c r="R23" s="4" t="b">
        <v>1</v>
      </c>
      <c r="W23" s="4" t="s">
        <v>34</v>
      </c>
      <c r="Y23" s="45">
        <v>0.4375</v>
      </c>
      <c r="Z23" s="4">
        <f t="shared" si="1"/>
        <v>12</v>
      </c>
      <c r="AA23" s="4">
        <f t="shared" si="0"/>
        <v>0.0234833659491194</v>
      </c>
    </row>
    <row r="24" s="4" customFormat="1" spans="1:27">
      <c r="A24" s="4">
        <v>163</v>
      </c>
      <c r="B24" s="46">
        <v>42739.3958333333</v>
      </c>
      <c r="C24" s="47">
        <v>980.5</v>
      </c>
      <c r="D24" s="48">
        <v>48.8333333333333</v>
      </c>
      <c r="E24" s="27">
        <v>183</v>
      </c>
      <c r="F24" s="27">
        <v>16.6666666666667</v>
      </c>
      <c r="G24" s="27">
        <v>-3</v>
      </c>
      <c r="H24" s="49">
        <v>36.5</v>
      </c>
      <c r="I24" s="27">
        <v>94</v>
      </c>
      <c r="J24" s="49">
        <v>832.833333333333</v>
      </c>
      <c r="K24" s="50"/>
      <c r="L24" s="48">
        <v>-0.302676131322093</v>
      </c>
      <c r="N24" s="50">
        <v>0.266848816029144</v>
      </c>
      <c r="O24" s="50">
        <v>-0.112932604735883</v>
      </c>
      <c r="P24" s="4">
        <v>2</v>
      </c>
      <c r="Q24" s="49">
        <v>-20.6666666666666</v>
      </c>
      <c r="R24" s="4" t="b">
        <v>1</v>
      </c>
      <c r="W24" s="4" t="s">
        <v>35</v>
      </c>
      <c r="Y24" s="45">
        <v>0.458333333333333</v>
      </c>
      <c r="Z24" s="4">
        <f t="shared" si="1"/>
        <v>17</v>
      </c>
      <c r="AA24" s="4">
        <f t="shared" si="0"/>
        <v>0.0332681017612524</v>
      </c>
    </row>
    <row r="25" s="4" customFormat="1" spans="1:27">
      <c r="A25" s="4">
        <v>169</v>
      </c>
      <c r="B25" s="46">
        <v>42739.5208333333</v>
      </c>
      <c r="C25" s="47">
        <v>1016.5</v>
      </c>
      <c r="D25" s="48">
        <v>36.8333333333333</v>
      </c>
      <c r="E25" s="27">
        <v>173</v>
      </c>
      <c r="F25" s="27">
        <v>18</v>
      </c>
      <c r="G25" s="27">
        <v>-1</v>
      </c>
      <c r="H25" s="49">
        <v>35.6666666666667</v>
      </c>
      <c r="I25" s="27">
        <v>93</v>
      </c>
      <c r="J25" s="49">
        <v>790</v>
      </c>
      <c r="K25" s="50"/>
      <c r="L25" s="48">
        <v>-0.154208777758349</v>
      </c>
      <c r="N25" s="50">
        <v>0.21290944123314</v>
      </c>
      <c r="O25" s="50">
        <v>-0.109323783862623</v>
      </c>
      <c r="P25" s="4">
        <v>2</v>
      </c>
      <c r="Q25" s="49">
        <v>-10.8333333333333</v>
      </c>
      <c r="R25" s="4" t="b">
        <v>1</v>
      </c>
      <c r="W25" s="4" t="s">
        <v>39</v>
      </c>
      <c r="Y25" s="45">
        <v>0.479166666666667</v>
      </c>
      <c r="Z25" s="4">
        <f t="shared" si="1"/>
        <v>20</v>
      </c>
      <c r="AA25" s="4">
        <f t="shared" si="0"/>
        <v>0.0391389432485323</v>
      </c>
    </row>
    <row r="26" s="4" customFormat="1" spans="1:27">
      <c r="A26" s="4">
        <v>170</v>
      </c>
      <c r="B26" s="46">
        <v>42739.5416666667</v>
      </c>
      <c r="C26" s="47">
        <v>1022.5</v>
      </c>
      <c r="D26" s="48">
        <v>26</v>
      </c>
      <c r="E26" s="27">
        <v>251</v>
      </c>
      <c r="F26" s="27">
        <v>18</v>
      </c>
      <c r="G26" s="27">
        <v>-1</v>
      </c>
      <c r="H26" s="49">
        <v>36</v>
      </c>
      <c r="I26" s="27">
        <v>93</v>
      </c>
      <c r="J26" s="49">
        <v>770.666666666667</v>
      </c>
      <c r="K26" s="50"/>
      <c r="L26" s="48">
        <v>-0.0570497354497357</v>
      </c>
      <c r="N26" s="50">
        <v>0.103585657370518</v>
      </c>
      <c r="O26" s="50">
        <v>-0.0265604249667996</v>
      </c>
      <c r="P26" s="4">
        <v>2</v>
      </c>
      <c r="Q26" s="49">
        <v>-6.6666666666667</v>
      </c>
      <c r="R26" s="4" t="b">
        <v>1</v>
      </c>
      <c r="W26" s="4" t="s">
        <v>40</v>
      </c>
      <c r="Y26" s="45">
        <v>0.5</v>
      </c>
      <c r="Z26" s="4">
        <f t="shared" si="1"/>
        <v>22</v>
      </c>
      <c r="AA26" s="4">
        <f t="shared" si="0"/>
        <v>0.0430528375733855</v>
      </c>
    </row>
    <row r="27" s="4" customFormat="1" spans="1:27">
      <c r="A27" s="4">
        <v>172</v>
      </c>
      <c r="B27" s="46">
        <v>42739.5833333333</v>
      </c>
      <c r="C27" s="47">
        <v>1034.5</v>
      </c>
      <c r="D27" s="48">
        <v>16</v>
      </c>
      <c r="E27" s="27">
        <v>251</v>
      </c>
      <c r="F27" s="27">
        <v>18</v>
      </c>
      <c r="G27" s="27">
        <v>3</v>
      </c>
      <c r="H27" s="49">
        <v>36</v>
      </c>
      <c r="I27" s="27">
        <v>71</v>
      </c>
      <c r="J27" s="49">
        <v>737</v>
      </c>
      <c r="K27" s="50"/>
      <c r="L27" s="48">
        <v>-0.0557163120567376</v>
      </c>
      <c r="N27" s="50">
        <v>0.0637450199203187</v>
      </c>
      <c r="O27" s="50">
        <v>-0.0265604249667995</v>
      </c>
      <c r="P27" s="4">
        <v>2</v>
      </c>
      <c r="Q27" s="49">
        <v>-6.66666666666667</v>
      </c>
      <c r="R27" s="4" t="b">
        <v>1</v>
      </c>
      <c r="W27" s="4" t="s">
        <v>41</v>
      </c>
      <c r="Y27" s="45">
        <v>0.520833333333333</v>
      </c>
      <c r="Z27" s="4">
        <f t="shared" si="1"/>
        <v>31</v>
      </c>
      <c r="AA27" s="4">
        <f t="shared" si="0"/>
        <v>0.060665362035225</v>
      </c>
    </row>
    <row r="28" s="4" customFormat="1" spans="1:27">
      <c r="A28" s="4">
        <v>180</v>
      </c>
      <c r="B28" s="46">
        <v>42739.75</v>
      </c>
      <c r="C28" s="47">
        <v>1082.5</v>
      </c>
      <c r="D28" s="48">
        <v>41.6666666666667</v>
      </c>
      <c r="E28" s="27">
        <v>348</v>
      </c>
      <c r="F28" s="27">
        <v>17</v>
      </c>
      <c r="G28" s="27">
        <v>0</v>
      </c>
      <c r="H28" s="49">
        <v>36.3333333333333</v>
      </c>
      <c r="I28" s="27">
        <v>88</v>
      </c>
      <c r="J28" s="49">
        <v>681</v>
      </c>
      <c r="K28" s="50"/>
      <c r="L28" s="48">
        <v>-0.0427918545002332</v>
      </c>
      <c r="N28" s="50">
        <v>0.119731800766284</v>
      </c>
      <c r="O28" s="50">
        <v>-0.0201149425287356</v>
      </c>
      <c r="P28" s="4">
        <v>2</v>
      </c>
      <c r="Q28" s="49">
        <v>-7</v>
      </c>
      <c r="R28" s="4" t="b">
        <v>1</v>
      </c>
      <c r="W28" s="4" t="s">
        <v>27</v>
      </c>
      <c r="Y28" s="45">
        <v>0.541666666666667</v>
      </c>
      <c r="Z28" s="4">
        <f t="shared" si="1"/>
        <v>25</v>
      </c>
      <c r="AA28" s="4">
        <f t="shared" si="0"/>
        <v>0.0489236790606654</v>
      </c>
    </row>
    <row r="29" s="4" customFormat="1" spans="1:27">
      <c r="A29" s="4">
        <v>184</v>
      </c>
      <c r="B29" s="46">
        <v>42739.8333333333</v>
      </c>
      <c r="C29" s="47">
        <v>1106.5</v>
      </c>
      <c r="D29" s="48">
        <v>32.8333333333333</v>
      </c>
      <c r="E29" s="27">
        <v>293</v>
      </c>
      <c r="F29" s="27">
        <v>17</v>
      </c>
      <c r="G29" s="27">
        <v>1</v>
      </c>
      <c r="H29" s="49">
        <v>38</v>
      </c>
      <c r="I29" s="27">
        <v>90</v>
      </c>
      <c r="J29" s="49">
        <v>850.5</v>
      </c>
      <c r="K29" s="50"/>
      <c r="L29" s="48">
        <v>-0.0616399743754001</v>
      </c>
      <c r="N29" s="50">
        <v>0.112059158134243</v>
      </c>
      <c r="O29" s="50">
        <v>-0.0284414106939703</v>
      </c>
      <c r="P29" s="4">
        <v>2</v>
      </c>
      <c r="Q29" s="49">
        <v>-8.3333333333333</v>
      </c>
      <c r="R29" s="4" t="b">
        <v>1</v>
      </c>
      <c r="W29" s="4" t="s">
        <v>38</v>
      </c>
      <c r="Y29" s="45">
        <v>0.5625</v>
      </c>
      <c r="Z29" s="4">
        <f t="shared" si="1"/>
        <v>20</v>
      </c>
      <c r="AA29" s="4">
        <f t="shared" si="0"/>
        <v>0.0391389432485323</v>
      </c>
    </row>
    <row r="30" s="4" customFormat="1" spans="1:27">
      <c r="A30" s="4">
        <v>189</v>
      </c>
      <c r="B30" s="46">
        <v>42739.9375</v>
      </c>
      <c r="C30" s="47">
        <v>1136.5</v>
      </c>
      <c r="D30" s="48">
        <v>56.5</v>
      </c>
      <c r="E30" s="27">
        <v>260</v>
      </c>
      <c r="F30" s="27">
        <v>17</v>
      </c>
      <c r="G30" s="27">
        <v>2</v>
      </c>
      <c r="H30" s="49">
        <v>37.8333333333333</v>
      </c>
      <c r="I30" s="27">
        <v>87</v>
      </c>
      <c r="J30" s="49">
        <v>847.333333333333</v>
      </c>
      <c r="K30" s="50"/>
      <c r="L30" s="48">
        <v>-0.185311805311805</v>
      </c>
      <c r="N30" s="50">
        <v>0.217307692307692</v>
      </c>
      <c r="O30" s="50">
        <v>-0.0452397910731243</v>
      </c>
      <c r="P30" s="4">
        <v>2</v>
      </c>
      <c r="Q30" s="49">
        <v>-19.3333333333333</v>
      </c>
      <c r="R30" s="4" t="b">
        <v>1</v>
      </c>
      <c r="W30" s="4" t="s">
        <v>42</v>
      </c>
      <c r="Y30" s="45">
        <v>0.583333333333333</v>
      </c>
      <c r="Z30" s="4">
        <f t="shared" si="1"/>
        <v>11</v>
      </c>
      <c r="AA30" s="4">
        <f t="shared" si="0"/>
        <v>0.0215264187866928</v>
      </c>
    </row>
    <row r="31" s="4" customFormat="1" spans="1:27">
      <c r="A31" s="4">
        <v>190</v>
      </c>
      <c r="B31" s="46">
        <v>42739.9583333333</v>
      </c>
      <c r="C31" s="47">
        <v>1142.5</v>
      </c>
      <c r="D31" s="48">
        <v>37.1666666666667</v>
      </c>
      <c r="E31" s="27">
        <v>216</v>
      </c>
      <c r="F31" s="27">
        <v>17</v>
      </c>
      <c r="G31" s="27">
        <v>2</v>
      </c>
      <c r="H31" s="49">
        <v>39</v>
      </c>
      <c r="I31" s="27">
        <v>87</v>
      </c>
      <c r="J31" s="49">
        <v>911.666666666667</v>
      </c>
      <c r="K31" s="50"/>
      <c r="L31" s="48">
        <v>-0.0588443616029827</v>
      </c>
      <c r="N31" s="50">
        <v>0.172067901234568</v>
      </c>
      <c r="O31" s="50">
        <v>-0.0262345679012347</v>
      </c>
      <c r="P31" s="4">
        <v>2</v>
      </c>
      <c r="Q31" s="49">
        <v>-5.6666666666667</v>
      </c>
      <c r="R31" s="4" t="b">
        <v>1</v>
      </c>
      <c r="W31" s="4" t="s">
        <v>43</v>
      </c>
      <c r="Y31" s="45">
        <v>0.604166666666667</v>
      </c>
      <c r="Z31" s="4">
        <f t="shared" si="1"/>
        <v>14</v>
      </c>
      <c r="AA31" s="4">
        <f t="shared" si="0"/>
        <v>0.0273972602739726</v>
      </c>
    </row>
    <row r="32" s="4" customFormat="1" spans="1:27">
      <c r="A32" s="4">
        <v>192</v>
      </c>
      <c r="B32" s="46">
        <v>42740</v>
      </c>
      <c r="C32" s="47">
        <v>1154.5</v>
      </c>
      <c r="D32" s="48">
        <v>29.5</v>
      </c>
      <c r="E32" s="27">
        <v>216</v>
      </c>
      <c r="F32" s="27">
        <v>17</v>
      </c>
      <c r="G32" s="27">
        <v>2</v>
      </c>
      <c r="H32" s="49">
        <v>39.3333333333333</v>
      </c>
      <c r="I32" s="27">
        <v>87</v>
      </c>
      <c r="J32" s="49">
        <v>965.833333333333</v>
      </c>
      <c r="K32" s="50"/>
      <c r="L32" s="48">
        <v>-0.0936882420528533</v>
      </c>
      <c r="N32" s="50">
        <v>0.136574074074074</v>
      </c>
      <c r="O32" s="50">
        <v>-0.0416666666666667</v>
      </c>
      <c r="P32" s="4">
        <v>2</v>
      </c>
      <c r="Q32" s="49">
        <v>-9</v>
      </c>
      <c r="R32" s="4" t="b">
        <v>1</v>
      </c>
      <c r="W32" s="4" t="s">
        <v>44</v>
      </c>
      <c r="Y32" s="45">
        <v>0.625</v>
      </c>
      <c r="Z32" s="4">
        <f t="shared" si="1"/>
        <v>5</v>
      </c>
      <c r="AA32" s="4">
        <f t="shared" si="0"/>
        <v>0.00978473581213307</v>
      </c>
    </row>
    <row r="33" s="4" customFormat="1" spans="1:27">
      <c r="A33" s="4">
        <v>197</v>
      </c>
      <c r="B33" s="46">
        <v>42740.1041666667</v>
      </c>
      <c r="C33" s="47">
        <v>1184.5</v>
      </c>
      <c r="D33" s="48">
        <v>20.1666666666667</v>
      </c>
      <c r="E33" s="27">
        <v>173</v>
      </c>
      <c r="F33" s="27">
        <v>17</v>
      </c>
      <c r="G33" s="27">
        <v>3</v>
      </c>
      <c r="H33" s="49">
        <v>40</v>
      </c>
      <c r="I33" s="27">
        <v>88</v>
      </c>
      <c r="J33" s="49">
        <v>1036.33333333333</v>
      </c>
      <c r="K33" s="50"/>
      <c r="L33" s="48">
        <v>-0.263904034896402</v>
      </c>
      <c r="N33" s="50">
        <v>0.116570327552987</v>
      </c>
      <c r="O33" s="50">
        <v>-0.116570327552987</v>
      </c>
      <c r="P33" s="4">
        <v>2</v>
      </c>
      <c r="Q33" s="49">
        <v>-20.1666666666667</v>
      </c>
      <c r="R33" s="4" t="b">
        <v>1</v>
      </c>
      <c r="W33" s="4" t="s">
        <v>45</v>
      </c>
      <c r="Y33" s="45">
        <v>0.645833333333333</v>
      </c>
      <c r="Z33" s="4">
        <f t="shared" si="1"/>
        <v>11</v>
      </c>
      <c r="AA33" s="4">
        <f t="shared" si="0"/>
        <v>0.0215264187866928</v>
      </c>
    </row>
    <row r="34" s="4" customFormat="1" spans="1:27">
      <c r="A34" s="4">
        <v>210</v>
      </c>
      <c r="B34" s="46">
        <v>42740.375</v>
      </c>
      <c r="C34" s="47">
        <v>1262.5</v>
      </c>
      <c r="D34" s="48">
        <v>46.1666666666667</v>
      </c>
      <c r="E34" s="27">
        <v>112</v>
      </c>
      <c r="F34" s="27">
        <v>16.3333333333333</v>
      </c>
      <c r="G34" s="27">
        <v>2</v>
      </c>
      <c r="H34" s="49">
        <v>37.5</v>
      </c>
      <c r="I34" s="27">
        <v>69</v>
      </c>
      <c r="J34" s="49">
        <v>712.166666666667</v>
      </c>
      <c r="K34" s="50"/>
      <c r="L34" s="48">
        <v>-0.402495479204341</v>
      </c>
      <c r="N34" s="50">
        <v>0.412202380952381</v>
      </c>
      <c r="O34" s="50">
        <v>-0.12202380952381</v>
      </c>
      <c r="P34" s="4">
        <v>2</v>
      </c>
      <c r="Q34" s="49">
        <v>-13.6666666666667</v>
      </c>
      <c r="R34" s="4" t="b">
        <v>1</v>
      </c>
      <c r="W34" s="4" t="s">
        <v>34</v>
      </c>
      <c r="Y34" s="45">
        <v>0.666666666666667</v>
      </c>
      <c r="Z34" s="4">
        <f t="shared" si="1"/>
        <v>8</v>
      </c>
      <c r="AA34" s="4">
        <f t="shared" si="0"/>
        <v>0.0156555772994129</v>
      </c>
    </row>
    <row r="35" s="4" customFormat="1" spans="1:27">
      <c r="A35" s="4">
        <v>216</v>
      </c>
      <c r="B35" s="46">
        <v>42740.5</v>
      </c>
      <c r="C35" s="47">
        <v>1298.5</v>
      </c>
      <c r="D35" s="48">
        <v>71.3333333333333</v>
      </c>
      <c r="E35" s="27">
        <v>116</v>
      </c>
      <c r="F35" s="27">
        <v>17</v>
      </c>
      <c r="G35" s="27">
        <v>3</v>
      </c>
      <c r="H35" s="49">
        <v>38</v>
      </c>
      <c r="I35" s="27">
        <v>59</v>
      </c>
      <c r="J35" s="49">
        <v>643.166666666667</v>
      </c>
      <c r="K35" s="50"/>
      <c r="L35" s="48">
        <v>-0.767707889125797</v>
      </c>
      <c r="N35" s="50">
        <v>0.614942528735632</v>
      </c>
      <c r="O35" s="50">
        <v>-0.153735632183908</v>
      </c>
      <c r="P35" s="4">
        <v>2</v>
      </c>
      <c r="Q35" s="49">
        <v>-17.8333333333333</v>
      </c>
      <c r="R35" s="4" t="b">
        <v>1</v>
      </c>
      <c r="W35" s="4" t="s">
        <v>23</v>
      </c>
      <c r="Y35" s="45">
        <v>0.6875</v>
      </c>
      <c r="Z35" s="4">
        <f t="shared" si="1"/>
        <v>8</v>
      </c>
      <c r="AA35" s="4">
        <f t="shared" si="0"/>
        <v>0.0156555772994129</v>
      </c>
    </row>
    <row r="36" s="4" customFormat="1" spans="1:27">
      <c r="A36" s="4">
        <v>217</v>
      </c>
      <c r="B36" s="46">
        <v>42740.5208333333</v>
      </c>
      <c r="C36" s="47">
        <v>1304.5</v>
      </c>
      <c r="D36" s="48">
        <v>53.5</v>
      </c>
      <c r="E36" s="27">
        <v>116</v>
      </c>
      <c r="F36" s="27">
        <v>17</v>
      </c>
      <c r="G36" s="27">
        <v>3</v>
      </c>
      <c r="H36" s="49">
        <v>38</v>
      </c>
      <c r="I36" s="27">
        <v>59</v>
      </c>
      <c r="J36" s="49">
        <v>628.333333333333</v>
      </c>
      <c r="K36" s="50"/>
      <c r="L36" s="48">
        <v>-0.35072</v>
      </c>
      <c r="N36" s="50">
        <v>0.461206896551724</v>
      </c>
      <c r="O36" s="50">
        <v>0.615716180371353</v>
      </c>
      <c r="P36" s="4">
        <v>2</v>
      </c>
      <c r="Q36" s="49">
        <v>-11.5</v>
      </c>
      <c r="R36" s="4" t="b">
        <v>1</v>
      </c>
      <c r="W36" s="4" t="s">
        <v>39</v>
      </c>
      <c r="Y36" s="45">
        <v>0.708333333333333</v>
      </c>
      <c r="Z36" s="4">
        <f t="shared" si="1"/>
        <v>7</v>
      </c>
      <c r="AA36" s="4">
        <f t="shared" si="0"/>
        <v>0.0136986301369863</v>
      </c>
    </row>
    <row r="37" s="4" customFormat="1" spans="1:27">
      <c r="A37" s="4">
        <v>220</v>
      </c>
      <c r="B37" s="46">
        <v>42740.5833333333</v>
      </c>
      <c r="C37" s="47">
        <v>1322.5</v>
      </c>
      <c r="D37" s="48">
        <v>24.1666666666667</v>
      </c>
      <c r="E37" s="27">
        <v>39</v>
      </c>
      <c r="F37" s="27">
        <v>17</v>
      </c>
      <c r="G37" s="27">
        <v>3</v>
      </c>
      <c r="H37" s="49">
        <v>38</v>
      </c>
      <c r="I37" s="27">
        <v>53</v>
      </c>
      <c r="J37" s="49">
        <v>596.833333333333</v>
      </c>
      <c r="K37" s="50"/>
      <c r="L37" s="48">
        <v>-0.982343499197434</v>
      </c>
      <c r="N37" s="50">
        <v>0.61965811965812</v>
      </c>
      <c r="O37" s="50">
        <v>-0.192307692307692</v>
      </c>
      <c r="P37" s="4">
        <v>2</v>
      </c>
      <c r="Q37" s="49">
        <v>-7.5</v>
      </c>
      <c r="R37" s="4" t="b">
        <v>1</v>
      </c>
      <c r="W37" s="4" t="s">
        <v>41</v>
      </c>
      <c r="Y37" s="45">
        <v>0.729166666666667</v>
      </c>
      <c r="Z37" s="4">
        <f t="shared" si="1"/>
        <v>21</v>
      </c>
      <c r="AA37" s="4">
        <f t="shared" si="0"/>
        <v>0.0410958904109589</v>
      </c>
    </row>
    <row r="38" s="4" customFormat="1" spans="1:27">
      <c r="A38" s="4">
        <v>232</v>
      </c>
      <c r="B38" s="46">
        <v>42740.8333333333</v>
      </c>
      <c r="C38" s="47">
        <v>1394.5</v>
      </c>
      <c r="D38" s="48">
        <v>20</v>
      </c>
      <c r="E38" s="27">
        <v>40</v>
      </c>
      <c r="F38" s="27">
        <v>17</v>
      </c>
      <c r="G38" s="27">
        <v>3</v>
      </c>
      <c r="H38" s="49">
        <v>41</v>
      </c>
      <c r="I38" s="27">
        <v>52</v>
      </c>
      <c r="J38" s="49">
        <v>761.5</v>
      </c>
      <c r="K38" s="50"/>
      <c r="L38" s="48">
        <v>-1.22347619047619</v>
      </c>
      <c r="N38" s="50">
        <v>0.5</v>
      </c>
      <c r="O38" s="50">
        <v>-0.308333333333333</v>
      </c>
      <c r="P38" s="4">
        <v>2</v>
      </c>
      <c r="Q38" s="49">
        <v>-12.3333333333333</v>
      </c>
      <c r="R38" s="4" t="b">
        <v>1</v>
      </c>
      <c r="W38" s="4" t="s">
        <v>38</v>
      </c>
      <c r="Y38" s="45">
        <v>0.75</v>
      </c>
      <c r="Z38" s="4">
        <f t="shared" si="1"/>
        <v>10</v>
      </c>
      <c r="AA38" s="4">
        <f t="shared" si="0"/>
        <v>0.0195694716242661</v>
      </c>
    </row>
    <row r="39" s="4" customFormat="1" spans="1:27">
      <c r="A39" s="4">
        <v>271</v>
      </c>
      <c r="B39" s="46">
        <v>42741.6458333333</v>
      </c>
      <c r="C39" s="47">
        <v>1628.5</v>
      </c>
      <c r="D39" s="48">
        <v>22.8333333333333</v>
      </c>
      <c r="E39" s="27">
        <v>131</v>
      </c>
      <c r="F39" s="27">
        <v>18</v>
      </c>
      <c r="G39" s="27">
        <v>6</v>
      </c>
      <c r="H39" s="49">
        <v>38</v>
      </c>
      <c r="I39" s="27">
        <v>67</v>
      </c>
      <c r="J39" s="49">
        <v>651</v>
      </c>
      <c r="K39" s="50"/>
      <c r="L39" s="48">
        <v>-0.141272287034998</v>
      </c>
      <c r="N39" s="50">
        <v>0.174300254452926</v>
      </c>
      <c r="O39" s="50">
        <v>-0.0597964376590328</v>
      </c>
      <c r="P39" s="4">
        <v>2</v>
      </c>
      <c r="Q39" s="49">
        <v>-7.8333333333333</v>
      </c>
      <c r="R39" s="4" t="b">
        <v>1</v>
      </c>
      <c r="W39" s="4" t="s">
        <v>24</v>
      </c>
      <c r="Y39" s="45">
        <v>0.770833333333333</v>
      </c>
      <c r="Z39" s="4">
        <f t="shared" si="1"/>
        <v>11</v>
      </c>
      <c r="AA39" s="4">
        <f t="shared" si="0"/>
        <v>0.0215264187866928</v>
      </c>
    </row>
    <row r="40" s="4" customFormat="1" spans="1:27">
      <c r="A40" s="4">
        <v>277</v>
      </c>
      <c r="B40" s="46">
        <v>42741.7708333333</v>
      </c>
      <c r="C40" s="47">
        <v>1664.5</v>
      </c>
      <c r="D40" s="48">
        <v>15.6666666666667</v>
      </c>
      <c r="E40" s="27">
        <v>133</v>
      </c>
      <c r="F40" s="27">
        <v>17</v>
      </c>
      <c r="G40" s="27">
        <v>5</v>
      </c>
      <c r="H40" s="49">
        <v>40</v>
      </c>
      <c r="I40" s="27">
        <v>64</v>
      </c>
      <c r="J40" s="49">
        <v>786.666666666667</v>
      </c>
      <c r="K40" s="50"/>
      <c r="L40" s="48">
        <v>-0.267045454545455</v>
      </c>
      <c r="N40" s="50">
        <v>0.117794486215539</v>
      </c>
      <c r="O40" s="50">
        <v>-0.117794486215539</v>
      </c>
      <c r="P40" s="4">
        <v>2</v>
      </c>
      <c r="Q40" s="49">
        <v>-15.6666666666667</v>
      </c>
      <c r="R40" s="4" t="b">
        <v>1</v>
      </c>
      <c r="W40" s="4" t="s">
        <v>36</v>
      </c>
      <c r="Y40" s="45">
        <v>0.791666666666667</v>
      </c>
      <c r="Z40" s="4">
        <f t="shared" si="1"/>
        <v>15</v>
      </c>
      <c r="AA40" s="4">
        <f t="shared" si="0"/>
        <v>0.0293542074363992</v>
      </c>
    </row>
    <row r="41" s="4" customFormat="1" spans="1:27">
      <c r="A41" s="4">
        <v>473</v>
      </c>
      <c r="B41" s="46">
        <v>42745.8541666667</v>
      </c>
      <c r="C41" s="47">
        <v>2840.5</v>
      </c>
      <c r="D41" s="48">
        <v>19.6666666666667</v>
      </c>
      <c r="E41" s="27">
        <v>33</v>
      </c>
      <c r="F41" s="27">
        <v>17</v>
      </c>
      <c r="G41" s="27">
        <v>2</v>
      </c>
      <c r="H41" s="49">
        <v>27</v>
      </c>
      <c r="I41" s="27">
        <v>29</v>
      </c>
      <c r="J41" s="49">
        <v>916</v>
      </c>
      <c r="K41" s="50"/>
      <c r="L41" s="48">
        <v>-1.27878571428572</v>
      </c>
      <c r="N41" s="50">
        <v>0.595959595959597</v>
      </c>
      <c r="O41" s="50">
        <v>-0.356829161176988</v>
      </c>
      <c r="P41" s="4">
        <v>2</v>
      </c>
      <c r="Q41" s="49">
        <v>-8.6666666666667</v>
      </c>
      <c r="R41" s="4" t="b">
        <v>1</v>
      </c>
      <c r="W41" s="4" t="s">
        <v>46</v>
      </c>
      <c r="Y41" s="45">
        <v>0.8125</v>
      </c>
      <c r="Z41" s="4">
        <f t="shared" si="1"/>
        <v>11</v>
      </c>
      <c r="AA41" s="4">
        <f t="shared" si="0"/>
        <v>0.0215264187866928</v>
      </c>
    </row>
    <row r="42" s="4" customFormat="1" spans="1:27">
      <c r="A42" s="4">
        <v>484</v>
      </c>
      <c r="B42" s="46">
        <v>42746.0833333333</v>
      </c>
      <c r="C42" s="47">
        <v>2906.5</v>
      </c>
      <c r="D42" s="48">
        <v>23.1666666666667</v>
      </c>
      <c r="E42" s="27">
        <v>101</v>
      </c>
      <c r="F42" s="27">
        <v>17</v>
      </c>
      <c r="G42" s="27">
        <v>-1</v>
      </c>
      <c r="H42" s="49">
        <v>30.6666666666667</v>
      </c>
      <c r="I42" s="27">
        <v>44</v>
      </c>
      <c r="J42" s="49">
        <v>1169</v>
      </c>
      <c r="K42" s="50"/>
      <c r="L42" s="48">
        <v>-0.148504129703273</v>
      </c>
      <c r="N42" s="50">
        <v>0.22937293729373</v>
      </c>
      <c r="O42" s="50">
        <v>-0.0594059405940594</v>
      </c>
      <c r="P42" s="4">
        <v>2</v>
      </c>
      <c r="Q42" s="49">
        <v>-6</v>
      </c>
      <c r="R42" s="4" t="b">
        <v>1</v>
      </c>
      <c r="W42" s="4" t="s">
        <v>31</v>
      </c>
      <c r="Y42" s="45">
        <v>0.833333333333333</v>
      </c>
      <c r="Z42" s="4">
        <f t="shared" si="1"/>
        <v>11</v>
      </c>
      <c r="AA42" s="4">
        <f t="shared" si="0"/>
        <v>0.0215264187866928</v>
      </c>
    </row>
    <row r="43" s="4" customFormat="1" spans="1:27">
      <c r="A43" s="4">
        <v>495</v>
      </c>
      <c r="B43" s="46">
        <v>42746.3125</v>
      </c>
      <c r="C43" s="47">
        <v>2972.5</v>
      </c>
      <c r="D43" s="48">
        <v>27.5</v>
      </c>
      <c r="E43" s="27">
        <v>84</v>
      </c>
      <c r="F43" s="27">
        <v>17</v>
      </c>
      <c r="G43" s="27">
        <v>-1</v>
      </c>
      <c r="H43" s="49">
        <v>30</v>
      </c>
      <c r="I43" s="27">
        <v>54</v>
      </c>
      <c r="J43" s="49">
        <v>888.833333333333</v>
      </c>
      <c r="K43" s="50"/>
      <c r="L43" s="48">
        <v>-0.232482090181204</v>
      </c>
      <c r="N43" s="50">
        <v>0.327380952380952</v>
      </c>
      <c r="O43" s="50">
        <v>-0.0813492063492059</v>
      </c>
      <c r="P43" s="4">
        <v>2</v>
      </c>
      <c r="Q43" s="49">
        <v>-6.8333333333333</v>
      </c>
      <c r="R43" s="4" t="b">
        <v>1</v>
      </c>
      <c r="W43" s="4" t="s">
        <v>47</v>
      </c>
      <c r="Y43" s="45">
        <v>0.854166666666667</v>
      </c>
      <c r="Z43" s="4">
        <f t="shared" si="1"/>
        <v>9</v>
      </c>
      <c r="AA43" s="4">
        <f t="shared" si="0"/>
        <v>0.0176125244618395</v>
      </c>
    </row>
    <row r="44" s="4" customFormat="1" spans="1:27">
      <c r="A44" s="4">
        <v>503</v>
      </c>
      <c r="B44" s="46">
        <v>42746.4791666667</v>
      </c>
      <c r="C44" s="47">
        <v>3020.5</v>
      </c>
      <c r="D44" s="48">
        <v>132.333333333333</v>
      </c>
      <c r="E44" s="27">
        <v>149</v>
      </c>
      <c r="F44" s="27">
        <v>10</v>
      </c>
      <c r="G44" s="27">
        <v>0</v>
      </c>
      <c r="H44" s="49">
        <v>25.6666666666667</v>
      </c>
      <c r="I44" s="27">
        <v>58</v>
      </c>
      <c r="J44" s="49">
        <v>409</v>
      </c>
      <c r="K44" s="50"/>
      <c r="L44" s="48">
        <v>-1.27459999999989</v>
      </c>
      <c r="N44" s="50">
        <v>0.888143176733779</v>
      </c>
      <c r="O44" s="50">
        <v>-0.0816554809843356</v>
      </c>
      <c r="P44" s="4">
        <v>2</v>
      </c>
      <c r="Q44" s="49">
        <v>-12.166666666666</v>
      </c>
      <c r="R44" s="4" t="b">
        <v>1</v>
      </c>
      <c r="W44" s="4" t="s">
        <v>48</v>
      </c>
      <c r="Y44" s="45">
        <v>0.875</v>
      </c>
      <c r="Z44" s="4">
        <f t="shared" si="1"/>
        <v>4</v>
      </c>
      <c r="AA44" s="4">
        <f t="shared" si="0"/>
        <v>0.00782778864970646</v>
      </c>
    </row>
    <row r="45" s="4" customFormat="1" spans="1:27">
      <c r="A45" s="4">
        <v>505</v>
      </c>
      <c r="B45" s="46">
        <v>42746.5208333333</v>
      </c>
      <c r="C45" s="47">
        <v>3032.5</v>
      </c>
      <c r="D45" s="48">
        <v>124.5</v>
      </c>
      <c r="E45" s="27">
        <v>149</v>
      </c>
      <c r="F45" s="27">
        <v>14</v>
      </c>
      <c r="G45" s="27">
        <v>4</v>
      </c>
      <c r="H45" s="49">
        <v>28</v>
      </c>
      <c r="I45" s="27">
        <v>45</v>
      </c>
      <c r="J45" s="49">
        <v>478.166666666667</v>
      </c>
      <c r="K45" s="50"/>
      <c r="L45" s="48">
        <v>-10.1632653061224</v>
      </c>
      <c r="N45" s="50">
        <v>0.835570469798658</v>
      </c>
      <c r="O45" s="50">
        <v>0</v>
      </c>
      <c r="P45" s="4">
        <v>2</v>
      </c>
      <c r="Q45" s="49">
        <v>-124.5</v>
      </c>
      <c r="R45" s="4" t="b">
        <v>1</v>
      </c>
      <c r="W45" s="4" t="s">
        <v>39</v>
      </c>
      <c r="Y45" s="45">
        <v>0.895833333333333</v>
      </c>
      <c r="Z45" s="4">
        <f t="shared" si="1"/>
        <v>11</v>
      </c>
      <c r="AA45" s="4">
        <f t="shared" si="0"/>
        <v>0.0215264187866928</v>
      </c>
    </row>
    <row r="46" s="4" customFormat="1" spans="1:27">
      <c r="A46" s="4">
        <v>515</v>
      </c>
      <c r="B46" s="46">
        <v>42746.7291666667</v>
      </c>
      <c r="C46" s="47">
        <v>3092.5</v>
      </c>
      <c r="D46" s="48">
        <v>134</v>
      </c>
      <c r="E46" s="27">
        <v>152</v>
      </c>
      <c r="F46" s="27">
        <v>16</v>
      </c>
      <c r="G46" s="27">
        <v>6</v>
      </c>
      <c r="H46" s="49">
        <v>28</v>
      </c>
      <c r="I46" s="27">
        <v>38</v>
      </c>
      <c r="J46" s="49">
        <v>621.5</v>
      </c>
      <c r="K46" s="50"/>
      <c r="L46" s="48">
        <v>-2.97843915343919</v>
      </c>
      <c r="N46" s="50">
        <v>0.881578947368421</v>
      </c>
      <c r="O46" s="50">
        <v>-0.185307017543862</v>
      </c>
      <c r="P46" s="4">
        <v>2</v>
      </c>
      <c r="Q46" s="49">
        <v>-28.166666666667</v>
      </c>
      <c r="R46" s="4" t="b">
        <v>1</v>
      </c>
      <c r="W46" s="4" t="s">
        <v>49</v>
      </c>
      <c r="Y46" s="45">
        <v>0.916666666666667</v>
      </c>
      <c r="Z46" s="4">
        <f t="shared" si="1"/>
        <v>4</v>
      </c>
      <c r="AA46" s="4">
        <f t="shared" si="0"/>
        <v>0.00782778864970646</v>
      </c>
    </row>
    <row r="47" s="4" customFormat="1" spans="1:27">
      <c r="A47" s="4">
        <v>516</v>
      </c>
      <c r="B47" s="46">
        <v>42746.75</v>
      </c>
      <c r="C47" s="47">
        <v>3098.5</v>
      </c>
      <c r="D47" s="48">
        <v>105.833333333333</v>
      </c>
      <c r="E47" s="27">
        <v>152</v>
      </c>
      <c r="F47" s="27">
        <v>16</v>
      </c>
      <c r="G47" s="27">
        <v>5</v>
      </c>
      <c r="H47" s="49">
        <v>28</v>
      </c>
      <c r="I47" s="27">
        <v>37</v>
      </c>
      <c r="J47" s="49">
        <v>622.666666666667</v>
      </c>
      <c r="K47" s="50"/>
      <c r="L47" s="48">
        <v>-1.49141825683339</v>
      </c>
      <c r="N47" s="50">
        <v>0.696271929824559</v>
      </c>
      <c r="O47" s="50">
        <v>-0.232456140350875</v>
      </c>
      <c r="P47" s="4">
        <v>2</v>
      </c>
      <c r="Q47" s="49">
        <v>-35.333333333333</v>
      </c>
      <c r="R47" s="4" t="b">
        <v>1</v>
      </c>
      <c r="W47" s="4" t="s">
        <v>27</v>
      </c>
      <c r="Y47" s="45">
        <v>0.9375</v>
      </c>
      <c r="Z47" s="4">
        <f t="shared" si="1"/>
        <v>7</v>
      </c>
      <c r="AA47" s="4">
        <f t="shared" si="0"/>
        <v>0.0136986301369863</v>
      </c>
    </row>
    <row r="48" s="4" customFormat="1" spans="1:27">
      <c r="A48" s="4">
        <v>517</v>
      </c>
      <c r="B48" s="46">
        <v>42746.7708333333</v>
      </c>
      <c r="C48" s="47">
        <v>3104.5</v>
      </c>
      <c r="D48" s="48">
        <v>70.5</v>
      </c>
      <c r="E48" s="27">
        <v>152</v>
      </c>
      <c r="F48" s="27">
        <v>16.6666666666667</v>
      </c>
      <c r="G48" s="27">
        <v>5</v>
      </c>
      <c r="H48" s="49">
        <v>28.8333333333333</v>
      </c>
      <c r="I48" s="27">
        <v>37</v>
      </c>
      <c r="J48" s="49">
        <v>748</v>
      </c>
      <c r="K48" s="50"/>
      <c r="L48" s="48">
        <v>-0.334016944200992</v>
      </c>
      <c r="N48" s="50">
        <v>0.463815789473684</v>
      </c>
      <c r="O48" s="50">
        <v>-0.177251163623344</v>
      </c>
      <c r="P48" s="4">
        <v>2</v>
      </c>
      <c r="Q48" s="49">
        <v>-14.3333333333333</v>
      </c>
      <c r="R48" s="4" t="b">
        <v>1</v>
      </c>
      <c r="W48" s="4" t="s">
        <v>36</v>
      </c>
      <c r="Y48" s="45">
        <v>0.958333333333333</v>
      </c>
      <c r="Z48" s="4">
        <f t="shared" si="1"/>
        <v>7</v>
      </c>
      <c r="AA48" s="4">
        <f t="shared" si="0"/>
        <v>0.0136986301369863</v>
      </c>
    </row>
    <row r="49" s="4" customFormat="1" spans="1:27">
      <c r="A49" s="4">
        <v>518</v>
      </c>
      <c r="B49" s="46">
        <v>42746.7916666667</v>
      </c>
      <c r="C49" s="47">
        <v>3110.5</v>
      </c>
      <c r="D49" s="48">
        <v>56.1666666666667</v>
      </c>
      <c r="E49" s="27">
        <v>196</v>
      </c>
      <c r="F49" s="27">
        <v>17</v>
      </c>
      <c r="G49" s="27">
        <v>5</v>
      </c>
      <c r="H49" s="49">
        <v>29</v>
      </c>
      <c r="I49" s="27">
        <v>37</v>
      </c>
      <c r="J49" s="49">
        <v>787.333333333333</v>
      </c>
      <c r="K49" s="50"/>
      <c r="L49" s="48">
        <v>-0.100735569555594</v>
      </c>
      <c r="N49" s="50">
        <v>0.28656462585034</v>
      </c>
      <c r="O49" s="50">
        <v>-0.0391156462585036</v>
      </c>
      <c r="P49" s="4">
        <v>2</v>
      </c>
      <c r="Q49" s="49">
        <v>-7.6666666666667</v>
      </c>
      <c r="R49" s="4" t="b">
        <v>1</v>
      </c>
      <c r="W49" s="4" t="s">
        <v>37</v>
      </c>
      <c r="Y49" s="45">
        <v>0.979166666666667</v>
      </c>
      <c r="Z49" s="4">
        <f t="shared" si="1"/>
        <v>8</v>
      </c>
      <c r="AA49" s="4">
        <f t="shared" si="0"/>
        <v>0.0156555772994129</v>
      </c>
    </row>
    <row r="50" s="4" customFormat="1" spans="1:23">
      <c r="A50" s="4">
        <v>523</v>
      </c>
      <c r="B50" s="46">
        <v>42746.8958333333</v>
      </c>
      <c r="C50" s="47">
        <v>3140.5</v>
      </c>
      <c r="D50" s="48">
        <v>67</v>
      </c>
      <c r="E50" s="27">
        <v>206</v>
      </c>
      <c r="F50" s="27">
        <v>17</v>
      </c>
      <c r="G50" s="27">
        <v>3</v>
      </c>
      <c r="H50" s="49">
        <v>29.6666666666667</v>
      </c>
      <c r="I50" s="27">
        <v>50</v>
      </c>
      <c r="J50" s="49">
        <v>871.166666666667</v>
      </c>
      <c r="K50" s="50"/>
      <c r="L50" s="48">
        <v>-0.315508735868448</v>
      </c>
      <c r="N50" s="50">
        <v>0.325242718446602</v>
      </c>
      <c r="O50" s="50">
        <v>-0.109223300970874</v>
      </c>
      <c r="P50" s="4">
        <v>2</v>
      </c>
      <c r="Q50" s="49">
        <v>-22.5</v>
      </c>
      <c r="R50" s="4" t="b">
        <v>1</v>
      </c>
      <c r="W50" s="4" t="s">
        <v>28</v>
      </c>
    </row>
    <row r="51" s="4" customFormat="1" spans="1:23">
      <c r="A51" s="4">
        <v>526</v>
      </c>
      <c r="B51" s="46">
        <v>42746.9583333333</v>
      </c>
      <c r="C51" s="47">
        <v>3158.5</v>
      </c>
      <c r="D51" s="48">
        <v>88.1666666666667</v>
      </c>
      <c r="E51" s="27">
        <v>214</v>
      </c>
      <c r="F51" s="27">
        <v>17</v>
      </c>
      <c r="G51" s="27">
        <v>3</v>
      </c>
      <c r="H51" s="49">
        <v>32</v>
      </c>
      <c r="I51" s="27">
        <v>55</v>
      </c>
      <c r="J51" s="49">
        <v>1131.66666666667</v>
      </c>
      <c r="K51" s="50"/>
      <c r="L51" s="48">
        <v>-0.266387890255441</v>
      </c>
      <c r="N51" s="50">
        <v>0.411993769470405</v>
      </c>
      <c r="O51" s="50">
        <v>-0.0825545171339565</v>
      </c>
      <c r="P51" s="4">
        <v>2</v>
      </c>
      <c r="Q51" s="49">
        <v>-17.6666666666667</v>
      </c>
      <c r="R51" s="4" t="b">
        <v>1</v>
      </c>
      <c r="W51" s="4" t="s">
        <v>43</v>
      </c>
    </row>
    <row r="52" s="4" customFormat="1" spans="1:23">
      <c r="A52" s="4">
        <v>527</v>
      </c>
      <c r="B52" s="46">
        <v>42746.9791666667</v>
      </c>
      <c r="C52" s="47">
        <v>3164.5</v>
      </c>
      <c r="D52" s="48">
        <v>70.5</v>
      </c>
      <c r="E52" s="27">
        <v>214</v>
      </c>
      <c r="F52" s="27">
        <v>17</v>
      </c>
      <c r="G52" s="27">
        <v>3</v>
      </c>
      <c r="H52" s="49">
        <v>32</v>
      </c>
      <c r="I52" s="27">
        <v>55</v>
      </c>
      <c r="J52" s="49">
        <v>1156.16666666667</v>
      </c>
      <c r="K52" s="50"/>
      <c r="L52" s="48">
        <v>-0.083829434212709</v>
      </c>
      <c r="N52" s="50">
        <v>0.329439252336449</v>
      </c>
      <c r="O52" s="50">
        <v>-0.0319314641744547</v>
      </c>
      <c r="P52" s="4">
        <v>2</v>
      </c>
      <c r="Q52" s="49">
        <v>-6.8333333333333</v>
      </c>
      <c r="R52" s="4" t="b">
        <v>1</v>
      </c>
      <c r="W52" s="4" t="s">
        <v>50</v>
      </c>
    </row>
    <row r="53" s="4" customFormat="1" spans="1:23">
      <c r="A53" s="4">
        <v>534</v>
      </c>
      <c r="B53" s="46">
        <v>42747.125</v>
      </c>
      <c r="C53" s="47">
        <v>3206.5</v>
      </c>
      <c r="D53" s="48">
        <v>71.5</v>
      </c>
      <c r="E53" s="27">
        <v>238</v>
      </c>
      <c r="F53" s="27">
        <v>17</v>
      </c>
      <c r="G53" s="27">
        <v>0</v>
      </c>
      <c r="H53" s="49">
        <v>32</v>
      </c>
      <c r="I53" s="27">
        <v>66</v>
      </c>
      <c r="J53" s="49">
        <v>1095.33333333333</v>
      </c>
      <c r="K53" s="50"/>
      <c r="L53" s="48">
        <v>-0.100483340483341</v>
      </c>
      <c r="N53" s="50">
        <v>0.300420168067227</v>
      </c>
      <c r="O53" s="50">
        <v>-0.0470326341918882</v>
      </c>
      <c r="P53" s="4">
        <v>2</v>
      </c>
      <c r="Q53" s="49">
        <v>-9.1666666666667</v>
      </c>
      <c r="R53" s="4" t="b">
        <v>1</v>
      </c>
      <c r="W53" s="4" t="s">
        <v>51</v>
      </c>
    </row>
    <row r="54" s="4" customFormat="1" spans="1:23">
      <c r="A54" s="4">
        <v>538</v>
      </c>
      <c r="B54" s="46">
        <v>42747.2083333333</v>
      </c>
      <c r="C54" s="47">
        <v>3230.5</v>
      </c>
      <c r="D54" s="48">
        <v>87.5</v>
      </c>
      <c r="E54" s="27">
        <v>267</v>
      </c>
      <c r="F54" s="27">
        <v>17</v>
      </c>
      <c r="G54" s="27">
        <v>-1</v>
      </c>
      <c r="H54" s="49">
        <v>31.5</v>
      </c>
      <c r="I54" s="27">
        <v>70</v>
      </c>
      <c r="J54" s="49">
        <v>1016.33333333333</v>
      </c>
      <c r="K54" s="50"/>
      <c r="L54" s="48">
        <v>-0.0984374585488788</v>
      </c>
      <c r="N54" s="50">
        <v>0.327715355805243</v>
      </c>
      <c r="O54" s="50">
        <v>-0.0368289637952559</v>
      </c>
      <c r="P54" s="4">
        <v>2</v>
      </c>
      <c r="Q54" s="49">
        <v>-9.8333333333333</v>
      </c>
      <c r="R54" s="4" t="b">
        <v>1</v>
      </c>
      <c r="W54" s="4" t="s">
        <v>52</v>
      </c>
    </row>
    <row r="55" s="4" customFormat="1" spans="1:23">
      <c r="A55" s="4">
        <v>540</v>
      </c>
      <c r="B55" s="46">
        <v>42747.25</v>
      </c>
      <c r="C55" s="47">
        <v>3242.5</v>
      </c>
      <c r="D55" s="48">
        <v>83.6666666666667</v>
      </c>
      <c r="E55" s="27">
        <v>267</v>
      </c>
      <c r="F55" s="27">
        <v>17</v>
      </c>
      <c r="G55" s="27">
        <v>-2</v>
      </c>
      <c r="H55" s="49">
        <v>31</v>
      </c>
      <c r="I55" s="27">
        <v>73</v>
      </c>
      <c r="J55" s="49">
        <v>1017</v>
      </c>
      <c r="K55" s="50"/>
      <c r="L55" s="48">
        <v>-0.0692935064935072</v>
      </c>
      <c r="N55" s="50">
        <v>0.313358302122347</v>
      </c>
      <c r="O55" s="50">
        <v>-0.0274656679151064</v>
      </c>
      <c r="P55" s="4">
        <v>2</v>
      </c>
      <c r="Q55" s="49">
        <v>-7.3333333333334</v>
      </c>
      <c r="R55" s="4" t="b">
        <v>1</v>
      </c>
      <c r="W55" s="4" t="s">
        <v>53</v>
      </c>
    </row>
    <row r="56" s="4" customFormat="1" spans="1:23">
      <c r="A56" s="4">
        <v>547</v>
      </c>
      <c r="B56" s="46">
        <v>42747.3958333333</v>
      </c>
      <c r="C56" s="47">
        <v>3284.5</v>
      </c>
      <c r="D56" s="48">
        <v>120.333333333333</v>
      </c>
      <c r="E56" s="27">
        <v>203</v>
      </c>
      <c r="F56" s="27">
        <v>17</v>
      </c>
      <c r="G56" s="27">
        <v>-1</v>
      </c>
      <c r="H56" s="49">
        <v>26.3333333333333</v>
      </c>
      <c r="I56" s="27">
        <v>69</v>
      </c>
      <c r="J56" s="49">
        <v>592.666666666667</v>
      </c>
      <c r="K56" s="50"/>
      <c r="L56" s="48">
        <v>-0.260708525345605</v>
      </c>
      <c r="N56" s="50">
        <v>0.592775041050902</v>
      </c>
      <c r="O56" s="50">
        <v>-0.059934318555005</v>
      </c>
      <c r="P56" s="4">
        <v>2</v>
      </c>
      <c r="Q56" s="49">
        <v>-12.166666666666</v>
      </c>
      <c r="R56" s="4" t="b">
        <v>1</v>
      </c>
      <c r="W56" s="4" t="s">
        <v>35</v>
      </c>
    </row>
    <row r="57" s="4" customFormat="1" spans="1:23">
      <c r="A57" s="4">
        <v>548</v>
      </c>
      <c r="B57" s="46">
        <v>42747.4166666667</v>
      </c>
      <c r="C57" s="47">
        <v>3290.5</v>
      </c>
      <c r="D57" s="48">
        <v>108.166666666667</v>
      </c>
      <c r="E57" s="27">
        <v>203</v>
      </c>
      <c r="F57" s="27">
        <v>17</v>
      </c>
      <c r="G57" s="27">
        <v>2</v>
      </c>
      <c r="H57" s="49">
        <v>26</v>
      </c>
      <c r="I57" s="27">
        <v>48</v>
      </c>
      <c r="J57" s="49">
        <v>532.666666666667</v>
      </c>
      <c r="K57" s="50"/>
      <c r="L57" s="48">
        <v>-0.486889279437619</v>
      </c>
      <c r="N57" s="50">
        <v>0.532840722495897</v>
      </c>
      <c r="O57" s="50">
        <v>-0.119047619047621</v>
      </c>
      <c r="P57" s="4">
        <v>2</v>
      </c>
      <c r="Q57" s="49">
        <v>-24.166666666667</v>
      </c>
      <c r="R57" s="4" t="b">
        <v>1</v>
      </c>
      <c r="W57" s="4" t="s">
        <v>54</v>
      </c>
    </row>
    <row r="58" s="4" customFormat="1" spans="1:23">
      <c r="A58" s="4">
        <v>549</v>
      </c>
      <c r="B58" s="46">
        <v>42747.4375</v>
      </c>
      <c r="C58" s="47">
        <v>3296.5</v>
      </c>
      <c r="D58" s="48">
        <v>84</v>
      </c>
      <c r="E58" s="27">
        <v>203</v>
      </c>
      <c r="F58" s="27">
        <v>17</v>
      </c>
      <c r="G58" s="27">
        <v>2</v>
      </c>
      <c r="H58" s="49">
        <v>26.5</v>
      </c>
      <c r="I58" s="27">
        <v>48</v>
      </c>
      <c r="J58" s="49">
        <v>514</v>
      </c>
      <c r="K58" s="50"/>
      <c r="L58" s="48">
        <v>-0.364861944777911</v>
      </c>
      <c r="N58" s="50">
        <v>0.413793103448276</v>
      </c>
      <c r="O58" s="50">
        <v>0.0666756465517241</v>
      </c>
      <c r="P58" s="4">
        <v>2</v>
      </c>
      <c r="Q58" s="49">
        <v>-22.5</v>
      </c>
      <c r="R58" s="4" t="b">
        <v>1</v>
      </c>
      <c r="W58" s="4" t="s">
        <v>55</v>
      </c>
    </row>
    <row r="59" s="4" customFormat="1" spans="1:23">
      <c r="A59" s="4">
        <v>550</v>
      </c>
      <c r="B59" s="46">
        <v>42747.4583333333</v>
      </c>
      <c r="C59" s="47">
        <v>3302.5</v>
      </c>
      <c r="D59" s="48">
        <v>61.5</v>
      </c>
      <c r="E59" s="27">
        <v>128</v>
      </c>
      <c r="F59" s="27">
        <v>17</v>
      </c>
      <c r="G59" s="27">
        <v>2</v>
      </c>
      <c r="H59" s="49">
        <v>26.6666666666667</v>
      </c>
      <c r="I59" s="27">
        <v>48</v>
      </c>
      <c r="J59" s="49">
        <v>496.833333333333</v>
      </c>
      <c r="K59" s="50"/>
      <c r="L59" s="48">
        <v>-0.138682420336555</v>
      </c>
      <c r="N59" s="50">
        <v>0.48046875</v>
      </c>
      <c r="O59" s="50">
        <v>-0.0416666666666664</v>
      </c>
      <c r="P59" s="4">
        <v>2</v>
      </c>
      <c r="Q59" s="49">
        <v>-5.3333333333333</v>
      </c>
      <c r="R59" s="4" t="b">
        <v>1</v>
      </c>
      <c r="W59" s="4" t="s">
        <v>22</v>
      </c>
    </row>
    <row r="60" s="4" customFormat="1" spans="1:23">
      <c r="A60" s="4">
        <v>553</v>
      </c>
      <c r="B60" s="46">
        <v>42747.5208333333</v>
      </c>
      <c r="C60" s="47">
        <v>3320.5</v>
      </c>
      <c r="D60" s="48">
        <v>99.1666666666667</v>
      </c>
      <c r="E60" s="27">
        <v>128</v>
      </c>
      <c r="F60" s="27">
        <v>14.8333333333333</v>
      </c>
      <c r="G60" s="27">
        <v>4</v>
      </c>
      <c r="H60" s="49">
        <v>20</v>
      </c>
      <c r="I60" s="27">
        <v>39</v>
      </c>
      <c r="J60" s="49">
        <v>433.166666666667</v>
      </c>
      <c r="K60" s="50"/>
      <c r="L60" s="48">
        <v>-1.49232039636664</v>
      </c>
      <c r="N60" s="50">
        <v>0.774739583333334</v>
      </c>
      <c r="O60" s="50">
        <v>0.171762474279835</v>
      </c>
      <c r="P60" s="4">
        <v>2</v>
      </c>
      <c r="Q60" s="49">
        <v>-22.5</v>
      </c>
      <c r="R60" s="4" t="b">
        <v>1</v>
      </c>
      <c r="W60" s="4" t="s">
        <v>39</v>
      </c>
    </row>
    <row r="61" s="4" customFormat="1" spans="1:23">
      <c r="A61" s="4">
        <v>561</v>
      </c>
      <c r="B61" s="46">
        <v>42747.6875</v>
      </c>
      <c r="C61" s="47">
        <v>3368.5</v>
      </c>
      <c r="D61" s="48">
        <v>55.1666666666667</v>
      </c>
      <c r="E61" s="27">
        <v>72</v>
      </c>
      <c r="F61" s="27">
        <v>14</v>
      </c>
      <c r="G61" s="27">
        <v>4</v>
      </c>
      <c r="H61" s="49">
        <v>22.6666666666667</v>
      </c>
      <c r="I61" s="27">
        <v>34</v>
      </c>
      <c r="J61" s="49">
        <v>445.166666666667</v>
      </c>
      <c r="K61" s="50"/>
      <c r="L61" s="48">
        <v>-1.27957567185291</v>
      </c>
      <c r="N61" s="50">
        <v>0.766203703703704</v>
      </c>
      <c r="O61" s="50">
        <v>-0.0592144563918767</v>
      </c>
      <c r="P61" s="4">
        <v>2</v>
      </c>
      <c r="Q61" s="49">
        <v>-11.3333333333334</v>
      </c>
      <c r="R61" s="4" t="b">
        <v>1</v>
      </c>
      <c r="W61" s="4" t="s">
        <v>26</v>
      </c>
    </row>
    <row r="62" s="4" customFormat="1" spans="1:23">
      <c r="A62" s="4">
        <v>563</v>
      </c>
      <c r="B62" s="46">
        <v>42747.7291666667</v>
      </c>
      <c r="C62" s="47">
        <v>3380.5</v>
      </c>
      <c r="D62" s="48">
        <v>40.8333333333333</v>
      </c>
      <c r="E62" s="27">
        <v>62</v>
      </c>
      <c r="F62" s="27">
        <v>15</v>
      </c>
      <c r="G62" s="27">
        <v>4</v>
      </c>
      <c r="H62" s="49">
        <v>24.5</v>
      </c>
      <c r="I62" s="27">
        <v>34</v>
      </c>
      <c r="J62" s="49">
        <v>480</v>
      </c>
      <c r="K62" s="50"/>
      <c r="L62" s="48">
        <v>-0.85957255343082</v>
      </c>
      <c r="N62" s="50">
        <v>0.658602150537634</v>
      </c>
      <c r="O62" s="50">
        <v>-0.153225806451613</v>
      </c>
      <c r="P62" s="4">
        <v>2</v>
      </c>
      <c r="Q62" s="49">
        <v>-9.5</v>
      </c>
      <c r="R62" s="4" t="b">
        <v>1</v>
      </c>
      <c r="W62" s="4" t="s">
        <v>49</v>
      </c>
    </row>
    <row r="63" s="4" customFormat="1" spans="1:23">
      <c r="A63" s="4">
        <v>564</v>
      </c>
      <c r="B63" s="46">
        <v>42747.75</v>
      </c>
      <c r="C63" s="47">
        <v>3386.5</v>
      </c>
      <c r="D63" s="48">
        <v>31.3333333333333</v>
      </c>
      <c r="E63" s="27">
        <v>62</v>
      </c>
      <c r="F63" s="27">
        <v>15</v>
      </c>
      <c r="G63" s="27">
        <v>4</v>
      </c>
      <c r="H63" s="49">
        <v>25</v>
      </c>
      <c r="I63" s="27">
        <v>36</v>
      </c>
      <c r="J63" s="49">
        <v>520.166666666667</v>
      </c>
      <c r="K63" s="50"/>
      <c r="L63" s="48">
        <v>-0.612267080745337</v>
      </c>
      <c r="N63" s="50">
        <v>0.505376344086021</v>
      </c>
      <c r="O63" s="50">
        <v>-0.166834677419354</v>
      </c>
      <c r="P63" s="4">
        <v>2</v>
      </c>
      <c r="Q63" s="49">
        <v>-9.6666666666666</v>
      </c>
      <c r="R63" s="4" t="b">
        <v>1</v>
      </c>
      <c r="W63" s="4" t="s">
        <v>27</v>
      </c>
    </row>
    <row r="64" s="4" customFormat="1" spans="1:23">
      <c r="A64" s="4">
        <v>567</v>
      </c>
      <c r="B64" s="46">
        <v>42747.8125</v>
      </c>
      <c r="C64" s="47">
        <v>3404</v>
      </c>
      <c r="D64" s="48">
        <v>23</v>
      </c>
      <c r="E64" s="27">
        <v>86</v>
      </c>
      <c r="F64" s="27">
        <v>16</v>
      </c>
      <c r="G64" s="27">
        <v>4</v>
      </c>
      <c r="H64" s="49">
        <v>26</v>
      </c>
      <c r="I64" s="27">
        <v>36</v>
      </c>
      <c r="J64" s="49">
        <v>756</v>
      </c>
      <c r="K64" s="50"/>
      <c r="L64" s="48">
        <v>-0.73015873015873</v>
      </c>
      <c r="N64" s="50">
        <v>0.267441860465116</v>
      </c>
      <c r="O64" s="50">
        <v>-0.267441860465116</v>
      </c>
      <c r="P64" s="4">
        <v>2</v>
      </c>
      <c r="Q64" s="49">
        <v>-23</v>
      </c>
      <c r="R64" s="4" t="b">
        <v>1</v>
      </c>
      <c r="W64" s="4" t="s">
        <v>56</v>
      </c>
    </row>
    <row r="65" s="4" customFormat="1" spans="1:23">
      <c r="A65" s="4">
        <v>659</v>
      </c>
      <c r="B65" s="46">
        <v>42749.7291666667</v>
      </c>
      <c r="C65" s="47">
        <v>3956.5</v>
      </c>
      <c r="D65" s="48">
        <v>7.33333333333333</v>
      </c>
      <c r="E65" s="27">
        <v>16</v>
      </c>
      <c r="F65" s="27">
        <v>17</v>
      </c>
      <c r="G65" s="27">
        <v>3</v>
      </c>
      <c r="H65" s="49">
        <v>23.3333333333333</v>
      </c>
      <c r="I65" s="27">
        <v>39</v>
      </c>
      <c r="J65" s="49">
        <v>495.166666666667</v>
      </c>
      <c r="K65" s="50"/>
      <c r="L65" s="48">
        <v>-1.69230769230769</v>
      </c>
      <c r="N65" s="50">
        <v>0.458333333333333</v>
      </c>
      <c r="O65" s="50">
        <v>-0.458333333333333</v>
      </c>
      <c r="P65" s="4">
        <v>2</v>
      </c>
      <c r="Q65" s="49">
        <v>-7.33333333333333</v>
      </c>
      <c r="R65" s="4" t="b">
        <v>1</v>
      </c>
      <c r="W65" s="4" t="s">
        <v>49</v>
      </c>
    </row>
    <row r="66" s="4" customFormat="1" spans="1:23">
      <c r="A66" s="4">
        <v>699</v>
      </c>
      <c r="B66" s="46">
        <v>42750.5625</v>
      </c>
      <c r="C66" s="47">
        <v>4196.5</v>
      </c>
      <c r="D66" s="48">
        <v>20.3333333333333</v>
      </c>
      <c r="E66" s="27">
        <v>21</v>
      </c>
      <c r="F66" s="27">
        <v>17.8333333333333</v>
      </c>
      <c r="G66" s="27">
        <v>-1</v>
      </c>
      <c r="H66" s="49">
        <v>26.6666666666667</v>
      </c>
      <c r="I66" s="27">
        <v>52</v>
      </c>
      <c r="J66" s="49">
        <v>646.333333333333</v>
      </c>
      <c r="K66" s="50"/>
      <c r="L66" s="48">
        <v>-27.5757142857128</v>
      </c>
      <c r="N66" s="50">
        <v>0.968253968253967</v>
      </c>
      <c r="O66" s="50">
        <v>-0.444444444444443</v>
      </c>
      <c r="P66" s="4">
        <v>2</v>
      </c>
      <c r="Q66" s="49">
        <v>-9.3333333333333</v>
      </c>
      <c r="R66" s="4" t="b">
        <v>1</v>
      </c>
      <c r="W66" s="4" t="s">
        <v>57</v>
      </c>
    </row>
    <row r="67" s="4" customFormat="1" spans="1:23">
      <c r="A67" s="4">
        <v>700</v>
      </c>
      <c r="B67" s="46">
        <v>42750.5833333333</v>
      </c>
      <c r="C67" s="47">
        <v>4202.5</v>
      </c>
      <c r="D67" s="48">
        <v>11</v>
      </c>
      <c r="E67" s="27">
        <v>21</v>
      </c>
      <c r="F67" s="27">
        <v>18</v>
      </c>
      <c r="G67" s="27">
        <v>1</v>
      </c>
      <c r="H67" s="49">
        <v>27</v>
      </c>
      <c r="I67" s="27">
        <v>48</v>
      </c>
      <c r="J67" s="49">
        <v>708.333333333333</v>
      </c>
      <c r="K67" s="50"/>
      <c r="L67" s="48">
        <v>-1.22090476190476</v>
      </c>
      <c r="N67" s="50">
        <v>0.523809523809524</v>
      </c>
      <c r="O67" s="50">
        <v>-0.297247023809524</v>
      </c>
      <c r="P67" s="4">
        <v>2</v>
      </c>
      <c r="Q67" s="49">
        <v>-6.16666666666667</v>
      </c>
      <c r="R67" s="4" t="b">
        <v>1</v>
      </c>
      <c r="W67" s="4" t="s">
        <v>41</v>
      </c>
    </row>
    <row r="68" s="4" customFormat="1" spans="1:23">
      <c r="A68" s="4">
        <v>703</v>
      </c>
      <c r="B68" s="46">
        <v>42750.6458333333</v>
      </c>
      <c r="C68" s="47">
        <v>4220.5</v>
      </c>
      <c r="D68" s="48">
        <v>16.8333333333333</v>
      </c>
      <c r="E68" s="27">
        <v>25</v>
      </c>
      <c r="F68" s="27">
        <v>15.6666666666667</v>
      </c>
      <c r="G68" s="27">
        <v>1</v>
      </c>
      <c r="H68" s="49">
        <v>20.6666666666667</v>
      </c>
      <c r="I68" s="27">
        <v>48</v>
      </c>
      <c r="J68" s="49">
        <v>473.5</v>
      </c>
      <c r="K68" s="50"/>
      <c r="L68" s="48">
        <v>-2.96489795918365</v>
      </c>
      <c r="N68" s="50">
        <v>0.673333333333332</v>
      </c>
      <c r="O68" s="50">
        <v>-0.486666666666665</v>
      </c>
      <c r="P68" s="4">
        <v>2</v>
      </c>
      <c r="Q68" s="49">
        <v>-12.1666666666666</v>
      </c>
      <c r="R68" s="4" t="b">
        <v>1</v>
      </c>
      <c r="W68" s="4" t="s">
        <v>24</v>
      </c>
    </row>
    <row r="69" s="4" customFormat="1" spans="1:23">
      <c r="A69" s="4">
        <v>739</v>
      </c>
      <c r="B69" s="46">
        <v>42751.3958333333</v>
      </c>
      <c r="C69" s="47">
        <v>4436.5</v>
      </c>
      <c r="D69" s="48">
        <v>34.3333333333333</v>
      </c>
      <c r="E69" s="27">
        <v>58</v>
      </c>
      <c r="F69" s="27">
        <v>16</v>
      </c>
      <c r="G69" s="27">
        <v>-2</v>
      </c>
      <c r="H69" s="49">
        <v>30.8333333333333</v>
      </c>
      <c r="I69" s="27">
        <v>77</v>
      </c>
      <c r="J69" s="49">
        <v>849.166666666667</v>
      </c>
      <c r="K69" s="50"/>
      <c r="L69" s="48">
        <v>-0.476257545271629</v>
      </c>
      <c r="N69" s="50">
        <v>0.591954022988505</v>
      </c>
      <c r="O69" s="50">
        <v>-0.103448275862069</v>
      </c>
      <c r="P69" s="4">
        <v>2</v>
      </c>
      <c r="Q69" s="49">
        <v>-6</v>
      </c>
      <c r="R69" s="4" t="b">
        <v>1</v>
      </c>
      <c r="W69" s="4" t="s">
        <v>35</v>
      </c>
    </row>
    <row r="70" s="4" customFormat="1" spans="1:23">
      <c r="A70" s="4">
        <v>751</v>
      </c>
      <c r="B70" s="46">
        <v>42751.6458333333</v>
      </c>
      <c r="C70" s="47">
        <v>4508.5</v>
      </c>
      <c r="D70" s="48">
        <v>56.6666666666667</v>
      </c>
      <c r="E70" s="27">
        <v>84</v>
      </c>
      <c r="F70" s="27">
        <v>16</v>
      </c>
      <c r="G70" s="27">
        <v>1</v>
      </c>
      <c r="H70" s="49">
        <v>29.6666666666667</v>
      </c>
      <c r="I70" s="27">
        <v>62</v>
      </c>
      <c r="J70" s="49">
        <v>683.166666666667</v>
      </c>
      <c r="K70" s="50"/>
      <c r="L70" s="48">
        <v>-0.49017421602788</v>
      </c>
      <c r="N70" s="50">
        <v>0.674603174603175</v>
      </c>
      <c r="O70" s="50">
        <v>-0.0873015873015881</v>
      </c>
      <c r="P70" s="4">
        <v>2</v>
      </c>
      <c r="Q70" s="49">
        <v>-7.3333333333334</v>
      </c>
      <c r="R70" s="4" t="b">
        <v>1</v>
      </c>
      <c r="W70" s="4" t="s">
        <v>24</v>
      </c>
    </row>
    <row r="71" s="4" customFormat="1" spans="1:23">
      <c r="A71" s="4">
        <v>752</v>
      </c>
      <c r="B71" s="46">
        <v>42751.6666666667</v>
      </c>
      <c r="C71" s="47">
        <v>4514.5</v>
      </c>
      <c r="D71" s="48">
        <v>49.3333333333333</v>
      </c>
      <c r="E71" s="27">
        <v>84</v>
      </c>
      <c r="F71" s="27">
        <v>16</v>
      </c>
      <c r="G71" s="27">
        <v>1</v>
      </c>
      <c r="H71" s="49">
        <v>32</v>
      </c>
      <c r="I71" s="27">
        <v>67</v>
      </c>
      <c r="J71" s="49">
        <v>836</v>
      </c>
      <c r="K71" s="50"/>
      <c r="L71" s="48">
        <v>-0.275054945054943</v>
      </c>
      <c r="N71" s="50">
        <v>0.587301587301587</v>
      </c>
      <c r="O71" s="50">
        <v>-0.063492063492063</v>
      </c>
      <c r="P71" s="4">
        <v>2</v>
      </c>
      <c r="Q71" s="49">
        <v>-5.3333333333333</v>
      </c>
      <c r="R71" s="4" t="b">
        <v>1</v>
      </c>
      <c r="W71" s="4" t="s">
        <v>25</v>
      </c>
    </row>
    <row r="72" s="4" customFormat="1" spans="1:23">
      <c r="A72" s="4">
        <v>753</v>
      </c>
      <c r="B72" s="46">
        <v>42751.6875</v>
      </c>
      <c r="C72" s="47">
        <v>4520.5</v>
      </c>
      <c r="D72" s="48">
        <v>44</v>
      </c>
      <c r="E72" s="27">
        <v>84</v>
      </c>
      <c r="F72" s="27">
        <v>16</v>
      </c>
      <c r="G72" s="27">
        <v>1</v>
      </c>
      <c r="H72" s="49">
        <v>33.3333333333333</v>
      </c>
      <c r="I72" s="27">
        <v>67</v>
      </c>
      <c r="J72" s="49">
        <v>958</v>
      </c>
      <c r="K72" s="50"/>
      <c r="L72" s="48">
        <v>-0.300892857142857</v>
      </c>
      <c r="N72" s="50">
        <v>0.523809523809524</v>
      </c>
      <c r="O72" s="50">
        <v>-0.0608465608465609</v>
      </c>
      <c r="P72" s="4">
        <v>2</v>
      </c>
      <c r="Q72" s="49">
        <v>-6.5</v>
      </c>
      <c r="R72" s="4" t="b">
        <v>1</v>
      </c>
      <c r="W72" s="4" t="s">
        <v>26</v>
      </c>
    </row>
    <row r="73" s="4" customFormat="1" spans="1:23">
      <c r="A73" s="4">
        <v>755</v>
      </c>
      <c r="B73" s="46">
        <v>42751.7291666667</v>
      </c>
      <c r="C73" s="47">
        <v>4532.5</v>
      </c>
      <c r="D73" s="48">
        <v>51.5</v>
      </c>
      <c r="E73" s="27">
        <v>81</v>
      </c>
      <c r="F73" s="27">
        <v>16</v>
      </c>
      <c r="G73" s="27">
        <v>1</v>
      </c>
      <c r="H73" s="49">
        <v>31.5</v>
      </c>
      <c r="I73" s="27">
        <v>67</v>
      </c>
      <c r="J73" s="49">
        <v>888</v>
      </c>
      <c r="K73" s="50"/>
      <c r="L73" s="48">
        <v>-3.49152542372881</v>
      </c>
      <c r="N73" s="50">
        <v>0.635802469135803</v>
      </c>
      <c r="O73" s="50">
        <v>-0.635802469135803</v>
      </c>
      <c r="P73" s="4">
        <v>2</v>
      </c>
      <c r="Q73" s="49">
        <v>-51.5</v>
      </c>
      <c r="R73" s="4" t="b">
        <v>1</v>
      </c>
      <c r="W73" s="4" t="s">
        <v>49</v>
      </c>
    </row>
    <row r="74" s="4" customFormat="1" spans="1:23">
      <c r="A74" s="4">
        <v>825</v>
      </c>
      <c r="B74" s="46">
        <v>42753.1875</v>
      </c>
      <c r="C74" s="47">
        <v>4952.5</v>
      </c>
      <c r="D74" s="48">
        <v>38.8333333333333</v>
      </c>
      <c r="E74" s="27">
        <v>195.666666666667</v>
      </c>
      <c r="F74" s="27">
        <v>17</v>
      </c>
      <c r="G74" s="27">
        <v>-1</v>
      </c>
      <c r="H74" s="49">
        <v>37.8333333333333</v>
      </c>
      <c r="I74" s="27">
        <v>70</v>
      </c>
      <c r="J74" s="49">
        <v>1666.33333333333</v>
      </c>
      <c r="K74" s="50"/>
      <c r="L74" s="48">
        <v>-0.0754364657659019</v>
      </c>
      <c r="N74" s="50">
        <v>0.1984667802385</v>
      </c>
      <c r="O74" s="50">
        <v>-0.0367752379499431</v>
      </c>
      <c r="P74" s="4">
        <v>2</v>
      </c>
      <c r="Q74" s="49">
        <v>-6.3333333333333</v>
      </c>
      <c r="R74" s="4" t="b">
        <v>1</v>
      </c>
      <c r="W74" s="4" t="s">
        <v>58</v>
      </c>
    </row>
    <row r="75" s="4" customFormat="1" spans="1:23">
      <c r="A75" s="4">
        <v>827</v>
      </c>
      <c r="B75" s="46">
        <v>42753.2291666667</v>
      </c>
      <c r="C75" s="47">
        <v>4964.5</v>
      </c>
      <c r="D75" s="48">
        <v>35.1666666666667</v>
      </c>
      <c r="E75" s="27">
        <v>201</v>
      </c>
      <c r="F75" s="27">
        <v>17</v>
      </c>
      <c r="G75" s="27">
        <v>-1</v>
      </c>
      <c r="H75" s="49">
        <v>37.5</v>
      </c>
      <c r="I75" s="27">
        <v>70</v>
      </c>
      <c r="J75" s="49">
        <v>1660.33333333333</v>
      </c>
      <c r="K75" s="50"/>
      <c r="L75" s="48">
        <v>-0.0963417085427144</v>
      </c>
      <c r="N75" s="50">
        <v>0.174958540630183</v>
      </c>
      <c r="O75" s="50">
        <v>-0.0414593698175791</v>
      </c>
      <c r="P75" s="4">
        <v>2</v>
      </c>
      <c r="Q75" s="49">
        <v>-8.3333333333334</v>
      </c>
      <c r="R75" s="4" t="b">
        <v>1</v>
      </c>
      <c r="W75" s="4" t="s">
        <v>59</v>
      </c>
    </row>
    <row r="76" s="4" customFormat="1" spans="1:23">
      <c r="A76" s="4">
        <v>834</v>
      </c>
      <c r="B76" s="46">
        <v>42753.375</v>
      </c>
      <c r="C76" s="47">
        <v>5006.5</v>
      </c>
      <c r="D76" s="48">
        <v>114</v>
      </c>
      <c r="E76" s="27">
        <v>138</v>
      </c>
      <c r="F76" s="27">
        <v>14.1666666666667</v>
      </c>
      <c r="G76" s="27">
        <v>-1</v>
      </c>
      <c r="H76" s="49">
        <v>23</v>
      </c>
      <c r="I76" s="27">
        <v>49</v>
      </c>
      <c r="J76" s="49">
        <v>508.833333333333</v>
      </c>
      <c r="K76" s="50"/>
      <c r="L76" s="48">
        <v>-1.07359126984127</v>
      </c>
      <c r="N76" s="50">
        <v>0.826086956521739</v>
      </c>
      <c r="O76" s="50">
        <v>-0.102657004830918</v>
      </c>
      <c r="P76" s="4">
        <v>2</v>
      </c>
      <c r="Q76" s="49">
        <v>-14.1666666666667</v>
      </c>
      <c r="R76" s="4" t="b">
        <v>1</v>
      </c>
      <c r="W76" s="4" t="s">
        <v>34</v>
      </c>
    </row>
    <row r="77" s="4" customFormat="1" spans="1:23">
      <c r="A77" s="4">
        <v>842</v>
      </c>
      <c r="B77" s="46">
        <v>42753.5416666667</v>
      </c>
      <c r="C77" s="47">
        <v>5054.5</v>
      </c>
      <c r="D77" s="48">
        <v>84.8333333333333</v>
      </c>
      <c r="E77" s="27">
        <v>102</v>
      </c>
      <c r="F77" s="27">
        <v>15.6666666666667</v>
      </c>
      <c r="G77" s="27">
        <v>0</v>
      </c>
      <c r="H77" s="49">
        <v>24</v>
      </c>
      <c r="I77" s="27">
        <v>45</v>
      </c>
      <c r="J77" s="49">
        <v>533</v>
      </c>
      <c r="K77" s="50"/>
      <c r="L77" s="48">
        <v>-0.915284327323157</v>
      </c>
      <c r="N77" s="50">
        <v>0.831699346405228</v>
      </c>
      <c r="O77" s="50">
        <v>-0.0866013071895422</v>
      </c>
      <c r="P77" s="4">
        <v>2</v>
      </c>
      <c r="Q77" s="49">
        <v>-8.8333333333333</v>
      </c>
      <c r="R77" s="4" t="b">
        <v>1</v>
      </c>
      <c r="W77" s="4" t="s">
        <v>40</v>
      </c>
    </row>
    <row r="78" s="4" customFormat="1" spans="1:23">
      <c r="A78" s="4">
        <v>851</v>
      </c>
      <c r="B78" s="46">
        <v>42753.7291666667</v>
      </c>
      <c r="C78" s="47">
        <v>5108.5</v>
      </c>
      <c r="D78" s="48">
        <v>62.3333333333333</v>
      </c>
      <c r="E78" s="27">
        <v>67</v>
      </c>
      <c r="F78" s="27">
        <v>15</v>
      </c>
      <c r="G78" s="27">
        <v>3</v>
      </c>
      <c r="H78" s="49">
        <v>19.3333333333333</v>
      </c>
      <c r="I78" s="27">
        <v>29</v>
      </c>
      <c r="J78" s="49">
        <v>476.666666666667</v>
      </c>
      <c r="K78" s="50"/>
      <c r="L78" s="48">
        <v>-26.7142857142855</v>
      </c>
      <c r="N78" s="50">
        <v>0.930348258706467</v>
      </c>
      <c r="O78" s="50">
        <v>-0.930348258706467</v>
      </c>
      <c r="P78" s="4">
        <v>2</v>
      </c>
      <c r="Q78" s="49">
        <v>-62.3333333333333</v>
      </c>
      <c r="R78" s="4" t="b">
        <v>1</v>
      </c>
      <c r="W78" s="4" t="s">
        <v>49</v>
      </c>
    </row>
    <row r="79" s="4" customFormat="1" spans="1:23">
      <c r="A79" s="4">
        <v>881</v>
      </c>
      <c r="B79" s="46">
        <v>42754.3541666667</v>
      </c>
      <c r="C79" s="47">
        <v>5288.5</v>
      </c>
      <c r="D79" s="48">
        <v>27.8333333333333</v>
      </c>
      <c r="E79" s="27">
        <v>132</v>
      </c>
      <c r="F79" s="27">
        <v>17</v>
      </c>
      <c r="G79" s="27">
        <v>0</v>
      </c>
      <c r="H79" s="49">
        <v>37.3333333333333</v>
      </c>
      <c r="I79" s="27">
        <v>76</v>
      </c>
      <c r="J79" s="49">
        <v>1741.5</v>
      </c>
      <c r="K79" s="50"/>
      <c r="L79" s="48">
        <v>-0.155186285714285</v>
      </c>
      <c r="N79" s="50">
        <v>0.210858585858586</v>
      </c>
      <c r="O79" s="50">
        <v>-0.0523220004927319</v>
      </c>
      <c r="P79" s="4">
        <v>2</v>
      </c>
      <c r="Q79" s="49">
        <v>-8.3333333333333</v>
      </c>
      <c r="R79" s="4" t="b">
        <v>1</v>
      </c>
      <c r="W79" s="4" t="s">
        <v>33</v>
      </c>
    </row>
    <row r="80" s="4" customFormat="1" spans="1:23">
      <c r="A80" s="4">
        <v>887</v>
      </c>
      <c r="B80" s="46">
        <v>42754.4791666667</v>
      </c>
      <c r="C80" s="47">
        <v>5324.5</v>
      </c>
      <c r="D80" s="48">
        <v>78.5</v>
      </c>
      <c r="E80" s="27">
        <v>95</v>
      </c>
      <c r="F80" s="27">
        <v>17</v>
      </c>
      <c r="G80" s="27">
        <v>-1</v>
      </c>
      <c r="H80" s="49">
        <v>29.6666666666667</v>
      </c>
      <c r="I80" s="27">
        <v>82</v>
      </c>
      <c r="J80" s="49">
        <v>897</v>
      </c>
      <c r="K80" s="50"/>
      <c r="L80" s="48">
        <v>-2.33307359307359</v>
      </c>
      <c r="N80" s="50">
        <v>0.826315789473684</v>
      </c>
      <c r="O80" s="50">
        <v>-0.210526315789474</v>
      </c>
      <c r="P80" s="4">
        <v>2</v>
      </c>
      <c r="Q80" s="49">
        <v>-20</v>
      </c>
      <c r="R80" s="4" t="b">
        <v>1</v>
      </c>
      <c r="W80" s="4" t="s">
        <v>48</v>
      </c>
    </row>
    <row r="81" s="4" customFormat="1" spans="1:23">
      <c r="A81" s="4">
        <v>888</v>
      </c>
      <c r="B81" s="46">
        <v>42754.5</v>
      </c>
      <c r="C81" s="47">
        <v>5330.5</v>
      </c>
      <c r="D81" s="48">
        <v>58.5</v>
      </c>
      <c r="E81" s="27">
        <v>95</v>
      </c>
      <c r="F81" s="27">
        <v>17</v>
      </c>
      <c r="G81" s="27">
        <v>0</v>
      </c>
      <c r="H81" s="49">
        <v>29</v>
      </c>
      <c r="I81" s="27">
        <v>68</v>
      </c>
      <c r="J81" s="49">
        <v>762.666666666667</v>
      </c>
      <c r="K81" s="50"/>
      <c r="L81" s="48">
        <v>-1.51275929549902</v>
      </c>
      <c r="N81" s="50">
        <v>0.615789473684211</v>
      </c>
      <c r="O81" s="50">
        <v>-0.294736842105263</v>
      </c>
      <c r="P81" s="4">
        <v>2</v>
      </c>
      <c r="Q81" s="49">
        <v>-28</v>
      </c>
      <c r="R81" s="4" t="b">
        <v>1</v>
      </c>
      <c r="W81" s="4" t="s">
        <v>23</v>
      </c>
    </row>
    <row r="82" s="4" customFormat="1" spans="1:23">
      <c r="A82" s="4">
        <v>889</v>
      </c>
      <c r="B82" s="46">
        <v>42754.5208333333</v>
      </c>
      <c r="C82" s="47">
        <v>5336.5</v>
      </c>
      <c r="D82" s="48">
        <v>30.5</v>
      </c>
      <c r="E82" s="27">
        <v>95</v>
      </c>
      <c r="F82" s="27">
        <v>17.5</v>
      </c>
      <c r="G82" s="27">
        <v>0</v>
      </c>
      <c r="H82" s="49">
        <v>29.6666666666667</v>
      </c>
      <c r="I82" s="27">
        <v>68</v>
      </c>
      <c r="J82" s="49">
        <v>759.333333333333</v>
      </c>
      <c r="K82" s="50"/>
      <c r="L82" s="48">
        <v>-0.443233665559247</v>
      </c>
      <c r="N82" s="50">
        <v>0.321052631578947</v>
      </c>
      <c r="O82" s="50">
        <v>-0.0786283891547049</v>
      </c>
      <c r="P82" s="4">
        <v>2</v>
      </c>
      <c r="Q82" s="49">
        <v>-14.5</v>
      </c>
      <c r="R82" s="4" t="b">
        <v>1</v>
      </c>
      <c r="W82" s="4" t="s">
        <v>39</v>
      </c>
    </row>
    <row r="83" s="4" customFormat="1" spans="1:23">
      <c r="A83" s="4">
        <v>890</v>
      </c>
      <c r="B83" s="46">
        <v>42754.5416666667</v>
      </c>
      <c r="C83" s="47">
        <v>5342.5</v>
      </c>
      <c r="D83" s="48">
        <v>16</v>
      </c>
      <c r="E83" s="27">
        <v>66</v>
      </c>
      <c r="F83" s="27">
        <v>17.8333333333333</v>
      </c>
      <c r="G83" s="27">
        <v>0</v>
      </c>
      <c r="H83" s="49">
        <v>28.3333333333333</v>
      </c>
      <c r="I83" s="27">
        <v>68</v>
      </c>
      <c r="J83" s="49">
        <v>730.666666666667</v>
      </c>
      <c r="K83" s="50"/>
      <c r="L83" s="48">
        <v>-0.234857142857143</v>
      </c>
      <c r="N83" s="50">
        <v>0.242424242424242</v>
      </c>
      <c r="O83" s="50">
        <v>-0.0909090909090909</v>
      </c>
      <c r="P83" s="4">
        <v>2</v>
      </c>
      <c r="Q83" s="49">
        <v>-6</v>
      </c>
      <c r="R83" s="4" t="b">
        <v>1</v>
      </c>
      <c r="W83" s="4" t="s">
        <v>40</v>
      </c>
    </row>
    <row r="84" s="4" customFormat="1" spans="1:23">
      <c r="A84" s="4">
        <v>947</v>
      </c>
      <c r="B84" s="46">
        <v>42755.7291666667</v>
      </c>
      <c r="C84" s="47">
        <v>5684.5</v>
      </c>
      <c r="D84" s="48">
        <v>27.6666666666667</v>
      </c>
      <c r="E84" s="27">
        <v>43</v>
      </c>
      <c r="F84" s="27">
        <v>14</v>
      </c>
      <c r="G84" s="27">
        <v>0</v>
      </c>
      <c r="H84" s="49">
        <v>20.6666666666667</v>
      </c>
      <c r="I84" s="27">
        <v>20</v>
      </c>
      <c r="J84" s="49">
        <v>510.833333333333</v>
      </c>
      <c r="K84" s="50"/>
      <c r="L84" s="48">
        <v>-3.60869565217392</v>
      </c>
      <c r="N84" s="50">
        <v>0.643410852713179</v>
      </c>
      <c r="O84" s="50">
        <v>-0.643410852713179</v>
      </c>
      <c r="P84" s="4">
        <v>2</v>
      </c>
      <c r="Q84" s="49">
        <v>-27.6666666666667</v>
      </c>
      <c r="R84" s="4" t="b">
        <v>1</v>
      </c>
      <c r="W84" s="4" t="s">
        <v>49</v>
      </c>
    </row>
    <row r="85" s="4" customFormat="1" spans="1:23">
      <c r="A85" s="4">
        <v>978</v>
      </c>
      <c r="B85" s="46">
        <v>42756.375</v>
      </c>
      <c r="C85" s="47">
        <v>5870.5</v>
      </c>
      <c r="D85" s="48">
        <v>27.3333333333333</v>
      </c>
      <c r="E85" s="27">
        <v>72</v>
      </c>
      <c r="F85" s="27">
        <v>16.1666666666667</v>
      </c>
      <c r="G85" s="27">
        <v>-6</v>
      </c>
      <c r="H85" s="49">
        <v>31</v>
      </c>
      <c r="I85" s="27">
        <v>45</v>
      </c>
      <c r="J85" s="49">
        <v>1079.33333333333</v>
      </c>
      <c r="K85" s="50"/>
      <c r="L85" s="48">
        <v>-0.226140724946693</v>
      </c>
      <c r="N85" s="50">
        <v>0.379629629629629</v>
      </c>
      <c r="O85" s="50">
        <v>-0.0740740740740736</v>
      </c>
      <c r="P85" s="4">
        <v>2</v>
      </c>
      <c r="Q85" s="49">
        <v>-5.3333333333333</v>
      </c>
      <c r="R85" s="4" t="b">
        <v>1</v>
      </c>
      <c r="W85" s="4" t="s">
        <v>34</v>
      </c>
    </row>
    <row r="86" s="4" customFormat="1" spans="1:23">
      <c r="A86" s="4">
        <v>1043</v>
      </c>
      <c r="B86" s="46">
        <v>42757.7291666667</v>
      </c>
      <c r="C86" s="47">
        <v>6260.5</v>
      </c>
      <c r="D86" s="48">
        <v>58.6666666666667</v>
      </c>
      <c r="E86" s="27">
        <v>65</v>
      </c>
      <c r="F86" s="27">
        <v>15</v>
      </c>
      <c r="G86" s="27">
        <v>1</v>
      </c>
      <c r="H86" s="49">
        <v>23.5</v>
      </c>
      <c r="I86" s="27">
        <v>20</v>
      </c>
      <c r="J86" s="49">
        <v>586.166666666667</v>
      </c>
      <c r="K86" s="50"/>
      <c r="L86" s="48">
        <v>-18.5263157894738</v>
      </c>
      <c r="N86" s="50">
        <v>0.902564102564103</v>
      </c>
      <c r="O86" s="50">
        <v>-0.902564102564103</v>
      </c>
      <c r="P86" s="4">
        <v>2</v>
      </c>
      <c r="Q86" s="49">
        <v>-58.6666666666667</v>
      </c>
      <c r="R86" s="4" t="b">
        <v>1</v>
      </c>
      <c r="W86" s="4" t="s">
        <v>49</v>
      </c>
    </row>
    <row r="87" s="4" customFormat="1" spans="1:23">
      <c r="A87" s="4">
        <v>1076</v>
      </c>
      <c r="B87" s="46">
        <v>42758.4166666667</v>
      </c>
      <c r="C87" s="47">
        <v>6458.5</v>
      </c>
      <c r="D87" s="48">
        <v>63.5</v>
      </c>
      <c r="E87" s="27">
        <v>65</v>
      </c>
      <c r="F87" s="27">
        <v>13.5</v>
      </c>
      <c r="G87" s="27">
        <v>-2</v>
      </c>
      <c r="H87" s="49">
        <v>19.8333333333333</v>
      </c>
      <c r="I87" s="27">
        <v>46</v>
      </c>
      <c r="J87" s="49">
        <v>437.5</v>
      </c>
      <c r="K87" s="50"/>
      <c r="L87" s="48">
        <v>-12.6412698412699</v>
      </c>
      <c r="N87" s="50">
        <v>0.976923076923077</v>
      </c>
      <c r="O87" s="50">
        <v>-0.156410256410257</v>
      </c>
      <c r="P87" s="4">
        <v>2</v>
      </c>
      <c r="Q87" s="49">
        <v>-10.1666666666667</v>
      </c>
      <c r="R87" s="4" t="b">
        <v>1</v>
      </c>
      <c r="W87" s="4" t="s">
        <v>54</v>
      </c>
    </row>
    <row r="88" s="4" customFormat="1" spans="1:23">
      <c r="A88" s="4">
        <v>1077</v>
      </c>
      <c r="B88" s="46">
        <v>42758.4375</v>
      </c>
      <c r="C88" s="47">
        <v>6464.5</v>
      </c>
      <c r="D88" s="48">
        <v>53.3333333333333</v>
      </c>
      <c r="E88" s="27">
        <v>65</v>
      </c>
      <c r="F88" s="27">
        <v>13.3333333333333</v>
      </c>
      <c r="G88" s="27">
        <v>-2</v>
      </c>
      <c r="H88" s="49">
        <v>19</v>
      </c>
      <c r="I88" s="27">
        <v>46</v>
      </c>
      <c r="J88" s="49">
        <v>430.833333333333</v>
      </c>
      <c r="K88" s="50"/>
      <c r="L88" s="48">
        <v>-0.895306122448971</v>
      </c>
      <c r="N88" s="50">
        <v>0.82051282051282</v>
      </c>
      <c r="O88" s="50">
        <v>0.0757135945815196</v>
      </c>
      <c r="P88" s="4">
        <v>2</v>
      </c>
      <c r="Q88" s="49">
        <v>-5.8333333333333</v>
      </c>
      <c r="R88" s="4" t="b">
        <v>1</v>
      </c>
      <c r="W88" s="4" t="s">
        <v>55</v>
      </c>
    </row>
    <row r="89" s="4" customFormat="1" spans="1:23">
      <c r="A89" s="4">
        <v>1091</v>
      </c>
      <c r="B89" s="46">
        <v>42758.7291666667</v>
      </c>
      <c r="C89" s="47">
        <v>6548.5</v>
      </c>
      <c r="D89" s="48">
        <v>50.1666666666667</v>
      </c>
      <c r="E89" s="27">
        <v>53</v>
      </c>
      <c r="F89" s="27">
        <v>14</v>
      </c>
      <c r="G89" s="27">
        <v>2</v>
      </c>
      <c r="H89" s="49">
        <v>18</v>
      </c>
      <c r="I89" s="27">
        <v>24</v>
      </c>
      <c r="J89" s="49">
        <v>413.833333333333</v>
      </c>
      <c r="K89" s="50"/>
      <c r="L89" s="48">
        <v>-35.4117647058828</v>
      </c>
      <c r="N89" s="50">
        <v>0.946540880503145</v>
      </c>
      <c r="O89" s="50">
        <v>-0.946540880503145</v>
      </c>
      <c r="P89" s="4">
        <v>2</v>
      </c>
      <c r="Q89" s="49">
        <v>-50.1666666666667</v>
      </c>
      <c r="R89" s="4" t="b">
        <v>1</v>
      </c>
      <c r="W89" s="4" t="s">
        <v>49</v>
      </c>
    </row>
    <row r="90" s="4" customFormat="1" spans="1:23">
      <c r="A90" s="4">
        <v>1126</v>
      </c>
      <c r="B90" s="46">
        <v>42759.4583333333</v>
      </c>
      <c r="C90" s="47">
        <v>6758.5</v>
      </c>
      <c r="D90" s="48">
        <v>65.1666666666667</v>
      </c>
      <c r="E90" s="27">
        <v>86</v>
      </c>
      <c r="F90" s="27">
        <v>15.5</v>
      </c>
      <c r="G90" s="27">
        <v>-2</v>
      </c>
      <c r="H90" s="49">
        <v>24.6666666666667</v>
      </c>
      <c r="I90" s="27">
        <v>67</v>
      </c>
      <c r="J90" s="49">
        <v>558.166666666667</v>
      </c>
      <c r="K90" s="50"/>
      <c r="L90" s="48">
        <v>-1.41049142857144</v>
      </c>
      <c r="N90" s="50">
        <v>0.757751937984496</v>
      </c>
      <c r="O90" s="50">
        <v>-0.178294573643412</v>
      </c>
      <c r="P90" s="4">
        <v>2</v>
      </c>
      <c r="Q90" s="49">
        <v>-15.3333333333334</v>
      </c>
      <c r="R90" s="4" t="b">
        <v>1</v>
      </c>
      <c r="W90" s="4" t="s">
        <v>22</v>
      </c>
    </row>
    <row r="91" s="4" customFormat="1" spans="1:23">
      <c r="A91" s="4">
        <v>1127</v>
      </c>
      <c r="B91" s="46">
        <v>42759.4791666667</v>
      </c>
      <c r="C91" s="47">
        <v>6764.5</v>
      </c>
      <c r="D91" s="48">
        <v>49.8333333333333</v>
      </c>
      <c r="E91" s="27">
        <v>86</v>
      </c>
      <c r="F91" s="27">
        <v>16.3333333333333</v>
      </c>
      <c r="G91" s="27">
        <v>-2</v>
      </c>
      <c r="H91" s="49">
        <v>26</v>
      </c>
      <c r="I91" s="27">
        <v>67</v>
      </c>
      <c r="J91" s="49">
        <v>605.666666666667</v>
      </c>
      <c r="K91" s="50"/>
      <c r="L91" s="48">
        <v>-0.337972350230411</v>
      </c>
      <c r="N91" s="50">
        <v>0.579457364341085</v>
      </c>
      <c r="O91" s="50">
        <v>-0.0775193798449605</v>
      </c>
      <c r="P91" s="4">
        <v>2</v>
      </c>
      <c r="Q91" s="49">
        <v>-6.6666666666666</v>
      </c>
      <c r="R91" s="4" t="b">
        <v>1</v>
      </c>
      <c r="W91" s="4" t="s">
        <v>48</v>
      </c>
    </row>
    <row r="92" s="4" customFormat="1" spans="1:23">
      <c r="A92" s="4">
        <v>1139</v>
      </c>
      <c r="B92" s="46">
        <v>42759.7291666667</v>
      </c>
      <c r="C92" s="47">
        <v>6836.5</v>
      </c>
      <c r="D92" s="48">
        <v>45.8333333333333</v>
      </c>
      <c r="E92" s="27">
        <v>98</v>
      </c>
      <c r="F92" s="27">
        <v>16</v>
      </c>
      <c r="G92" s="27">
        <v>3</v>
      </c>
      <c r="H92" s="49">
        <v>26</v>
      </c>
      <c r="I92" s="27">
        <v>38</v>
      </c>
      <c r="J92" s="49">
        <v>466.833333333333</v>
      </c>
      <c r="K92" s="50"/>
      <c r="L92" s="48">
        <v>-1.75718849840255</v>
      </c>
      <c r="N92" s="50">
        <v>0.467687074829932</v>
      </c>
      <c r="O92" s="50">
        <v>-0.467687074829932</v>
      </c>
      <c r="P92" s="4">
        <v>2</v>
      </c>
      <c r="Q92" s="49">
        <v>-45.8333333333333</v>
      </c>
      <c r="R92" s="4" t="b">
        <v>1</v>
      </c>
      <c r="W92" s="4" t="s">
        <v>49</v>
      </c>
    </row>
    <row r="93" s="4" customFormat="1" spans="1:23">
      <c r="A93" s="4">
        <v>1187</v>
      </c>
      <c r="B93" s="46">
        <v>42760.7291666667</v>
      </c>
      <c r="C93" s="47">
        <v>7124.5</v>
      </c>
      <c r="D93" s="48">
        <v>139.833333333333</v>
      </c>
      <c r="E93" s="27">
        <v>283</v>
      </c>
      <c r="F93" s="27">
        <v>16</v>
      </c>
      <c r="G93" s="27">
        <v>4</v>
      </c>
      <c r="H93" s="49">
        <v>29</v>
      </c>
      <c r="I93" s="27">
        <v>43</v>
      </c>
      <c r="J93" s="49">
        <v>492.5</v>
      </c>
      <c r="K93" s="50"/>
      <c r="L93" s="48">
        <v>-1.953434225844</v>
      </c>
      <c r="N93" s="50">
        <v>0.494110718492343</v>
      </c>
      <c r="O93" s="50">
        <v>-0.494110718492343</v>
      </c>
      <c r="P93" s="4">
        <v>2</v>
      </c>
      <c r="Q93" s="49">
        <v>-139.833333333333</v>
      </c>
      <c r="R93" s="4" t="b">
        <v>1</v>
      </c>
      <c r="W93" s="4" t="s">
        <v>49</v>
      </c>
    </row>
    <row r="94" s="4" customFormat="1" spans="1:23">
      <c r="A94" s="4">
        <v>1207</v>
      </c>
      <c r="B94" s="46">
        <v>42761.1458333333</v>
      </c>
      <c r="C94" s="47">
        <v>7244.5</v>
      </c>
      <c r="D94" s="48">
        <v>152</v>
      </c>
      <c r="E94" s="27">
        <v>300.166666666667</v>
      </c>
      <c r="F94" s="27">
        <v>16</v>
      </c>
      <c r="G94" s="27">
        <v>-1</v>
      </c>
      <c r="H94" s="49">
        <v>30</v>
      </c>
      <c r="I94" s="27">
        <v>63</v>
      </c>
      <c r="J94" s="49">
        <v>665.833333333333</v>
      </c>
      <c r="K94" s="50"/>
      <c r="L94" s="48">
        <v>-0.0784380523863132</v>
      </c>
      <c r="N94" s="50">
        <v>0.506385341476957</v>
      </c>
      <c r="O94" s="50">
        <v>0.0265377354461197</v>
      </c>
      <c r="P94" s="4">
        <v>2</v>
      </c>
      <c r="Q94" s="49">
        <v>-7.666666666667</v>
      </c>
      <c r="R94" s="4" t="b">
        <v>1</v>
      </c>
      <c r="W94" s="4" t="s">
        <v>60</v>
      </c>
    </row>
    <row r="95" s="4" customFormat="1" spans="1:23">
      <c r="A95" s="4">
        <v>1208</v>
      </c>
      <c r="B95" s="46">
        <v>42761.1666666667</v>
      </c>
      <c r="C95" s="47">
        <v>7250.5</v>
      </c>
      <c r="D95" s="48">
        <v>144.333333333333</v>
      </c>
      <c r="E95" s="27">
        <v>270.833333333333</v>
      </c>
      <c r="F95" s="27">
        <v>16</v>
      </c>
      <c r="G95" s="27">
        <v>0</v>
      </c>
      <c r="H95" s="49">
        <v>30</v>
      </c>
      <c r="I95" s="27">
        <v>66</v>
      </c>
      <c r="J95" s="49">
        <v>654.333333333333</v>
      </c>
      <c r="K95" s="50"/>
      <c r="L95" s="48">
        <v>-0.184174665913791</v>
      </c>
      <c r="N95" s="50">
        <v>0.532923076923076</v>
      </c>
      <c r="O95" s="50">
        <v>0.00951998725911818</v>
      </c>
      <c r="P95" s="4">
        <v>2</v>
      </c>
      <c r="Q95" s="49">
        <v>-13.333333333333</v>
      </c>
      <c r="R95" s="4" t="b">
        <v>1</v>
      </c>
      <c r="W95" s="4" t="s">
        <v>61</v>
      </c>
    </row>
    <row r="96" s="4" customFormat="1" spans="1:23">
      <c r="A96" s="4">
        <v>1209</v>
      </c>
      <c r="B96" s="46">
        <v>42761.1875</v>
      </c>
      <c r="C96" s="47">
        <v>7256.5</v>
      </c>
      <c r="D96" s="48">
        <v>131</v>
      </c>
      <c r="E96" s="27">
        <v>241.5</v>
      </c>
      <c r="F96" s="27">
        <v>16</v>
      </c>
      <c r="G96" s="27">
        <v>0</v>
      </c>
      <c r="H96" s="49">
        <v>30</v>
      </c>
      <c r="I96" s="27">
        <v>66</v>
      </c>
      <c r="J96" s="49">
        <v>665.333333333333</v>
      </c>
      <c r="K96" s="50"/>
      <c r="L96" s="48">
        <v>-0.171170006464124</v>
      </c>
      <c r="N96" s="50">
        <v>0.542443064182195</v>
      </c>
      <c r="O96" s="50">
        <v>-0.00910973084886124</v>
      </c>
      <c r="P96" s="4">
        <v>2</v>
      </c>
      <c r="Q96" s="49">
        <v>-11</v>
      </c>
      <c r="R96" s="4" t="b">
        <v>1</v>
      </c>
      <c r="W96" s="4" t="s">
        <v>58</v>
      </c>
    </row>
    <row r="97" s="4" customFormat="1" spans="1:23">
      <c r="A97" s="4">
        <v>1211</v>
      </c>
      <c r="B97" s="46">
        <v>42761.2291666667</v>
      </c>
      <c r="C97" s="47">
        <v>7268.5</v>
      </c>
      <c r="D97" s="48">
        <v>124.333333333333</v>
      </c>
      <c r="E97" s="27">
        <v>225</v>
      </c>
      <c r="F97" s="27">
        <v>16</v>
      </c>
      <c r="G97" s="27">
        <v>0</v>
      </c>
      <c r="H97" s="49">
        <v>30</v>
      </c>
      <c r="I97" s="27">
        <v>66</v>
      </c>
      <c r="J97" s="49">
        <v>649.333333333333</v>
      </c>
      <c r="K97" s="50"/>
      <c r="L97" s="48">
        <v>-0.12922421948912</v>
      </c>
      <c r="N97" s="50">
        <v>0.552592592592591</v>
      </c>
      <c r="O97" s="50">
        <v>-0.0355555555555556</v>
      </c>
      <c r="P97" s="4">
        <v>2</v>
      </c>
      <c r="Q97" s="49">
        <v>-8</v>
      </c>
      <c r="R97" s="4" t="b">
        <v>1</v>
      </c>
      <c r="W97" s="4" t="s">
        <v>59</v>
      </c>
    </row>
    <row r="98" s="4" customFormat="1" spans="1:23">
      <c r="A98" s="4">
        <v>1213</v>
      </c>
      <c r="B98" s="46">
        <v>42761.2708333333</v>
      </c>
      <c r="C98" s="47">
        <v>7280.5</v>
      </c>
      <c r="D98" s="48">
        <v>113.666666666667</v>
      </c>
      <c r="E98" s="27">
        <v>225</v>
      </c>
      <c r="F98" s="27">
        <v>16</v>
      </c>
      <c r="G98" s="27">
        <v>0</v>
      </c>
      <c r="H98" s="49">
        <v>30</v>
      </c>
      <c r="I98" s="27">
        <v>69</v>
      </c>
      <c r="J98" s="49">
        <v>635.333333333333</v>
      </c>
      <c r="K98" s="50"/>
      <c r="L98" s="48">
        <v>-0.170859709153135</v>
      </c>
      <c r="N98" s="50">
        <v>0.505185185185187</v>
      </c>
      <c r="O98" s="50">
        <v>-0.00599424667386139</v>
      </c>
      <c r="P98" s="4">
        <v>2</v>
      </c>
      <c r="Q98" s="49">
        <v>-10.833333333334</v>
      </c>
      <c r="R98" s="4" t="b">
        <v>1</v>
      </c>
      <c r="W98" s="4" t="s">
        <v>62</v>
      </c>
    </row>
    <row r="99" s="4" customFormat="1" spans="1:23">
      <c r="A99" s="4">
        <v>1215</v>
      </c>
      <c r="B99" s="46">
        <v>42761.3125</v>
      </c>
      <c r="C99" s="47">
        <v>7292.5</v>
      </c>
      <c r="D99" s="48">
        <v>111.166666666667</v>
      </c>
      <c r="E99" s="27">
        <v>206</v>
      </c>
      <c r="F99" s="27">
        <v>16</v>
      </c>
      <c r="G99" s="27">
        <v>0</v>
      </c>
      <c r="H99" s="49">
        <v>29.8333333333333</v>
      </c>
      <c r="I99" s="27">
        <v>69</v>
      </c>
      <c r="J99" s="49">
        <v>667.333333333333</v>
      </c>
      <c r="K99" s="50"/>
      <c r="L99" s="48">
        <v>-0.454034647250825</v>
      </c>
      <c r="N99" s="50">
        <v>0.539644012944985</v>
      </c>
      <c r="O99" s="50">
        <v>-0.110032362459549</v>
      </c>
      <c r="P99" s="4">
        <v>2</v>
      </c>
      <c r="Q99" s="49">
        <v>-22.666666666667</v>
      </c>
      <c r="R99" s="4" t="b">
        <v>1</v>
      </c>
      <c r="W99" s="4" t="s">
        <v>47</v>
      </c>
    </row>
    <row r="100" s="4" customFormat="1" spans="1:23">
      <c r="A100" s="4">
        <v>1216</v>
      </c>
      <c r="B100" s="46">
        <v>42761.3333333333</v>
      </c>
      <c r="C100" s="47">
        <v>7298.5</v>
      </c>
      <c r="D100" s="48">
        <v>88.5</v>
      </c>
      <c r="E100" s="27">
        <v>206</v>
      </c>
      <c r="F100" s="27">
        <v>16</v>
      </c>
      <c r="G100" s="27">
        <v>1</v>
      </c>
      <c r="H100" s="49">
        <v>30.6666666666667</v>
      </c>
      <c r="I100" s="27">
        <v>68</v>
      </c>
      <c r="J100" s="49">
        <v>668.5</v>
      </c>
      <c r="K100" s="50"/>
      <c r="L100" s="48">
        <v>-0.216247213779129</v>
      </c>
      <c r="N100" s="50">
        <v>0.429611650485437</v>
      </c>
      <c r="O100" s="50">
        <v>-0.0663430420711976</v>
      </c>
      <c r="P100" s="4">
        <v>2</v>
      </c>
      <c r="Q100" s="49">
        <v>-13.6666666666667</v>
      </c>
      <c r="R100" s="4" t="b">
        <v>1</v>
      </c>
      <c r="W100" s="4" t="s">
        <v>63</v>
      </c>
    </row>
    <row r="101" s="4" customFormat="1" spans="1:23">
      <c r="A101" s="4">
        <v>1217</v>
      </c>
      <c r="B101" s="46">
        <v>42761.3541666667</v>
      </c>
      <c r="C101" s="47">
        <v>7304.5</v>
      </c>
      <c r="D101" s="48">
        <v>74.8333333333333</v>
      </c>
      <c r="E101" s="27">
        <v>206</v>
      </c>
      <c r="F101" s="27">
        <v>16</v>
      </c>
      <c r="G101" s="27">
        <v>1</v>
      </c>
      <c r="H101" s="49">
        <v>30.1666666666667</v>
      </c>
      <c r="I101" s="27">
        <v>68</v>
      </c>
      <c r="J101" s="49">
        <v>633.333333333333</v>
      </c>
      <c r="K101" s="50"/>
      <c r="L101" s="48">
        <v>-0.150063532401524</v>
      </c>
      <c r="N101" s="50">
        <v>0.363268608414239</v>
      </c>
      <c r="O101" s="50">
        <v>-0.00278171702847135</v>
      </c>
      <c r="P101" s="4">
        <v>2</v>
      </c>
      <c r="Q101" s="49">
        <v>-10.6666666666666</v>
      </c>
      <c r="R101" s="4" t="b">
        <v>1</v>
      </c>
      <c r="W101" s="4" t="s">
        <v>33</v>
      </c>
    </row>
    <row r="102" s="4" customFormat="1" spans="1:23">
      <c r="A102" s="4">
        <v>1223</v>
      </c>
      <c r="B102" s="46">
        <v>42761.4791666667</v>
      </c>
      <c r="C102" s="47">
        <v>7340.5</v>
      </c>
      <c r="D102" s="48">
        <v>76</v>
      </c>
      <c r="E102" s="27">
        <v>205</v>
      </c>
      <c r="F102" s="27">
        <v>16</v>
      </c>
      <c r="G102" s="27">
        <v>2</v>
      </c>
      <c r="H102" s="49">
        <v>29</v>
      </c>
      <c r="I102" s="27">
        <v>69</v>
      </c>
      <c r="J102" s="49">
        <v>485</v>
      </c>
      <c r="K102" s="50"/>
      <c r="L102" s="48">
        <v>-0.565869324473976</v>
      </c>
      <c r="N102" s="50">
        <v>0.370731707317073</v>
      </c>
      <c r="O102" s="50">
        <v>-0.180487804878049</v>
      </c>
      <c r="P102" s="4">
        <v>2</v>
      </c>
      <c r="Q102" s="49">
        <v>-37</v>
      </c>
      <c r="R102" s="4" t="b">
        <v>1</v>
      </c>
      <c r="W102" s="4" t="s">
        <v>48</v>
      </c>
    </row>
    <row r="103" s="4" customFormat="1" spans="1:23">
      <c r="A103" s="4">
        <v>1226</v>
      </c>
      <c r="B103" s="46">
        <v>42761.5416666667</v>
      </c>
      <c r="C103" s="47">
        <v>7358.5</v>
      </c>
      <c r="D103" s="48">
        <v>81.1666666666667</v>
      </c>
      <c r="E103" s="27">
        <v>322</v>
      </c>
      <c r="F103" s="27">
        <v>16</v>
      </c>
      <c r="G103" s="27">
        <v>3</v>
      </c>
      <c r="H103" s="49">
        <v>27.6666666666667</v>
      </c>
      <c r="I103" s="27">
        <v>65</v>
      </c>
      <c r="J103" s="49">
        <v>522.666666666667</v>
      </c>
      <c r="K103" s="50"/>
      <c r="L103" s="48">
        <v>-0.33619574888779</v>
      </c>
      <c r="N103" s="50">
        <v>0.252070393374741</v>
      </c>
      <c r="O103" s="50">
        <v>-0.127329192546584</v>
      </c>
      <c r="P103" s="4">
        <v>2</v>
      </c>
      <c r="Q103" s="49">
        <v>-41</v>
      </c>
      <c r="R103" s="4" t="b">
        <v>1</v>
      </c>
      <c r="W103" s="4" t="s">
        <v>40</v>
      </c>
    </row>
    <row r="104" s="4" customFormat="1" spans="1:23">
      <c r="A104" s="4">
        <v>1227</v>
      </c>
      <c r="B104" s="46">
        <v>42761.5625</v>
      </c>
      <c r="C104" s="47">
        <v>7364.5</v>
      </c>
      <c r="D104" s="48">
        <v>40.1666666666667</v>
      </c>
      <c r="E104" s="27">
        <v>322</v>
      </c>
      <c r="F104" s="27">
        <v>16</v>
      </c>
      <c r="G104" s="27">
        <v>3</v>
      </c>
      <c r="H104" s="49">
        <v>28</v>
      </c>
      <c r="I104" s="27">
        <v>65</v>
      </c>
      <c r="J104" s="49">
        <v>550.333333333333</v>
      </c>
      <c r="K104" s="50"/>
      <c r="L104" s="48">
        <v>-0.0825868040888739</v>
      </c>
      <c r="N104" s="50">
        <v>0.124741200828157</v>
      </c>
      <c r="O104" s="50">
        <v>-0.0372670807453416</v>
      </c>
      <c r="P104" s="4">
        <v>2</v>
      </c>
      <c r="Q104" s="49">
        <v>-12</v>
      </c>
      <c r="R104" s="4" t="b">
        <v>1</v>
      </c>
      <c r="W104" s="4" t="s">
        <v>57</v>
      </c>
    </row>
    <row r="105" s="4" customFormat="1" spans="1:23">
      <c r="A105" s="4">
        <v>1235</v>
      </c>
      <c r="B105" s="46">
        <v>42761.7291666667</v>
      </c>
      <c r="C105" s="47">
        <v>7412.5</v>
      </c>
      <c r="D105" s="48">
        <v>57.6666666666667</v>
      </c>
      <c r="E105" s="27">
        <v>276</v>
      </c>
      <c r="F105" s="27">
        <v>17</v>
      </c>
      <c r="G105" s="27">
        <v>3</v>
      </c>
      <c r="H105" s="49">
        <v>32.8333333333333</v>
      </c>
      <c r="I105" s="27">
        <v>43</v>
      </c>
      <c r="J105" s="49">
        <v>1169.16666666667</v>
      </c>
      <c r="K105" s="50"/>
      <c r="L105" s="48">
        <v>-0.528244274809161</v>
      </c>
      <c r="N105" s="50">
        <v>0.208937198067633</v>
      </c>
      <c r="O105" s="50">
        <v>-0.208937198067633</v>
      </c>
      <c r="P105" s="4">
        <v>2</v>
      </c>
      <c r="Q105" s="49">
        <v>-57.6666666666667</v>
      </c>
      <c r="R105" s="4" t="b">
        <v>1</v>
      </c>
      <c r="W105" s="4" t="s">
        <v>49</v>
      </c>
    </row>
    <row r="106" s="4" customFormat="1" spans="1:23">
      <c r="A106" s="4">
        <v>1270</v>
      </c>
      <c r="B106" s="46">
        <v>42762.4583333333</v>
      </c>
      <c r="C106" s="47">
        <v>7622.5</v>
      </c>
      <c r="D106" s="48">
        <v>34.6666666666667</v>
      </c>
      <c r="E106" s="27">
        <v>73</v>
      </c>
      <c r="F106" s="27">
        <v>17.8333333333333</v>
      </c>
      <c r="G106" s="27">
        <v>3</v>
      </c>
      <c r="H106" s="49">
        <v>36.1666666666667</v>
      </c>
      <c r="I106" s="27">
        <v>27</v>
      </c>
      <c r="J106" s="49">
        <v>1491.33333333333</v>
      </c>
      <c r="K106" s="50"/>
      <c r="L106" s="48">
        <v>-0.461155279503108</v>
      </c>
      <c r="N106" s="50">
        <v>0.474885844748859</v>
      </c>
      <c r="O106" s="50">
        <v>-0.125570776255708</v>
      </c>
      <c r="P106" s="4">
        <v>2</v>
      </c>
      <c r="Q106" s="49">
        <v>-9.1666666666667</v>
      </c>
      <c r="R106" s="4" t="b">
        <v>1</v>
      </c>
      <c r="W106" s="4" t="s">
        <v>22</v>
      </c>
    </row>
    <row r="107" s="4" customFormat="1" spans="1:23">
      <c r="A107" s="4">
        <v>1271</v>
      </c>
      <c r="B107" s="46">
        <v>42762.4791666667</v>
      </c>
      <c r="C107" s="47">
        <v>7628.5</v>
      </c>
      <c r="D107" s="48">
        <v>25.5</v>
      </c>
      <c r="E107" s="27">
        <v>73</v>
      </c>
      <c r="F107" s="27">
        <v>18</v>
      </c>
      <c r="G107" s="27">
        <v>3</v>
      </c>
      <c r="H107" s="49">
        <v>35.5</v>
      </c>
      <c r="I107" s="27">
        <v>27</v>
      </c>
      <c r="J107" s="49">
        <v>1430.66666666667</v>
      </c>
      <c r="K107" s="50"/>
      <c r="L107" s="48">
        <v>-0.206536340852132</v>
      </c>
      <c r="N107" s="50">
        <v>0.349315068493151</v>
      </c>
      <c r="O107" s="50">
        <v>-0.070776255707763</v>
      </c>
      <c r="P107" s="4">
        <v>2</v>
      </c>
      <c r="Q107" s="49">
        <v>-5.1666666666667</v>
      </c>
      <c r="R107" s="4" t="b">
        <v>1</v>
      </c>
      <c r="W107" s="4" t="s">
        <v>48</v>
      </c>
    </row>
    <row r="108" s="4" customFormat="1" spans="1:23">
      <c r="A108" s="4">
        <v>1274</v>
      </c>
      <c r="B108" s="46">
        <v>42762.5416666667</v>
      </c>
      <c r="C108" s="47">
        <v>7646.5</v>
      </c>
      <c r="D108" s="48">
        <v>29.6666666666667</v>
      </c>
      <c r="E108" s="27">
        <v>67</v>
      </c>
      <c r="F108" s="27">
        <v>17.1666666666667</v>
      </c>
      <c r="G108" s="27">
        <v>3</v>
      </c>
      <c r="H108" s="49">
        <v>31.6666666666667</v>
      </c>
      <c r="I108" s="27">
        <v>24</v>
      </c>
      <c r="J108" s="49">
        <v>956.333333333333</v>
      </c>
      <c r="K108" s="50"/>
      <c r="L108" s="48">
        <v>-0.576428571428572</v>
      </c>
      <c r="N108" s="50">
        <v>0.442786069651742</v>
      </c>
      <c r="O108" s="50">
        <v>-0.164179104477612</v>
      </c>
      <c r="P108" s="4">
        <v>2</v>
      </c>
      <c r="Q108" s="49">
        <v>-11</v>
      </c>
      <c r="R108" s="4" t="b">
        <v>1</v>
      </c>
      <c r="W108" s="4" t="s">
        <v>40</v>
      </c>
    </row>
    <row r="109" s="4" customFormat="1" spans="1:23">
      <c r="A109" s="4">
        <v>1283</v>
      </c>
      <c r="B109" s="46">
        <v>42762.7291666667</v>
      </c>
      <c r="C109" s="47">
        <v>7700.5</v>
      </c>
      <c r="D109" s="48">
        <v>9.16666666666667</v>
      </c>
      <c r="E109" s="27">
        <v>66</v>
      </c>
      <c r="F109" s="27">
        <v>18</v>
      </c>
      <c r="G109" s="27">
        <v>4</v>
      </c>
      <c r="H109" s="49">
        <v>29</v>
      </c>
      <c r="I109" s="27">
        <v>19</v>
      </c>
      <c r="J109" s="49">
        <v>990</v>
      </c>
      <c r="K109" s="50"/>
      <c r="L109" s="48">
        <v>-0.32258064516129</v>
      </c>
      <c r="N109" s="50">
        <v>0.138888888888889</v>
      </c>
      <c r="O109" s="50">
        <v>-0.138888888888889</v>
      </c>
      <c r="P109" s="4">
        <v>2</v>
      </c>
      <c r="Q109" s="49">
        <v>-9.16666666666667</v>
      </c>
      <c r="R109" s="4" t="b">
        <v>1</v>
      </c>
      <c r="W109" s="4" t="s">
        <v>49</v>
      </c>
    </row>
    <row r="110" s="4" customFormat="1" spans="1:23">
      <c r="A110" s="4">
        <v>1302</v>
      </c>
      <c r="B110" s="46">
        <v>42763.125</v>
      </c>
      <c r="C110" s="47">
        <v>7814.5</v>
      </c>
      <c r="D110" s="48">
        <v>34.3333333333333</v>
      </c>
      <c r="E110" s="27">
        <v>239</v>
      </c>
      <c r="F110" s="27">
        <v>17</v>
      </c>
      <c r="G110" s="27">
        <v>1</v>
      </c>
      <c r="H110" s="49">
        <v>37.3333333333333</v>
      </c>
      <c r="I110" s="27">
        <v>28</v>
      </c>
      <c r="J110" s="49">
        <v>1590.5</v>
      </c>
      <c r="K110" s="50"/>
      <c r="L110" s="48">
        <v>-0.0649697533736622</v>
      </c>
      <c r="N110" s="50">
        <v>0.143654114365411</v>
      </c>
      <c r="O110" s="50">
        <v>-0.00900715213224232</v>
      </c>
      <c r="P110" s="4">
        <v>2</v>
      </c>
      <c r="Q110" s="49">
        <v>-7</v>
      </c>
      <c r="R110" s="4" t="b">
        <v>1</v>
      </c>
      <c r="W110" s="4" t="s">
        <v>51</v>
      </c>
    </row>
    <row r="111" s="4" customFormat="1" spans="1:23">
      <c r="A111" s="4">
        <v>1305</v>
      </c>
      <c r="B111" s="46">
        <v>42763.1875</v>
      </c>
      <c r="C111" s="47">
        <v>7832.5</v>
      </c>
      <c r="D111" s="48">
        <v>22.3333333333333</v>
      </c>
      <c r="E111" s="27">
        <v>130</v>
      </c>
      <c r="F111" s="27">
        <v>17</v>
      </c>
      <c r="G111" s="27">
        <v>1</v>
      </c>
      <c r="H111" s="49">
        <v>37</v>
      </c>
      <c r="I111" s="27">
        <v>42</v>
      </c>
      <c r="J111" s="49">
        <v>1494.5</v>
      </c>
      <c r="K111" s="50"/>
      <c r="L111" s="48">
        <v>-0.0981468376824414</v>
      </c>
      <c r="N111" s="50">
        <v>0.171794871794872</v>
      </c>
      <c r="O111" s="50">
        <v>-0.0173606210303459</v>
      </c>
      <c r="P111" s="4">
        <v>2</v>
      </c>
      <c r="Q111" s="49">
        <v>-5.5</v>
      </c>
      <c r="R111" s="4" t="b">
        <v>1</v>
      </c>
      <c r="W111" s="4" t="s">
        <v>58</v>
      </c>
    </row>
    <row r="112" s="4" customFormat="1" spans="1:23">
      <c r="A112" s="4">
        <v>1315</v>
      </c>
      <c r="B112" s="46">
        <v>42763.3958333333</v>
      </c>
      <c r="C112" s="47">
        <v>7892.5</v>
      </c>
      <c r="D112" s="48">
        <v>43.8333333333333</v>
      </c>
      <c r="E112" s="27">
        <v>117</v>
      </c>
      <c r="F112" s="27">
        <v>16</v>
      </c>
      <c r="G112" s="27">
        <v>2</v>
      </c>
      <c r="H112" s="49">
        <v>34.8333333333333</v>
      </c>
      <c r="I112" s="27">
        <v>42</v>
      </c>
      <c r="J112" s="49">
        <v>1104.83333333333</v>
      </c>
      <c r="K112" s="50"/>
      <c r="L112" s="48">
        <v>-0.192242108688578</v>
      </c>
      <c r="N112" s="50">
        <v>0.374643874643874</v>
      </c>
      <c r="O112" s="50">
        <v>-0.0641025641025642</v>
      </c>
      <c r="P112" s="4">
        <v>2</v>
      </c>
      <c r="Q112" s="49">
        <v>-7.5</v>
      </c>
      <c r="R112" s="4" t="b">
        <v>1</v>
      </c>
      <c r="W112" s="4" t="s">
        <v>35</v>
      </c>
    </row>
    <row r="113" s="4" customFormat="1" spans="1:23">
      <c r="A113" s="4">
        <v>1316</v>
      </c>
      <c r="B113" s="46">
        <v>42763.4166666667</v>
      </c>
      <c r="C113" s="47">
        <v>7898.5</v>
      </c>
      <c r="D113" s="48">
        <v>36.3333333333333</v>
      </c>
      <c r="E113" s="27">
        <v>117</v>
      </c>
      <c r="F113" s="27">
        <v>17</v>
      </c>
      <c r="G113" s="27">
        <v>2</v>
      </c>
      <c r="H113" s="49">
        <v>36.5</v>
      </c>
      <c r="I113" s="27">
        <v>42</v>
      </c>
      <c r="J113" s="49">
        <v>1242.66666666667</v>
      </c>
      <c r="K113" s="50"/>
      <c r="L113" s="48">
        <v>-0.160017709563163</v>
      </c>
      <c r="N113" s="50">
        <v>0.31054131054131</v>
      </c>
      <c r="O113" s="50">
        <v>-0.0584045584045581</v>
      </c>
      <c r="P113" s="4">
        <v>2</v>
      </c>
      <c r="Q113" s="49">
        <v>-6.8333333333333</v>
      </c>
      <c r="R113" s="4" t="b">
        <v>1</v>
      </c>
      <c r="W113" s="4" t="s">
        <v>54</v>
      </c>
    </row>
    <row r="114" s="4" customFormat="1" spans="1:23">
      <c r="A114" s="4">
        <v>1319</v>
      </c>
      <c r="B114" s="46">
        <v>42763.4791666667</v>
      </c>
      <c r="C114" s="47">
        <v>7916.5</v>
      </c>
      <c r="D114" s="48">
        <v>31.6666666666667</v>
      </c>
      <c r="E114" s="27">
        <v>190</v>
      </c>
      <c r="F114" s="27">
        <v>17</v>
      </c>
      <c r="G114" s="27">
        <v>2</v>
      </c>
      <c r="H114" s="49">
        <v>37.3333333333333</v>
      </c>
      <c r="I114" s="27">
        <v>42</v>
      </c>
      <c r="J114" s="49">
        <v>1771.83333333333</v>
      </c>
      <c r="K114" s="50"/>
      <c r="L114" s="48">
        <v>-0.118532330827068</v>
      </c>
      <c r="N114" s="50">
        <v>0.166666666666667</v>
      </c>
      <c r="O114" s="50">
        <v>-0.0508771929824563</v>
      </c>
      <c r="P114" s="4">
        <v>2</v>
      </c>
      <c r="Q114" s="49">
        <v>-9.6666666666667</v>
      </c>
      <c r="R114" s="4" t="b">
        <v>1</v>
      </c>
      <c r="W114" s="4" t="s">
        <v>48</v>
      </c>
    </row>
    <row r="115" s="4" customFormat="1" spans="1:23">
      <c r="A115" s="4">
        <v>1323</v>
      </c>
      <c r="B115" s="46">
        <v>42763.5625</v>
      </c>
      <c r="C115" s="47">
        <v>7940.5</v>
      </c>
      <c r="D115" s="48">
        <v>62.1666666666667</v>
      </c>
      <c r="E115" s="27">
        <v>286</v>
      </c>
      <c r="F115" s="27">
        <v>16</v>
      </c>
      <c r="G115" s="27">
        <v>3</v>
      </c>
      <c r="H115" s="49">
        <v>34.3333333333333</v>
      </c>
      <c r="I115" s="27">
        <v>44</v>
      </c>
      <c r="J115" s="49">
        <v>1349</v>
      </c>
      <c r="K115" s="50"/>
      <c r="L115" s="48">
        <v>-0.291511541325391</v>
      </c>
      <c r="N115" s="50">
        <v>0.217365967365967</v>
      </c>
      <c r="O115" s="50">
        <v>-0.115384615384615</v>
      </c>
      <c r="P115" s="4">
        <v>2</v>
      </c>
      <c r="Q115" s="49">
        <v>-33</v>
      </c>
      <c r="R115" s="4" t="b">
        <v>1</v>
      </c>
      <c r="W115" s="4" t="s">
        <v>57</v>
      </c>
    </row>
    <row r="116" s="4" customFormat="1" spans="1:23">
      <c r="A116" s="4">
        <v>1325</v>
      </c>
      <c r="B116" s="46">
        <v>42763.6041666667</v>
      </c>
      <c r="C116" s="47">
        <v>7952.5</v>
      </c>
      <c r="D116" s="48">
        <v>48.3333333333333</v>
      </c>
      <c r="E116" s="27">
        <v>286</v>
      </c>
      <c r="F116" s="27">
        <v>17</v>
      </c>
      <c r="G116" s="27">
        <v>3</v>
      </c>
      <c r="H116" s="49">
        <v>35</v>
      </c>
      <c r="I116" s="27">
        <v>46</v>
      </c>
      <c r="J116" s="49">
        <v>1425.66666666667</v>
      </c>
      <c r="K116" s="50"/>
      <c r="L116" s="48">
        <v>-0.406732117812061</v>
      </c>
      <c r="N116" s="50">
        <v>0.168997668997669</v>
      </c>
      <c r="O116" s="50">
        <v>-0.168997668997669</v>
      </c>
      <c r="P116" s="4">
        <v>2</v>
      </c>
      <c r="Q116" s="49">
        <v>-48.3333333333333</v>
      </c>
      <c r="R116" s="4" t="b">
        <v>1</v>
      </c>
      <c r="W116" s="4" t="s">
        <v>64</v>
      </c>
    </row>
    <row r="117" s="4" customFormat="1" spans="1:23">
      <c r="A117" s="4">
        <v>1348</v>
      </c>
      <c r="B117" s="46">
        <v>42764.0833333333</v>
      </c>
      <c r="C117" s="47">
        <v>8091</v>
      </c>
      <c r="D117" s="48">
        <v>46.8</v>
      </c>
      <c r="E117" s="27">
        <v>257</v>
      </c>
      <c r="F117" s="27">
        <v>17</v>
      </c>
      <c r="G117" s="27">
        <v>2</v>
      </c>
      <c r="H117" s="49">
        <v>41.6</v>
      </c>
      <c r="I117" s="27">
        <v>62</v>
      </c>
      <c r="J117" s="49">
        <v>2493.6</v>
      </c>
      <c r="K117" s="50"/>
      <c r="L117" s="48">
        <v>-0.06301934665398</v>
      </c>
      <c r="N117" s="50">
        <v>0.182101167315175</v>
      </c>
      <c r="O117" s="50">
        <v>-0.0277561608300907</v>
      </c>
      <c r="P117" s="4">
        <v>2</v>
      </c>
      <c r="Q117" s="49">
        <v>-7.1333333333333</v>
      </c>
      <c r="R117" s="4" t="b">
        <v>1</v>
      </c>
      <c r="W117" s="4" t="s">
        <v>31</v>
      </c>
    </row>
    <row r="118" s="4" customFormat="1" spans="1:23">
      <c r="A118" s="4">
        <v>1349</v>
      </c>
      <c r="B118" s="46">
        <v>42764.1041666667</v>
      </c>
      <c r="C118" s="47">
        <v>8096.5</v>
      </c>
      <c r="D118" s="48">
        <v>39.6666666666667</v>
      </c>
      <c r="E118" s="27">
        <v>257</v>
      </c>
      <c r="F118" s="27">
        <v>17</v>
      </c>
      <c r="G118" s="27">
        <v>2</v>
      </c>
      <c r="H118" s="49">
        <v>41</v>
      </c>
      <c r="I118" s="27">
        <v>62</v>
      </c>
      <c r="J118" s="49">
        <v>2426.66666666667</v>
      </c>
      <c r="K118" s="50"/>
      <c r="L118" s="48">
        <v>-0.0450175284837868</v>
      </c>
      <c r="N118" s="50">
        <v>0.154345006485084</v>
      </c>
      <c r="O118" s="50">
        <v>-0.0153436569574192</v>
      </c>
      <c r="P118" s="4">
        <v>2</v>
      </c>
      <c r="Q118" s="49">
        <v>-5.3333333333334</v>
      </c>
      <c r="R118" s="4" t="b">
        <v>1</v>
      </c>
      <c r="W118" s="4" t="s">
        <v>45</v>
      </c>
    </row>
    <row r="119" s="4" customFormat="1" spans="1:23">
      <c r="A119" s="4">
        <v>1351</v>
      </c>
      <c r="B119" s="46">
        <v>42764.1458333333</v>
      </c>
      <c r="C119" s="47">
        <v>8108.5</v>
      </c>
      <c r="D119" s="48">
        <v>31.3333333333333</v>
      </c>
      <c r="E119" s="27">
        <v>231</v>
      </c>
      <c r="F119" s="27">
        <v>17</v>
      </c>
      <c r="G119" s="27">
        <v>2</v>
      </c>
      <c r="H119" s="49">
        <v>41</v>
      </c>
      <c r="I119" s="27">
        <v>62</v>
      </c>
      <c r="J119" s="49">
        <v>2427</v>
      </c>
      <c r="K119" s="50"/>
      <c r="L119" s="48">
        <v>-0.0771285475792988</v>
      </c>
      <c r="N119" s="50">
        <v>0.135642135642136</v>
      </c>
      <c r="O119" s="50">
        <v>-0.0271150038591899</v>
      </c>
      <c r="P119" s="4">
        <v>2</v>
      </c>
      <c r="Q119" s="49">
        <v>-8</v>
      </c>
      <c r="R119" s="4" t="b">
        <v>1</v>
      </c>
      <c r="W119" s="4" t="s">
        <v>60</v>
      </c>
    </row>
    <row r="120" s="4" customFormat="1" spans="1:23">
      <c r="A120" s="4">
        <v>1353</v>
      </c>
      <c r="B120" s="46">
        <v>42764.1875</v>
      </c>
      <c r="C120" s="47">
        <v>8120.5</v>
      </c>
      <c r="D120" s="48">
        <v>31.3333333333333</v>
      </c>
      <c r="E120" s="27">
        <v>199</v>
      </c>
      <c r="F120" s="27">
        <v>17</v>
      </c>
      <c r="G120" s="27">
        <v>2</v>
      </c>
      <c r="H120" s="49">
        <v>41</v>
      </c>
      <c r="I120" s="27">
        <v>74</v>
      </c>
      <c r="J120" s="49">
        <v>2343.33333333333</v>
      </c>
      <c r="K120" s="50"/>
      <c r="L120" s="48">
        <v>-0.0837943765975571</v>
      </c>
      <c r="N120" s="50">
        <v>0.157453936348409</v>
      </c>
      <c r="O120" s="50">
        <v>-0.0311381468747243</v>
      </c>
      <c r="P120" s="4">
        <v>2</v>
      </c>
      <c r="Q120" s="49">
        <v>-7.3333333333333</v>
      </c>
      <c r="R120" s="4" t="b">
        <v>1</v>
      </c>
      <c r="W120" s="4" t="s">
        <v>58</v>
      </c>
    </row>
    <row r="121" s="4" customFormat="1" spans="1:23">
      <c r="A121" s="4">
        <v>1354</v>
      </c>
      <c r="B121" s="46">
        <v>42764.2083333333</v>
      </c>
      <c r="C121" s="47">
        <v>8126.5</v>
      </c>
      <c r="D121" s="48">
        <v>24</v>
      </c>
      <c r="E121" s="27">
        <v>190</v>
      </c>
      <c r="F121" s="27">
        <v>17</v>
      </c>
      <c r="G121" s="27">
        <v>2</v>
      </c>
      <c r="H121" s="49">
        <v>41</v>
      </c>
      <c r="I121" s="27">
        <v>74</v>
      </c>
      <c r="J121" s="49">
        <v>2349.33333333333</v>
      </c>
      <c r="K121" s="50"/>
      <c r="L121" s="48">
        <v>-0.154922547332186</v>
      </c>
      <c r="N121" s="50">
        <v>0.126315789473684</v>
      </c>
      <c r="O121" s="50">
        <v>-0.068421052631579</v>
      </c>
      <c r="P121" s="4">
        <v>2</v>
      </c>
      <c r="Q121" s="49">
        <v>-13</v>
      </c>
      <c r="R121" s="4" t="b">
        <v>1</v>
      </c>
      <c r="W121" s="4" t="s">
        <v>52</v>
      </c>
    </row>
    <row r="122" s="4" customFormat="1" spans="1:23">
      <c r="A122" s="4">
        <v>1355</v>
      </c>
      <c r="B122" s="46">
        <v>42764.2291666667</v>
      </c>
      <c r="C122" s="47">
        <v>8132.5</v>
      </c>
      <c r="D122" s="48">
        <v>11</v>
      </c>
      <c r="E122" s="27">
        <v>190</v>
      </c>
      <c r="F122" s="27">
        <v>17</v>
      </c>
      <c r="G122" s="27">
        <v>2</v>
      </c>
      <c r="H122" s="49">
        <v>41</v>
      </c>
      <c r="I122" s="27">
        <v>74</v>
      </c>
      <c r="J122" s="49">
        <v>2566</v>
      </c>
      <c r="K122" s="50"/>
      <c r="L122" s="48">
        <v>-0.0663208300079808</v>
      </c>
      <c r="N122" s="50">
        <v>0.0578947368421053</v>
      </c>
      <c r="O122" s="50">
        <v>-0.0315789473684211</v>
      </c>
      <c r="P122" s="4">
        <v>2</v>
      </c>
      <c r="Q122" s="49">
        <v>-6</v>
      </c>
      <c r="R122" s="4" t="b">
        <v>1</v>
      </c>
      <c r="W122" s="4" t="s">
        <v>59</v>
      </c>
    </row>
    <row r="123" s="4" customFormat="1" spans="1:23">
      <c r="A123" s="4">
        <v>1461</v>
      </c>
      <c r="B123" s="46">
        <v>42766.4375</v>
      </c>
      <c r="C123" s="47">
        <v>8768.5</v>
      </c>
      <c r="D123" s="48">
        <v>36.1666666666667</v>
      </c>
      <c r="E123" s="27">
        <v>84</v>
      </c>
      <c r="F123" s="27">
        <v>17.5</v>
      </c>
      <c r="G123" s="27">
        <v>-1</v>
      </c>
      <c r="H123" s="49">
        <v>36.5</v>
      </c>
      <c r="I123" s="27">
        <v>28</v>
      </c>
      <c r="J123" s="49">
        <v>1547.33333333333</v>
      </c>
      <c r="K123" s="50"/>
      <c r="L123" s="48">
        <v>-0.636973618715779</v>
      </c>
      <c r="N123" s="50">
        <v>0.430555555555556</v>
      </c>
      <c r="O123" s="50">
        <v>-0.139475743348983</v>
      </c>
      <c r="P123" s="4">
        <v>2</v>
      </c>
      <c r="Q123" s="49">
        <v>-15.5</v>
      </c>
      <c r="R123" s="4" t="b">
        <v>1</v>
      </c>
      <c r="W123" s="4" t="s">
        <v>55</v>
      </c>
    </row>
    <row r="124" s="4" customFormat="1" spans="1:23">
      <c r="A124" s="4">
        <v>1464</v>
      </c>
      <c r="B124" s="46">
        <v>42766.5</v>
      </c>
      <c r="C124" s="47">
        <v>8786.5</v>
      </c>
      <c r="D124" s="48">
        <v>28.5</v>
      </c>
      <c r="E124" s="27">
        <v>71</v>
      </c>
      <c r="F124" s="27">
        <v>18</v>
      </c>
      <c r="G124" s="27">
        <v>3</v>
      </c>
      <c r="H124" s="49">
        <v>34.5</v>
      </c>
      <c r="I124" s="27">
        <v>17</v>
      </c>
      <c r="J124" s="49">
        <v>1324.83333333333</v>
      </c>
      <c r="K124" s="50"/>
      <c r="L124" s="48">
        <v>-0.451450980392155</v>
      </c>
      <c r="N124" s="50">
        <v>0.401408450704225</v>
      </c>
      <c r="O124" s="50">
        <v>-0.138497652582159</v>
      </c>
      <c r="P124" s="4">
        <v>2</v>
      </c>
      <c r="Q124" s="49">
        <v>-9.8333333333333</v>
      </c>
      <c r="R124" s="4" t="b">
        <v>1</v>
      </c>
      <c r="W124" s="4" t="s">
        <v>23</v>
      </c>
    </row>
    <row r="125" s="4" customFormat="1" spans="1:23">
      <c r="A125" s="4">
        <v>1479</v>
      </c>
      <c r="B125" s="46">
        <v>42766.8125</v>
      </c>
      <c r="C125" s="47">
        <v>8876.5</v>
      </c>
      <c r="D125" s="48">
        <v>24.6666666666667</v>
      </c>
      <c r="E125" s="27">
        <v>71</v>
      </c>
      <c r="F125" s="27">
        <v>17.6666666666667</v>
      </c>
      <c r="G125" s="27">
        <v>3</v>
      </c>
      <c r="H125" s="49">
        <v>34</v>
      </c>
      <c r="I125" s="27">
        <v>17</v>
      </c>
      <c r="J125" s="49">
        <v>1128.16666666667</v>
      </c>
      <c r="K125" s="50"/>
      <c r="L125" s="48">
        <v>-0.49638232271326</v>
      </c>
      <c r="N125" s="50">
        <v>0.347417840375587</v>
      </c>
      <c r="O125" s="50">
        <v>-0.164319248826292</v>
      </c>
      <c r="P125" s="4">
        <v>2</v>
      </c>
      <c r="Q125" s="49">
        <v>-11.6666666666667</v>
      </c>
      <c r="R125" s="4" t="b">
        <v>1</v>
      </c>
      <c r="W125" s="4" t="s">
        <v>56</v>
      </c>
    </row>
    <row r="126" s="4" customFormat="1" spans="1:23">
      <c r="A126" s="4">
        <v>1480</v>
      </c>
      <c r="B126" s="46">
        <v>42766.8333333333</v>
      </c>
      <c r="C126" s="47">
        <v>8882.5</v>
      </c>
      <c r="D126" s="48">
        <v>13</v>
      </c>
      <c r="E126" s="27">
        <v>71</v>
      </c>
      <c r="F126" s="27">
        <v>18</v>
      </c>
      <c r="G126" s="27">
        <v>2</v>
      </c>
      <c r="H126" s="49">
        <v>35.8333333333333</v>
      </c>
      <c r="I126" s="27">
        <v>22</v>
      </c>
      <c r="J126" s="49">
        <v>1432</v>
      </c>
      <c r="K126" s="50"/>
      <c r="L126" s="48">
        <v>-0.343497536945813</v>
      </c>
      <c r="N126" s="50">
        <v>0.183098591549296</v>
      </c>
      <c r="O126" s="50">
        <v>-0.140845070422535</v>
      </c>
      <c r="P126" s="4">
        <v>2</v>
      </c>
      <c r="Q126" s="49">
        <v>-10</v>
      </c>
      <c r="R126" s="4" t="b">
        <v>1</v>
      </c>
      <c r="W126" s="4" t="s">
        <v>38</v>
      </c>
    </row>
    <row r="127" s="4" customFormat="1" spans="1:23">
      <c r="A127" s="4">
        <v>1489</v>
      </c>
      <c r="B127" s="46">
        <v>42767.0208333333</v>
      </c>
      <c r="C127" s="47">
        <v>8936.5</v>
      </c>
      <c r="D127" s="48">
        <v>17.1666666666667</v>
      </c>
      <c r="E127" s="27">
        <v>117</v>
      </c>
      <c r="F127" s="27">
        <v>18</v>
      </c>
      <c r="G127" s="27">
        <v>1</v>
      </c>
      <c r="H127" s="49">
        <v>40</v>
      </c>
      <c r="I127" s="27">
        <v>25</v>
      </c>
      <c r="J127" s="49">
        <v>1913.5</v>
      </c>
      <c r="K127" s="50"/>
      <c r="L127" s="48">
        <v>-0.110560457906035</v>
      </c>
      <c r="N127" s="50">
        <v>0.146723646723647</v>
      </c>
      <c r="O127" s="50">
        <v>-0.0674133018960608</v>
      </c>
      <c r="P127" s="4">
        <v>2</v>
      </c>
      <c r="Q127" s="49">
        <v>-5.6666666666667</v>
      </c>
      <c r="R127" s="4" t="b">
        <v>1</v>
      </c>
      <c r="W127" s="4" t="s">
        <v>65</v>
      </c>
    </row>
    <row r="128" s="4" customFormat="1" spans="1:23">
      <c r="A128" s="4">
        <v>1555</v>
      </c>
      <c r="B128" s="46">
        <v>42768.3958333333</v>
      </c>
      <c r="C128" s="47">
        <v>9332.5</v>
      </c>
      <c r="D128" s="48">
        <v>42.1666666666667</v>
      </c>
      <c r="E128" s="27">
        <v>80</v>
      </c>
      <c r="F128" s="27">
        <v>17.1666666666667</v>
      </c>
      <c r="G128" s="27">
        <v>-5</v>
      </c>
      <c r="H128" s="49">
        <v>38</v>
      </c>
      <c r="I128" s="27">
        <v>52</v>
      </c>
      <c r="J128" s="49">
        <v>1656.83333333333</v>
      </c>
      <c r="K128" s="50"/>
      <c r="L128" s="48">
        <v>-0.453228445563248</v>
      </c>
      <c r="N128" s="50">
        <v>0.527083333333334</v>
      </c>
      <c r="O128" s="50">
        <v>-0.1125</v>
      </c>
      <c r="P128" s="4">
        <v>2</v>
      </c>
      <c r="Q128" s="49">
        <v>-9</v>
      </c>
      <c r="R128" s="4" t="b">
        <v>1</v>
      </c>
      <c r="W128" s="4" t="s">
        <v>35</v>
      </c>
    </row>
    <row r="129" s="4" customFormat="1" spans="1:23">
      <c r="A129" s="4">
        <v>1559</v>
      </c>
      <c r="B129" s="46">
        <v>42768.4791666667</v>
      </c>
      <c r="C129" s="47">
        <v>9356.5</v>
      </c>
      <c r="D129" s="48">
        <v>21.6666666666667</v>
      </c>
      <c r="E129" s="27">
        <v>108</v>
      </c>
      <c r="F129" s="27">
        <v>19</v>
      </c>
      <c r="G129" s="27">
        <v>-1</v>
      </c>
      <c r="H129" s="49">
        <v>38</v>
      </c>
      <c r="I129" s="27">
        <v>46</v>
      </c>
      <c r="J129" s="49">
        <v>1651.66666666667</v>
      </c>
      <c r="K129" s="50"/>
      <c r="L129" s="48">
        <v>-0.114776613348043</v>
      </c>
      <c r="N129" s="50">
        <v>0.200617283950618</v>
      </c>
      <c r="O129" s="50">
        <v>-0.0478395061728398</v>
      </c>
      <c r="P129" s="4">
        <v>2</v>
      </c>
      <c r="Q129" s="49">
        <v>-5.1666666666667</v>
      </c>
      <c r="R129" s="4" t="b">
        <v>1</v>
      </c>
      <c r="W129" s="4" t="s">
        <v>48</v>
      </c>
    </row>
    <row r="130" s="4" customFormat="1" spans="1:23">
      <c r="A130" s="4">
        <v>1564</v>
      </c>
      <c r="B130" s="46">
        <v>42768.5833333333</v>
      </c>
      <c r="C130" s="47">
        <v>9386.5</v>
      </c>
      <c r="D130" s="48">
        <v>20.3333333333333</v>
      </c>
      <c r="E130" s="27">
        <v>68</v>
      </c>
      <c r="F130" s="27">
        <v>19</v>
      </c>
      <c r="G130" s="27">
        <v>5</v>
      </c>
      <c r="H130" s="49">
        <v>34.5</v>
      </c>
      <c r="I130" s="27">
        <v>27</v>
      </c>
      <c r="J130" s="49">
        <v>1153.5</v>
      </c>
      <c r="K130" s="50"/>
      <c r="L130" s="48">
        <v>-0.265264735264735</v>
      </c>
      <c r="N130" s="50">
        <v>0.299019607843137</v>
      </c>
      <c r="O130" s="50">
        <v>-0.0955882352941176</v>
      </c>
      <c r="P130" s="4">
        <v>2</v>
      </c>
      <c r="Q130" s="49">
        <v>-6.5</v>
      </c>
      <c r="R130" s="4" t="b">
        <v>1</v>
      </c>
      <c r="W130" s="4" t="s">
        <v>41</v>
      </c>
    </row>
    <row r="131" s="4" customFormat="1" spans="1:23">
      <c r="A131" s="4">
        <v>1571</v>
      </c>
      <c r="B131" s="46">
        <v>42768.7291666667</v>
      </c>
      <c r="C131" s="47">
        <v>9428.5</v>
      </c>
      <c r="D131" s="48">
        <v>45.5</v>
      </c>
      <c r="E131" s="27">
        <v>81</v>
      </c>
      <c r="F131" s="27">
        <v>19</v>
      </c>
      <c r="G131" s="27">
        <v>6</v>
      </c>
      <c r="H131" s="49">
        <v>33</v>
      </c>
      <c r="I131" s="27">
        <v>25</v>
      </c>
      <c r="J131" s="49">
        <v>966.833333333333</v>
      </c>
      <c r="K131" s="50"/>
      <c r="L131" s="48">
        <v>-0.8324882629108</v>
      </c>
      <c r="N131" s="50">
        <v>0.561728395061728</v>
      </c>
      <c r="O131" s="50">
        <v>-0.18724279835391</v>
      </c>
      <c r="P131" s="4">
        <v>2</v>
      </c>
      <c r="Q131" s="49">
        <v>-15.1666666666667</v>
      </c>
      <c r="R131" s="4" t="b">
        <v>1</v>
      </c>
      <c r="W131" s="4" t="s">
        <v>49</v>
      </c>
    </row>
    <row r="132" s="4" customFormat="1" spans="1:23">
      <c r="A132" s="4">
        <v>1574</v>
      </c>
      <c r="B132" s="46">
        <v>42768.7916666667</v>
      </c>
      <c r="C132" s="47">
        <v>9446.5</v>
      </c>
      <c r="D132" s="48">
        <v>41.3333333333333</v>
      </c>
      <c r="E132" s="27">
        <v>92</v>
      </c>
      <c r="F132" s="27">
        <v>18.3333333333333</v>
      </c>
      <c r="G132" s="27">
        <v>5</v>
      </c>
      <c r="H132" s="49">
        <v>32</v>
      </c>
      <c r="I132" s="27">
        <v>25</v>
      </c>
      <c r="J132" s="49">
        <v>918.333333333333</v>
      </c>
      <c r="K132" s="50"/>
      <c r="L132" s="48">
        <v>-0.818627819548872</v>
      </c>
      <c r="N132" s="50">
        <v>0.44927536231884</v>
      </c>
      <c r="O132" s="50">
        <v>-0.228260869565217</v>
      </c>
      <c r="P132" s="4">
        <v>2</v>
      </c>
      <c r="Q132" s="49">
        <v>-21</v>
      </c>
      <c r="R132" s="4" t="b">
        <v>1</v>
      </c>
      <c r="W132" s="4" t="s">
        <v>37</v>
      </c>
    </row>
    <row r="133" s="4" customFormat="1" spans="1:23">
      <c r="A133" s="4">
        <v>1579</v>
      </c>
      <c r="B133" s="46">
        <v>42768.8958333333</v>
      </c>
      <c r="C133" s="47">
        <v>9476.5</v>
      </c>
      <c r="D133" s="48">
        <v>25.6666666666667</v>
      </c>
      <c r="E133" s="27">
        <v>100</v>
      </c>
      <c r="F133" s="27">
        <v>19</v>
      </c>
      <c r="G133" s="27">
        <v>2</v>
      </c>
      <c r="H133" s="49">
        <v>34.1666666666667</v>
      </c>
      <c r="I133" s="27">
        <v>35</v>
      </c>
      <c r="J133" s="49">
        <v>1362.5</v>
      </c>
      <c r="K133" s="50"/>
      <c r="L133" s="48">
        <v>-0.209135169762973</v>
      </c>
      <c r="N133" s="50">
        <v>0.256666666666667</v>
      </c>
      <c r="O133" s="50">
        <v>-0.08</v>
      </c>
      <c r="P133" s="4">
        <v>2</v>
      </c>
      <c r="Q133" s="49">
        <v>-8</v>
      </c>
      <c r="R133" s="4" t="b">
        <v>1</v>
      </c>
      <c r="W133" s="4" t="s">
        <v>28</v>
      </c>
    </row>
    <row r="134" s="4" customFormat="1" spans="1:23">
      <c r="A134" s="4">
        <v>1602</v>
      </c>
      <c r="B134" s="46">
        <v>42769.375</v>
      </c>
      <c r="C134" s="47">
        <v>9614.5</v>
      </c>
      <c r="D134" s="48">
        <v>82.5</v>
      </c>
      <c r="E134" s="27">
        <v>173</v>
      </c>
      <c r="F134" s="27">
        <v>18</v>
      </c>
      <c r="G134" s="27">
        <v>0</v>
      </c>
      <c r="H134" s="49">
        <v>35</v>
      </c>
      <c r="I134" s="27">
        <v>52</v>
      </c>
      <c r="J134" s="49">
        <v>1223.33333333333</v>
      </c>
      <c r="K134" s="50"/>
      <c r="L134" s="48">
        <v>-0.323504340962904</v>
      </c>
      <c r="N134" s="50">
        <v>0.476878612716763</v>
      </c>
      <c r="O134" s="50">
        <v>-0.0895953757225434</v>
      </c>
      <c r="P134" s="4">
        <v>2</v>
      </c>
      <c r="Q134" s="49">
        <v>-15.5</v>
      </c>
      <c r="R134" s="4" t="b">
        <v>1</v>
      </c>
      <c r="W134" s="4" t="s">
        <v>34</v>
      </c>
    </row>
    <row r="135" s="4" customFormat="1" spans="1:23">
      <c r="A135" s="4">
        <v>1603</v>
      </c>
      <c r="B135" s="46">
        <v>42769.3958333333</v>
      </c>
      <c r="C135" s="47">
        <v>9620.5</v>
      </c>
      <c r="D135" s="48">
        <v>67</v>
      </c>
      <c r="E135" s="27">
        <v>173</v>
      </c>
      <c r="F135" s="27">
        <v>18</v>
      </c>
      <c r="G135" s="27">
        <v>0</v>
      </c>
      <c r="H135" s="49">
        <v>36</v>
      </c>
      <c r="I135" s="27">
        <v>52</v>
      </c>
      <c r="J135" s="49">
        <v>1334.66666666667</v>
      </c>
      <c r="K135" s="50"/>
      <c r="L135" s="48">
        <v>-0.346846361185984</v>
      </c>
      <c r="N135" s="50">
        <v>0.38728323699422</v>
      </c>
      <c r="O135" s="50">
        <v>-0.11862652057631</v>
      </c>
      <c r="P135" s="4">
        <v>2</v>
      </c>
      <c r="Q135" s="49">
        <v>-19</v>
      </c>
      <c r="R135" s="4" t="b">
        <v>1</v>
      </c>
      <c r="W135" s="4" t="s">
        <v>35</v>
      </c>
    </row>
    <row r="136" s="4" customFormat="1" spans="1:23">
      <c r="A136" s="4">
        <v>1607</v>
      </c>
      <c r="B136" s="46">
        <v>42769.4791666667</v>
      </c>
      <c r="C136" s="47">
        <v>9644.5</v>
      </c>
      <c r="D136" s="48">
        <v>95.6666666666667</v>
      </c>
      <c r="E136" s="27">
        <v>196</v>
      </c>
      <c r="F136" s="27">
        <v>18</v>
      </c>
      <c r="G136" s="27">
        <v>2</v>
      </c>
      <c r="H136" s="49">
        <v>34.3333333333333</v>
      </c>
      <c r="I136" s="27">
        <v>54</v>
      </c>
      <c r="J136" s="49">
        <v>922.333333333333</v>
      </c>
      <c r="K136" s="50"/>
      <c r="L136" s="48">
        <v>-0.153825344091126</v>
      </c>
      <c r="N136" s="50">
        <v>0.488095238095238</v>
      </c>
      <c r="O136" s="50">
        <v>-0.0450680272108847</v>
      </c>
      <c r="P136" s="4">
        <v>2</v>
      </c>
      <c r="Q136" s="49">
        <v>-8.8333333333334</v>
      </c>
      <c r="R136" s="4" t="b">
        <v>1</v>
      </c>
      <c r="W136" s="4" t="s">
        <v>48</v>
      </c>
    </row>
    <row r="137" s="4" customFormat="1" spans="1:23">
      <c r="A137" s="4">
        <v>1608</v>
      </c>
      <c r="B137" s="46">
        <v>42769.5</v>
      </c>
      <c r="C137" s="47">
        <v>9650.5</v>
      </c>
      <c r="D137" s="48">
        <v>86.8333333333333</v>
      </c>
      <c r="E137" s="27">
        <v>196</v>
      </c>
      <c r="F137" s="27">
        <v>18</v>
      </c>
      <c r="G137" s="27">
        <v>4</v>
      </c>
      <c r="H137" s="49">
        <v>33</v>
      </c>
      <c r="I137" s="27">
        <v>49</v>
      </c>
      <c r="J137" s="49">
        <v>797.833333333333</v>
      </c>
      <c r="K137" s="50"/>
      <c r="L137" s="48">
        <v>-0.282630316248636</v>
      </c>
      <c r="N137" s="50">
        <v>0.443027210884354</v>
      </c>
      <c r="O137" s="50">
        <v>-0.0833333333333332</v>
      </c>
      <c r="P137" s="4">
        <v>2</v>
      </c>
      <c r="Q137" s="49">
        <v>-16.3333333333333</v>
      </c>
      <c r="R137" s="4" t="b">
        <v>1</v>
      </c>
      <c r="W137" s="4" t="s">
        <v>23</v>
      </c>
    </row>
    <row r="138" s="4" customFormat="1" spans="1:23">
      <c r="A138" s="4">
        <v>1610</v>
      </c>
      <c r="B138" s="46">
        <v>42769.5416666667</v>
      </c>
      <c r="C138" s="47">
        <v>9662.5</v>
      </c>
      <c r="D138" s="48">
        <v>75.5</v>
      </c>
      <c r="E138" s="27">
        <v>177</v>
      </c>
      <c r="F138" s="27">
        <v>19</v>
      </c>
      <c r="G138" s="27">
        <v>4</v>
      </c>
      <c r="H138" s="49">
        <v>32.3333333333333</v>
      </c>
      <c r="I138" s="27">
        <v>49</v>
      </c>
      <c r="J138" s="49">
        <v>799.833333333333</v>
      </c>
      <c r="K138" s="50"/>
      <c r="L138" s="48">
        <v>-0.496448510438658</v>
      </c>
      <c r="N138" s="50">
        <v>0.426553672316384</v>
      </c>
      <c r="O138" s="50">
        <v>-0.145951035781544</v>
      </c>
      <c r="P138" s="4">
        <v>2</v>
      </c>
      <c r="Q138" s="49">
        <v>-25.8333333333333</v>
      </c>
      <c r="R138" s="4" t="b">
        <v>1</v>
      </c>
      <c r="W138" s="4" t="s">
        <v>40</v>
      </c>
    </row>
    <row r="139" s="4" customFormat="1" spans="1:23">
      <c r="A139" s="4">
        <v>1611</v>
      </c>
      <c r="B139" s="46">
        <v>42769.5625</v>
      </c>
      <c r="C139" s="47">
        <v>9668.5</v>
      </c>
      <c r="D139" s="48">
        <v>49.6666666666667</v>
      </c>
      <c r="E139" s="27">
        <v>177</v>
      </c>
      <c r="F139" s="27">
        <v>19</v>
      </c>
      <c r="G139" s="27">
        <v>4</v>
      </c>
      <c r="H139" s="49">
        <v>33.1666666666667</v>
      </c>
      <c r="I139" s="27">
        <v>49</v>
      </c>
      <c r="J139" s="49">
        <v>1025</v>
      </c>
      <c r="K139" s="50"/>
      <c r="L139" s="48">
        <v>-0.125194465220643</v>
      </c>
      <c r="N139" s="50">
        <v>0.28060263653484</v>
      </c>
      <c r="O139" s="50">
        <v>-0.0480225988700565</v>
      </c>
      <c r="P139" s="4">
        <v>2</v>
      </c>
      <c r="Q139" s="49">
        <v>-8.5</v>
      </c>
      <c r="R139" s="4" t="b">
        <v>1</v>
      </c>
      <c r="W139" s="4" t="s">
        <v>57</v>
      </c>
    </row>
    <row r="140" s="4" customFormat="1" spans="1:23">
      <c r="A140" s="4">
        <v>1615</v>
      </c>
      <c r="B140" s="46">
        <v>42769.6458333333</v>
      </c>
      <c r="C140" s="47">
        <v>9692.5</v>
      </c>
      <c r="D140" s="48">
        <v>37.6666666666667</v>
      </c>
      <c r="E140" s="27">
        <v>142</v>
      </c>
      <c r="F140" s="27">
        <v>19</v>
      </c>
      <c r="G140" s="27">
        <v>7</v>
      </c>
      <c r="H140" s="49">
        <v>34</v>
      </c>
      <c r="I140" s="27">
        <v>42</v>
      </c>
      <c r="J140" s="49">
        <v>1076.66666666667</v>
      </c>
      <c r="K140" s="50"/>
      <c r="L140" s="48">
        <v>-0.136335006846189</v>
      </c>
      <c r="N140" s="50">
        <v>0.265258215962442</v>
      </c>
      <c r="O140" s="50">
        <v>-0.0528169014084507</v>
      </c>
      <c r="P140" s="4">
        <v>2</v>
      </c>
      <c r="Q140" s="49">
        <v>-7.5</v>
      </c>
      <c r="R140" s="4" t="b">
        <v>1</v>
      </c>
      <c r="W140" s="4" t="s">
        <v>24</v>
      </c>
    </row>
    <row r="141" s="4" customFormat="1" spans="1:23">
      <c r="A141" s="4">
        <v>1621</v>
      </c>
      <c r="B141" s="46">
        <v>42769.7708333333</v>
      </c>
      <c r="C141" s="47">
        <v>9728.5</v>
      </c>
      <c r="D141" s="48">
        <v>37</v>
      </c>
      <c r="E141" s="27">
        <v>116</v>
      </c>
      <c r="F141" s="27">
        <v>18</v>
      </c>
      <c r="G141" s="27">
        <v>7</v>
      </c>
      <c r="H141" s="49">
        <v>33.5</v>
      </c>
      <c r="I141" s="27">
        <v>48</v>
      </c>
      <c r="J141" s="49">
        <v>985</v>
      </c>
      <c r="K141" s="50"/>
      <c r="L141" s="48">
        <v>-0.462332730560579</v>
      </c>
      <c r="N141" s="50">
        <v>0.318965517241379</v>
      </c>
      <c r="O141" s="50">
        <v>-0.158095952023988</v>
      </c>
      <c r="P141" s="4">
        <v>2</v>
      </c>
      <c r="Q141" s="49">
        <v>-18.5</v>
      </c>
      <c r="R141" s="4" t="b">
        <v>1</v>
      </c>
      <c r="W141" s="4" t="s">
        <v>36</v>
      </c>
    </row>
    <row r="142" s="4" customFormat="1" spans="1:23">
      <c r="A142" s="4">
        <v>1627</v>
      </c>
      <c r="B142" s="46">
        <v>42769.8958333333</v>
      </c>
      <c r="C142" s="47">
        <v>9764.5</v>
      </c>
      <c r="D142" s="48">
        <v>60</v>
      </c>
      <c r="E142" s="27">
        <v>115</v>
      </c>
      <c r="F142" s="27">
        <v>18</v>
      </c>
      <c r="G142" s="27">
        <v>5</v>
      </c>
      <c r="H142" s="49">
        <v>35</v>
      </c>
      <c r="I142" s="27">
        <v>58</v>
      </c>
      <c r="J142" s="49">
        <v>1127.5</v>
      </c>
      <c r="K142" s="50"/>
      <c r="L142" s="48">
        <v>-2.18181818181818</v>
      </c>
      <c r="N142" s="50">
        <v>0.521739130434783</v>
      </c>
      <c r="O142" s="50">
        <v>0</v>
      </c>
      <c r="P142" s="4">
        <v>2</v>
      </c>
      <c r="Q142" s="49">
        <v>-60</v>
      </c>
      <c r="R142" s="4" t="b">
        <v>1</v>
      </c>
      <c r="W142" s="4" t="s">
        <v>28</v>
      </c>
    </row>
    <row r="143" s="4" customFormat="1" spans="1:23">
      <c r="A143" s="4">
        <v>1655</v>
      </c>
      <c r="B143" s="46">
        <v>42770.4791666667</v>
      </c>
      <c r="C143" s="47">
        <v>9932.5</v>
      </c>
      <c r="D143" s="48">
        <v>93</v>
      </c>
      <c r="E143" s="27">
        <v>194</v>
      </c>
      <c r="F143" s="27">
        <v>18</v>
      </c>
      <c r="G143" s="27">
        <v>2</v>
      </c>
      <c r="H143" s="49">
        <v>36.1666666666667</v>
      </c>
      <c r="I143" s="27">
        <v>78</v>
      </c>
      <c r="J143" s="49">
        <v>837</v>
      </c>
      <c r="K143" s="50"/>
      <c r="L143" s="48">
        <v>-0.290542197076851</v>
      </c>
      <c r="N143" s="50">
        <v>0.479381443298969</v>
      </c>
      <c r="O143" s="50">
        <v>-0.0807560137457047</v>
      </c>
      <c r="P143" s="4">
        <v>2</v>
      </c>
      <c r="Q143" s="49">
        <v>-15.6666666666667</v>
      </c>
      <c r="R143" s="4" t="b">
        <v>1</v>
      </c>
      <c r="W143" s="4" t="s">
        <v>48</v>
      </c>
    </row>
    <row r="144" s="4" customFormat="1" spans="1:23">
      <c r="A144" s="4">
        <v>1657</v>
      </c>
      <c r="B144" s="46">
        <v>42770.5208333333</v>
      </c>
      <c r="C144" s="47">
        <v>9944.5</v>
      </c>
      <c r="D144" s="48">
        <v>81.6666666666667</v>
      </c>
      <c r="E144" s="27">
        <v>194</v>
      </c>
      <c r="F144" s="27">
        <v>18</v>
      </c>
      <c r="G144" s="27">
        <v>3</v>
      </c>
      <c r="H144" s="49">
        <v>36.3333333333333</v>
      </c>
      <c r="I144" s="27">
        <v>74</v>
      </c>
      <c r="J144" s="49">
        <v>778.833333333333</v>
      </c>
      <c r="K144" s="50"/>
      <c r="L144" s="48">
        <v>-0.504264518863926</v>
      </c>
      <c r="N144" s="50">
        <v>0.420962199312715</v>
      </c>
      <c r="O144" s="50">
        <v>-0.17370085345982</v>
      </c>
      <c r="P144" s="4">
        <v>2</v>
      </c>
      <c r="Q144" s="49">
        <v>-29</v>
      </c>
      <c r="R144" s="4" t="b">
        <v>1</v>
      </c>
      <c r="W144" s="4" t="s">
        <v>39</v>
      </c>
    </row>
    <row r="145" s="4" customFormat="1" spans="1:23">
      <c r="A145" s="4">
        <v>1658</v>
      </c>
      <c r="B145" s="46">
        <v>42770.5416666667</v>
      </c>
      <c r="C145" s="47">
        <v>9950.5</v>
      </c>
      <c r="D145" s="48">
        <v>52.6666666666667</v>
      </c>
      <c r="E145" s="27">
        <v>213</v>
      </c>
      <c r="F145" s="27">
        <v>18</v>
      </c>
      <c r="G145" s="27">
        <v>3</v>
      </c>
      <c r="H145" s="49">
        <v>37.3333333333333</v>
      </c>
      <c r="I145" s="27">
        <v>74</v>
      </c>
      <c r="J145" s="49">
        <v>898</v>
      </c>
      <c r="K145" s="50"/>
      <c r="L145" s="48">
        <v>-0.0926284526284526</v>
      </c>
      <c r="N145" s="50">
        <v>0.247261345852895</v>
      </c>
      <c r="O145" s="50">
        <v>-0.0375586854460094</v>
      </c>
      <c r="P145" s="4">
        <v>2</v>
      </c>
      <c r="Q145" s="49">
        <v>-8</v>
      </c>
      <c r="R145" s="4" t="b">
        <v>1</v>
      </c>
      <c r="W145" s="4" t="s">
        <v>40</v>
      </c>
    </row>
    <row r="146" s="4" customFormat="1" spans="1:23">
      <c r="A146" s="4">
        <v>1659</v>
      </c>
      <c r="B146" s="46">
        <v>42770.5625</v>
      </c>
      <c r="C146" s="47">
        <v>9956.5</v>
      </c>
      <c r="D146" s="48">
        <v>44.6666666666667</v>
      </c>
      <c r="E146" s="27">
        <v>213</v>
      </c>
      <c r="F146" s="27">
        <v>18</v>
      </c>
      <c r="G146" s="27">
        <v>3</v>
      </c>
      <c r="H146" s="49">
        <v>38</v>
      </c>
      <c r="I146" s="27">
        <v>74</v>
      </c>
      <c r="J146" s="49">
        <v>967.333333333333</v>
      </c>
      <c r="K146" s="50"/>
      <c r="L146" s="48">
        <v>-0.127555869872702</v>
      </c>
      <c r="N146" s="50">
        <v>0.209702660406886</v>
      </c>
      <c r="O146" s="50">
        <v>-0.0524256651017216</v>
      </c>
      <c r="P146" s="4">
        <v>2</v>
      </c>
      <c r="Q146" s="49">
        <v>-11.1666666666667</v>
      </c>
      <c r="R146" s="4" t="b">
        <v>1</v>
      </c>
      <c r="W146" s="4" t="s">
        <v>57</v>
      </c>
    </row>
    <row r="147" s="4" customFormat="1" spans="1:23">
      <c r="A147" s="4">
        <v>1660</v>
      </c>
      <c r="B147" s="46">
        <v>42770.5833333333</v>
      </c>
      <c r="C147" s="47">
        <v>9962.5</v>
      </c>
      <c r="D147" s="48">
        <v>33.5</v>
      </c>
      <c r="E147" s="27">
        <v>213</v>
      </c>
      <c r="F147" s="27">
        <v>18</v>
      </c>
      <c r="G147" s="27">
        <v>5</v>
      </c>
      <c r="H147" s="49">
        <v>38.3333333333333</v>
      </c>
      <c r="I147" s="27">
        <v>65</v>
      </c>
      <c r="J147" s="49">
        <v>988.5</v>
      </c>
      <c r="K147" s="50"/>
      <c r="L147" s="48">
        <v>-0.0591510810452318</v>
      </c>
      <c r="N147" s="50">
        <v>0.157276995305164</v>
      </c>
      <c r="O147" s="50">
        <v>-0.0266040688575901</v>
      </c>
      <c r="P147" s="4">
        <v>2</v>
      </c>
      <c r="Q147" s="49">
        <v>-5.6666666666667</v>
      </c>
      <c r="R147" s="4" t="b">
        <v>1</v>
      </c>
      <c r="W147" s="4" t="s">
        <v>41</v>
      </c>
    </row>
    <row r="148" s="4" customFormat="1" spans="1:23">
      <c r="A148" s="4">
        <v>1661</v>
      </c>
      <c r="B148" s="46">
        <v>42770.6041666667</v>
      </c>
      <c r="C148" s="47">
        <v>9968.5</v>
      </c>
      <c r="D148" s="48">
        <v>27.8333333333333</v>
      </c>
      <c r="E148" s="27">
        <v>213</v>
      </c>
      <c r="F148" s="27">
        <v>18</v>
      </c>
      <c r="G148" s="27">
        <v>5</v>
      </c>
      <c r="H148" s="49">
        <v>38.5</v>
      </c>
      <c r="I148" s="27">
        <v>65</v>
      </c>
      <c r="J148" s="49">
        <v>1036.5</v>
      </c>
      <c r="K148" s="50"/>
      <c r="L148" s="48">
        <v>-0.0781843898675582</v>
      </c>
      <c r="N148" s="50">
        <v>0.130672926447574</v>
      </c>
      <c r="O148" s="50">
        <v>-0.0263994221740701</v>
      </c>
      <c r="P148" s="4">
        <v>2</v>
      </c>
      <c r="Q148" s="49">
        <v>-7.5</v>
      </c>
      <c r="R148" s="4" t="b">
        <v>1</v>
      </c>
      <c r="W148" s="4" t="s">
        <v>64</v>
      </c>
    </row>
    <row r="149" s="4" customFormat="1" spans="1:23">
      <c r="A149" s="4">
        <v>1667</v>
      </c>
      <c r="B149" s="46">
        <v>42770.7291666667</v>
      </c>
      <c r="C149" s="47">
        <v>10004.5</v>
      </c>
      <c r="D149" s="48">
        <v>18</v>
      </c>
      <c r="E149" s="27">
        <v>206</v>
      </c>
      <c r="F149" s="27">
        <v>18</v>
      </c>
      <c r="G149" s="27">
        <v>6</v>
      </c>
      <c r="H149" s="49">
        <v>38</v>
      </c>
      <c r="I149" s="27">
        <v>60</v>
      </c>
      <c r="J149" s="49">
        <v>1355</v>
      </c>
      <c r="K149" s="50"/>
      <c r="L149" s="48">
        <v>-0.191489361702128</v>
      </c>
      <c r="N149" s="50">
        <v>0.087378640776699</v>
      </c>
      <c r="O149" s="50">
        <v>0</v>
      </c>
      <c r="P149" s="4">
        <v>2</v>
      </c>
      <c r="Q149" s="49">
        <v>-18</v>
      </c>
      <c r="R149" s="4" t="b">
        <v>1</v>
      </c>
      <c r="W149" s="4" t="s">
        <v>49</v>
      </c>
    </row>
    <row r="150" s="4" customFormat="1" spans="1:23">
      <c r="A150" s="4">
        <v>1793</v>
      </c>
      <c r="B150" s="46">
        <v>42773.3541666667</v>
      </c>
      <c r="C150" s="47">
        <v>10760.5</v>
      </c>
      <c r="D150" s="48">
        <v>24.1666666666667</v>
      </c>
      <c r="E150" s="27">
        <v>43</v>
      </c>
      <c r="F150" s="27">
        <v>17.1666666666667</v>
      </c>
      <c r="G150" s="27">
        <v>0</v>
      </c>
      <c r="H150" s="49">
        <v>35</v>
      </c>
      <c r="I150" s="27">
        <v>62</v>
      </c>
      <c r="J150" s="49">
        <v>765.666666666667</v>
      </c>
      <c r="K150" s="50"/>
      <c r="L150" s="48">
        <v>-0.863337547408353</v>
      </c>
      <c r="N150" s="50">
        <v>0.56201550387597</v>
      </c>
      <c r="O150" s="50">
        <v>-0.217812605325246</v>
      </c>
      <c r="P150" s="4">
        <v>2</v>
      </c>
      <c r="Q150" s="49">
        <v>-8.3333333333334</v>
      </c>
      <c r="R150" s="4" t="b">
        <v>1</v>
      </c>
      <c r="W150" s="4" t="s">
        <v>33</v>
      </c>
    </row>
    <row r="151" s="4" customFormat="1" spans="1:23">
      <c r="A151" s="4">
        <v>1800</v>
      </c>
      <c r="B151" s="46">
        <v>42773.5</v>
      </c>
      <c r="C151" s="47">
        <v>10802.5</v>
      </c>
      <c r="D151" s="48">
        <v>9</v>
      </c>
      <c r="E151" s="27">
        <v>33</v>
      </c>
      <c r="F151" s="27">
        <v>17</v>
      </c>
      <c r="G151" s="27">
        <v>2</v>
      </c>
      <c r="H151" s="49">
        <v>33</v>
      </c>
      <c r="I151" s="27">
        <v>35</v>
      </c>
      <c r="J151" s="49">
        <v>507.166666666667</v>
      </c>
      <c r="K151" s="50"/>
      <c r="L151" s="48">
        <v>-0.510853174603175</v>
      </c>
      <c r="N151" s="50">
        <v>0.272727272727273</v>
      </c>
      <c r="O151" s="50">
        <v>-0.186868686868687</v>
      </c>
      <c r="P151" s="4">
        <v>2</v>
      </c>
      <c r="Q151" s="49">
        <v>-6.16666666666667</v>
      </c>
      <c r="R151" s="4" t="b">
        <v>1</v>
      </c>
      <c r="W151" s="4" t="s">
        <v>23</v>
      </c>
    </row>
    <row r="152" s="4" customFormat="1" spans="1:23">
      <c r="A152" s="4">
        <v>1811</v>
      </c>
      <c r="B152" s="46">
        <v>42773.7291666667</v>
      </c>
      <c r="C152" s="47">
        <v>10868.5</v>
      </c>
      <c r="D152" s="48">
        <v>15.5</v>
      </c>
      <c r="E152" s="27">
        <v>45</v>
      </c>
      <c r="F152" s="27">
        <v>18</v>
      </c>
      <c r="G152" s="27">
        <v>3</v>
      </c>
      <c r="H152" s="49">
        <v>33.5</v>
      </c>
      <c r="I152" s="27">
        <v>32</v>
      </c>
      <c r="J152" s="49">
        <v>614.5</v>
      </c>
      <c r="K152" s="50"/>
      <c r="L152" s="48">
        <v>-1.05084745762712</v>
      </c>
      <c r="N152" s="50">
        <v>0.344444444444444</v>
      </c>
      <c r="O152" s="50">
        <v>0</v>
      </c>
      <c r="P152" s="4">
        <v>2</v>
      </c>
      <c r="Q152" s="49">
        <v>-15.5</v>
      </c>
      <c r="R152" s="4" t="b">
        <v>1</v>
      </c>
      <c r="W152" s="4" t="s">
        <v>49</v>
      </c>
    </row>
    <row r="153" s="4" customFormat="1" spans="1:23">
      <c r="A153" s="4">
        <v>1841</v>
      </c>
      <c r="B153" s="46">
        <v>42774.3541666667</v>
      </c>
      <c r="C153" s="47">
        <v>11048.5</v>
      </c>
      <c r="D153" s="48">
        <v>20</v>
      </c>
      <c r="E153" s="27">
        <v>97</v>
      </c>
      <c r="F153" s="27">
        <v>17</v>
      </c>
      <c r="G153" s="27">
        <v>1</v>
      </c>
      <c r="H153" s="49">
        <v>36</v>
      </c>
      <c r="I153" s="27">
        <v>40</v>
      </c>
      <c r="J153" s="49">
        <v>894.5</v>
      </c>
      <c r="K153" s="50"/>
      <c r="L153" s="48">
        <v>-0.225708101422386</v>
      </c>
      <c r="N153" s="50">
        <v>0.206185567010309</v>
      </c>
      <c r="O153" s="50">
        <v>0.30139019056545</v>
      </c>
      <c r="P153" s="4">
        <v>2</v>
      </c>
      <c r="Q153" s="49">
        <v>-8.8333333333333</v>
      </c>
      <c r="R153" s="4" t="b">
        <v>1</v>
      </c>
      <c r="W153" s="4" t="s">
        <v>33</v>
      </c>
    </row>
    <row r="154" s="4" customFormat="1" spans="1:23">
      <c r="A154" s="4">
        <v>1990</v>
      </c>
      <c r="B154" s="46">
        <v>42777.4583333333</v>
      </c>
      <c r="C154" s="47">
        <v>11942.5</v>
      </c>
      <c r="D154" s="48">
        <v>30.8333333333333</v>
      </c>
      <c r="E154" s="27">
        <v>68</v>
      </c>
      <c r="F154" s="27">
        <v>18</v>
      </c>
      <c r="G154" s="27">
        <v>3</v>
      </c>
      <c r="H154" s="49">
        <v>37.8333333333333</v>
      </c>
      <c r="I154" s="27">
        <v>21</v>
      </c>
      <c r="J154" s="49">
        <v>1036</v>
      </c>
      <c r="K154" s="50"/>
      <c r="L154" s="48">
        <v>-1.04148622677771</v>
      </c>
      <c r="N154" s="50">
        <v>0.453431372549019</v>
      </c>
      <c r="O154" s="50">
        <v>-0.286764705882353</v>
      </c>
      <c r="P154" s="4">
        <v>2</v>
      </c>
      <c r="Q154" s="49">
        <v>-19.5</v>
      </c>
      <c r="R154" s="4" t="b">
        <v>1</v>
      </c>
      <c r="W154" s="4" t="s">
        <v>22</v>
      </c>
    </row>
    <row r="155" s="4" customFormat="1" spans="1:23">
      <c r="A155" s="4">
        <v>2021</v>
      </c>
      <c r="B155" s="46">
        <v>42778.1041666667</v>
      </c>
      <c r="C155" s="47">
        <v>12128.5</v>
      </c>
      <c r="D155" s="48">
        <v>26.8333333333333</v>
      </c>
      <c r="E155" s="27">
        <v>142</v>
      </c>
      <c r="F155" s="27">
        <v>18</v>
      </c>
      <c r="G155" s="27">
        <v>2</v>
      </c>
      <c r="H155" s="49">
        <v>40</v>
      </c>
      <c r="I155" s="27">
        <v>33</v>
      </c>
      <c r="J155" s="49">
        <v>972.166666666667</v>
      </c>
      <c r="K155" s="50"/>
      <c r="L155" s="48">
        <v>-0.108339880090965</v>
      </c>
      <c r="N155" s="50">
        <v>0.188967136150234</v>
      </c>
      <c r="O155" s="50">
        <v>-0.0467759939590925</v>
      </c>
      <c r="P155" s="4">
        <v>2</v>
      </c>
      <c r="Q155" s="49">
        <v>-6.5</v>
      </c>
      <c r="R155" s="4" t="b">
        <v>1</v>
      </c>
      <c r="W155" s="4" t="s">
        <v>45</v>
      </c>
    </row>
    <row r="156" s="4" customFormat="1" spans="1:23">
      <c r="A156" s="4">
        <v>2033</v>
      </c>
      <c r="B156" s="46">
        <v>42778.3541666667</v>
      </c>
      <c r="C156" s="47">
        <v>12200.5</v>
      </c>
      <c r="D156" s="48">
        <v>107.833333333333</v>
      </c>
      <c r="E156" s="27">
        <v>147</v>
      </c>
      <c r="F156" s="27">
        <v>16</v>
      </c>
      <c r="G156" s="27">
        <v>-1</v>
      </c>
      <c r="H156" s="49">
        <v>32.6666666666667</v>
      </c>
      <c r="I156" s="27">
        <v>41</v>
      </c>
      <c r="J156" s="49">
        <v>400</v>
      </c>
      <c r="K156" s="50"/>
      <c r="L156" s="48">
        <v>-0.532607902735539</v>
      </c>
      <c r="N156" s="50">
        <v>0.733560090702946</v>
      </c>
      <c r="O156" s="50">
        <v>-0.121033551424814</v>
      </c>
      <c r="P156" s="4">
        <v>2</v>
      </c>
      <c r="Q156" s="49">
        <v>-11.6666666666663</v>
      </c>
      <c r="R156" s="4" t="b">
        <v>1</v>
      </c>
      <c r="W156" s="4" t="s">
        <v>33</v>
      </c>
    </row>
    <row r="157" s="4" customFormat="1" spans="1:23">
      <c r="A157" s="4">
        <v>2034</v>
      </c>
      <c r="B157" s="46">
        <v>42778.375</v>
      </c>
      <c r="C157" s="47">
        <v>12206.5</v>
      </c>
      <c r="D157" s="48">
        <v>96.1666666666667</v>
      </c>
      <c r="E157" s="27">
        <v>157</v>
      </c>
      <c r="F157" s="27">
        <v>16.8333333333333</v>
      </c>
      <c r="G157" s="27">
        <v>-1</v>
      </c>
      <c r="H157" s="49">
        <v>36</v>
      </c>
      <c r="I157" s="27">
        <v>41</v>
      </c>
      <c r="J157" s="49">
        <v>401.166666666667</v>
      </c>
      <c r="K157" s="50"/>
      <c r="L157" s="48">
        <v>-0.175796477495108</v>
      </c>
      <c r="N157" s="50">
        <v>0.612526539278132</v>
      </c>
      <c r="O157" s="50">
        <v>-0.0414012738853503</v>
      </c>
      <c r="P157" s="4">
        <v>2</v>
      </c>
      <c r="Q157" s="49">
        <v>-6.5</v>
      </c>
      <c r="R157" s="4" t="b">
        <v>1</v>
      </c>
      <c r="W157" s="4" t="s">
        <v>34</v>
      </c>
    </row>
    <row r="158" s="4" customFormat="1" spans="1:23">
      <c r="A158" s="4">
        <v>2035</v>
      </c>
      <c r="B158" s="46">
        <v>42778.3958333333</v>
      </c>
      <c r="C158" s="47">
        <v>12212.5</v>
      </c>
      <c r="D158" s="48">
        <v>89.6666666666667</v>
      </c>
      <c r="E158" s="27">
        <v>157</v>
      </c>
      <c r="F158" s="27">
        <v>17</v>
      </c>
      <c r="G158" s="27">
        <v>-1</v>
      </c>
      <c r="H158" s="49">
        <v>37.1666666666667</v>
      </c>
      <c r="I158" s="27">
        <v>41</v>
      </c>
      <c r="J158" s="49">
        <v>448.666666666667</v>
      </c>
      <c r="K158" s="50"/>
      <c r="L158" s="48">
        <v>-0.241534653465348</v>
      </c>
      <c r="N158" s="50">
        <v>0.571125265392782</v>
      </c>
      <c r="O158" s="50">
        <v>-0.0583864118895968</v>
      </c>
      <c r="P158" s="4">
        <v>2</v>
      </c>
      <c r="Q158" s="49">
        <v>-9.1666666666667</v>
      </c>
      <c r="R158" s="4" t="b">
        <v>1</v>
      </c>
      <c r="W158" s="4" t="s">
        <v>35</v>
      </c>
    </row>
    <row r="159" s="4" customFormat="1" spans="1:23">
      <c r="A159" s="4">
        <v>2036</v>
      </c>
      <c r="B159" s="46">
        <v>42778.4166666667</v>
      </c>
      <c r="C159" s="47">
        <v>12218.5</v>
      </c>
      <c r="D159" s="48">
        <v>80.5</v>
      </c>
      <c r="E159" s="27">
        <v>157</v>
      </c>
      <c r="F159" s="27">
        <v>17</v>
      </c>
      <c r="G159" s="27">
        <v>3</v>
      </c>
      <c r="H159" s="49">
        <v>38</v>
      </c>
      <c r="I159" s="27">
        <v>34</v>
      </c>
      <c r="J159" s="49">
        <v>533.666666666667</v>
      </c>
      <c r="K159" s="50"/>
      <c r="L159" s="48">
        <v>-0.131820728291317</v>
      </c>
      <c r="N159" s="50">
        <v>0.512738853503185</v>
      </c>
      <c r="O159" s="50">
        <v>-0.0382165605095541</v>
      </c>
      <c r="P159" s="4">
        <v>2</v>
      </c>
      <c r="Q159" s="49">
        <v>-6</v>
      </c>
      <c r="R159" s="4" t="b">
        <v>1</v>
      </c>
      <c r="W159" s="4" t="s">
        <v>54</v>
      </c>
    </row>
    <row r="160" s="4" customFormat="1" spans="1:23">
      <c r="A160" s="4">
        <v>2042</v>
      </c>
      <c r="B160" s="46">
        <v>42778.5416666667</v>
      </c>
      <c r="C160" s="47">
        <v>12254.5</v>
      </c>
      <c r="D160" s="48">
        <v>84.6666666666667</v>
      </c>
      <c r="E160" s="27">
        <v>188</v>
      </c>
      <c r="F160" s="27">
        <v>19</v>
      </c>
      <c r="G160" s="27">
        <v>6</v>
      </c>
      <c r="H160" s="49">
        <v>39.3333333333333</v>
      </c>
      <c r="I160" s="27">
        <v>24</v>
      </c>
      <c r="J160" s="49">
        <v>711.166666666667</v>
      </c>
      <c r="K160" s="50"/>
      <c r="L160" s="48">
        <v>-0.191304147465439</v>
      </c>
      <c r="N160" s="50">
        <v>0.450354609929078</v>
      </c>
      <c r="O160" s="50">
        <v>-0.0576241134751777</v>
      </c>
      <c r="P160" s="4">
        <v>2</v>
      </c>
      <c r="Q160" s="49">
        <v>-10.8333333333334</v>
      </c>
      <c r="R160" s="4" t="b">
        <v>1</v>
      </c>
      <c r="W160" s="4" t="s">
        <v>40</v>
      </c>
    </row>
    <row r="161" s="4" customFormat="1" spans="1:23">
      <c r="A161" s="4">
        <v>2043</v>
      </c>
      <c r="B161" s="46">
        <v>42778.5625</v>
      </c>
      <c r="C161" s="47">
        <v>12260.5</v>
      </c>
      <c r="D161" s="48">
        <v>73.8333333333333</v>
      </c>
      <c r="E161" s="27">
        <v>188</v>
      </c>
      <c r="F161" s="27">
        <v>19</v>
      </c>
      <c r="G161" s="27">
        <v>6</v>
      </c>
      <c r="H161" s="49">
        <v>39.8333333333333</v>
      </c>
      <c r="I161" s="27">
        <v>24</v>
      </c>
      <c r="J161" s="49">
        <v>772.166666666667</v>
      </c>
      <c r="K161" s="50"/>
      <c r="L161" s="48">
        <v>-0.11348905109489</v>
      </c>
      <c r="N161" s="50">
        <v>0.392730496453901</v>
      </c>
      <c r="O161" s="50">
        <v>-0.0390070921985813</v>
      </c>
      <c r="P161" s="4">
        <v>2</v>
      </c>
      <c r="Q161" s="49">
        <v>-7.3333333333333</v>
      </c>
      <c r="R161" s="4" t="b">
        <v>1</v>
      </c>
      <c r="W161" s="4" t="s">
        <v>57</v>
      </c>
    </row>
    <row r="162" s="4" customFormat="1" spans="1:23">
      <c r="A162" s="4">
        <v>2076</v>
      </c>
      <c r="B162" s="46">
        <v>42779.25</v>
      </c>
      <c r="C162" s="47">
        <v>12458.5</v>
      </c>
      <c r="D162" s="48">
        <v>154.833333333333</v>
      </c>
      <c r="E162" s="27">
        <v>330</v>
      </c>
      <c r="F162" s="27">
        <v>17</v>
      </c>
      <c r="G162" s="27">
        <v>2</v>
      </c>
      <c r="H162" s="49">
        <v>41</v>
      </c>
      <c r="I162" s="27">
        <v>64</v>
      </c>
      <c r="J162" s="49">
        <v>735.333333333333</v>
      </c>
      <c r="K162" s="50"/>
      <c r="L162" s="48">
        <v>-0.0582221014000271</v>
      </c>
      <c r="N162" s="50">
        <v>0.469191919191918</v>
      </c>
      <c r="O162" s="50">
        <v>-0.0212121212121212</v>
      </c>
      <c r="P162" s="4">
        <v>2</v>
      </c>
      <c r="Q162" s="49">
        <v>-7</v>
      </c>
      <c r="R162" s="4" t="b">
        <v>1</v>
      </c>
      <c r="W162" s="4" t="s">
        <v>53</v>
      </c>
    </row>
    <row r="163" s="4" customFormat="1" spans="1:23">
      <c r="A163" s="4">
        <v>2080</v>
      </c>
      <c r="B163" s="46">
        <v>42779.3333333333</v>
      </c>
      <c r="C163" s="47">
        <v>12482.5</v>
      </c>
      <c r="D163" s="48">
        <v>137.166666666667</v>
      </c>
      <c r="E163" s="27">
        <v>220</v>
      </c>
      <c r="F163" s="27">
        <v>17.6666666666667</v>
      </c>
      <c r="G163" s="27">
        <v>-1</v>
      </c>
      <c r="H163" s="49">
        <v>40</v>
      </c>
      <c r="I163" s="27">
        <v>77</v>
      </c>
      <c r="J163" s="49">
        <v>620.333333333333</v>
      </c>
      <c r="K163" s="50"/>
      <c r="L163" s="48">
        <v>-0.0837711986203015</v>
      </c>
      <c r="N163" s="50">
        <v>0.62348484848485</v>
      </c>
      <c r="O163" s="50">
        <v>-0.02348484848485</v>
      </c>
      <c r="P163" s="4">
        <v>2</v>
      </c>
      <c r="Q163" s="49">
        <v>-5.166666666667</v>
      </c>
      <c r="R163" s="4" t="b">
        <v>1</v>
      </c>
      <c r="W163" s="4" t="s">
        <v>63</v>
      </c>
    </row>
    <row r="164" s="4" customFormat="1" spans="1:23">
      <c r="A164" s="4">
        <v>2083</v>
      </c>
      <c r="B164" s="46">
        <v>42779.3958333333</v>
      </c>
      <c r="C164" s="47">
        <v>12500.5</v>
      </c>
      <c r="D164" s="48">
        <v>124.166666666667</v>
      </c>
      <c r="E164" s="27">
        <v>216</v>
      </c>
      <c r="F164" s="27">
        <v>18</v>
      </c>
      <c r="G164" s="27">
        <v>-1</v>
      </c>
      <c r="H164" s="49">
        <v>41</v>
      </c>
      <c r="I164" s="27">
        <v>77</v>
      </c>
      <c r="J164" s="49">
        <v>778.5</v>
      </c>
      <c r="K164" s="50"/>
      <c r="L164" s="48">
        <v>-0.178465128338094</v>
      </c>
      <c r="N164" s="50">
        <v>0.574845679012347</v>
      </c>
      <c r="O164" s="50">
        <v>-0.0447530864197546</v>
      </c>
      <c r="P164" s="4">
        <v>2</v>
      </c>
      <c r="Q164" s="49">
        <v>-9.666666666667</v>
      </c>
      <c r="R164" s="4" t="b">
        <v>1</v>
      </c>
      <c r="W164" s="4" t="s">
        <v>35</v>
      </c>
    </row>
    <row r="165" s="4" customFormat="1" spans="1:23">
      <c r="A165" s="4">
        <v>2085</v>
      </c>
      <c r="B165" s="46">
        <v>42779.4375</v>
      </c>
      <c r="C165" s="47">
        <v>12512.5</v>
      </c>
      <c r="D165" s="48">
        <v>111.833333333333</v>
      </c>
      <c r="E165" s="27">
        <v>216</v>
      </c>
      <c r="F165" s="27">
        <v>18</v>
      </c>
      <c r="G165" s="27">
        <v>2</v>
      </c>
      <c r="H165" s="49">
        <v>40.3333333333333</v>
      </c>
      <c r="I165" s="27">
        <v>74</v>
      </c>
      <c r="J165" s="49">
        <v>754.666666666667</v>
      </c>
      <c r="K165" s="50"/>
      <c r="L165" s="48">
        <v>-0.0955565714285648</v>
      </c>
      <c r="N165" s="50">
        <v>0.517746913580245</v>
      </c>
      <c r="O165" s="50">
        <v>0.0177860813436125</v>
      </c>
      <c r="P165" s="4">
        <v>2</v>
      </c>
      <c r="Q165" s="49">
        <v>-6.333333333333</v>
      </c>
      <c r="R165" s="4" t="b">
        <v>1</v>
      </c>
      <c r="W165" s="4" t="s">
        <v>55</v>
      </c>
    </row>
    <row r="166" s="4" customFormat="1" spans="1:23">
      <c r="A166" s="4">
        <v>2089</v>
      </c>
      <c r="B166" s="46">
        <v>42779.5208333333</v>
      </c>
      <c r="C166" s="47">
        <v>12536.5</v>
      </c>
      <c r="D166" s="48">
        <v>107.5</v>
      </c>
      <c r="E166" s="27">
        <v>197</v>
      </c>
      <c r="F166" s="27">
        <v>19</v>
      </c>
      <c r="G166" s="27">
        <v>5</v>
      </c>
      <c r="H166" s="49">
        <v>40.5</v>
      </c>
      <c r="I166" s="27">
        <v>52</v>
      </c>
      <c r="J166" s="49">
        <v>663.833333333333</v>
      </c>
      <c r="K166" s="50"/>
      <c r="L166" s="48">
        <v>-0.153955839318969</v>
      </c>
      <c r="N166" s="50">
        <v>0.545685279187817</v>
      </c>
      <c r="O166" s="50">
        <v>0.00311766740518438</v>
      </c>
      <c r="P166" s="4">
        <v>2</v>
      </c>
      <c r="Q166" s="49">
        <v>-8.1666666666667</v>
      </c>
      <c r="R166" s="4" t="b">
        <v>1</v>
      </c>
      <c r="W166" s="4" t="s">
        <v>39</v>
      </c>
    </row>
    <row r="167" s="4" customFormat="1" spans="1:23">
      <c r="A167" s="4">
        <v>2090</v>
      </c>
      <c r="B167" s="46">
        <v>42779.5416666667</v>
      </c>
      <c r="C167" s="47">
        <v>12542.5</v>
      </c>
      <c r="D167" s="48">
        <v>99.3333333333333</v>
      </c>
      <c r="E167" s="27">
        <v>181</v>
      </c>
      <c r="F167" s="27">
        <v>19</v>
      </c>
      <c r="G167" s="27">
        <v>5</v>
      </c>
      <c r="H167" s="49">
        <v>41</v>
      </c>
      <c r="I167" s="27">
        <v>52</v>
      </c>
      <c r="J167" s="49">
        <v>724.833333333333</v>
      </c>
      <c r="K167" s="50"/>
      <c r="L167" s="48">
        <v>-0.187830903790087</v>
      </c>
      <c r="N167" s="50">
        <v>0.548802946593002</v>
      </c>
      <c r="O167" s="50">
        <v>-0.0488029465930017</v>
      </c>
      <c r="P167" s="4">
        <v>2</v>
      </c>
      <c r="Q167" s="49">
        <v>-8.8333333333333</v>
      </c>
      <c r="R167" s="4" t="b">
        <v>1</v>
      </c>
      <c r="W167" s="4" t="s">
        <v>40</v>
      </c>
    </row>
    <row r="168" s="4" customFormat="1" spans="1:23">
      <c r="A168" s="4">
        <v>2091</v>
      </c>
      <c r="B168" s="46">
        <v>42779.5625</v>
      </c>
      <c r="C168" s="47">
        <v>12548.5</v>
      </c>
      <c r="D168" s="48">
        <v>90.5</v>
      </c>
      <c r="E168" s="27">
        <v>181</v>
      </c>
      <c r="F168" s="27">
        <v>19</v>
      </c>
      <c r="G168" s="27">
        <v>5</v>
      </c>
      <c r="H168" s="49">
        <v>40.8333333333333</v>
      </c>
      <c r="I168" s="27">
        <v>52</v>
      </c>
      <c r="J168" s="49">
        <v>767.166666666667</v>
      </c>
      <c r="K168" s="50"/>
      <c r="L168" s="48">
        <v>-0.10485661667982</v>
      </c>
      <c r="N168" s="50">
        <v>0.5</v>
      </c>
      <c r="O168" s="50">
        <v>-0.0322283609576425</v>
      </c>
      <c r="P168" s="4">
        <v>2</v>
      </c>
      <c r="Q168" s="49">
        <v>-5.8333333333333</v>
      </c>
      <c r="R168" s="4" t="b">
        <v>1</v>
      </c>
      <c r="W168" s="4" t="s">
        <v>57</v>
      </c>
    </row>
    <row r="169" s="4" customFormat="1" spans="1:23">
      <c r="A169" s="4">
        <v>2092</v>
      </c>
      <c r="B169" s="46">
        <v>42779.5833333333</v>
      </c>
      <c r="C169" s="47">
        <v>12554.5</v>
      </c>
      <c r="D169" s="48">
        <v>84.6666666666667</v>
      </c>
      <c r="E169" s="27">
        <v>181</v>
      </c>
      <c r="F169" s="27">
        <v>19</v>
      </c>
      <c r="G169" s="27">
        <v>8</v>
      </c>
      <c r="H169" s="49">
        <v>40.6666666666667</v>
      </c>
      <c r="I169" s="27">
        <v>35</v>
      </c>
      <c r="J169" s="49">
        <v>780.833333333333</v>
      </c>
      <c r="K169" s="50"/>
      <c r="L169" s="48">
        <v>-0.114083044982699</v>
      </c>
      <c r="N169" s="50">
        <v>0.467771639042357</v>
      </c>
      <c r="O169" s="50">
        <v>-0.0359116022099448</v>
      </c>
      <c r="P169" s="4">
        <v>2</v>
      </c>
      <c r="Q169" s="49">
        <v>-6.5</v>
      </c>
      <c r="R169" s="4" t="b">
        <v>1</v>
      </c>
      <c r="W169" s="4" t="s">
        <v>41</v>
      </c>
    </row>
    <row r="170" s="4" customFormat="1" spans="1:23">
      <c r="A170" s="4">
        <v>2098</v>
      </c>
      <c r="B170" s="46">
        <v>42779.7083333333</v>
      </c>
      <c r="C170" s="47">
        <v>12590.5</v>
      </c>
      <c r="D170" s="48">
        <v>73.6666666666667</v>
      </c>
      <c r="E170" s="27">
        <v>147</v>
      </c>
      <c r="F170" s="27">
        <v>18.5</v>
      </c>
      <c r="G170" s="27">
        <v>10</v>
      </c>
      <c r="H170" s="49">
        <v>40.1666666666667</v>
      </c>
      <c r="I170" s="27">
        <v>27</v>
      </c>
      <c r="J170" s="49">
        <v>655.666666666667</v>
      </c>
      <c r="K170" s="50"/>
      <c r="L170" s="48">
        <v>-0.19055194805195</v>
      </c>
      <c r="N170" s="50">
        <v>0.501133786848073</v>
      </c>
      <c r="O170" s="50">
        <v>-0.0532879818594109</v>
      </c>
      <c r="P170" s="4">
        <v>2</v>
      </c>
      <c r="Q170" s="49">
        <v>-7.8333333333334</v>
      </c>
      <c r="R170" s="4" t="b">
        <v>1</v>
      </c>
      <c r="W170" s="4" t="s">
        <v>66</v>
      </c>
    </row>
    <row r="171" s="4" customFormat="1" spans="1:23">
      <c r="A171" s="4">
        <v>2099</v>
      </c>
      <c r="B171" s="46">
        <v>42779.7291666667</v>
      </c>
      <c r="C171" s="47">
        <v>12596.5</v>
      </c>
      <c r="D171" s="48">
        <v>65.8333333333333</v>
      </c>
      <c r="E171" s="27">
        <v>147</v>
      </c>
      <c r="F171" s="27">
        <v>18</v>
      </c>
      <c r="G171" s="27">
        <v>10</v>
      </c>
      <c r="H171" s="49">
        <v>41</v>
      </c>
      <c r="I171" s="27">
        <v>27</v>
      </c>
      <c r="J171" s="49">
        <v>746.833333333333</v>
      </c>
      <c r="K171" s="50"/>
      <c r="L171" s="48">
        <v>-0.274473452625402</v>
      </c>
      <c r="N171" s="50">
        <v>0.447845804988662</v>
      </c>
      <c r="O171" s="50">
        <v>-0.0804988662131517</v>
      </c>
      <c r="P171" s="4">
        <v>2</v>
      </c>
      <c r="Q171" s="49">
        <v>-11.8333333333333</v>
      </c>
      <c r="R171" s="4" t="b">
        <v>1</v>
      </c>
      <c r="W171" s="4" t="s">
        <v>49</v>
      </c>
    </row>
    <row r="172" s="4" customFormat="1" spans="1:23">
      <c r="A172" s="4">
        <v>2100</v>
      </c>
      <c r="B172" s="46">
        <v>42779.75</v>
      </c>
      <c r="C172" s="47">
        <v>12602.5</v>
      </c>
      <c r="D172" s="48">
        <v>54</v>
      </c>
      <c r="E172" s="27">
        <v>147</v>
      </c>
      <c r="F172" s="27">
        <v>18</v>
      </c>
      <c r="G172" s="27">
        <v>5</v>
      </c>
      <c r="H172" s="49">
        <v>40.6666666666667</v>
      </c>
      <c r="I172" s="27">
        <v>43</v>
      </c>
      <c r="J172" s="49">
        <v>792.833333333333</v>
      </c>
      <c r="K172" s="50"/>
      <c r="L172" s="48">
        <v>-0.457009728622633</v>
      </c>
      <c r="N172" s="50">
        <v>0.36734693877551</v>
      </c>
      <c r="O172" s="50">
        <v>-0.147392290249433</v>
      </c>
      <c r="P172" s="4">
        <v>2</v>
      </c>
      <c r="Q172" s="49">
        <v>-21.6666666666667</v>
      </c>
      <c r="R172" s="4" t="b">
        <v>1</v>
      </c>
      <c r="W172" s="4" t="s">
        <v>27</v>
      </c>
    </row>
    <row r="173" s="4" customFormat="1" spans="1:23">
      <c r="A173" s="4">
        <v>2101</v>
      </c>
      <c r="B173" s="46">
        <v>42779.7708333333</v>
      </c>
      <c r="C173" s="47">
        <v>12608.5</v>
      </c>
      <c r="D173" s="48">
        <v>32.3333333333333</v>
      </c>
      <c r="E173" s="27">
        <v>147</v>
      </c>
      <c r="F173" s="27">
        <v>18</v>
      </c>
      <c r="G173" s="27">
        <v>5</v>
      </c>
      <c r="H173" s="49">
        <v>37.8333333333333</v>
      </c>
      <c r="I173" s="27">
        <v>43</v>
      </c>
      <c r="J173" s="49">
        <v>641.5</v>
      </c>
      <c r="K173" s="50"/>
      <c r="L173" s="48">
        <v>-0.281295681063122</v>
      </c>
      <c r="N173" s="50">
        <v>0.219954648526077</v>
      </c>
      <c r="O173" s="50">
        <v>-0.044130472701901</v>
      </c>
      <c r="P173" s="4">
        <v>2</v>
      </c>
      <c r="Q173" s="49">
        <v>-16.3333333333333</v>
      </c>
      <c r="R173" s="4" t="b">
        <v>1</v>
      </c>
      <c r="W173" s="4" t="s">
        <v>36</v>
      </c>
    </row>
    <row r="174" s="4" customFormat="1" spans="1:23">
      <c r="A174" s="4">
        <v>2102</v>
      </c>
      <c r="B174" s="46">
        <v>42779.7916666667</v>
      </c>
      <c r="C174" s="47">
        <v>12614.5</v>
      </c>
      <c r="D174" s="48">
        <v>16</v>
      </c>
      <c r="E174" s="27">
        <v>91</v>
      </c>
      <c r="F174" s="27">
        <v>18</v>
      </c>
      <c r="G174" s="27">
        <v>5</v>
      </c>
      <c r="H174" s="49">
        <v>38.6666666666667</v>
      </c>
      <c r="I174" s="27">
        <v>43</v>
      </c>
      <c r="J174" s="49">
        <v>571.166666666667</v>
      </c>
      <c r="K174" s="50"/>
      <c r="L174" s="48">
        <v>-0.183580952380952</v>
      </c>
      <c r="N174" s="50">
        <v>0.175824175824176</v>
      </c>
      <c r="O174" s="50">
        <v>-0.0769230769230769</v>
      </c>
      <c r="P174" s="4">
        <v>2</v>
      </c>
      <c r="Q174" s="49">
        <v>-7</v>
      </c>
      <c r="R174" s="4" t="b">
        <v>1</v>
      </c>
      <c r="W174" s="4" t="s">
        <v>37</v>
      </c>
    </row>
    <row r="175" s="4" customFormat="1" spans="1:23">
      <c r="A175" s="4">
        <v>2107</v>
      </c>
      <c r="B175" s="46">
        <v>42779.8958333333</v>
      </c>
      <c r="C175" s="47">
        <v>12644.5</v>
      </c>
      <c r="D175" s="48">
        <v>15.3333333333333</v>
      </c>
      <c r="E175" s="27">
        <v>80</v>
      </c>
      <c r="F175" s="27">
        <v>18</v>
      </c>
      <c r="G175" s="27">
        <v>3</v>
      </c>
      <c r="H175" s="49">
        <v>40</v>
      </c>
      <c r="I175" s="27">
        <v>57</v>
      </c>
      <c r="J175" s="49">
        <v>758.333333333333</v>
      </c>
      <c r="K175" s="50"/>
      <c r="L175" s="48">
        <v>-0.22362297496318</v>
      </c>
      <c r="N175" s="50">
        <v>0.191666666666666</v>
      </c>
      <c r="O175" s="50">
        <v>-0.0916666666666663</v>
      </c>
      <c r="P175" s="4">
        <v>2</v>
      </c>
      <c r="Q175" s="49">
        <v>-7.3333333333333</v>
      </c>
      <c r="R175" s="4" t="b">
        <v>1</v>
      </c>
      <c r="W175" s="4" t="s">
        <v>28</v>
      </c>
    </row>
    <row r="176" s="4" customFormat="1" spans="1:23">
      <c r="A176" s="4">
        <v>2129</v>
      </c>
      <c r="B176" s="46">
        <v>42780.3541666667</v>
      </c>
      <c r="C176" s="47">
        <v>12776.5</v>
      </c>
      <c r="D176" s="48">
        <v>24.1666666666667</v>
      </c>
      <c r="E176" s="27">
        <v>66</v>
      </c>
      <c r="F176" s="27">
        <v>17</v>
      </c>
      <c r="G176" s="27">
        <v>-1</v>
      </c>
      <c r="H176" s="49">
        <v>39.8333333333333</v>
      </c>
      <c r="I176" s="27">
        <v>93</v>
      </c>
      <c r="J176" s="49">
        <v>589.333333333333</v>
      </c>
      <c r="K176" s="50"/>
      <c r="L176" s="48">
        <v>-0.485520774046674</v>
      </c>
      <c r="N176" s="50">
        <v>0.366161616161617</v>
      </c>
      <c r="O176" s="50">
        <v>-0.181717171717173</v>
      </c>
      <c r="P176" s="4">
        <v>2</v>
      </c>
      <c r="Q176" s="49">
        <v>-10.3333333333334</v>
      </c>
      <c r="R176" s="4" t="b">
        <v>1</v>
      </c>
      <c r="W176" s="4" t="s">
        <v>33</v>
      </c>
    </row>
    <row r="177" s="4" customFormat="1" spans="1:23">
      <c r="A177" s="4">
        <v>2130</v>
      </c>
      <c r="B177" s="46">
        <v>42780.375</v>
      </c>
      <c r="C177" s="47">
        <v>12782.5</v>
      </c>
      <c r="D177" s="48">
        <v>13.8333333333333</v>
      </c>
      <c r="E177" s="27">
        <v>75</v>
      </c>
      <c r="F177" s="27">
        <v>17</v>
      </c>
      <c r="G177" s="27">
        <v>-1</v>
      </c>
      <c r="H177" s="49">
        <v>40.1666666666667</v>
      </c>
      <c r="I177" s="27">
        <v>93</v>
      </c>
      <c r="J177" s="49">
        <v>629</v>
      </c>
      <c r="K177" s="50"/>
      <c r="L177" s="48">
        <v>-0.170813546126896</v>
      </c>
      <c r="N177" s="50">
        <v>0.184444444444444</v>
      </c>
      <c r="O177" s="50">
        <v>-0.0711111111111107</v>
      </c>
      <c r="P177" s="4">
        <v>2</v>
      </c>
      <c r="Q177" s="49">
        <v>-5.3333333333333</v>
      </c>
      <c r="R177" s="4" t="b">
        <v>1</v>
      </c>
      <c r="W177" s="4" t="s">
        <v>34</v>
      </c>
    </row>
    <row r="178" s="4" customFormat="1" spans="1:23">
      <c r="A178" s="4">
        <v>2137</v>
      </c>
      <c r="B178" s="46">
        <v>42780.5208333333</v>
      </c>
      <c r="C178" s="47">
        <v>12824.5</v>
      </c>
      <c r="D178" s="48">
        <v>21.1666666666667</v>
      </c>
      <c r="E178" s="27">
        <v>103</v>
      </c>
      <c r="F178" s="27">
        <v>18</v>
      </c>
      <c r="G178" s="27">
        <v>3</v>
      </c>
      <c r="H178" s="49">
        <v>38.6666666666667</v>
      </c>
      <c r="I178" s="27">
        <v>74</v>
      </c>
      <c r="J178" s="49">
        <v>451.333333333333</v>
      </c>
      <c r="K178" s="50"/>
      <c r="L178" s="48">
        <v>-0.2078847832412</v>
      </c>
      <c r="N178" s="50">
        <v>0.205501618122978</v>
      </c>
      <c r="O178" s="50">
        <v>-0.107845368122978</v>
      </c>
      <c r="P178" s="4">
        <v>2</v>
      </c>
      <c r="Q178" s="49">
        <v>-8.6666666666667</v>
      </c>
      <c r="R178" s="4" t="b">
        <v>1</v>
      </c>
      <c r="W178" s="4" t="s">
        <v>39</v>
      </c>
    </row>
    <row r="179" s="4" customFormat="1" spans="1:23">
      <c r="A179" s="4">
        <v>2141</v>
      </c>
      <c r="B179" s="46">
        <v>42780.6041666667</v>
      </c>
      <c r="C179" s="47">
        <v>12848.5</v>
      </c>
      <c r="D179" s="48">
        <v>26.1666666666667</v>
      </c>
      <c r="E179" s="27">
        <v>128</v>
      </c>
      <c r="F179" s="27">
        <v>19</v>
      </c>
      <c r="G179" s="27">
        <v>6</v>
      </c>
      <c r="H179" s="49">
        <v>39</v>
      </c>
      <c r="I179" s="27">
        <v>48</v>
      </c>
      <c r="J179" s="49">
        <v>605.333333333333</v>
      </c>
      <c r="K179" s="50"/>
      <c r="L179" s="48">
        <v>-0.258625204582653</v>
      </c>
      <c r="N179" s="50">
        <v>0.204427083333334</v>
      </c>
      <c r="O179" s="50">
        <v>-0.0747974537037043</v>
      </c>
      <c r="P179" s="4">
        <v>2</v>
      </c>
      <c r="Q179" s="49">
        <v>-13.3333333333334</v>
      </c>
      <c r="R179" s="4" t="b">
        <v>1</v>
      </c>
      <c r="W179" s="4" t="s">
        <v>64</v>
      </c>
    </row>
    <row r="180" s="4" customFormat="1" spans="1:23">
      <c r="A180" s="4">
        <v>2143</v>
      </c>
      <c r="B180" s="46">
        <v>42780.6458333333</v>
      </c>
      <c r="C180" s="47">
        <v>12860.5</v>
      </c>
      <c r="D180" s="48">
        <v>17.6666666666667</v>
      </c>
      <c r="E180" s="27">
        <v>99</v>
      </c>
      <c r="F180" s="27">
        <v>18.8333333333333</v>
      </c>
      <c r="G180" s="27">
        <v>6</v>
      </c>
      <c r="H180" s="49">
        <v>40.3333333333333</v>
      </c>
      <c r="I180" s="27">
        <v>48</v>
      </c>
      <c r="J180" s="49">
        <v>694.5</v>
      </c>
      <c r="K180" s="50"/>
      <c r="L180" s="48">
        <v>-0.127248243559721</v>
      </c>
      <c r="N180" s="50">
        <v>0.178451178451179</v>
      </c>
      <c r="O180" s="50">
        <v>-0.0538720538720545</v>
      </c>
      <c r="P180" s="4">
        <v>2</v>
      </c>
      <c r="Q180" s="49">
        <v>-5.3333333333334</v>
      </c>
      <c r="R180" s="4" t="b">
        <v>1</v>
      </c>
      <c r="W180" s="4" t="s">
        <v>24</v>
      </c>
    </row>
    <row r="181" s="4" customFormat="1" spans="1:23">
      <c r="A181" s="4">
        <v>2144</v>
      </c>
      <c r="B181" s="46">
        <v>42780.6666666667</v>
      </c>
      <c r="C181" s="47">
        <v>12866.5</v>
      </c>
      <c r="D181" s="48">
        <v>12.3333333333333</v>
      </c>
      <c r="E181" s="27">
        <v>99</v>
      </c>
      <c r="F181" s="27">
        <v>18.6666666666667</v>
      </c>
      <c r="G181" s="27">
        <v>8</v>
      </c>
      <c r="H181" s="49">
        <v>40.1666666666667</v>
      </c>
      <c r="I181" s="27">
        <v>41</v>
      </c>
      <c r="J181" s="49">
        <v>760.666666666667</v>
      </c>
      <c r="K181" s="50"/>
      <c r="L181" s="48">
        <v>-0.152164835164834</v>
      </c>
      <c r="N181" s="50">
        <v>0.124579124579124</v>
      </c>
      <c r="O181" s="50">
        <v>-0.067340067340067</v>
      </c>
      <c r="P181" s="4">
        <v>2</v>
      </c>
      <c r="Q181" s="49">
        <v>-6.66666666666663</v>
      </c>
      <c r="R181" s="4" t="b">
        <v>1</v>
      </c>
      <c r="W181" s="4" t="s">
        <v>25</v>
      </c>
    </row>
    <row r="182" s="4" customFormat="1" spans="1:23">
      <c r="A182" s="4">
        <v>2148</v>
      </c>
      <c r="B182" s="46">
        <v>42780.75</v>
      </c>
      <c r="C182" s="47">
        <v>12890.5</v>
      </c>
      <c r="D182" s="48">
        <v>61.6666666666667</v>
      </c>
      <c r="E182" s="27">
        <v>122</v>
      </c>
      <c r="F182" s="27">
        <v>18</v>
      </c>
      <c r="G182" s="27">
        <v>7</v>
      </c>
      <c r="H182" s="49">
        <v>34</v>
      </c>
      <c r="I182" s="27">
        <v>43</v>
      </c>
      <c r="J182" s="49">
        <v>409</v>
      </c>
      <c r="K182" s="50"/>
      <c r="L182" s="48">
        <v>-0.60045777426993</v>
      </c>
      <c r="N182" s="50">
        <v>0.505464480874317</v>
      </c>
      <c r="O182" s="50">
        <v>-0.153005464480875</v>
      </c>
      <c r="P182" s="4">
        <v>2</v>
      </c>
      <c r="Q182" s="49">
        <v>-18.6666666666667</v>
      </c>
      <c r="R182" s="4" t="b">
        <v>1</v>
      </c>
      <c r="W182" s="4" t="s">
        <v>27</v>
      </c>
    </row>
    <row r="183" s="4" customFormat="1" spans="1:23">
      <c r="A183" s="4">
        <v>2149</v>
      </c>
      <c r="B183" s="46">
        <v>42780.7708333333</v>
      </c>
      <c r="C183" s="47">
        <v>12896.5</v>
      </c>
      <c r="D183" s="48">
        <v>43</v>
      </c>
      <c r="E183" s="27">
        <v>122</v>
      </c>
      <c r="F183" s="27">
        <v>18</v>
      </c>
      <c r="G183" s="27">
        <v>7</v>
      </c>
      <c r="H183" s="49">
        <v>36.3333333333333</v>
      </c>
      <c r="I183" s="27">
        <v>43</v>
      </c>
      <c r="J183" s="49">
        <v>400</v>
      </c>
      <c r="K183" s="50"/>
      <c r="L183" s="48">
        <v>-0.306528028933092</v>
      </c>
      <c r="N183" s="50">
        <v>0.352459016393443</v>
      </c>
      <c r="O183" s="50">
        <v>-0.100392900690963</v>
      </c>
      <c r="P183" s="4">
        <v>2</v>
      </c>
      <c r="Q183" s="49">
        <v>-12.5</v>
      </c>
      <c r="R183" s="4" t="b">
        <v>1</v>
      </c>
      <c r="W183" s="4" t="s">
        <v>36</v>
      </c>
    </row>
    <row r="184" s="4" customFormat="1" spans="1:23">
      <c r="A184" s="4">
        <v>2151</v>
      </c>
      <c r="B184" s="46">
        <v>42780.8125</v>
      </c>
      <c r="C184" s="47">
        <v>12908.5</v>
      </c>
      <c r="D184" s="48">
        <v>26.5</v>
      </c>
      <c r="E184" s="27">
        <v>121</v>
      </c>
      <c r="F184" s="27">
        <v>17.8333333333333</v>
      </c>
      <c r="G184" s="27">
        <v>7</v>
      </c>
      <c r="H184" s="49">
        <v>38.1666666666667</v>
      </c>
      <c r="I184" s="27">
        <v>43</v>
      </c>
      <c r="J184" s="49">
        <v>470.833333333333</v>
      </c>
      <c r="K184" s="50"/>
      <c r="L184" s="48">
        <v>-0.103542454018645</v>
      </c>
      <c r="N184" s="50">
        <v>0.21900826446281</v>
      </c>
      <c r="O184" s="50">
        <v>-0.0426997245179066</v>
      </c>
      <c r="P184" s="4">
        <v>2</v>
      </c>
      <c r="Q184" s="49">
        <v>-5.1666666666667</v>
      </c>
      <c r="R184" s="4" t="b">
        <v>1</v>
      </c>
      <c r="W184" s="4" t="s">
        <v>56</v>
      </c>
    </row>
    <row r="185" s="4" customFormat="1" spans="1:23">
      <c r="A185" s="4">
        <v>2152</v>
      </c>
      <c r="B185" s="46">
        <v>42780.8333333333</v>
      </c>
      <c r="C185" s="47">
        <v>12914.5</v>
      </c>
      <c r="D185" s="48">
        <v>21.3333333333333</v>
      </c>
      <c r="E185" s="27">
        <v>121</v>
      </c>
      <c r="F185" s="27">
        <v>17.6666666666667</v>
      </c>
      <c r="G185" s="27">
        <v>5</v>
      </c>
      <c r="H185" s="49">
        <v>38</v>
      </c>
      <c r="I185" s="27">
        <v>58</v>
      </c>
      <c r="J185" s="49">
        <v>470.666666666667</v>
      </c>
      <c r="K185" s="50"/>
      <c r="L185" s="48">
        <v>-0.275656951743908</v>
      </c>
      <c r="N185" s="50">
        <v>0.176308539944903</v>
      </c>
      <c r="O185" s="50">
        <v>-0.114325068870523</v>
      </c>
      <c r="P185" s="4">
        <v>2</v>
      </c>
      <c r="Q185" s="49">
        <v>-13.8333333333333</v>
      </c>
      <c r="R185" s="4" t="b">
        <v>1</v>
      </c>
      <c r="W185" s="4" t="s">
        <v>38</v>
      </c>
    </row>
    <row r="186" s="4" customFormat="1" spans="1:23">
      <c r="A186" s="4">
        <v>2157</v>
      </c>
      <c r="B186" s="46">
        <v>42780.9375</v>
      </c>
      <c r="C186" s="47">
        <v>12944.5</v>
      </c>
      <c r="D186" s="48">
        <v>9.66666666666667</v>
      </c>
      <c r="E186" s="27">
        <v>127</v>
      </c>
      <c r="F186" s="27">
        <v>18</v>
      </c>
      <c r="G186" s="27">
        <v>3</v>
      </c>
      <c r="H186" s="49">
        <v>41</v>
      </c>
      <c r="I186" s="27">
        <v>66</v>
      </c>
      <c r="J186" s="49">
        <v>835.666666666667</v>
      </c>
      <c r="K186" s="50"/>
      <c r="L186" s="48">
        <v>-0.164772727272727</v>
      </c>
      <c r="N186" s="50">
        <v>0.0761154855643045</v>
      </c>
      <c r="O186" s="50">
        <v>-0.0761154855643045</v>
      </c>
      <c r="P186" s="4">
        <v>2</v>
      </c>
      <c r="Q186" s="49">
        <v>-9.66666666666667</v>
      </c>
      <c r="R186" s="4" t="b">
        <v>1</v>
      </c>
      <c r="W186" s="4" t="s">
        <v>42</v>
      </c>
    </row>
    <row r="187" s="4" customFormat="1" spans="1:23">
      <c r="A187" s="4">
        <v>2188</v>
      </c>
      <c r="B187" s="46">
        <v>42781.5833333333</v>
      </c>
      <c r="C187" s="47">
        <v>13130.5</v>
      </c>
      <c r="D187" s="48">
        <v>229.333333333333</v>
      </c>
      <c r="E187" s="27">
        <v>278</v>
      </c>
      <c r="F187" s="27">
        <v>18</v>
      </c>
      <c r="G187" s="27">
        <v>8</v>
      </c>
      <c r="H187" s="49">
        <v>39.6666666666667</v>
      </c>
      <c r="I187" s="27">
        <v>49</v>
      </c>
      <c r="J187" s="49">
        <v>400</v>
      </c>
      <c r="K187" s="50"/>
      <c r="L187" s="48">
        <v>-1.69641878669272</v>
      </c>
      <c r="N187" s="50">
        <v>0.824940047961629</v>
      </c>
      <c r="O187" s="50">
        <v>-0.157074340527576</v>
      </c>
      <c r="P187" s="4">
        <v>2</v>
      </c>
      <c r="Q187" s="49">
        <v>-43.666666666666</v>
      </c>
      <c r="R187" s="4" t="b">
        <v>1</v>
      </c>
      <c r="W187" s="4" t="s">
        <v>41</v>
      </c>
    </row>
    <row r="188" s="4" customFormat="1" spans="1:23">
      <c r="A188" s="4">
        <v>2189</v>
      </c>
      <c r="B188" s="46">
        <v>42781.6041666667</v>
      </c>
      <c r="C188" s="47">
        <v>13136.5</v>
      </c>
      <c r="D188" s="48">
        <v>185.666666666667</v>
      </c>
      <c r="E188" s="27">
        <v>278</v>
      </c>
      <c r="F188" s="27">
        <v>18</v>
      </c>
      <c r="G188" s="27">
        <v>8</v>
      </c>
      <c r="H188" s="49">
        <v>41</v>
      </c>
      <c r="I188" s="27">
        <v>49</v>
      </c>
      <c r="J188" s="49">
        <v>411.166666666667</v>
      </c>
      <c r="K188" s="50"/>
      <c r="L188" s="48">
        <v>-0.544306343476028</v>
      </c>
      <c r="N188" s="50">
        <v>0.667865707434054</v>
      </c>
      <c r="O188" s="50">
        <v>-0.230020403566651</v>
      </c>
      <c r="P188" s="4">
        <v>2</v>
      </c>
      <c r="Q188" s="49">
        <v>-27.166666666667</v>
      </c>
      <c r="R188" s="4" t="b">
        <v>1</v>
      </c>
      <c r="W188" s="4" t="s">
        <v>64</v>
      </c>
    </row>
    <row r="189" s="4" customFormat="1" spans="1:23">
      <c r="A189" s="4">
        <v>2190</v>
      </c>
      <c r="B189" s="46">
        <v>42781.625</v>
      </c>
      <c r="C189" s="47">
        <v>13142.5</v>
      </c>
      <c r="D189" s="48">
        <v>158.5</v>
      </c>
      <c r="E189" s="27">
        <v>362</v>
      </c>
      <c r="F189" s="27">
        <v>18</v>
      </c>
      <c r="G189" s="27">
        <v>8</v>
      </c>
      <c r="H189" s="49">
        <v>41.8333333333333</v>
      </c>
      <c r="I189" s="27">
        <v>49</v>
      </c>
      <c r="J189" s="49">
        <v>498</v>
      </c>
      <c r="K189" s="50"/>
      <c r="L189" s="48">
        <v>-0.0927881127881095</v>
      </c>
      <c r="N189" s="50">
        <v>0.437845303867403</v>
      </c>
      <c r="O189" s="50">
        <v>-0.0313075506445663</v>
      </c>
      <c r="P189" s="4">
        <v>2</v>
      </c>
      <c r="Q189" s="49">
        <v>-11.333333333333</v>
      </c>
      <c r="R189" s="4" t="b">
        <v>1</v>
      </c>
      <c r="W189" s="4" t="s">
        <v>67</v>
      </c>
    </row>
    <row r="190" s="4" customFormat="1" spans="1:23">
      <c r="A190" s="4">
        <v>2194</v>
      </c>
      <c r="B190" s="46">
        <v>42781.7083333333</v>
      </c>
      <c r="C190" s="47">
        <v>13166.5</v>
      </c>
      <c r="D190" s="48">
        <v>147.666666666667</v>
      </c>
      <c r="E190" s="27">
        <v>361</v>
      </c>
      <c r="F190" s="27">
        <v>18</v>
      </c>
      <c r="G190" s="27">
        <v>13</v>
      </c>
      <c r="H190" s="49">
        <v>42</v>
      </c>
      <c r="I190" s="27">
        <v>39</v>
      </c>
      <c r="J190" s="49">
        <v>494.833333333333</v>
      </c>
      <c r="K190" s="50"/>
      <c r="L190" s="48">
        <v>-0.0375915178571492</v>
      </c>
      <c r="N190" s="50">
        <v>0.409048938134812</v>
      </c>
      <c r="O190" s="50">
        <v>-0.0161588180978781</v>
      </c>
      <c r="P190" s="4">
        <v>2</v>
      </c>
      <c r="Q190" s="49">
        <v>-5.833333333334</v>
      </c>
      <c r="R190" s="4" t="b">
        <v>1</v>
      </c>
      <c r="W190" s="4" t="s">
        <v>66</v>
      </c>
    </row>
    <row r="191" s="4" customFormat="1" spans="1:23">
      <c r="A191" s="4">
        <v>2201</v>
      </c>
      <c r="B191" s="46">
        <v>42781.8541666667</v>
      </c>
      <c r="C191" s="47">
        <v>13208.5</v>
      </c>
      <c r="D191" s="48">
        <v>191.833333333333</v>
      </c>
      <c r="E191" s="27">
        <v>342</v>
      </c>
      <c r="F191" s="27">
        <v>17.3333333333333</v>
      </c>
      <c r="G191" s="27">
        <v>8</v>
      </c>
      <c r="H191" s="49">
        <v>43</v>
      </c>
      <c r="I191" s="27">
        <v>52</v>
      </c>
      <c r="J191" s="49">
        <v>477.166666666667</v>
      </c>
      <c r="K191" s="50"/>
      <c r="L191" s="48">
        <v>-0.0750689709846202</v>
      </c>
      <c r="N191" s="50">
        <v>0.560916179337231</v>
      </c>
      <c r="O191" s="50">
        <v>-0.00886412728517993</v>
      </c>
      <c r="P191" s="4">
        <v>2</v>
      </c>
      <c r="Q191" s="49">
        <v>-8</v>
      </c>
      <c r="R191" s="4" t="b">
        <v>1</v>
      </c>
      <c r="W191" s="4" t="s">
        <v>46</v>
      </c>
    </row>
    <row r="192" s="4" customFormat="1" spans="1:23">
      <c r="A192" s="4">
        <v>2202</v>
      </c>
      <c r="B192" s="46">
        <v>42781.875</v>
      </c>
      <c r="C192" s="47">
        <v>13214.5</v>
      </c>
      <c r="D192" s="48">
        <v>183.833333333333</v>
      </c>
      <c r="E192" s="27">
        <v>333</v>
      </c>
      <c r="F192" s="27">
        <v>17.5</v>
      </c>
      <c r="G192" s="27">
        <v>8</v>
      </c>
      <c r="H192" s="49">
        <v>43</v>
      </c>
      <c r="I192" s="27">
        <v>52</v>
      </c>
      <c r="J192" s="49">
        <v>519</v>
      </c>
      <c r="K192" s="50"/>
      <c r="L192" s="48">
        <v>-0.253494014365522</v>
      </c>
      <c r="N192" s="50">
        <v>0.552052052052051</v>
      </c>
      <c r="O192" s="50">
        <v>-0.0630630630630631</v>
      </c>
      <c r="P192" s="4">
        <v>2</v>
      </c>
      <c r="Q192" s="49">
        <v>-21</v>
      </c>
      <c r="R192" s="4" t="b">
        <v>1</v>
      </c>
      <c r="W192" s="4" t="s">
        <v>68</v>
      </c>
    </row>
    <row r="193" s="4" customFormat="1" spans="1:23">
      <c r="A193" s="4">
        <v>2203</v>
      </c>
      <c r="B193" s="46">
        <v>42781.8958333333</v>
      </c>
      <c r="C193" s="47">
        <v>13220.5</v>
      </c>
      <c r="D193" s="48">
        <v>162.833333333333</v>
      </c>
      <c r="E193" s="27">
        <v>333</v>
      </c>
      <c r="F193" s="27">
        <v>17.5</v>
      </c>
      <c r="G193" s="27">
        <v>8</v>
      </c>
      <c r="H193" s="49">
        <v>43</v>
      </c>
      <c r="I193" s="27">
        <v>52</v>
      </c>
      <c r="J193" s="49">
        <v>564.333333333333</v>
      </c>
      <c r="K193" s="50"/>
      <c r="L193" s="48">
        <v>-0.693619700573662</v>
      </c>
      <c r="N193" s="50">
        <v>0.488988988988988</v>
      </c>
      <c r="O193" s="50">
        <v>-0.18118118118118</v>
      </c>
      <c r="P193" s="4">
        <v>2</v>
      </c>
      <c r="Q193" s="49">
        <v>-60.333333333333</v>
      </c>
      <c r="R193" s="4" t="b">
        <v>1</v>
      </c>
      <c r="W193" s="4" t="s">
        <v>28</v>
      </c>
    </row>
    <row r="194" s="4" customFormat="1" spans="1:23">
      <c r="A194" s="4">
        <v>2207</v>
      </c>
      <c r="B194" s="46">
        <v>42781.9791666667</v>
      </c>
      <c r="C194" s="47">
        <v>13244.5</v>
      </c>
      <c r="D194" s="48">
        <v>102.5</v>
      </c>
      <c r="E194" s="27">
        <v>352</v>
      </c>
      <c r="F194" s="27">
        <v>17.6666666666667</v>
      </c>
      <c r="G194" s="27">
        <v>6</v>
      </c>
      <c r="H194" s="49">
        <v>44</v>
      </c>
      <c r="I194" s="27">
        <v>60</v>
      </c>
      <c r="J194" s="49">
        <v>762.333333333333</v>
      </c>
      <c r="K194" s="50"/>
      <c r="L194" s="48">
        <v>-0.0855119763336194</v>
      </c>
      <c r="N194" s="50">
        <v>0.291193181818182</v>
      </c>
      <c r="O194" s="50">
        <v>-0.0336174242424241</v>
      </c>
      <c r="P194" s="4">
        <v>2</v>
      </c>
      <c r="Q194" s="49">
        <v>-11.8333333333333</v>
      </c>
      <c r="R194" s="4" t="b">
        <v>1</v>
      </c>
      <c r="W194" s="4" t="s">
        <v>50</v>
      </c>
    </row>
    <row r="195" s="4" customFormat="1" spans="1:23">
      <c r="A195" s="4">
        <v>2208</v>
      </c>
      <c r="B195" s="46">
        <v>42782</v>
      </c>
      <c r="C195" s="47">
        <v>13250.5</v>
      </c>
      <c r="D195" s="48">
        <v>90.6666666666667</v>
      </c>
      <c r="E195" s="27">
        <v>352</v>
      </c>
      <c r="F195" s="27">
        <v>17.3333333333333</v>
      </c>
      <c r="G195" s="27">
        <v>4</v>
      </c>
      <c r="H195" s="49">
        <v>44</v>
      </c>
      <c r="I195" s="27">
        <v>66</v>
      </c>
      <c r="J195" s="49">
        <v>780.666666666667</v>
      </c>
      <c r="K195" s="50"/>
      <c r="L195" s="48">
        <v>-0.0983072157434407</v>
      </c>
      <c r="N195" s="50">
        <v>0.257575757575758</v>
      </c>
      <c r="O195" s="50">
        <v>-0.0392992424242426</v>
      </c>
      <c r="P195" s="4">
        <v>2</v>
      </c>
      <c r="Q195" s="49">
        <v>-13.8333333333334</v>
      </c>
      <c r="R195" s="4" t="b">
        <v>1</v>
      </c>
      <c r="W195" s="4" t="s">
        <v>44</v>
      </c>
    </row>
    <row r="196" s="4" customFormat="1" spans="1:23">
      <c r="A196" s="4">
        <v>2211</v>
      </c>
      <c r="B196" s="46">
        <v>42782.0625</v>
      </c>
      <c r="C196" s="47">
        <v>13268.5</v>
      </c>
      <c r="D196" s="48">
        <v>70.1666666666667</v>
      </c>
      <c r="E196" s="27">
        <v>311</v>
      </c>
      <c r="F196" s="27">
        <v>17.3333333333333</v>
      </c>
      <c r="G196" s="27">
        <v>4</v>
      </c>
      <c r="H196" s="49">
        <v>44</v>
      </c>
      <c r="I196" s="27">
        <v>66</v>
      </c>
      <c r="J196" s="49">
        <v>768.5</v>
      </c>
      <c r="K196" s="50"/>
      <c r="L196" s="48">
        <v>-0.0471814137419674</v>
      </c>
      <c r="N196" s="50">
        <v>0.22561629153269</v>
      </c>
      <c r="O196" s="50">
        <v>-0.0209003215434084</v>
      </c>
      <c r="P196" s="4">
        <v>2</v>
      </c>
      <c r="Q196" s="49">
        <v>-6.5</v>
      </c>
      <c r="R196" s="4" t="b">
        <v>1</v>
      </c>
      <c r="W196" s="4" t="s">
        <v>69</v>
      </c>
    </row>
    <row r="197" s="4" customFormat="1" spans="1:23">
      <c r="A197" s="4">
        <v>2212</v>
      </c>
      <c r="B197" s="46">
        <v>42782.0833333333</v>
      </c>
      <c r="C197" s="47">
        <v>13274.5</v>
      </c>
      <c r="D197" s="48">
        <v>63.6666666666667</v>
      </c>
      <c r="E197" s="27">
        <v>311</v>
      </c>
      <c r="F197" s="27">
        <v>17</v>
      </c>
      <c r="G197" s="27">
        <v>5</v>
      </c>
      <c r="H197" s="49">
        <v>44</v>
      </c>
      <c r="I197" s="27">
        <v>51</v>
      </c>
      <c r="J197" s="49">
        <v>765.5</v>
      </c>
      <c r="K197" s="50"/>
      <c r="L197" s="48">
        <v>-0.0507123604158645</v>
      </c>
      <c r="N197" s="50">
        <v>0.204715969989282</v>
      </c>
      <c r="O197" s="50">
        <v>-0.022508038585209</v>
      </c>
      <c r="P197" s="4">
        <v>2</v>
      </c>
      <c r="Q197" s="49">
        <v>-7</v>
      </c>
      <c r="R197" s="4" t="b">
        <v>1</v>
      </c>
      <c r="W197" s="4" t="s">
        <v>31</v>
      </c>
    </row>
    <row r="198" s="4" customFormat="1" spans="1:23">
      <c r="A198" s="4">
        <v>2218</v>
      </c>
      <c r="B198" s="46">
        <v>42782.2083333333</v>
      </c>
      <c r="C198" s="47">
        <v>13310.5</v>
      </c>
      <c r="D198" s="48">
        <v>54.1666666666667</v>
      </c>
      <c r="E198" s="27">
        <v>142</v>
      </c>
      <c r="F198" s="27">
        <v>17</v>
      </c>
      <c r="G198" s="27">
        <v>6</v>
      </c>
      <c r="H198" s="49">
        <v>43</v>
      </c>
      <c r="I198" s="27">
        <v>48</v>
      </c>
      <c r="J198" s="49">
        <v>637</v>
      </c>
      <c r="K198" s="50"/>
      <c r="L198" s="48">
        <v>-0.145584169151532</v>
      </c>
      <c r="N198" s="50">
        <v>0.381455399061033</v>
      </c>
      <c r="O198" s="50">
        <v>-0.0492957746478873</v>
      </c>
      <c r="P198" s="4">
        <v>2</v>
      </c>
      <c r="Q198" s="49">
        <v>-7</v>
      </c>
      <c r="R198" s="4" t="b">
        <v>1</v>
      </c>
      <c r="W198" s="4" t="s">
        <v>52</v>
      </c>
    </row>
    <row r="199" s="4" customFormat="1" spans="1:23">
      <c r="A199" s="4">
        <v>2226</v>
      </c>
      <c r="B199" s="46">
        <v>42782.375</v>
      </c>
      <c r="C199" s="47">
        <v>13358.5</v>
      </c>
      <c r="D199" s="48">
        <v>104.333333333333</v>
      </c>
      <c r="E199" s="27">
        <v>363</v>
      </c>
      <c r="F199" s="27">
        <v>17</v>
      </c>
      <c r="G199" s="27">
        <v>5</v>
      </c>
      <c r="H199" s="49">
        <v>43.8333333333333</v>
      </c>
      <c r="I199" s="27">
        <v>59</v>
      </c>
      <c r="J199" s="49">
        <v>596.666666666667</v>
      </c>
      <c r="K199" s="50"/>
      <c r="L199" s="48">
        <v>-0.0548895434462418</v>
      </c>
      <c r="N199" s="50">
        <v>0.287419651056014</v>
      </c>
      <c r="O199" s="50">
        <v>-0.0229568411386584</v>
      </c>
      <c r="P199" s="4">
        <v>2</v>
      </c>
      <c r="Q199" s="49">
        <v>-8.333333333333</v>
      </c>
      <c r="R199" s="4" t="b">
        <v>1</v>
      </c>
      <c r="W199" s="4" t="s">
        <v>34</v>
      </c>
    </row>
    <row r="200" s="4" customFormat="1" spans="1:23">
      <c r="A200" s="4">
        <v>2229</v>
      </c>
      <c r="B200" s="46">
        <v>42782.4375</v>
      </c>
      <c r="C200" s="47">
        <v>13376.5</v>
      </c>
      <c r="D200" s="48">
        <v>107.833333333333</v>
      </c>
      <c r="E200" s="27">
        <v>363</v>
      </c>
      <c r="F200" s="27">
        <v>17</v>
      </c>
      <c r="G200" s="27">
        <v>4</v>
      </c>
      <c r="H200" s="49">
        <v>43</v>
      </c>
      <c r="I200" s="27">
        <v>62</v>
      </c>
      <c r="J200" s="49">
        <v>538.5</v>
      </c>
      <c r="K200" s="50"/>
      <c r="L200" s="48">
        <v>-0.237881869926282</v>
      </c>
      <c r="N200" s="50">
        <v>0.297061524334251</v>
      </c>
      <c r="O200" s="50">
        <v>-0.00838227905123184</v>
      </c>
      <c r="P200" s="4">
        <v>2</v>
      </c>
      <c r="Q200" s="49">
        <v>-31.333333333333</v>
      </c>
      <c r="R200" s="4" t="b">
        <v>1</v>
      </c>
      <c r="W200" s="4" t="s">
        <v>55</v>
      </c>
    </row>
    <row r="201" s="4" customFormat="1" spans="1:23">
      <c r="A201" s="4">
        <v>2232</v>
      </c>
      <c r="B201" s="46">
        <v>42782.5</v>
      </c>
      <c r="C201" s="47">
        <v>13394.5</v>
      </c>
      <c r="D201" s="48">
        <v>120.833333333333</v>
      </c>
      <c r="E201" s="27">
        <v>265</v>
      </c>
      <c r="F201" s="27">
        <v>17</v>
      </c>
      <c r="G201" s="27">
        <v>7</v>
      </c>
      <c r="H201" s="49">
        <v>39.3333333333333</v>
      </c>
      <c r="I201" s="27">
        <v>54</v>
      </c>
      <c r="J201" s="49">
        <v>423.666666666667</v>
      </c>
      <c r="K201" s="50"/>
      <c r="L201" s="48">
        <v>-0.577965317919069</v>
      </c>
      <c r="N201" s="50">
        <v>0.455974842767294</v>
      </c>
      <c r="O201" s="50">
        <v>-0.161006289308175</v>
      </c>
      <c r="P201" s="4">
        <v>2</v>
      </c>
      <c r="Q201" s="49">
        <v>-42.6666666666663</v>
      </c>
      <c r="R201" s="4" t="b">
        <v>1</v>
      </c>
      <c r="W201" s="4" t="s">
        <v>23</v>
      </c>
    </row>
    <row r="202" s="4" customFormat="1" spans="1:23">
      <c r="A202" s="4">
        <v>2233</v>
      </c>
      <c r="B202" s="46">
        <v>42782.5208333333</v>
      </c>
      <c r="C202" s="47">
        <v>13400.5</v>
      </c>
      <c r="D202" s="48">
        <v>78.1666666666667</v>
      </c>
      <c r="E202" s="27">
        <v>265</v>
      </c>
      <c r="F202" s="27">
        <v>17</v>
      </c>
      <c r="G202" s="27">
        <v>7</v>
      </c>
      <c r="H202" s="49">
        <v>39.3333333333333</v>
      </c>
      <c r="I202" s="27">
        <v>54</v>
      </c>
      <c r="J202" s="49">
        <v>400</v>
      </c>
      <c r="K202" s="50"/>
      <c r="L202" s="48">
        <v>-0.280178412132026</v>
      </c>
      <c r="N202" s="50">
        <v>0.29496855345912</v>
      </c>
      <c r="O202" s="50">
        <v>-0.0854447439353102</v>
      </c>
      <c r="P202" s="4">
        <v>2</v>
      </c>
      <c r="Q202" s="49">
        <v>-26.8333333333334</v>
      </c>
      <c r="R202" s="4" t="b">
        <v>1</v>
      </c>
      <c r="W202" s="4" t="s">
        <v>39</v>
      </c>
    </row>
    <row r="203" s="4" customFormat="1" spans="1:23">
      <c r="A203" s="4">
        <v>2234</v>
      </c>
      <c r="B203" s="46">
        <v>42782.5416666667</v>
      </c>
      <c r="C203" s="47">
        <v>13406.5</v>
      </c>
      <c r="D203" s="48">
        <v>51.3333333333333</v>
      </c>
      <c r="E203" s="27">
        <v>245</v>
      </c>
      <c r="F203" s="27">
        <v>17</v>
      </c>
      <c r="G203" s="27">
        <v>7</v>
      </c>
      <c r="H203" s="49">
        <v>39.6666666666667</v>
      </c>
      <c r="I203" s="27">
        <v>54</v>
      </c>
      <c r="J203" s="49">
        <v>400</v>
      </c>
      <c r="K203" s="50"/>
      <c r="L203" s="48">
        <v>-0.113471846569953</v>
      </c>
      <c r="N203" s="50">
        <v>0.209523809523809</v>
      </c>
      <c r="O203" s="50">
        <v>-0.0469387755102041</v>
      </c>
      <c r="P203" s="4">
        <v>2</v>
      </c>
      <c r="Q203" s="49">
        <v>-11.5</v>
      </c>
      <c r="R203" s="4" t="b">
        <v>1</v>
      </c>
      <c r="W203" s="4" t="s">
        <v>40</v>
      </c>
    </row>
    <row r="204" s="4" customFormat="1" spans="1:23">
      <c r="A204" s="4">
        <v>2235</v>
      </c>
      <c r="B204" s="46">
        <v>42782.5625</v>
      </c>
      <c r="C204" s="47">
        <v>13412.5</v>
      </c>
      <c r="D204" s="48">
        <v>39.8333333333333</v>
      </c>
      <c r="E204" s="27">
        <v>245</v>
      </c>
      <c r="F204" s="27">
        <v>17</v>
      </c>
      <c r="G204" s="27">
        <v>7</v>
      </c>
      <c r="H204" s="49">
        <v>39.8333333333333</v>
      </c>
      <c r="I204" s="27">
        <v>54</v>
      </c>
      <c r="J204" s="49">
        <v>400</v>
      </c>
      <c r="K204" s="50"/>
      <c r="L204" s="48">
        <v>-0.0855146802831605</v>
      </c>
      <c r="N204" s="50">
        <v>0.162585034013605</v>
      </c>
      <c r="O204" s="50">
        <v>-0.0374149659863943</v>
      </c>
      <c r="P204" s="4">
        <v>2</v>
      </c>
      <c r="Q204" s="49">
        <v>-9.1666666666666</v>
      </c>
      <c r="R204" s="4" t="b">
        <v>1</v>
      </c>
      <c r="W204" s="4" t="s">
        <v>57</v>
      </c>
    </row>
    <row r="205" s="4" customFormat="1" spans="1:23">
      <c r="A205" s="4">
        <v>2236</v>
      </c>
      <c r="B205" s="46">
        <v>42782.5833333333</v>
      </c>
      <c r="C205" s="47">
        <v>13418.5</v>
      </c>
      <c r="D205" s="48">
        <v>30.6666666666667</v>
      </c>
      <c r="E205" s="27">
        <v>245</v>
      </c>
      <c r="F205" s="27">
        <v>17</v>
      </c>
      <c r="G205" s="27">
        <v>7</v>
      </c>
      <c r="H205" s="49">
        <v>40</v>
      </c>
      <c r="I205" s="27">
        <v>40</v>
      </c>
      <c r="J205" s="49">
        <v>400</v>
      </c>
      <c r="K205" s="50"/>
      <c r="L205" s="48">
        <v>-0.0845323261497451</v>
      </c>
      <c r="N205" s="50">
        <v>0.125170068027211</v>
      </c>
      <c r="O205" s="50">
        <v>-0.0380952380952383</v>
      </c>
      <c r="P205" s="4">
        <v>2</v>
      </c>
      <c r="Q205" s="49">
        <v>-9.3333333333334</v>
      </c>
      <c r="R205" s="4" t="b">
        <v>1</v>
      </c>
      <c r="W205" s="4" t="s">
        <v>41</v>
      </c>
    </row>
    <row r="206" s="4" customFormat="1" spans="1:23">
      <c r="A206" s="4">
        <v>2294</v>
      </c>
      <c r="B206" s="46">
        <v>42783.7916666667</v>
      </c>
      <c r="C206" s="47">
        <v>13766.5</v>
      </c>
      <c r="D206" s="48">
        <v>12.1666666666667</v>
      </c>
      <c r="E206" s="27">
        <v>55</v>
      </c>
      <c r="F206" s="27">
        <v>17</v>
      </c>
      <c r="G206" s="27">
        <v>5</v>
      </c>
      <c r="H206" s="49">
        <v>38</v>
      </c>
      <c r="I206" s="27">
        <v>21</v>
      </c>
      <c r="J206" s="49">
        <v>601.166666666667</v>
      </c>
      <c r="K206" s="50"/>
      <c r="L206" s="48">
        <v>-0.284335742078934</v>
      </c>
      <c r="N206" s="50">
        <v>0.221212121212122</v>
      </c>
      <c r="O206" s="50">
        <v>-0.112121212121213</v>
      </c>
      <c r="P206" s="4">
        <v>2</v>
      </c>
      <c r="Q206" s="49">
        <v>-6.1666666666667</v>
      </c>
      <c r="R206" s="4" t="b">
        <v>1</v>
      </c>
      <c r="W206" s="4" t="s">
        <v>37</v>
      </c>
    </row>
    <row r="207" s="4" customFormat="1" spans="1:23">
      <c r="A207" s="4">
        <v>2323</v>
      </c>
      <c r="B207" s="46">
        <v>42784.3958333333</v>
      </c>
      <c r="C207" s="47">
        <v>13940.5</v>
      </c>
      <c r="D207" s="48">
        <v>74.1666666666667</v>
      </c>
      <c r="E207" s="27">
        <v>102</v>
      </c>
      <c r="F207" s="27">
        <v>16.1666666666667</v>
      </c>
      <c r="G207" s="27">
        <v>0</v>
      </c>
      <c r="H207" s="49">
        <v>38.1666666666667</v>
      </c>
      <c r="I207" s="27">
        <v>51</v>
      </c>
      <c r="J207" s="49">
        <v>731</v>
      </c>
      <c r="K207" s="50"/>
      <c r="L207" s="48">
        <v>-1.03531223267751</v>
      </c>
      <c r="N207" s="50">
        <v>0.727124183006536</v>
      </c>
      <c r="O207" s="50">
        <v>-0.148692810457517</v>
      </c>
      <c r="P207" s="4">
        <v>2</v>
      </c>
      <c r="Q207" s="49">
        <v>-15.1666666666667</v>
      </c>
      <c r="R207" s="4" t="b">
        <v>1</v>
      </c>
      <c r="W207" s="4" t="s">
        <v>35</v>
      </c>
    </row>
    <row r="208" s="4" customFormat="1" spans="1:23">
      <c r="A208" s="4">
        <v>2325</v>
      </c>
      <c r="B208" s="46">
        <v>42784.4375</v>
      </c>
      <c r="C208" s="47">
        <v>13952.5</v>
      </c>
      <c r="D208" s="48">
        <v>61.6666666666667</v>
      </c>
      <c r="E208" s="27">
        <v>102</v>
      </c>
      <c r="F208" s="27">
        <v>17</v>
      </c>
      <c r="G208" s="27">
        <v>3</v>
      </c>
      <c r="H208" s="49">
        <v>35.3333333333333</v>
      </c>
      <c r="I208" s="27">
        <v>41</v>
      </c>
      <c r="J208" s="49">
        <v>471.333333333333</v>
      </c>
      <c r="K208" s="50"/>
      <c r="L208" s="48">
        <v>-0.83961038961039</v>
      </c>
      <c r="N208" s="50">
        <v>0.604575163398693</v>
      </c>
      <c r="O208" s="50">
        <v>-0.149248702917593</v>
      </c>
      <c r="P208" s="4">
        <v>2</v>
      </c>
      <c r="Q208" s="49">
        <v>-17.5</v>
      </c>
      <c r="R208" s="4" t="b">
        <v>1</v>
      </c>
      <c r="W208" s="4" t="s">
        <v>55</v>
      </c>
    </row>
    <row r="209" s="4" customFormat="1" spans="1:23">
      <c r="A209" s="4">
        <v>2326</v>
      </c>
      <c r="B209" s="46">
        <v>42784.4583333333</v>
      </c>
      <c r="C209" s="47">
        <v>13958.5</v>
      </c>
      <c r="D209" s="48">
        <v>44.1666666666667</v>
      </c>
      <c r="E209" s="27">
        <v>97</v>
      </c>
      <c r="F209" s="27">
        <v>17</v>
      </c>
      <c r="G209" s="27">
        <v>3</v>
      </c>
      <c r="H209" s="49">
        <v>36.3333333333333</v>
      </c>
      <c r="I209" s="27">
        <v>41</v>
      </c>
      <c r="J209" s="49">
        <v>714.666666666667</v>
      </c>
      <c r="K209" s="50"/>
      <c r="L209" s="48">
        <v>-0.259675529517804</v>
      </c>
      <c r="N209" s="50">
        <v>0.4553264604811</v>
      </c>
      <c r="O209" s="50">
        <v>-0.0756013745704474</v>
      </c>
      <c r="P209" s="4">
        <v>2</v>
      </c>
      <c r="Q209" s="49">
        <v>-7.3333333333334</v>
      </c>
      <c r="R209" s="4" t="b">
        <v>1</v>
      </c>
      <c r="W209" s="4" t="s">
        <v>22</v>
      </c>
    </row>
    <row r="210" s="4" customFormat="1" spans="1:23">
      <c r="A210" s="4">
        <v>2330</v>
      </c>
      <c r="B210" s="46">
        <v>42784.5416666667</v>
      </c>
      <c r="C210" s="47">
        <v>13982.5</v>
      </c>
      <c r="D210" s="48">
        <v>33</v>
      </c>
      <c r="E210" s="27">
        <v>98</v>
      </c>
      <c r="F210" s="27">
        <v>18</v>
      </c>
      <c r="G210" s="27">
        <v>6</v>
      </c>
      <c r="H210" s="49">
        <v>33.8333333333333</v>
      </c>
      <c r="I210" s="27">
        <v>33</v>
      </c>
      <c r="J210" s="49">
        <v>599.666666666667</v>
      </c>
      <c r="K210" s="50"/>
      <c r="L210" s="48">
        <v>-0.428446886446887</v>
      </c>
      <c r="N210" s="50">
        <v>0.336734693877551</v>
      </c>
      <c r="O210" s="50">
        <v>-0.144557823129252</v>
      </c>
      <c r="P210" s="4">
        <v>2</v>
      </c>
      <c r="Q210" s="49">
        <v>-14.1666666666667</v>
      </c>
      <c r="R210" s="4" t="b">
        <v>1</v>
      </c>
      <c r="W210" s="4" t="s">
        <v>40</v>
      </c>
    </row>
    <row r="211" s="4" customFormat="1" spans="1:23">
      <c r="A211" s="4">
        <v>2331</v>
      </c>
      <c r="B211" s="46">
        <v>42784.5625</v>
      </c>
      <c r="C211" s="47">
        <v>13988.5</v>
      </c>
      <c r="D211" s="48">
        <v>18.8333333333333</v>
      </c>
      <c r="E211" s="27">
        <v>98</v>
      </c>
      <c r="F211" s="27">
        <v>18</v>
      </c>
      <c r="G211" s="27">
        <v>6</v>
      </c>
      <c r="H211" s="49">
        <v>34.8333333333333</v>
      </c>
      <c r="I211" s="27">
        <v>33</v>
      </c>
      <c r="J211" s="49">
        <v>685.833333333333</v>
      </c>
      <c r="K211" s="50"/>
      <c r="L211" s="48">
        <v>-0.236968421052631</v>
      </c>
      <c r="N211" s="50">
        <v>0.192176870748299</v>
      </c>
      <c r="O211" s="50">
        <v>-0.0969387755102038</v>
      </c>
      <c r="P211" s="4">
        <v>2</v>
      </c>
      <c r="Q211" s="49">
        <v>-9.49999999999997</v>
      </c>
      <c r="R211" s="4" t="b">
        <v>1</v>
      </c>
      <c r="W211" s="4" t="s">
        <v>57</v>
      </c>
    </row>
    <row r="212" s="4" customFormat="1" spans="1:23">
      <c r="A212" s="4">
        <v>2341</v>
      </c>
      <c r="B212" s="46">
        <v>42784.7708333333</v>
      </c>
      <c r="C212" s="47">
        <v>14048.5</v>
      </c>
      <c r="D212" s="48">
        <v>24.6666666666667</v>
      </c>
      <c r="E212" s="27">
        <v>76</v>
      </c>
      <c r="F212" s="27">
        <v>17</v>
      </c>
      <c r="G212" s="27">
        <v>9</v>
      </c>
      <c r="H212" s="49">
        <v>36.6666666666667</v>
      </c>
      <c r="I212" s="27">
        <v>24</v>
      </c>
      <c r="J212" s="49">
        <v>781.833333333333</v>
      </c>
      <c r="K212" s="50"/>
      <c r="L212" s="48">
        <v>-0.250723562152135</v>
      </c>
      <c r="N212" s="50">
        <v>0.324561403508772</v>
      </c>
      <c r="O212" s="50">
        <v>-0.16239924134661</v>
      </c>
      <c r="P212" s="4">
        <v>2</v>
      </c>
      <c r="Q212" s="49">
        <v>-6.6666666666667</v>
      </c>
      <c r="R212" s="4" t="b">
        <v>1</v>
      </c>
      <c r="W212" s="4" t="s">
        <v>36</v>
      </c>
    </row>
    <row r="213" s="4" customFormat="1" spans="1:23">
      <c r="A213" s="4">
        <v>2342</v>
      </c>
      <c r="B213" s="46">
        <v>42784.7916666667</v>
      </c>
      <c r="C213" s="47">
        <v>14054.5</v>
      </c>
      <c r="D213" s="48">
        <v>18</v>
      </c>
      <c r="E213" s="27">
        <v>111</v>
      </c>
      <c r="F213" s="27">
        <v>17</v>
      </c>
      <c r="G213" s="27">
        <v>9</v>
      </c>
      <c r="H213" s="49">
        <v>37.5</v>
      </c>
      <c r="I213" s="27">
        <v>24</v>
      </c>
      <c r="J213" s="49">
        <v>700.333333333333</v>
      </c>
      <c r="K213" s="50"/>
      <c r="L213" s="48">
        <v>-0.111193036354326</v>
      </c>
      <c r="N213" s="50">
        <v>0.162162162162162</v>
      </c>
      <c r="O213" s="50">
        <v>-0.0480480480480478</v>
      </c>
      <c r="P213" s="4">
        <v>2</v>
      </c>
      <c r="Q213" s="49">
        <v>-5.3333333333333</v>
      </c>
      <c r="R213" s="4" t="b">
        <v>1</v>
      </c>
      <c r="W213" s="4" t="s">
        <v>37</v>
      </c>
    </row>
    <row r="214" s="4" customFormat="1" spans="1:23">
      <c r="A214" s="4">
        <v>2353</v>
      </c>
      <c r="B214" s="46">
        <v>42785.0208333333</v>
      </c>
      <c r="C214" s="47">
        <v>14120.5</v>
      </c>
      <c r="D214" s="48">
        <v>28</v>
      </c>
      <c r="E214" s="27">
        <v>139</v>
      </c>
      <c r="F214" s="27">
        <v>17</v>
      </c>
      <c r="G214" s="27">
        <v>5</v>
      </c>
      <c r="H214" s="49">
        <v>38.3333333333333</v>
      </c>
      <c r="I214" s="27">
        <v>55</v>
      </c>
      <c r="J214" s="49">
        <v>705.833333333333</v>
      </c>
      <c r="K214" s="50"/>
      <c r="L214" s="48">
        <v>-0.504504504504504</v>
      </c>
      <c r="N214" s="50">
        <v>0.201438848920863</v>
      </c>
      <c r="O214" s="50">
        <v>-0.201438848920863</v>
      </c>
      <c r="P214" s="4">
        <v>2</v>
      </c>
      <c r="Q214" s="49">
        <v>-28</v>
      </c>
      <c r="R214" s="4" t="b">
        <v>1</v>
      </c>
      <c r="W214" s="4" t="s">
        <v>65</v>
      </c>
    </row>
    <row r="215" s="4" customFormat="1" spans="1:23">
      <c r="A215" s="4">
        <v>2369</v>
      </c>
      <c r="B215" s="46">
        <v>42785.3541666667</v>
      </c>
      <c r="C215" s="47">
        <v>14216.5</v>
      </c>
      <c r="D215" s="48">
        <v>22.1666666666667</v>
      </c>
      <c r="E215" s="27">
        <v>129</v>
      </c>
      <c r="F215" s="27">
        <v>17</v>
      </c>
      <c r="G215" s="27">
        <v>3</v>
      </c>
      <c r="H215" s="49">
        <v>40</v>
      </c>
      <c r="I215" s="27">
        <v>70</v>
      </c>
      <c r="J215" s="49">
        <v>774</v>
      </c>
      <c r="K215" s="50"/>
      <c r="L215" s="48">
        <v>-0.130554936483174</v>
      </c>
      <c r="N215" s="50">
        <v>0.171834625322998</v>
      </c>
      <c r="O215" s="50">
        <v>-0.067667958656331</v>
      </c>
      <c r="P215" s="4">
        <v>2</v>
      </c>
      <c r="Q215" s="49">
        <v>-7.1666666666667</v>
      </c>
      <c r="R215" s="4" t="b">
        <v>1</v>
      </c>
      <c r="W215" s="4" t="s">
        <v>33</v>
      </c>
    </row>
    <row r="216" s="4" customFormat="1" spans="1:23">
      <c r="A216" s="4">
        <v>2383</v>
      </c>
      <c r="B216" s="46">
        <v>42785.6458333333</v>
      </c>
      <c r="C216" s="47">
        <v>14300.5</v>
      </c>
      <c r="D216" s="48">
        <v>45.3333333333333</v>
      </c>
      <c r="E216" s="27">
        <v>187</v>
      </c>
      <c r="F216" s="27">
        <v>18</v>
      </c>
      <c r="G216" s="27">
        <v>10</v>
      </c>
      <c r="H216" s="49">
        <v>39.1666666666667</v>
      </c>
      <c r="I216" s="27">
        <v>46</v>
      </c>
      <c r="J216" s="49">
        <v>709.166666666667</v>
      </c>
      <c r="K216" s="50"/>
      <c r="L216" s="48">
        <v>-0.127613445378151</v>
      </c>
      <c r="N216" s="50">
        <v>0.242424242424242</v>
      </c>
      <c r="O216" s="50">
        <v>-0.0508021390374331</v>
      </c>
      <c r="P216" s="4">
        <v>2</v>
      </c>
      <c r="Q216" s="49">
        <v>-9.5</v>
      </c>
      <c r="R216" s="4" t="b">
        <v>1</v>
      </c>
      <c r="W216" s="4" t="s">
        <v>24</v>
      </c>
    </row>
    <row r="217" s="4" customFormat="1" spans="1:23">
      <c r="A217" s="4">
        <v>2384</v>
      </c>
      <c r="B217" s="46">
        <v>42785.6666666667</v>
      </c>
      <c r="C217" s="47">
        <v>14306.5</v>
      </c>
      <c r="D217" s="48">
        <v>35.8333333333333</v>
      </c>
      <c r="E217" s="27">
        <v>187</v>
      </c>
      <c r="F217" s="27">
        <v>18</v>
      </c>
      <c r="G217" s="27">
        <v>12</v>
      </c>
      <c r="H217" s="49">
        <v>39.8333333333333</v>
      </c>
      <c r="I217" s="27">
        <v>30</v>
      </c>
      <c r="J217" s="49">
        <v>805.166666666667</v>
      </c>
      <c r="K217" s="50"/>
      <c r="L217" s="48">
        <v>-0.134610174830682</v>
      </c>
      <c r="N217" s="50">
        <v>0.191622103386809</v>
      </c>
      <c r="O217" s="50">
        <v>-0.0561497326203209</v>
      </c>
      <c r="P217" s="4">
        <v>2</v>
      </c>
      <c r="Q217" s="49">
        <v>-10.5</v>
      </c>
      <c r="R217" s="4" t="b">
        <v>1</v>
      </c>
      <c r="W217" s="4" t="s">
        <v>25</v>
      </c>
    </row>
    <row r="218" s="4" customFormat="1" spans="1:23">
      <c r="A218" s="4">
        <v>2385</v>
      </c>
      <c r="B218" s="46">
        <v>42785.6875</v>
      </c>
      <c r="C218" s="47">
        <v>14312.5</v>
      </c>
      <c r="D218" s="48">
        <v>25.3333333333333</v>
      </c>
      <c r="E218" s="27">
        <v>187</v>
      </c>
      <c r="F218" s="27">
        <v>18</v>
      </c>
      <c r="G218" s="27">
        <v>12</v>
      </c>
      <c r="H218" s="49">
        <v>40.1666666666667</v>
      </c>
      <c r="I218" s="27">
        <v>30</v>
      </c>
      <c r="J218" s="49">
        <v>952</v>
      </c>
      <c r="K218" s="50"/>
      <c r="L218" s="48">
        <v>-0.125449189985272</v>
      </c>
      <c r="N218" s="50">
        <v>0.135472370766488</v>
      </c>
      <c r="O218" s="50">
        <v>-0.0226904158792702</v>
      </c>
      <c r="P218" s="4">
        <v>2</v>
      </c>
      <c r="Q218" s="49">
        <v>-10.3333333333333</v>
      </c>
      <c r="R218" s="4" t="b">
        <v>1</v>
      </c>
      <c r="W218" s="4" t="s">
        <v>26</v>
      </c>
    </row>
    <row r="219" s="4" customFormat="1" spans="1:23">
      <c r="A219" s="4">
        <v>2386</v>
      </c>
      <c r="B219" s="46">
        <v>42785.7083333333</v>
      </c>
      <c r="C219" s="47">
        <v>14318.5</v>
      </c>
      <c r="D219" s="48">
        <v>15</v>
      </c>
      <c r="E219" s="27">
        <v>133</v>
      </c>
      <c r="F219" s="27">
        <v>18</v>
      </c>
      <c r="G219" s="27">
        <v>12</v>
      </c>
      <c r="H219" s="49">
        <v>40.8333333333333</v>
      </c>
      <c r="I219" s="27">
        <v>30</v>
      </c>
      <c r="J219" s="49">
        <v>1011.5</v>
      </c>
      <c r="K219" s="50"/>
      <c r="L219" s="48">
        <v>-0.15409604519774</v>
      </c>
      <c r="N219" s="50">
        <v>0.112781954887218</v>
      </c>
      <c r="O219" s="50">
        <v>-0.0689223057644111</v>
      </c>
      <c r="P219" s="4">
        <v>2</v>
      </c>
      <c r="Q219" s="49">
        <v>-9.16666666666667</v>
      </c>
      <c r="R219" s="4" t="b">
        <v>1</v>
      </c>
      <c r="W219" s="4" t="s">
        <v>66</v>
      </c>
    </row>
    <row r="220" s="4" customFormat="1" spans="1:23">
      <c r="A220" s="4">
        <v>2525</v>
      </c>
      <c r="B220" s="46">
        <v>42788.6041666667</v>
      </c>
      <c r="C220" s="47">
        <v>15152.5</v>
      </c>
      <c r="D220" s="48">
        <v>110.166666666667</v>
      </c>
      <c r="E220" s="27">
        <v>166</v>
      </c>
      <c r="F220" s="27">
        <v>16.6666666666667</v>
      </c>
      <c r="G220" s="27">
        <v>1</v>
      </c>
      <c r="H220" s="49">
        <v>39.3333333333333</v>
      </c>
      <c r="I220" s="27">
        <v>72</v>
      </c>
      <c r="J220" s="49">
        <v>765.833333333333</v>
      </c>
      <c r="K220" s="50"/>
      <c r="L220" s="48">
        <v>-1.34005117270791</v>
      </c>
      <c r="N220" s="50">
        <v>0.663654618473898</v>
      </c>
      <c r="O220" s="50">
        <v>-0.211872647824003</v>
      </c>
      <c r="P220" s="4">
        <v>2</v>
      </c>
      <c r="Q220" s="49">
        <v>-38.3333333333337</v>
      </c>
      <c r="R220" s="4" t="b">
        <v>1</v>
      </c>
      <c r="W220" s="4" t="s">
        <v>64</v>
      </c>
    </row>
    <row r="221" s="4" customFormat="1" spans="1:23">
      <c r="A221" s="4">
        <v>2526</v>
      </c>
      <c r="B221" s="46">
        <v>42788.625</v>
      </c>
      <c r="C221" s="47">
        <v>15158.5</v>
      </c>
      <c r="D221" s="48">
        <v>71.8333333333333</v>
      </c>
      <c r="E221" s="27">
        <v>159</v>
      </c>
      <c r="F221" s="27">
        <v>16.8333333333333</v>
      </c>
      <c r="G221" s="27">
        <v>1</v>
      </c>
      <c r="H221" s="49">
        <v>39.8333333333333</v>
      </c>
      <c r="I221" s="27">
        <v>72</v>
      </c>
      <c r="J221" s="49">
        <v>797.833333333333</v>
      </c>
      <c r="K221" s="50"/>
      <c r="L221" s="48">
        <v>-0.916137667304014</v>
      </c>
      <c r="N221" s="50">
        <v>0.451781970649895</v>
      </c>
      <c r="O221" s="50">
        <v>-0.253668763102725</v>
      </c>
      <c r="P221" s="4">
        <v>2</v>
      </c>
      <c r="Q221" s="49">
        <v>-40.3333333333333</v>
      </c>
      <c r="R221" s="4" t="b">
        <v>1</v>
      </c>
      <c r="W221" s="4" t="s">
        <v>67</v>
      </c>
    </row>
    <row r="222" s="4" customFormat="1" spans="1:23">
      <c r="A222" s="4">
        <v>2527</v>
      </c>
      <c r="B222" s="46">
        <v>42788.6458333333</v>
      </c>
      <c r="C222" s="47">
        <v>15164.5</v>
      </c>
      <c r="D222" s="48">
        <v>31.5</v>
      </c>
      <c r="E222" s="27">
        <v>159</v>
      </c>
      <c r="F222" s="27">
        <v>16.3333333333333</v>
      </c>
      <c r="G222" s="27">
        <v>1</v>
      </c>
      <c r="H222" s="49">
        <v>40</v>
      </c>
      <c r="I222" s="27">
        <v>72</v>
      </c>
      <c r="J222" s="49">
        <v>879.333333333333</v>
      </c>
      <c r="K222" s="50"/>
      <c r="L222" s="48">
        <v>-0.237262371615312</v>
      </c>
      <c r="N222" s="50">
        <v>0.19811320754717</v>
      </c>
      <c r="O222" s="50">
        <v>-0.0964360587002095</v>
      </c>
      <c r="P222" s="4">
        <v>2</v>
      </c>
      <c r="Q222" s="49">
        <v>-15.3333333333333</v>
      </c>
      <c r="R222" s="4" t="b">
        <v>1</v>
      </c>
      <c r="W222" s="4" t="s">
        <v>24</v>
      </c>
    </row>
    <row r="223" s="4" customFormat="1" spans="1:23">
      <c r="A223" s="4">
        <v>2534</v>
      </c>
      <c r="B223" s="46">
        <v>42788.7916666667</v>
      </c>
      <c r="C223" s="47">
        <v>15206.5</v>
      </c>
      <c r="D223" s="48">
        <v>88</v>
      </c>
      <c r="E223" s="27">
        <v>238</v>
      </c>
      <c r="F223" s="27">
        <v>16</v>
      </c>
      <c r="G223" s="27">
        <v>3</v>
      </c>
      <c r="H223" s="49">
        <v>39.6666666666667</v>
      </c>
      <c r="I223" s="27">
        <v>61</v>
      </c>
      <c r="J223" s="49">
        <v>665.333333333333</v>
      </c>
      <c r="K223" s="50"/>
      <c r="L223" s="48">
        <v>-0.318031746031746</v>
      </c>
      <c r="N223" s="50">
        <v>0.369747899159664</v>
      </c>
      <c r="O223" s="50">
        <v>-0.103641456582633</v>
      </c>
      <c r="P223" s="4">
        <v>2</v>
      </c>
      <c r="Q223" s="49">
        <v>-24.6666666666667</v>
      </c>
      <c r="R223" s="4" t="b">
        <v>1</v>
      </c>
      <c r="W223" s="4" t="s">
        <v>37</v>
      </c>
    </row>
    <row r="224" s="4" customFormat="1" spans="1:23">
      <c r="A224" s="4">
        <v>2537</v>
      </c>
      <c r="B224" s="46">
        <v>42788.8541666667</v>
      </c>
      <c r="C224" s="47">
        <v>15224.5</v>
      </c>
      <c r="D224" s="48">
        <v>58.5</v>
      </c>
      <c r="E224" s="27">
        <v>238</v>
      </c>
      <c r="F224" s="27">
        <v>16</v>
      </c>
      <c r="G224" s="27">
        <v>3</v>
      </c>
      <c r="H224" s="49">
        <v>40</v>
      </c>
      <c r="I224" s="27">
        <v>71</v>
      </c>
      <c r="J224" s="49">
        <v>763.833333333333</v>
      </c>
      <c r="K224" s="50"/>
      <c r="L224" s="48">
        <v>-0.179708184109299</v>
      </c>
      <c r="N224" s="50">
        <v>0.245798319327731</v>
      </c>
      <c r="O224" s="50">
        <v>-0.0301625804961161</v>
      </c>
      <c r="P224" s="4">
        <v>2</v>
      </c>
      <c r="Q224" s="49">
        <v>-16.6666666666667</v>
      </c>
      <c r="R224" s="4" t="b">
        <v>1</v>
      </c>
      <c r="W224" s="4" t="s">
        <v>46</v>
      </c>
    </row>
    <row r="225" s="4" customFormat="1" spans="1:23">
      <c r="A225" s="4">
        <v>2540</v>
      </c>
      <c r="B225" s="46">
        <v>42788.9166666667</v>
      </c>
      <c r="C225" s="47">
        <v>15242.5</v>
      </c>
      <c r="D225" s="48">
        <v>27.6666666666667</v>
      </c>
      <c r="E225" s="27">
        <v>194</v>
      </c>
      <c r="F225" s="27">
        <v>16</v>
      </c>
      <c r="G225" s="27">
        <v>3</v>
      </c>
      <c r="H225" s="49">
        <v>41</v>
      </c>
      <c r="I225" s="27">
        <v>48</v>
      </c>
      <c r="J225" s="49">
        <v>931</v>
      </c>
      <c r="K225" s="50"/>
      <c r="L225" s="48">
        <v>-0.121568851989694</v>
      </c>
      <c r="N225" s="50">
        <v>0.142611683848797</v>
      </c>
      <c r="O225" s="50">
        <v>-0.0532646048109969</v>
      </c>
      <c r="P225" s="4">
        <v>2</v>
      </c>
      <c r="Q225" s="49">
        <v>-10.3333333333334</v>
      </c>
      <c r="R225" s="4" t="b">
        <v>1</v>
      </c>
      <c r="W225" s="4" t="s">
        <v>29</v>
      </c>
    </row>
    <row r="226" s="4" customFormat="1" spans="1:23">
      <c r="A226" s="4">
        <v>2610</v>
      </c>
      <c r="B226" s="46">
        <v>42790.375</v>
      </c>
      <c r="C226" s="47">
        <v>15662.5</v>
      </c>
      <c r="D226" s="48">
        <v>51.1666666666667</v>
      </c>
      <c r="E226" s="27">
        <v>116</v>
      </c>
      <c r="F226" s="27">
        <v>16</v>
      </c>
      <c r="G226" s="27">
        <v>0</v>
      </c>
      <c r="H226" s="49">
        <v>41.5</v>
      </c>
      <c r="I226" s="27">
        <v>58</v>
      </c>
      <c r="J226" s="49">
        <v>1087.33333333333</v>
      </c>
      <c r="K226" s="50"/>
      <c r="L226" s="48">
        <v>-0.495247888358428</v>
      </c>
      <c r="N226" s="50">
        <v>0.441091954022989</v>
      </c>
      <c r="O226" s="50">
        <v>-0.142241379310345</v>
      </c>
      <c r="P226" s="4">
        <v>2</v>
      </c>
      <c r="Q226" s="49">
        <v>-16.5</v>
      </c>
      <c r="R226" s="4" t="b">
        <v>1</v>
      </c>
      <c r="W226" s="4" t="s">
        <v>34</v>
      </c>
    </row>
    <row r="227" s="4" customFormat="1" spans="1:23">
      <c r="A227" s="4">
        <v>2613</v>
      </c>
      <c r="B227" s="46">
        <v>42790.4375</v>
      </c>
      <c r="C227" s="47">
        <v>15680.5</v>
      </c>
      <c r="D227" s="48">
        <v>38</v>
      </c>
      <c r="E227" s="27">
        <v>116</v>
      </c>
      <c r="F227" s="27">
        <v>17</v>
      </c>
      <c r="G227" s="27">
        <v>4</v>
      </c>
      <c r="H227" s="49">
        <v>45.8333333333333</v>
      </c>
      <c r="I227" s="27">
        <v>42</v>
      </c>
      <c r="J227" s="49">
        <v>1463.16666666667</v>
      </c>
      <c r="K227" s="50"/>
      <c r="L227" s="48">
        <v>-0.320763125763125</v>
      </c>
      <c r="N227" s="50">
        <v>0.327586206896552</v>
      </c>
      <c r="O227" s="50">
        <v>-0.0540354822588702</v>
      </c>
      <c r="P227" s="4">
        <v>2</v>
      </c>
      <c r="Q227" s="49">
        <v>-12.8333333333333</v>
      </c>
      <c r="R227" s="4" t="b">
        <v>1</v>
      </c>
      <c r="W227" s="4" t="s">
        <v>55</v>
      </c>
    </row>
    <row r="228" s="4" customFormat="1" spans="1:23">
      <c r="A228" s="4">
        <v>2614</v>
      </c>
      <c r="B228" s="46">
        <v>42790.4583333333</v>
      </c>
      <c r="C228" s="47">
        <v>15686.5</v>
      </c>
      <c r="D228" s="48">
        <v>25.1666666666667</v>
      </c>
      <c r="E228" s="27">
        <v>92</v>
      </c>
      <c r="F228" s="27">
        <v>17</v>
      </c>
      <c r="G228" s="27">
        <v>4</v>
      </c>
      <c r="H228" s="49">
        <v>44.1666666666667</v>
      </c>
      <c r="I228" s="27">
        <v>42</v>
      </c>
      <c r="J228" s="49">
        <v>1358.66666666667</v>
      </c>
      <c r="K228" s="50"/>
      <c r="L228" s="48">
        <v>-0.333829711435699</v>
      </c>
      <c r="N228" s="50">
        <v>0.273550724637682</v>
      </c>
      <c r="O228" s="50">
        <v>-0.123188405797102</v>
      </c>
      <c r="P228" s="4">
        <v>2</v>
      </c>
      <c r="Q228" s="49">
        <v>-11.3333333333334</v>
      </c>
      <c r="R228" s="4" t="b">
        <v>1</v>
      </c>
      <c r="W228" s="4" t="s">
        <v>22</v>
      </c>
    </row>
    <row r="229" s="4" customFormat="1" spans="1:23">
      <c r="A229" s="4">
        <v>2756</v>
      </c>
      <c r="B229" s="46">
        <v>42793.4166666667</v>
      </c>
      <c r="C229" s="47">
        <v>16538.5</v>
      </c>
      <c r="D229" s="48">
        <v>99.5</v>
      </c>
      <c r="E229" s="27">
        <v>118</v>
      </c>
      <c r="F229" s="27">
        <v>17</v>
      </c>
      <c r="G229" s="27">
        <v>7</v>
      </c>
      <c r="H229" s="49">
        <v>39.5</v>
      </c>
      <c r="I229" s="27">
        <v>44</v>
      </c>
      <c r="J229" s="49">
        <v>798.166666666667</v>
      </c>
      <c r="K229" s="50"/>
      <c r="L229" s="48">
        <v>-2.03341055341055</v>
      </c>
      <c r="N229" s="50">
        <v>0.843220338983051</v>
      </c>
      <c r="O229" s="50">
        <v>-0.168079096045197</v>
      </c>
      <c r="P229" s="4">
        <v>2</v>
      </c>
      <c r="Q229" s="49">
        <v>-19.8333333333333</v>
      </c>
      <c r="R229" s="4" t="b">
        <v>1</v>
      </c>
      <c r="W229" s="4" t="s">
        <v>54</v>
      </c>
    </row>
    <row r="230" s="4" customFormat="1" spans="1:23">
      <c r="A230" s="4">
        <v>2758</v>
      </c>
      <c r="B230" s="46">
        <v>42793.4583333333</v>
      </c>
      <c r="C230" s="47">
        <v>16550.5</v>
      </c>
      <c r="D230" s="48">
        <v>136.833333333333</v>
      </c>
      <c r="E230" s="27">
        <v>144</v>
      </c>
      <c r="F230" s="27">
        <v>17</v>
      </c>
      <c r="G230" s="27">
        <v>7</v>
      </c>
      <c r="H230" s="49">
        <v>39.8333333333333</v>
      </c>
      <c r="I230" s="27">
        <v>44</v>
      </c>
      <c r="J230" s="49">
        <v>918.333333333333</v>
      </c>
      <c r="K230" s="50"/>
      <c r="L230" s="48">
        <v>-10.5326910298998</v>
      </c>
      <c r="N230" s="50">
        <v>0.950231481481479</v>
      </c>
      <c r="O230" s="50">
        <v>-0.270833333333331</v>
      </c>
      <c r="P230" s="4">
        <v>2</v>
      </c>
      <c r="Q230" s="49">
        <v>-38.9999999999997</v>
      </c>
      <c r="R230" s="4" t="b">
        <v>1</v>
      </c>
      <c r="W230" s="4" t="s">
        <v>22</v>
      </c>
    </row>
    <row r="231" s="4" customFormat="1" spans="1:23">
      <c r="A231" s="4">
        <v>2759</v>
      </c>
      <c r="B231" s="46">
        <v>42793.4791666667</v>
      </c>
      <c r="C231" s="47">
        <v>16556.5</v>
      </c>
      <c r="D231" s="48">
        <v>97.8333333333333</v>
      </c>
      <c r="E231" s="27">
        <v>144</v>
      </c>
      <c r="F231" s="27">
        <v>18</v>
      </c>
      <c r="G231" s="27">
        <v>7</v>
      </c>
      <c r="H231" s="49">
        <v>41.1666666666667</v>
      </c>
      <c r="I231" s="27">
        <v>44</v>
      </c>
      <c r="J231" s="49">
        <v>996.166666666667</v>
      </c>
      <c r="K231" s="50"/>
      <c r="L231" s="48">
        <v>-2.32956162970603</v>
      </c>
      <c r="N231" s="50">
        <v>0.679398148148148</v>
      </c>
      <c r="O231" s="50">
        <v>-0.377314814814815</v>
      </c>
      <c r="P231" s="4">
        <v>2</v>
      </c>
      <c r="Q231" s="49">
        <v>-54.3333333333333</v>
      </c>
      <c r="R231" s="4" t="b">
        <v>1</v>
      </c>
      <c r="W231" s="4" t="s">
        <v>48</v>
      </c>
    </row>
    <row r="232" s="4" customFormat="1" spans="1:23">
      <c r="A232" s="4">
        <v>2760</v>
      </c>
      <c r="B232" s="46">
        <v>42793.5</v>
      </c>
      <c r="C232" s="47">
        <v>16562.5</v>
      </c>
      <c r="D232" s="48">
        <v>43.5</v>
      </c>
      <c r="E232" s="27">
        <v>144</v>
      </c>
      <c r="F232" s="27">
        <v>18</v>
      </c>
      <c r="G232" s="27">
        <v>10</v>
      </c>
      <c r="H232" s="49">
        <v>41.6666666666667</v>
      </c>
      <c r="I232" s="27">
        <v>38</v>
      </c>
      <c r="J232" s="49">
        <v>1215</v>
      </c>
      <c r="K232" s="50"/>
      <c r="L232" s="48">
        <v>-0.284496564795073</v>
      </c>
      <c r="N232" s="50">
        <v>0.302083333333333</v>
      </c>
      <c r="O232" s="50">
        <v>-0.101851851851852</v>
      </c>
      <c r="P232" s="4">
        <v>2</v>
      </c>
      <c r="Q232" s="49">
        <v>-14.6666666666667</v>
      </c>
      <c r="R232" s="4" t="b">
        <v>1</v>
      </c>
      <c r="W232" s="4" t="s">
        <v>23</v>
      </c>
    </row>
    <row r="233" s="4" customFormat="1" spans="1:23">
      <c r="A233" s="4">
        <v>2770</v>
      </c>
      <c r="B233" s="46">
        <v>42793.7083333333</v>
      </c>
      <c r="C233" s="47">
        <v>16622.5</v>
      </c>
      <c r="D233" s="48">
        <v>28.1666666666667</v>
      </c>
      <c r="E233" s="27">
        <v>61</v>
      </c>
      <c r="F233" s="27">
        <v>18</v>
      </c>
      <c r="G233" s="27">
        <v>16</v>
      </c>
      <c r="H233" s="49">
        <v>40.8333333333333</v>
      </c>
      <c r="I233" s="27">
        <v>19</v>
      </c>
      <c r="J233" s="49">
        <v>1052.5</v>
      </c>
      <c r="K233" s="50"/>
      <c r="L233" s="48">
        <v>-0.749151559100798</v>
      </c>
      <c r="N233" s="50">
        <v>0.461748633879782</v>
      </c>
      <c r="O233" s="50">
        <v>-0.204918032786885</v>
      </c>
      <c r="P233" s="4">
        <v>2</v>
      </c>
      <c r="Q233" s="49">
        <v>-12.5</v>
      </c>
      <c r="R233" s="4" t="b">
        <v>1</v>
      </c>
      <c r="W233" s="4" t="s">
        <v>66</v>
      </c>
    </row>
    <row r="234" s="4" customFormat="1" spans="1:23">
      <c r="A234" s="4">
        <v>2843</v>
      </c>
      <c r="B234" s="46">
        <v>42795.2291666667</v>
      </c>
      <c r="C234" s="47">
        <v>17060.5</v>
      </c>
      <c r="D234" s="48">
        <v>45.5</v>
      </c>
      <c r="E234" s="27">
        <v>85</v>
      </c>
      <c r="F234" s="27">
        <v>17</v>
      </c>
      <c r="G234" s="27">
        <v>9</v>
      </c>
      <c r="H234" s="49">
        <v>40.8333333333333</v>
      </c>
      <c r="I234" s="27">
        <v>35</v>
      </c>
      <c r="J234" s="49">
        <v>1482.66666666667</v>
      </c>
      <c r="K234" s="50"/>
      <c r="L234" s="48">
        <v>-0.508860759493671</v>
      </c>
      <c r="N234" s="50">
        <v>0.535294117647059</v>
      </c>
      <c r="O234" s="50">
        <v>-0.123529411764706</v>
      </c>
      <c r="P234" s="4">
        <v>2</v>
      </c>
      <c r="Q234" s="49">
        <v>-10.5</v>
      </c>
      <c r="R234" s="4" t="b">
        <v>1</v>
      </c>
      <c r="W234" s="4" t="s">
        <v>59</v>
      </c>
    </row>
    <row r="235" s="4" customFormat="1" spans="1:23">
      <c r="A235" s="4">
        <v>2945</v>
      </c>
      <c r="B235" s="46">
        <v>42797.3541666667</v>
      </c>
      <c r="C235" s="47">
        <v>17672.5</v>
      </c>
      <c r="D235" s="48">
        <v>56.5</v>
      </c>
      <c r="E235" s="27">
        <v>61</v>
      </c>
      <c r="F235" s="27">
        <v>16.3333333333333</v>
      </c>
      <c r="G235" s="27">
        <v>3</v>
      </c>
      <c r="H235" s="49">
        <v>34</v>
      </c>
      <c r="I235" s="27">
        <v>54</v>
      </c>
      <c r="J235" s="49">
        <v>526.833333333333</v>
      </c>
      <c r="K235" s="50"/>
      <c r="L235" s="48">
        <v>-6.80465608465607</v>
      </c>
      <c r="N235" s="50">
        <v>0.926229508196721</v>
      </c>
      <c r="O235" s="50">
        <v>-0.248451730418943</v>
      </c>
      <c r="P235" s="4">
        <v>2</v>
      </c>
      <c r="Q235" s="49">
        <v>-15.8333333333333</v>
      </c>
      <c r="R235" s="4" t="b">
        <v>1</v>
      </c>
      <c r="W235" s="4" t="s">
        <v>33</v>
      </c>
    </row>
    <row r="236" s="4" customFormat="1" spans="1:23">
      <c r="A236" s="4">
        <v>2947</v>
      </c>
      <c r="B236" s="46">
        <v>42797.3958333333</v>
      </c>
      <c r="C236" s="47">
        <v>17684.5</v>
      </c>
      <c r="D236" s="48">
        <v>37.3333333333333</v>
      </c>
      <c r="E236" s="27">
        <v>60</v>
      </c>
      <c r="F236" s="27">
        <v>17</v>
      </c>
      <c r="G236" s="27">
        <v>3</v>
      </c>
      <c r="H236" s="49">
        <v>41.3333333333333</v>
      </c>
      <c r="I236" s="27">
        <v>54</v>
      </c>
      <c r="J236" s="49">
        <v>847</v>
      </c>
      <c r="K236" s="50"/>
      <c r="L236" s="48">
        <v>-0.955609243697472</v>
      </c>
      <c r="N236" s="50">
        <v>0.622222222222222</v>
      </c>
      <c r="O236" s="50">
        <v>-0.18611111111111</v>
      </c>
      <c r="P236" s="4">
        <v>2</v>
      </c>
      <c r="Q236" s="49">
        <v>-11.1666666666666</v>
      </c>
      <c r="R236" s="4" t="b">
        <v>1</v>
      </c>
      <c r="W236" s="4" t="s">
        <v>35</v>
      </c>
    </row>
    <row r="237" s="4" customFormat="1" spans="1:23">
      <c r="A237" s="4">
        <v>2956</v>
      </c>
      <c r="B237" s="46">
        <v>42797.5833333333</v>
      </c>
      <c r="C237" s="47">
        <v>17738.5</v>
      </c>
      <c r="D237" s="48">
        <v>50.6666666666667</v>
      </c>
      <c r="E237" s="27">
        <v>84</v>
      </c>
      <c r="F237" s="27">
        <v>18</v>
      </c>
      <c r="G237" s="27">
        <v>12</v>
      </c>
      <c r="H237" s="49">
        <v>33.1666666666667</v>
      </c>
      <c r="I237" s="27">
        <v>30</v>
      </c>
      <c r="J237" s="49">
        <v>415</v>
      </c>
      <c r="K237" s="50"/>
      <c r="L237" s="48">
        <v>-1.03454285714286</v>
      </c>
      <c r="N237" s="50">
        <v>0.603174603174604</v>
      </c>
      <c r="O237" s="50">
        <v>-0.210317460317461</v>
      </c>
      <c r="P237" s="4">
        <v>2</v>
      </c>
      <c r="Q237" s="49">
        <v>-17.6666666666667</v>
      </c>
      <c r="R237" s="4" t="b">
        <v>1</v>
      </c>
      <c r="W237" s="4" t="s">
        <v>41</v>
      </c>
    </row>
    <row r="238" s="4" customFormat="1" spans="1:23">
      <c r="A238" s="4">
        <v>2957</v>
      </c>
      <c r="B238" s="46">
        <v>42797.6041666667</v>
      </c>
      <c r="C238" s="47">
        <v>17744.5</v>
      </c>
      <c r="D238" s="48">
        <v>33</v>
      </c>
      <c r="E238" s="27">
        <v>84</v>
      </c>
      <c r="F238" s="27">
        <v>18</v>
      </c>
      <c r="G238" s="27">
        <v>12</v>
      </c>
      <c r="H238" s="49">
        <v>34.5</v>
      </c>
      <c r="I238" s="27">
        <v>30</v>
      </c>
      <c r="J238" s="49">
        <v>474</v>
      </c>
      <c r="K238" s="50"/>
      <c r="L238" s="48">
        <v>-0.519579831932773</v>
      </c>
      <c r="N238" s="50">
        <v>0.392857142857143</v>
      </c>
      <c r="O238" s="50">
        <v>-0.16871921182266</v>
      </c>
      <c r="P238" s="4">
        <v>2</v>
      </c>
      <c r="Q238" s="49">
        <v>-13.5</v>
      </c>
      <c r="R238" s="4" t="b">
        <v>1</v>
      </c>
      <c r="W238" s="4" t="s">
        <v>64</v>
      </c>
    </row>
    <row r="239" s="4" customFormat="1" spans="1:23">
      <c r="A239" s="4">
        <v>2961</v>
      </c>
      <c r="B239" s="46">
        <v>42797.6875</v>
      </c>
      <c r="C239" s="47">
        <v>17768.5</v>
      </c>
      <c r="D239" s="48">
        <v>31.5</v>
      </c>
      <c r="E239" s="27">
        <v>87</v>
      </c>
      <c r="F239" s="27">
        <v>18</v>
      </c>
      <c r="G239" s="27">
        <v>12</v>
      </c>
      <c r="H239" s="49">
        <v>35.8333333333333</v>
      </c>
      <c r="I239" s="27">
        <v>33</v>
      </c>
      <c r="J239" s="49">
        <v>491.666666666667</v>
      </c>
      <c r="K239" s="50"/>
      <c r="L239" s="48">
        <v>-0.429480909480911</v>
      </c>
      <c r="N239" s="50">
        <v>0.362068965517241</v>
      </c>
      <c r="O239" s="50">
        <v>-0.142371995820272</v>
      </c>
      <c r="P239" s="4">
        <v>2</v>
      </c>
      <c r="Q239" s="49">
        <v>-12.1666666666667</v>
      </c>
      <c r="R239" s="4" t="b">
        <v>1</v>
      </c>
      <c r="W239" s="4" t="s">
        <v>26</v>
      </c>
    </row>
    <row r="240" s="4" customFormat="1" spans="1:23">
      <c r="A240" s="4">
        <v>2992</v>
      </c>
      <c r="B240" s="46">
        <v>42798.3333333333</v>
      </c>
      <c r="C240" s="47">
        <v>17954.5</v>
      </c>
      <c r="D240" s="48">
        <v>33.8333333333333</v>
      </c>
      <c r="E240" s="27">
        <v>64</v>
      </c>
      <c r="F240" s="27">
        <v>16.8333333333333</v>
      </c>
      <c r="G240" s="27">
        <v>3</v>
      </c>
      <c r="H240" s="49">
        <v>38.6666666666667</v>
      </c>
      <c r="I240" s="27">
        <v>49</v>
      </c>
      <c r="J240" s="49">
        <v>1065.33333333333</v>
      </c>
      <c r="K240" s="50"/>
      <c r="L240" s="48">
        <v>-0.721010260457769</v>
      </c>
      <c r="N240" s="50">
        <v>0.528645833333333</v>
      </c>
      <c r="O240" s="50">
        <v>-0.174479166666666</v>
      </c>
      <c r="P240" s="4">
        <v>2</v>
      </c>
      <c r="Q240" s="49">
        <v>-11.1666666666666</v>
      </c>
      <c r="R240" s="4" t="b">
        <v>1</v>
      </c>
      <c r="W240" s="4" t="s">
        <v>63</v>
      </c>
    </row>
    <row r="241" s="4" customFormat="1" spans="1:23">
      <c r="A241" s="4">
        <v>3005</v>
      </c>
      <c r="B241" s="46">
        <v>42798.6041666667</v>
      </c>
      <c r="C241" s="47">
        <v>18032.5</v>
      </c>
      <c r="D241" s="48">
        <v>29</v>
      </c>
      <c r="E241" s="27">
        <v>122</v>
      </c>
      <c r="F241" s="27">
        <v>18</v>
      </c>
      <c r="G241" s="27">
        <v>10</v>
      </c>
      <c r="H241" s="49">
        <v>37.6666666666667</v>
      </c>
      <c r="I241" s="27">
        <v>32</v>
      </c>
      <c r="J241" s="49">
        <v>797.333333333333</v>
      </c>
      <c r="K241" s="50"/>
      <c r="L241" s="48">
        <v>-0.355012800819253</v>
      </c>
      <c r="N241" s="50">
        <v>0.237704918032787</v>
      </c>
      <c r="O241" s="50">
        <v>-0.133185144021488</v>
      </c>
      <c r="P241" s="4">
        <v>2</v>
      </c>
      <c r="Q241" s="49">
        <v>-16.6666666666667</v>
      </c>
      <c r="R241" s="4" t="b">
        <v>1</v>
      </c>
      <c r="W241" s="4" t="s">
        <v>64</v>
      </c>
    </row>
    <row r="242" s="4" customFormat="1" spans="1:23">
      <c r="A242" s="4">
        <v>3025</v>
      </c>
      <c r="B242" s="46">
        <v>42799.0208333333</v>
      </c>
      <c r="C242" s="47">
        <v>18152.5</v>
      </c>
      <c r="D242" s="48">
        <v>26.1666666666667</v>
      </c>
      <c r="E242" s="27">
        <v>128</v>
      </c>
      <c r="F242" s="27">
        <v>18</v>
      </c>
      <c r="G242" s="27">
        <v>5</v>
      </c>
      <c r="H242" s="49">
        <v>43</v>
      </c>
      <c r="I242" s="27">
        <v>70</v>
      </c>
      <c r="J242" s="49">
        <v>1512</v>
      </c>
      <c r="K242" s="50"/>
      <c r="L242" s="48">
        <v>-0.5139116202946</v>
      </c>
      <c r="N242" s="50">
        <v>0.204427083333334</v>
      </c>
      <c r="O242" s="50">
        <v>-0.204427083333334</v>
      </c>
      <c r="P242" s="4">
        <v>2</v>
      </c>
      <c r="Q242" s="49">
        <v>-26.1666666666667</v>
      </c>
      <c r="R242" s="4" t="b">
        <v>1</v>
      </c>
      <c r="W242" s="4" t="s">
        <v>65</v>
      </c>
    </row>
    <row r="243" s="4" customFormat="1" spans="1:23">
      <c r="A243" s="4">
        <v>3098</v>
      </c>
      <c r="B243" s="46">
        <v>42800.5416666667</v>
      </c>
      <c r="C243" s="47">
        <v>18590.5</v>
      </c>
      <c r="D243" s="48">
        <v>62.1666666666667</v>
      </c>
      <c r="E243" s="27">
        <v>70</v>
      </c>
      <c r="F243" s="27">
        <v>17.8333333333333</v>
      </c>
      <c r="G243" s="27">
        <v>10</v>
      </c>
      <c r="H243" s="49">
        <v>37.1666666666667</v>
      </c>
      <c r="I243" s="27">
        <v>25</v>
      </c>
      <c r="J243" s="49">
        <v>963.666666666667</v>
      </c>
      <c r="K243" s="50"/>
      <c r="L243" s="48">
        <v>-11.0882066869301</v>
      </c>
      <c r="N243" s="50">
        <v>0.888095238095239</v>
      </c>
      <c r="O243" s="50">
        <v>-0.623809523809524</v>
      </c>
      <c r="P243" s="4">
        <v>2</v>
      </c>
      <c r="Q243" s="49">
        <v>-43.6666666666667</v>
      </c>
      <c r="R243" s="4" t="b">
        <v>1</v>
      </c>
      <c r="W243" s="4" t="s">
        <v>40</v>
      </c>
    </row>
    <row r="244" s="4" customFormat="1" spans="1:23">
      <c r="A244" s="4">
        <v>3281</v>
      </c>
      <c r="B244" s="46">
        <v>42804.3541666667</v>
      </c>
      <c r="C244" s="47">
        <v>19688.5</v>
      </c>
      <c r="D244" s="48">
        <v>75</v>
      </c>
      <c r="E244" s="27">
        <v>93</v>
      </c>
      <c r="F244" s="27">
        <v>16.5</v>
      </c>
      <c r="G244" s="27">
        <v>3</v>
      </c>
      <c r="H244" s="49">
        <v>33.3333333333333</v>
      </c>
      <c r="I244" s="27">
        <v>40</v>
      </c>
      <c r="J244" s="49">
        <v>1178.33333333333</v>
      </c>
      <c r="K244" s="50"/>
      <c r="L244" s="48">
        <v>-1.56219576719576</v>
      </c>
      <c r="N244" s="50">
        <v>0.806451612903226</v>
      </c>
      <c r="O244" s="50">
        <v>-0.33269833206333</v>
      </c>
      <c r="P244" s="4">
        <v>2</v>
      </c>
      <c r="Q244" s="49">
        <v>-14.8333333333333</v>
      </c>
      <c r="R244" s="4" t="b">
        <v>1</v>
      </c>
      <c r="W244" s="4" t="s">
        <v>33</v>
      </c>
    </row>
    <row r="245" s="4" customFormat="1" spans="1:23">
      <c r="A245" s="4">
        <v>3282</v>
      </c>
      <c r="B245" s="46">
        <v>42804.375</v>
      </c>
      <c r="C245" s="47">
        <v>19694.5</v>
      </c>
      <c r="D245" s="48">
        <v>60.1666666666667</v>
      </c>
      <c r="E245" s="27">
        <v>127</v>
      </c>
      <c r="F245" s="27">
        <v>17</v>
      </c>
      <c r="G245" s="27">
        <v>3</v>
      </c>
      <c r="H245" s="49">
        <v>36</v>
      </c>
      <c r="I245" s="27">
        <v>40</v>
      </c>
      <c r="J245" s="49">
        <v>1274.83333333333</v>
      </c>
      <c r="K245" s="50"/>
      <c r="L245" s="48">
        <v>-0.285001781261134</v>
      </c>
      <c r="N245" s="50">
        <v>0.473753280839895</v>
      </c>
      <c r="O245" s="50">
        <v>-0.0800524934383204</v>
      </c>
      <c r="P245" s="4">
        <v>2</v>
      </c>
      <c r="Q245" s="49">
        <v>-10.1666666666667</v>
      </c>
      <c r="R245" s="4" t="b">
        <v>1</v>
      </c>
      <c r="W245" s="4" t="s">
        <v>34</v>
      </c>
    </row>
    <row r="246" s="4" customFormat="1" spans="1:23">
      <c r="A246" s="4">
        <v>3288</v>
      </c>
      <c r="B246" s="46">
        <v>42804.5</v>
      </c>
      <c r="C246" s="47">
        <v>19730.5</v>
      </c>
      <c r="D246" s="48">
        <v>47.5</v>
      </c>
      <c r="E246" s="27">
        <v>144</v>
      </c>
      <c r="F246" s="27">
        <v>18</v>
      </c>
      <c r="G246" s="27">
        <v>16</v>
      </c>
      <c r="H246" s="49">
        <v>35.6666666666667</v>
      </c>
      <c r="I246" s="27">
        <v>13</v>
      </c>
      <c r="J246" s="49">
        <v>999.5</v>
      </c>
      <c r="K246" s="50"/>
      <c r="L246" s="48">
        <v>-0.603103873673821</v>
      </c>
      <c r="N246" s="50">
        <v>0.329861111111111</v>
      </c>
      <c r="O246" s="50">
        <v>-0.203703703703703</v>
      </c>
      <c r="P246" s="4">
        <v>2</v>
      </c>
      <c r="Q246" s="49">
        <v>-29.3333333333333</v>
      </c>
      <c r="R246" s="4" t="b">
        <v>1</v>
      </c>
      <c r="W246" s="4" t="s">
        <v>23</v>
      </c>
    </row>
    <row r="247" s="4" customFormat="1" spans="1:23">
      <c r="A247" s="4">
        <v>3313</v>
      </c>
      <c r="B247" s="46">
        <v>42805.0208333333</v>
      </c>
      <c r="C247" s="47">
        <v>19880.5</v>
      </c>
      <c r="D247" s="48">
        <v>27.3333333333333</v>
      </c>
      <c r="E247" s="27">
        <v>77</v>
      </c>
      <c r="F247" s="27">
        <v>17</v>
      </c>
      <c r="G247" s="27">
        <v>12</v>
      </c>
      <c r="H247" s="49">
        <v>38</v>
      </c>
      <c r="I247" s="27">
        <v>27</v>
      </c>
      <c r="J247" s="49">
        <v>1450.83333333333</v>
      </c>
      <c r="K247" s="50"/>
      <c r="L247" s="48">
        <v>-1.1006711409396</v>
      </c>
      <c r="N247" s="50">
        <v>0.354978354978355</v>
      </c>
      <c r="O247" s="50">
        <v>-0.354978354978355</v>
      </c>
      <c r="P247" s="4">
        <v>2</v>
      </c>
      <c r="Q247" s="49">
        <v>-27.3333333333333</v>
      </c>
      <c r="R247" s="4" t="b">
        <v>1</v>
      </c>
      <c r="W247" s="4" t="s">
        <v>65</v>
      </c>
    </row>
    <row r="248" s="4" customFormat="1" spans="1:23">
      <c r="A248" s="4">
        <v>3334</v>
      </c>
      <c r="B248" s="46">
        <v>42805.4583333333</v>
      </c>
      <c r="C248" s="47">
        <v>20006.5</v>
      </c>
      <c r="D248" s="48">
        <v>63.3333333333333</v>
      </c>
      <c r="E248" s="27">
        <v>154</v>
      </c>
      <c r="F248" s="27">
        <v>17.3333333333333</v>
      </c>
      <c r="G248" s="27">
        <v>13</v>
      </c>
      <c r="H248" s="49">
        <v>38.5</v>
      </c>
      <c r="I248" s="27">
        <v>26</v>
      </c>
      <c r="J248" s="49">
        <v>1260.16666666667</v>
      </c>
      <c r="K248" s="50"/>
      <c r="L248" s="48">
        <v>-0.250147058823529</v>
      </c>
      <c r="N248" s="50">
        <v>0.411255411255411</v>
      </c>
      <c r="O248" s="50">
        <v>-0.0779220779220779</v>
      </c>
      <c r="P248" s="4">
        <v>2</v>
      </c>
      <c r="Q248" s="49">
        <v>-12</v>
      </c>
      <c r="R248" s="4" t="b">
        <v>1</v>
      </c>
      <c r="W248" s="4" t="s">
        <v>22</v>
      </c>
    </row>
    <row r="249" s="4" customFormat="1" spans="1:23">
      <c r="A249" s="4">
        <v>3336</v>
      </c>
      <c r="B249" s="46">
        <v>42805.5</v>
      </c>
      <c r="C249" s="47">
        <v>20018.5</v>
      </c>
      <c r="D249" s="48">
        <v>54.1666666666667</v>
      </c>
      <c r="E249" s="27">
        <v>154</v>
      </c>
      <c r="F249" s="27">
        <v>18</v>
      </c>
      <c r="G249" s="27">
        <v>16</v>
      </c>
      <c r="H249" s="49">
        <v>37.6666666666667</v>
      </c>
      <c r="I249" s="27">
        <v>22</v>
      </c>
      <c r="J249" s="49">
        <v>1022</v>
      </c>
      <c r="K249" s="50"/>
      <c r="L249" s="48">
        <v>-0.324230860958742</v>
      </c>
      <c r="N249" s="50">
        <v>0.351731601731602</v>
      </c>
      <c r="O249" s="50">
        <v>-0.108225108225108</v>
      </c>
      <c r="P249" s="4">
        <v>2</v>
      </c>
      <c r="Q249" s="49">
        <v>-16.6666666666667</v>
      </c>
      <c r="R249" s="4" t="b">
        <v>1</v>
      </c>
      <c r="W249" s="4" t="s">
        <v>23</v>
      </c>
    </row>
    <row r="250" s="4" customFormat="1" spans="1:23">
      <c r="A250" s="4">
        <v>3337</v>
      </c>
      <c r="B250" s="46">
        <v>42805.5208333333</v>
      </c>
      <c r="C250" s="47">
        <v>20024.5</v>
      </c>
      <c r="D250" s="48">
        <v>37.5</v>
      </c>
      <c r="E250" s="27">
        <v>154</v>
      </c>
      <c r="F250" s="27">
        <v>18</v>
      </c>
      <c r="G250" s="27">
        <v>16</v>
      </c>
      <c r="H250" s="49">
        <v>37.8333333333333</v>
      </c>
      <c r="I250" s="27">
        <v>22</v>
      </c>
      <c r="J250" s="49">
        <v>944.166666666667</v>
      </c>
      <c r="K250" s="50"/>
      <c r="L250" s="48">
        <v>-0.365567136725935</v>
      </c>
      <c r="N250" s="50">
        <v>0.243506493506494</v>
      </c>
      <c r="O250" s="50">
        <v>-0.113425192693485</v>
      </c>
      <c r="P250" s="4">
        <v>2</v>
      </c>
      <c r="Q250" s="49">
        <v>-21.5</v>
      </c>
      <c r="R250" s="4" t="b">
        <v>1</v>
      </c>
      <c r="W250" s="4" t="s">
        <v>39</v>
      </c>
    </row>
    <row r="251" s="4" customFormat="1" spans="1:23">
      <c r="A251" s="4">
        <v>3361</v>
      </c>
      <c r="B251" s="46">
        <v>42806.0208333333</v>
      </c>
      <c r="C251" s="47">
        <v>20168.5</v>
      </c>
      <c r="D251" s="48">
        <v>12.1666666666667</v>
      </c>
      <c r="E251" s="27">
        <v>111</v>
      </c>
      <c r="F251" s="27">
        <v>17</v>
      </c>
      <c r="G251" s="27">
        <v>15</v>
      </c>
      <c r="H251" s="49">
        <v>38.1666666666667</v>
      </c>
      <c r="I251" s="27">
        <v>15</v>
      </c>
      <c r="J251" s="49">
        <v>1512.66666666667</v>
      </c>
      <c r="K251" s="50"/>
      <c r="L251" s="48">
        <v>-0.24620573355818</v>
      </c>
      <c r="N251" s="50">
        <v>0.10960960960961</v>
      </c>
      <c r="O251" s="50">
        <v>-0.10960960960961</v>
      </c>
      <c r="P251" s="4">
        <v>2</v>
      </c>
      <c r="Q251" s="49">
        <v>-12.1666666666667</v>
      </c>
      <c r="R251" s="4" t="b">
        <v>1</v>
      </c>
      <c r="W251" s="4" t="s">
        <v>65</v>
      </c>
    </row>
    <row r="252" s="4" customFormat="1" spans="1:23">
      <c r="A252" s="4">
        <v>3427</v>
      </c>
      <c r="B252" s="46">
        <v>42807.3958333333</v>
      </c>
      <c r="C252" s="47">
        <v>20564.5</v>
      </c>
      <c r="D252" s="48">
        <v>42.3333333333333</v>
      </c>
      <c r="E252" s="27">
        <v>53</v>
      </c>
      <c r="F252" s="27">
        <v>17</v>
      </c>
      <c r="G252" s="27">
        <v>4</v>
      </c>
      <c r="H252" s="49">
        <v>39.5</v>
      </c>
      <c r="I252" s="27">
        <v>69</v>
      </c>
      <c r="J252" s="49">
        <v>1257.83333333333</v>
      </c>
      <c r="K252" s="50"/>
      <c r="L252" s="48">
        <v>-1.82870535714284</v>
      </c>
      <c r="N252" s="50">
        <v>0.798742138364779</v>
      </c>
      <c r="O252" s="50">
        <v>-0.191823899371068</v>
      </c>
      <c r="P252" s="4">
        <v>2</v>
      </c>
      <c r="Q252" s="49">
        <v>-10.1666666666666</v>
      </c>
      <c r="R252" s="4" t="b">
        <v>1</v>
      </c>
      <c r="W252" s="4" t="s">
        <v>35</v>
      </c>
    </row>
    <row r="253" s="4" customFormat="1" spans="1:23">
      <c r="A253" s="4">
        <v>3474</v>
      </c>
      <c r="B253" s="46">
        <v>42808.375</v>
      </c>
      <c r="C253" s="47">
        <v>20846.5</v>
      </c>
      <c r="D253" s="48">
        <v>57.5</v>
      </c>
      <c r="E253" s="27">
        <v>71</v>
      </c>
      <c r="F253" s="27">
        <v>16.8333333333333</v>
      </c>
      <c r="G253" s="27">
        <v>4</v>
      </c>
      <c r="H253" s="49">
        <v>32.3333333333333</v>
      </c>
      <c r="I253" s="27">
        <v>39</v>
      </c>
      <c r="J253" s="49">
        <v>750.666666666667</v>
      </c>
      <c r="K253" s="50"/>
      <c r="L253" s="48">
        <v>-1.74112874779541</v>
      </c>
      <c r="N253" s="50">
        <v>0.809859154929577</v>
      </c>
      <c r="O253" s="50">
        <v>-0.173708920187793</v>
      </c>
      <c r="P253" s="4">
        <v>2</v>
      </c>
      <c r="Q253" s="49">
        <v>-12.3333333333333</v>
      </c>
      <c r="R253" s="4" t="b">
        <v>1</v>
      </c>
      <c r="W253" s="4" t="s">
        <v>34</v>
      </c>
    </row>
    <row r="254" s="4" customFormat="1" spans="1:23">
      <c r="A254" s="4">
        <v>3482</v>
      </c>
      <c r="B254" s="46">
        <v>42808.5416666667</v>
      </c>
      <c r="C254" s="47">
        <v>20894.5</v>
      </c>
      <c r="D254" s="48">
        <v>46</v>
      </c>
      <c r="E254" s="27">
        <v>60</v>
      </c>
      <c r="F254" s="27">
        <v>17</v>
      </c>
      <c r="G254" s="27">
        <v>12</v>
      </c>
      <c r="H254" s="49">
        <v>29</v>
      </c>
      <c r="I254" s="27">
        <v>27</v>
      </c>
      <c r="J254" s="49">
        <v>481</v>
      </c>
      <c r="K254" s="50"/>
      <c r="L254" s="48">
        <v>-2.44765306122449</v>
      </c>
      <c r="N254" s="50">
        <v>0.766666666666667</v>
      </c>
      <c r="O254" s="50">
        <v>-0.291666666666667</v>
      </c>
      <c r="P254" s="4">
        <v>2</v>
      </c>
      <c r="Q254" s="49">
        <v>-17.5</v>
      </c>
      <c r="R254" s="4" t="b">
        <v>1</v>
      </c>
      <c r="W254" s="4" t="s">
        <v>40</v>
      </c>
    </row>
    <row r="255" s="4" customFormat="1" spans="1:23">
      <c r="A255" s="4">
        <v>3483</v>
      </c>
      <c r="B255" s="46">
        <v>42808.5625</v>
      </c>
      <c r="C255" s="47">
        <v>20900.5</v>
      </c>
      <c r="D255" s="48">
        <v>28.5</v>
      </c>
      <c r="E255" s="27">
        <v>60</v>
      </c>
      <c r="F255" s="27">
        <v>17.6666666666667</v>
      </c>
      <c r="G255" s="27">
        <v>12</v>
      </c>
      <c r="H255" s="49">
        <v>30.3333333333333</v>
      </c>
      <c r="I255" s="27">
        <v>27</v>
      </c>
      <c r="J255" s="49">
        <v>540.666666666667</v>
      </c>
      <c r="K255" s="50"/>
      <c r="L255" s="48">
        <v>-0.726999244142103</v>
      </c>
      <c r="N255" s="50">
        <v>0.475</v>
      </c>
      <c r="O255" s="50">
        <v>-0.194444444444445</v>
      </c>
      <c r="P255" s="4">
        <v>2</v>
      </c>
      <c r="Q255" s="49">
        <v>-11.6666666666667</v>
      </c>
      <c r="R255" s="4" t="b">
        <v>1</v>
      </c>
      <c r="W255" s="4" t="s">
        <v>57</v>
      </c>
    </row>
    <row r="256" s="4" customFormat="1" spans="1:23">
      <c r="A256" s="4">
        <v>3526</v>
      </c>
      <c r="B256" s="46">
        <v>42809.4583333333</v>
      </c>
      <c r="C256" s="47">
        <v>21158.5</v>
      </c>
      <c r="D256" s="48">
        <v>105.833333333333</v>
      </c>
      <c r="E256" s="27">
        <v>117</v>
      </c>
      <c r="F256" s="27">
        <v>16.1666666666667</v>
      </c>
      <c r="G256" s="27">
        <v>5</v>
      </c>
      <c r="H256" s="49">
        <v>30.1666666666667</v>
      </c>
      <c r="I256" s="27">
        <v>43</v>
      </c>
      <c r="J256" s="49">
        <v>566.833333333333</v>
      </c>
      <c r="K256" s="50"/>
      <c r="L256" s="48">
        <v>-3.41466950959472</v>
      </c>
      <c r="N256" s="50">
        <v>0.904558404558402</v>
      </c>
      <c r="O256" s="50">
        <v>-0.172364672364669</v>
      </c>
      <c r="P256" s="4">
        <v>2</v>
      </c>
      <c r="Q256" s="49">
        <v>-20.1666666666663</v>
      </c>
      <c r="R256" s="4" t="b">
        <v>1</v>
      </c>
      <c r="W256" s="4" t="s">
        <v>22</v>
      </c>
    </row>
    <row r="257" s="4" customFormat="1" spans="1:23">
      <c r="A257" s="4">
        <v>3527</v>
      </c>
      <c r="B257" s="46">
        <v>42809.4791666667</v>
      </c>
      <c r="C257" s="47">
        <v>21164.5</v>
      </c>
      <c r="D257" s="48">
        <v>85.6666666666667</v>
      </c>
      <c r="E257" s="27">
        <v>117</v>
      </c>
      <c r="F257" s="27">
        <v>17</v>
      </c>
      <c r="G257" s="27">
        <v>5</v>
      </c>
      <c r="H257" s="49">
        <v>33</v>
      </c>
      <c r="I257" s="27">
        <v>43</v>
      </c>
      <c r="J257" s="49">
        <v>631.666666666667</v>
      </c>
      <c r="K257" s="50"/>
      <c r="L257" s="48">
        <v>-1.0287537993921</v>
      </c>
      <c r="N257" s="50">
        <v>0.732193732193733</v>
      </c>
      <c r="O257" s="50">
        <v>-0.145299145299145</v>
      </c>
      <c r="P257" s="4">
        <v>2</v>
      </c>
      <c r="Q257" s="49">
        <v>-17</v>
      </c>
      <c r="R257" s="4" t="b">
        <v>1</v>
      </c>
      <c r="W257" s="4" t="s">
        <v>48</v>
      </c>
    </row>
    <row r="258" s="4" customFormat="1" spans="1:23">
      <c r="A258" s="4">
        <v>3528</v>
      </c>
      <c r="B258" s="46">
        <v>42809.5</v>
      </c>
      <c r="C258" s="47">
        <v>21170.5</v>
      </c>
      <c r="D258" s="48">
        <v>68.6666666666667</v>
      </c>
      <c r="E258" s="27">
        <v>117</v>
      </c>
      <c r="F258" s="27">
        <v>17</v>
      </c>
      <c r="G258" s="27">
        <v>9</v>
      </c>
      <c r="H258" s="49">
        <v>34</v>
      </c>
      <c r="I258" s="27">
        <v>38</v>
      </c>
      <c r="J258" s="49">
        <v>690</v>
      </c>
      <c r="K258" s="50"/>
      <c r="L258" s="48">
        <v>-1.34654187192118</v>
      </c>
      <c r="N258" s="50">
        <v>0.586894586894587</v>
      </c>
      <c r="O258" s="50">
        <v>-0.282051282051282</v>
      </c>
      <c r="P258" s="4">
        <v>2</v>
      </c>
      <c r="Q258" s="49">
        <v>-33</v>
      </c>
      <c r="R258" s="4" t="b">
        <v>1</v>
      </c>
      <c r="W258" s="4" t="s">
        <v>23</v>
      </c>
    </row>
    <row r="259" s="4" customFormat="1" spans="1:23">
      <c r="A259" s="4">
        <v>3529</v>
      </c>
      <c r="B259" s="46">
        <v>42809.5208333333</v>
      </c>
      <c r="C259" s="47">
        <v>21176.5</v>
      </c>
      <c r="D259" s="48">
        <v>35.6666666666667</v>
      </c>
      <c r="E259" s="27">
        <v>117</v>
      </c>
      <c r="F259" s="27">
        <v>17</v>
      </c>
      <c r="G259" s="27">
        <v>9</v>
      </c>
      <c r="H259" s="49">
        <v>33.8333333333333</v>
      </c>
      <c r="I259" s="27">
        <v>38</v>
      </c>
      <c r="J259" s="49">
        <v>670.833333333333</v>
      </c>
      <c r="K259" s="50"/>
      <c r="L259" s="48">
        <v>-0.250240046838408</v>
      </c>
      <c r="N259" s="50">
        <v>0.304843304843305</v>
      </c>
      <c r="O259" s="50">
        <v>-0.0312925802056236</v>
      </c>
      <c r="P259" s="4">
        <v>2</v>
      </c>
      <c r="Q259" s="49">
        <v>-10.5</v>
      </c>
      <c r="R259" s="4" t="b">
        <v>1</v>
      </c>
      <c r="W259" s="4" t="s">
        <v>39</v>
      </c>
    </row>
    <row r="260" s="4" customFormat="1" spans="1:23">
      <c r="A260" s="4">
        <v>3533</v>
      </c>
      <c r="B260" s="46">
        <v>42809.6041666667</v>
      </c>
      <c r="C260" s="47">
        <v>21200.5</v>
      </c>
      <c r="D260" s="48">
        <v>67.3333333333333</v>
      </c>
      <c r="E260" s="27">
        <v>92</v>
      </c>
      <c r="F260" s="27">
        <v>17</v>
      </c>
      <c r="G260" s="27">
        <v>15</v>
      </c>
      <c r="H260" s="49">
        <v>26.3333333333333</v>
      </c>
      <c r="I260" s="27">
        <v>21</v>
      </c>
      <c r="J260" s="49">
        <v>427</v>
      </c>
      <c r="K260" s="50"/>
      <c r="L260" s="48">
        <v>-1.14797297297297</v>
      </c>
      <c r="N260" s="50">
        <v>0.731884057971014</v>
      </c>
      <c r="O260" s="50">
        <v>-0.0127059757792333</v>
      </c>
      <c r="P260" s="4">
        <v>2</v>
      </c>
      <c r="Q260" s="49">
        <v>-14.8333333333333</v>
      </c>
      <c r="R260" s="4" t="b">
        <v>1</v>
      </c>
      <c r="W260" s="4" t="s">
        <v>64</v>
      </c>
    </row>
    <row r="261" s="4" customFormat="1" spans="1:23">
      <c r="A261" s="4">
        <v>3534</v>
      </c>
      <c r="B261" s="46">
        <v>42809.625</v>
      </c>
      <c r="C261" s="47">
        <v>21206.5</v>
      </c>
      <c r="D261" s="48">
        <v>52.5</v>
      </c>
      <c r="E261" s="27">
        <v>73</v>
      </c>
      <c r="F261" s="27">
        <v>17</v>
      </c>
      <c r="G261" s="27">
        <v>15</v>
      </c>
      <c r="H261" s="49">
        <v>28</v>
      </c>
      <c r="I261" s="27">
        <v>21</v>
      </c>
      <c r="J261" s="49">
        <v>563</v>
      </c>
      <c r="K261" s="50"/>
      <c r="L261" s="48">
        <v>-0.98817653890825</v>
      </c>
      <c r="N261" s="50">
        <v>0.719178082191781</v>
      </c>
      <c r="O261" s="50">
        <v>-0.146118721461188</v>
      </c>
      <c r="P261" s="4">
        <v>2</v>
      </c>
      <c r="Q261" s="49">
        <v>-10.6666666666667</v>
      </c>
      <c r="R261" s="4" t="b">
        <v>1</v>
      </c>
      <c r="W261" s="4" t="s">
        <v>67</v>
      </c>
    </row>
    <row r="262" s="4" customFormat="1" spans="1:23">
      <c r="A262" s="4">
        <v>3542</v>
      </c>
      <c r="B262" s="46">
        <v>42809.7916666667</v>
      </c>
      <c r="C262" s="47">
        <v>21254.5</v>
      </c>
      <c r="D262" s="48">
        <v>45.8333333333333</v>
      </c>
      <c r="E262" s="27">
        <v>74</v>
      </c>
      <c r="F262" s="27">
        <v>17</v>
      </c>
      <c r="G262" s="27">
        <v>15</v>
      </c>
      <c r="H262" s="49">
        <v>35</v>
      </c>
      <c r="I262" s="27">
        <v>17</v>
      </c>
      <c r="J262" s="49">
        <v>908.833333333333</v>
      </c>
      <c r="K262" s="50"/>
      <c r="L262" s="48">
        <v>-0.833169907016055</v>
      </c>
      <c r="N262" s="50">
        <v>0.619369369369369</v>
      </c>
      <c r="O262" s="50">
        <v>-0.164414414414414</v>
      </c>
      <c r="P262" s="4">
        <v>2</v>
      </c>
      <c r="Q262" s="49">
        <v>-12.1666666666666</v>
      </c>
      <c r="R262" s="4" t="b">
        <v>1</v>
      </c>
      <c r="W262" s="4" t="s">
        <v>37</v>
      </c>
    </row>
    <row r="263" s="4" customFormat="1" spans="1:23">
      <c r="A263" s="4">
        <v>3572</v>
      </c>
      <c r="B263" s="46">
        <v>42810.4166666667</v>
      </c>
      <c r="C263" s="47">
        <v>21434.5</v>
      </c>
      <c r="D263" s="48">
        <v>93</v>
      </c>
      <c r="E263" s="27">
        <v>142</v>
      </c>
      <c r="F263" s="27">
        <v>16</v>
      </c>
      <c r="G263" s="27">
        <v>8</v>
      </c>
      <c r="H263" s="49">
        <v>39.8333333333333</v>
      </c>
      <c r="I263" s="27">
        <v>44</v>
      </c>
      <c r="J263" s="49">
        <v>1311.5</v>
      </c>
      <c r="K263" s="50"/>
      <c r="L263" s="48">
        <v>-0.55064139941691</v>
      </c>
      <c r="N263" s="50">
        <v>0.654929577464789</v>
      </c>
      <c r="O263" s="50">
        <v>-0.102112676056338</v>
      </c>
      <c r="P263" s="4">
        <v>2</v>
      </c>
      <c r="Q263" s="49">
        <v>-14.5</v>
      </c>
      <c r="R263" s="4" t="b">
        <v>1</v>
      </c>
      <c r="W263" s="4" t="s">
        <v>54</v>
      </c>
    </row>
    <row r="264" s="4" customFormat="1" spans="1:23">
      <c r="A264" s="4">
        <v>3575</v>
      </c>
      <c r="B264" s="46">
        <v>42810.4791666667</v>
      </c>
      <c r="C264" s="47">
        <v>21452.5</v>
      </c>
      <c r="D264" s="48">
        <v>76.6666666666667</v>
      </c>
      <c r="E264" s="27">
        <v>111</v>
      </c>
      <c r="F264" s="27">
        <v>17</v>
      </c>
      <c r="G264" s="27">
        <v>8</v>
      </c>
      <c r="H264" s="49">
        <v>35</v>
      </c>
      <c r="I264" s="27">
        <v>44</v>
      </c>
      <c r="J264" s="49">
        <v>823.333333333333</v>
      </c>
      <c r="K264" s="50"/>
      <c r="L264" s="48">
        <v>-0.729264909847439</v>
      </c>
      <c r="N264" s="50">
        <v>0.690690690690691</v>
      </c>
      <c r="O264" s="50">
        <v>-0.120120120120121</v>
      </c>
      <c r="P264" s="4">
        <v>2</v>
      </c>
      <c r="Q264" s="49">
        <v>-13.3333333333334</v>
      </c>
      <c r="R264" s="4" t="b">
        <v>1</v>
      </c>
      <c r="W264" s="4" t="s">
        <v>48</v>
      </c>
    </row>
    <row r="265" s="4" customFormat="1" spans="1:23">
      <c r="A265" s="4">
        <v>3624</v>
      </c>
      <c r="B265" s="46">
        <v>42811.5</v>
      </c>
      <c r="C265" s="47">
        <v>21746.5</v>
      </c>
      <c r="D265" s="48">
        <v>96.5</v>
      </c>
      <c r="E265" s="27">
        <v>105</v>
      </c>
      <c r="F265" s="27">
        <v>16</v>
      </c>
      <c r="G265" s="27">
        <v>13</v>
      </c>
      <c r="H265" s="49">
        <v>31</v>
      </c>
      <c r="I265" s="27">
        <v>43</v>
      </c>
      <c r="J265" s="49">
        <v>400</v>
      </c>
      <c r="K265" s="50"/>
      <c r="L265" s="48">
        <v>-3.87865546218487</v>
      </c>
      <c r="N265" s="50">
        <v>0.919047619047619</v>
      </c>
      <c r="O265" s="50">
        <v>-0.166666666666667</v>
      </c>
      <c r="P265" s="4">
        <v>2</v>
      </c>
      <c r="Q265" s="49">
        <v>-17.5</v>
      </c>
      <c r="R265" s="4" t="b">
        <v>1</v>
      </c>
      <c r="W265" s="4" t="s">
        <v>23</v>
      </c>
    </row>
    <row r="266" s="4" customFormat="1" spans="1:23">
      <c r="A266" s="4">
        <v>3625</v>
      </c>
      <c r="B266" s="46">
        <v>42811.5208333333</v>
      </c>
      <c r="C266" s="47">
        <v>21752.5</v>
      </c>
      <c r="D266" s="48">
        <v>79</v>
      </c>
      <c r="E266" s="27">
        <v>105</v>
      </c>
      <c r="F266" s="27">
        <v>16</v>
      </c>
      <c r="G266" s="27">
        <v>13</v>
      </c>
      <c r="H266" s="49">
        <v>31.5</v>
      </c>
      <c r="I266" s="27">
        <v>43</v>
      </c>
      <c r="J266" s="49">
        <v>400.166666666667</v>
      </c>
      <c r="K266" s="50"/>
      <c r="L266" s="48">
        <v>-1.92161172161172</v>
      </c>
      <c r="N266" s="50">
        <v>0.752380952380952</v>
      </c>
      <c r="O266" s="50">
        <v>-0.15978835978836</v>
      </c>
      <c r="P266" s="4">
        <v>2</v>
      </c>
      <c r="Q266" s="49">
        <v>-25.6666666666667</v>
      </c>
      <c r="R266" s="4" t="b">
        <v>1</v>
      </c>
      <c r="W266" s="4" t="s">
        <v>39</v>
      </c>
    </row>
    <row r="267" s="4" customFormat="1" spans="1:23">
      <c r="A267" s="4">
        <v>3635</v>
      </c>
      <c r="B267" s="46">
        <v>42811.7291666667</v>
      </c>
      <c r="C267" s="47">
        <v>21812.5</v>
      </c>
      <c r="D267" s="48">
        <v>56.1666666666667</v>
      </c>
      <c r="E267" s="27">
        <v>108</v>
      </c>
      <c r="F267" s="27">
        <v>16</v>
      </c>
      <c r="G267" s="27">
        <v>16</v>
      </c>
      <c r="H267" s="49">
        <v>37.1666666666667</v>
      </c>
      <c r="I267" s="27">
        <v>38</v>
      </c>
      <c r="J267" s="49">
        <v>932.333333333333</v>
      </c>
      <c r="K267" s="50"/>
      <c r="L267" s="48">
        <v>-0.53881488286633</v>
      </c>
      <c r="N267" s="50">
        <v>0.520061728395062</v>
      </c>
      <c r="O267" s="50">
        <v>-0.134259259259259</v>
      </c>
      <c r="P267" s="4">
        <v>2</v>
      </c>
      <c r="Q267" s="49">
        <v>-14.5</v>
      </c>
      <c r="R267" s="4" t="b">
        <v>1</v>
      </c>
      <c r="W267" s="4" t="s">
        <v>49</v>
      </c>
    </row>
    <row r="268" s="4" customFormat="1" spans="1:23">
      <c r="A268" s="4">
        <v>3672</v>
      </c>
      <c r="B268" s="46">
        <v>42812.5</v>
      </c>
      <c r="C268" s="47">
        <v>22034.5</v>
      </c>
      <c r="D268" s="48">
        <v>172.833333333333</v>
      </c>
      <c r="E268" s="27">
        <v>204</v>
      </c>
      <c r="F268" s="27">
        <v>16.8333333333333</v>
      </c>
      <c r="G268" s="27">
        <v>15</v>
      </c>
      <c r="H268" s="49">
        <v>40.8333333333333</v>
      </c>
      <c r="I268" s="27">
        <v>41</v>
      </c>
      <c r="J268" s="49">
        <v>911.666666666667</v>
      </c>
      <c r="K268" s="50"/>
      <c r="L268" s="48">
        <v>-2.70640183346061</v>
      </c>
      <c r="N268" s="50">
        <v>0.847222222222221</v>
      </c>
      <c r="O268" s="50">
        <v>-0.21486928104575</v>
      </c>
      <c r="P268" s="4">
        <v>2</v>
      </c>
      <c r="Q268" s="49">
        <v>-43.833333333333</v>
      </c>
      <c r="R268" s="4" t="b">
        <v>1</v>
      </c>
      <c r="W268" s="4" t="s">
        <v>23</v>
      </c>
    </row>
    <row r="269" s="4" customFormat="1" spans="1:23">
      <c r="A269" s="4">
        <v>3673</v>
      </c>
      <c r="B269" s="46">
        <v>42812.5208333333</v>
      </c>
      <c r="C269" s="47">
        <v>22040.5</v>
      </c>
      <c r="D269" s="48">
        <v>129</v>
      </c>
      <c r="E269" s="27">
        <v>204</v>
      </c>
      <c r="F269" s="27">
        <v>17</v>
      </c>
      <c r="G269" s="27">
        <v>15</v>
      </c>
      <c r="H269" s="49">
        <v>42</v>
      </c>
      <c r="I269" s="27">
        <v>41</v>
      </c>
      <c r="J269" s="49">
        <v>840.5</v>
      </c>
      <c r="K269" s="50"/>
      <c r="L269" s="48">
        <v>-0.914609523809524</v>
      </c>
      <c r="N269" s="50">
        <v>0.632352941176471</v>
      </c>
      <c r="O269" s="50">
        <v>-0.145373774509804</v>
      </c>
      <c r="P269" s="4">
        <v>2</v>
      </c>
      <c r="Q269" s="49">
        <v>-35.5</v>
      </c>
      <c r="R269" s="4" t="b">
        <v>1</v>
      </c>
      <c r="W269" s="4" t="s">
        <v>39</v>
      </c>
    </row>
    <row r="270" s="4" customFormat="1" spans="1:23">
      <c r="A270" s="4">
        <v>3674</v>
      </c>
      <c r="B270" s="46">
        <v>42812.5416666667</v>
      </c>
      <c r="C270" s="47">
        <v>22046.5</v>
      </c>
      <c r="D270" s="48">
        <v>93.5</v>
      </c>
      <c r="E270" s="27">
        <v>192</v>
      </c>
      <c r="F270" s="27">
        <v>17</v>
      </c>
      <c r="G270" s="27">
        <v>15</v>
      </c>
      <c r="H270" s="49">
        <v>41</v>
      </c>
      <c r="I270" s="27">
        <v>41</v>
      </c>
      <c r="J270" s="49">
        <v>748</v>
      </c>
      <c r="K270" s="50"/>
      <c r="L270" s="48">
        <v>-0.606270244138265</v>
      </c>
      <c r="N270" s="50">
        <v>0.486979166666667</v>
      </c>
      <c r="O270" s="50">
        <v>-0.159722222222222</v>
      </c>
      <c r="P270" s="4">
        <v>2</v>
      </c>
      <c r="Q270" s="49">
        <v>-30.6666666666667</v>
      </c>
      <c r="R270" s="4" t="b">
        <v>1</v>
      </c>
      <c r="W270" s="4" t="s">
        <v>40</v>
      </c>
    </row>
    <row r="271" s="4" customFormat="1" spans="1:23">
      <c r="A271" s="4">
        <v>3675</v>
      </c>
      <c r="B271" s="46">
        <v>42812.5625</v>
      </c>
      <c r="C271" s="47">
        <v>22052.5</v>
      </c>
      <c r="D271" s="48">
        <v>62.8333333333333</v>
      </c>
      <c r="E271" s="27">
        <v>192</v>
      </c>
      <c r="F271" s="27">
        <v>17</v>
      </c>
      <c r="G271" s="27">
        <v>15</v>
      </c>
      <c r="H271" s="49">
        <v>41</v>
      </c>
      <c r="I271" s="27">
        <v>41</v>
      </c>
      <c r="J271" s="49">
        <v>820.833333333333</v>
      </c>
      <c r="K271" s="50"/>
      <c r="L271" s="48">
        <v>-0.345585253456221</v>
      </c>
      <c r="N271" s="50">
        <v>0.327256944444444</v>
      </c>
      <c r="O271" s="50">
        <v>-0.118923611111111</v>
      </c>
      <c r="P271" s="4">
        <v>2</v>
      </c>
      <c r="Q271" s="49">
        <v>-22.8333333333333</v>
      </c>
      <c r="R271" s="4" t="b">
        <v>1</v>
      </c>
      <c r="W271" s="4" t="s">
        <v>57</v>
      </c>
    </row>
    <row r="272" s="4" customFormat="1" spans="1:23">
      <c r="A272" s="4">
        <v>3676</v>
      </c>
      <c r="B272" s="46">
        <v>42812.5833333333</v>
      </c>
      <c r="C272" s="47">
        <v>22058.5</v>
      </c>
      <c r="D272" s="48">
        <v>40</v>
      </c>
      <c r="E272" s="27">
        <v>192</v>
      </c>
      <c r="F272" s="27">
        <v>17</v>
      </c>
      <c r="G272" s="27">
        <v>18</v>
      </c>
      <c r="H272" s="49">
        <v>41</v>
      </c>
      <c r="I272" s="27">
        <v>33</v>
      </c>
      <c r="J272" s="49">
        <v>951.166666666667</v>
      </c>
      <c r="K272" s="50"/>
      <c r="L272" s="48">
        <v>-0.257553258145363</v>
      </c>
      <c r="N272" s="50">
        <v>0.208333333333333</v>
      </c>
      <c r="O272" s="50">
        <v>-0.103298611111111</v>
      </c>
      <c r="P272" s="4">
        <v>2</v>
      </c>
      <c r="Q272" s="49">
        <v>-19.8333333333333</v>
      </c>
      <c r="R272" s="4" t="b">
        <v>1</v>
      </c>
      <c r="W272" s="4" t="s">
        <v>41</v>
      </c>
    </row>
    <row r="273" s="4" customFormat="1" spans="1:23">
      <c r="A273" s="4">
        <v>3682</v>
      </c>
      <c r="B273" s="46">
        <v>42812.7083333333</v>
      </c>
      <c r="C273" s="47">
        <v>22094.5</v>
      </c>
      <c r="D273" s="48">
        <v>83.6666666666667</v>
      </c>
      <c r="E273" s="27">
        <v>173</v>
      </c>
      <c r="F273" s="27">
        <v>16.6666666666667</v>
      </c>
      <c r="G273" s="27">
        <v>17</v>
      </c>
      <c r="H273" s="49">
        <v>41</v>
      </c>
      <c r="I273" s="27">
        <v>34</v>
      </c>
      <c r="J273" s="49">
        <v>812.666666666667</v>
      </c>
      <c r="K273" s="50"/>
      <c r="L273" s="48">
        <v>-0.28204157782516</v>
      </c>
      <c r="N273" s="50">
        <v>0.483622350674374</v>
      </c>
      <c r="O273" s="50">
        <v>-0.0780346820809248</v>
      </c>
      <c r="P273" s="4">
        <v>2</v>
      </c>
      <c r="Q273" s="49">
        <v>-13.5</v>
      </c>
      <c r="R273" s="4" t="b">
        <v>1</v>
      </c>
      <c r="W273" s="4" t="s">
        <v>66</v>
      </c>
    </row>
    <row r="274" s="4" customFormat="1" spans="1:23">
      <c r="A274" s="4">
        <v>3686</v>
      </c>
      <c r="B274" s="46">
        <v>42812.7916666667</v>
      </c>
      <c r="C274" s="47">
        <v>22118.5</v>
      </c>
      <c r="D274" s="48">
        <v>81.1666666666667</v>
      </c>
      <c r="E274" s="27">
        <v>178.833333333333</v>
      </c>
      <c r="F274" s="27">
        <v>16.3333333333333</v>
      </c>
      <c r="G274" s="27">
        <v>15</v>
      </c>
      <c r="H274" s="49">
        <v>42</v>
      </c>
      <c r="I274" s="27">
        <v>37</v>
      </c>
      <c r="J274" s="49">
        <v>899</v>
      </c>
      <c r="K274" s="50"/>
      <c r="L274" s="48">
        <v>-0.320858117991225</v>
      </c>
      <c r="N274" s="50">
        <v>0.453867660764214</v>
      </c>
      <c r="O274" s="50">
        <v>-0.112918627372298</v>
      </c>
      <c r="P274" s="4">
        <v>2</v>
      </c>
      <c r="Q274" s="49">
        <v>-16.5</v>
      </c>
      <c r="R274" s="4" t="b">
        <v>1</v>
      </c>
      <c r="W274" s="4" t="s">
        <v>37</v>
      </c>
    </row>
    <row r="275" s="4" customFormat="1" spans="1:23">
      <c r="A275" s="4">
        <v>3714</v>
      </c>
      <c r="B275" s="46">
        <v>42813.375</v>
      </c>
      <c r="C275" s="47">
        <v>22286.5</v>
      </c>
      <c r="D275" s="48">
        <v>105.166666666667</v>
      </c>
      <c r="E275" s="27">
        <v>220</v>
      </c>
      <c r="F275" s="27">
        <v>16</v>
      </c>
      <c r="G275" s="27">
        <v>8</v>
      </c>
      <c r="H275" s="49">
        <v>47.1666666666667</v>
      </c>
      <c r="I275" s="27">
        <v>75</v>
      </c>
      <c r="J275" s="49">
        <v>1659.16666666667</v>
      </c>
      <c r="K275" s="50"/>
      <c r="L275" s="48">
        <v>-0.217536802819828</v>
      </c>
      <c r="N275" s="50">
        <v>0.478030303030305</v>
      </c>
      <c r="O275" s="50">
        <v>-0.0621212121212136</v>
      </c>
      <c r="P275" s="4">
        <v>2</v>
      </c>
      <c r="Q275" s="49">
        <v>-13.666666666667</v>
      </c>
      <c r="R275" s="4" t="b">
        <v>1</v>
      </c>
      <c r="W275" s="4" t="s">
        <v>34</v>
      </c>
    </row>
    <row r="276" s="4" customFormat="1" spans="1:23">
      <c r="A276" s="4">
        <v>3722</v>
      </c>
      <c r="B276" s="46">
        <v>42813.5416666667</v>
      </c>
      <c r="C276" s="47">
        <v>22334.5</v>
      </c>
      <c r="D276" s="48">
        <v>110.666666666667</v>
      </c>
      <c r="E276" s="27">
        <v>205</v>
      </c>
      <c r="F276" s="27">
        <v>17</v>
      </c>
      <c r="G276" s="27">
        <v>16</v>
      </c>
      <c r="H276" s="49">
        <v>46</v>
      </c>
      <c r="I276" s="27">
        <v>45</v>
      </c>
      <c r="J276" s="49">
        <v>1287.66666666667</v>
      </c>
      <c r="K276" s="50"/>
      <c r="L276" s="48">
        <v>-0.442261484098948</v>
      </c>
      <c r="N276" s="50">
        <v>0.539837398373985</v>
      </c>
      <c r="O276" s="50">
        <v>-0.107317073170733</v>
      </c>
      <c r="P276" s="4">
        <v>2</v>
      </c>
      <c r="Q276" s="49">
        <v>-22.0000000000003</v>
      </c>
      <c r="R276" s="4" t="b">
        <v>1</v>
      </c>
      <c r="W276" s="4" t="s">
        <v>40</v>
      </c>
    </row>
    <row r="277" s="4" customFormat="1" spans="1:23">
      <c r="A277" s="4">
        <v>3725</v>
      </c>
      <c r="B277" s="46">
        <v>42813.6041666667</v>
      </c>
      <c r="C277" s="47">
        <v>22352.5</v>
      </c>
      <c r="D277" s="48">
        <v>145</v>
      </c>
      <c r="E277" s="27">
        <v>205</v>
      </c>
      <c r="F277" s="27">
        <v>17</v>
      </c>
      <c r="G277" s="27">
        <v>18</v>
      </c>
      <c r="H277" s="49">
        <v>38.8333333333333</v>
      </c>
      <c r="I277" s="27">
        <v>39</v>
      </c>
      <c r="J277" s="49">
        <v>616.666666666667</v>
      </c>
      <c r="K277" s="50"/>
      <c r="L277" s="48">
        <v>-1.07450793650795</v>
      </c>
      <c r="N277" s="50">
        <v>0.707317073170732</v>
      </c>
      <c r="O277" s="50">
        <v>-0.0325695984232589</v>
      </c>
      <c r="P277" s="4">
        <v>2</v>
      </c>
      <c r="Q277" s="49">
        <v>-33.666666666667</v>
      </c>
      <c r="R277" s="4" t="b">
        <v>1</v>
      </c>
      <c r="W277" s="4" t="s">
        <v>64</v>
      </c>
    </row>
    <row r="278" s="4" customFormat="1" spans="1:23">
      <c r="A278" s="4">
        <v>3727</v>
      </c>
      <c r="B278" s="46">
        <v>42813.6458333333</v>
      </c>
      <c r="C278" s="47">
        <v>22364.5</v>
      </c>
      <c r="D278" s="48">
        <v>102</v>
      </c>
      <c r="E278" s="27">
        <v>165</v>
      </c>
      <c r="F278" s="27">
        <v>17</v>
      </c>
      <c r="G278" s="27">
        <v>18</v>
      </c>
      <c r="H278" s="49">
        <v>39.5</v>
      </c>
      <c r="I278" s="27">
        <v>39</v>
      </c>
      <c r="J278" s="49">
        <v>620.666666666667</v>
      </c>
      <c r="K278" s="50"/>
      <c r="L278" s="48">
        <v>-0.403167044595615</v>
      </c>
      <c r="N278" s="50">
        <v>0.618181818181818</v>
      </c>
      <c r="O278" s="50">
        <v>-0.0838383838383836</v>
      </c>
      <c r="P278" s="4">
        <v>2</v>
      </c>
      <c r="Q278" s="49">
        <v>-13.8333333333333</v>
      </c>
      <c r="R278" s="4" t="b">
        <v>1</v>
      </c>
      <c r="W278" s="4" t="s">
        <v>24</v>
      </c>
    </row>
    <row r="279" s="4" customFormat="1" spans="1:23">
      <c r="A279" s="4">
        <v>3728</v>
      </c>
      <c r="B279" s="46">
        <v>42813.6666666667</v>
      </c>
      <c r="C279" s="47">
        <v>22370.5</v>
      </c>
      <c r="D279" s="48">
        <v>88.1666666666667</v>
      </c>
      <c r="E279" s="27">
        <v>165</v>
      </c>
      <c r="F279" s="27">
        <v>17</v>
      </c>
      <c r="G279" s="27">
        <v>18</v>
      </c>
      <c r="H279" s="49">
        <v>39.8333333333333</v>
      </c>
      <c r="I279" s="27">
        <v>34</v>
      </c>
      <c r="J279" s="49">
        <v>697.833333333333</v>
      </c>
      <c r="K279" s="50"/>
      <c r="L279" s="48">
        <v>-1.09540130151844</v>
      </c>
      <c r="N279" s="50">
        <v>0.534343434343435</v>
      </c>
      <c r="O279" s="50">
        <v>-0.258585858585859</v>
      </c>
      <c r="P279" s="4">
        <v>2</v>
      </c>
      <c r="Q279" s="49">
        <v>-42.6666666666667</v>
      </c>
      <c r="R279" s="4" t="b">
        <v>1</v>
      </c>
      <c r="W279" s="4" t="s">
        <v>25</v>
      </c>
    </row>
    <row r="280" s="4" customFormat="1" spans="1:23">
      <c r="A280" s="4">
        <v>3735</v>
      </c>
      <c r="B280" s="46">
        <v>42813.8125</v>
      </c>
      <c r="C280" s="47">
        <v>22412.5</v>
      </c>
      <c r="D280" s="48">
        <v>85.6666666666667</v>
      </c>
      <c r="E280" s="27">
        <v>128</v>
      </c>
      <c r="F280" s="27">
        <v>17</v>
      </c>
      <c r="G280" s="27">
        <v>15</v>
      </c>
      <c r="H280" s="49">
        <v>42</v>
      </c>
      <c r="I280" s="27">
        <v>41</v>
      </c>
      <c r="J280" s="49">
        <v>927.166666666667</v>
      </c>
      <c r="K280" s="50"/>
      <c r="L280" s="48">
        <v>-0.442429696287968</v>
      </c>
      <c r="N280" s="50">
        <v>0.669270833333334</v>
      </c>
      <c r="O280" s="50">
        <v>-0.0807291666666672</v>
      </c>
      <c r="P280" s="4">
        <v>2</v>
      </c>
      <c r="Q280" s="49">
        <v>-10.3333333333334</v>
      </c>
      <c r="R280" s="4" t="b">
        <v>1</v>
      </c>
      <c r="W280" s="4" t="s">
        <v>56</v>
      </c>
    </row>
    <row r="281" s="4" customFormat="1" spans="1:23">
      <c r="A281" s="4">
        <v>3764</v>
      </c>
      <c r="B281" s="46">
        <v>42814.4166666667</v>
      </c>
      <c r="C281" s="47">
        <v>22586.5</v>
      </c>
      <c r="D281" s="48">
        <v>66.8333333333333</v>
      </c>
      <c r="E281" s="27">
        <v>116</v>
      </c>
      <c r="F281" s="27">
        <v>16</v>
      </c>
      <c r="G281" s="27">
        <v>11</v>
      </c>
      <c r="H281" s="49">
        <v>43.1666666666667</v>
      </c>
      <c r="I281" s="27">
        <v>52</v>
      </c>
      <c r="J281" s="49">
        <v>1064.5</v>
      </c>
      <c r="K281" s="50"/>
      <c r="L281" s="48">
        <v>-0.995070217917675</v>
      </c>
      <c r="N281" s="50">
        <v>0.576149425287356</v>
      </c>
      <c r="O281" s="50">
        <v>-0.21551724137931</v>
      </c>
      <c r="P281" s="4">
        <v>2</v>
      </c>
      <c r="Q281" s="49">
        <v>-25</v>
      </c>
      <c r="R281" s="4" t="b">
        <v>1</v>
      </c>
      <c r="W281" s="4" t="s">
        <v>54</v>
      </c>
    </row>
    <row r="282" s="4" customFormat="1" spans="1:23">
      <c r="A282" s="4">
        <v>3765</v>
      </c>
      <c r="B282" s="46">
        <v>42814.4375</v>
      </c>
      <c r="C282" s="47">
        <v>22592.5</v>
      </c>
      <c r="D282" s="48">
        <v>41.8333333333333</v>
      </c>
      <c r="E282" s="27">
        <v>116</v>
      </c>
      <c r="F282" s="27">
        <v>16.3333333333333</v>
      </c>
      <c r="G282" s="27">
        <v>11</v>
      </c>
      <c r="H282" s="49">
        <v>43.3333333333333</v>
      </c>
      <c r="I282" s="27">
        <v>52</v>
      </c>
      <c r="J282" s="49">
        <v>971.333333333333</v>
      </c>
      <c r="K282" s="50"/>
      <c r="L282" s="48">
        <v>-0.390638844301765</v>
      </c>
      <c r="N282" s="50">
        <v>0.360632183908046</v>
      </c>
      <c r="O282" s="50">
        <v>-0.127873563218391</v>
      </c>
      <c r="P282" s="4">
        <v>2</v>
      </c>
      <c r="Q282" s="49">
        <v>-14.8333333333333</v>
      </c>
      <c r="R282" s="4" t="b">
        <v>1</v>
      </c>
      <c r="W282" s="4" t="s">
        <v>55</v>
      </c>
    </row>
    <row r="283" s="4" customFormat="1" spans="1:23">
      <c r="A283" s="4">
        <v>3769</v>
      </c>
      <c r="B283" s="46">
        <v>42814.5208333333</v>
      </c>
      <c r="C283" s="47">
        <v>22616.5</v>
      </c>
      <c r="D283" s="48">
        <v>75</v>
      </c>
      <c r="E283" s="27">
        <v>116</v>
      </c>
      <c r="F283" s="27">
        <v>17</v>
      </c>
      <c r="G283" s="27">
        <v>13</v>
      </c>
      <c r="H283" s="49">
        <v>40.5</v>
      </c>
      <c r="I283" s="27">
        <v>45</v>
      </c>
      <c r="J283" s="49">
        <v>738.166666666667</v>
      </c>
      <c r="K283" s="50"/>
      <c r="L283" s="48">
        <v>-0.611730545876886</v>
      </c>
      <c r="N283" s="50">
        <v>0.646551724137931</v>
      </c>
      <c r="O283" s="50">
        <v>-0.0647907178486226</v>
      </c>
      <c r="P283" s="4">
        <v>2</v>
      </c>
      <c r="Q283" s="49">
        <v>-13.3333333333333</v>
      </c>
      <c r="R283" s="4" t="b">
        <v>1</v>
      </c>
      <c r="W283" s="4" t="s">
        <v>39</v>
      </c>
    </row>
    <row r="284" s="4" customFormat="1" spans="1:23">
      <c r="A284" s="4">
        <v>3806</v>
      </c>
      <c r="B284" s="46">
        <v>42815.2916666667</v>
      </c>
      <c r="C284" s="47">
        <v>22837</v>
      </c>
      <c r="D284" s="48">
        <v>14</v>
      </c>
      <c r="E284" s="27">
        <v>61</v>
      </c>
      <c r="F284" s="27">
        <v>16</v>
      </c>
      <c r="G284" s="27">
        <v>7</v>
      </c>
      <c r="H284" s="49">
        <v>46</v>
      </c>
      <c r="I284" s="27">
        <v>60</v>
      </c>
      <c r="J284" s="49">
        <v>1597</v>
      </c>
      <c r="K284" s="50"/>
      <c r="L284" s="48">
        <v>-0.595744680851064</v>
      </c>
      <c r="N284" s="50">
        <v>0.229508196721311</v>
      </c>
      <c r="O284" s="50">
        <v>-0.229508196721311</v>
      </c>
      <c r="P284" s="4">
        <v>2</v>
      </c>
      <c r="Q284" s="49">
        <v>-14</v>
      </c>
      <c r="R284" s="4" t="b">
        <v>1</v>
      </c>
      <c r="W284" s="4" t="s">
        <v>32</v>
      </c>
    </row>
    <row r="285" s="4" customFormat="1" spans="1:23">
      <c r="A285" s="4">
        <v>4155</v>
      </c>
      <c r="B285" s="46">
        <v>42822.5625</v>
      </c>
      <c r="C285" s="47">
        <v>24932.5</v>
      </c>
      <c r="D285" s="48">
        <v>38.6666666666667</v>
      </c>
      <c r="E285" s="27">
        <v>39</v>
      </c>
      <c r="F285" s="27">
        <v>17</v>
      </c>
      <c r="G285" s="27">
        <v>13</v>
      </c>
      <c r="H285" s="49">
        <v>35.3333333333333</v>
      </c>
      <c r="I285" s="27">
        <v>43</v>
      </c>
      <c r="J285" s="49">
        <v>503</v>
      </c>
      <c r="K285" s="50"/>
      <c r="L285" s="48">
        <v>-72.9814285714358</v>
      </c>
      <c r="N285" s="50">
        <v>0.991452991452992</v>
      </c>
      <c r="O285" s="50">
        <v>-0.32051282051282</v>
      </c>
      <c r="P285" s="4">
        <v>2</v>
      </c>
      <c r="Q285" s="49">
        <v>-12.5</v>
      </c>
      <c r="R285" s="4" t="b">
        <v>1</v>
      </c>
      <c r="W285" s="4" t="s">
        <v>57</v>
      </c>
    </row>
    <row r="286" s="4" customFormat="1" spans="1:23">
      <c r="A286" s="4">
        <v>4202</v>
      </c>
      <c r="B286" s="46">
        <v>42823.5416666667</v>
      </c>
      <c r="C286" s="47">
        <v>25214.5</v>
      </c>
      <c r="D286" s="48">
        <v>100.5</v>
      </c>
      <c r="E286" s="27">
        <v>110</v>
      </c>
      <c r="F286" s="27">
        <v>17</v>
      </c>
      <c r="G286" s="27">
        <v>15</v>
      </c>
      <c r="H286" s="49">
        <v>33.6666666666667</v>
      </c>
      <c r="I286" s="27">
        <v>44</v>
      </c>
      <c r="J286" s="49">
        <v>420</v>
      </c>
      <c r="K286" s="50"/>
      <c r="L286" s="48">
        <v>-4.06370927318295</v>
      </c>
      <c r="N286" s="50">
        <v>0.913636363636364</v>
      </c>
      <c r="O286" s="50">
        <v>-0.184848484848485</v>
      </c>
      <c r="P286" s="4">
        <v>2</v>
      </c>
      <c r="Q286" s="49">
        <v>-20.3333333333333</v>
      </c>
      <c r="R286" s="4" t="b">
        <v>1</v>
      </c>
      <c r="W286" s="4" t="s">
        <v>40</v>
      </c>
    </row>
    <row r="287" s="4" customFormat="1" spans="1:23">
      <c r="A287" s="4">
        <v>4203</v>
      </c>
      <c r="B287" s="46">
        <v>42823.5625</v>
      </c>
      <c r="C287" s="47">
        <v>25220.5</v>
      </c>
      <c r="D287" s="48">
        <v>80.1666666666667</v>
      </c>
      <c r="E287" s="27">
        <v>110</v>
      </c>
      <c r="F287" s="27">
        <v>17</v>
      </c>
      <c r="G287" s="27">
        <v>15</v>
      </c>
      <c r="H287" s="49">
        <v>35</v>
      </c>
      <c r="I287" s="27">
        <v>44</v>
      </c>
      <c r="J287" s="49">
        <v>460</v>
      </c>
      <c r="K287" s="50"/>
      <c r="L287" s="48">
        <v>-0.926783719074225</v>
      </c>
      <c r="N287" s="50">
        <v>0.728787878787879</v>
      </c>
      <c r="O287" s="50">
        <v>-0.133333333333334</v>
      </c>
      <c r="P287" s="4">
        <v>2</v>
      </c>
      <c r="Q287" s="49">
        <v>-14.6666666666667</v>
      </c>
      <c r="R287" s="4" t="b">
        <v>1</v>
      </c>
      <c r="W287" s="4" t="s">
        <v>57</v>
      </c>
    </row>
    <row r="288" s="4" customFormat="1" spans="1:23">
      <c r="A288" s="4">
        <v>4209</v>
      </c>
      <c r="B288" s="46">
        <v>42823.6875</v>
      </c>
      <c r="C288" s="47">
        <v>25256.5</v>
      </c>
      <c r="D288" s="48">
        <v>41.5</v>
      </c>
      <c r="E288" s="27">
        <v>68</v>
      </c>
      <c r="F288" s="27">
        <v>18</v>
      </c>
      <c r="G288" s="27">
        <v>20</v>
      </c>
      <c r="H288" s="49">
        <v>35</v>
      </c>
      <c r="I288" s="27">
        <v>24</v>
      </c>
      <c r="J288" s="49">
        <v>506.666666666667</v>
      </c>
      <c r="K288" s="50"/>
      <c r="L288" s="48">
        <v>-0.787852650494157</v>
      </c>
      <c r="N288" s="50">
        <v>0.610294117647059</v>
      </c>
      <c r="O288" s="50">
        <v>0.0421881518564879</v>
      </c>
      <c r="P288" s="4">
        <v>2</v>
      </c>
      <c r="Q288" s="49">
        <v>-10.8333333333333</v>
      </c>
      <c r="R288" s="4" t="b">
        <v>1</v>
      </c>
      <c r="W288" s="4" t="s">
        <v>26</v>
      </c>
    </row>
    <row r="289" s="4" customFormat="1" spans="1:23">
      <c r="A289" s="4">
        <v>4210</v>
      </c>
      <c r="B289" s="46">
        <v>42823.7083333333</v>
      </c>
      <c r="C289" s="47">
        <v>25262.5</v>
      </c>
      <c r="D289" s="48">
        <v>30.6666666666667</v>
      </c>
      <c r="E289" s="27">
        <v>47</v>
      </c>
      <c r="F289" s="27">
        <v>18</v>
      </c>
      <c r="G289" s="27">
        <v>20</v>
      </c>
      <c r="H289" s="49">
        <v>35</v>
      </c>
      <c r="I289" s="27">
        <v>24</v>
      </c>
      <c r="J289" s="49">
        <v>503.666666666667</v>
      </c>
      <c r="K289" s="50"/>
      <c r="L289" s="48">
        <v>-1.33664723032071</v>
      </c>
      <c r="N289" s="50">
        <v>0.652482269503547</v>
      </c>
      <c r="O289" s="50">
        <v>-0.23758865248227</v>
      </c>
      <c r="P289" s="4">
        <v>2</v>
      </c>
      <c r="Q289" s="49">
        <v>-11.1666666666667</v>
      </c>
      <c r="R289" s="4" t="b">
        <v>1</v>
      </c>
      <c r="W289" s="4" t="s">
        <v>66</v>
      </c>
    </row>
    <row r="290" s="4" customFormat="1" spans="1:23">
      <c r="A290" s="4">
        <v>4242</v>
      </c>
      <c r="B290" s="46">
        <v>42824.375</v>
      </c>
      <c r="C290" s="47">
        <v>25454.5</v>
      </c>
      <c r="D290" s="48">
        <v>58.6666666666667</v>
      </c>
      <c r="E290" s="27">
        <v>133</v>
      </c>
      <c r="F290" s="27">
        <v>18</v>
      </c>
      <c r="G290" s="27">
        <v>12</v>
      </c>
      <c r="H290" s="49">
        <v>43.3333333333333</v>
      </c>
      <c r="I290" s="27">
        <v>60</v>
      </c>
      <c r="J290" s="49">
        <v>1203</v>
      </c>
      <c r="K290" s="50"/>
      <c r="L290" s="48">
        <v>-1.57847533632287</v>
      </c>
      <c r="N290" s="50">
        <v>0.441102756892231</v>
      </c>
      <c r="O290" s="50">
        <v>-0.441102756892231</v>
      </c>
      <c r="P290" s="4">
        <v>2</v>
      </c>
      <c r="Q290" s="49">
        <v>-58.6666666666667</v>
      </c>
      <c r="R290" s="4" t="b">
        <v>1</v>
      </c>
      <c r="W290" s="4" t="s">
        <v>34</v>
      </c>
    </row>
    <row r="291" s="4" customFormat="1" spans="1:23">
      <c r="A291" s="4">
        <v>4279</v>
      </c>
      <c r="B291" s="46">
        <v>42825.1458333333</v>
      </c>
      <c r="C291" s="47">
        <v>25676.5</v>
      </c>
      <c r="D291" s="48">
        <v>36.5</v>
      </c>
      <c r="E291" s="27">
        <v>74.5</v>
      </c>
      <c r="F291" s="27">
        <v>18</v>
      </c>
      <c r="G291" s="27">
        <v>8</v>
      </c>
      <c r="H291" s="49">
        <v>46</v>
      </c>
      <c r="I291" s="27">
        <v>61</v>
      </c>
      <c r="J291" s="49">
        <v>1479.5</v>
      </c>
      <c r="K291" s="50"/>
      <c r="L291" s="48">
        <v>-1.92105263157895</v>
      </c>
      <c r="N291" s="50">
        <v>0.48993288590604</v>
      </c>
      <c r="O291" s="50">
        <v>-0.48993288590604</v>
      </c>
      <c r="P291" s="4">
        <v>2</v>
      </c>
      <c r="Q291" s="49">
        <v>-36.5</v>
      </c>
      <c r="R291" s="4" t="b">
        <v>1</v>
      </c>
      <c r="W291" s="4" t="s">
        <v>60</v>
      </c>
    </row>
    <row r="292" s="4" customFormat="1" spans="1:23">
      <c r="A292" s="4">
        <v>4290</v>
      </c>
      <c r="B292" s="46">
        <v>42825.375</v>
      </c>
      <c r="C292" s="47">
        <v>25743</v>
      </c>
      <c r="D292" s="48">
        <v>40.8</v>
      </c>
      <c r="E292" s="27">
        <v>51</v>
      </c>
      <c r="F292" s="27">
        <v>18</v>
      </c>
      <c r="G292" s="27">
        <v>11</v>
      </c>
      <c r="H292" s="49">
        <v>48.6</v>
      </c>
      <c r="I292" s="27">
        <v>30</v>
      </c>
      <c r="J292" s="49">
        <v>1562</v>
      </c>
      <c r="K292" s="50"/>
      <c r="L292" s="48">
        <v>-1.94271708683473</v>
      </c>
      <c r="N292" s="50">
        <v>0.8</v>
      </c>
      <c r="O292" s="50">
        <v>-0.201960784313725</v>
      </c>
      <c r="P292" s="4">
        <v>2</v>
      </c>
      <c r="Q292" s="49">
        <v>-10.3</v>
      </c>
      <c r="R292" s="4" t="b">
        <v>1</v>
      </c>
      <c r="W292" s="4" t="s">
        <v>34</v>
      </c>
    </row>
    <row r="293" s="4" customFormat="1" spans="1:23">
      <c r="A293" s="4">
        <v>4388</v>
      </c>
      <c r="B293" s="46">
        <v>42827.4166666667</v>
      </c>
      <c r="C293" s="47">
        <v>26330.5</v>
      </c>
      <c r="D293" s="48">
        <v>83</v>
      </c>
      <c r="E293" s="27">
        <v>116</v>
      </c>
      <c r="F293" s="27">
        <v>17</v>
      </c>
      <c r="G293" s="27">
        <v>14</v>
      </c>
      <c r="H293" s="49">
        <v>35.5</v>
      </c>
      <c r="I293" s="27">
        <v>40</v>
      </c>
      <c r="J293" s="49">
        <v>603.333333333333</v>
      </c>
      <c r="K293" s="50"/>
      <c r="L293" s="48">
        <v>-0.723102453102451</v>
      </c>
      <c r="N293" s="50">
        <v>0.71551724137931</v>
      </c>
      <c r="O293" s="50">
        <v>-0.110632183908046</v>
      </c>
      <c r="P293" s="4">
        <v>2</v>
      </c>
      <c r="Q293" s="49">
        <v>-12.8333333333333</v>
      </c>
      <c r="R293" s="4" t="b">
        <v>1</v>
      </c>
      <c r="W293" s="4" t="s">
        <v>54</v>
      </c>
    </row>
    <row r="294" s="4" customFormat="1" spans="1:23">
      <c r="A294" s="4">
        <v>4398</v>
      </c>
      <c r="B294" s="46">
        <v>42827.625</v>
      </c>
      <c r="C294" s="47">
        <v>26390.5</v>
      </c>
      <c r="D294" s="48">
        <v>80.6666666666667</v>
      </c>
      <c r="E294" s="27">
        <v>87</v>
      </c>
      <c r="F294" s="27">
        <v>18</v>
      </c>
      <c r="G294" s="27">
        <v>21</v>
      </c>
      <c r="H294" s="49">
        <v>27.8333333333333</v>
      </c>
      <c r="I294" s="27">
        <v>24</v>
      </c>
      <c r="J294" s="49">
        <v>400</v>
      </c>
      <c r="K294" s="50"/>
      <c r="L294" s="48">
        <v>-3.72390977443612</v>
      </c>
      <c r="N294" s="50">
        <v>0.9272030651341</v>
      </c>
      <c r="O294" s="50">
        <v>-0.145593869731801</v>
      </c>
      <c r="P294" s="4">
        <v>2</v>
      </c>
      <c r="Q294" s="49">
        <v>-12.6666666666667</v>
      </c>
      <c r="R294" s="4" t="b">
        <v>1</v>
      </c>
      <c r="W294" s="4" t="s">
        <v>67</v>
      </c>
    </row>
    <row r="295" s="4" customFormat="1" spans="1:23">
      <c r="A295" s="4">
        <v>4406</v>
      </c>
      <c r="B295" s="46">
        <v>42827.7916666667</v>
      </c>
      <c r="C295" s="47">
        <v>26438.5</v>
      </c>
      <c r="D295" s="48">
        <v>81.5</v>
      </c>
      <c r="E295" s="27">
        <v>90</v>
      </c>
      <c r="F295" s="27">
        <v>17</v>
      </c>
      <c r="G295" s="27">
        <v>22</v>
      </c>
      <c r="H295" s="49">
        <v>33.1666666666667</v>
      </c>
      <c r="I295" s="27">
        <v>19</v>
      </c>
      <c r="J295" s="49">
        <v>761.5</v>
      </c>
      <c r="K295" s="50"/>
      <c r="L295" s="48">
        <v>-2.53383753501401</v>
      </c>
      <c r="N295" s="50">
        <v>0.905555555555556</v>
      </c>
      <c r="O295" s="50">
        <v>-0.12962962962963</v>
      </c>
      <c r="P295" s="4">
        <v>2</v>
      </c>
      <c r="Q295" s="49">
        <v>-11.6666666666667</v>
      </c>
      <c r="R295" s="4" t="b">
        <v>1</v>
      </c>
      <c r="W295" s="4" t="s">
        <v>37</v>
      </c>
    </row>
    <row r="296" s="4" customFormat="1" spans="1:23">
      <c r="A296" s="4">
        <v>4415</v>
      </c>
      <c r="B296" s="46">
        <v>42827.9791666667</v>
      </c>
      <c r="C296" s="47">
        <v>26492.5</v>
      </c>
      <c r="D296" s="48">
        <v>104</v>
      </c>
      <c r="E296" s="27">
        <v>171</v>
      </c>
      <c r="F296" s="27">
        <v>17</v>
      </c>
      <c r="G296" s="27">
        <v>15</v>
      </c>
      <c r="H296" s="49">
        <v>39.8333333333333</v>
      </c>
      <c r="I296" s="27">
        <v>54</v>
      </c>
      <c r="J296" s="49">
        <v>836.5</v>
      </c>
      <c r="K296" s="50"/>
      <c r="L296" s="48">
        <v>-0.589971570717838</v>
      </c>
      <c r="N296" s="50">
        <v>0.608187134502924</v>
      </c>
      <c r="O296" s="50">
        <v>-0.121832358674464</v>
      </c>
      <c r="P296" s="4">
        <v>2</v>
      </c>
      <c r="Q296" s="49">
        <v>-20.8333333333333</v>
      </c>
      <c r="R296" s="4" t="b">
        <v>1</v>
      </c>
      <c r="W296" s="4" t="s">
        <v>50</v>
      </c>
    </row>
    <row r="297" s="4" customFormat="1" spans="1:23">
      <c r="A297" s="4">
        <v>4416</v>
      </c>
      <c r="B297" s="46">
        <v>42828</v>
      </c>
      <c r="C297" s="47">
        <v>26498.5</v>
      </c>
      <c r="D297" s="48">
        <v>83.1666666666667</v>
      </c>
      <c r="E297" s="27">
        <v>171</v>
      </c>
      <c r="F297" s="27">
        <v>17</v>
      </c>
      <c r="G297" s="27">
        <v>13</v>
      </c>
      <c r="H297" s="49">
        <v>40</v>
      </c>
      <c r="I297" s="27">
        <v>57</v>
      </c>
      <c r="J297" s="49">
        <v>943</v>
      </c>
      <c r="K297" s="50"/>
      <c r="L297" s="48">
        <v>-0.386944971537004</v>
      </c>
      <c r="N297" s="50">
        <v>0.48635477582846</v>
      </c>
      <c r="O297" s="50">
        <v>-0.104288499025341</v>
      </c>
      <c r="P297" s="4">
        <v>2</v>
      </c>
      <c r="Q297" s="49">
        <v>-17.8333333333334</v>
      </c>
      <c r="R297" s="4" t="b">
        <v>1</v>
      </c>
      <c r="W297" s="4" t="s">
        <v>44</v>
      </c>
    </row>
    <row r="298" s="4" customFormat="1" spans="1:23">
      <c r="A298" s="4">
        <v>4417</v>
      </c>
      <c r="B298" s="46">
        <v>42828.0208333333</v>
      </c>
      <c r="C298" s="47">
        <v>26504.5</v>
      </c>
      <c r="D298" s="48">
        <v>65.3333333333333</v>
      </c>
      <c r="E298" s="27">
        <v>171</v>
      </c>
      <c r="F298" s="27">
        <v>17</v>
      </c>
      <c r="G298" s="27">
        <v>13</v>
      </c>
      <c r="H298" s="49">
        <v>40</v>
      </c>
      <c r="I298" s="27">
        <v>57</v>
      </c>
      <c r="J298" s="49">
        <v>943.666666666667</v>
      </c>
      <c r="K298" s="50"/>
      <c r="L298" s="48">
        <v>-0.389882830103649</v>
      </c>
      <c r="N298" s="50">
        <v>0.382066276803119</v>
      </c>
      <c r="O298" s="50">
        <v>-0.135325122240735</v>
      </c>
      <c r="P298" s="4">
        <v>2</v>
      </c>
      <c r="Q298" s="49">
        <v>-21.1666666666666</v>
      </c>
      <c r="R298" s="4" t="b">
        <v>1</v>
      </c>
      <c r="W298" s="4" t="s">
        <v>65</v>
      </c>
    </row>
    <row r="299" s="4" customFormat="1" spans="1:23">
      <c r="A299" s="4">
        <v>4425</v>
      </c>
      <c r="B299" s="46">
        <v>42828.1875</v>
      </c>
      <c r="C299" s="47">
        <v>26552.5</v>
      </c>
      <c r="D299" s="48">
        <v>45.1666666666667</v>
      </c>
      <c r="E299" s="27">
        <v>184.5</v>
      </c>
      <c r="F299" s="27">
        <v>17</v>
      </c>
      <c r="G299" s="27">
        <v>11</v>
      </c>
      <c r="H299" s="49">
        <v>40</v>
      </c>
      <c r="I299" s="27">
        <v>62</v>
      </c>
      <c r="J299" s="49">
        <v>901.666666666667</v>
      </c>
      <c r="K299" s="50"/>
      <c r="L299" s="48">
        <v>-0.231551606288448</v>
      </c>
      <c r="N299" s="50">
        <v>0.244805781391147</v>
      </c>
      <c r="O299" s="50">
        <v>-0.0906839175918641</v>
      </c>
      <c r="P299" s="4">
        <v>2</v>
      </c>
      <c r="Q299" s="49">
        <v>-16.5</v>
      </c>
      <c r="R299" s="4" t="b">
        <v>1</v>
      </c>
      <c r="W299" s="4" t="s">
        <v>58</v>
      </c>
    </row>
    <row r="300" s="4" customFormat="1" spans="1:23">
      <c r="A300" s="4">
        <v>4429</v>
      </c>
      <c r="B300" s="46">
        <v>42828.2708333333</v>
      </c>
      <c r="C300" s="47">
        <v>26576.5</v>
      </c>
      <c r="D300" s="48">
        <v>38.6666666666667</v>
      </c>
      <c r="E300" s="27">
        <v>186</v>
      </c>
      <c r="F300" s="27">
        <v>17</v>
      </c>
      <c r="G300" s="27">
        <v>10</v>
      </c>
      <c r="H300" s="49">
        <v>41</v>
      </c>
      <c r="I300" s="27">
        <v>67</v>
      </c>
      <c r="J300" s="49">
        <v>954.666666666667</v>
      </c>
      <c r="K300" s="50"/>
      <c r="L300" s="48">
        <v>-0.222404654169361</v>
      </c>
      <c r="N300" s="50">
        <v>0.207885304659498</v>
      </c>
      <c r="O300" s="50">
        <v>-0.0920958309752879</v>
      </c>
      <c r="P300" s="4">
        <v>2</v>
      </c>
      <c r="Q300" s="49">
        <v>-16.6666666666667</v>
      </c>
      <c r="R300" s="4" t="b">
        <v>1</v>
      </c>
      <c r="W300" s="4" t="s">
        <v>62</v>
      </c>
    </row>
    <row r="301" s="4" customFormat="1" spans="1:23">
      <c r="A301" s="4">
        <v>4441</v>
      </c>
      <c r="B301" s="46">
        <v>42828.5208333333</v>
      </c>
      <c r="C301" s="47">
        <v>26648.5</v>
      </c>
      <c r="D301" s="48">
        <v>90.6666666666667</v>
      </c>
      <c r="E301" s="27">
        <v>142</v>
      </c>
      <c r="F301" s="27">
        <v>18</v>
      </c>
      <c r="G301" s="27">
        <v>23</v>
      </c>
      <c r="H301" s="49">
        <v>39</v>
      </c>
      <c r="I301" s="27">
        <v>27</v>
      </c>
      <c r="J301" s="49">
        <v>686.333333333333</v>
      </c>
      <c r="K301" s="50"/>
      <c r="L301" s="48">
        <v>-0.487319109461967</v>
      </c>
      <c r="N301" s="50">
        <v>0.63849765258216</v>
      </c>
      <c r="O301" s="50">
        <v>0.0267322324753118</v>
      </c>
      <c r="P301" s="4">
        <v>2</v>
      </c>
      <c r="Q301" s="49">
        <v>-13.5</v>
      </c>
      <c r="R301" s="4" t="b">
        <v>1</v>
      </c>
      <c r="W301" s="4" t="s">
        <v>39</v>
      </c>
    </row>
    <row r="302" s="4" customFormat="1" spans="1:23">
      <c r="A302" s="4">
        <v>4442</v>
      </c>
      <c r="B302" s="46">
        <v>42828.5416666667</v>
      </c>
      <c r="C302" s="47">
        <v>26654.5</v>
      </c>
      <c r="D302" s="48">
        <v>77.1666666666667</v>
      </c>
      <c r="E302" s="27">
        <v>116</v>
      </c>
      <c r="F302" s="27">
        <v>18</v>
      </c>
      <c r="G302" s="27">
        <v>23</v>
      </c>
      <c r="H302" s="49">
        <v>39</v>
      </c>
      <c r="I302" s="27">
        <v>27</v>
      </c>
      <c r="J302" s="49">
        <v>684.166666666667</v>
      </c>
      <c r="K302" s="50"/>
      <c r="L302" s="48">
        <v>-1.52252605763336</v>
      </c>
      <c r="N302" s="50">
        <v>0.665229885057472</v>
      </c>
      <c r="O302" s="50">
        <v>-0.260057471264368</v>
      </c>
      <c r="P302" s="4">
        <v>2</v>
      </c>
      <c r="Q302" s="49">
        <v>-30.1666666666667</v>
      </c>
      <c r="R302" s="4" t="b">
        <v>1</v>
      </c>
      <c r="W302" s="4" t="s">
        <v>40</v>
      </c>
    </row>
    <row r="303" s="4" customFormat="1" spans="1:23">
      <c r="A303" s="4">
        <v>4443</v>
      </c>
      <c r="B303" s="46">
        <v>42828.5625</v>
      </c>
      <c r="C303" s="47">
        <v>26660.5</v>
      </c>
      <c r="D303" s="48">
        <v>47</v>
      </c>
      <c r="E303" s="27">
        <v>116</v>
      </c>
      <c r="F303" s="27">
        <v>18</v>
      </c>
      <c r="G303" s="27">
        <v>23</v>
      </c>
      <c r="H303" s="49">
        <v>39</v>
      </c>
      <c r="I303" s="27">
        <v>27</v>
      </c>
      <c r="J303" s="49">
        <v>750.333333333333</v>
      </c>
      <c r="K303" s="50"/>
      <c r="L303" s="48">
        <v>-0.300531400966183</v>
      </c>
      <c r="N303" s="50">
        <v>0.405172413793103</v>
      </c>
      <c r="O303" s="50">
        <v>-0.0933908045977008</v>
      </c>
      <c r="P303" s="4">
        <v>2</v>
      </c>
      <c r="Q303" s="49">
        <v>-10.8333333333333</v>
      </c>
      <c r="R303" s="4" t="b">
        <v>1</v>
      </c>
      <c r="W303" s="4" t="s">
        <v>57</v>
      </c>
    </row>
    <row r="304" s="4" customFormat="1" spans="1:23">
      <c r="A304" s="4">
        <v>4453</v>
      </c>
      <c r="B304" s="46">
        <v>42828.7708333333</v>
      </c>
      <c r="C304" s="47">
        <v>26720.5</v>
      </c>
      <c r="D304" s="48">
        <v>43</v>
      </c>
      <c r="E304" s="27">
        <v>53</v>
      </c>
      <c r="F304" s="27">
        <v>18</v>
      </c>
      <c r="G304" s="27">
        <v>23</v>
      </c>
      <c r="H304" s="49">
        <v>37.8333333333333</v>
      </c>
      <c r="I304" s="27">
        <v>25</v>
      </c>
      <c r="J304" s="49">
        <v>664.333333333333</v>
      </c>
      <c r="K304" s="50"/>
      <c r="L304" s="48">
        <v>-3.77204761904763</v>
      </c>
      <c r="N304" s="50">
        <v>0.811320754716981</v>
      </c>
      <c r="O304" s="50">
        <v>-0.497724263488911</v>
      </c>
      <c r="P304" s="4">
        <v>2</v>
      </c>
      <c r="Q304" s="49">
        <v>-19.1666666666667</v>
      </c>
      <c r="R304" s="4" t="b">
        <v>1</v>
      </c>
      <c r="W304" s="4" t="s">
        <v>36</v>
      </c>
    </row>
    <row r="305" s="4" customFormat="1" spans="1:23">
      <c r="A305" s="4">
        <v>4481</v>
      </c>
      <c r="B305" s="46">
        <v>42829.3541666667</v>
      </c>
      <c r="C305" s="47">
        <v>26888.5</v>
      </c>
      <c r="D305" s="48">
        <v>71.1666666666667</v>
      </c>
      <c r="E305" s="27">
        <v>118</v>
      </c>
      <c r="F305" s="27">
        <v>18</v>
      </c>
      <c r="G305" s="27">
        <v>17</v>
      </c>
      <c r="H305" s="49">
        <v>43</v>
      </c>
      <c r="I305" s="27">
        <v>39</v>
      </c>
      <c r="J305" s="49">
        <v>1038.66666666667</v>
      </c>
      <c r="K305" s="50"/>
      <c r="L305" s="48">
        <v>-0.999013726487037</v>
      </c>
      <c r="N305" s="50">
        <v>0.603107344632769</v>
      </c>
      <c r="O305" s="50">
        <v>-0.203389830508475</v>
      </c>
      <c r="P305" s="4">
        <v>2</v>
      </c>
      <c r="Q305" s="49">
        <v>-24</v>
      </c>
      <c r="R305" s="4" t="b">
        <v>1</v>
      </c>
      <c r="W305" s="4" t="s">
        <v>33</v>
      </c>
    </row>
    <row r="306" s="4" customFormat="1" spans="1:23">
      <c r="A306" s="4">
        <v>4482</v>
      </c>
      <c r="B306" s="46">
        <v>42829.375</v>
      </c>
      <c r="C306" s="47">
        <v>26894.5</v>
      </c>
      <c r="D306" s="48">
        <v>47.1666666666667</v>
      </c>
      <c r="E306" s="27">
        <v>118</v>
      </c>
      <c r="F306" s="27">
        <v>18</v>
      </c>
      <c r="G306" s="27">
        <v>17</v>
      </c>
      <c r="H306" s="49">
        <v>42.1666666666667</v>
      </c>
      <c r="I306" s="27">
        <v>39</v>
      </c>
      <c r="J306" s="49">
        <v>1022.83333333333</v>
      </c>
      <c r="K306" s="50"/>
      <c r="L306" s="48">
        <v>-1.09821176470588</v>
      </c>
      <c r="N306" s="50">
        <v>0.399717514124294</v>
      </c>
      <c r="O306" s="50">
        <v>-0.330508474576271</v>
      </c>
      <c r="P306" s="4">
        <v>2</v>
      </c>
      <c r="Q306" s="49">
        <v>-39</v>
      </c>
      <c r="R306" s="4" t="b">
        <v>1</v>
      </c>
      <c r="W306" s="4" t="s">
        <v>34</v>
      </c>
    </row>
    <row r="307" s="4" customFormat="1" spans="1:23">
      <c r="A307" s="4">
        <v>4489</v>
      </c>
      <c r="B307" s="46">
        <v>42829.5208333333</v>
      </c>
      <c r="C307" s="47">
        <v>26936.5</v>
      </c>
      <c r="D307" s="48">
        <v>27.6666666666667</v>
      </c>
      <c r="E307" s="27">
        <v>107</v>
      </c>
      <c r="F307" s="27">
        <v>18</v>
      </c>
      <c r="G307" s="27">
        <v>20</v>
      </c>
      <c r="H307" s="49">
        <v>39.8333333333333</v>
      </c>
      <c r="I307" s="27">
        <v>34</v>
      </c>
      <c r="J307" s="49">
        <v>634.333333333333</v>
      </c>
      <c r="K307" s="50"/>
      <c r="L307" s="48">
        <v>-0.348511404561825</v>
      </c>
      <c r="N307" s="50">
        <v>0.258566978193147</v>
      </c>
      <c r="O307" s="50">
        <v>-0.120519840146008</v>
      </c>
      <c r="P307" s="4">
        <v>2</v>
      </c>
      <c r="Q307" s="49">
        <v>-14</v>
      </c>
      <c r="R307" s="4" t="b">
        <v>1</v>
      </c>
      <c r="W307" s="4" t="s">
        <v>39</v>
      </c>
    </row>
    <row r="308" s="4" customFormat="1" spans="1:23">
      <c r="A308" s="4">
        <v>4544</v>
      </c>
      <c r="B308" s="46">
        <v>42830.6666666667</v>
      </c>
      <c r="C308" s="47">
        <v>27266.5</v>
      </c>
      <c r="D308" s="48">
        <v>56</v>
      </c>
      <c r="E308" s="27">
        <v>70</v>
      </c>
      <c r="F308" s="27">
        <v>17</v>
      </c>
      <c r="G308" s="27">
        <v>15</v>
      </c>
      <c r="H308" s="49">
        <v>41.3333333333333</v>
      </c>
      <c r="I308" s="27">
        <v>59</v>
      </c>
      <c r="J308" s="49">
        <v>430.833333333333</v>
      </c>
      <c r="K308" s="50"/>
      <c r="L308" s="48">
        <v>-1.53700680272108</v>
      </c>
      <c r="N308" s="50">
        <v>0.8</v>
      </c>
      <c r="O308" s="50">
        <v>-0.161904761904761</v>
      </c>
      <c r="P308" s="4">
        <v>2</v>
      </c>
      <c r="Q308" s="49">
        <v>-11.3333333333333</v>
      </c>
      <c r="R308" s="4" t="b">
        <v>1</v>
      </c>
      <c r="W308" s="4" t="s">
        <v>25</v>
      </c>
    </row>
    <row r="309" s="4" customFormat="1" spans="1:23">
      <c r="A309" s="4">
        <v>4545</v>
      </c>
      <c r="B309" s="46">
        <v>42830.6875</v>
      </c>
      <c r="C309" s="47">
        <v>27272.5</v>
      </c>
      <c r="D309" s="48">
        <v>44.6666666666667</v>
      </c>
      <c r="E309" s="27">
        <v>70</v>
      </c>
      <c r="F309" s="27">
        <v>17</v>
      </c>
      <c r="G309" s="27">
        <v>15</v>
      </c>
      <c r="H309" s="49">
        <v>43.5</v>
      </c>
      <c r="I309" s="27">
        <v>59</v>
      </c>
      <c r="J309" s="49">
        <v>483.333333333333</v>
      </c>
      <c r="K309" s="50"/>
      <c r="L309" s="48">
        <v>-1.55390977443609</v>
      </c>
      <c r="N309" s="50">
        <v>0.638095238095239</v>
      </c>
      <c r="O309" s="50">
        <v>-0.258608058608059</v>
      </c>
      <c r="P309" s="4">
        <v>2</v>
      </c>
      <c r="Q309" s="49">
        <v>-20</v>
      </c>
      <c r="R309" s="4" t="b">
        <v>1</v>
      </c>
      <c r="W309" s="4" t="s">
        <v>26</v>
      </c>
    </row>
    <row r="310" s="4" customFormat="1" spans="1:23">
      <c r="A310" s="4">
        <v>4581</v>
      </c>
      <c r="B310" s="46">
        <v>42831.4375</v>
      </c>
      <c r="C310" s="47">
        <v>27488.5</v>
      </c>
      <c r="D310" s="48">
        <v>83.6666666666667</v>
      </c>
      <c r="E310" s="27">
        <v>116</v>
      </c>
      <c r="F310" s="27">
        <v>18</v>
      </c>
      <c r="G310" s="27">
        <v>15</v>
      </c>
      <c r="H310" s="49">
        <v>48.8333333333333</v>
      </c>
      <c r="I310" s="27">
        <v>72</v>
      </c>
      <c r="J310" s="49">
        <v>1447.66666666667</v>
      </c>
      <c r="K310" s="50"/>
      <c r="L310" s="48">
        <v>-1.6459204712813</v>
      </c>
      <c r="N310" s="50">
        <v>0.721264367816092</v>
      </c>
      <c r="O310" s="50">
        <v>-0.235632183908047</v>
      </c>
      <c r="P310" s="4">
        <v>2</v>
      </c>
      <c r="Q310" s="49">
        <v>-27.3333333333334</v>
      </c>
      <c r="R310" s="4" t="b">
        <v>1</v>
      </c>
      <c r="W310" s="4" t="s">
        <v>55</v>
      </c>
    </row>
    <row r="311" s="4" customFormat="1" spans="1:23">
      <c r="A311" s="4">
        <v>4583</v>
      </c>
      <c r="B311" s="46">
        <v>42831.4791666667</v>
      </c>
      <c r="C311" s="47">
        <v>27500.5</v>
      </c>
      <c r="D311" s="48">
        <v>55</v>
      </c>
      <c r="E311" s="27">
        <v>116</v>
      </c>
      <c r="F311" s="27">
        <v>18</v>
      </c>
      <c r="G311" s="27">
        <v>15</v>
      </c>
      <c r="H311" s="49">
        <v>47.3333333333333</v>
      </c>
      <c r="I311" s="27">
        <v>72</v>
      </c>
      <c r="J311" s="49">
        <v>1088.83333333333</v>
      </c>
      <c r="K311" s="50"/>
      <c r="L311" s="48">
        <v>-0.314434035909447</v>
      </c>
      <c r="N311" s="50">
        <v>0.474137931034483</v>
      </c>
      <c r="O311" s="50">
        <v>-0.156171027961197</v>
      </c>
      <c r="P311" s="4">
        <v>2</v>
      </c>
      <c r="Q311" s="49">
        <v>-10.1666666666667</v>
      </c>
      <c r="R311" s="4" t="b">
        <v>1</v>
      </c>
      <c r="W311" s="4" t="s">
        <v>48</v>
      </c>
    </row>
    <row r="312" s="4" customFormat="1" spans="1:23">
      <c r="A312" s="4">
        <v>4586</v>
      </c>
      <c r="B312" s="46">
        <v>42831.5416666667</v>
      </c>
      <c r="C312" s="47">
        <v>27518.5</v>
      </c>
      <c r="D312" s="48">
        <v>62.5</v>
      </c>
      <c r="E312" s="27">
        <v>211</v>
      </c>
      <c r="F312" s="27">
        <v>18</v>
      </c>
      <c r="G312" s="27">
        <v>18</v>
      </c>
      <c r="H312" s="49">
        <v>46.6666666666667</v>
      </c>
      <c r="I312" s="27">
        <v>61</v>
      </c>
      <c r="J312" s="49">
        <v>875</v>
      </c>
      <c r="K312" s="50"/>
      <c r="L312" s="48">
        <v>-0.352942119608787</v>
      </c>
      <c r="N312" s="50">
        <v>0.296208530805687</v>
      </c>
      <c r="O312" s="50">
        <v>-0.126382306477093</v>
      </c>
      <c r="P312" s="4">
        <v>2</v>
      </c>
      <c r="Q312" s="49">
        <v>-26.6666666666667</v>
      </c>
      <c r="R312" s="4" t="b">
        <v>1</v>
      </c>
      <c r="W312" s="4" t="s">
        <v>40</v>
      </c>
    </row>
    <row r="313" s="4" customFormat="1" spans="1:23">
      <c r="A313" s="4">
        <v>4587</v>
      </c>
      <c r="B313" s="46">
        <v>42831.5625</v>
      </c>
      <c r="C313" s="47">
        <v>27524.5</v>
      </c>
      <c r="D313" s="48">
        <v>35.8333333333333</v>
      </c>
      <c r="E313" s="27">
        <v>211</v>
      </c>
      <c r="F313" s="27">
        <v>18</v>
      </c>
      <c r="G313" s="27">
        <v>18</v>
      </c>
      <c r="H313" s="49">
        <v>46</v>
      </c>
      <c r="I313" s="27">
        <v>61</v>
      </c>
      <c r="J313" s="49">
        <v>855.166666666667</v>
      </c>
      <c r="K313" s="50"/>
      <c r="L313" s="48">
        <v>-0.150860405056409</v>
      </c>
      <c r="N313" s="50">
        <v>0.169826224328594</v>
      </c>
      <c r="O313" s="50">
        <v>-0.0639810426540284</v>
      </c>
      <c r="P313" s="4">
        <v>2</v>
      </c>
      <c r="Q313" s="49">
        <v>-13.5</v>
      </c>
      <c r="R313" s="4" t="b">
        <v>1</v>
      </c>
      <c r="W313" s="4" t="s">
        <v>57</v>
      </c>
    </row>
    <row r="314" s="4" customFormat="1" spans="1:23">
      <c r="A314" s="4">
        <v>4610</v>
      </c>
      <c r="B314" s="46">
        <v>42832.0416666667</v>
      </c>
      <c r="C314" s="47">
        <v>27660.5</v>
      </c>
      <c r="D314" s="48">
        <v>18</v>
      </c>
      <c r="E314" s="27">
        <v>60</v>
      </c>
      <c r="F314" s="27">
        <v>17</v>
      </c>
      <c r="G314" s="27">
        <v>14</v>
      </c>
      <c r="H314" s="49">
        <v>49</v>
      </c>
      <c r="I314" s="27">
        <v>54</v>
      </c>
      <c r="J314" s="49">
        <v>1008.5</v>
      </c>
      <c r="K314" s="50"/>
      <c r="L314" s="48">
        <v>-0.857142857142857</v>
      </c>
      <c r="N314" s="50">
        <v>0.3</v>
      </c>
      <c r="O314" s="50">
        <v>-0.3</v>
      </c>
      <c r="P314" s="4">
        <v>2</v>
      </c>
      <c r="Q314" s="49">
        <v>-18</v>
      </c>
      <c r="R314" s="4" t="b">
        <v>1</v>
      </c>
      <c r="W314" s="4" t="s">
        <v>30</v>
      </c>
    </row>
    <row r="315" s="4" customFormat="1" spans="1:23">
      <c r="A315" s="4">
        <v>4730</v>
      </c>
      <c r="B315" s="46">
        <v>42834.5416666667</v>
      </c>
      <c r="C315" s="47">
        <v>28382.5</v>
      </c>
      <c r="D315" s="48">
        <v>39.3333333333333</v>
      </c>
      <c r="E315" s="27">
        <v>72</v>
      </c>
      <c r="F315" s="27">
        <v>17</v>
      </c>
      <c r="G315" s="27">
        <v>16</v>
      </c>
      <c r="H315" s="49">
        <v>42.5</v>
      </c>
      <c r="I315" s="27">
        <v>30</v>
      </c>
      <c r="J315" s="49">
        <v>782</v>
      </c>
      <c r="K315" s="50"/>
      <c r="L315" s="48">
        <v>-0.878542274052473</v>
      </c>
      <c r="N315" s="50">
        <v>0.546296296296296</v>
      </c>
      <c r="O315" s="50">
        <v>-0.203703703703703</v>
      </c>
      <c r="P315" s="4">
        <v>2</v>
      </c>
      <c r="Q315" s="49">
        <v>-14.6666666666666</v>
      </c>
      <c r="R315" s="4" t="b">
        <v>1</v>
      </c>
      <c r="W315" s="4" t="s">
        <v>40</v>
      </c>
    </row>
    <row r="316" s="4" customFormat="1" spans="1:23">
      <c r="A316" s="4">
        <v>4731</v>
      </c>
      <c r="B316" s="46">
        <v>42834.5625</v>
      </c>
      <c r="C316" s="47">
        <v>28388.5</v>
      </c>
      <c r="D316" s="48">
        <v>24.6666666666667</v>
      </c>
      <c r="E316" s="27">
        <v>72</v>
      </c>
      <c r="F316" s="27">
        <v>17</v>
      </c>
      <c r="G316" s="27">
        <v>16</v>
      </c>
      <c r="H316" s="49">
        <v>42.3333333333333</v>
      </c>
      <c r="I316" s="27">
        <v>30</v>
      </c>
      <c r="J316" s="49">
        <v>773.333333333333</v>
      </c>
      <c r="K316" s="50"/>
      <c r="L316" s="48">
        <v>-0.521559356136821</v>
      </c>
      <c r="N316" s="50">
        <v>0.342592592592593</v>
      </c>
      <c r="O316" s="50">
        <v>-0.173611111111111</v>
      </c>
      <c r="P316" s="4">
        <v>2</v>
      </c>
      <c r="Q316" s="49">
        <v>-12.5</v>
      </c>
      <c r="R316" s="4" t="b">
        <v>1</v>
      </c>
      <c r="W316" s="4" t="s">
        <v>57</v>
      </c>
    </row>
    <row r="317" s="4" customFormat="1" spans="1:23">
      <c r="A317" s="4">
        <v>4867</v>
      </c>
      <c r="B317" s="46">
        <v>42837.3958333333</v>
      </c>
      <c r="C317" s="47">
        <v>29204.5</v>
      </c>
      <c r="D317" s="48">
        <v>73</v>
      </c>
      <c r="E317" s="27">
        <v>98.3333333333333</v>
      </c>
      <c r="F317" s="27">
        <v>16</v>
      </c>
      <c r="G317" s="27">
        <v>14</v>
      </c>
      <c r="H317" s="49">
        <v>37.1666666666667</v>
      </c>
      <c r="I317" s="27">
        <v>46</v>
      </c>
      <c r="J317" s="49">
        <v>472.5</v>
      </c>
      <c r="K317" s="50"/>
      <c r="L317" s="48">
        <v>-1.03204887218045</v>
      </c>
      <c r="N317" s="50">
        <v>0.742372881355932</v>
      </c>
      <c r="O317" s="50">
        <v>-0.0837457941574161</v>
      </c>
      <c r="P317" s="4">
        <v>2</v>
      </c>
      <c r="Q317" s="49">
        <v>-13.8333333333333</v>
      </c>
      <c r="R317" s="4" t="b">
        <v>1</v>
      </c>
      <c r="W317" s="4" t="s">
        <v>35</v>
      </c>
    </row>
    <row r="318" s="4" customFormat="1" spans="1:23">
      <c r="A318" s="4">
        <v>4868</v>
      </c>
      <c r="B318" s="46">
        <v>42837.4166666667</v>
      </c>
      <c r="C318" s="47">
        <v>29210.5</v>
      </c>
      <c r="D318" s="48">
        <v>59.1666666666667</v>
      </c>
      <c r="E318" s="27">
        <v>89.8333333333333</v>
      </c>
      <c r="F318" s="27">
        <v>16</v>
      </c>
      <c r="G318" s="27">
        <v>15</v>
      </c>
      <c r="H318" s="49">
        <v>36.6666666666667</v>
      </c>
      <c r="I318" s="27">
        <v>41.1666666666667</v>
      </c>
      <c r="J318" s="49">
        <v>464.833333333333</v>
      </c>
      <c r="K318" s="50"/>
      <c r="L318" s="48">
        <v>-0.776086956521741</v>
      </c>
      <c r="N318" s="50">
        <v>0.658627087198516</v>
      </c>
      <c r="O318" s="50">
        <v>-0.086029950184201</v>
      </c>
      <c r="P318" s="4">
        <v>2</v>
      </c>
      <c r="Q318" s="49">
        <v>-12.5</v>
      </c>
      <c r="R318" s="4" t="b">
        <v>1</v>
      </c>
      <c r="W318" s="4" t="s">
        <v>54</v>
      </c>
    </row>
    <row r="319" s="4" customFormat="1" spans="1:23">
      <c r="A319" s="4">
        <v>4870</v>
      </c>
      <c r="B319" s="46">
        <v>42837.4583333333</v>
      </c>
      <c r="C319" s="47">
        <v>29222.5</v>
      </c>
      <c r="D319" s="48">
        <v>37.1666666666667</v>
      </c>
      <c r="E319" s="27">
        <v>77</v>
      </c>
      <c r="F319" s="27">
        <v>16</v>
      </c>
      <c r="G319" s="27">
        <v>19.8333333333333</v>
      </c>
      <c r="H319" s="49">
        <v>32.5</v>
      </c>
      <c r="I319" s="27">
        <v>26.1666666666667</v>
      </c>
      <c r="J319" s="49">
        <v>436</v>
      </c>
      <c r="K319" s="50"/>
      <c r="L319" s="48">
        <v>-0.696449491930666</v>
      </c>
      <c r="N319" s="50">
        <v>0.482683982683983</v>
      </c>
      <c r="O319" s="50">
        <v>-0.183982683982684</v>
      </c>
      <c r="P319" s="4">
        <v>2</v>
      </c>
      <c r="Q319" s="49">
        <v>-14.1666666666667</v>
      </c>
      <c r="R319" s="4" t="b">
        <v>1</v>
      </c>
      <c r="W319" s="4" t="s">
        <v>22</v>
      </c>
    </row>
    <row r="320" s="4" customFormat="1" spans="1:23">
      <c r="A320" s="4">
        <v>4872</v>
      </c>
      <c r="B320" s="46">
        <v>42837.5</v>
      </c>
      <c r="C320" s="47">
        <v>29234.5</v>
      </c>
      <c r="D320" s="48">
        <v>52.5</v>
      </c>
      <c r="E320" s="27">
        <v>77</v>
      </c>
      <c r="F320" s="27">
        <v>16.6666666666667</v>
      </c>
      <c r="G320" s="27">
        <v>24</v>
      </c>
      <c r="H320" s="49">
        <v>32.8333333333333</v>
      </c>
      <c r="I320" s="27">
        <v>15</v>
      </c>
      <c r="J320" s="49">
        <v>485</v>
      </c>
      <c r="K320" s="50"/>
      <c r="L320" s="48">
        <v>-2.01195335276968</v>
      </c>
      <c r="N320" s="50">
        <v>0.681818181818182</v>
      </c>
      <c r="O320" s="50">
        <v>-0.324675324675325</v>
      </c>
      <c r="P320" s="4">
        <v>2</v>
      </c>
      <c r="Q320" s="49">
        <v>-25</v>
      </c>
      <c r="R320" s="4" t="b">
        <v>1</v>
      </c>
      <c r="W320" s="4" t="s">
        <v>23</v>
      </c>
    </row>
    <row r="321" s="4" customFormat="1" spans="1:23">
      <c r="A321" s="4">
        <v>4873</v>
      </c>
      <c r="B321" s="46">
        <v>42837.5208333333</v>
      </c>
      <c r="C321" s="47">
        <v>29240.5</v>
      </c>
      <c r="D321" s="48">
        <v>27.5</v>
      </c>
      <c r="E321" s="27">
        <v>77</v>
      </c>
      <c r="F321" s="27">
        <v>16.8333333333333</v>
      </c>
      <c r="G321" s="27">
        <v>24</v>
      </c>
      <c r="H321" s="49">
        <v>31.8333333333333</v>
      </c>
      <c r="I321" s="27">
        <v>15</v>
      </c>
      <c r="J321" s="49">
        <v>434.833333333333</v>
      </c>
      <c r="K321" s="50"/>
      <c r="L321" s="48">
        <v>-0.497258297258297</v>
      </c>
      <c r="N321" s="50">
        <v>0.357142857142857</v>
      </c>
      <c r="O321" s="50">
        <v>-0.031055900621118</v>
      </c>
      <c r="P321" s="4">
        <v>2</v>
      </c>
      <c r="Q321" s="49">
        <v>-12.5</v>
      </c>
      <c r="R321" s="4" t="b">
        <v>1</v>
      </c>
      <c r="W321" s="4" t="s">
        <v>39</v>
      </c>
    </row>
    <row r="322" s="4" customFormat="1" spans="1:23">
      <c r="A322" s="4">
        <v>4889</v>
      </c>
      <c r="B322" s="46">
        <v>42837.8541666667</v>
      </c>
      <c r="C322" s="47">
        <v>29336.5</v>
      </c>
      <c r="D322" s="48">
        <v>38.6666666666667</v>
      </c>
      <c r="E322" s="27">
        <v>54</v>
      </c>
      <c r="F322" s="27">
        <v>16</v>
      </c>
      <c r="G322" s="27">
        <v>12</v>
      </c>
      <c r="H322" s="49">
        <v>41</v>
      </c>
      <c r="I322" s="27">
        <v>40</v>
      </c>
      <c r="J322" s="49">
        <v>961.5</v>
      </c>
      <c r="K322" s="50"/>
      <c r="L322" s="48">
        <v>-1.82875776397517</v>
      </c>
      <c r="N322" s="50">
        <v>0.71604938271605</v>
      </c>
      <c r="O322" s="50">
        <v>-0.219450743260268</v>
      </c>
      <c r="P322" s="4">
        <v>2</v>
      </c>
      <c r="Q322" s="49">
        <v>-14.3333333333334</v>
      </c>
      <c r="R322" s="4" t="b">
        <v>1</v>
      </c>
      <c r="W322" s="4" t="s">
        <v>46</v>
      </c>
    </row>
    <row r="323" s="4" customFormat="1" spans="1:23">
      <c r="A323" s="4">
        <v>4894</v>
      </c>
      <c r="B323" s="46">
        <v>42837.9583333333</v>
      </c>
      <c r="C323" s="47">
        <v>29365.5</v>
      </c>
      <c r="D323" s="48">
        <v>10.5</v>
      </c>
      <c r="E323" s="27">
        <v>46</v>
      </c>
      <c r="F323" s="27">
        <v>16</v>
      </c>
      <c r="G323" s="27">
        <v>11</v>
      </c>
      <c r="H323" s="49">
        <v>42</v>
      </c>
      <c r="I323" s="27">
        <v>49</v>
      </c>
      <c r="J323" s="49">
        <v>1083.25</v>
      </c>
      <c r="K323" s="50"/>
      <c r="L323" s="48">
        <v>-0.591549295774648</v>
      </c>
      <c r="N323" s="50">
        <v>0.228260869565217</v>
      </c>
      <c r="O323" s="50">
        <v>-0.228260869565217</v>
      </c>
      <c r="P323" s="4">
        <v>2</v>
      </c>
      <c r="Q323" s="49">
        <v>-10.5</v>
      </c>
      <c r="R323" s="4" t="b">
        <v>1</v>
      </c>
      <c r="W323" s="4" t="s">
        <v>43</v>
      </c>
    </row>
    <row r="324" s="4" customFormat="1" spans="1:23">
      <c r="A324" s="4">
        <v>4942</v>
      </c>
      <c r="B324" s="46">
        <v>42838.9583333333</v>
      </c>
      <c r="C324" s="47">
        <v>29654.5</v>
      </c>
      <c r="D324" s="48">
        <v>46.5</v>
      </c>
      <c r="E324" s="27">
        <v>81</v>
      </c>
      <c r="F324" s="27">
        <v>16</v>
      </c>
      <c r="G324" s="27">
        <v>16</v>
      </c>
      <c r="H324" s="49">
        <v>46</v>
      </c>
      <c r="I324" s="27">
        <v>55</v>
      </c>
      <c r="J324" s="49">
        <v>812.833333333333</v>
      </c>
      <c r="K324" s="50"/>
      <c r="L324" s="48">
        <v>-0.787370600414079</v>
      </c>
      <c r="N324" s="50">
        <v>0.574074074074074</v>
      </c>
      <c r="O324" s="50">
        <v>-0.172839506172839</v>
      </c>
      <c r="P324" s="4">
        <v>2</v>
      </c>
      <c r="Q324" s="49">
        <v>-14</v>
      </c>
      <c r="R324" s="4" t="b">
        <v>1</v>
      </c>
      <c r="W324" s="4" t="s">
        <v>43</v>
      </c>
    </row>
    <row r="325" s="4" customFormat="1" spans="1:23">
      <c r="A325" s="4">
        <v>4943</v>
      </c>
      <c r="B325" s="46">
        <v>42838.9791666667</v>
      </c>
      <c r="C325" s="47">
        <v>29660.5</v>
      </c>
      <c r="D325" s="48">
        <v>32.5</v>
      </c>
      <c r="E325" s="27">
        <v>81</v>
      </c>
      <c r="F325" s="27">
        <v>16</v>
      </c>
      <c r="G325" s="27">
        <v>16</v>
      </c>
      <c r="H325" s="49">
        <v>46</v>
      </c>
      <c r="I325" s="27">
        <v>55</v>
      </c>
      <c r="J325" s="49">
        <v>870.666666666667</v>
      </c>
      <c r="K325" s="50"/>
      <c r="L325" s="48">
        <v>-0.644084437898869</v>
      </c>
      <c r="N325" s="50">
        <v>0.401234567901235</v>
      </c>
      <c r="O325" s="50">
        <v>-0.195473251028806</v>
      </c>
      <c r="P325" s="4">
        <v>2</v>
      </c>
      <c r="Q325" s="49">
        <v>-15.8333333333333</v>
      </c>
      <c r="R325" s="4" t="b">
        <v>1</v>
      </c>
      <c r="W325" s="4" t="s">
        <v>50</v>
      </c>
    </row>
    <row r="326" s="4" customFormat="1" spans="1:23">
      <c r="A326" s="4">
        <v>4962</v>
      </c>
      <c r="B326" s="46">
        <v>42839.375</v>
      </c>
      <c r="C326" s="47">
        <v>29774.5</v>
      </c>
      <c r="D326" s="48">
        <v>20.6666666666667</v>
      </c>
      <c r="E326" s="27">
        <v>86</v>
      </c>
      <c r="F326" s="27">
        <v>16</v>
      </c>
      <c r="G326" s="27">
        <v>14</v>
      </c>
      <c r="H326" s="49">
        <v>46.8333333333333</v>
      </c>
      <c r="I326" s="27">
        <v>66</v>
      </c>
      <c r="J326" s="49">
        <v>912.833333333333</v>
      </c>
      <c r="K326" s="50"/>
      <c r="L326" s="48">
        <v>-0.37427113702624</v>
      </c>
      <c r="N326" s="50">
        <v>0.24031007751938</v>
      </c>
      <c r="O326" s="50">
        <v>-0.143410852713179</v>
      </c>
      <c r="P326" s="4">
        <v>2</v>
      </c>
      <c r="Q326" s="49">
        <v>-12.3333333333334</v>
      </c>
      <c r="R326" s="4" t="b">
        <v>1</v>
      </c>
      <c r="W326" s="4" t="s">
        <v>34</v>
      </c>
    </row>
    <row r="327" s="4" customFormat="1" spans="1:23">
      <c r="A327" s="4">
        <v>4967</v>
      </c>
      <c r="B327" s="46">
        <v>42839.4791666667</v>
      </c>
      <c r="C327" s="47">
        <v>29804.5</v>
      </c>
      <c r="D327" s="48">
        <v>47.1666666666667</v>
      </c>
      <c r="E327" s="27">
        <v>95</v>
      </c>
      <c r="F327" s="27">
        <v>17</v>
      </c>
      <c r="G327" s="27">
        <v>19</v>
      </c>
      <c r="H327" s="49">
        <v>39.5</v>
      </c>
      <c r="I327" s="27">
        <v>45</v>
      </c>
      <c r="J327" s="49">
        <v>462.5</v>
      </c>
      <c r="K327" s="50"/>
      <c r="L327" s="48">
        <v>-0.41225485316078</v>
      </c>
      <c r="N327" s="50">
        <v>0.496491228070176</v>
      </c>
      <c r="O327" s="50">
        <v>-0.108771929824562</v>
      </c>
      <c r="P327" s="4">
        <v>2</v>
      </c>
      <c r="Q327" s="49">
        <v>-10.3333333333334</v>
      </c>
      <c r="R327" s="4" t="b">
        <v>1</v>
      </c>
      <c r="W327" s="4" t="s">
        <v>48</v>
      </c>
    </row>
    <row r="328" s="4" customFormat="1" spans="1:23">
      <c r="A328" s="4">
        <v>4969</v>
      </c>
      <c r="B328" s="46">
        <v>42839.5208333333</v>
      </c>
      <c r="C328" s="47">
        <v>29816.5</v>
      </c>
      <c r="D328" s="48">
        <v>26.8333333333333</v>
      </c>
      <c r="E328" s="27">
        <v>95</v>
      </c>
      <c r="F328" s="27">
        <v>17</v>
      </c>
      <c r="G328" s="27">
        <v>25</v>
      </c>
      <c r="H328" s="49">
        <v>36.8333333333333</v>
      </c>
      <c r="I328" s="27">
        <v>28</v>
      </c>
      <c r="J328" s="49">
        <v>401.333333333333</v>
      </c>
      <c r="K328" s="50"/>
      <c r="L328" s="48">
        <v>-0.296954243800208</v>
      </c>
      <c r="N328" s="50">
        <v>0.282456140350877</v>
      </c>
      <c r="O328" s="50">
        <v>0.00701754385964948</v>
      </c>
      <c r="P328" s="4">
        <v>2</v>
      </c>
      <c r="Q328" s="49">
        <v>-10.3333333333333</v>
      </c>
      <c r="R328" s="4" t="b">
        <v>1</v>
      </c>
      <c r="W328" s="4" t="s">
        <v>39</v>
      </c>
    </row>
    <row r="329" s="4" customFormat="1" spans="1:23">
      <c r="A329" s="4">
        <v>5012</v>
      </c>
      <c r="B329" s="46">
        <v>42840.4166666667</v>
      </c>
      <c r="C329" s="47">
        <v>30074.5</v>
      </c>
      <c r="D329" s="48">
        <v>82</v>
      </c>
      <c r="E329" s="27">
        <v>157</v>
      </c>
      <c r="F329" s="27">
        <v>17</v>
      </c>
      <c r="G329" s="27">
        <v>22</v>
      </c>
      <c r="H329" s="49">
        <v>43</v>
      </c>
      <c r="I329" s="27">
        <v>46</v>
      </c>
      <c r="J329" s="49">
        <v>706</v>
      </c>
      <c r="K329" s="50"/>
      <c r="L329" s="48">
        <v>-0.332012698412698</v>
      </c>
      <c r="N329" s="50">
        <v>0.522292993630573</v>
      </c>
      <c r="O329" s="50">
        <v>-0.0849256900212312</v>
      </c>
      <c r="P329" s="4">
        <v>2</v>
      </c>
      <c r="Q329" s="49">
        <v>-13.3333333333333</v>
      </c>
      <c r="R329" s="4" t="b">
        <v>1</v>
      </c>
      <c r="W329" s="4" t="s">
        <v>54</v>
      </c>
    </row>
    <row r="330" s="4" customFormat="1" spans="1:23">
      <c r="A330" s="4">
        <v>5016</v>
      </c>
      <c r="B330" s="46">
        <v>42840.5</v>
      </c>
      <c r="C330" s="47">
        <v>30098.5</v>
      </c>
      <c r="D330" s="48">
        <v>93.8333333333333</v>
      </c>
      <c r="E330" s="27">
        <v>127</v>
      </c>
      <c r="F330" s="27">
        <v>17</v>
      </c>
      <c r="G330" s="27">
        <v>27</v>
      </c>
      <c r="H330" s="49">
        <v>39</v>
      </c>
      <c r="I330" s="27">
        <v>19</v>
      </c>
      <c r="J330" s="49">
        <v>603.666666666667</v>
      </c>
      <c r="K330" s="50"/>
      <c r="L330" s="48">
        <v>-2.2583488872936</v>
      </c>
      <c r="N330" s="50">
        <v>0.738845144356955</v>
      </c>
      <c r="O330" s="50">
        <v>-0.300524934383202</v>
      </c>
      <c r="P330" s="4">
        <v>2</v>
      </c>
      <c r="Q330" s="49">
        <v>-38.1666666666666</v>
      </c>
      <c r="R330" s="4" t="b">
        <v>1</v>
      </c>
      <c r="W330" s="4" t="s">
        <v>23</v>
      </c>
    </row>
    <row r="331" s="4" customFormat="1" spans="1:23">
      <c r="A331" s="4">
        <v>5017</v>
      </c>
      <c r="B331" s="46">
        <v>42840.5208333333</v>
      </c>
      <c r="C331" s="47">
        <v>30104.5</v>
      </c>
      <c r="D331" s="48">
        <v>55.6666666666667</v>
      </c>
      <c r="E331" s="27">
        <v>127</v>
      </c>
      <c r="F331" s="27">
        <v>17</v>
      </c>
      <c r="G331" s="27">
        <v>27</v>
      </c>
      <c r="H331" s="49">
        <v>36.5</v>
      </c>
      <c r="I331" s="27">
        <v>19</v>
      </c>
      <c r="J331" s="49">
        <v>512.666666666667</v>
      </c>
      <c r="K331" s="50"/>
      <c r="L331" s="48">
        <v>-0.495827770360482</v>
      </c>
      <c r="N331" s="50">
        <v>0.438320209973754</v>
      </c>
      <c r="O331" s="50">
        <v>-0.0121838463373899</v>
      </c>
      <c r="P331" s="4">
        <v>2</v>
      </c>
      <c r="Q331" s="49">
        <v>-18.1666666666667</v>
      </c>
      <c r="R331" s="4" t="b">
        <v>1</v>
      </c>
      <c r="W331" s="4" t="s">
        <v>39</v>
      </c>
    </row>
    <row r="332" s="4" customFormat="1" spans="1:23">
      <c r="A332" s="4">
        <v>5018</v>
      </c>
      <c r="B332" s="46">
        <v>42840.5416666667</v>
      </c>
      <c r="C332" s="47">
        <v>30110.5</v>
      </c>
      <c r="D332" s="48">
        <v>37.5</v>
      </c>
      <c r="E332" s="27">
        <v>88</v>
      </c>
      <c r="F332" s="27">
        <v>17</v>
      </c>
      <c r="G332" s="27">
        <v>27</v>
      </c>
      <c r="H332" s="49">
        <v>34.8333333333333</v>
      </c>
      <c r="I332" s="27">
        <v>19</v>
      </c>
      <c r="J332" s="49">
        <v>470</v>
      </c>
      <c r="K332" s="50"/>
      <c r="L332" s="48">
        <v>-0.535803866100894</v>
      </c>
      <c r="N332" s="50">
        <v>0.426136363636364</v>
      </c>
      <c r="O332" s="50">
        <v>-0.157196969696969</v>
      </c>
      <c r="P332" s="4">
        <v>2</v>
      </c>
      <c r="Q332" s="49">
        <v>-13.8333333333333</v>
      </c>
      <c r="R332" s="4" t="b">
        <v>1</v>
      </c>
      <c r="W332" s="4" t="s">
        <v>40</v>
      </c>
    </row>
    <row r="333" s="4" customFormat="1" spans="1:23">
      <c r="A333" s="4">
        <v>5065</v>
      </c>
      <c r="B333" s="46">
        <v>42841.5208333333</v>
      </c>
      <c r="C333" s="47">
        <v>30392.5</v>
      </c>
      <c r="D333" s="48">
        <v>56.3333333333333</v>
      </c>
      <c r="E333" s="27">
        <v>102</v>
      </c>
      <c r="F333" s="27">
        <v>18</v>
      </c>
      <c r="G333" s="27">
        <v>19</v>
      </c>
      <c r="H333" s="49">
        <v>42.8333333333333</v>
      </c>
      <c r="I333" s="27">
        <v>51</v>
      </c>
      <c r="J333" s="49">
        <v>556.166666666667</v>
      </c>
      <c r="K333" s="50"/>
      <c r="L333" s="48">
        <v>-1.43211678832117</v>
      </c>
      <c r="N333" s="50">
        <v>0.552287581699346</v>
      </c>
      <c r="O333" s="50">
        <v>-0.392470230101173</v>
      </c>
      <c r="P333" s="4">
        <v>2</v>
      </c>
      <c r="Q333" s="49">
        <v>-33</v>
      </c>
      <c r="R333" s="4" t="b">
        <v>1</v>
      </c>
      <c r="W333" s="4" t="s">
        <v>39</v>
      </c>
    </row>
    <row r="334" s="4" customFormat="1" spans="1:23">
      <c r="A334" s="4">
        <v>5072</v>
      </c>
      <c r="B334" s="46">
        <v>42841.6666666667</v>
      </c>
      <c r="C334" s="47">
        <v>30434.5</v>
      </c>
      <c r="D334" s="48">
        <v>106.833333333333</v>
      </c>
      <c r="E334" s="27">
        <v>150</v>
      </c>
      <c r="F334" s="27">
        <v>17.8333333333333</v>
      </c>
      <c r="G334" s="27">
        <v>19</v>
      </c>
      <c r="H334" s="49">
        <v>45.1666666666667</v>
      </c>
      <c r="I334" s="27">
        <v>60</v>
      </c>
      <c r="J334" s="49">
        <v>540.166666666667</v>
      </c>
      <c r="K334" s="50"/>
      <c r="L334" s="48">
        <v>-1.43022614451183</v>
      </c>
      <c r="N334" s="50">
        <v>0.71222222222222</v>
      </c>
      <c r="O334" s="50">
        <v>-0.21222222222222</v>
      </c>
      <c r="P334" s="4">
        <v>2</v>
      </c>
      <c r="Q334" s="49">
        <v>-31.833333333333</v>
      </c>
      <c r="R334" s="4" t="b">
        <v>1</v>
      </c>
      <c r="W334" s="4" t="s">
        <v>25</v>
      </c>
    </row>
    <row r="335" s="4" customFormat="1" spans="1:23">
      <c r="A335" s="4">
        <v>5074</v>
      </c>
      <c r="B335" s="46">
        <v>42841.7083333333</v>
      </c>
      <c r="C335" s="47">
        <v>30446.5</v>
      </c>
      <c r="D335" s="48">
        <v>68.3333333333333</v>
      </c>
      <c r="E335" s="27">
        <v>132</v>
      </c>
      <c r="F335" s="27">
        <v>18</v>
      </c>
      <c r="G335" s="27">
        <v>19</v>
      </c>
      <c r="H335" s="49">
        <v>44.8333333333333</v>
      </c>
      <c r="I335" s="27">
        <v>60</v>
      </c>
      <c r="J335" s="49">
        <v>652.666666666667</v>
      </c>
      <c r="K335" s="50"/>
      <c r="L335" s="48">
        <v>-0.640568436798803</v>
      </c>
      <c r="N335" s="50">
        <v>0.517676767676767</v>
      </c>
      <c r="O335" s="50">
        <v>-0.159090909090909</v>
      </c>
      <c r="P335" s="4">
        <v>2</v>
      </c>
      <c r="Q335" s="49">
        <v>-21</v>
      </c>
      <c r="R335" s="4" t="b">
        <v>1</v>
      </c>
      <c r="W335" s="4" t="s">
        <v>66</v>
      </c>
    </row>
    <row r="336" s="4" customFormat="1" spans="1:23">
      <c r="A336" s="4">
        <v>5077</v>
      </c>
      <c r="B336" s="46">
        <v>42841.7708333333</v>
      </c>
      <c r="C336" s="47">
        <v>30464.5</v>
      </c>
      <c r="D336" s="48">
        <v>118.833333333333</v>
      </c>
      <c r="E336" s="27">
        <v>130</v>
      </c>
      <c r="F336" s="27">
        <v>17</v>
      </c>
      <c r="G336" s="27">
        <v>18</v>
      </c>
      <c r="H336" s="49">
        <v>49</v>
      </c>
      <c r="I336" s="27">
        <v>60</v>
      </c>
      <c r="J336" s="49">
        <v>566.666666666667</v>
      </c>
      <c r="K336" s="50"/>
      <c r="L336" s="48">
        <v>-2.50793176972268</v>
      </c>
      <c r="N336" s="50">
        <v>0.914102564102562</v>
      </c>
      <c r="O336" s="50">
        <v>-0.117948717948715</v>
      </c>
      <c r="P336" s="4">
        <v>2</v>
      </c>
      <c r="Q336" s="49">
        <v>-15.333333333333</v>
      </c>
      <c r="R336" s="4" t="b">
        <v>1</v>
      </c>
      <c r="W336" s="4" t="s">
        <v>36</v>
      </c>
    </row>
    <row r="337" s="4" customFormat="1" spans="1:23">
      <c r="A337" s="4">
        <v>5078</v>
      </c>
      <c r="B337" s="46">
        <v>42841.7916666667</v>
      </c>
      <c r="C337" s="47">
        <v>30470.5</v>
      </c>
      <c r="D337" s="48">
        <v>103.5</v>
      </c>
      <c r="E337" s="27">
        <v>130</v>
      </c>
      <c r="F337" s="27">
        <v>17</v>
      </c>
      <c r="G337" s="27">
        <v>18</v>
      </c>
      <c r="H337" s="49">
        <v>47.8333333333333</v>
      </c>
      <c r="I337" s="27">
        <v>60</v>
      </c>
      <c r="J337" s="49">
        <v>521.666666666667</v>
      </c>
      <c r="K337" s="50"/>
      <c r="L337" s="48">
        <v>-4.90652291105121</v>
      </c>
      <c r="N337" s="50">
        <v>0.796153846153846</v>
      </c>
      <c r="O337" s="50">
        <v>-0.503846153846154</v>
      </c>
      <c r="P337" s="4">
        <v>2</v>
      </c>
      <c r="Q337" s="49">
        <v>-65.5</v>
      </c>
      <c r="R337" s="4" t="b">
        <v>1</v>
      </c>
      <c r="W337" s="4" t="s">
        <v>37</v>
      </c>
    </row>
    <row r="338" s="4" customFormat="1" spans="1:23">
      <c r="A338" s="4">
        <v>5079</v>
      </c>
      <c r="B338" s="46">
        <v>42841.8125</v>
      </c>
      <c r="C338" s="47">
        <v>30476.5</v>
      </c>
      <c r="D338" s="48">
        <v>38</v>
      </c>
      <c r="E338" s="27">
        <v>130</v>
      </c>
      <c r="F338" s="27">
        <v>17</v>
      </c>
      <c r="G338" s="27">
        <v>18</v>
      </c>
      <c r="H338" s="49">
        <v>46.1666666666667</v>
      </c>
      <c r="I338" s="27">
        <v>60</v>
      </c>
      <c r="J338" s="49">
        <v>576.166666666667</v>
      </c>
      <c r="K338" s="50"/>
      <c r="L338" s="48">
        <v>-0.488467908902692</v>
      </c>
      <c r="N338" s="50">
        <v>0.292307692307692</v>
      </c>
      <c r="O338" s="50">
        <v>-0.164529914529915</v>
      </c>
      <c r="P338" s="4">
        <v>2</v>
      </c>
      <c r="Q338" s="49">
        <v>-22.6666666666667</v>
      </c>
      <c r="R338" s="4" t="b">
        <v>1</v>
      </c>
      <c r="W338" s="4" t="s">
        <v>56</v>
      </c>
    </row>
    <row r="339" s="4" customFormat="1" spans="1:23">
      <c r="A339" s="4">
        <v>5109</v>
      </c>
      <c r="B339" s="46">
        <v>42842.4375</v>
      </c>
      <c r="C339" s="47">
        <v>30656.5</v>
      </c>
      <c r="D339" s="48">
        <v>96</v>
      </c>
      <c r="E339" s="27">
        <v>112</v>
      </c>
      <c r="F339" s="27">
        <v>18</v>
      </c>
      <c r="G339" s="27">
        <v>19</v>
      </c>
      <c r="H339" s="49">
        <v>50.8333333333333</v>
      </c>
      <c r="I339" s="27">
        <v>71</v>
      </c>
      <c r="J339" s="49">
        <v>1054.16666666667</v>
      </c>
      <c r="K339" s="50"/>
      <c r="L339" s="48">
        <v>-3.43291666666666</v>
      </c>
      <c r="N339" s="50">
        <v>0.857142857142857</v>
      </c>
      <c r="O339" s="50">
        <v>-0.387235449735449</v>
      </c>
      <c r="P339" s="4">
        <v>2</v>
      </c>
      <c r="Q339" s="49">
        <v>-28.3333333333333</v>
      </c>
      <c r="R339" s="4" t="b">
        <v>1</v>
      </c>
      <c r="W339" s="4" t="s">
        <v>55</v>
      </c>
    </row>
    <row r="340" s="4" customFormat="1" spans="1:23">
      <c r="A340" s="4">
        <v>5111</v>
      </c>
      <c r="B340" s="46">
        <v>42842.4791666667</v>
      </c>
      <c r="C340" s="47">
        <v>30668.5</v>
      </c>
      <c r="D340" s="48">
        <v>64.8333333333333</v>
      </c>
      <c r="E340" s="27">
        <v>144</v>
      </c>
      <c r="F340" s="27">
        <v>18</v>
      </c>
      <c r="G340" s="27">
        <v>19</v>
      </c>
      <c r="H340" s="49">
        <v>49.1666666666667</v>
      </c>
      <c r="I340" s="27">
        <v>71</v>
      </c>
      <c r="J340" s="49">
        <v>957.666666666667</v>
      </c>
      <c r="K340" s="50"/>
      <c r="L340" s="48">
        <v>-0.379819548872179</v>
      </c>
      <c r="N340" s="50">
        <v>0.450231481481481</v>
      </c>
      <c r="O340" s="50">
        <v>-0.108796296296296</v>
      </c>
      <c r="P340" s="4">
        <v>2</v>
      </c>
      <c r="Q340" s="49">
        <v>-15.6666666666666</v>
      </c>
      <c r="R340" s="4" t="b">
        <v>1</v>
      </c>
      <c r="W340" s="4" t="s">
        <v>48</v>
      </c>
    </row>
    <row r="341" s="4" customFormat="1" spans="1:23">
      <c r="A341" s="4">
        <v>5114</v>
      </c>
      <c r="B341" s="46">
        <v>42842.5416666667</v>
      </c>
      <c r="C341" s="47">
        <v>30686.5</v>
      </c>
      <c r="D341" s="48">
        <v>54.5</v>
      </c>
      <c r="E341" s="27">
        <v>107</v>
      </c>
      <c r="F341" s="27">
        <v>18</v>
      </c>
      <c r="G341" s="27">
        <v>24</v>
      </c>
      <c r="H341" s="49">
        <v>46.8333333333333</v>
      </c>
      <c r="I341" s="27">
        <v>39</v>
      </c>
      <c r="J341" s="49">
        <v>822.333333333333</v>
      </c>
      <c r="K341" s="50"/>
      <c r="L341" s="48">
        <v>-0.757868480725622</v>
      </c>
      <c r="N341" s="50">
        <v>0.509345794392523</v>
      </c>
      <c r="O341" s="50">
        <v>-0.190031152647975</v>
      </c>
      <c r="P341" s="4">
        <v>2</v>
      </c>
      <c r="Q341" s="49">
        <v>-20.3333333333333</v>
      </c>
      <c r="R341" s="4" t="b">
        <v>1</v>
      </c>
      <c r="W341" s="4" t="s">
        <v>40</v>
      </c>
    </row>
    <row r="342" s="4" customFormat="1" spans="1:23">
      <c r="A342" s="4">
        <v>5115</v>
      </c>
      <c r="B342" s="46">
        <v>42842.5625</v>
      </c>
      <c r="C342" s="47">
        <v>30692.5</v>
      </c>
      <c r="D342" s="48">
        <v>34.1666666666667</v>
      </c>
      <c r="E342" s="27">
        <v>107</v>
      </c>
      <c r="F342" s="27">
        <v>18</v>
      </c>
      <c r="G342" s="27">
        <v>24</v>
      </c>
      <c r="H342" s="49">
        <v>46.1666666666667</v>
      </c>
      <c r="I342" s="27">
        <v>39</v>
      </c>
      <c r="J342" s="49">
        <v>770</v>
      </c>
      <c r="K342" s="50"/>
      <c r="L342" s="48">
        <v>-0.307786858450474</v>
      </c>
      <c r="N342" s="50">
        <v>0.319314641744549</v>
      </c>
      <c r="O342" s="50">
        <v>-0.107476635514019</v>
      </c>
      <c r="P342" s="4">
        <v>2</v>
      </c>
      <c r="Q342" s="49">
        <v>-11.5</v>
      </c>
      <c r="R342" s="4" t="b">
        <v>1</v>
      </c>
      <c r="W342" s="4" t="s">
        <v>57</v>
      </c>
    </row>
    <row r="343" s="4" customFormat="1" spans="1:23">
      <c r="A343" s="4">
        <v>5255</v>
      </c>
      <c r="B343" s="46">
        <v>42845.4791666667</v>
      </c>
      <c r="C343" s="47">
        <v>31532.5</v>
      </c>
      <c r="D343" s="48">
        <v>62.3333333333333</v>
      </c>
      <c r="E343" s="27">
        <v>103</v>
      </c>
      <c r="F343" s="27">
        <v>17</v>
      </c>
      <c r="G343" s="27">
        <v>17</v>
      </c>
      <c r="H343" s="49">
        <v>36.6666666666667</v>
      </c>
      <c r="I343" s="27">
        <v>52</v>
      </c>
      <c r="J343" s="49">
        <v>442.166666666667</v>
      </c>
      <c r="K343" s="50"/>
      <c r="L343" s="48">
        <v>-0.633056206088992</v>
      </c>
      <c r="N343" s="50">
        <v>0.605177993527508</v>
      </c>
      <c r="O343" s="50">
        <v>-0.131067961165049</v>
      </c>
      <c r="P343" s="4">
        <v>2</v>
      </c>
      <c r="Q343" s="49">
        <v>-13.5</v>
      </c>
      <c r="R343" s="4" t="b">
        <v>1</v>
      </c>
      <c r="W343" s="4" t="s">
        <v>48</v>
      </c>
    </row>
    <row r="344" s="4" customFormat="1" spans="1:23">
      <c r="A344" s="4">
        <v>5256</v>
      </c>
      <c r="B344" s="46">
        <v>42845.5</v>
      </c>
      <c r="C344" s="47">
        <v>31538.5</v>
      </c>
      <c r="D344" s="48">
        <v>48.8333333333333</v>
      </c>
      <c r="E344" s="27">
        <v>103</v>
      </c>
      <c r="F344" s="27">
        <v>17</v>
      </c>
      <c r="G344" s="27">
        <v>22</v>
      </c>
      <c r="H344" s="49">
        <v>31.8333333333333</v>
      </c>
      <c r="I344" s="27">
        <v>33</v>
      </c>
      <c r="J344" s="49">
        <v>405</v>
      </c>
      <c r="K344" s="50"/>
      <c r="L344" s="48">
        <v>-0.600114285714283</v>
      </c>
      <c r="N344" s="50">
        <v>0.474110032362459</v>
      </c>
      <c r="O344" s="50">
        <v>-0.161812297734627</v>
      </c>
      <c r="P344" s="4">
        <v>2</v>
      </c>
      <c r="Q344" s="49">
        <v>-16.6666666666666</v>
      </c>
      <c r="R344" s="4" t="b">
        <v>1</v>
      </c>
      <c r="W344" s="4" t="s">
        <v>23</v>
      </c>
    </row>
    <row r="345" s="4" customFormat="1" spans="1:23">
      <c r="A345" s="4">
        <v>5257</v>
      </c>
      <c r="B345" s="46">
        <v>42845.5208333333</v>
      </c>
      <c r="C345" s="47">
        <v>31544.5</v>
      </c>
      <c r="D345" s="48">
        <v>32.1666666666667</v>
      </c>
      <c r="E345" s="27">
        <v>103</v>
      </c>
      <c r="F345" s="27">
        <v>17.8333333333333</v>
      </c>
      <c r="G345" s="27">
        <v>22</v>
      </c>
      <c r="H345" s="49">
        <v>35</v>
      </c>
      <c r="I345" s="27">
        <v>33</v>
      </c>
      <c r="J345" s="49">
        <v>476.666666666667</v>
      </c>
      <c r="K345" s="50"/>
      <c r="L345" s="48">
        <v>-0.345801680672269</v>
      </c>
      <c r="N345" s="50">
        <v>0.312297734627832</v>
      </c>
      <c r="O345" s="50">
        <v>-0.101959053700915</v>
      </c>
      <c r="P345" s="4">
        <v>2</v>
      </c>
      <c r="Q345" s="49">
        <v>-12.5</v>
      </c>
      <c r="R345" s="4" t="b">
        <v>1</v>
      </c>
      <c r="W345" s="4" t="s">
        <v>39</v>
      </c>
    </row>
    <row r="346" s="4" customFormat="1" spans="1:23">
      <c r="A346" s="4">
        <v>5354</v>
      </c>
      <c r="B346" s="46">
        <v>42847.5416666667</v>
      </c>
      <c r="C346" s="47">
        <v>32126.5</v>
      </c>
      <c r="D346" s="48">
        <v>17.3333333333333</v>
      </c>
      <c r="E346" s="27">
        <v>47</v>
      </c>
      <c r="F346" s="27">
        <v>17.1666666666667</v>
      </c>
      <c r="G346" s="27">
        <v>24</v>
      </c>
      <c r="H346" s="49">
        <v>29.5</v>
      </c>
      <c r="I346" s="27">
        <v>20</v>
      </c>
      <c r="J346" s="49">
        <v>441.666666666667</v>
      </c>
      <c r="K346" s="50"/>
      <c r="L346" s="48">
        <v>-1.16853932584269</v>
      </c>
      <c r="N346" s="50">
        <v>0.368794326241134</v>
      </c>
      <c r="O346" s="50">
        <v>-0.368794326241134</v>
      </c>
      <c r="P346" s="4">
        <v>2</v>
      </c>
      <c r="Q346" s="49">
        <v>-17.3333333333333</v>
      </c>
      <c r="R346" s="4" t="b">
        <v>1</v>
      </c>
      <c r="W346" s="4" t="s">
        <v>40</v>
      </c>
    </row>
    <row r="347" s="4" customFormat="1" spans="1:23">
      <c r="A347" s="4">
        <v>5417</v>
      </c>
      <c r="B347" s="46">
        <v>42848.8541666667</v>
      </c>
      <c r="C347" s="47">
        <v>32504.5</v>
      </c>
      <c r="D347" s="48">
        <v>16.6666666666667</v>
      </c>
      <c r="E347" s="27">
        <v>44</v>
      </c>
      <c r="F347" s="27">
        <v>17</v>
      </c>
      <c r="G347" s="27">
        <v>15</v>
      </c>
      <c r="H347" s="49">
        <v>40</v>
      </c>
      <c r="I347" s="27">
        <v>50</v>
      </c>
      <c r="J347" s="49">
        <v>694</v>
      </c>
      <c r="K347" s="50"/>
      <c r="L347" s="48">
        <v>-0.836602787456449</v>
      </c>
      <c r="N347" s="50">
        <v>0.37878787878788</v>
      </c>
      <c r="O347" s="50">
        <v>-0.235269360269361</v>
      </c>
      <c r="P347" s="4">
        <v>2</v>
      </c>
      <c r="Q347" s="49">
        <v>-11.5</v>
      </c>
      <c r="R347" s="4" t="b">
        <v>1</v>
      </c>
      <c r="W347" s="4" t="s">
        <v>46</v>
      </c>
    </row>
    <row r="348" s="4" customFormat="1" spans="1:23">
      <c r="A348" s="4">
        <v>5449</v>
      </c>
      <c r="B348" s="46">
        <v>42849.5208333333</v>
      </c>
      <c r="C348" s="47">
        <v>32696.5</v>
      </c>
      <c r="D348" s="48">
        <v>30</v>
      </c>
      <c r="E348" s="27">
        <v>43.8333333333333</v>
      </c>
      <c r="F348" s="27">
        <v>18</v>
      </c>
      <c r="G348" s="27">
        <v>22</v>
      </c>
      <c r="H348" s="49">
        <v>32.3333333333333</v>
      </c>
      <c r="I348" s="27">
        <v>16</v>
      </c>
      <c r="J348" s="49">
        <v>614.166666666667</v>
      </c>
      <c r="K348" s="50"/>
      <c r="L348" s="48">
        <v>-2.06757314974183</v>
      </c>
      <c r="N348" s="50">
        <v>0.684410646387833</v>
      </c>
      <c r="O348" s="50">
        <v>-0.253855090832278</v>
      </c>
      <c r="P348" s="4">
        <v>2</v>
      </c>
      <c r="Q348" s="49">
        <v>-14.5</v>
      </c>
      <c r="R348" s="4" t="b">
        <v>1</v>
      </c>
      <c r="W348" s="4" t="s">
        <v>39</v>
      </c>
    </row>
    <row r="349" s="4" customFormat="1" spans="1:23">
      <c r="A349" s="4">
        <v>5459</v>
      </c>
      <c r="B349" s="46">
        <v>42849.7291666667</v>
      </c>
      <c r="C349" s="47">
        <v>32756.5</v>
      </c>
      <c r="D349" s="48">
        <v>43.1666666666667</v>
      </c>
      <c r="E349" s="27">
        <v>64</v>
      </c>
      <c r="F349" s="27">
        <v>17</v>
      </c>
      <c r="G349" s="27">
        <v>20</v>
      </c>
      <c r="H349" s="49">
        <v>34.1666666666667</v>
      </c>
      <c r="I349" s="27">
        <v>33</v>
      </c>
      <c r="J349" s="49">
        <v>485.333333333333</v>
      </c>
      <c r="K349" s="50"/>
      <c r="L349" s="48">
        <v>-1.09732571428572</v>
      </c>
      <c r="N349" s="50">
        <v>0.674479166666667</v>
      </c>
      <c r="O349" s="50">
        <v>-0.184895833333334</v>
      </c>
      <c r="P349" s="4">
        <v>2</v>
      </c>
      <c r="Q349" s="49">
        <v>-11.8333333333334</v>
      </c>
      <c r="R349" s="4" t="b">
        <v>1</v>
      </c>
      <c r="W349" s="4" t="s">
        <v>49</v>
      </c>
    </row>
    <row r="350" s="4" customFormat="1" spans="1:23">
      <c r="A350" s="4">
        <v>5464</v>
      </c>
      <c r="B350" s="46">
        <v>42849.8333333333</v>
      </c>
      <c r="C350" s="47">
        <v>32786.5</v>
      </c>
      <c r="D350" s="48">
        <v>24.5</v>
      </c>
      <c r="E350" s="27">
        <v>56</v>
      </c>
      <c r="F350" s="27">
        <v>17.1666666666667</v>
      </c>
      <c r="G350" s="27">
        <v>17</v>
      </c>
      <c r="H350" s="49">
        <v>39</v>
      </c>
      <c r="I350" s="27">
        <v>40</v>
      </c>
      <c r="J350" s="49">
        <v>722.166666666667</v>
      </c>
      <c r="K350" s="50"/>
      <c r="L350" s="48">
        <v>-0.805291005291003</v>
      </c>
      <c r="N350" s="50">
        <v>0.4375</v>
      </c>
      <c r="O350" s="50">
        <v>-0.229166666666666</v>
      </c>
      <c r="P350" s="4">
        <v>2</v>
      </c>
      <c r="Q350" s="49">
        <v>-12.8333333333333</v>
      </c>
      <c r="R350" s="4" t="b">
        <v>1</v>
      </c>
      <c r="W350" s="4" t="s">
        <v>38</v>
      </c>
    </row>
    <row r="351" s="4" customFormat="1" spans="1:23">
      <c r="A351" s="4">
        <v>5785</v>
      </c>
      <c r="B351" s="46">
        <v>42856.5208333333</v>
      </c>
      <c r="C351" s="47">
        <v>34712.5</v>
      </c>
      <c r="D351" s="48">
        <v>23.8333333333333</v>
      </c>
      <c r="E351" s="27">
        <v>37</v>
      </c>
      <c r="F351" s="27">
        <v>19</v>
      </c>
      <c r="G351" s="27">
        <v>24</v>
      </c>
      <c r="H351" s="49">
        <v>28</v>
      </c>
      <c r="I351" s="27">
        <v>17</v>
      </c>
      <c r="J351" s="49">
        <v>524</v>
      </c>
      <c r="K351" s="50"/>
      <c r="L351" s="48">
        <v>-1.67146473779384</v>
      </c>
      <c r="N351" s="50">
        <v>0.644144144144143</v>
      </c>
      <c r="O351" s="50">
        <v>-0.22192192192192</v>
      </c>
      <c r="P351" s="4">
        <v>2</v>
      </c>
      <c r="Q351" s="49">
        <v>-11.1666666666666</v>
      </c>
      <c r="R351" s="4" t="b">
        <v>1</v>
      </c>
      <c r="W351" s="4" t="s">
        <v>39</v>
      </c>
    </row>
    <row r="352" s="4" customFormat="1" spans="1:23">
      <c r="A352" s="4">
        <v>5798</v>
      </c>
      <c r="B352" s="46">
        <v>42856.7916666667</v>
      </c>
      <c r="C352" s="47">
        <v>34790.5</v>
      </c>
      <c r="D352" s="48">
        <v>24.3333333333333</v>
      </c>
      <c r="E352" s="27">
        <v>28</v>
      </c>
      <c r="F352" s="27">
        <v>19</v>
      </c>
      <c r="G352" s="27">
        <v>23</v>
      </c>
      <c r="H352" s="49">
        <v>27.3333333333333</v>
      </c>
      <c r="I352" s="27">
        <v>18</v>
      </c>
      <c r="J352" s="49">
        <v>553.333333333333</v>
      </c>
      <c r="K352" s="50"/>
      <c r="L352" s="48">
        <v>-6.36688311688304</v>
      </c>
      <c r="N352" s="50">
        <v>0.869047619047618</v>
      </c>
      <c r="O352" s="50">
        <v>-0.422619047619046</v>
      </c>
      <c r="P352" s="4">
        <v>2</v>
      </c>
      <c r="Q352" s="49">
        <v>-11.8333333333333</v>
      </c>
      <c r="R352" s="4" t="b">
        <v>1</v>
      </c>
      <c r="W352" s="4" t="s">
        <v>37</v>
      </c>
    </row>
    <row r="353" s="4" customFormat="1" spans="1:23">
      <c r="A353" s="4">
        <v>5827</v>
      </c>
      <c r="B353" s="46">
        <v>42857.3958333333</v>
      </c>
      <c r="C353" s="47">
        <v>34964.5</v>
      </c>
      <c r="D353" s="48">
        <v>47.3333333333333</v>
      </c>
      <c r="E353" s="27">
        <v>56</v>
      </c>
      <c r="F353" s="27">
        <v>19.1666666666667</v>
      </c>
      <c r="G353" s="27">
        <v>18</v>
      </c>
      <c r="H353" s="49">
        <v>39.5</v>
      </c>
      <c r="I353" s="27">
        <v>55</v>
      </c>
      <c r="J353" s="49">
        <v>1492.16666666667</v>
      </c>
      <c r="K353" s="50"/>
      <c r="L353" s="48">
        <v>-2.2358791208791</v>
      </c>
      <c r="N353" s="50">
        <v>0.845238095238095</v>
      </c>
      <c r="O353" s="50">
        <v>-0.181547619047618</v>
      </c>
      <c r="P353" s="4">
        <v>2</v>
      </c>
      <c r="Q353" s="49">
        <v>-10.1666666666666</v>
      </c>
      <c r="R353" s="4" t="b">
        <v>1</v>
      </c>
      <c r="W353" s="4" t="s">
        <v>35</v>
      </c>
    </row>
    <row r="354" s="4" customFormat="1" spans="1:23">
      <c r="A354" s="4">
        <v>5828</v>
      </c>
      <c r="B354" s="46">
        <v>42857.4166666667</v>
      </c>
      <c r="C354" s="47">
        <v>34970.5</v>
      </c>
      <c r="D354" s="48">
        <v>37.1666666666667</v>
      </c>
      <c r="E354" s="27">
        <v>56</v>
      </c>
      <c r="F354" s="27">
        <v>19.6666666666667</v>
      </c>
      <c r="G354" s="27">
        <v>21</v>
      </c>
      <c r="H354" s="49">
        <v>40.6666666666667</v>
      </c>
      <c r="I354" s="27">
        <v>48</v>
      </c>
      <c r="J354" s="49">
        <v>1538.5</v>
      </c>
      <c r="K354" s="50"/>
      <c r="L354" s="48">
        <v>-1.09656131479141</v>
      </c>
      <c r="N354" s="50">
        <v>0.663690476190477</v>
      </c>
      <c r="O354" s="50">
        <v>-0.190476190476191</v>
      </c>
      <c r="P354" s="4">
        <v>2</v>
      </c>
      <c r="Q354" s="49">
        <v>-10.6666666666667</v>
      </c>
      <c r="R354" s="4" t="b">
        <v>1</v>
      </c>
      <c r="W354" s="4" t="s">
        <v>54</v>
      </c>
    </row>
    <row r="355" s="4" customFormat="1" spans="1:23">
      <c r="A355" s="4">
        <v>5839</v>
      </c>
      <c r="B355" s="46">
        <v>42857.6458333333</v>
      </c>
      <c r="C355" s="47">
        <v>35036.5</v>
      </c>
      <c r="D355" s="48">
        <v>55</v>
      </c>
      <c r="E355" s="27">
        <v>66</v>
      </c>
      <c r="F355" s="27">
        <v>20</v>
      </c>
      <c r="G355" s="27">
        <v>29</v>
      </c>
      <c r="H355" s="49">
        <v>42</v>
      </c>
      <c r="I355" s="27">
        <v>32</v>
      </c>
      <c r="J355" s="49">
        <v>552.833333333333</v>
      </c>
      <c r="K355" s="50"/>
      <c r="L355" s="48">
        <v>-2.66445887445888</v>
      </c>
      <c r="N355" s="50">
        <v>0.833333333333333</v>
      </c>
      <c r="O355" s="50">
        <v>-0.22979797979798</v>
      </c>
      <c r="P355" s="4">
        <v>2</v>
      </c>
      <c r="Q355" s="49">
        <v>-15.1666666666667</v>
      </c>
      <c r="R355" s="4" t="b">
        <v>1</v>
      </c>
      <c r="W355" s="4" t="s">
        <v>24</v>
      </c>
    </row>
    <row r="356" s="4" customFormat="1" spans="1:23">
      <c r="A356" s="4">
        <v>5844</v>
      </c>
      <c r="B356" s="46">
        <v>42857.75</v>
      </c>
      <c r="C356" s="47">
        <v>35066.5</v>
      </c>
      <c r="D356" s="48">
        <v>61.3333333333333</v>
      </c>
      <c r="E356" s="27">
        <v>104</v>
      </c>
      <c r="F356" s="27">
        <v>20</v>
      </c>
      <c r="G356" s="27">
        <v>26</v>
      </c>
      <c r="H356" s="49">
        <v>41.3333333333333</v>
      </c>
      <c r="I356" s="27">
        <v>34</v>
      </c>
      <c r="J356" s="49">
        <v>657.166666666667</v>
      </c>
      <c r="K356" s="50"/>
      <c r="L356" s="48">
        <v>-1.36362723214286</v>
      </c>
      <c r="N356" s="50">
        <v>0.589743589743589</v>
      </c>
      <c r="O356" s="50">
        <v>-0.283653846153846</v>
      </c>
      <c r="P356" s="4">
        <v>2</v>
      </c>
      <c r="Q356" s="49">
        <v>-29.5</v>
      </c>
      <c r="R356" s="4" t="b">
        <v>1</v>
      </c>
      <c r="W356" s="4" t="s">
        <v>27</v>
      </c>
    </row>
    <row r="357" s="4" customFormat="1" spans="1:23">
      <c r="A357" s="4">
        <v>5858</v>
      </c>
      <c r="B357" s="46">
        <v>42858.0416666667</v>
      </c>
      <c r="C357" s="47">
        <v>35150.5</v>
      </c>
      <c r="D357" s="48">
        <v>51.6666666666667</v>
      </c>
      <c r="E357" s="27">
        <v>55</v>
      </c>
      <c r="F357" s="27">
        <v>20</v>
      </c>
      <c r="G357" s="27">
        <v>22</v>
      </c>
      <c r="H357" s="49">
        <v>47.5</v>
      </c>
      <c r="I357" s="27">
        <v>54</v>
      </c>
      <c r="J357" s="49">
        <v>466.833333333333</v>
      </c>
      <c r="K357" s="50"/>
      <c r="L357" s="48">
        <v>-5.88114285714296</v>
      </c>
      <c r="N357" s="50">
        <v>0.93939393939394</v>
      </c>
      <c r="O357" s="50">
        <v>-0.187878787878789</v>
      </c>
      <c r="P357" s="4">
        <v>2</v>
      </c>
      <c r="Q357" s="49">
        <v>-10.3333333333334</v>
      </c>
      <c r="R357" s="4" t="b">
        <v>1</v>
      </c>
      <c r="W357" s="4" t="s">
        <v>30</v>
      </c>
    </row>
    <row r="358" s="4" customFormat="1" spans="1:23">
      <c r="A358" s="4">
        <v>5870</v>
      </c>
      <c r="B358" s="46">
        <v>42858.2916666667</v>
      </c>
      <c r="C358" s="47">
        <v>35222.5</v>
      </c>
      <c r="D358" s="48">
        <v>52</v>
      </c>
      <c r="E358" s="27">
        <v>55</v>
      </c>
      <c r="F358" s="27">
        <v>19</v>
      </c>
      <c r="G358" s="27">
        <v>19</v>
      </c>
      <c r="H358" s="49">
        <v>45</v>
      </c>
      <c r="I358" s="27">
        <v>60</v>
      </c>
      <c r="J358" s="49">
        <v>540.5</v>
      </c>
      <c r="K358" s="50"/>
      <c r="L358" s="48">
        <v>-7.65714285714286</v>
      </c>
      <c r="N358" s="50">
        <v>0.945454545454545</v>
      </c>
      <c r="O358" s="50">
        <v>-0.218181818181818</v>
      </c>
      <c r="P358" s="4">
        <v>2</v>
      </c>
      <c r="Q358" s="49">
        <v>-12</v>
      </c>
      <c r="R358" s="4" t="b">
        <v>1</v>
      </c>
      <c r="W358" s="4" t="s">
        <v>32</v>
      </c>
    </row>
    <row r="359" s="4" customFormat="1" spans="1:23">
      <c r="A359" s="4">
        <v>5871</v>
      </c>
      <c r="B359" s="46">
        <v>42858.3125</v>
      </c>
      <c r="C359" s="47">
        <v>35228.5</v>
      </c>
      <c r="D359" s="48">
        <v>40</v>
      </c>
      <c r="E359" s="27">
        <v>55</v>
      </c>
      <c r="F359" s="27">
        <v>19.6666666666667</v>
      </c>
      <c r="G359" s="27">
        <v>19</v>
      </c>
      <c r="H359" s="49">
        <v>44.3333333333333</v>
      </c>
      <c r="I359" s="27">
        <v>60</v>
      </c>
      <c r="J359" s="49">
        <v>529</v>
      </c>
      <c r="K359" s="50"/>
      <c r="L359" s="48">
        <v>-2.5423492063492</v>
      </c>
      <c r="N359" s="50">
        <v>0.727272727272727</v>
      </c>
      <c r="O359" s="50">
        <v>-0.351515151515151</v>
      </c>
      <c r="P359" s="4">
        <v>2</v>
      </c>
      <c r="Q359" s="49">
        <v>-19.3333333333333</v>
      </c>
      <c r="R359" s="4" t="b">
        <v>1</v>
      </c>
      <c r="W359" s="4" t="s">
        <v>47</v>
      </c>
    </row>
    <row r="360" s="4" customFormat="1" spans="1:23">
      <c r="A360" s="4">
        <v>5960</v>
      </c>
      <c r="B360" s="46">
        <v>42860.1666666667</v>
      </c>
      <c r="C360" s="47">
        <v>35762.5</v>
      </c>
      <c r="D360" s="48">
        <v>43.3333333333333</v>
      </c>
      <c r="E360" s="27">
        <v>358.5</v>
      </c>
      <c r="F360" s="27">
        <v>20</v>
      </c>
      <c r="G360" s="27">
        <v>18</v>
      </c>
      <c r="H360" s="49">
        <v>38.8333333333333</v>
      </c>
      <c r="I360" s="27">
        <v>48</v>
      </c>
      <c r="J360" s="49">
        <v>798.833333333333</v>
      </c>
      <c r="K360" s="50"/>
      <c r="L360" s="48">
        <v>-0.0832348719498376</v>
      </c>
      <c r="N360" s="50">
        <v>0.120874012087401</v>
      </c>
      <c r="O360" s="50">
        <v>-0.0329996870996742</v>
      </c>
      <c r="P360" s="4">
        <v>2</v>
      </c>
      <c r="Q360" s="49">
        <v>-13.5</v>
      </c>
      <c r="R360" s="4" t="b">
        <v>1</v>
      </c>
      <c r="W360" s="4" t="s">
        <v>61</v>
      </c>
    </row>
    <row r="361" s="4" customFormat="1" spans="1:23">
      <c r="A361" s="4">
        <v>5977</v>
      </c>
      <c r="B361" s="46">
        <v>42860.5208333333</v>
      </c>
      <c r="C361" s="47">
        <v>35864.5</v>
      </c>
      <c r="D361" s="48">
        <v>18.8333333333333</v>
      </c>
      <c r="E361" s="27">
        <v>253</v>
      </c>
      <c r="F361" s="27">
        <v>20</v>
      </c>
      <c r="G361" s="27">
        <v>18</v>
      </c>
      <c r="H361" s="49">
        <v>31.3333333333333</v>
      </c>
      <c r="I361" s="27">
        <v>15</v>
      </c>
      <c r="J361" s="49">
        <v>665</v>
      </c>
      <c r="K361" s="50"/>
      <c r="L361" s="48">
        <v>-0.127692933401118</v>
      </c>
      <c r="N361" s="50">
        <v>0.0744400527009221</v>
      </c>
      <c r="O361" s="50">
        <v>-0.0468621150510421</v>
      </c>
      <c r="P361" s="4">
        <v>2</v>
      </c>
      <c r="Q361" s="49">
        <v>-15</v>
      </c>
      <c r="R361" s="4" t="b">
        <v>1</v>
      </c>
      <c r="W361" s="4" t="s">
        <v>39</v>
      </c>
    </row>
    <row r="362" s="4" customFormat="1" spans="1:23">
      <c r="A362" s="4">
        <v>6018</v>
      </c>
      <c r="B362" s="46">
        <v>42861.375</v>
      </c>
      <c r="C362" s="47">
        <v>36110.5</v>
      </c>
      <c r="D362" s="48">
        <v>32.1666666666667</v>
      </c>
      <c r="E362" s="27">
        <v>47</v>
      </c>
      <c r="F362" s="27">
        <v>19</v>
      </c>
      <c r="G362" s="27">
        <v>17</v>
      </c>
      <c r="H362" s="49">
        <v>27.5</v>
      </c>
      <c r="I362" s="27">
        <v>26</v>
      </c>
      <c r="J362" s="49">
        <v>508.666666666667</v>
      </c>
      <c r="K362" s="50"/>
      <c r="L362" s="48">
        <v>-1.76510433386839</v>
      </c>
      <c r="N362" s="50">
        <v>0.684397163120568</v>
      </c>
      <c r="O362" s="50">
        <v>-0.283687943262413</v>
      </c>
      <c r="P362" s="4">
        <v>2</v>
      </c>
      <c r="Q362" s="49">
        <v>-13.3333333333334</v>
      </c>
      <c r="R362" s="4" t="b">
        <v>1</v>
      </c>
      <c r="W362" s="4" t="s">
        <v>34</v>
      </c>
    </row>
    <row r="363" s="4" customFormat="1" spans="1:23">
      <c r="A363" s="4">
        <v>6086</v>
      </c>
      <c r="B363" s="46">
        <v>42862.7916666667</v>
      </c>
      <c r="C363" s="47">
        <v>36518.5</v>
      </c>
      <c r="D363" s="48">
        <v>38.5</v>
      </c>
      <c r="E363" s="27">
        <v>53</v>
      </c>
      <c r="F363" s="27">
        <v>20</v>
      </c>
      <c r="G363" s="27">
        <v>29</v>
      </c>
      <c r="H363" s="49">
        <v>34</v>
      </c>
      <c r="I363" s="27">
        <v>11</v>
      </c>
      <c r="J363" s="49">
        <v>410.833333333333</v>
      </c>
      <c r="K363" s="50"/>
      <c r="L363" s="48">
        <v>-1.37533661740558</v>
      </c>
      <c r="N363" s="50">
        <v>0.726415094339623</v>
      </c>
      <c r="O363" s="50">
        <v>-0.194968553459119</v>
      </c>
      <c r="P363" s="4">
        <v>2</v>
      </c>
      <c r="Q363" s="49">
        <v>-10.3333333333333</v>
      </c>
      <c r="R363" s="4" t="b">
        <v>1</v>
      </c>
      <c r="W363" s="4" t="s">
        <v>37</v>
      </c>
    </row>
    <row r="364" s="4" customFormat="1" spans="1:23">
      <c r="A364" s="4">
        <v>6093</v>
      </c>
      <c r="B364" s="46">
        <v>42862.9375</v>
      </c>
      <c r="C364" s="47">
        <v>36560.5</v>
      </c>
      <c r="D364" s="48">
        <v>11.3333333333333</v>
      </c>
      <c r="E364" s="27">
        <v>75</v>
      </c>
      <c r="F364" s="27">
        <v>20</v>
      </c>
      <c r="G364" s="27">
        <v>24</v>
      </c>
      <c r="H364" s="49">
        <v>34.5</v>
      </c>
      <c r="I364" s="27">
        <v>31</v>
      </c>
      <c r="J364" s="49">
        <v>487.833333333333</v>
      </c>
      <c r="K364" s="50"/>
      <c r="L364" s="48">
        <v>-0.356020942408376</v>
      </c>
      <c r="N364" s="50">
        <v>0.151111111111111</v>
      </c>
      <c r="O364" s="50">
        <v>-0.151111111111111</v>
      </c>
      <c r="P364" s="4">
        <v>2</v>
      </c>
      <c r="Q364" s="49">
        <v>-11.3333333333333</v>
      </c>
      <c r="R364" s="4" t="b">
        <v>1</v>
      </c>
      <c r="W364" s="4" t="s">
        <v>42</v>
      </c>
    </row>
    <row r="365" s="4" customFormat="1" spans="1:23">
      <c r="A365" s="4">
        <v>6135</v>
      </c>
      <c r="B365" s="46">
        <v>42863.8125</v>
      </c>
      <c r="C365" s="47">
        <v>36812.5</v>
      </c>
      <c r="D365" s="48">
        <v>30.5</v>
      </c>
      <c r="E365" s="27">
        <v>64</v>
      </c>
      <c r="F365" s="27">
        <v>21</v>
      </c>
      <c r="G365" s="27">
        <v>29</v>
      </c>
      <c r="H365" s="49">
        <v>35.6666666666667</v>
      </c>
      <c r="I365" s="27">
        <v>21</v>
      </c>
      <c r="J365" s="49">
        <v>695.5</v>
      </c>
      <c r="K365" s="50"/>
      <c r="L365" s="48">
        <v>-0.772764747690123</v>
      </c>
      <c r="N365" s="50">
        <v>0.4765625</v>
      </c>
      <c r="O365" s="50">
        <v>-0.205729166666667</v>
      </c>
      <c r="P365" s="4">
        <v>2</v>
      </c>
      <c r="Q365" s="49">
        <v>-13.1666666666667</v>
      </c>
      <c r="R365" s="4" t="b">
        <v>1</v>
      </c>
      <c r="W365" s="4" t="s">
        <v>56</v>
      </c>
    </row>
    <row r="366" s="4" customFormat="1" spans="1:23">
      <c r="A366" s="4">
        <v>6158</v>
      </c>
      <c r="B366" s="46">
        <v>42864.2916666667</v>
      </c>
      <c r="C366" s="47">
        <v>36950.5</v>
      </c>
      <c r="D366" s="48">
        <v>31.5</v>
      </c>
      <c r="E366" s="27">
        <v>64</v>
      </c>
      <c r="F366" s="27">
        <v>20</v>
      </c>
      <c r="G366" s="27">
        <v>17</v>
      </c>
      <c r="H366" s="49">
        <v>42.6666666666667</v>
      </c>
      <c r="I366" s="27">
        <v>68</v>
      </c>
      <c r="J366" s="49">
        <v>638.666666666667</v>
      </c>
      <c r="K366" s="50"/>
      <c r="L366" s="48">
        <v>-0.733421245421248</v>
      </c>
      <c r="N366" s="50">
        <v>0.4921875</v>
      </c>
      <c r="O366" s="50">
        <v>-0.190104166666667</v>
      </c>
      <c r="P366" s="4">
        <v>2</v>
      </c>
      <c r="Q366" s="49">
        <v>-12.1666666666667</v>
      </c>
      <c r="R366" s="4" t="b">
        <v>1</v>
      </c>
      <c r="W366" s="4" t="s">
        <v>32</v>
      </c>
    </row>
    <row r="367" s="4" customFormat="1" spans="1:23">
      <c r="A367" s="4">
        <v>6211</v>
      </c>
      <c r="B367" s="46">
        <v>42865.3958333333</v>
      </c>
      <c r="C367" s="47">
        <v>37268.5</v>
      </c>
      <c r="D367" s="48">
        <v>52.5</v>
      </c>
      <c r="E367" s="27">
        <v>54</v>
      </c>
      <c r="F367" s="27">
        <v>20</v>
      </c>
      <c r="G367" s="27">
        <v>19</v>
      </c>
      <c r="H367" s="49">
        <v>44.5</v>
      </c>
      <c r="I367" s="27">
        <v>59</v>
      </c>
      <c r="J367" s="49">
        <v>586.333333333333</v>
      </c>
      <c r="K367" s="50"/>
      <c r="L367" s="48">
        <v>-44.3409523809524</v>
      </c>
      <c r="N367" s="50">
        <v>0.972222222222222</v>
      </c>
      <c r="O367" s="50">
        <v>-0.62037037037037</v>
      </c>
      <c r="P367" s="4">
        <v>2</v>
      </c>
      <c r="Q367" s="49">
        <v>-33.5</v>
      </c>
      <c r="R367" s="4" t="b">
        <v>1</v>
      </c>
      <c r="W367" s="4" t="s">
        <v>35</v>
      </c>
    </row>
    <row r="368" s="4" customFormat="1" spans="1:23">
      <c r="A368" s="4">
        <v>6265</v>
      </c>
      <c r="B368" s="46">
        <v>42866.5208333333</v>
      </c>
      <c r="C368" s="47">
        <v>37592.5</v>
      </c>
      <c r="D368" s="48">
        <v>34</v>
      </c>
      <c r="E368" s="27">
        <v>60</v>
      </c>
      <c r="F368" s="27">
        <v>21</v>
      </c>
      <c r="G368" s="27">
        <v>32</v>
      </c>
      <c r="H368" s="49">
        <v>37</v>
      </c>
      <c r="I368" s="27">
        <v>21</v>
      </c>
      <c r="J368" s="49">
        <v>594.833333333333</v>
      </c>
      <c r="K368" s="50"/>
      <c r="L368" s="48">
        <v>-0.810421245421243</v>
      </c>
      <c r="N368" s="50">
        <v>0.566666666666667</v>
      </c>
      <c r="O368" s="50">
        <v>0.180645161290324</v>
      </c>
      <c r="P368" s="4">
        <v>2</v>
      </c>
      <c r="Q368" s="49">
        <v>-10.8333333333333</v>
      </c>
      <c r="R368" s="4" t="b">
        <v>1</v>
      </c>
      <c r="W368" s="4" t="s">
        <v>39</v>
      </c>
    </row>
    <row r="369" s="4" customFormat="1" spans="1:23">
      <c r="A369" s="4">
        <v>6266</v>
      </c>
      <c r="B369" s="46">
        <v>42866.5416666667</v>
      </c>
      <c r="C369" s="47">
        <v>37598.5</v>
      </c>
      <c r="D369" s="48">
        <v>23.1666666666667</v>
      </c>
      <c r="E369" s="27">
        <v>31</v>
      </c>
      <c r="F369" s="27">
        <v>21</v>
      </c>
      <c r="G369" s="27">
        <v>32</v>
      </c>
      <c r="H369" s="49">
        <v>37</v>
      </c>
      <c r="I369" s="27">
        <v>21</v>
      </c>
      <c r="J369" s="49">
        <v>647.666666666667</v>
      </c>
      <c r="K369" s="50"/>
      <c r="L369" s="48">
        <v>-3.5012765957447</v>
      </c>
      <c r="N369" s="50">
        <v>0.74731182795699</v>
      </c>
      <c r="O369" s="50">
        <v>-0.446236559139786</v>
      </c>
      <c r="P369" s="4">
        <v>2</v>
      </c>
      <c r="Q369" s="49">
        <v>-13.8333333333334</v>
      </c>
      <c r="R369" s="4" t="b">
        <v>1</v>
      </c>
      <c r="W369" s="4" t="s">
        <v>40</v>
      </c>
    </row>
    <row r="370" s="4" customFormat="1" spans="1:23">
      <c r="A370" s="4">
        <v>6277</v>
      </c>
      <c r="B370" s="46">
        <v>42866.7708333333</v>
      </c>
      <c r="C370" s="47">
        <v>37664.5</v>
      </c>
      <c r="D370" s="48">
        <v>19.1666666666667</v>
      </c>
      <c r="E370" s="27">
        <v>29</v>
      </c>
      <c r="F370" s="27">
        <v>21</v>
      </c>
      <c r="G370" s="27">
        <v>30</v>
      </c>
      <c r="H370" s="49">
        <v>27</v>
      </c>
      <c r="I370" s="27">
        <v>10</v>
      </c>
      <c r="J370" s="49">
        <v>600.333333333333</v>
      </c>
      <c r="K370" s="50"/>
      <c r="L370" s="48">
        <v>-2.35326876513319</v>
      </c>
      <c r="N370" s="50">
        <v>0.660919540229886</v>
      </c>
      <c r="O370" s="50">
        <v>-0.360919540229886</v>
      </c>
      <c r="P370" s="4">
        <v>2</v>
      </c>
      <c r="Q370" s="49">
        <v>-11.6666666666667</v>
      </c>
      <c r="R370" s="4" t="b">
        <v>1</v>
      </c>
      <c r="W370" s="4" t="s">
        <v>36</v>
      </c>
    </row>
    <row r="371" s="4" customFormat="1" spans="1:23">
      <c r="A371" s="4">
        <v>6442</v>
      </c>
      <c r="B371" s="46">
        <v>42870.2083333333</v>
      </c>
      <c r="C371" s="47">
        <v>38654.5</v>
      </c>
      <c r="D371" s="48">
        <v>37.5</v>
      </c>
      <c r="E371" s="27">
        <v>48</v>
      </c>
      <c r="F371" s="27">
        <v>20</v>
      </c>
      <c r="G371" s="27">
        <v>19</v>
      </c>
      <c r="H371" s="49">
        <v>38.8333333333333</v>
      </c>
      <c r="I371" s="27">
        <v>53</v>
      </c>
      <c r="J371" s="49">
        <v>496.5</v>
      </c>
      <c r="K371" s="50"/>
      <c r="L371" s="48">
        <v>-2.93065759637189</v>
      </c>
      <c r="N371" s="50">
        <v>0.78125</v>
      </c>
      <c r="O371" s="50">
        <v>-0.32638888888889</v>
      </c>
      <c r="P371" s="4">
        <v>2</v>
      </c>
      <c r="Q371" s="49">
        <v>-15.6666666666667</v>
      </c>
      <c r="R371" s="4" t="b">
        <v>1</v>
      </c>
      <c r="W371" s="4" t="s">
        <v>52</v>
      </c>
    </row>
    <row r="372" s="4" customFormat="1" spans="1:23">
      <c r="A372" s="4">
        <v>6446</v>
      </c>
      <c r="B372" s="46">
        <v>42870.2916666667</v>
      </c>
      <c r="C372" s="47">
        <v>38676.5</v>
      </c>
      <c r="D372" s="48">
        <v>13</v>
      </c>
      <c r="E372" s="27">
        <v>50</v>
      </c>
      <c r="F372" s="27">
        <v>19</v>
      </c>
      <c r="G372" s="27">
        <v>19</v>
      </c>
      <c r="H372" s="49">
        <v>36.5</v>
      </c>
      <c r="I372" s="27">
        <v>55</v>
      </c>
      <c r="J372" s="49">
        <v>480.5</v>
      </c>
      <c r="K372" s="50"/>
      <c r="L372" s="48">
        <v>-0.702702702702703</v>
      </c>
      <c r="N372" s="50">
        <v>0.26</v>
      </c>
      <c r="O372" s="50">
        <v>-0.26</v>
      </c>
      <c r="P372" s="4">
        <v>2</v>
      </c>
      <c r="Q372" s="49">
        <v>-13</v>
      </c>
      <c r="R372" s="4" t="b">
        <v>1</v>
      </c>
      <c r="W372" s="4" t="s">
        <v>32</v>
      </c>
    </row>
    <row r="373" s="4" customFormat="1" spans="1:23">
      <c r="A373" s="4">
        <v>6553</v>
      </c>
      <c r="B373" s="46">
        <v>42872.5208333333</v>
      </c>
      <c r="C373" s="47">
        <v>39320.5</v>
      </c>
      <c r="D373" s="48">
        <v>44.1666666666667</v>
      </c>
      <c r="E373" s="27">
        <v>61</v>
      </c>
      <c r="F373" s="27">
        <v>21</v>
      </c>
      <c r="G373" s="27">
        <v>28</v>
      </c>
      <c r="H373" s="49">
        <v>43.5</v>
      </c>
      <c r="I373" s="27">
        <v>41</v>
      </c>
      <c r="J373" s="49">
        <v>449.166666666667</v>
      </c>
      <c r="K373" s="50"/>
      <c r="L373" s="48">
        <v>-2.07858557284301</v>
      </c>
      <c r="N373" s="50">
        <v>0.724043715846995</v>
      </c>
      <c r="O373" s="50">
        <v>-0.292349726775957</v>
      </c>
      <c r="P373" s="4">
        <v>2</v>
      </c>
      <c r="Q373" s="49">
        <v>-17.8333333333334</v>
      </c>
      <c r="R373" s="4" t="b">
        <v>1</v>
      </c>
      <c r="W373" s="4" t="s">
        <v>39</v>
      </c>
    </row>
    <row r="374" s="4" customFormat="1" spans="1:23">
      <c r="A374" s="4">
        <v>6594</v>
      </c>
      <c r="B374" s="46">
        <v>42873.375</v>
      </c>
      <c r="C374" s="47">
        <v>39566.5</v>
      </c>
      <c r="D374" s="48">
        <v>58</v>
      </c>
      <c r="E374" s="27">
        <v>60</v>
      </c>
      <c r="F374" s="27">
        <v>21</v>
      </c>
      <c r="G374" s="27">
        <v>24</v>
      </c>
      <c r="H374" s="49">
        <v>51.1666666666667</v>
      </c>
      <c r="I374" s="27">
        <v>62</v>
      </c>
      <c r="J374" s="49">
        <v>548.166666666667</v>
      </c>
      <c r="K374" s="50"/>
      <c r="L374" s="48">
        <v>-10.5645238095238</v>
      </c>
      <c r="N374" s="50">
        <v>0.966666666666667</v>
      </c>
      <c r="O374" s="50">
        <v>-0.186111111111112</v>
      </c>
      <c r="P374" s="4">
        <v>2</v>
      </c>
      <c r="Q374" s="49">
        <v>-11.1666666666667</v>
      </c>
      <c r="R374" s="4" t="b">
        <v>1</v>
      </c>
      <c r="W374" s="4" t="s">
        <v>34</v>
      </c>
    </row>
    <row r="375" s="4" customFormat="1" spans="1:23">
      <c r="A375" s="4">
        <v>6600</v>
      </c>
      <c r="B375" s="46">
        <v>42873.5</v>
      </c>
      <c r="C375" s="47">
        <v>39602.5</v>
      </c>
      <c r="D375" s="48">
        <v>68.6666666666667</v>
      </c>
      <c r="E375" s="27">
        <v>70</v>
      </c>
      <c r="F375" s="27">
        <v>22</v>
      </c>
      <c r="G375" s="27">
        <v>31</v>
      </c>
      <c r="H375" s="49">
        <v>51</v>
      </c>
      <c r="I375" s="27">
        <v>46</v>
      </c>
      <c r="J375" s="49">
        <v>473.666666666667</v>
      </c>
      <c r="K375" s="50"/>
      <c r="L375" s="48">
        <v>-20.4521428571435</v>
      </c>
      <c r="N375" s="50">
        <v>0.980952380952381</v>
      </c>
      <c r="O375" s="50">
        <v>-0.204761904761906</v>
      </c>
      <c r="P375" s="4">
        <v>2</v>
      </c>
      <c r="Q375" s="49">
        <v>-14.3333333333334</v>
      </c>
      <c r="R375" s="4" t="b">
        <v>1</v>
      </c>
      <c r="W375" s="4" t="s">
        <v>23</v>
      </c>
    </row>
    <row r="376" s="4" customFormat="1" spans="1:23">
      <c r="A376" s="4">
        <v>6602</v>
      </c>
      <c r="B376" s="46">
        <v>42873.5416666667</v>
      </c>
      <c r="C376" s="47">
        <v>39614.5</v>
      </c>
      <c r="D376" s="48">
        <v>46</v>
      </c>
      <c r="E376" s="27">
        <v>69</v>
      </c>
      <c r="F376" s="27">
        <v>22.8333333333333</v>
      </c>
      <c r="G376" s="27">
        <v>31</v>
      </c>
      <c r="H376" s="49">
        <v>45.8333333333333</v>
      </c>
      <c r="I376" s="27">
        <v>46</v>
      </c>
      <c r="J376" s="49">
        <v>444.5</v>
      </c>
      <c r="K376" s="50"/>
      <c r="L376" s="48">
        <v>-1.90089026915114</v>
      </c>
      <c r="N376" s="50">
        <v>0.666666666666667</v>
      </c>
      <c r="O376" s="50">
        <v>-0.321256038647343</v>
      </c>
      <c r="P376" s="4">
        <v>2</v>
      </c>
      <c r="Q376" s="49">
        <v>-22.1666666666667</v>
      </c>
      <c r="R376" s="4" t="b">
        <v>1</v>
      </c>
      <c r="W376" s="4" t="s">
        <v>40</v>
      </c>
    </row>
    <row r="377" s="4" customFormat="1" spans="1:23">
      <c r="A377" s="4">
        <v>6635</v>
      </c>
      <c r="B377" s="46">
        <v>42874.2291666667</v>
      </c>
      <c r="C377" s="47">
        <v>39812.5</v>
      </c>
      <c r="D377" s="48">
        <v>84.6666666666667</v>
      </c>
      <c r="E377" s="27">
        <v>85</v>
      </c>
      <c r="F377" s="27">
        <v>22</v>
      </c>
      <c r="G377" s="27">
        <v>25</v>
      </c>
      <c r="H377" s="49">
        <v>54.5</v>
      </c>
      <c r="I377" s="27">
        <v>64</v>
      </c>
      <c r="J377" s="49">
        <v>513.166666666667</v>
      </c>
      <c r="K377" s="50"/>
      <c r="L377" s="48">
        <v>-66.3942857142923</v>
      </c>
      <c r="N377" s="50">
        <v>0.996078431372549</v>
      </c>
      <c r="O377" s="50">
        <v>-0.141176470588235</v>
      </c>
      <c r="P377" s="4">
        <v>2</v>
      </c>
      <c r="Q377" s="49">
        <v>-12</v>
      </c>
      <c r="R377" s="4" t="b">
        <v>1</v>
      </c>
      <c r="W377" s="4" t="s">
        <v>59</v>
      </c>
    </row>
    <row r="378" s="4" customFormat="1" spans="1:23">
      <c r="A378" s="4">
        <v>6636</v>
      </c>
      <c r="B378" s="46">
        <v>42874.25</v>
      </c>
      <c r="C378" s="47">
        <v>39818.5</v>
      </c>
      <c r="D378" s="48">
        <v>72.6666666666667</v>
      </c>
      <c r="E378" s="27">
        <v>85</v>
      </c>
      <c r="F378" s="27">
        <v>22</v>
      </c>
      <c r="G378" s="27">
        <v>24</v>
      </c>
      <c r="H378" s="49">
        <v>54</v>
      </c>
      <c r="I378" s="27">
        <v>65</v>
      </c>
      <c r="J378" s="49">
        <v>497.333333333333</v>
      </c>
      <c r="K378" s="50"/>
      <c r="L378" s="48">
        <v>-1.90158301158302</v>
      </c>
      <c r="N378" s="50">
        <v>0.854901960784314</v>
      </c>
      <c r="O378" s="50">
        <v>-0.147058823529412</v>
      </c>
      <c r="P378" s="4">
        <v>2</v>
      </c>
      <c r="Q378" s="49">
        <v>-12.5</v>
      </c>
      <c r="R378" s="4" t="b">
        <v>1</v>
      </c>
      <c r="W378" s="4" t="s">
        <v>53</v>
      </c>
    </row>
    <row r="379" s="4" customFormat="1" spans="1:23">
      <c r="A379" s="4">
        <v>6646</v>
      </c>
      <c r="B379" s="46">
        <v>42874.4583333333</v>
      </c>
      <c r="C379" s="47">
        <v>39878.5</v>
      </c>
      <c r="D379" s="48">
        <v>86.5</v>
      </c>
      <c r="E379" s="27">
        <v>90</v>
      </c>
      <c r="F379" s="27">
        <v>22.3333333333333</v>
      </c>
      <c r="G379" s="27">
        <v>29</v>
      </c>
      <c r="H379" s="49">
        <v>49.3333333333333</v>
      </c>
      <c r="I379" s="27">
        <v>48</v>
      </c>
      <c r="J379" s="49">
        <v>456.833333333333</v>
      </c>
      <c r="K379" s="50"/>
      <c r="L379" s="48">
        <v>-6.88857142857143</v>
      </c>
      <c r="N379" s="50">
        <v>0.961111111111111</v>
      </c>
      <c r="O379" s="50">
        <v>-0.144444444444444</v>
      </c>
      <c r="P379" s="4">
        <v>2</v>
      </c>
      <c r="Q379" s="49">
        <v>-13</v>
      </c>
      <c r="R379" s="4" t="b">
        <v>1</v>
      </c>
      <c r="W379" s="4" t="s">
        <v>22</v>
      </c>
    </row>
    <row r="380" s="4" customFormat="1" spans="1:23">
      <c r="A380" s="4">
        <v>6647</v>
      </c>
      <c r="B380" s="46">
        <v>42874.4791666667</v>
      </c>
      <c r="C380" s="47">
        <v>39884.5</v>
      </c>
      <c r="D380" s="48">
        <v>73.5</v>
      </c>
      <c r="E380" s="27">
        <v>90</v>
      </c>
      <c r="F380" s="27">
        <v>23</v>
      </c>
      <c r="G380" s="27">
        <v>29</v>
      </c>
      <c r="H380" s="49">
        <v>48.3333333333333</v>
      </c>
      <c r="I380" s="27">
        <v>48</v>
      </c>
      <c r="J380" s="49">
        <v>484</v>
      </c>
      <c r="K380" s="50"/>
      <c r="L380" s="48">
        <v>-4.63258297258298</v>
      </c>
      <c r="N380" s="50">
        <v>0.816666666666667</v>
      </c>
      <c r="O380" s="50">
        <v>-0.42962962962963</v>
      </c>
      <c r="P380" s="4">
        <v>2</v>
      </c>
      <c r="Q380" s="49">
        <v>-38.6666666666667</v>
      </c>
      <c r="R380" s="4" t="b">
        <v>1</v>
      </c>
      <c r="W380" s="4" t="s">
        <v>48</v>
      </c>
    </row>
    <row r="381" s="4" customFormat="1" spans="1:23">
      <c r="A381" s="4">
        <v>6690</v>
      </c>
      <c r="B381" s="46">
        <v>42875.375</v>
      </c>
      <c r="C381" s="47">
        <v>40142.5</v>
      </c>
      <c r="D381" s="48">
        <v>96.8333333333333</v>
      </c>
      <c r="E381" s="27">
        <v>109</v>
      </c>
      <c r="F381" s="27">
        <v>22.3333333333333</v>
      </c>
      <c r="G381" s="27">
        <v>26</v>
      </c>
      <c r="H381" s="49">
        <v>51.3333333333333</v>
      </c>
      <c r="I381" s="27">
        <v>53</v>
      </c>
      <c r="J381" s="49">
        <v>639</v>
      </c>
      <c r="K381" s="50"/>
      <c r="L381" s="48">
        <v>-2.01530332681016</v>
      </c>
      <c r="N381" s="50">
        <v>0.888379204892966</v>
      </c>
      <c r="O381" s="50">
        <v>-0.122324159021406</v>
      </c>
      <c r="P381" s="4">
        <v>2</v>
      </c>
      <c r="Q381" s="49">
        <v>-13.3333333333333</v>
      </c>
      <c r="R381" s="4" t="b">
        <v>1</v>
      </c>
      <c r="W381" s="4" t="s">
        <v>34</v>
      </c>
    </row>
    <row r="382" s="4" customFormat="1" spans="1:23">
      <c r="A382" s="4">
        <v>6691</v>
      </c>
      <c r="B382" s="46">
        <v>42875.3958333333</v>
      </c>
      <c r="C382" s="47">
        <v>40148.5</v>
      </c>
      <c r="D382" s="48">
        <v>83.5</v>
      </c>
      <c r="E382" s="27">
        <v>109</v>
      </c>
      <c r="F382" s="27">
        <v>23</v>
      </c>
      <c r="G382" s="27">
        <v>26</v>
      </c>
      <c r="H382" s="49">
        <v>51.1666666666667</v>
      </c>
      <c r="I382" s="27">
        <v>53</v>
      </c>
      <c r="J382" s="49">
        <v>558.333333333333</v>
      </c>
      <c r="K382" s="50"/>
      <c r="L382" s="48">
        <v>-2.66971055088702</v>
      </c>
      <c r="N382" s="50">
        <v>0.76605504587156</v>
      </c>
      <c r="O382" s="50">
        <v>-0.318042813455658</v>
      </c>
      <c r="P382" s="4">
        <v>2</v>
      </c>
      <c r="Q382" s="49">
        <v>-34.6666666666667</v>
      </c>
      <c r="R382" s="4" t="b">
        <v>1</v>
      </c>
      <c r="W382" s="4" t="s">
        <v>35</v>
      </c>
    </row>
    <row r="383" s="4" customFormat="1" spans="1:23">
      <c r="A383" s="4">
        <v>6692</v>
      </c>
      <c r="B383" s="46">
        <v>42875.4166666667</v>
      </c>
      <c r="C383" s="47">
        <v>40154.5</v>
      </c>
      <c r="D383" s="48">
        <v>48.8333333333333</v>
      </c>
      <c r="E383" s="27">
        <v>109</v>
      </c>
      <c r="F383" s="27">
        <v>23</v>
      </c>
      <c r="G383" s="27">
        <v>29</v>
      </c>
      <c r="H383" s="49">
        <v>51.3333333333333</v>
      </c>
      <c r="I383" s="27">
        <v>50</v>
      </c>
      <c r="J383" s="49">
        <v>627.333333333333</v>
      </c>
      <c r="K383" s="50"/>
      <c r="L383" s="48">
        <v>-0.534657696873763</v>
      </c>
      <c r="N383" s="50">
        <v>0.448012232415902</v>
      </c>
      <c r="O383" s="50">
        <v>-0.151376146788991</v>
      </c>
      <c r="P383" s="4">
        <v>2</v>
      </c>
      <c r="Q383" s="49">
        <v>-16.5</v>
      </c>
      <c r="R383" s="4" t="b">
        <v>1</v>
      </c>
      <c r="W383" s="4" t="s">
        <v>54</v>
      </c>
    </row>
    <row r="384" s="4" customFormat="1" spans="1:23">
      <c r="A384" s="4">
        <v>6712</v>
      </c>
      <c r="B384" s="46">
        <v>42875.8333333333</v>
      </c>
      <c r="C384" s="47">
        <v>40274.5</v>
      </c>
      <c r="D384" s="48">
        <v>61.8333333333333</v>
      </c>
      <c r="E384" s="27">
        <v>62.5</v>
      </c>
      <c r="F384" s="27">
        <v>22.8333333333333</v>
      </c>
      <c r="G384" s="27">
        <v>27</v>
      </c>
      <c r="H384" s="49">
        <v>47.3333333333333</v>
      </c>
      <c r="I384" s="27">
        <v>47</v>
      </c>
      <c r="J384" s="49">
        <v>475.166666666667</v>
      </c>
      <c r="K384" s="50"/>
      <c r="L384" s="48">
        <v>-43.1935714285693</v>
      </c>
      <c r="N384" s="50">
        <v>0.989333333333333</v>
      </c>
      <c r="O384" s="50">
        <v>-0.30563503649635</v>
      </c>
      <c r="P384" s="4">
        <v>2</v>
      </c>
      <c r="Q384" s="49">
        <v>-15</v>
      </c>
      <c r="R384" s="4" t="b">
        <v>1</v>
      </c>
      <c r="W384" s="4" t="s">
        <v>38</v>
      </c>
    </row>
    <row r="385" s="4" customFormat="1" spans="1:23">
      <c r="A385" s="4">
        <v>6713</v>
      </c>
      <c r="B385" s="46">
        <v>42875.8541666667</v>
      </c>
      <c r="C385" s="47">
        <v>40280.5</v>
      </c>
      <c r="D385" s="48">
        <v>46.8333333333333</v>
      </c>
      <c r="E385" s="27">
        <v>68.5</v>
      </c>
      <c r="F385" s="27">
        <v>23</v>
      </c>
      <c r="G385" s="27">
        <v>27</v>
      </c>
      <c r="H385" s="49">
        <v>47.1666666666667</v>
      </c>
      <c r="I385" s="27">
        <v>47</v>
      </c>
      <c r="J385" s="49">
        <v>480.833333333333</v>
      </c>
      <c r="K385" s="50"/>
      <c r="L385" s="48">
        <v>-0.957274725274721</v>
      </c>
      <c r="N385" s="50">
        <v>0.683698296836982</v>
      </c>
      <c r="O385" s="50">
        <v>-0.190547611905476</v>
      </c>
      <c r="P385" s="4">
        <v>2</v>
      </c>
      <c r="Q385" s="49">
        <v>-10.8333333333333</v>
      </c>
      <c r="R385" s="4" t="b">
        <v>1</v>
      </c>
      <c r="W385" s="4" t="s">
        <v>46</v>
      </c>
    </row>
    <row r="386" s="4" customFormat="1" spans="1:23">
      <c r="A386" s="4">
        <v>6746</v>
      </c>
      <c r="B386" s="46">
        <v>42876.5416666667</v>
      </c>
      <c r="C386" s="47">
        <v>40478.5</v>
      </c>
      <c r="D386" s="48">
        <v>55</v>
      </c>
      <c r="E386" s="27">
        <v>63</v>
      </c>
      <c r="F386" s="27">
        <v>23</v>
      </c>
      <c r="G386" s="27">
        <v>26</v>
      </c>
      <c r="H386" s="49">
        <v>47.8333333333333</v>
      </c>
      <c r="I386" s="27">
        <v>53</v>
      </c>
      <c r="J386" s="49">
        <v>503.166666666667</v>
      </c>
      <c r="K386" s="50"/>
      <c r="L386" s="48">
        <v>-6.61779761904761</v>
      </c>
      <c r="N386" s="50">
        <v>0.873015873015873</v>
      </c>
      <c r="O386" s="50">
        <v>-0.425925925925925</v>
      </c>
      <c r="P386" s="4">
        <v>2</v>
      </c>
      <c r="Q386" s="49">
        <v>-26.8333333333333</v>
      </c>
      <c r="R386" s="4" t="b">
        <v>1</v>
      </c>
      <c r="W386" s="4" t="s">
        <v>40</v>
      </c>
    </row>
    <row r="387" s="4" customFormat="1" spans="1:23">
      <c r="A387" s="4">
        <v>6758</v>
      </c>
      <c r="B387" s="46">
        <v>42876.7916666667</v>
      </c>
      <c r="C387" s="47">
        <v>40550.5</v>
      </c>
      <c r="D387" s="48">
        <v>71.8333333333333</v>
      </c>
      <c r="E387" s="27">
        <v>85</v>
      </c>
      <c r="F387" s="27">
        <v>21</v>
      </c>
      <c r="G387" s="27">
        <v>23</v>
      </c>
      <c r="H387" s="49">
        <v>50</v>
      </c>
      <c r="I387" s="27">
        <v>63</v>
      </c>
      <c r="J387" s="49">
        <v>457.833333333333</v>
      </c>
      <c r="K387" s="50"/>
      <c r="L387" s="48">
        <v>-1.85978300180831</v>
      </c>
      <c r="N387" s="50">
        <v>0.845098039215686</v>
      </c>
      <c r="O387" s="50">
        <v>-0.152941176470588</v>
      </c>
      <c r="P387" s="4">
        <v>2</v>
      </c>
      <c r="Q387" s="49">
        <v>-13</v>
      </c>
      <c r="R387" s="4" t="b">
        <v>1</v>
      </c>
      <c r="W387" s="4" t="s">
        <v>37</v>
      </c>
    </row>
    <row r="388" s="4" customFormat="1" spans="1:23">
      <c r="A388" s="4">
        <v>6759</v>
      </c>
      <c r="B388" s="46">
        <v>42876.8125</v>
      </c>
      <c r="C388" s="47">
        <v>40556.5</v>
      </c>
      <c r="D388" s="48">
        <v>58.8333333333333</v>
      </c>
      <c r="E388" s="27">
        <v>85</v>
      </c>
      <c r="F388" s="27">
        <v>21</v>
      </c>
      <c r="G388" s="27">
        <v>23</v>
      </c>
      <c r="H388" s="49">
        <v>47.6666666666667</v>
      </c>
      <c r="I388" s="27">
        <v>63</v>
      </c>
      <c r="J388" s="49">
        <v>454</v>
      </c>
      <c r="K388" s="50"/>
      <c r="L388" s="48">
        <v>-0.858271155595993</v>
      </c>
      <c r="N388" s="50">
        <v>0.692156862745098</v>
      </c>
      <c r="O388" s="50">
        <v>-0.139215686274509</v>
      </c>
      <c r="P388" s="4">
        <v>2</v>
      </c>
      <c r="Q388" s="49">
        <v>-11.8333333333333</v>
      </c>
      <c r="R388" s="4" t="b">
        <v>1</v>
      </c>
      <c r="W388" s="4" t="s">
        <v>56</v>
      </c>
    </row>
    <row r="389" s="4" customFormat="1" spans="1:23">
      <c r="A389" s="4">
        <v>6792</v>
      </c>
      <c r="B389" s="46">
        <v>42877.5</v>
      </c>
      <c r="C389" s="47">
        <v>40754.5</v>
      </c>
      <c r="D389" s="48">
        <v>43.6666666666667</v>
      </c>
      <c r="E389" s="27">
        <v>73</v>
      </c>
      <c r="F389" s="27">
        <v>21</v>
      </c>
      <c r="G389" s="27">
        <v>21</v>
      </c>
      <c r="H389" s="49">
        <v>52</v>
      </c>
      <c r="I389" s="27">
        <v>76</v>
      </c>
      <c r="J389" s="49">
        <v>571.833333333333</v>
      </c>
      <c r="K389" s="50"/>
      <c r="L389" s="48">
        <v>-1.52704545454546</v>
      </c>
      <c r="N389" s="50">
        <v>0.598173515981736</v>
      </c>
      <c r="O389" s="50">
        <v>-0.310502283105023</v>
      </c>
      <c r="P389" s="4">
        <v>2</v>
      </c>
      <c r="Q389" s="49">
        <v>-22.6666666666667</v>
      </c>
      <c r="R389" s="4" t="b">
        <v>1</v>
      </c>
      <c r="W389" s="4" t="s">
        <v>23</v>
      </c>
    </row>
    <row r="390" s="4" customFormat="1" spans="1:23">
      <c r="A390" s="4">
        <v>6797</v>
      </c>
      <c r="B390" s="46">
        <v>42877.6041666667</v>
      </c>
      <c r="C390" s="47">
        <v>40784.5</v>
      </c>
      <c r="D390" s="48">
        <v>32</v>
      </c>
      <c r="E390" s="27">
        <v>49</v>
      </c>
      <c r="F390" s="27">
        <v>20.5</v>
      </c>
      <c r="G390" s="27">
        <v>17</v>
      </c>
      <c r="H390" s="49">
        <v>48.8333333333333</v>
      </c>
      <c r="I390" s="27">
        <v>80</v>
      </c>
      <c r="J390" s="49">
        <v>498.833333333333</v>
      </c>
      <c r="K390" s="50"/>
      <c r="L390" s="48">
        <v>-1.40137254901961</v>
      </c>
      <c r="N390" s="50">
        <v>0.653061224489796</v>
      </c>
      <c r="O390" s="50">
        <v>0.291383219954647</v>
      </c>
      <c r="P390" s="4">
        <v>2</v>
      </c>
      <c r="Q390" s="49">
        <v>-12.1666666666667</v>
      </c>
      <c r="R390" s="4" t="b">
        <v>1</v>
      </c>
      <c r="W390" s="4" t="s">
        <v>64</v>
      </c>
    </row>
    <row r="391" s="4" customFormat="1" spans="1:23">
      <c r="A391" s="4">
        <v>6882</v>
      </c>
      <c r="B391" s="46">
        <v>42879.375</v>
      </c>
      <c r="C391" s="47">
        <v>41294.5</v>
      </c>
      <c r="D391" s="48">
        <v>57</v>
      </c>
      <c r="E391" s="27">
        <v>82</v>
      </c>
      <c r="F391" s="27">
        <v>20.1666666666667</v>
      </c>
      <c r="G391" s="27">
        <v>20</v>
      </c>
      <c r="H391" s="49">
        <v>41.3333333333333</v>
      </c>
      <c r="I391" s="27">
        <v>48</v>
      </c>
      <c r="J391" s="49">
        <v>656.5</v>
      </c>
      <c r="K391" s="50"/>
      <c r="L391" s="48">
        <v>-1.04876190476191</v>
      </c>
      <c r="N391" s="50">
        <v>0.695121951219512</v>
      </c>
      <c r="O391" s="50">
        <v>-0.166666666666667</v>
      </c>
      <c r="P391" s="4">
        <v>2</v>
      </c>
      <c r="Q391" s="49">
        <v>-13.6666666666667</v>
      </c>
      <c r="R391" s="4" t="b">
        <v>1</v>
      </c>
      <c r="W391" s="4" t="s">
        <v>34</v>
      </c>
    </row>
    <row r="392" s="4" customFormat="1" spans="1:23">
      <c r="A392" s="4">
        <v>6883</v>
      </c>
      <c r="B392" s="46">
        <v>42879.3958333333</v>
      </c>
      <c r="C392" s="47">
        <v>41300.5</v>
      </c>
      <c r="D392" s="48">
        <v>43.3333333333333</v>
      </c>
      <c r="E392" s="27">
        <v>82</v>
      </c>
      <c r="F392" s="27">
        <v>21</v>
      </c>
      <c r="G392" s="27">
        <v>20</v>
      </c>
      <c r="H392" s="49">
        <v>39</v>
      </c>
      <c r="I392" s="27">
        <v>48</v>
      </c>
      <c r="J392" s="49">
        <v>563.333333333333</v>
      </c>
      <c r="K392" s="50"/>
      <c r="L392" s="48">
        <v>-0.529999999999996</v>
      </c>
      <c r="N392" s="50">
        <v>0.528455284552845</v>
      </c>
      <c r="O392" s="50">
        <v>-0.130081300813007</v>
      </c>
      <c r="P392" s="4">
        <v>2</v>
      </c>
      <c r="Q392" s="49">
        <v>-10.6666666666666</v>
      </c>
      <c r="R392" s="4" t="b">
        <v>1</v>
      </c>
      <c r="W392" s="4" t="s">
        <v>35</v>
      </c>
    </row>
    <row r="393" s="4" customFormat="1" spans="1:23">
      <c r="A393" s="4">
        <v>6884</v>
      </c>
      <c r="B393" s="46">
        <v>42879.4166666667</v>
      </c>
      <c r="C393" s="47">
        <v>41306.5</v>
      </c>
      <c r="D393" s="48">
        <v>32.6666666666667</v>
      </c>
      <c r="E393" s="27">
        <v>82</v>
      </c>
      <c r="F393" s="27">
        <v>21</v>
      </c>
      <c r="G393" s="27">
        <v>27</v>
      </c>
      <c r="H393" s="49">
        <v>37.5</v>
      </c>
      <c r="I393" s="27">
        <v>24</v>
      </c>
      <c r="J393" s="49">
        <v>514.5</v>
      </c>
      <c r="K393" s="50"/>
      <c r="L393" s="48">
        <v>-0.523619691119693</v>
      </c>
      <c r="N393" s="50">
        <v>0.398373983739838</v>
      </c>
      <c r="O393" s="50">
        <v>-0.160569105691057</v>
      </c>
      <c r="P393" s="4">
        <v>2</v>
      </c>
      <c r="Q393" s="49">
        <v>-13.1666666666667</v>
      </c>
      <c r="R393" s="4" t="b">
        <v>1</v>
      </c>
      <c r="W393" s="4" t="s">
        <v>54</v>
      </c>
    </row>
    <row r="394" s="4" customFormat="1" spans="1:23">
      <c r="A394" s="4">
        <v>7027</v>
      </c>
      <c r="B394" s="46">
        <v>42882.3958333333</v>
      </c>
      <c r="C394" s="47">
        <v>42164.5</v>
      </c>
      <c r="D394" s="48">
        <v>34.6666666666667</v>
      </c>
      <c r="E394" s="27">
        <v>42</v>
      </c>
      <c r="F394" s="27">
        <v>21</v>
      </c>
      <c r="G394" s="27">
        <v>22</v>
      </c>
      <c r="H394" s="49">
        <v>47</v>
      </c>
      <c r="I394" s="27">
        <v>64</v>
      </c>
      <c r="J394" s="49">
        <v>506.666666666667</v>
      </c>
      <c r="K394" s="50"/>
      <c r="L394" s="48">
        <v>-2.73285714285717</v>
      </c>
      <c r="N394" s="50">
        <v>0.825396825396826</v>
      </c>
      <c r="O394" s="50">
        <v>-0.246031746031748</v>
      </c>
      <c r="P394" s="4">
        <v>2</v>
      </c>
      <c r="Q394" s="49">
        <v>-10.3333333333334</v>
      </c>
      <c r="R394" s="4" t="b">
        <v>1</v>
      </c>
      <c r="W394" s="4" t="s">
        <v>35</v>
      </c>
    </row>
    <row r="395" s="4" customFormat="1" spans="1:23">
      <c r="A395" s="4">
        <v>7053</v>
      </c>
      <c r="B395" s="46">
        <v>42882.9375</v>
      </c>
      <c r="C395" s="47">
        <v>42320.5</v>
      </c>
      <c r="D395" s="48">
        <v>99.1666666666667</v>
      </c>
      <c r="E395" s="27">
        <v>111</v>
      </c>
      <c r="F395" s="27">
        <v>21</v>
      </c>
      <c r="G395" s="27">
        <v>24</v>
      </c>
      <c r="H395" s="49">
        <v>50</v>
      </c>
      <c r="I395" s="27">
        <v>61</v>
      </c>
      <c r="J395" s="49">
        <v>516.833333333333</v>
      </c>
      <c r="K395" s="50"/>
      <c r="L395" s="48">
        <v>-1.86728370221329</v>
      </c>
      <c r="N395" s="50">
        <v>0.893393393393394</v>
      </c>
      <c r="O395" s="50">
        <v>-0.0487331992186365</v>
      </c>
      <c r="P395" s="4">
        <v>2</v>
      </c>
      <c r="Q395" s="49">
        <v>-12.1666666666667</v>
      </c>
      <c r="R395" s="4" t="b">
        <v>1</v>
      </c>
      <c r="W395" s="4" t="s">
        <v>42</v>
      </c>
    </row>
    <row r="396" s="4" customFormat="1" spans="1:23">
      <c r="A396" s="4">
        <v>7054</v>
      </c>
      <c r="B396" s="46">
        <v>42882.9583333333</v>
      </c>
      <c r="C396" s="47">
        <v>42326.5</v>
      </c>
      <c r="D396" s="48">
        <v>87</v>
      </c>
      <c r="E396" s="27">
        <v>103</v>
      </c>
      <c r="F396" s="27">
        <v>21</v>
      </c>
      <c r="G396" s="27">
        <v>24</v>
      </c>
      <c r="H396" s="49">
        <v>50</v>
      </c>
      <c r="I396" s="27">
        <v>61</v>
      </c>
      <c r="J396" s="49">
        <v>498.666666666667</v>
      </c>
      <c r="K396" s="50"/>
      <c r="L396" s="48">
        <v>-1.16845238095238</v>
      </c>
      <c r="N396" s="50">
        <v>0.844660194174757</v>
      </c>
      <c r="O396" s="50">
        <v>-0.100323624595469</v>
      </c>
      <c r="P396" s="4">
        <v>2</v>
      </c>
      <c r="Q396" s="49">
        <v>-10.3333333333333</v>
      </c>
      <c r="R396" s="4" t="b">
        <v>1</v>
      </c>
      <c r="W396" s="4" t="s">
        <v>43</v>
      </c>
    </row>
    <row r="397" s="4" customFormat="1" spans="1:23">
      <c r="A397" s="4">
        <v>7063</v>
      </c>
      <c r="B397" s="46">
        <v>42883.1458333333</v>
      </c>
      <c r="C397" s="47">
        <v>42380.5</v>
      </c>
      <c r="D397" s="48">
        <v>67.3333333333333</v>
      </c>
      <c r="E397" s="27">
        <v>99.5</v>
      </c>
      <c r="F397" s="27">
        <v>21</v>
      </c>
      <c r="G397" s="27">
        <v>22</v>
      </c>
      <c r="H397" s="49">
        <v>52.6666666666667</v>
      </c>
      <c r="I397" s="27">
        <v>69</v>
      </c>
      <c r="J397" s="49">
        <v>542.5</v>
      </c>
      <c r="K397" s="50"/>
      <c r="L397" s="48">
        <v>-0.796343449296816</v>
      </c>
      <c r="N397" s="50">
        <v>0.676716917922948</v>
      </c>
      <c r="O397" s="50">
        <v>-0.124580165786196</v>
      </c>
      <c r="P397" s="4">
        <v>2</v>
      </c>
      <c r="Q397" s="49">
        <v>-13.5</v>
      </c>
      <c r="R397" s="4" t="b">
        <v>1</v>
      </c>
      <c r="W397" s="4" t="s">
        <v>60</v>
      </c>
    </row>
    <row r="398" s="4" customFormat="1" spans="1:23">
      <c r="A398" s="4">
        <v>7067</v>
      </c>
      <c r="B398" s="46">
        <v>42883.2291666667</v>
      </c>
      <c r="C398" s="47">
        <v>42404.5</v>
      </c>
      <c r="D398" s="48">
        <v>76.1666666666667</v>
      </c>
      <c r="E398" s="27">
        <v>95</v>
      </c>
      <c r="F398" s="27">
        <v>21</v>
      </c>
      <c r="G398" s="27">
        <v>21</v>
      </c>
      <c r="H398" s="49">
        <v>52.1666666666667</v>
      </c>
      <c r="I398" s="27">
        <v>75</v>
      </c>
      <c r="J398" s="49">
        <v>566.5</v>
      </c>
      <c r="K398" s="50"/>
      <c r="L398" s="48">
        <v>-1.06123893805311</v>
      </c>
      <c r="N398" s="50">
        <v>0.801754385964913</v>
      </c>
      <c r="O398" s="50">
        <v>-0.114035087719299</v>
      </c>
      <c r="P398" s="4">
        <v>2</v>
      </c>
      <c r="Q398" s="49">
        <v>-10.8333333333334</v>
      </c>
      <c r="R398" s="4" t="b">
        <v>1</v>
      </c>
      <c r="W398" s="4" t="s">
        <v>59</v>
      </c>
    </row>
    <row r="399" s="4" customFormat="1" spans="1:23">
      <c r="A399" s="4">
        <v>7070</v>
      </c>
      <c r="B399" s="46">
        <v>42883.2916666667</v>
      </c>
      <c r="C399" s="47">
        <v>42422.5</v>
      </c>
      <c r="D399" s="48">
        <v>62.5</v>
      </c>
      <c r="E399" s="27">
        <v>102</v>
      </c>
      <c r="F399" s="27">
        <v>21</v>
      </c>
      <c r="G399" s="27">
        <v>21</v>
      </c>
      <c r="H399" s="49">
        <v>47.1666666666667</v>
      </c>
      <c r="I399" s="27">
        <v>76</v>
      </c>
      <c r="J399" s="49">
        <v>475.666666666667</v>
      </c>
      <c r="K399" s="50"/>
      <c r="L399" s="48">
        <v>-0.549077757685353</v>
      </c>
      <c r="N399" s="50">
        <v>0.612745098039216</v>
      </c>
      <c r="O399" s="50">
        <v>-0.112745098039216</v>
      </c>
      <c r="P399" s="4">
        <v>2</v>
      </c>
      <c r="Q399" s="49">
        <v>-11.5</v>
      </c>
      <c r="R399" s="4" t="b">
        <v>1</v>
      </c>
      <c r="W399" s="4" t="s">
        <v>32</v>
      </c>
    </row>
    <row r="400" s="4" customFormat="1" spans="1:23">
      <c r="A400" s="4">
        <v>7086</v>
      </c>
      <c r="B400" s="46">
        <v>42883.625</v>
      </c>
      <c r="C400" s="47">
        <v>42518.5</v>
      </c>
      <c r="D400" s="48">
        <v>49.8333333333333</v>
      </c>
      <c r="E400" s="27">
        <v>99</v>
      </c>
      <c r="F400" s="27">
        <v>22</v>
      </c>
      <c r="G400" s="27">
        <v>32</v>
      </c>
      <c r="H400" s="49">
        <v>46</v>
      </c>
      <c r="I400" s="27">
        <v>36</v>
      </c>
      <c r="J400" s="49">
        <v>523.166666666667</v>
      </c>
      <c r="K400" s="50"/>
      <c r="L400" s="48">
        <v>-0.406547215496368</v>
      </c>
      <c r="N400" s="50">
        <v>0.503367003367003</v>
      </c>
      <c r="O400" s="50">
        <v>-0.106060606060606</v>
      </c>
      <c r="P400" s="4">
        <v>2</v>
      </c>
      <c r="Q400" s="49">
        <v>-10.5</v>
      </c>
      <c r="R400" s="4" t="b">
        <v>1</v>
      </c>
      <c r="W400" s="4" t="s">
        <v>67</v>
      </c>
    </row>
    <row r="401" s="4" customFormat="1" spans="1:23">
      <c r="A401" s="4">
        <v>7095</v>
      </c>
      <c r="B401" s="46">
        <v>42883.8125</v>
      </c>
      <c r="C401" s="47">
        <v>42572.5</v>
      </c>
      <c r="D401" s="48">
        <v>57.8333333333333</v>
      </c>
      <c r="E401" s="27">
        <v>75</v>
      </c>
      <c r="F401" s="27">
        <v>22</v>
      </c>
      <c r="G401" s="27">
        <v>28</v>
      </c>
      <c r="H401" s="49">
        <v>45</v>
      </c>
      <c r="I401" s="27">
        <v>41</v>
      </c>
      <c r="J401" s="49">
        <v>456</v>
      </c>
      <c r="K401" s="50"/>
      <c r="L401" s="48">
        <v>-1.30973647711511</v>
      </c>
      <c r="N401" s="50">
        <v>0.771111111111111</v>
      </c>
      <c r="O401" s="50">
        <v>-0.157777777777777</v>
      </c>
      <c r="P401" s="4">
        <v>2</v>
      </c>
      <c r="Q401" s="49">
        <v>-11.8333333333333</v>
      </c>
      <c r="R401" s="4" t="b">
        <v>1</v>
      </c>
      <c r="W401" s="4" t="s">
        <v>56</v>
      </c>
    </row>
    <row r="402" s="4" customFormat="1" spans="1:23">
      <c r="A402" s="4">
        <v>7098</v>
      </c>
      <c r="B402" s="46">
        <v>42883.875</v>
      </c>
      <c r="C402" s="47">
        <v>42590.5</v>
      </c>
      <c r="D402" s="48">
        <v>40.8333333333333</v>
      </c>
      <c r="E402" s="27">
        <v>64</v>
      </c>
      <c r="F402" s="27">
        <v>22</v>
      </c>
      <c r="G402" s="27">
        <v>27</v>
      </c>
      <c r="H402" s="49">
        <v>41.6666666666667</v>
      </c>
      <c r="I402" s="27">
        <v>45</v>
      </c>
      <c r="J402" s="49">
        <v>452.666666666667</v>
      </c>
      <c r="K402" s="50"/>
      <c r="L402" s="48">
        <v>-1.00396711202466</v>
      </c>
      <c r="N402" s="50">
        <v>0.638020833333333</v>
      </c>
      <c r="O402" s="50">
        <v>-0.1875</v>
      </c>
      <c r="P402" s="4">
        <v>2</v>
      </c>
      <c r="Q402" s="49">
        <v>-12</v>
      </c>
      <c r="R402" s="4" t="b">
        <v>1</v>
      </c>
      <c r="W402" s="4" t="s">
        <v>68</v>
      </c>
    </row>
    <row r="403" s="4" customFormat="1" spans="1:23">
      <c r="A403" s="4">
        <v>7117</v>
      </c>
      <c r="B403" s="46">
        <v>42884.2708333333</v>
      </c>
      <c r="C403" s="47">
        <v>42704.5</v>
      </c>
      <c r="D403" s="48">
        <v>49.3333333333333</v>
      </c>
      <c r="E403" s="27">
        <v>73</v>
      </c>
      <c r="F403" s="27">
        <v>21</v>
      </c>
      <c r="G403" s="27">
        <v>22</v>
      </c>
      <c r="H403" s="49">
        <v>49.5</v>
      </c>
      <c r="I403" s="27">
        <v>67</v>
      </c>
      <c r="J403" s="49">
        <v>496.333333333333</v>
      </c>
      <c r="K403" s="50"/>
      <c r="L403" s="48">
        <v>-1.25883299798792</v>
      </c>
      <c r="N403" s="50">
        <v>0.67579908675799</v>
      </c>
      <c r="O403" s="50">
        <v>-0.0219529329118365</v>
      </c>
      <c r="P403" s="4">
        <v>2</v>
      </c>
      <c r="Q403" s="49">
        <v>-15.3333333333333</v>
      </c>
      <c r="R403" s="4" t="b">
        <v>1</v>
      </c>
      <c r="W403" s="4" t="s">
        <v>62</v>
      </c>
    </row>
    <row r="404" s="4" customFormat="1" spans="1:23">
      <c r="A404" s="4">
        <v>7118</v>
      </c>
      <c r="B404" s="46">
        <v>42884.2916666667</v>
      </c>
      <c r="C404" s="47">
        <v>42710.5</v>
      </c>
      <c r="D404" s="48">
        <v>34</v>
      </c>
      <c r="E404" s="27">
        <v>52</v>
      </c>
      <c r="F404" s="27">
        <v>21</v>
      </c>
      <c r="G404" s="27">
        <v>22</v>
      </c>
      <c r="H404" s="49">
        <v>46.6666666666667</v>
      </c>
      <c r="I404" s="27">
        <v>67</v>
      </c>
      <c r="J404" s="49">
        <v>453.833333333333</v>
      </c>
      <c r="K404" s="50"/>
      <c r="L404" s="48">
        <v>-1.92087301587302</v>
      </c>
      <c r="N404" s="50">
        <v>0.653846153846154</v>
      </c>
      <c r="O404" s="50">
        <v>-0.336538461538462</v>
      </c>
      <c r="P404" s="4">
        <v>2</v>
      </c>
      <c r="Q404" s="49">
        <v>-17.5</v>
      </c>
      <c r="R404" s="4" t="b">
        <v>1</v>
      </c>
      <c r="W404" s="4" t="s">
        <v>32</v>
      </c>
    </row>
    <row r="405" s="4" customFormat="1" spans="1:23">
      <c r="A405" s="4">
        <v>7216</v>
      </c>
      <c r="B405" s="46">
        <v>42886.3333333333</v>
      </c>
      <c r="C405" s="47">
        <v>43298.5</v>
      </c>
      <c r="D405" s="48">
        <v>141.166666666667</v>
      </c>
      <c r="E405" s="27">
        <v>144</v>
      </c>
      <c r="F405" s="27">
        <v>20</v>
      </c>
      <c r="G405" s="27">
        <v>22</v>
      </c>
      <c r="H405" s="49">
        <v>56.6666666666667</v>
      </c>
      <c r="I405" s="27">
        <v>72</v>
      </c>
      <c r="J405" s="49">
        <v>558</v>
      </c>
      <c r="K405" s="50"/>
      <c r="L405" s="48">
        <v>-22.5507563025241</v>
      </c>
      <c r="N405" s="50">
        <v>0.980324074074076</v>
      </c>
      <c r="O405" s="50">
        <v>-0.231481481481486</v>
      </c>
      <c r="P405" s="4">
        <v>2</v>
      </c>
      <c r="Q405" s="49">
        <v>-33.333333333334</v>
      </c>
      <c r="R405" s="4" t="b">
        <v>1</v>
      </c>
      <c r="W405" s="4" t="s">
        <v>63</v>
      </c>
    </row>
    <row r="406" s="4" customFormat="1" spans="1:23">
      <c r="A406" s="4">
        <v>7219</v>
      </c>
      <c r="B406" s="46">
        <v>42886.3958333333</v>
      </c>
      <c r="C406" s="47">
        <v>43316.5</v>
      </c>
      <c r="D406" s="48">
        <v>95.6666666666667</v>
      </c>
      <c r="E406" s="27">
        <v>153</v>
      </c>
      <c r="F406" s="27">
        <v>20</v>
      </c>
      <c r="G406" s="27">
        <v>22</v>
      </c>
      <c r="H406" s="49">
        <v>53.5</v>
      </c>
      <c r="I406" s="27">
        <v>72</v>
      </c>
      <c r="J406" s="49">
        <v>427</v>
      </c>
      <c r="K406" s="50"/>
      <c r="L406" s="48">
        <v>-0.710847176079737</v>
      </c>
      <c r="N406" s="50">
        <v>0.625272331154684</v>
      </c>
      <c r="O406" s="50">
        <v>-0.139433551198257</v>
      </c>
      <c r="P406" s="4">
        <v>2</v>
      </c>
      <c r="Q406" s="49">
        <v>-21.3333333333334</v>
      </c>
      <c r="R406" s="4" t="b">
        <v>1</v>
      </c>
      <c r="W406" s="4" t="s">
        <v>35</v>
      </c>
    </row>
    <row r="407" s="4" customFormat="1" spans="1:23">
      <c r="A407" s="4">
        <v>7220</v>
      </c>
      <c r="B407" s="46">
        <v>42886.4166666667</v>
      </c>
      <c r="C407" s="47">
        <v>43322.5</v>
      </c>
      <c r="D407" s="48">
        <v>74.3333333333333</v>
      </c>
      <c r="E407" s="27">
        <v>153</v>
      </c>
      <c r="F407" s="27">
        <v>20.1666666666667</v>
      </c>
      <c r="G407" s="27">
        <v>25</v>
      </c>
      <c r="H407" s="49">
        <v>52.1666666666667</v>
      </c>
      <c r="I407" s="27">
        <v>53</v>
      </c>
      <c r="J407" s="49">
        <v>420.333333333333</v>
      </c>
      <c r="K407" s="50"/>
      <c r="L407" s="48">
        <v>-0.928474576271186</v>
      </c>
      <c r="N407" s="50">
        <v>0.485838779956427</v>
      </c>
      <c r="O407" s="50">
        <v>-0.241830065359477</v>
      </c>
      <c r="P407" s="4">
        <v>2</v>
      </c>
      <c r="Q407" s="49">
        <v>-37</v>
      </c>
      <c r="R407" s="4" t="b">
        <v>1</v>
      </c>
      <c r="W407" s="4" t="s">
        <v>54</v>
      </c>
    </row>
    <row r="408" s="4" customFormat="1" spans="1:23">
      <c r="A408" s="4">
        <v>7453</v>
      </c>
      <c r="B408" s="46">
        <v>42891.2708333333</v>
      </c>
      <c r="C408" s="47">
        <v>44720.5</v>
      </c>
      <c r="D408" s="48">
        <v>77.6666666666667</v>
      </c>
      <c r="E408" s="27">
        <v>117</v>
      </c>
      <c r="F408" s="27">
        <v>20</v>
      </c>
      <c r="G408" s="27">
        <v>21</v>
      </c>
      <c r="H408" s="49">
        <v>41</v>
      </c>
      <c r="I408" s="27">
        <v>55</v>
      </c>
      <c r="J408" s="49">
        <v>489.333333333333</v>
      </c>
      <c r="K408" s="50"/>
      <c r="L408" s="48">
        <v>-0.498571428571431</v>
      </c>
      <c r="N408" s="50">
        <v>0.663817663817664</v>
      </c>
      <c r="O408" s="50">
        <v>-0.10079245373363</v>
      </c>
      <c r="P408" s="4">
        <v>2</v>
      </c>
      <c r="Q408" s="49">
        <v>-10.6666666666667</v>
      </c>
      <c r="R408" s="4" t="b">
        <v>1</v>
      </c>
      <c r="W408" s="4" t="s">
        <v>62</v>
      </c>
    </row>
    <row r="409" s="4" customFormat="1" spans="1:23">
      <c r="A409" s="4">
        <v>7460</v>
      </c>
      <c r="B409" s="46">
        <v>42891.4166666667</v>
      </c>
      <c r="C409" s="47">
        <v>44762.5</v>
      </c>
      <c r="D409" s="48">
        <v>88.3333333333333</v>
      </c>
      <c r="E409" s="27">
        <v>102</v>
      </c>
      <c r="F409" s="27">
        <v>21</v>
      </c>
      <c r="G409" s="27">
        <v>27</v>
      </c>
      <c r="H409" s="49">
        <v>39</v>
      </c>
      <c r="I409" s="27">
        <v>29</v>
      </c>
      <c r="J409" s="49">
        <v>437.333333333333</v>
      </c>
      <c r="K409" s="50"/>
      <c r="L409" s="48">
        <v>-4.00874564459928</v>
      </c>
      <c r="N409" s="50">
        <v>0.866013071895425</v>
      </c>
      <c r="O409" s="50">
        <v>-0.276143790849673</v>
      </c>
      <c r="P409" s="4">
        <v>2</v>
      </c>
      <c r="Q409" s="49">
        <v>-28.1666666666666</v>
      </c>
      <c r="R409" s="4" t="b">
        <v>1</v>
      </c>
      <c r="W409" s="4" t="s">
        <v>54</v>
      </c>
    </row>
    <row r="410" s="4" customFormat="1" spans="1:23">
      <c r="A410" s="4">
        <v>7463</v>
      </c>
      <c r="B410" s="46">
        <v>42891.4791666667</v>
      </c>
      <c r="C410" s="47">
        <v>44780.5</v>
      </c>
      <c r="D410" s="48">
        <v>49.5</v>
      </c>
      <c r="E410" s="27">
        <v>97</v>
      </c>
      <c r="F410" s="27">
        <v>21</v>
      </c>
      <c r="G410" s="27">
        <v>27</v>
      </c>
      <c r="H410" s="49">
        <v>34</v>
      </c>
      <c r="I410" s="27">
        <v>29</v>
      </c>
      <c r="J410" s="49">
        <v>445.166666666667</v>
      </c>
      <c r="K410" s="50"/>
      <c r="L410" s="48">
        <v>-0.428100250626568</v>
      </c>
      <c r="N410" s="50">
        <v>0.510309278350515</v>
      </c>
      <c r="O410" s="50">
        <v>-0.109965635738832</v>
      </c>
      <c r="P410" s="4">
        <v>2</v>
      </c>
      <c r="Q410" s="49">
        <v>-10.6666666666667</v>
      </c>
      <c r="R410" s="4" t="b">
        <v>1</v>
      </c>
      <c r="W410" s="4" t="s">
        <v>48</v>
      </c>
    </row>
    <row r="411" s="4" customFormat="1" spans="1:23">
      <c r="A411" s="4">
        <v>7659</v>
      </c>
      <c r="B411" s="46">
        <v>42895.5625</v>
      </c>
      <c r="C411" s="47">
        <v>45956.5</v>
      </c>
      <c r="D411" s="48">
        <v>22.1666666666667</v>
      </c>
      <c r="E411" s="27">
        <v>47</v>
      </c>
      <c r="F411" s="27">
        <v>22.1666666666667</v>
      </c>
      <c r="G411" s="27">
        <v>33</v>
      </c>
      <c r="H411" s="49">
        <v>36.5</v>
      </c>
      <c r="I411" s="27">
        <v>32</v>
      </c>
      <c r="J411" s="49">
        <v>422.833333333333</v>
      </c>
      <c r="K411" s="50"/>
      <c r="L411" s="48">
        <v>-0.80636625119847</v>
      </c>
      <c r="N411" s="50">
        <v>0.47163120567376</v>
      </c>
      <c r="O411" s="50">
        <v>-0.226733246490086</v>
      </c>
      <c r="P411" s="4">
        <v>2</v>
      </c>
      <c r="Q411" s="49">
        <v>-10.1666666666667</v>
      </c>
      <c r="R411" s="4" t="b">
        <v>1</v>
      </c>
      <c r="W411" s="4" t="s">
        <v>57</v>
      </c>
    </row>
    <row r="412" s="4" customFormat="1" spans="1:23">
      <c r="A412" s="4">
        <v>7673</v>
      </c>
      <c r="B412" s="46">
        <v>42895.8541666667</v>
      </c>
      <c r="C412" s="47">
        <v>46040.5</v>
      </c>
      <c r="D412" s="48">
        <v>26.8333333333333</v>
      </c>
      <c r="E412" s="27">
        <v>32</v>
      </c>
      <c r="F412" s="27">
        <v>22</v>
      </c>
      <c r="G412" s="27">
        <v>34</v>
      </c>
      <c r="H412" s="49">
        <v>40.1666666666667</v>
      </c>
      <c r="I412" s="27">
        <v>15</v>
      </c>
      <c r="J412" s="49">
        <v>430.666666666667</v>
      </c>
      <c r="K412" s="50"/>
      <c r="L412" s="48">
        <v>-4.44064516129027</v>
      </c>
      <c r="N412" s="50">
        <v>0.838541666666666</v>
      </c>
      <c r="O412" s="50">
        <v>-0.508831521739129</v>
      </c>
      <c r="P412" s="4">
        <v>2</v>
      </c>
      <c r="Q412" s="49">
        <v>-11.6666666666666</v>
      </c>
      <c r="R412" s="4" t="b">
        <v>1</v>
      </c>
      <c r="W412" s="4" t="s">
        <v>46</v>
      </c>
    </row>
    <row r="413" s="4" customFormat="1" spans="1:23">
      <c r="A413" s="4">
        <v>7807</v>
      </c>
      <c r="B413" s="46">
        <v>42898.6458333333</v>
      </c>
      <c r="C413" s="47">
        <v>46844.5</v>
      </c>
      <c r="D413" s="48">
        <v>59</v>
      </c>
      <c r="E413" s="27">
        <v>68</v>
      </c>
      <c r="F413" s="27">
        <v>22</v>
      </c>
      <c r="G413" s="27">
        <v>25</v>
      </c>
      <c r="H413" s="49">
        <v>48.1666666666667</v>
      </c>
      <c r="I413" s="27">
        <v>58</v>
      </c>
      <c r="J413" s="49">
        <v>477.5</v>
      </c>
      <c r="K413" s="50"/>
      <c r="L413" s="48">
        <v>-2.68243386243387</v>
      </c>
      <c r="N413" s="50">
        <v>0.867647058823529</v>
      </c>
      <c r="O413" s="50">
        <v>-0.186274509803922</v>
      </c>
      <c r="P413" s="4">
        <v>2</v>
      </c>
      <c r="Q413" s="49">
        <v>-12.6666666666667</v>
      </c>
      <c r="R413" s="4" t="b">
        <v>1</v>
      </c>
      <c r="W413" s="4" t="s">
        <v>24</v>
      </c>
    </row>
    <row r="414" s="4" customFormat="1" spans="1:23">
      <c r="A414" s="4">
        <v>7814</v>
      </c>
      <c r="B414" s="46">
        <v>42898.7916666667</v>
      </c>
      <c r="C414" s="47">
        <v>46886.5</v>
      </c>
      <c r="D414" s="48">
        <v>31</v>
      </c>
      <c r="E414" s="27">
        <v>34</v>
      </c>
      <c r="F414" s="27">
        <v>22</v>
      </c>
      <c r="G414" s="27">
        <v>23</v>
      </c>
      <c r="H414" s="49">
        <v>46</v>
      </c>
      <c r="I414" s="27">
        <v>60</v>
      </c>
      <c r="J414" s="49">
        <v>517.333333333333</v>
      </c>
      <c r="K414" s="50"/>
      <c r="L414" s="48">
        <v>-8.85</v>
      </c>
      <c r="N414" s="50">
        <v>0.911764705882353</v>
      </c>
      <c r="O414" s="50">
        <v>-0.397058823529412</v>
      </c>
      <c r="P414" s="4">
        <v>2</v>
      </c>
      <c r="Q414" s="49">
        <v>-13.5</v>
      </c>
      <c r="R414" s="4" t="b">
        <v>1</v>
      </c>
      <c r="W414" s="4" t="s">
        <v>37</v>
      </c>
    </row>
    <row r="415" s="4" customFormat="1" spans="1:23">
      <c r="A415" s="4">
        <v>7833</v>
      </c>
      <c r="B415" s="46">
        <v>42899.1875</v>
      </c>
      <c r="C415" s="47">
        <v>46999.5</v>
      </c>
      <c r="D415" s="48">
        <v>28.25</v>
      </c>
      <c r="E415" s="27">
        <v>36</v>
      </c>
      <c r="F415" s="27">
        <v>20</v>
      </c>
      <c r="G415" s="27">
        <v>20</v>
      </c>
      <c r="H415" s="49">
        <v>43</v>
      </c>
      <c r="I415" s="27">
        <v>59</v>
      </c>
      <c r="J415" s="49">
        <v>508.5</v>
      </c>
      <c r="K415" s="50"/>
      <c r="L415" s="48">
        <v>-7.29032258064516</v>
      </c>
      <c r="N415" s="50">
        <v>0.784722222222222</v>
      </c>
      <c r="O415" s="50">
        <v>-0.784722222222222</v>
      </c>
      <c r="P415" s="4">
        <v>2</v>
      </c>
      <c r="Q415" s="49">
        <v>-28.25</v>
      </c>
      <c r="R415" s="4" t="b">
        <v>1</v>
      </c>
      <c r="W415" s="4" t="s">
        <v>58</v>
      </c>
    </row>
    <row r="416" s="4" customFormat="1" spans="1:23">
      <c r="A416" s="4">
        <v>7840</v>
      </c>
      <c r="B416" s="46">
        <v>42899.3333333333</v>
      </c>
      <c r="C416" s="47">
        <v>47043</v>
      </c>
      <c r="D416" s="48">
        <v>27.4</v>
      </c>
      <c r="E416" s="27">
        <v>37</v>
      </c>
      <c r="F416" s="27">
        <v>19.8</v>
      </c>
      <c r="G416" s="27">
        <v>21</v>
      </c>
      <c r="H416" s="49">
        <v>43.4</v>
      </c>
      <c r="I416" s="27">
        <v>50</v>
      </c>
      <c r="J416" s="49">
        <v>492.4</v>
      </c>
      <c r="K416" s="50"/>
      <c r="L416" s="48">
        <v>-2.15629960317461</v>
      </c>
      <c r="N416" s="50">
        <v>0.740540540540541</v>
      </c>
      <c r="O416" s="50">
        <v>-0.285585585585586</v>
      </c>
      <c r="P416" s="4">
        <v>2</v>
      </c>
      <c r="Q416" s="49">
        <v>-10.5666666666667</v>
      </c>
      <c r="R416" s="4" t="b">
        <v>1</v>
      </c>
      <c r="W416" s="4" t="s">
        <v>63</v>
      </c>
    </row>
    <row r="417" s="4" customFormat="1" spans="1:23">
      <c r="A417" s="4">
        <v>7860</v>
      </c>
      <c r="B417" s="46">
        <v>42899.75</v>
      </c>
      <c r="C417" s="47">
        <v>47162.5</v>
      </c>
      <c r="D417" s="48">
        <v>36.3333333333333</v>
      </c>
      <c r="E417" s="27">
        <v>65</v>
      </c>
      <c r="F417" s="27">
        <v>21.3333333333333</v>
      </c>
      <c r="G417" s="27">
        <v>25</v>
      </c>
      <c r="H417" s="49">
        <v>42.1666666666667</v>
      </c>
      <c r="I417" s="27">
        <v>42</v>
      </c>
      <c r="J417" s="49">
        <v>554.5</v>
      </c>
      <c r="K417" s="50"/>
      <c r="L417" s="48">
        <v>-0.838936877076409</v>
      </c>
      <c r="N417" s="50">
        <v>0.558974358974358</v>
      </c>
      <c r="O417" s="50">
        <v>-0.189743589743589</v>
      </c>
      <c r="P417" s="4">
        <v>2</v>
      </c>
      <c r="Q417" s="49">
        <v>-12.3333333333333</v>
      </c>
      <c r="R417" s="4" t="b">
        <v>1</v>
      </c>
      <c r="W417" s="4" t="s">
        <v>27</v>
      </c>
    </row>
    <row r="418" s="4" customFormat="1" spans="1:23">
      <c r="A418" s="4">
        <v>7894</v>
      </c>
      <c r="B418" s="46">
        <v>42900.4583333333</v>
      </c>
      <c r="C418" s="47">
        <v>47366.5</v>
      </c>
      <c r="D418" s="48">
        <v>58.3333333333333</v>
      </c>
      <c r="E418" s="27">
        <v>98</v>
      </c>
      <c r="F418" s="27">
        <v>22</v>
      </c>
      <c r="G418" s="27">
        <v>31</v>
      </c>
      <c r="H418" s="49">
        <v>45.6666666666667</v>
      </c>
      <c r="I418" s="27">
        <v>29</v>
      </c>
      <c r="J418" s="49">
        <v>897.333333333333</v>
      </c>
      <c r="K418" s="50"/>
      <c r="L418" s="48">
        <v>-0.506914765906359</v>
      </c>
      <c r="N418" s="50">
        <v>0.595238095238095</v>
      </c>
      <c r="O418" s="50">
        <v>-0.108843537414965</v>
      </c>
      <c r="P418" s="4">
        <v>2</v>
      </c>
      <c r="Q418" s="49">
        <v>-10.6666666666666</v>
      </c>
      <c r="R418" s="4" t="b">
        <v>1</v>
      </c>
      <c r="W418" s="4" t="s">
        <v>22</v>
      </c>
    </row>
    <row r="419" s="4" customFormat="1" spans="1:23">
      <c r="A419" s="4">
        <v>7895</v>
      </c>
      <c r="B419" s="46">
        <v>42900.4791666667</v>
      </c>
      <c r="C419" s="47">
        <v>47372.5</v>
      </c>
      <c r="D419" s="48">
        <v>47.6666666666667</v>
      </c>
      <c r="E419" s="27">
        <v>98</v>
      </c>
      <c r="F419" s="27">
        <v>22</v>
      </c>
      <c r="G419" s="27">
        <v>31</v>
      </c>
      <c r="H419" s="49">
        <v>42.5</v>
      </c>
      <c r="I419" s="27">
        <v>29</v>
      </c>
      <c r="J419" s="49">
        <v>612.333333333333</v>
      </c>
      <c r="K419" s="50"/>
      <c r="L419" s="48">
        <v>-0.472015137180703</v>
      </c>
      <c r="N419" s="50">
        <v>0.48639455782313</v>
      </c>
      <c r="O419" s="50">
        <v>-0.125850340136055</v>
      </c>
      <c r="P419" s="4">
        <v>2</v>
      </c>
      <c r="Q419" s="49">
        <v>-12.3333333333334</v>
      </c>
      <c r="R419" s="4" t="b">
        <v>1</v>
      </c>
      <c r="W419" s="4" t="s">
        <v>48</v>
      </c>
    </row>
    <row r="420" s="4" customFormat="1" spans="1:23">
      <c r="A420" s="4">
        <v>7940</v>
      </c>
      <c r="B420" s="46">
        <v>42901.4166666667</v>
      </c>
      <c r="C420" s="47">
        <v>47642.5</v>
      </c>
      <c r="D420" s="48">
        <v>69.8333333333333</v>
      </c>
      <c r="E420" s="27">
        <v>103</v>
      </c>
      <c r="F420" s="27">
        <v>22</v>
      </c>
      <c r="G420" s="27">
        <v>31</v>
      </c>
      <c r="H420" s="49">
        <v>45.5</v>
      </c>
      <c r="I420" s="27">
        <v>36</v>
      </c>
      <c r="J420" s="49">
        <v>679.666666666667</v>
      </c>
      <c r="K420" s="50"/>
      <c r="L420" s="48">
        <v>-0.607523330940414</v>
      </c>
      <c r="N420" s="50">
        <v>0.67799352750809</v>
      </c>
      <c r="O420" s="50">
        <v>-0.105177993527508</v>
      </c>
      <c r="P420" s="4">
        <v>2</v>
      </c>
      <c r="Q420" s="49">
        <v>-10.8333333333333</v>
      </c>
      <c r="R420" s="4" t="b">
        <v>1</v>
      </c>
      <c r="W420" s="4" t="s">
        <v>54</v>
      </c>
    </row>
    <row r="421" s="4" customFormat="1" spans="1:23">
      <c r="A421" s="4">
        <v>8093</v>
      </c>
      <c r="B421" s="46">
        <v>42904.6041666667</v>
      </c>
      <c r="C421" s="47">
        <v>48560.5</v>
      </c>
      <c r="D421" s="48">
        <v>23.3333333333333</v>
      </c>
      <c r="E421" s="27">
        <v>37</v>
      </c>
      <c r="F421" s="27">
        <v>24</v>
      </c>
      <c r="G421" s="27">
        <v>34</v>
      </c>
      <c r="H421" s="49">
        <v>42</v>
      </c>
      <c r="I421" s="27">
        <v>28</v>
      </c>
      <c r="J421" s="49">
        <v>675.666666666667</v>
      </c>
      <c r="K421" s="50"/>
      <c r="L421" s="48">
        <v>-1.68536585365852</v>
      </c>
      <c r="N421" s="50">
        <v>0.63063063063063</v>
      </c>
      <c r="O421" s="50">
        <v>-0.442458587619877</v>
      </c>
      <c r="P421" s="4">
        <v>2</v>
      </c>
      <c r="Q421" s="49">
        <v>-11.6666666666666</v>
      </c>
      <c r="R421" s="4" t="b">
        <v>1</v>
      </c>
      <c r="W421" s="4" t="s">
        <v>64</v>
      </c>
    </row>
    <row r="422" s="4" customFormat="1" spans="1:23">
      <c r="A422" s="4">
        <v>8128</v>
      </c>
      <c r="B422" s="46">
        <v>42905.3333333333</v>
      </c>
      <c r="C422" s="47">
        <v>48770.5</v>
      </c>
      <c r="D422" s="48">
        <v>52</v>
      </c>
      <c r="E422" s="27">
        <v>53</v>
      </c>
      <c r="F422" s="27">
        <v>24</v>
      </c>
      <c r="G422" s="27">
        <v>27</v>
      </c>
      <c r="H422" s="49">
        <v>43.1666666666667</v>
      </c>
      <c r="I422" s="27">
        <v>51</v>
      </c>
      <c r="J422" s="49">
        <v>558.166666666667</v>
      </c>
      <c r="K422" s="50"/>
      <c r="L422" s="48">
        <v>-28.7109523809523</v>
      </c>
      <c r="N422" s="50">
        <v>0.981132075471698</v>
      </c>
      <c r="O422" s="50">
        <v>-0.279874213836477</v>
      </c>
      <c r="P422" s="4">
        <v>2</v>
      </c>
      <c r="Q422" s="49">
        <v>-14.8333333333333</v>
      </c>
      <c r="R422" s="4" t="b">
        <v>1</v>
      </c>
      <c r="W422" s="4" t="s">
        <v>63</v>
      </c>
    </row>
    <row r="423" s="4" customFormat="1" spans="1:23">
      <c r="A423" s="4">
        <v>8133</v>
      </c>
      <c r="B423" s="46">
        <v>42905.4375</v>
      </c>
      <c r="C423" s="47">
        <v>48800.5</v>
      </c>
      <c r="D423" s="48">
        <v>40.3333333333333</v>
      </c>
      <c r="E423" s="27">
        <v>85</v>
      </c>
      <c r="F423" s="27">
        <v>23</v>
      </c>
      <c r="G423" s="27">
        <v>30</v>
      </c>
      <c r="H423" s="49">
        <v>40</v>
      </c>
      <c r="I423" s="27">
        <v>46</v>
      </c>
      <c r="J423" s="49">
        <v>627.833333333333</v>
      </c>
      <c r="K423" s="50"/>
      <c r="L423" s="48">
        <v>-0.664616204690828</v>
      </c>
      <c r="N423" s="50">
        <v>0.474509803921568</v>
      </c>
      <c r="O423" s="50">
        <v>-0.251795939614783</v>
      </c>
      <c r="P423" s="4">
        <v>2</v>
      </c>
      <c r="Q423" s="49">
        <v>-15.1666666666666</v>
      </c>
      <c r="R423" s="4" t="b">
        <v>1</v>
      </c>
      <c r="W423" s="4" t="s">
        <v>55</v>
      </c>
    </row>
    <row r="424" s="4" customFormat="1" spans="1:23">
      <c r="A424" s="4">
        <v>8134</v>
      </c>
      <c r="B424" s="46">
        <v>42905.4583333333</v>
      </c>
      <c r="C424" s="47">
        <v>48806.5</v>
      </c>
      <c r="D424" s="48">
        <v>25.1666666666667</v>
      </c>
      <c r="E424" s="27">
        <v>113</v>
      </c>
      <c r="F424" s="27">
        <v>23.1666666666667</v>
      </c>
      <c r="G424" s="27">
        <v>30</v>
      </c>
      <c r="H424" s="49">
        <v>41.1666666666667</v>
      </c>
      <c r="I424" s="27">
        <v>46</v>
      </c>
      <c r="J424" s="49">
        <v>716.333333333333</v>
      </c>
      <c r="K424" s="50"/>
      <c r="L424" s="48">
        <v>-0.227107617240445</v>
      </c>
      <c r="N424" s="50">
        <v>0.222713864306785</v>
      </c>
      <c r="O424" s="50">
        <v>-0.0899705014749265</v>
      </c>
      <c r="P424" s="4">
        <v>2</v>
      </c>
      <c r="Q424" s="49">
        <v>-10.1666666666667</v>
      </c>
      <c r="R424" s="4" t="b">
        <v>1</v>
      </c>
      <c r="W424" s="4" t="s">
        <v>22</v>
      </c>
    </row>
    <row r="425" s="4" customFormat="1" spans="1:23">
      <c r="A425" s="4">
        <v>8160</v>
      </c>
      <c r="B425" s="46">
        <v>42906</v>
      </c>
      <c r="C425" s="47">
        <v>48961</v>
      </c>
      <c r="D425" s="48">
        <v>45.3333333333333</v>
      </c>
      <c r="E425" s="27">
        <v>50</v>
      </c>
      <c r="F425" s="27">
        <v>24</v>
      </c>
      <c r="G425" s="27">
        <v>28</v>
      </c>
      <c r="H425" s="49">
        <v>50</v>
      </c>
      <c r="I425" s="27">
        <v>54</v>
      </c>
      <c r="J425" s="49">
        <v>463.666666666667</v>
      </c>
      <c r="K425" s="50"/>
      <c r="L425" s="48">
        <v>-19.4285714285713</v>
      </c>
      <c r="N425" s="50">
        <v>0.906666666666666</v>
      </c>
      <c r="O425" s="50">
        <v>-0.906666666666666</v>
      </c>
      <c r="P425" s="4">
        <v>2</v>
      </c>
      <c r="Q425" s="49">
        <v>-45.3333333333333</v>
      </c>
      <c r="R425" s="4" t="b">
        <v>1</v>
      </c>
      <c r="W425" s="4" t="s">
        <v>44</v>
      </c>
    </row>
    <row r="426" s="4" customFormat="1" spans="1:23">
      <c r="A426" s="4">
        <v>8402</v>
      </c>
      <c r="B426" s="46">
        <v>42911.0416666667</v>
      </c>
      <c r="C426" s="47">
        <v>50414.5</v>
      </c>
      <c r="D426" s="48">
        <v>47.5</v>
      </c>
      <c r="E426" s="27">
        <v>56</v>
      </c>
      <c r="F426" s="27">
        <v>21</v>
      </c>
      <c r="G426" s="27">
        <v>21</v>
      </c>
      <c r="H426" s="49">
        <v>59</v>
      </c>
      <c r="I426" s="27">
        <v>81</v>
      </c>
      <c r="J426" s="49">
        <v>463.166666666667</v>
      </c>
      <c r="K426" s="50"/>
      <c r="L426" s="48">
        <v>-4.02689075630252</v>
      </c>
      <c r="N426" s="50">
        <v>0.848214285714286</v>
      </c>
      <c r="O426" s="50">
        <v>-0.3125</v>
      </c>
      <c r="P426" s="4">
        <v>2</v>
      </c>
      <c r="Q426" s="49">
        <v>-17.5</v>
      </c>
      <c r="R426" s="4" t="b">
        <v>1</v>
      </c>
      <c r="W426" s="4" t="s">
        <v>30</v>
      </c>
    </row>
    <row r="427" s="4" customFormat="1" spans="1:23">
      <c r="A427" s="4">
        <v>8418</v>
      </c>
      <c r="B427" s="46">
        <v>42911.375</v>
      </c>
      <c r="C427" s="47">
        <v>50510.5</v>
      </c>
      <c r="D427" s="48">
        <v>80.6666666666667</v>
      </c>
      <c r="E427" s="27">
        <v>116</v>
      </c>
      <c r="F427" s="27">
        <v>22</v>
      </c>
      <c r="G427" s="27">
        <v>23</v>
      </c>
      <c r="H427" s="49">
        <v>56.3333333333333</v>
      </c>
      <c r="I427" s="27">
        <v>71</v>
      </c>
      <c r="J427" s="49">
        <v>443.166666666667</v>
      </c>
      <c r="K427" s="50"/>
      <c r="L427" s="48">
        <v>-0.76304582210243</v>
      </c>
      <c r="N427" s="50">
        <v>0.695402298850575</v>
      </c>
      <c r="O427" s="50">
        <v>-0.123563218390805</v>
      </c>
      <c r="P427" s="4">
        <v>2</v>
      </c>
      <c r="Q427" s="49">
        <v>-14.3333333333334</v>
      </c>
      <c r="R427" s="4" t="b">
        <v>1</v>
      </c>
      <c r="W427" s="4" t="s">
        <v>34</v>
      </c>
    </row>
    <row r="428" s="4" customFormat="1" spans="1:23">
      <c r="A428" s="4">
        <v>8419</v>
      </c>
      <c r="B428" s="46">
        <v>42911.3958333333</v>
      </c>
      <c r="C428" s="47">
        <v>50516.5</v>
      </c>
      <c r="D428" s="48">
        <v>66.3333333333333</v>
      </c>
      <c r="E428" s="27">
        <v>116</v>
      </c>
      <c r="F428" s="27">
        <v>22</v>
      </c>
      <c r="G428" s="27">
        <v>23</v>
      </c>
      <c r="H428" s="49">
        <v>56</v>
      </c>
      <c r="I428" s="27">
        <v>71</v>
      </c>
      <c r="J428" s="49">
        <v>433.833333333333</v>
      </c>
      <c r="K428" s="50"/>
      <c r="L428" s="48">
        <v>-0.414304889741131</v>
      </c>
      <c r="N428" s="50">
        <v>0.57183908045977</v>
      </c>
      <c r="O428" s="50">
        <v>-0.0948275862068966</v>
      </c>
      <c r="P428" s="4">
        <v>2</v>
      </c>
      <c r="Q428" s="49">
        <v>-11</v>
      </c>
      <c r="R428" s="4" t="b">
        <v>1</v>
      </c>
      <c r="W428" s="4" t="s">
        <v>35</v>
      </c>
    </row>
    <row r="429" s="4" customFormat="1" spans="1:23">
      <c r="A429" s="4">
        <v>8445</v>
      </c>
      <c r="B429" s="46">
        <v>42911.9375</v>
      </c>
      <c r="C429" s="47">
        <v>50672.5</v>
      </c>
      <c r="D429" s="48">
        <v>24.1666666666667</v>
      </c>
      <c r="E429" s="27">
        <v>38</v>
      </c>
      <c r="F429" s="27">
        <v>22</v>
      </c>
      <c r="G429" s="27">
        <v>26</v>
      </c>
      <c r="H429" s="49">
        <v>51.3333333333333</v>
      </c>
      <c r="I429" s="27">
        <v>51</v>
      </c>
      <c r="J429" s="49">
        <v>416.166666666667</v>
      </c>
      <c r="K429" s="50"/>
      <c r="L429" s="48">
        <v>-2.78619621342514</v>
      </c>
      <c r="N429" s="50">
        <v>0.635964912280703</v>
      </c>
      <c r="O429" s="50">
        <v>-0.405806182121973</v>
      </c>
      <c r="P429" s="4">
        <v>2</v>
      </c>
      <c r="Q429" s="49">
        <v>-19.3333333333334</v>
      </c>
      <c r="R429" s="4" t="b">
        <v>1</v>
      </c>
      <c r="W429" s="4" t="s">
        <v>42</v>
      </c>
    </row>
    <row r="430" s="4" customFormat="1" spans="1:23">
      <c r="A430" s="4">
        <v>8505</v>
      </c>
      <c r="B430" s="46">
        <v>42913.1875</v>
      </c>
      <c r="C430" s="47">
        <v>51032.5</v>
      </c>
      <c r="D430" s="48">
        <v>87.8333333333333</v>
      </c>
      <c r="E430" s="27">
        <v>106.5</v>
      </c>
      <c r="F430" s="27">
        <v>23</v>
      </c>
      <c r="G430" s="27">
        <v>25</v>
      </c>
      <c r="H430" s="49">
        <v>56.5</v>
      </c>
      <c r="I430" s="27">
        <v>70</v>
      </c>
      <c r="J430" s="49">
        <v>482.5</v>
      </c>
      <c r="K430" s="50"/>
      <c r="L430" s="48">
        <v>-1.94089285714285</v>
      </c>
      <c r="N430" s="50">
        <v>0.824726134585289</v>
      </c>
      <c r="O430" s="50">
        <v>-0.204606014465169</v>
      </c>
      <c r="P430" s="4">
        <v>2</v>
      </c>
      <c r="Q430" s="49">
        <v>-19</v>
      </c>
      <c r="R430" s="4" t="b">
        <v>1</v>
      </c>
      <c r="W430" s="4" t="s">
        <v>58</v>
      </c>
    </row>
    <row r="431" s="4" customFormat="1" spans="1:23">
      <c r="A431" s="4">
        <v>8509</v>
      </c>
      <c r="B431" s="46">
        <v>42913.2708333333</v>
      </c>
      <c r="C431" s="47">
        <v>51056.5</v>
      </c>
      <c r="D431" s="48">
        <v>98.8333333333333</v>
      </c>
      <c r="E431" s="27">
        <v>111</v>
      </c>
      <c r="F431" s="27">
        <v>23</v>
      </c>
      <c r="G431" s="27">
        <v>24</v>
      </c>
      <c r="H431" s="49">
        <v>55</v>
      </c>
      <c r="I431" s="27">
        <v>68</v>
      </c>
      <c r="J431" s="49">
        <v>494.166666666667</v>
      </c>
      <c r="K431" s="50"/>
      <c r="L431" s="48">
        <v>-2.87131115459882</v>
      </c>
      <c r="N431" s="50">
        <v>0.89039039039039</v>
      </c>
      <c r="O431" s="50">
        <v>-0.173128485628486</v>
      </c>
      <c r="P431" s="4">
        <v>2</v>
      </c>
      <c r="Q431" s="49">
        <v>-18.5</v>
      </c>
      <c r="R431" s="4" t="b">
        <v>1</v>
      </c>
      <c r="W431" s="4" t="s">
        <v>62</v>
      </c>
    </row>
    <row r="432" s="4" customFormat="1" spans="1:23">
      <c r="A432" s="4">
        <v>8588</v>
      </c>
      <c r="B432" s="46">
        <v>42914.9166666667</v>
      </c>
      <c r="C432" s="47">
        <v>51530.5</v>
      </c>
      <c r="D432" s="48">
        <v>102.166666666667</v>
      </c>
      <c r="E432" s="27">
        <v>122</v>
      </c>
      <c r="F432" s="27">
        <v>24</v>
      </c>
      <c r="G432" s="27">
        <v>31</v>
      </c>
      <c r="H432" s="49">
        <v>56.3333333333333</v>
      </c>
      <c r="I432" s="27">
        <v>57</v>
      </c>
      <c r="J432" s="49">
        <v>426.333333333333</v>
      </c>
      <c r="K432" s="50"/>
      <c r="L432" s="48">
        <v>-0.939975990396204</v>
      </c>
      <c r="N432" s="50">
        <v>0.837431693989074</v>
      </c>
      <c r="O432" s="50">
        <v>-0.0860655737704943</v>
      </c>
      <c r="P432" s="4">
        <v>2</v>
      </c>
      <c r="Q432" s="49">
        <v>-10.5000000000003</v>
      </c>
      <c r="R432" s="4" t="b">
        <v>1</v>
      </c>
      <c r="W432" s="4" t="s">
        <v>29</v>
      </c>
    </row>
    <row r="433" s="4" customFormat="1" spans="1:23">
      <c r="A433" s="4">
        <v>8591</v>
      </c>
      <c r="B433" s="46">
        <v>42914.9791666667</v>
      </c>
      <c r="C433" s="47">
        <v>51548.5</v>
      </c>
      <c r="D433" s="48">
        <v>63.5</v>
      </c>
      <c r="E433" s="27">
        <v>94</v>
      </c>
      <c r="F433" s="27">
        <v>24</v>
      </c>
      <c r="G433" s="27">
        <v>31</v>
      </c>
      <c r="H433" s="49">
        <v>54.8333333333333</v>
      </c>
      <c r="I433" s="27">
        <v>57</v>
      </c>
      <c r="J433" s="49">
        <v>470.666666666667</v>
      </c>
      <c r="K433" s="50"/>
      <c r="L433" s="48">
        <v>-2.2599843871975</v>
      </c>
      <c r="N433" s="50">
        <v>0.675531914893617</v>
      </c>
      <c r="O433" s="50">
        <v>-0.370567375886524</v>
      </c>
      <c r="P433" s="4">
        <v>2</v>
      </c>
      <c r="Q433" s="49">
        <v>-34.8333333333333</v>
      </c>
      <c r="R433" s="4" t="b">
        <v>1</v>
      </c>
      <c r="W433" s="4" t="s">
        <v>50</v>
      </c>
    </row>
    <row r="434" s="4" customFormat="1" spans="1:23">
      <c r="A434" s="4">
        <v>8597</v>
      </c>
      <c r="B434" s="46">
        <v>42915.1041666667</v>
      </c>
      <c r="C434" s="47">
        <v>51584.5</v>
      </c>
      <c r="D434" s="48">
        <v>39.6666666666667</v>
      </c>
      <c r="E434" s="27">
        <v>79</v>
      </c>
      <c r="F434" s="27">
        <v>24</v>
      </c>
      <c r="G434" s="27">
        <v>29</v>
      </c>
      <c r="H434" s="49">
        <v>54</v>
      </c>
      <c r="I434" s="27">
        <v>51</v>
      </c>
      <c r="J434" s="49">
        <v>530.833333333333</v>
      </c>
      <c r="K434" s="50"/>
      <c r="L434" s="48">
        <v>-2.01694915254238</v>
      </c>
      <c r="N434" s="50">
        <v>0.502109704641351</v>
      </c>
      <c r="O434" s="50">
        <v>-0.502109704641351</v>
      </c>
      <c r="P434" s="4">
        <v>2</v>
      </c>
      <c r="Q434" s="49">
        <v>-39.6666666666667</v>
      </c>
      <c r="R434" s="4" t="b">
        <v>1</v>
      </c>
      <c r="W434" s="4" t="s">
        <v>45</v>
      </c>
    </row>
    <row r="435" s="4" customFormat="1" spans="1:23">
      <c r="A435" s="4">
        <v>8634</v>
      </c>
      <c r="B435" s="46">
        <v>42915.875</v>
      </c>
      <c r="C435" s="47">
        <v>51806.5</v>
      </c>
      <c r="D435" s="48">
        <v>65</v>
      </c>
      <c r="E435" s="27">
        <v>67</v>
      </c>
      <c r="F435" s="27">
        <v>24</v>
      </c>
      <c r="G435" s="27">
        <v>29</v>
      </c>
      <c r="H435" s="49">
        <v>53.8333333333333</v>
      </c>
      <c r="I435" s="27">
        <v>54</v>
      </c>
      <c r="J435" s="49">
        <v>420</v>
      </c>
      <c r="K435" s="50"/>
      <c r="L435" s="48">
        <v>-18.4085714285714</v>
      </c>
      <c r="N435" s="50">
        <v>0.970149253731343</v>
      </c>
      <c r="O435" s="50">
        <v>-0.283582089552239</v>
      </c>
      <c r="P435" s="4">
        <v>2</v>
      </c>
      <c r="Q435" s="49">
        <v>-19</v>
      </c>
      <c r="R435" s="4" t="b">
        <v>1</v>
      </c>
      <c r="W435" s="4" t="s">
        <v>68</v>
      </c>
    </row>
    <row r="436" s="4" customFormat="1" spans="1:23">
      <c r="A436" s="4">
        <v>8635</v>
      </c>
      <c r="B436" s="46">
        <v>42915.8958333333</v>
      </c>
      <c r="C436" s="47">
        <v>51812.5</v>
      </c>
      <c r="D436" s="48">
        <v>46</v>
      </c>
      <c r="E436" s="27">
        <v>67</v>
      </c>
      <c r="F436" s="27">
        <v>23.1666666666667</v>
      </c>
      <c r="G436" s="27">
        <v>29</v>
      </c>
      <c r="H436" s="49">
        <v>54.3333333333333</v>
      </c>
      <c r="I436" s="27">
        <v>54</v>
      </c>
      <c r="J436" s="49">
        <v>421.166666666667</v>
      </c>
      <c r="K436" s="50"/>
      <c r="L436" s="48">
        <v>-2.74108843537415</v>
      </c>
      <c r="N436" s="50">
        <v>0.686567164179104</v>
      </c>
      <c r="O436" s="50">
        <v>-0.432835820895522</v>
      </c>
      <c r="P436" s="4">
        <v>2</v>
      </c>
      <c r="Q436" s="49">
        <v>-29</v>
      </c>
      <c r="R436" s="4" t="b">
        <v>1</v>
      </c>
      <c r="W436" s="4" t="s">
        <v>28</v>
      </c>
    </row>
    <row r="437" s="4" customFormat="1" spans="1:23">
      <c r="A437" s="4">
        <v>8689</v>
      </c>
      <c r="B437" s="46">
        <v>42917.0208333333</v>
      </c>
      <c r="C437" s="47">
        <v>52136.5</v>
      </c>
      <c r="D437" s="48">
        <v>37</v>
      </c>
      <c r="E437" s="27">
        <v>62</v>
      </c>
      <c r="F437" s="27">
        <v>22.3333333333333</v>
      </c>
      <c r="G437" s="27">
        <v>29</v>
      </c>
      <c r="H437" s="49">
        <v>56.8333333333333</v>
      </c>
      <c r="I437" s="27">
        <v>60</v>
      </c>
      <c r="J437" s="49">
        <v>522.5</v>
      </c>
      <c r="K437" s="50"/>
      <c r="L437" s="48">
        <v>-0.866761904761907</v>
      </c>
      <c r="N437" s="50">
        <v>0.596774193548387</v>
      </c>
      <c r="O437" s="50">
        <v>-0.232924428290172</v>
      </c>
      <c r="P437" s="4">
        <v>2</v>
      </c>
      <c r="Q437" s="49">
        <v>-11.1666666666667</v>
      </c>
      <c r="R437" s="4" t="b">
        <v>1</v>
      </c>
      <c r="W437" s="4" t="s">
        <v>65</v>
      </c>
    </row>
    <row r="438" s="4" customFormat="1" spans="1:23">
      <c r="A438" s="4">
        <v>8703</v>
      </c>
      <c r="B438" s="46">
        <v>42917.3125</v>
      </c>
      <c r="C438" s="47">
        <v>52220.5</v>
      </c>
      <c r="D438" s="48">
        <v>124.666666666667</v>
      </c>
      <c r="E438" s="27">
        <v>126</v>
      </c>
      <c r="F438" s="27">
        <v>24</v>
      </c>
      <c r="G438" s="27">
        <v>26</v>
      </c>
      <c r="H438" s="49">
        <v>57.3333333333333</v>
      </c>
      <c r="I438" s="27">
        <v>69</v>
      </c>
      <c r="J438" s="49">
        <v>494.166666666667</v>
      </c>
      <c r="K438" s="50"/>
      <c r="L438" s="48">
        <v>-16.5867857142898</v>
      </c>
      <c r="N438" s="50">
        <v>0.989417989417992</v>
      </c>
      <c r="O438" s="50">
        <v>-0.0992063492063492</v>
      </c>
      <c r="P438" s="4">
        <v>2</v>
      </c>
      <c r="Q438" s="49">
        <v>-12.5</v>
      </c>
      <c r="R438" s="4" t="b">
        <v>1</v>
      </c>
      <c r="W438" s="4" t="s">
        <v>47</v>
      </c>
    </row>
    <row r="439" s="4" customFormat="1" spans="1:23">
      <c r="A439" s="4">
        <v>8704</v>
      </c>
      <c r="B439" s="46">
        <v>42917.3333333333</v>
      </c>
      <c r="C439" s="47">
        <v>52226.5</v>
      </c>
      <c r="D439" s="48">
        <v>112.166666666667</v>
      </c>
      <c r="E439" s="27">
        <v>126</v>
      </c>
      <c r="F439" s="27">
        <v>24</v>
      </c>
      <c r="G439" s="27">
        <v>28</v>
      </c>
      <c r="H439" s="49">
        <v>57</v>
      </c>
      <c r="I439" s="27">
        <v>64</v>
      </c>
      <c r="J439" s="49">
        <v>496.166666666667</v>
      </c>
      <c r="K439" s="50"/>
      <c r="L439" s="48">
        <v>-1.79280550774536</v>
      </c>
      <c r="N439" s="50">
        <v>0.890211640211643</v>
      </c>
      <c r="O439" s="50">
        <v>-0.108465608465611</v>
      </c>
      <c r="P439" s="4">
        <v>2</v>
      </c>
      <c r="Q439" s="49">
        <v>-13.666666666667</v>
      </c>
      <c r="R439" s="4" t="b">
        <v>1</v>
      </c>
      <c r="W439" s="4" t="s">
        <v>63</v>
      </c>
    </row>
    <row r="440" s="4" customFormat="1" spans="1:23">
      <c r="A440" s="4">
        <v>8735</v>
      </c>
      <c r="B440" s="46">
        <v>42917.9791666667</v>
      </c>
      <c r="C440" s="47">
        <v>52412.5</v>
      </c>
      <c r="D440" s="48">
        <v>59</v>
      </c>
      <c r="E440" s="27">
        <v>93</v>
      </c>
      <c r="F440" s="27">
        <v>22.5</v>
      </c>
      <c r="G440" s="27">
        <v>30</v>
      </c>
      <c r="H440" s="49">
        <v>50</v>
      </c>
      <c r="I440" s="27">
        <v>57</v>
      </c>
      <c r="J440" s="49">
        <v>481.333333333333</v>
      </c>
      <c r="K440" s="50"/>
      <c r="L440" s="48">
        <v>-0.571036414565824</v>
      </c>
      <c r="N440" s="50">
        <v>0.634408602150538</v>
      </c>
      <c r="O440" s="50">
        <v>-0.111111111111111</v>
      </c>
      <c r="P440" s="4">
        <v>2</v>
      </c>
      <c r="Q440" s="49">
        <v>-10.3333333333333</v>
      </c>
      <c r="R440" s="4" t="b">
        <v>1</v>
      </c>
      <c r="W440" s="4" t="s">
        <v>50</v>
      </c>
    </row>
    <row r="441" s="4" customFormat="1" spans="1:23">
      <c r="A441" s="4">
        <v>8736</v>
      </c>
      <c r="B441" s="46">
        <v>42918</v>
      </c>
      <c r="C441" s="47">
        <v>52418.5</v>
      </c>
      <c r="D441" s="48">
        <v>48.6666666666667</v>
      </c>
      <c r="E441" s="27">
        <v>93</v>
      </c>
      <c r="F441" s="27">
        <v>22</v>
      </c>
      <c r="G441" s="27">
        <v>30</v>
      </c>
      <c r="H441" s="49">
        <v>50</v>
      </c>
      <c r="I441" s="27">
        <v>52</v>
      </c>
      <c r="J441" s="49">
        <v>476</v>
      </c>
      <c r="K441" s="50"/>
      <c r="L441" s="48">
        <v>-0.862781954887219</v>
      </c>
      <c r="N441" s="50">
        <v>0.523297491039427</v>
      </c>
      <c r="O441" s="50">
        <v>-0.209677419354839</v>
      </c>
      <c r="P441" s="4">
        <v>2</v>
      </c>
      <c r="Q441" s="49">
        <v>-19.5</v>
      </c>
      <c r="R441" s="4" t="b">
        <v>1</v>
      </c>
      <c r="W441" s="4" t="s">
        <v>44</v>
      </c>
    </row>
    <row r="442" s="4" customFormat="1" spans="1:23">
      <c r="A442" s="4">
        <v>8879</v>
      </c>
      <c r="B442" s="46">
        <v>42920.9791666667</v>
      </c>
      <c r="C442" s="47">
        <v>53276.5</v>
      </c>
      <c r="D442" s="48">
        <v>36.5</v>
      </c>
      <c r="E442" s="27">
        <v>41</v>
      </c>
      <c r="F442" s="27">
        <v>21.8333333333333</v>
      </c>
      <c r="G442" s="27">
        <v>28</v>
      </c>
      <c r="H442" s="49">
        <v>55.5</v>
      </c>
      <c r="I442" s="27">
        <v>63</v>
      </c>
      <c r="J442" s="49">
        <v>508.5</v>
      </c>
      <c r="K442" s="50"/>
      <c r="L442" s="48">
        <v>-6.16867724867726</v>
      </c>
      <c r="N442" s="50">
        <v>0.890243902439024</v>
      </c>
      <c r="O442" s="50">
        <v>-0.345528455284554</v>
      </c>
      <c r="P442" s="4">
        <v>2</v>
      </c>
      <c r="Q442" s="49">
        <v>-14.1666666666667</v>
      </c>
      <c r="R442" s="4" t="b">
        <v>1</v>
      </c>
      <c r="W442" s="4" t="s">
        <v>50</v>
      </c>
    </row>
    <row r="443" s="4" customFormat="1" spans="1:23">
      <c r="A443" s="4">
        <v>8926</v>
      </c>
      <c r="B443" s="46">
        <v>42921.9583333333</v>
      </c>
      <c r="C443" s="47">
        <v>53558.5</v>
      </c>
      <c r="D443" s="48">
        <v>48.6666666666667</v>
      </c>
      <c r="E443" s="27">
        <v>54</v>
      </c>
      <c r="F443" s="27">
        <v>22</v>
      </c>
      <c r="G443" s="27">
        <v>28</v>
      </c>
      <c r="H443" s="49">
        <v>58.8333333333333</v>
      </c>
      <c r="I443" s="27">
        <v>71</v>
      </c>
      <c r="J443" s="49">
        <v>467.666666666667</v>
      </c>
      <c r="K443" s="50"/>
      <c r="L443" s="48">
        <v>-5.65258928571432</v>
      </c>
      <c r="N443" s="50">
        <v>0.901234567901235</v>
      </c>
      <c r="O443" s="50">
        <v>-0.287037037037037</v>
      </c>
      <c r="P443" s="4">
        <v>2</v>
      </c>
      <c r="Q443" s="49">
        <v>-15.5</v>
      </c>
      <c r="R443" s="4" t="b">
        <v>1</v>
      </c>
      <c r="W443" s="4" t="s">
        <v>43</v>
      </c>
    </row>
    <row r="444" s="4" customFormat="1" spans="1:23">
      <c r="A444" s="4">
        <v>8927</v>
      </c>
      <c r="B444" s="46">
        <v>42921.9791666667</v>
      </c>
      <c r="C444" s="47">
        <v>53564.5</v>
      </c>
      <c r="D444" s="48">
        <v>33.1666666666667</v>
      </c>
      <c r="E444" s="27">
        <v>54</v>
      </c>
      <c r="F444" s="27">
        <v>22</v>
      </c>
      <c r="G444" s="27">
        <v>28</v>
      </c>
      <c r="H444" s="49">
        <v>60.6666666666667</v>
      </c>
      <c r="I444" s="27">
        <v>71</v>
      </c>
      <c r="J444" s="49">
        <v>480.833333333333</v>
      </c>
      <c r="K444" s="50"/>
      <c r="L444" s="48">
        <v>-2.0333942857143</v>
      </c>
      <c r="N444" s="50">
        <v>0.614197530864198</v>
      </c>
      <c r="O444" s="50">
        <v>-0.395061728395063</v>
      </c>
      <c r="P444" s="4">
        <v>2</v>
      </c>
      <c r="Q444" s="49">
        <v>-21.3333333333334</v>
      </c>
      <c r="R444" s="4" t="b">
        <v>1</v>
      </c>
      <c r="W444" s="4" t="s">
        <v>50</v>
      </c>
    </row>
    <row r="445" s="4" customFormat="1" spans="1:23">
      <c r="A445" s="4">
        <v>8957</v>
      </c>
      <c r="B445" s="46">
        <v>42922.6041666667</v>
      </c>
      <c r="C445" s="47">
        <v>53744.5</v>
      </c>
      <c r="D445" s="48">
        <v>75.3333333333333</v>
      </c>
      <c r="E445" s="27">
        <v>153</v>
      </c>
      <c r="F445" s="27">
        <v>24</v>
      </c>
      <c r="G445" s="27">
        <v>27</v>
      </c>
      <c r="H445" s="49">
        <v>63.3333333333333</v>
      </c>
      <c r="I445" s="27">
        <v>87</v>
      </c>
      <c r="J445" s="49">
        <v>437.333333333333</v>
      </c>
      <c r="K445" s="50"/>
      <c r="L445" s="48">
        <v>-1.93991416309013</v>
      </c>
      <c r="N445" s="50">
        <v>0.492374727668845</v>
      </c>
      <c r="O445" s="50">
        <v>-0.492374727668845</v>
      </c>
      <c r="P445" s="4">
        <v>2</v>
      </c>
      <c r="Q445" s="49">
        <v>-75.3333333333333</v>
      </c>
      <c r="R445" s="4" t="b">
        <v>1</v>
      </c>
      <c r="W445" s="4" t="s">
        <v>64</v>
      </c>
    </row>
    <row r="446" s="4" customFormat="1" spans="1:23">
      <c r="A446" s="4">
        <v>8985</v>
      </c>
      <c r="B446" s="46">
        <v>42923.1875</v>
      </c>
      <c r="C446" s="47">
        <v>53912.5</v>
      </c>
      <c r="D446" s="48">
        <v>68.8333333333333</v>
      </c>
      <c r="E446" s="27">
        <v>72.5</v>
      </c>
      <c r="F446" s="27">
        <v>23</v>
      </c>
      <c r="G446" s="27">
        <v>24</v>
      </c>
      <c r="H446" s="49">
        <v>69</v>
      </c>
      <c r="I446" s="27">
        <v>93</v>
      </c>
      <c r="J446" s="49">
        <v>458.333333333333</v>
      </c>
      <c r="K446" s="50"/>
      <c r="L446" s="48">
        <v>-9.73792207792199</v>
      </c>
      <c r="N446" s="50">
        <v>0.949425287356321</v>
      </c>
      <c r="O446" s="50">
        <v>-0.287144585601936</v>
      </c>
      <c r="P446" s="4">
        <v>2</v>
      </c>
      <c r="Q446" s="49">
        <v>-18.5</v>
      </c>
      <c r="R446" s="4" t="b">
        <v>1</v>
      </c>
      <c r="W446" s="4" t="s">
        <v>58</v>
      </c>
    </row>
    <row r="447" s="4" customFormat="1" spans="1:23">
      <c r="A447" s="4">
        <v>9015</v>
      </c>
      <c r="B447" s="46">
        <v>42923.8125</v>
      </c>
      <c r="C447" s="47">
        <v>54092.5</v>
      </c>
      <c r="D447" s="48">
        <v>77.8333333333333</v>
      </c>
      <c r="E447" s="27">
        <v>89</v>
      </c>
      <c r="F447" s="27">
        <v>24.6666666666667</v>
      </c>
      <c r="G447" s="27">
        <v>33</v>
      </c>
      <c r="H447" s="49">
        <v>60.1666666666667</v>
      </c>
      <c r="I447" s="27">
        <v>52</v>
      </c>
      <c r="J447" s="49">
        <v>464.833333333333</v>
      </c>
      <c r="K447" s="50"/>
      <c r="L447" s="48">
        <v>-3.60008528784647</v>
      </c>
      <c r="N447" s="50">
        <v>0.874531835205992</v>
      </c>
      <c r="O447" s="50">
        <v>-0.234082397003745</v>
      </c>
      <c r="P447" s="4">
        <v>2</v>
      </c>
      <c r="Q447" s="49">
        <v>-20.8333333333333</v>
      </c>
      <c r="R447" s="4" t="b">
        <v>1</v>
      </c>
      <c r="W447" s="4" t="s">
        <v>56</v>
      </c>
    </row>
    <row r="448" s="4" customFormat="1" spans="1:23">
      <c r="A448" s="4">
        <v>9017</v>
      </c>
      <c r="B448" s="46">
        <v>42923.8541666667</v>
      </c>
      <c r="C448" s="47">
        <v>54104.5</v>
      </c>
      <c r="D448" s="48">
        <v>58.6666666666667</v>
      </c>
      <c r="E448" s="27">
        <v>89</v>
      </c>
      <c r="F448" s="27">
        <v>23</v>
      </c>
      <c r="G448" s="27">
        <v>32</v>
      </c>
      <c r="H448" s="49">
        <v>58.6666666666667</v>
      </c>
      <c r="I448" s="27">
        <v>54</v>
      </c>
      <c r="J448" s="49">
        <v>644.833333333333</v>
      </c>
      <c r="K448" s="50"/>
      <c r="L448" s="48">
        <v>-0.885211930926218</v>
      </c>
      <c r="N448" s="50">
        <v>0.659176029962547</v>
      </c>
      <c r="O448" s="50">
        <v>-0.139796185001307</v>
      </c>
      <c r="P448" s="4">
        <v>2</v>
      </c>
      <c r="Q448" s="49">
        <v>-14</v>
      </c>
      <c r="R448" s="4" t="b">
        <v>1</v>
      </c>
      <c r="W448" s="4" t="s">
        <v>46</v>
      </c>
    </row>
    <row r="449" s="4" customFormat="1" spans="1:23">
      <c r="A449" s="4">
        <v>9019</v>
      </c>
      <c r="B449" s="46">
        <v>42923.8958333333</v>
      </c>
      <c r="C449" s="47">
        <v>54116.5</v>
      </c>
      <c r="D449" s="48">
        <v>36.3333333333333</v>
      </c>
      <c r="E449" s="27">
        <v>86</v>
      </c>
      <c r="F449" s="27">
        <v>23</v>
      </c>
      <c r="G449" s="27">
        <v>32</v>
      </c>
      <c r="H449" s="49">
        <v>58.3333333333333</v>
      </c>
      <c r="I449" s="27">
        <v>54</v>
      </c>
      <c r="J449" s="49">
        <v>707</v>
      </c>
      <c r="K449" s="50"/>
      <c r="L449" s="48">
        <v>-0.6405656759348</v>
      </c>
      <c r="N449" s="50">
        <v>0.422480620155038</v>
      </c>
      <c r="O449" s="50">
        <v>-0.18798449612403</v>
      </c>
      <c r="P449" s="4">
        <v>2</v>
      </c>
      <c r="Q449" s="49">
        <v>-16.1666666666666</v>
      </c>
      <c r="R449" s="4" t="b">
        <v>1</v>
      </c>
      <c r="W449" s="4" t="s">
        <v>28</v>
      </c>
    </row>
    <row r="450" s="4" customFormat="1" spans="1:23">
      <c r="A450" s="4">
        <v>9042</v>
      </c>
      <c r="B450" s="46">
        <v>42924.375</v>
      </c>
      <c r="C450" s="47">
        <v>54254.5</v>
      </c>
      <c r="D450" s="48">
        <v>58.6666666666667</v>
      </c>
      <c r="E450" s="27">
        <v>86</v>
      </c>
      <c r="F450" s="27">
        <v>23</v>
      </c>
      <c r="G450" s="27">
        <v>28</v>
      </c>
      <c r="H450" s="49">
        <v>61.3333333333333</v>
      </c>
      <c r="I450" s="27">
        <v>73</v>
      </c>
      <c r="J450" s="49">
        <v>631.666666666667</v>
      </c>
      <c r="K450" s="50"/>
      <c r="L450" s="48">
        <v>-2.60047038327527</v>
      </c>
      <c r="N450" s="50">
        <v>0.682170542635659</v>
      </c>
      <c r="O450" s="50">
        <v>-0.416666666666667</v>
      </c>
      <c r="P450" s="4">
        <v>2</v>
      </c>
      <c r="Q450" s="49">
        <v>-35.8333333333334</v>
      </c>
      <c r="R450" s="4" t="b">
        <v>1</v>
      </c>
      <c r="W450" s="4" t="s">
        <v>34</v>
      </c>
    </row>
    <row r="451" s="4" customFormat="1" spans="1:23">
      <c r="A451" s="4">
        <v>9049</v>
      </c>
      <c r="B451" s="46">
        <v>42924.5208333333</v>
      </c>
      <c r="C451" s="47">
        <v>54296.5</v>
      </c>
      <c r="D451" s="48">
        <v>37.5</v>
      </c>
      <c r="E451" s="27">
        <v>86</v>
      </c>
      <c r="F451" s="27">
        <v>23</v>
      </c>
      <c r="G451" s="27">
        <v>32</v>
      </c>
      <c r="H451" s="49">
        <v>59</v>
      </c>
      <c r="I451" s="27">
        <v>63</v>
      </c>
      <c r="J451" s="49">
        <v>687.666666666667</v>
      </c>
      <c r="K451" s="50"/>
      <c r="L451" s="48">
        <v>-0.620549828178693</v>
      </c>
      <c r="N451" s="50">
        <v>0.436046511627907</v>
      </c>
      <c r="O451" s="50">
        <v>-0.192456768038163</v>
      </c>
      <c r="P451" s="4">
        <v>2</v>
      </c>
      <c r="Q451" s="49">
        <v>-15.3333333333333</v>
      </c>
      <c r="R451" s="4" t="b">
        <v>1</v>
      </c>
      <c r="W451" s="4" t="s">
        <v>39</v>
      </c>
    </row>
    <row r="452" s="4" customFormat="1" spans="1:23">
      <c r="A452" s="4">
        <v>9063</v>
      </c>
      <c r="B452" s="46">
        <v>42924.8125</v>
      </c>
      <c r="C452" s="47">
        <v>54380.5</v>
      </c>
      <c r="D452" s="48">
        <v>44</v>
      </c>
      <c r="E452" s="27">
        <v>58</v>
      </c>
      <c r="F452" s="27">
        <v>23</v>
      </c>
      <c r="G452" s="27">
        <v>36</v>
      </c>
      <c r="H452" s="49">
        <v>60.1666666666667</v>
      </c>
      <c r="I452" s="27">
        <v>49</v>
      </c>
      <c r="J452" s="49">
        <v>603.833333333333</v>
      </c>
      <c r="K452" s="50"/>
      <c r="L452" s="48">
        <v>-2.33074829931973</v>
      </c>
      <c r="N452" s="50">
        <v>0.758620689655172</v>
      </c>
      <c r="O452" s="50">
        <v>-0.287356321839081</v>
      </c>
      <c r="P452" s="4">
        <v>2</v>
      </c>
      <c r="Q452" s="49">
        <v>-16.6666666666667</v>
      </c>
      <c r="R452" s="4" t="b">
        <v>1</v>
      </c>
      <c r="W452" s="4" t="s">
        <v>56</v>
      </c>
    </row>
    <row r="453" s="4" customFormat="1" spans="1:23">
      <c r="A453" s="4">
        <v>9096</v>
      </c>
      <c r="B453" s="46">
        <v>42925.5</v>
      </c>
      <c r="C453" s="47">
        <v>54578.5</v>
      </c>
      <c r="D453" s="48">
        <v>35.5</v>
      </c>
      <c r="E453" s="27">
        <v>72</v>
      </c>
      <c r="F453" s="27">
        <v>21</v>
      </c>
      <c r="G453" s="27">
        <v>32</v>
      </c>
      <c r="H453" s="49">
        <v>57.1666666666667</v>
      </c>
      <c r="I453" s="27">
        <v>65</v>
      </c>
      <c r="J453" s="49">
        <v>737.666666666667</v>
      </c>
      <c r="K453" s="50"/>
      <c r="L453" s="48">
        <v>-0.585479452054795</v>
      </c>
      <c r="N453" s="50">
        <v>0.493055555555556</v>
      </c>
      <c r="O453" s="50">
        <v>-0.152777777777778</v>
      </c>
      <c r="P453" s="4">
        <v>2</v>
      </c>
      <c r="Q453" s="49">
        <v>-11</v>
      </c>
      <c r="R453" s="4" t="b">
        <v>1</v>
      </c>
      <c r="W453" s="4" t="s">
        <v>23</v>
      </c>
    </row>
    <row r="454" s="4" customFormat="1" spans="1:23">
      <c r="A454" s="4">
        <v>9115</v>
      </c>
      <c r="B454" s="46">
        <v>42925.8958333333</v>
      </c>
      <c r="C454" s="47">
        <v>54692.5</v>
      </c>
      <c r="D454" s="48">
        <v>36.3333333333333</v>
      </c>
      <c r="E454" s="27">
        <v>63</v>
      </c>
      <c r="F454" s="27">
        <v>20.8333333333333</v>
      </c>
      <c r="G454" s="27">
        <v>33</v>
      </c>
      <c r="H454" s="49">
        <v>57.5</v>
      </c>
      <c r="I454" s="27">
        <v>61</v>
      </c>
      <c r="J454" s="49">
        <v>787.833333333333</v>
      </c>
      <c r="K454" s="50"/>
      <c r="L454" s="48">
        <v>-1.11708928571428</v>
      </c>
      <c r="N454" s="50">
        <v>0.576719576719576</v>
      </c>
      <c r="O454" s="50">
        <v>-0.24074074074074</v>
      </c>
      <c r="P454" s="4">
        <v>2</v>
      </c>
      <c r="Q454" s="49">
        <v>-15.1666666666666</v>
      </c>
      <c r="R454" s="4" t="b">
        <v>1</v>
      </c>
      <c r="W454" s="4" t="s">
        <v>28</v>
      </c>
    </row>
    <row r="455" s="4" customFormat="1" spans="1:23">
      <c r="A455" s="4">
        <v>9116</v>
      </c>
      <c r="B455" s="46">
        <v>42925.9166666667</v>
      </c>
      <c r="C455" s="47">
        <v>54698.5</v>
      </c>
      <c r="D455" s="48">
        <v>21.1666666666667</v>
      </c>
      <c r="E455" s="27">
        <v>63</v>
      </c>
      <c r="F455" s="27">
        <v>21.5</v>
      </c>
      <c r="G455" s="27">
        <v>32</v>
      </c>
      <c r="H455" s="49">
        <v>58</v>
      </c>
      <c r="I455" s="27">
        <v>66</v>
      </c>
      <c r="J455" s="49">
        <v>656.666666666667</v>
      </c>
      <c r="K455" s="50"/>
      <c r="L455" s="48">
        <v>-0.745623221400116</v>
      </c>
      <c r="N455" s="50">
        <v>0.335978835978836</v>
      </c>
      <c r="O455" s="50">
        <v>-0.248677248677249</v>
      </c>
      <c r="P455" s="4">
        <v>2</v>
      </c>
      <c r="Q455" s="49">
        <v>-15.6666666666667</v>
      </c>
      <c r="R455" s="4" t="b">
        <v>1</v>
      </c>
      <c r="W455" s="4" t="s">
        <v>29</v>
      </c>
    </row>
    <row r="456" s="4" customFormat="1" spans="1:23">
      <c r="A456" s="4">
        <v>9138</v>
      </c>
      <c r="B456" s="46">
        <v>42926.375</v>
      </c>
      <c r="C456" s="47">
        <v>54830.5</v>
      </c>
      <c r="D456" s="48">
        <v>34.8333333333333</v>
      </c>
      <c r="E456" s="27">
        <v>49</v>
      </c>
      <c r="F456" s="27">
        <v>22.3333333333333</v>
      </c>
      <c r="G456" s="27">
        <v>26</v>
      </c>
      <c r="H456" s="49">
        <v>56.6666666666667</v>
      </c>
      <c r="I456" s="27">
        <v>66</v>
      </c>
      <c r="J456" s="49">
        <v>440.833333333333</v>
      </c>
      <c r="K456" s="50"/>
      <c r="L456" s="48">
        <v>-1.67650420168066</v>
      </c>
      <c r="N456" s="50">
        <v>0.710884353741496</v>
      </c>
      <c r="O456" s="50">
        <v>-0.24829931972789</v>
      </c>
      <c r="P456" s="4">
        <v>2</v>
      </c>
      <c r="Q456" s="49">
        <v>-12.1666666666666</v>
      </c>
      <c r="R456" s="4" t="b">
        <v>1</v>
      </c>
      <c r="W456" s="4" t="s">
        <v>34</v>
      </c>
    </row>
    <row r="457" s="4" customFormat="1" spans="1:23">
      <c r="A457" s="4">
        <v>9186</v>
      </c>
      <c r="B457" s="46">
        <v>42927.375</v>
      </c>
      <c r="C457" s="47">
        <v>55118.5</v>
      </c>
      <c r="D457" s="48">
        <v>75.8333333333333</v>
      </c>
      <c r="E457" s="27">
        <v>100</v>
      </c>
      <c r="F457" s="27">
        <v>23</v>
      </c>
      <c r="G457" s="27">
        <v>29</v>
      </c>
      <c r="H457" s="49">
        <v>56</v>
      </c>
      <c r="I457" s="27">
        <v>60</v>
      </c>
      <c r="J457" s="49">
        <v>532.166666666667</v>
      </c>
      <c r="K457" s="50"/>
      <c r="L457" s="48">
        <v>-2.58766502463054</v>
      </c>
      <c r="N457" s="50">
        <v>0.758333333333333</v>
      </c>
      <c r="O457" s="50">
        <v>-0.318333333333333</v>
      </c>
      <c r="P457" s="4">
        <v>2</v>
      </c>
      <c r="Q457" s="49">
        <v>-31.8333333333333</v>
      </c>
      <c r="R457" s="4" t="b">
        <v>1</v>
      </c>
      <c r="W457" s="4" t="s">
        <v>34</v>
      </c>
    </row>
    <row r="458" s="4" customFormat="1" spans="1:23">
      <c r="A458" s="4">
        <v>9187</v>
      </c>
      <c r="B458" s="46">
        <v>42927.3958333333</v>
      </c>
      <c r="C458" s="47">
        <v>55124.5</v>
      </c>
      <c r="D458" s="48">
        <v>44</v>
      </c>
      <c r="E458" s="27">
        <v>100</v>
      </c>
      <c r="F458" s="27">
        <v>23</v>
      </c>
      <c r="G458" s="27">
        <v>29</v>
      </c>
      <c r="H458" s="49">
        <v>52.6666666666667</v>
      </c>
      <c r="I458" s="27">
        <v>60</v>
      </c>
      <c r="J458" s="49">
        <v>569</v>
      </c>
      <c r="K458" s="50"/>
      <c r="L458" s="48">
        <v>-0.498282312925169</v>
      </c>
      <c r="N458" s="50">
        <v>0.44</v>
      </c>
      <c r="O458" s="50">
        <v>-0.143333333333333</v>
      </c>
      <c r="P458" s="4">
        <v>2</v>
      </c>
      <c r="Q458" s="49">
        <v>-14.3333333333333</v>
      </c>
      <c r="R458" s="4" t="b">
        <v>1</v>
      </c>
      <c r="W458" s="4" t="s">
        <v>35</v>
      </c>
    </row>
    <row r="459" s="4" customFormat="1" spans="1:23">
      <c r="A459" s="4">
        <v>9203</v>
      </c>
      <c r="B459" s="46">
        <v>42927.7291666667</v>
      </c>
      <c r="C459" s="47">
        <v>55220.5</v>
      </c>
      <c r="D459" s="48">
        <v>45.3333333333333</v>
      </c>
      <c r="E459" s="27">
        <v>77</v>
      </c>
      <c r="F459" s="27">
        <v>22</v>
      </c>
      <c r="G459" s="27">
        <v>38</v>
      </c>
      <c r="H459" s="49">
        <v>54</v>
      </c>
      <c r="I459" s="27">
        <v>44</v>
      </c>
      <c r="J459" s="49">
        <v>1086</v>
      </c>
      <c r="K459" s="50"/>
      <c r="L459" s="48">
        <v>-1.44515789473684</v>
      </c>
      <c r="N459" s="50">
        <v>0.588744588744588</v>
      </c>
      <c r="O459" s="50">
        <v>-0.3008658008658</v>
      </c>
      <c r="P459" s="4">
        <v>2</v>
      </c>
      <c r="Q459" s="49">
        <v>-23.1666666666666</v>
      </c>
      <c r="R459" s="4" t="b">
        <v>1</v>
      </c>
      <c r="W459" s="4" t="s">
        <v>49</v>
      </c>
    </row>
    <row r="460" s="4" customFormat="1" spans="1:23">
      <c r="A460" s="4">
        <v>9208</v>
      </c>
      <c r="B460" s="46">
        <v>42927.8333333333</v>
      </c>
      <c r="C460" s="47">
        <v>55250.5</v>
      </c>
      <c r="D460" s="48">
        <v>28.8333333333333</v>
      </c>
      <c r="E460" s="27">
        <v>81</v>
      </c>
      <c r="F460" s="27">
        <v>21.5</v>
      </c>
      <c r="G460" s="27">
        <v>35</v>
      </c>
      <c r="H460" s="49">
        <v>51.5</v>
      </c>
      <c r="I460" s="27">
        <v>40</v>
      </c>
      <c r="J460" s="49">
        <v>554.666666666667</v>
      </c>
      <c r="K460" s="50"/>
      <c r="L460" s="48">
        <v>-0.471182108626198</v>
      </c>
      <c r="N460" s="50">
        <v>0.3559670781893</v>
      </c>
      <c r="O460" s="50">
        <v>-0.154320987654321</v>
      </c>
      <c r="P460" s="4">
        <v>2</v>
      </c>
      <c r="Q460" s="49">
        <v>-12.5</v>
      </c>
      <c r="R460" s="4" t="b">
        <v>1</v>
      </c>
      <c r="W460" s="4" t="s">
        <v>38</v>
      </c>
    </row>
    <row r="461" s="4" customFormat="1" spans="1:23">
      <c r="A461" s="4">
        <v>9235</v>
      </c>
      <c r="B461" s="46">
        <v>42928.3958333333</v>
      </c>
      <c r="C461" s="47">
        <v>55412.5</v>
      </c>
      <c r="D461" s="48">
        <v>48.3333333333333</v>
      </c>
      <c r="E461" s="27">
        <v>49</v>
      </c>
      <c r="F461" s="27">
        <v>24</v>
      </c>
      <c r="G461" s="27">
        <v>30</v>
      </c>
      <c r="H461" s="49">
        <v>68.1666666666667</v>
      </c>
      <c r="I461" s="27">
        <v>68</v>
      </c>
      <c r="J461" s="49">
        <v>425.333333333333</v>
      </c>
      <c r="K461" s="50"/>
      <c r="L461" s="48">
        <v>-82.7092857142815</v>
      </c>
      <c r="N461" s="50">
        <v>0.986394557823129</v>
      </c>
      <c r="O461" s="50">
        <v>-0.568027210884353</v>
      </c>
      <c r="P461" s="4">
        <v>2</v>
      </c>
      <c r="Q461" s="49">
        <v>-27.8333333333333</v>
      </c>
      <c r="R461" s="4" t="b">
        <v>1</v>
      </c>
      <c r="W461" s="4" t="s">
        <v>35</v>
      </c>
    </row>
    <row r="462" s="4" customFormat="1" spans="1:23">
      <c r="A462" s="4">
        <v>9251</v>
      </c>
      <c r="B462" s="46">
        <v>42928.7291666667</v>
      </c>
      <c r="C462" s="47">
        <v>55508.5</v>
      </c>
      <c r="D462" s="48">
        <v>28</v>
      </c>
      <c r="E462" s="27">
        <v>45</v>
      </c>
      <c r="F462" s="27">
        <v>23</v>
      </c>
      <c r="G462" s="27">
        <v>37</v>
      </c>
      <c r="H462" s="49">
        <v>58.1666666666667</v>
      </c>
      <c r="I462" s="27">
        <v>46</v>
      </c>
      <c r="J462" s="49">
        <v>710.166666666667</v>
      </c>
      <c r="K462" s="50"/>
      <c r="L462" s="48">
        <v>-1.28826330532213</v>
      </c>
      <c r="N462" s="50">
        <v>0.622222222222222</v>
      </c>
      <c r="O462" s="50">
        <v>-0.248148148148149</v>
      </c>
      <c r="P462" s="4">
        <v>2</v>
      </c>
      <c r="Q462" s="49">
        <v>-11.1666666666667</v>
      </c>
      <c r="R462" s="4" t="b">
        <v>1</v>
      </c>
      <c r="W462" s="4" t="s">
        <v>49</v>
      </c>
    </row>
    <row r="463" s="4" customFormat="1" spans="1:23">
      <c r="A463" s="4">
        <v>9284</v>
      </c>
      <c r="B463" s="46">
        <v>42929.4166666667</v>
      </c>
      <c r="C463" s="47">
        <v>55706.5</v>
      </c>
      <c r="D463" s="48">
        <v>50</v>
      </c>
      <c r="E463" s="27">
        <v>60</v>
      </c>
      <c r="F463" s="27">
        <v>24.1666666666667</v>
      </c>
      <c r="G463" s="27">
        <v>33</v>
      </c>
      <c r="H463" s="49">
        <v>59.5</v>
      </c>
      <c r="I463" s="27">
        <v>62</v>
      </c>
      <c r="J463" s="49">
        <v>518.166666666667</v>
      </c>
      <c r="K463" s="50"/>
      <c r="L463" s="48">
        <v>-4.29423809523809</v>
      </c>
      <c r="N463" s="50">
        <v>0.833333333333333</v>
      </c>
      <c r="O463" s="50">
        <v>-0.363888888888888</v>
      </c>
      <c r="P463" s="4">
        <v>2</v>
      </c>
      <c r="Q463" s="49">
        <v>-21.8333333333333</v>
      </c>
      <c r="R463" s="4" t="b">
        <v>1</v>
      </c>
      <c r="W463" s="4" t="s">
        <v>54</v>
      </c>
    </row>
    <row r="464" s="4" customFormat="1" spans="1:23">
      <c r="A464" s="4">
        <v>9304</v>
      </c>
      <c r="B464" s="46">
        <v>42929.8333333333</v>
      </c>
      <c r="C464" s="47">
        <v>55826.5</v>
      </c>
      <c r="D464" s="48">
        <v>36.3333333333333</v>
      </c>
      <c r="E464" s="27">
        <v>45</v>
      </c>
      <c r="F464" s="27">
        <v>22.3333333333333</v>
      </c>
      <c r="G464" s="27">
        <v>35</v>
      </c>
      <c r="H464" s="49">
        <v>60.8333333333333</v>
      </c>
      <c r="I464" s="27">
        <v>58</v>
      </c>
      <c r="J464" s="49">
        <v>586.333333333333</v>
      </c>
      <c r="K464" s="50"/>
      <c r="L464" s="48">
        <v>-2.61912087912085</v>
      </c>
      <c r="N464" s="50">
        <v>0.807407407407407</v>
      </c>
      <c r="O464" s="50">
        <v>-0.259259259259258</v>
      </c>
      <c r="P464" s="4">
        <v>2</v>
      </c>
      <c r="Q464" s="49">
        <v>-11.6666666666666</v>
      </c>
      <c r="R464" s="4" t="b">
        <v>1</v>
      </c>
      <c r="W464" s="4" t="s">
        <v>38</v>
      </c>
    </row>
    <row r="465" s="4" customFormat="1" spans="1:23">
      <c r="A465" s="4">
        <v>9336</v>
      </c>
      <c r="B465" s="46">
        <v>42930.5</v>
      </c>
      <c r="C465" s="47">
        <v>56018.5</v>
      </c>
      <c r="D465" s="48">
        <v>62</v>
      </c>
      <c r="E465" s="27">
        <v>72</v>
      </c>
      <c r="F465" s="27">
        <v>22.1666666666667</v>
      </c>
      <c r="G465" s="27">
        <v>35</v>
      </c>
      <c r="H465" s="49">
        <v>52.1666666666667</v>
      </c>
      <c r="I465" s="27">
        <v>48</v>
      </c>
      <c r="J465" s="49">
        <v>642.833333333333</v>
      </c>
      <c r="K465" s="50"/>
      <c r="L465" s="48">
        <v>-7.06561904761905</v>
      </c>
      <c r="N465" s="50">
        <v>0.861111111111111</v>
      </c>
      <c r="O465" s="50">
        <v>-0.495370370370371</v>
      </c>
      <c r="P465" s="4">
        <v>2</v>
      </c>
      <c r="Q465" s="49">
        <v>-35.6666666666667</v>
      </c>
      <c r="R465" s="4" t="b">
        <v>1</v>
      </c>
      <c r="W465" s="4" t="s">
        <v>23</v>
      </c>
    </row>
    <row r="466" s="4" customFormat="1" spans="1:23">
      <c r="A466" s="4">
        <v>9337</v>
      </c>
      <c r="B466" s="46">
        <v>42930.5208333333</v>
      </c>
      <c r="C466" s="47">
        <v>56024.5</v>
      </c>
      <c r="D466" s="48">
        <v>26.3333333333333</v>
      </c>
      <c r="E466" s="27">
        <v>72</v>
      </c>
      <c r="F466" s="27">
        <v>23</v>
      </c>
      <c r="G466" s="27">
        <v>35</v>
      </c>
      <c r="H466" s="49">
        <v>53.3333333333333</v>
      </c>
      <c r="I466" s="27">
        <v>48</v>
      </c>
      <c r="J466" s="49">
        <v>645.333333333333</v>
      </c>
      <c r="K466" s="50"/>
      <c r="L466" s="48">
        <v>-0.739270072992699</v>
      </c>
      <c r="N466" s="50">
        <v>0.36574074074074</v>
      </c>
      <c r="O466" s="50">
        <v>-0.201998050682261</v>
      </c>
      <c r="P466" s="4">
        <v>2</v>
      </c>
      <c r="Q466" s="49">
        <v>-17</v>
      </c>
      <c r="R466" s="4" t="b">
        <v>1</v>
      </c>
      <c r="W466" s="4" t="s">
        <v>39</v>
      </c>
    </row>
    <row r="467" s="4" customFormat="1" spans="1:23">
      <c r="A467" s="4">
        <v>9348</v>
      </c>
      <c r="B467" s="46">
        <v>42930.75</v>
      </c>
      <c r="C467" s="47">
        <v>56090.5</v>
      </c>
      <c r="D467" s="48">
        <v>41.1666666666667</v>
      </c>
      <c r="E467" s="27">
        <v>69</v>
      </c>
      <c r="F467" s="27">
        <v>22.6666666666667</v>
      </c>
      <c r="G467" s="27">
        <v>36</v>
      </c>
      <c r="H467" s="49">
        <v>51.5</v>
      </c>
      <c r="I467" s="27">
        <v>42</v>
      </c>
      <c r="J467" s="49">
        <v>774.5</v>
      </c>
      <c r="K467" s="50"/>
      <c r="L467" s="48">
        <v>-0.859589392643291</v>
      </c>
      <c r="N467" s="50">
        <v>0.596618357487923</v>
      </c>
      <c r="O467" s="50">
        <v>-0.178743961352658</v>
      </c>
      <c r="P467" s="4">
        <v>2</v>
      </c>
      <c r="Q467" s="49">
        <v>-12.3333333333334</v>
      </c>
      <c r="R467" s="4" t="b">
        <v>1</v>
      </c>
      <c r="W467" s="4" t="s">
        <v>27</v>
      </c>
    </row>
    <row r="468" s="4" customFormat="1" spans="1:23">
      <c r="A468" s="4">
        <v>9352</v>
      </c>
      <c r="B468" s="46">
        <v>42930.8333333333</v>
      </c>
      <c r="C468" s="47">
        <v>56114.5</v>
      </c>
      <c r="D468" s="48">
        <v>38.6666666666667</v>
      </c>
      <c r="E468" s="27">
        <v>43</v>
      </c>
      <c r="F468" s="27">
        <v>21.1666666666667</v>
      </c>
      <c r="G468" s="27">
        <v>33</v>
      </c>
      <c r="H468" s="49">
        <v>50.6666666666667</v>
      </c>
      <c r="I468" s="27">
        <v>58</v>
      </c>
      <c r="J468" s="49">
        <v>541.5</v>
      </c>
      <c r="K468" s="50"/>
      <c r="L468" s="48">
        <v>-7.48384615384621</v>
      </c>
      <c r="N468" s="50">
        <v>0.899224806201551</v>
      </c>
      <c r="O468" s="50">
        <v>-0.383720930232558</v>
      </c>
      <c r="P468" s="4">
        <v>2</v>
      </c>
      <c r="Q468" s="49">
        <v>-16.5</v>
      </c>
      <c r="R468" s="4" t="b">
        <v>1</v>
      </c>
      <c r="W468" s="4" t="s">
        <v>38</v>
      </c>
    </row>
    <row r="469" s="4" customFormat="1" spans="1:23">
      <c r="A469" s="4">
        <v>9355</v>
      </c>
      <c r="B469" s="46">
        <v>42930.8958333333</v>
      </c>
      <c r="C469" s="47">
        <v>56132.5</v>
      </c>
      <c r="D469" s="48">
        <v>46.1666666666667</v>
      </c>
      <c r="E469" s="27">
        <v>60</v>
      </c>
      <c r="F469" s="27">
        <v>21</v>
      </c>
      <c r="G469" s="27">
        <v>33</v>
      </c>
      <c r="H469" s="49">
        <v>53.6666666666667</v>
      </c>
      <c r="I469" s="27">
        <v>58</v>
      </c>
      <c r="J469" s="49">
        <v>611.833333333333</v>
      </c>
      <c r="K469" s="50"/>
      <c r="L469" s="48">
        <v>-2.03752151462995</v>
      </c>
      <c r="N469" s="50">
        <v>0.769444444444445</v>
      </c>
      <c r="O469" s="50">
        <v>-0.241666666666667</v>
      </c>
      <c r="P469" s="4">
        <v>2</v>
      </c>
      <c r="Q469" s="49">
        <v>-14.5</v>
      </c>
      <c r="R469" s="4" t="b">
        <v>1</v>
      </c>
      <c r="W469" s="4" t="s">
        <v>28</v>
      </c>
    </row>
    <row r="470" s="4" customFormat="1" spans="1:23">
      <c r="A470" s="4">
        <v>9372</v>
      </c>
      <c r="B470" s="46">
        <v>42931.25</v>
      </c>
      <c r="C470" s="47">
        <v>56234.5</v>
      </c>
      <c r="D470" s="48">
        <v>99.5</v>
      </c>
      <c r="E470" s="27">
        <v>115</v>
      </c>
      <c r="F470" s="27">
        <v>23</v>
      </c>
      <c r="G470" s="27">
        <v>29</v>
      </c>
      <c r="H470" s="49">
        <v>60.3333333333333</v>
      </c>
      <c r="I470" s="27">
        <v>83</v>
      </c>
      <c r="J470" s="49">
        <v>648.666666666667</v>
      </c>
      <c r="K470" s="50"/>
      <c r="L470" s="48">
        <v>-8.22095238095238</v>
      </c>
      <c r="N470" s="50">
        <v>0.865217391304348</v>
      </c>
      <c r="O470" s="50">
        <v>-0.557971014492754</v>
      </c>
      <c r="P470" s="4">
        <v>2</v>
      </c>
      <c r="Q470" s="49">
        <v>-64.1666666666667</v>
      </c>
      <c r="R470" s="4" t="b">
        <v>1</v>
      </c>
      <c r="W470" s="4" t="s">
        <v>53</v>
      </c>
    </row>
    <row r="471" s="4" customFormat="1" spans="1:23">
      <c r="A471" s="4">
        <v>9373</v>
      </c>
      <c r="B471" s="46">
        <v>42931.2708333333</v>
      </c>
      <c r="C471" s="47">
        <v>56240.5</v>
      </c>
      <c r="D471" s="48">
        <v>35.3333333333333</v>
      </c>
      <c r="E471" s="27">
        <v>115</v>
      </c>
      <c r="F471" s="27">
        <v>23</v>
      </c>
      <c r="G471" s="27">
        <v>29</v>
      </c>
      <c r="H471" s="49">
        <v>62.5</v>
      </c>
      <c r="I471" s="27">
        <v>83</v>
      </c>
      <c r="J471" s="49">
        <v>484.666666666667</v>
      </c>
      <c r="K471" s="50"/>
      <c r="L471" s="48">
        <v>-0.340340705319784</v>
      </c>
      <c r="N471" s="50">
        <v>0.307246376811594</v>
      </c>
      <c r="O471" s="50">
        <v>-0.147987117552335</v>
      </c>
      <c r="P471" s="4">
        <v>2</v>
      </c>
      <c r="Q471" s="49">
        <v>-13.8333333333333</v>
      </c>
      <c r="R471" s="4" t="b">
        <v>1</v>
      </c>
      <c r="W471" s="4" t="s">
        <v>62</v>
      </c>
    </row>
    <row r="472" s="4" customFormat="1" spans="1:23">
      <c r="A472" s="4">
        <v>9384</v>
      </c>
      <c r="B472" s="46">
        <v>42931.5</v>
      </c>
      <c r="C472" s="47">
        <v>56306.5</v>
      </c>
      <c r="D472" s="48">
        <v>25.6666666666667</v>
      </c>
      <c r="E472" s="27">
        <v>33</v>
      </c>
      <c r="F472" s="27">
        <v>23</v>
      </c>
      <c r="G472" s="27">
        <v>26</v>
      </c>
      <c r="H472" s="49">
        <v>60.6666666666667</v>
      </c>
      <c r="I472" s="27">
        <v>87</v>
      </c>
      <c r="J472" s="49">
        <v>710.666666666667</v>
      </c>
      <c r="K472" s="50"/>
      <c r="L472" s="48">
        <v>-4.83616883116886</v>
      </c>
      <c r="N472" s="50">
        <v>0.777777777777779</v>
      </c>
      <c r="O472" s="50">
        <v>-0.540404040404042</v>
      </c>
      <c r="P472" s="4">
        <v>2</v>
      </c>
      <c r="Q472" s="49">
        <v>-17.8333333333334</v>
      </c>
      <c r="R472" s="4" t="b">
        <v>1</v>
      </c>
      <c r="W472" s="4" t="s">
        <v>23</v>
      </c>
    </row>
    <row r="473" s="4" customFormat="1" spans="1:23">
      <c r="A473" s="4">
        <v>9402</v>
      </c>
      <c r="B473" s="46">
        <v>42931.875</v>
      </c>
      <c r="C473" s="47">
        <v>56414.5</v>
      </c>
      <c r="D473" s="48">
        <v>43.3333333333333</v>
      </c>
      <c r="E473" s="27">
        <v>59</v>
      </c>
      <c r="F473" s="27">
        <v>21.3333333333333</v>
      </c>
      <c r="G473" s="27">
        <v>29</v>
      </c>
      <c r="H473" s="49">
        <v>55</v>
      </c>
      <c r="I473" s="27">
        <v>78</v>
      </c>
      <c r="J473" s="49">
        <v>625.666666666667</v>
      </c>
      <c r="K473" s="50"/>
      <c r="L473" s="48">
        <v>-1.71753799392096</v>
      </c>
      <c r="N473" s="50">
        <v>0.734463276836158</v>
      </c>
      <c r="O473" s="50">
        <v>-0.234463276836158</v>
      </c>
      <c r="P473" s="4">
        <v>2</v>
      </c>
      <c r="Q473" s="49">
        <v>-13.8333333333333</v>
      </c>
      <c r="R473" s="4" t="b">
        <v>1</v>
      </c>
      <c r="W473" s="4" t="s">
        <v>68</v>
      </c>
    </row>
    <row r="474" s="4" customFormat="1" spans="1:23">
      <c r="A474" s="4">
        <v>9437</v>
      </c>
      <c r="B474" s="46">
        <v>42932.6041666667</v>
      </c>
      <c r="C474" s="47">
        <v>56624.5</v>
      </c>
      <c r="D474" s="48">
        <v>38.8333333333333</v>
      </c>
      <c r="E474" s="27">
        <v>67</v>
      </c>
      <c r="F474" s="27">
        <v>23</v>
      </c>
      <c r="G474" s="27">
        <v>32</v>
      </c>
      <c r="H474" s="49">
        <v>57</v>
      </c>
      <c r="I474" s="27">
        <v>60</v>
      </c>
      <c r="J474" s="49">
        <v>769.666666666667</v>
      </c>
      <c r="K474" s="50"/>
      <c r="L474" s="48">
        <v>-1.33100591715976</v>
      </c>
      <c r="N474" s="50">
        <v>0.579601990049751</v>
      </c>
      <c r="O474" s="50">
        <v>-0.148442569759896</v>
      </c>
      <c r="P474" s="4">
        <v>2</v>
      </c>
      <c r="Q474" s="49">
        <v>-19</v>
      </c>
      <c r="R474" s="4" t="b">
        <v>1</v>
      </c>
      <c r="W474" s="4" t="s">
        <v>64</v>
      </c>
    </row>
    <row r="475" s="4" customFormat="1" spans="1:23">
      <c r="A475" s="4">
        <v>9474</v>
      </c>
      <c r="B475" s="46">
        <v>42933.375</v>
      </c>
      <c r="C475" s="47">
        <v>56846.5</v>
      </c>
      <c r="D475" s="48">
        <v>35.8333333333333</v>
      </c>
      <c r="E475" s="27">
        <v>43</v>
      </c>
      <c r="F475" s="27">
        <v>21.6666666666667</v>
      </c>
      <c r="G475" s="27">
        <v>26</v>
      </c>
      <c r="H475" s="49">
        <v>55.3333333333333</v>
      </c>
      <c r="I475" s="27">
        <v>80</v>
      </c>
      <c r="J475" s="49">
        <v>534.666666666667</v>
      </c>
      <c r="K475" s="50"/>
      <c r="L475" s="48">
        <v>-3.49887043189366</v>
      </c>
      <c r="N475" s="50">
        <v>0.833333333333333</v>
      </c>
      <c r="O475" s="50">
        <v>-0.2984496124031</v>
      </c>
      <c r="P475" s="4">
        <v>2</v>
      </c>
      <c r="Q475" s="49">
        <v>-12.8333333333333</v>
      </c>
      <c r="R475" s="4" t="b">
        <v>1</v>
      </c>
      <c r="W475" s="4" t="s">
        <v>34</v>
      </c>
    </row>
    <row r="476" s="4" customFormat="1" spans="1:23">
      <c r="A476" s="4">
        <v>9475</v>
      </c>
      <c r="B476" s="46">
        <v>42933.3958333333</v>
      </c>
      <c r="C476" s="47">
        <v>56852.5</v>
      </c>
      <c r="D476" s="48">
        <v>23</v>
      </c>
      <c r="E476" s="27">
        <v>43</v>
      </c>
      <c r="F476" s="27">
        <v>22</v>
      </c>
      <c r="G476" s="27">
        <v>26</v>
      </c>
      <c r="H476" s="49">
        <v>55.6666666666667</v>
      </c>
      <c r="I476" s="27">
        <v>80</v>
      </c>
      <c r="J476" s="49">
        <v>562.5</v>
      </c>
      <c r="K476" s="50"/>
      <c r="L476" s="48">
        <v>-1.52347619047619</v>
      </c>
      <c r="N476" s="50">
        <v>0.534883720930233</v>
      </c>
      <c r="O476" s="50">
        <v>-0.356589147286822</v>
      </c>
      <c r="P476" s="4">
        <v>2</v>
      </c>
      <c r="Q476" s="49">
        <v>-15.3333333333333</v>
      </c>
      <c r="R476" s="4" t="b">
        <v>1</v>
      </c>
      <c r="W476" s="4" t="s">
        <v>35</v>
      </c>
    </row>
    <row r="477" s="4" customFormat="1" spans="1:23">
      <c r="A477" s="4">
        <v>9523</v>
      </c>
      <c r="B477" s="46">
        <v>42934.3958333333</v>
      </c>
      <c r="C477" s="47">
        <v>57140.5</v>
      </c>
      <c r="D477" s="48">
        <v>119.166666666667</v>
      </c>
      <c r="E477" s="27">
        <v>128</v>
      </c>
      <c r="F477" s="27">
        <v>24</v>
      </c>
      <c r="G477" s="27">
        <v>28</v>
      </c>
      <c r="H477" s="49">
        <v>68.3333333333333</v>
      </c>
      <c r="I477" s="27">
        <v>79</v>
      </c>
      <c r="J477" s="49">
        <v>464.5</v>
      </c>
      <c r="K477" s="50"/>
      <c r="L477" s="48">
        <v>-16.6232345013484</v>
      </c>
      <c r="N477" s="50">
        <v>0.930989583333336</v>
      </c>
      <c r="O477" s="50">
        <v>-0.578125000000002</v>
      </c>
      <c r="P477" s="4">
        <v>2</v>
      </c>
      <c r="Q477" s="49">
        <v>-74.0000000000003</v>
      </c>
      <c r="R477" s="4" t="b">
        <v>1</v>
      </c>
      <c r="W477" s="4" t="s">
        <v>35</v>
      </c>
    </row>
    <row r="478" s="4" customFormat="1" spans="1:23">
      <c r="A478" s="4">
        <v>9524</v>
      </c>
      <c r="B478" s="46">
        <v>42934.4166666667</v>
      </c>
      <c r="C478" s="47">
        <v>57146.5</v>
      </c>
      <c r="D478" s="48">
        <v>45.1666666666667</v>
      </c>
      <c r="E478" s="27">
        <v>128</v>
      </c>
      <c r="F478" s="27">
        <v>24</v>
      </c>
      <c r="G478" s="27">
        <v>30</v>
      </c>
      <c r="H478" s="49">
        <v>66.6666666666667</v>
      </c>
      <c r="I478" s="27">
        <v>72</v>
      </c>
      <c r="J478" s="49">
        <v>493.5</v>
      </c>
      <c r="K478" s="50"/>
      <c r="L478" s="48">
        <v>-0.740017246335156</v>
      </c>
      <c r="N478" s="50">
        <v>0.352864583333334</v>
      </c>
      <c r="O478" s="50">
        <v>-0.240885416666667</v>
      </c>
      <c r="P478" s="4">
        <v>2</v>
      </c>
      <c r="Q478" s="49">
        <v>-30.8333333333334</v>
      </c>
      <c r="R478" s="4" t="b">
        <v>1</v>
      </c>
      <c r="W478" s="4" t="s">
        <v>54</v>
      </c>
    </row>
    <row r="479" s="4" customFormat="1" spans="1:23">
      <c r="A479" s="4">
        <v>9549</v>
      </c>
      <c r="B479" s="46">
        <v>42934.9375</v>
      </c>
      <c r="C479" s="47">
        <v>57296.5</v>
      </c>
      <c r="D479" s="48">
        <v>67.6666666666667</v>
      </c>
      <c r="E479" s="27">
        <v>74</v>
      </c>
      <c r="F479" s="27">
        <v>21.1666666666667</v>
      </c>
      <c r="G479" s="27">
        <v>29</v>
      </c>
      <c r="H479" s="49">
        <v>59.6666666666667</v>
      </c>
      <c r="I479" s="27">
        <v>74</v>
      </c>
      <c r="J479" s="49">
        <v>649.166666666667</v>
      </c>
      <c r="K479" s="50"/>
      <c r="L479" s="48">
        <v>-8.09466165413539</v>
      </c>
      <c r="N479" s="50">
        <v>0.914414414414415</v>
      </c>
      <c r="O479" s="50">
        <v>-0.402068735402069</v>
      </c>
      <c r="P479" s="4">
        <v>2</v>
      </c>
      <c r="Q479" s="49">
        <v>-26.1666666666667</v>
      </c>
      <c r="R479" s="4" t="b">
        <v>1</v>
      </c>
      <c r="W479" s="4" t="s">
        <v>42</v>
      </c>
    </row>
    <row r="480" s="4" customFormat="1" spans="1:23">
      <c r="A480" s="4">
        <v>9579</v>
      </c>
      <c r="B480" s="46">
        <v>42935.5625</v>
      </c>
      <c r="C480" s="47">
        <v>57476.5</v>
      </c>
      <c r="D480" s="48">
        <v>54.5</v>
      </c>
      <c r="E480" s="27">
        <v>55</v>
      </c>
      <c r="F480" s="27">
        <v>23</v>
      </c>
      <c r="G480" s="27">
        <v>28</v>
      </c>
      <c r="H480" s="49">
        <v>64.3333333333333</v>
      </c>
      <c r="I480" s="27">
        <v>75</v>
      </c>
      <c r="J480" s="49">
        <v>508.166666666667</v>
      </c>
      <c r="K480" s="50"/>
      <c r="L480" s="48">
        <v>-122.791428571429</v>
      </c>
      <c r="N480" s="50">
        <v>0.990909090909091</v>
      </c>
      <c r="O480" s="50">
        <v>-0.563636363636364</v>
      </c>
      <c r="P480" s="4">
        <v>2</v>
      </c>
      <c r="Q480" s="49">
        <v>-31</v>
      </c>
      <c r="R480" s="4" t="b">
        <v>1</v>
      </c>
      <c r="W480" s="4" t="s">
        <v>57</v>
      </c>
    </row>
    <row r="481" s="4" customFormat="1" spans="1:23">
      <c r="A481" s="4">
        <v>9580</v>
      </c>
      <c r="B481" s="46">
        <v>42935.5833333333</v>
      </c>
      <c r="C481" s="47">
        <v>57482.5</v>
      </c>
      <c r="D481" s="48">
        <v>23.5</v>
      </c>
      <c r="E481" s="27">
        <v>55</v>
      </c>
      <c r="F481" s="27">
        <v>23</v>
      </c>
      <c r="G481" s="27">
        <v>32</v>
      </c>
      <c r="H481" s="49">
        <v>64.3333333333333</v>
      </c>
      <c r="I481" s="27">
        <v>62</v>
      </c>
      <c r="J481" s="49">
        <v>529.166666666667</v>
      </c>
      <c r="K481" s="50"/>
      <c r="L481" s="48">
        <v>-0.806107331821615</v>
      </c>
      <c r="N481" s="50">
        <v>0.427272727272727</v>
      </c>
      <c r="O481" s="50">
        <v>-0.233333333333333</v>
      </c>
      <c r="P481" s="4">
        <v>2</v>
      </c>
      <c r="Q481" s="49">
        <v>-12.8333333333333</v>
      </c>
      <c r="R481" s="4" t="b">
        <v>1</v>
      </c>
      <c r="W481" s="4" t="s">
        <v>41</v>
      </c>
    </row>
    <row r="482" s="4" customFormat="1" spans="1:23">
      <c r="A482" s="4">
        <v>9588</v>
      </c>
      <c r="B482" s="46">
        <v>42935.75</v>
      </c>
      <c r="C482" s="47">
        <v>57530.5</v>
      </c>
      <c r="D482" s="48">
        <v>44.8333333333333</v>
      </c>
      <c r="E482" s="27">
        <v>58</v>
      </c>
      <c r="F482" s="27">
        <v>23</v>
      </c>
      <c r="G482" s="27">
        <v>32</v>
      </c>
      <c r="H482" s="49">
        <v>64.8333333333333</v>
      </c>
      <c r="I482" s="27">
        <v>60</v>
      </c>
      <c r="J482" s="49">
        <v>577.833333333333</v>
      </c>
      <c r="K482" s="50"/>
      <c r="L482" s="48">
        <v>-3.73309222423145</v>
      </c>
      <c r="N482" s="50">
        <v>0.772988505747126</v>
      </c>
      <c r="O482" s="50">
        <v>-0.428160919540229</v>
      </c>
      <c r="P482" s="4">
        <v>2</v>
      </c>
      <c r="Q482" s="49">
        <v>-24.8333333333333</v>
      </c>
      <c r="R482" s="4" t="b">
        <v>1</v>
      </c>
      <c r="W482" s="4" t="s">
        <v>27</v>
      </c>
    </row>
    <row r="483" s="4" customFormat="1" spans="1:23">
      <c r="A483" s="4">
        <v>9589</v>
      </c>
      <c r="B483" s="46">
        <v>42935.7708333333</v>
      </c>
      <c r="C483" s="47">
        <v>57536.5</v>
      </c>
      <c r="D483" s="48">
        <v>20</v>
      </c>
      <c r="E483" s="27">
        <v>58</v>
      </c>
      <c r="F483" s="27">
        <v>23</v>
      </c>
      <c r="G483" s="27">
        <v>32</v>
      </c>
      <c r="H483" s="49">
        <v>65.3333333333333</v>
      </c>
      <c r="I483" s="27">
        <v>60</v>
      </c>
      <c r="J483" s="49">
        <v>633.333333333333</v>
      </c>
      <c r="K483" s="50"/>
      <c r="L483" s="48">
        <v>-0.812744360902256</v>
      </c>
      <c r="N483" s="50">
        <v>0.344827586206897</v>
      </c>
      <c r="O483" s="50">
        <v>-0.268556399766219</v>
      </c>
      <c r="P483" s="4">
        <v>2</v>
      </c>
      <c r="Q483" s="49">
        <v>-15.5</v>
      </c>
      <c r="R483" s="4" t="b">
        <v>1</v>
      </c>
      <c r="W483" s="4" t="s">
        <v>36</v>
      </c>
    </row>
    <row r="484" s="4" customFormat="1" spans="1:23">
      <c r="A484" s="4">
        <v>9593</v>
      </c>
      <c r="B484" s="46">
        <v>42935.8541666667</v>
      </c>
      <c r="C484" s="47">
        <v>57560.5</v>
      </c>
      <c r="D484" s="48">
        <v>41.1666666666667</v>
      </c>
      <c r="E484" s="27">
        <v>59</v>
      </c>
      <c r="F484" s="27">
        <v>21.1666666666667</v>
      </c>
      <c r="G484" s="27">
        <v>31</v>
      </c>
      <c r="H484" s="49">
        <v>57.5</v>
      </c>
      <c r="I484" s="27">
        <v>67</v>
      </c>
      <c r="J484" s="49">
        <v>691</v>
      </c>
      <c r="K484" s="50"/>
      <c r="L484" s="48">
        <v>-4.61682242990655</v>
      </c>
      <c r="N484" s="50">
        <v>0.697740112994351</v>
      </c>
      <c r="O484" s="50">
        <v>-0.697740112994351</v>
      </c>
      <c r="P484" s="4">
        <v>2</v>
      </c>
      <c r="Q484" s="49">
        <v>-41.1666666666667</v>
      </c>
      <c r="R484" s="4" t="b">
        <v>1</v>
      </c>
      <c r="W484" s="4" t="s">
        <v>46</v>
      </c>
    </row>
    <row r="485" s="4" customFormat="1" spans="1:23">
      <c r="A485" s="4">
        <v>9619</v>
      </c>
      <c r="B485" s="46">
        <v>42936.3958333333</v>
      </c>
      <c r="C485" s="47">
        <v>57716.5</v>
      </c>
      <c r="D485" s="48">
        <v>78.6666666666667</v>
      </c>
      <c r="E485" s="27">
        <v>137</v>
      </c>
      <c r="F485" s="27">
        <v>23</v>
      </c>
      <c r="G485" s="27">
        <v>30</v>
      </c>
      <c r="H485" s="49">
        <v>63.6666666666667</v>
      </c>
      <c r="I485" s="27">
        <v>79</v>
      </c>
      <c r="J485" s="49">
        <v>543.333333333333</v>
      </c>
      <c r="K485" s="50"/>
      <c r="L485" s="48">
        <v>-1.23862857142857</v>
      </c>
      <c r="N485" s="50">
        <v>0.574209245742093</v>
      </c>
      <c r="O485" s="50">
        <v>-0.267639902676399</v>
      </c>
      <c r="P485" s="4">
        <v>2</v>
      </c>
      <c r="Q485" s="49">
        <v>-36.6666666666667</v>
      </c>
      <c r="R485" s="4" t="b">
        <v>1</v>
      </c>
      <c r="W485" s="4" t="s">
        <v>35</v>
      </c>
    </row>
    <row r="486" s="4" customFormat="1" spans="1:23">
      <c r="A486" s="4">
        <v>9620</v>
      </c>
      <c r="B486" s="46">
        <v>42936.4166666667</v>
      </c>
      <c r="C486" s="47">
        <v>57722.5</v>
      </c>
      <c r="D486" s="48">
        <v>42</v>
      </c>
      <c r="E486" s="27">
        <v>137</v>
      </c>
      <c r="F486" s="27">
        <v>23</v>
      </c>
      <c r="G486" s="27">
        <v>32</v>
      </c>
      <c r="H486" s="49">
        <v>61.1666666666667</v>
      </c>
      <c r="I486" s="27">
        <v>73</v>
      </c>
      <c r="J486" s="49">
        <v>590.833333333333</v>
      </c>
      <c r="K486" s="50"/>
      <c r="L486" s="48">
        <v>-0.23384962406015</v>
      </c>
      <c r="N486" s="50">
        <v>0.306569343065693</v>
      </c>
      <c r="O486" s="50">
        <v>-0.0839416058394161</v>
      </c>
      <c r="P486" s="4">
        <v>2</v>
      </c>
      <c r="Q486" s="49">
        <v>-11.5</v>
      </c>
      <c r="R486" s="4" t="b">
        <v>1</v>
      </c>
      <c r="W486" s="4" t="s">
        <v>54</v>
      </c>
    </row>
    <row r="487" s="4" customFormat="1" spans="1:23">
      <c r="A487" s="4">
        <v>9625</v>
      </c>
      <c r="B487" s="46">
        <v>42936.5208333333</v>
      </c>
      <c r="C487" s="47">
        <v>57752.5</v>
      </c>
      <c r="D487" s="48">
        <v>55.1666666666667</v>
      </c>
      <c r="E487" s="27">
        <v>100</v>
      </c>
      <c r="F487" s="27">
        <v>22</v>
      </c>
      <c r="G487" s="27">
        <v>34</v>
      </c>
      <c r="H487" s="49">
        <v>60.5</v>
      </c>
      <c r="I487" s="27">
        <v>64</v>
      </c>
      <c r="J487" s="49">
        <v>642</v>
      </c>
      <c r="K487" s="50"/>
      <c r="L487" s="48">
        <v>-0.879553903345727</v>
      </c>
      <c r="N487" s="50">
        <v>0.551666666666667</v>
      </c>
      <c r="O487" s="50">
        <v>0.00388888888888861</v>
      </c>
      <c r="P487" s="4">
        <v>2</v>
      </c>
      <c r="Q487" s="49">
        <v>-20.1666666666667</v>
      </c>
      <c r="R487" s="4" t="b">
        <v>1</v>
      </c>
      <c r="W487" s="4" t="s">
        <v>39</v>
      </c>
    </row>
    <row r="488" s="4" customFormat="1" spans="1:23">
      <c r="A488" s="4">
        <v>9639</v>
      </c>
      <c r="B488" s="46">
        <v>42936.8125</v>
      </c>
      <c r="C488" s="47">
        <v>57836.5</v>
      </c>
      <c r="D488" s="48">
        <v>48.6666666666667</v>
      </c>
      <c r="E488" s="27">
        <v>50</v>
      </c>
      <c r="F488" s="27">
        <v>21</v>
      </c>
      <c r="G488" s="27">
        <v>36</v>
      </c>
      <c r="H488" s="49">
        <v>63.3333333333333</v>
      </c>
      <c r="I488" s="27">
        <v>50</v>
      </c>
      <c r="J488" s="49">
        <v>614</v>
      </c>
      <c r="K488" s="50"/>
      <c r="L488" s="48">
        <v>-38.3096428571439</v>
      </c>
      <c r="N488" s="50">
        <v>0.973333333333334</v>
      </c>
      <c r="O488" s="50">
        <v>-0.516666666666668</v>
      </c>
      <c r="P488" s="4">
        <v>2</v>
      </c>
      <c r="Q488" s="49">
        <v>-25.8333333333334</v>
      </c>
      <c r="R488" s="4" t="b">
        <v>1</v>
      </c>
      <c r="W488" s="4" t="s">
        <v>56</v>
      </c>
    </row>
    <row r="489" s="4" customFormat="1" spans="1:23">
      <c r="A489" s="4">
        <v>9640</v>
      </c>
      <c r="B489" s="46">
        <v>42936.8333333333</v>
      </c>
      <c r="C489" s="47">
        <v>57842.5</v>
      </c>
      <c r="D489" s="48">
        <v>22.8333333333333</v>
      </c>
      <c r="E489" s="27">
        <v>50</v>
      </c>
      <c r="F489" s="27">
        <v>21</v>
      </c>
      <c r="G489" s="27">
        <v>35</v>
      </c>
      <c r="H489" s="49">
        <v>58</v>
      </c>
      <c r="I489" s="27">
        <v>56</v>
      </c>
      <c r="J489" s="49">
        <v>587.666666666667</v>
      </c>
      <c r="K489" s="50"/>
      <c r="L489" s="48">
        <v>-0.885609114811563</v>
      </c>
      <c r="N489" s="50">
        <v>0.456666666666666</v>
      </c>
      <c r="O489" s="50">
        <v>-0.243333333333332</v>
      </c>
      <c r="P489" s="4">
        <v>2</v>
      </c>
      <c r="Q489" s="49">
        <v>-12.1666666666666</v>
      </c>
      <c r="R489" s="4" t="b">
        <v>1</v>
      </c>
      <c r="W489" s="4" t="s">
        <v>38</v>
      </c>
    </row>
    <row r="490" s="4" customFormat="1" spans="1:23">
      <c r="A490" s="4">
        <v>9649</v>
      </c>
      <c r="B490" s="46">
        <v>42937.0208333333</v>
      </c>
      <c r="C490" s="47">
        <v>57896.5</v>
      </c>
      <c r="D490" s="48">
        <v>17.8333333333333</v>
      </c>
      <c r="E490" s="27">
        <v>36</v>
      </c>
      <c r="F490" s="27">
        <v>22</v>
      </c>
      <c r="G490" s="27">
        <v>32</v>
      </c>
      <c r="H490" s="49">
        <v>57</v>
      </c>
      <c r="I490" s="27">
        <v>71</v>
      </c>
      <c r="J490" s="49">
        <v>1000.16666666667</v>
      </c>
      <c r="K490" s="50"/>
      <c r="L490" s="48">
        <v>-1.96330275229357</v>
      </c>
      <c r="N490" s="50">
        <v>0.495370370370369</v>
      </c>
      <c r="O490" s="50">
        <v>-0.495370370370369</v>
      </c>
      <c r="P490" s="4">
        <v>2</v>
      </c>
      <c r="Q490" s="49">
        <v>-17.8333333333333</v>
      </c>
      <c r="R490" s="4" t="b">
        <v>1</v>
      </c>
      <c r="W490" s="4" t="s">
        <v>65</v>
      </c>
    </row>
    <row r="491" s="4" customFormat="1" spans="1:23">
      <c r="A491" s="4">
        <v>9745</v>
      </c>
      <c r="B491" s="46">
        <v>42939.0208333333</v>
      </c>
      <c r="C491" s="47">
        <v>58472.5</v>
      </c>
      <c r="D491" s="48">
        <v>32.6666666666667</v>
      </c>
      <c r="E491" s="27">
        <v>44</v>
      </c>
      <c r="F491" s="27">
        <v>22</v>
      </c>
      <c r="G491" s="27">
        <v>25</v>
      </c>
      <c r="H491" s="49">
        <v>66</v>
      </c>
      <c r="I491" s="27">
        <v>74</v>
      </c>
      <c r="J491" s="49">
        <v>506.666666666667</v>
      </c>
      <c r="K491" s="50"/>
      <c r="L491" s="48">
        <v>-5.76470588235296</v>
      </c>
      <c r="N491" s="50">
        <v>0.742424242424243</v>
      </c>
      <c r="O491" s="50">
        <v>-0.742424242424243</v>
      </c>
      <c r="P491" s="4">
        <v>2</v>
      </c>
      <c r="Q491" s="49">
        <v>-32.6666666666667</v>
      </c>
      <c r="R491" s="4" t="b">
        <v>1</v>
      </c>
      <c r="W491" s="4" t="s">
        <v>65</v>
      </c>
    </row>
    <row r="492" s="4" customFormat="1" spans="1:23">
      <c r="A492" s="4">
        <v>9768</v>
      </c>
      <c r="B492" s="46">
        <v>42939.5</v>
      </c>
      <c r="C492" s="47">
        <v>58610.5</v>
      </c>
      <c r="D492" s="48">
        <v>45.6666666666667</v>
      </c>
      <c r="E492" s="27">
        <v>55</v>
      </c>
      <c r="F492" s="27">
        <v>22</v>
      </c>
      <c r="G492" s="27">
        <v>27</v>
      </c>
      <c r="H492" s="49">
        <v>64</v>
      </c>
      <c r="I492" s="27">
        <v>64</v>
      </c>
      <c r="J492" s="49">
        <v>434.333333333333</v>
      </c>
      <c r="K492" s="50"/>
      <c r="L492" s="48">
        <v>-2.3701530612245</v>
      </c>
      <c r="N492" s="50">
        <v>0.830303030303031</v>
      </c>
      <c r="O492" s="50">
        <v>-0.209090909090909</v>
      </c>
      <c r="P492" s="4">
        <v>2</v>
      </c>
      <c r="Q492" s="49">
        <v>-11.5</v>
      </c>
      <c r="R492" s="4" t="b">
        <v>1</v>
      </c>
      <c r="W492" s="4" t="s">
        <v>23</v>
      </c>
    </row>
    <row r="493" s="4" customFormat="1" spans="1:23">
      <c r="A493" s="4">
        <v>9789</v>
      </c>
      <c r="B493" s="46">
        <v>42939.9375</v>
      </c>
      <c r="C493" s="47">
        <v>58736.5</v>
      </c>
      <c r="D493" s="48">
        <v>82.3333333333333</v>
      </c>
      <c r="E493" s="27">
        <v>87</v>
      </c>
      <c r="F493" s="27">
        <v>22</v>
      </c>
      <c r="G493" s="27">
        <v>27</v>
      </c>
      <c r="H493" s="49">
        <v>68.8333333333333</v>
      </c>
      <c r="I493" s="27">
        <v>70</v>
      </c>
      <c r="J493" s="49">
        <v>433</v>
      </c>
      <c r="K493" s="50"/>
      <c r="L493" s="48">
        <v>-4.17653061224484</v>
      </c>
      <c r="N493" s="50">
        <v>0.946360153256705</v>
      </c>
      <c r="O493" s="50">
        <v>-0.00337769711635327</v>
      </c>
      <c r="P493" s="4">
        <v>2</v>
      </c>
      <c r="Q493" s="49">
        <v>-10.6666666666666</v>
      </c>
      <c r="R493" s="4" t="b">
        <v>1</v>
      </c>
      <c r="W493" s="4" t="s">
        <v>42</v>
      </c>
    </row>
    <row r="494" s="4" customFormat="1" spans="1:23">
      <c r="A494" s="4">
        <v>9790</v>
      </c>
      <c r="B494" s="46">
        <v>42939.9583333333</v>
      </c>
      <c r="C494" s="47">
        <v>58742.5</v>
      </c>
      <c r="D494" s="48">
        <v>71.6666666666667</v>
      </c>
      <c r="E494" s="27">
        <v>76</v>
      </c>
      <c r="F494" s="27">
        <v>22</v>
      </c>
      <c r="G494" s="27">
        <v>27</v>
      </c>
      <c r="H494" s="49">
        <v>69</v>
      </c>
      <c r="I494" s="27">
        <v>70</v>
      </c>
      <c r="J494" s="49">
        <v>464.333333333333</v>
      </c>
      <c r="K494" s="50"/>
      <c r="L494" s="48">
        <v>-5.49604395604401</v>
      </c>
      <c r="N494" s="50">
        <v>0.942982456140351</v>
      </c>
      <c r="O494" s="50">
        <v>-0.166666666666667</v>
      </c>
      <c r="P494" s="4">
        <v>2</v>
      </c>
      <c r="Q494" s="49">
        <v>-12.6666666666667</v>
      </c>
      <c r="R494" s="4" t="b">
        <v>1</v>
      </c>
      <c r="W494" s="4" t="s">
        <v>43</v>
      </c>
    </row>
    <row r="495" s="4" customFormat="1" spans="1:23">
      <c r="A495" s="4">
        <v>9852</v>
      </c>
      <c r="B495" s="46">
        <v>42941.25</v>
      </c>
      <c r="C495" s="47">
        <v>59114.5</v>
      </c>
      <c r="D495" s="48">
        <v>165.333333333333</v>
      </c>
      <c r="E495" s="27">
        <v>169</v>
      </c>
      <c r="F495" s="27">
        <v>23</v>
      </c>
      <c r="G495" s="27">
        <v>27</v>
      </c>
      <c r="H495" s="49">
        <v>68.1666666666667</v>
      </c>
      <c r="I495" s="27">
        <v>76</v>
      </c>
      <c r="J495" s="49">
        <v>468</v>
      </c>
      <c r="K495" s="50"/>
      <c r="L495" s="48">
        <v>-21.3075324675302</v>
      </c>
      <c r="N495" s="50">
        <v>0.978303747534515</v>
      </c>
      <c r="O495" s="50">
        <v>-0.240631163708083</v>
      </c>
      <c r="P495" s="4">
        <v>2</v>
      </c>
      <c r="Q495" s="49">
        <v>-40.666666666666</v>
      </c>
      <c r="R495" s="4" t="b">
        <v>1</v>
      </c>
      <c r="W495" s="4" t="s">
        <v>53</v>
      </c>
    </row>
    <row r="496" s="4" customFormat="1" spans="1:23">
      <c r="A496" s="4">
        <v>9853</v>
      </c>
      <c r="B496" s="46">
        <v>42941.2708333333</v>
      </c>
      <c r="C496" s="47">
        <v>59120.5</v>
      </c>
      <c r="D496" s="48">
        <v>124.666666666667</v>
      </c>
      <c r="E496" s="27">
        <v>169</v>
      </c>
      <c r="F496" s="27">
        <v>23</v>
      </c>
      <c r="G496" s="27">
        <v>27</v>
      </c>
      <c r="H496" s="49">
        <v>66.3333333333333</v>
      </c>
      <c r="I496" s="27">
        <v>76</v>
      </c>
      <c r="J496" s="49">
        <v>467.5</v>
      </c>
      <c r="K496" s="50"/>
      <c r="L496" s="48">
        <v>-1.91532760472613</v>
      </c>
      <c r="N496" s="50">
        <v>0.737672583826432</v>
      </c>
      <c r="O496" s="50">
        <v>-0.0934926896465376</v>
      </c>
      <c r="P496" s="4">
        <v>2</v>
      </c>
      <c r="Q496" s="49">
        <v>-43.5000000000003</v>
      </c>
      <c r="R496" s="4" t="b">
        <v>1</v>
      </c>
      <c r="W496" s="4" t="s">
        <v>62</v>
      </c>
    </row>
    <row r="497" s="4" customFormat="1" spans="1:23">
      <c r="A497" s="4">
        <v>9854</v>
      </c>
      <c r="B497" s="46">
        <v>42941.2916666667</v>
      </c>
      <c r="C497" s="47">
        <v>59126.5</v>
      </c>
      <c r="D497" s="48">
        <v>81.1666666666667</v>
      </c>
      <c r="E497" s="27">
        <v>126</v>
      </c>
      <c r="F497" s="27">
        <v>23</v>
      </c>
      <c r="G497" s="27">
        <v>27</v>
      </c>
      <c r="H497" s="49">
        <v>65.8333333333333</v>
      </c>
      <c r="I497" s="27">
        <v>76</v>
      </c>
      <c r="J497" s="49">
        <v>491.666666666667</v>
      </c>
      <c r="K497" s="50"/>
      <c r="L497" s="48">
        <v>-0.676378120021243</v>
      </c>
      <c r="N497" s="50">
        <v>0.644179894179894</v>
      </c>
      <c r="O497" s="50">
        <v>-0.126984126984127</v>
      </c>
      <c r="P497" s="4">
        <v>2</v>
      </c>
      <c r="Q497" s="49">
        <v>-16</v>
      </c>
      <c r="R497" s="4" t="b">
        <v>1</v>
      </c>
      <c r="W497" s="4" t="s">
        <v>32</v>
      </c>
    </row>
    <row r="498" s="4" customFormat="1" spans="1:23">
      <c r="A498" s="4">
        <v>9856</v>
      </c>
      <c r="B498" s="46">
        <v>42941.3333333333</v>
      </c>
      <c r="C498" s="47">
        <v>59138.5</v>
      </c>
      <c r="D498" s="48">
        <v>59.6666666666667</v>
      </c>
      <c r="E498" s="27">
        <v>126</v>
      </c>
      <c r="F498" s="27">
        <v>23</v>
      </c>
      <c r="G498" s="27">
        <v>28</v>
      </c>
      <c r="H498" s="49">
        <v>63.5</v>
      </c>
      <c r="I498" s="27">
        <v>65</v>
      </c>
      <c r="J498" s="49">
        <v>443.833333333333</v>
      </c>
      <c r="K498" s="50"/>
      <c r="L498" s="48">
        <v>-0.353510409188803</v>
      </c>
      <c r="N498" s="50">
        <v>0.473544973544974</v>
      </c>
      <c r="O498" s="50">
        <v>-0.0978835978835984</v>
      </c>
      <c r="P498" s="4">
        <v>2</v>
      </c>
      <c r="Q498" s="49">
        <v>-12.3333333333334</v>
      </c>
      <c r="R498" s="4" t="b">
        <v>1</v>
      </c>
      <c r="W498" s="4" t="s">
        <v>63</v>
      </c>
    </row>
    <row r="499" s="4" customFormat="1" spans="1:23">
      <c r="A499" s="4">
        <v>9857</v>
      </c>
      <c r="B499" s="46">
        <v>42941.3541666667</v>
      </c>
      <c r="C499" s="47">
        <v>59144.5</v>
      </c>
      <c r="D499" s="48">
        <v>47.3333333333333</v>
      </c>
      <c r="E499" s="27">
        <v>126</v>
      </c>
      <c r="F499" s="27">
        <v>23</v>
      </c>
      <c r="G499" s="27">
        <v>28</v>
      </c>
      <c r="H499" s="49">
        <v>61.1666666666667</v>
      </c>
      <c r="I499" s="27">
        <v>65</v>
      </c>
      <c r="J499" s="49">
        <v>426.666666666667</v>
      </c>
      <c r="K499" s="50"/>
      <c r="L499" s="48">
        <v>-0.645460048426148</v>
      </c>
      <c r="N499" s="50">
        <v>0.375661375661375</v>
      </c>
      <c r="O499" s="50">
        <v>0.0953531170922485</v>
      </c>
      <c r="P499" s="4">
        <v>2</v>
      </c>
      <c r="Q499" s="49">
        <v>-25.6666666666666</v>
      </c>
      <c r="R499" s="4" t="b">
        <v>1</v>
      </c>
      <c r="W499" s="4" t="s">
        <v>33</v>
      </c>
    </row>
    <row r="500" s="4" customFormat="1" spans="1:23">
      <c r="A500" s="4">
        <v>9862</v>
      </c>
      <c r="B500" s="46">
        <v>42941.4583333333</v>
      </c>
      <c r="C500" s="47">
        <v>59174.5</v>
      </c>
      <c r="D500" s="48">
        <v>58.5</v>
      </c>
      <c r="E500" s="27">
        <v>64</v>
      </c>
      <c r="F500" s="27">
        <v>24</v>
      </c>
      <c r="G500" s="27">
        <v>30</v>
      </c>
      <c r="H500" s="49">
        <v>56.8333333333333</v>
      </c>
      <c r="I500" s="27">
        <v>52</v>
      </c>
      <c r="J500" s="49">
        <v>411.333333333333</v>
      </c>
      <c r="K500" s="50"/>
      <c r="L500" s="48">
        <v>-11.4510822510822</v>
      </c>
      <c r="N500" s="50">
        <v>0.9140625</v>
      </c>
      <c r="O500" s="50">
        <v>-0.497395833333333</v>
      </c>
      <c r="P500" s="4">
        <v>2</v>
      </c>
      <c r="Q500" s="49">
        <v>-31.8333333333333</v>
      </c>
      <c r="R500" s="4" t="b">
        <v>1</v>
      </c>
      <c r="W500" s="4" t="s">
        <v>22</v>
      </c>
    </row>
    <row r="501" s="4" customFormat="1" spans="1:23">
      <c r="A501" s="4">
        <v>9863</v>
      </c>
      <c r="B501" s="46">
        <v>42941.4791666667</v>
      </c>
      <c r="C501" s="47">
        <v>59180.5</v>
      </c>
      <c r="D501" s="48">
        <v>26.6666666666667</v>
      </c>
      <c r="E501" s="27">
        <v>64</v>
      </c>
      <c r="F501" s="27">
        <v>23.6666666666667</v>
      </c>
      <c r="G501" s="27">
        <v>30</v>
      </c>
      <c r="H501" s="49">
        <v>53.6666666666667</v>
      </c>
      <c r="I501" s="27">
        <v>52</v>
      </c>
      <c r="J501" s="49">
        <v>408.666666666667</v>
      </c>
      <c r="K501" s="50"/>
      <c r="L501" s="48">
        <v>-1.13014030612245</v>
      </c>
      <c r="N501" s="50">
        <v>0.416666666666667</v>
      </c>
      <c r="O501" s="50">
        <v>-0.330729166666667</v>
      </c>
      <c r="P501" s="4">
        <v>2</v>
      </c>
      <c r="Q501" s="49">
        <v>-21.1666666666667</v>
      </c>
      <c r="R501" s="4" t="b">
        <v>1</v>
      </c>
      <c r="W501" s="4" t="s">
        <v>48</v>
      </c>
    </row>
    <row r="502" s="4" customFormat="1" spans="1:23">
      <c r="A502" s="4">
        <v>9869</v>
      </c>
      <c r="B502" s="46">
        <v>42941.6041666667</v>
      </c>
      <c r="C502" s="47">
        <v>59216.5</v>
      </c>
      <c r="D502" s="48">
        <v>17.8333333333333</v>
      </c>
      <c r="E502" s="27">
        <v>41</v>
      </c>
      <c r="F502" s="27">
        <v>23</v>
      </c>
      <c r="G502" s="27">
        <v>30</v>
      </c>
      <c r="H502" s="49">
        <v>53.6666666666667</v>
      </c>
      <c r="I502" s="27">
        <v>42</v>
      </c>
      <c r="J502" s="49">
        <v>411.166666666667</v>
      </c>
      <c r="K502" s="50"/>
      <c r="L502" s="48">
        <v>-1.00034943473792</v>
      </c>
      <c r="N502" s="50">
        <v>0.434959349593495</v>
      </c>
      <c r="O502" s="50">
        <v>-0.326772215090571</v>
      </c>
      <c r="P502" s="4">
        <v>2</v>
      </c>
      <c r="Q502" s="49">
        <v>-11.6666666666666</v>
      </c>
      <c r="R502" s="4" t="b">
        <v>1</v>
      </c>
      <c r="W502" s="4" t="s">
        <v>64</v>
      </c>
    </row>
    <row r="503" s="4" customFormat="1" spans="1:23">
      <c r="A503" s="4">
        <v>9923</v>
      </c>
      <c r="B503" s="46">
        <v>42942.7291666667</v>
      </c>
      <c r="C503" s="47">
        <v>59540.5</v>
      </c>
      <c r="D503" s="48">
        <v>35.1666666666667</v>
      </c>
      <c r="E503" s="27">
        <v>36</v>
      </c>
      <c r="F503" s="27">
        <v>21</v>
      </c>
      <c r="G503" s="27">
        <v>21</v>
      </c>
      <c r="H503" s="49">
        <v>62</v>
      </c>
      <c r="I503" s="27">
        <v>81</v>
      </c>
      <c r="J503" s="49">
        <v>435.666666666667</v>
      </c>
      <c r="K503" s="50"/>
      <c r="L503" s="48">
        <v>-26.0594285714297</v>
      </c>
      <c r="N503" s="50">
        <v>0.976851851851853</v>
      </c>
      <c r="O503" s="50">
        <v>-0.310185185185186</v>
      </c>
      <c r="P503" s="4">
        <v>2</v>
      </c>
      <c r="Q503" s="49">
        <v>-11.1666666666667</v>
      </c>
      <c r="R503" s="4" t="b">
        <v>1</v>
      </c>
      <c r="W503" s="4" t="s">
        <v>49</v>
      </c>
    </row>
    <row r="504" s="4" customFormat="1" spans="1:23">
      <c r="A504" s="4">
        <v>9948</v>
      </c>
      <c r="B504" s="46">
        <v>42943.25</v>
      </c>
      <c r="C504" s="47">
        <v>59690.5</v>
      </c>
      <c r="D504" s="48">
        <v>83.1666666666667</v>
      </c>
      <c r="E504" s="27">
        <v>91</v>
      </c>
      <c r="F504" s="27">
        <v>22</v>
      </c>
      <c r="G504" s="27">
        <v>22</v>
      </c>
      <c r="H504" s="49">
        <v>62.1666666666667</v>
      </c>
      <c r="I504" s="27">
        <v>82</v>
      </c>
      <c r="J504" s="49">
        <v>570.833333333333</v>
      </c>
      <c r="K504" s="50"/>
      <c r="L504" s="48">
        <v>-5.7610334346505</v>
      </c>
      <c r="N504" s="50">
        <v>0.913919413919414</v>
      </c>
      <c r="O504" s="50">
        <v>-0.256410256410257</v>
      </c>
      <c r="P504" s="4">
        <v>2</v>
      </c>
      <c r="Q504" s="49">
        <v>-23.3333333333334</v>
      </c>
      <c r="R504" s="4" t="b">
        <v>1</v>
      </c>
      <c r="W504" s="4" t="s">
        <v>53</v>
      </c>
    </row>
    <row r="505" s="4" customFormat="1" spans="1:23">
      <c r="A505" s="4">
        <v>9949</v>
      </c>
      <c r="B505" s="46">
        <v>42943.2708333333</v>
      </c>
      <c r="C505" s="47">
        <v>59696.5</v>
      </c>
      <c r="D505" s="48">
        <v>59.8333333333333</v>
      </c>
      <c r="E505" s="27">
        <v>91</v>
      </c>
      <c r="F505" s="27">
        <v>22</v>
      </c>
      <c r="G505" s="27">
        <v>22</v>
      </c>
      <c r="H505" s="49">
        <v>62.3333333333333</v>
      </c>
      <c r="I505" s="27">
        <v>82</v>
      </c>
      <c r="J505" s="49">
        <v>682.666666666667</v>
      </c>
      <c r="K505" s="50"/>
      <c r="L505" s="48">
        <v>-0.925576776165011</v>
      </c>
      <c r="N505" s="50">
        <v>0.657509157509157</v>
      </c>
      <c r="O505" s="50">
        <v>-0.0675968768074032</v>
      </c>
      <c r="P505" s="4">
        <v>2</v>
      </c>
      <c r="Q505" s="49">
        <v>-15</v>
      </c>
      <c r="R505" s="4" t="b">
        <v>1</v>
      </c>
      <c r="W505" s="4" t="s">
        <v>62</v>
      </c>
    </row>
    <row r="506" s="4" customFormat="1" spans="1:23">
      <c r="A506" s="4">
        <v>9961</v>
      </c>
      <c r="B506" s="46">
        <v>42943.5208333333</v>
      </c>
      <c r="C506" s="47">
        <v>59768.5</v>
      </c>
      <c r="D506" s="48">
        <v>70.6666666666667</v>
      </c>
      <c r="E506" s="27">
        <v>89</v>
      </c>
      <c r="F506" s="27">
        <v>22</v>
      </c>
      <c r="G506" s="27">
        <v>25</v>
      </c>
      <c r="H506" s="49">
        <v>59.5</v>
      </c>
      <c r="I506" s="27">
        <v>65</v>
      </c>
      <c r="J506" s="49">
        <v>447.833333333333</v>
      </c>
      <c r="K506" s="50"/>
      <c r="L506" s="48">
        <v>-1.24522077922079</v>
      </c>
      <c r="N506" s="50">
        <v>0.794007490636705</v>
      </c>
      <c r="O506" s="50">
        <v>-0.203098399727614</v>
      </c>
      <c r="P506" s="4">
        <v>2</v>
      </c>
      <c r="Q506" s="49">
        <v>-12.1666666666667</v>
      </c>
      <c r="R506" s="4" t="b">
        <v>1</v>
      </c>
      <c r="W506" s="4" t="s">
        <v>39</v>
      </c>
    </row>
    <row r="507" s="4" customFormat="1" spans="1:23">
      <c r="A507" s="4">
        <v>9963</v>
      </c>
      <c r="B507" s="46">
        <v>42943.5625</v>
      </c>
      <c r="C507" s="47">
        <v>59780.5</v>
      </c>
      <c r="D507" s="48">
        <v>59.3333333333333</v>
      </c>
      <c r="E507" s="27">
        <v>99</v>
      </c>
      <c r="F507" s="27">
        <v>22</v>
      </c>
      <c r="G507" s="27">
        <v>25</v>
      </c>
      <c r="H507" s="49">
        <v>59</v>
      </c>
      <c r="I507" s="27">
        <v>65</v>
      </c>
      <c r="J507" s="49">
        <v>424.333333333333</v>
      </c>
      <c r="K507" s="50"/>
      <c r="L507" s="48">
        <v>-0.565846338535412</v>
      </c>
      <c r="N507" s="50">
        <v>0.599326599326599</v>
      </c>
      <c r="O507" s="50">
        <v>-0.119528619528619</v>
      </c>
      <c r="P507" s="4">
        <v>2</v>
      </c>
      <c r="Q507" s="49">
        <v>-11.8333333333333</v>
      </c>
      <c r="R507" s="4" t="b">
        <v>1</v>
      </c>
      <c r="W507" s="4" t="s">
        <v>57</v>
      </c>
    </row>
    <row r="508" s="4" customFormat="1" spans="1:23">
      <c r="A508" s="4">
        <v>9968</v>
      </c>
      <c r="B508" s="46">
        <v>42943.6666666667</v>
      </c>
      <c r="C508" s="47">
        <v>59810.5</v>
      </c>
      <c r="D508" s="48">
        <v>57.3333333333333</v>
      </c>
      <c r="E508" s="27">
        <v>89</v>
      </c>
      <c r="F508" s="27">
        <v>22</v>
      </c>
      <c r="G508" s="27">
        <v>27</v>
      </c>
      <c r="H508" s="49">
        <v>62</v>
      </c>
      <c r="I508" s="27">
        <v>63</v>
      </c>
      <c r="J508" s="49">
        <v>439</v>
      </c>
      <c r="K508" s="50"/>
      <c r="L508" s="48">
        <v>-1.55269172932331</v>
      </c>
      <c r="N508" s="50">
        <v>0.644194756554307</v>
      </c>
      <c r="O508" s="50">
        <v>-0.280898876404494</v>
      </c>
      <c r="P508" s="4">
        <v>2</v>
      </c>
      <c r="Q508" s="49">
        <v>-25</v>
      </c>
      <c r="R508" s="4" t="b">
        <v>1</v>
      </c>
      <c r="W508" s="4" t="s">
        <v>25</v>
      </c>
    </row>
    <row r="509" s="4" customFormat="1" spans="1:23">
      <c r="A509" s="4">
        <v>10004</v>
      </c>
      <c r="B509" s="46">
        <v>42944.4166666667</v>
      </c>
      <c r="C509" s="47">
        <v>60026.5</v>
      </c>
      <c r="D509" s="48">
        <v>119.666666666667</v>
      </c>
      <c r="E509" s="27">
        <v>133</v>
      </c>
      <c r="F509" s="27">
        <v>22.5</v>
      </c>
      <c r="G509" s="27">
        <v>26</v>
      </c>
      <c r="H509" s="49">
        <v>64.8333333333333</v>
      </c>
      <c r="I509" s="27">
        <v>18</v>
      </c>
      <c r="J509" s="49">
        <v>454.666666666667</v>
      </c>
      <c r="K509" s="50"/>
      <c r="L509" s="48">
        <v>-3.31421428571442</v>
      </c>
      <c r="N509" s="50">
        <v>0.899749373433586</v>
      </c>
      <c r="O509" s="50">
        <v>-0.175438596491231</v>
      </c>
      <c r="P509" s="4">
        <v>2</v>
      </c>
      <c r="Q509" s="49">
        <v>-23.3333333333337</v>
      </c>
      <c r="R509" s="4" t="b">
        <v>1</v>
      </c>
      <c r="W509" s="4" t="s">
        <v>54</v>
      </c>
    </row>
    <row r="510" s="4" customFormat="1" spans="1:23">
      <c r="A510" s="4">
        <v>10005</v>
      </c>
      <c r="B510" s="46">
        <v>42944.4375</v>
      </c>
      <c r="C510" s="47">
        <v>60032.5</v>
      </c>
      <c r="D510" s="48">
        <v>96.3333333333333</v>
      </c>
      <c r="E510" s="27">
        <v>133</v>
      </c>
      <c r="F510" s="27">
        <v>22.3333333333333</v>
      </c>
      <c r="G510" s="27">
        <v>26</v>
      </c>
      <c r="H510" s="49">
        <v>63.3333333333333</v>
      </c>
      <c r="I510" s="27">
        <v>18</v>
      </c>
      <c r="J510" s="49">
        <v>459</v>
      </c>
      <c r="K510" s="50"/>
      <c r="L510" s="48">
        <v>-1.45172727272727</v>
      </c>
      <c r="N510" s="50">
        <v>0.724310776942356</v>
      </c>
      <c r="O510" s="50">
        <v>-0.202846130477709</v>
      </c>
      <c r="P510" s="4">
        <v>2</v>
      </c>
      <c r="Q510" s="49">
        <v>-27.5</v>
      </c>
      <c r="R510" s="4" t="b">
        <v>1</v>
      </c>
      <c r="W510" s="4" t="s">
        <v>55</v>
      </c>
    </row>
    <row r="511" s="4" customFormat="1" spans="1:23">
      <c r="A511" s="4">
        <v>10006</v>
      </c>
      <c r="B511" s="46">
        <v>42944.4583333333</v>
      </c>
      <c r="C511" s="47">
        <v>60038.5</v>
      </c>
      <c r="D511" s="48">
        <v>68.8333333333333</v>
      </c>
      <c r="E511" s="27">
        <v>132</v>
      </c>
      <c r="F511" s="27">
        <v>23</v>
      </c>
      <c r="G511" s="27">
        <v>26</v>
      </c>
      <c r="H511" s="49">
        <v>60.5</v>
      </c>
      <c r="I511" s="27">
        <v>18</v>
      </c>
      <c r="J511" s="49">
        <v>463.833333333333</v>
      </c>
      <c r="K511" s="50"/>
      <c r="L511" s="48">
        <v>-0.485088578967207</v>
      </c>
      <c r="N511" s="50">
        <v>0.521464646464646</v>
      </c>
      <c r="O511" s="50">
        <v>-0.121212121212121</v>
      </c>
      <c r="P511" s="4">
        <v>2</v>
      </c>
      <c r="Q511" s="49">
        <v>-16</v>
      </c>
      <c r="R511" s="4" t="b">
        <v>1</v>
      </c>
      <c r="W511" s="4" t="s">
        <v>22</v>
      </c>
    </row>
    <row r="512" s="4" customFormat="1" spans="1:23">
      <c r="A512" s="4">
        <v>10009</v>
      </c>
      <c r="B512" s="46">
        <v>42944.5208333333</v>
      </c>
      <c r="C512" s="47">
        <v>60056.5</v>
      </c>
      <c r="D512" s="48">
        <v>53.1666666666667</v>
      </c>
      <c r="E512" s="27">
        <v>132</v>
      </c>
      <c r="F512" s="27">
        <v>23</v>
      </c>
      <c r="G512" s="27">
        <v>30</v>
      </c>
      <c r="H512" s="49">
        <v>55</v>
      </c>
      <c r="I512" s="27">
        <v>47</v>
      </c>
      <c r="J512" s="49">
        <v>475.833333333333</v>
      </c>
      <c r="K512" s="50"/>
      <c r="L512" s="48">
        <v>-1.34883720930233</v>
      </c>
      <c r="N512" s="50">
        <v>0.402777777777778</v>
      </c>
      <c r="O512" s="50">
        <v>-0.402777777777778</v>
      </c>
      <c r="P512" s="4">
        <v>2</v>
      </c>
      <c r="Q512" s="49">
        <v>-53.1666666666667</v>
      </c>
      <c r="R512" s="4" t="b">
        <v>1</v>
      </c>
      <c r="W512" s="4" t="s">
        <v>39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230"/>
  <sheetViews>
    <sheetView topLeftCell="V1" workbookViewId="0">
      <selection activeCell="V6" sqref="V6"/>
    </sheetView>
  </sheetViews>
  <sheetFormatPr defaultColWidth="8.88888888888889" defaultRowHeight="14.4"/>
  <cols>
    <col min="2" max="2" width="27.3333333333333" customWidth="1"/>
    <col min="10" max="10" width="15.1111111111111" customWidth="1"/>
    <col min="19" max="19" width="11.4444444444444" customWidth="1"/>
    <col min="20" max="20" width="11.6666666666667" customWidth="1"/>
    <col min="25" max="25" width="12.8888888888889"/>
  </cols>
  <sheetData>
    <row r="1" s="6" customFormat="1" spans="1: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53"/>
      <c r="L1" s="6" t="s">
        <v>70</v>
      </c>
      <c r="M1" s="6" t="s">
        <v>71</v>
      </c>
      <c r="N1" s="6" t="s">
        <v>11</v>
      </c>
      <c r="O1" s="6" t="s">
        <v>12</v>
      </c>
      <c r="P1" s="8" t="s">
        <v>72</v>
      </c>
      <c r="Q1" s="6" t="s">
        <v>14</v>
      </c>
      <c r="R1" s="6" t="s">
        <v>15</v>
      </c>
      <c r="S1" s="37" t="s">
        <v>73</v>
      </c>
      <c r="T1" s="37" t="s">
        <v>74</v>
      </c>
      <c r="U1" s="37" t="s">
        <v>75</v>
      </c>
      <c r="V1" s="37"/>
      <c r="W1" s="4" t="s">
        <v>1</v>
      </c>
      <c r="X1" s="4" t="s">
        <v>20</v>
      </c>
      <c r="Y1" s="4" t="s">
        <v>21</v>
      </c>
    </row>
    <row r="2" s="9" customFormat="1" spans="1:38">
      <c r="A2" s="9">
        <v>214</v>
      </c>
      <c r="B2" s="7">
        <v>42740.4583333333</v>
      </c>
      <c r="C2" s="52">
        <v>1286.5</v>
      </c>
      <c r="D2" s="36">
        <v>182.666666666667</v>
      </c>
      <c r="E2" s="25">
        <v>116</v>
      </c>
      <c r="F2" s="25">
        <v>17</v>
      </c>
      <c r="G2" s="25">
        <v>2</v>
      </c>
      <c r="H2" s="38">
        <v>36.8333333333333</v>
      </c>
      <c r="I2" s="25">
        <v>65</v>
      </c>
      <c r="J2" s="38">
        <v>669.5</v>
      </c>
      <c r="K2" s="41"/>
      <c r="L2" s="36">
        <v>1.82358571428573</v>
      </c>
      <c r="M2" s="36">
        <v>2.96014285714286</v>
      </c>
      <c r="N2" s="41">
        <v>1.57471264367816</v>
      </c>
      <c r="O2" s="41">
        <v>-0.537356321839086</v>
      </c>
      <c r="P2" s="10" t="s">
        <v>76</v>
      </c>
      <c r="Q2" s="38">
        <v>-62.333333333334</v>
      </c>
      <c r="R2" s="9" t="b">
        <v>1</v>
      </c>
      <c r="S2" s="36">
        <v>89.8666666666666</v>
      </c>
      <c r="T2" s="40" t="s">
        <v>77</v>
      </c>
      <c r="U2" s="41" t="s">
        <v>22</v>
      </c>
      <c r="W2" s="45">
        <v>0</v>
      </c>
      <c r="X2" s="4">
        <f>COUNTIF($U$2:$U$791,W2)</f>
        <v>9</v>
      </c>
      <c r="Y2" s="4">
        <f>X2/(SUM($X$2:$X$49))</f>
        <v>0.0113924050632911</v>
      </c>
      <c r="AL2" s="36"/>
    </row>
    <row r="3" s="9" customFormat="1" spans="1:38">
      <c r="A3" s="9">
        <v>215</v>
      </c>
      <c r="B3" s="7">
        <v>42740.4791666667</v>
      </c>
      <c r="C3" s="52">
        <v>1292.5</v>
      </c>
      <c r="D3" s="36">
        <v>120.333333333333</v>
      </c>
      <c r="E3" s="25">
        <v>116</v>
      </c>
      <c r="F3" s="25">
        <v>17</v>
      </c>
      <c r="G3" s="25">
        <v>2</v>
      </c>
      <c r="H3" s="38">
        <v>38</v>
      </c>
      <c r="I3" s="25">
        <v>65</v>
      </c>
      <c r="J3" s="38">
        <v>657</v>
      </c>
      <c r="K3" s="41"/>
      <c r="L3" s="36">
        <v>22.1920879120895</v>
      </c>
      <c r="M3" s="36">
        <v>26.6175824175843</v>
      </c>
      <c r="N3" s="41">
        <v>1.03735632183908</v>
      </c>
      <c r="O3" s="41">
        <v>-0.422413793103446</v>
      </c>
      <c r="P3" s="10" t="s">
        <v>76</v>
      </c>
      <c r="Q3" s="38">
        <v>-48.9999999999997</v>
      </c>
      <c r="R3" s="9" t="b">
        <v>1</v>
      </c>
      <c r="S3" s="36">
        <v>27.5333333333333</v>
      </c>
      <c r="T3" s="40" t="s">
        <v>77</v>
      </c>
      <c r="U3" s="41" t="s">
        <v>48</v>
      </c>
      <c r="W3" s="45">
        <v>0.0208333333333333</v>
      </c>
      <c r="X3" s="4">
        <f t="shared" ref="X3:X49" si="0">COUNTIF($U$2:$U$791,W3)</f>
        <v>14</v>
      </c>
      <c r="Y3" s="4">
        <f t="shared" ref="Y3:Y49" si="1">X3/(SUM($X$2:$X$49))</f>
        <v>0.0177215189873418</v>
      </c>
      <c r="AL3" s="36"/>
    </row>
    <row r="4" s="9" customFormat="1" spans="1:38">
      <c r="A4" s="9">
        <v>218</v>
      </c>
      <c r="B4" s="7">
        <v>42740.5416666667</v>
      </c>
      <c r="C4" s="52">
        <v>1310.5</v>
      </c>
      <c r="D4" s="36">
        <v>42</v>
      </c>
      <c r="E4" s="25">
        <v>39</v>
      </c>
      <c r="F4" s="25">
        <v>17</v>
      </c>
      <c r="G4" s="25">
        <v>3</v>
      </c>
      <c r="H4" s="38">
        <v>38</v>
      </c>
      <c r="I4" s="25">
        <v>59</v>
      </c>
      <c r="J4" s="38">
        <v>615.666666666667</v>
      </c>
      <c r="K4" s="41"/>
      <c r="L4" s="36">
        <v>11.7942857142857</v>
      </c>
      <c r="M4" s="36">
        <v>14.4571428571429</v>
      </c>
      <c r="N4" s="41">
        <v>1.07692307692308</v>
      </c>
      <c r="O4" s="41">
        <v>-0.461538461538461</v>
      </c>
      <c r="P4" s="10" t="s">
        <v>76</v>
      </c>
      <c r="Q4" s="38">
        <v>-18</v>
      </c>
      <c r="R4" s="9" t="b">
        <v>1</v>
      </c>
      <c r="S4" s="36">
        <v>10.8000000000001</v>
      </c>
      <c r="T4" s="40" t="s">
        <v>77</v>
      </c>
      <c r="U4" s="41" t="s">
        <v>40</v>
      </c>
      <c r="W4" s="45">
        <v>0.0416666666666667</v>
      </c>
      <c r="X4" s="4">
        <f t="shared" si="0"/>
        <v>12</v>
      </c>
      <c r="Y4" s="4">
        <f t="shared" si="1"/>
        <v>0.0151898734177215</v>
      </c>
      <c r="AL4" s="36"/>
    </row>
    <row r="5" s="9" customFormat="1" spans="1:38">
      <c r="A5" s="9">
        <v>466</v>
      </c>
      <c r="B5" s="7">
        <v>42745.7083333333</v>
      </c>
      <c r="C5" s="52">
        <v>2798.5</v>
      </c>
      <c r="D5" s="36">
        <v>11.5</v>
      </c>
      <c r="E5" s="25">
        <v>13</v>
      </c>
      <c r="F5" s="25">
        <v>17</v>
      </c>
      <c r="G5" s="25">
        <v>5</v>
      </c>
      <c r="H5" s="38">
        <v>19</v>
      </c>
      <c r="I5" s="25">
        <v>15</v>
      </c>
      <c r="J5" s="38">
        <v>427.833333333333</v>
      </c>
      <c r="K5" s="41"/>
      <c r="L5" s="36">
        <v>11.0009523809524</v>
      </c>
      <c r="M5" s="36">
        <v>11.7904761904762</v>
      </c>
      <c r="N5" s="41">
        <v>0.884615384615385</v>
      </c>
      <c r="O5" s="41">
        <v>0.615384615384615</v>
      </c>
      <c r="P5" s="10" t="s">
        <v>76</v>
      </c>
      <c r="Q5" s="38">
        <v>8</v>
      </c>
      <c r="R5" s="9" t="b">
        <v>1</v>
      </c>
      <c r="S5" s="36">
        <v>1.1</v>
      </c>
      <c r="T5" s="40" t="s">
        <v>78</v>
      </c>
      <c r="U5" s="41" t="s">
        <v>66</v>
      </c>
      <c r="W5" s="45">
        <v>0.0625</v>
      </c>
      <c r="X5" s="4">
        <f t="shared" si="0"/>
        <v>12</v>
      </c>
      <c r="Y5" s="4">
        <f t="shared" si="1"/>
        <v>0.0151898734177215</v>
      </c>
      <c r="AL5" s="36"/>
    </row>
    <row r="6" s="9" customFormat="1" spans="1:38">
      <c r="A6" s="9">
        <v>467</v>
      </c>
      <c r="B6" s="7">
        <v>42745.7291666667</v>
      </c>
      <c r="C6" s="52">
        <v>2804.5</v>
      </c>
      <c r="D6" s="36">
        <v>19.5</v>
      </c>
      <c r="E6" s="25">
        <v>13</v>
      </c>
      <c r="F6" s="25">
        <v>16.8333333333333</v>
      </c>
      <c r="G6" s="25">
        <v>4.83333333333333</v>
      </c>
      <c r="H6" s="38">
        <v>18.6666666666667</v>
      </c>
      <c r="I6" s="25">
        <v>15.3333333333333</v>
      </c>
      <c r="J6" s="38">
        <v>416</v>
      </c>
      <c r="K6" s="41"/>
      <c r="L6" s="36">
        <v>0.4</v>
      </c>
      <c r="N6" s="41">
        <v>1.5</v>
      </c>
      <c r="O6" s="41">
        <v>0.423076923076923</v>
      </c>
      <c r="P6" s="9">
        <v>1</v>
      </c>
      <c r="Q6" s="38">
        <v>5.5</v>
      </c>
      <c r="R6" s="9" t="b">
        <v>1</v>
      </c>
      <c r="S6" s="39">
        <v>7.6125</v>
      </c>
      <c r="T6" s="40" t="s">
        <v>78</v>
      </c>
      <c r="U6" s="41" t="s">
        <v>49</v>
      </c>
      <c r="W6" s="45">
        <v>0.0833333333333333</v>
      </c>
      <c r="X6" s="4">
        <f t="shared" si="0"/>
        <v>11</v>
      </c>
      <c r="Y6" s="4">
        <f t="shared" si="1"/>
        <v>0.0139240506329114</v>
      </c>
      <c r="AL6" s="39"/>
    </row>
    <row r="7" s="9" customFormat="1" spans="1:38">
      <c r="A7" s="9">
        <v>468</v>
      </c>
      <c r="B7" s="7">
        <v>42745.75</v>
      </c>
      <c r="C7" s="52">
        <v>2810.5</v>
      </c>
      <c r="D7" s="36">
        <v>25</v>
      </c>
      <c r="E7" s="25">
        <v>13</v>
      </c>
      <c r="F7" s="25">
        <v>16.5</v>
      </c>
      <c r="G7" s="25">
        <v>3</v>
      </c>
      <c r="H7" s="38">
        <v>19.8333333333333</v>
      </c>
      <c r="I7" s="25">
        <v>19</v>
      </c>
      <c r="J7" s="38">
        <v>430.333333333333</v>
      </c>
      <c r="K7" s="41"/>
      <c r="L7" s="36">
        <v>0.903015873015879</v>
      </c>
      <c r="M7" s="36">
        <v>1.93095238095238</v>
      </c>
      <c r="N7" s="41">
        <v>1.92307692307692</v>
      </c>
      <c r="O7" s="41">
        <v>-0.435897435897439</v>
      </c>
      <c r="P7" s="10" t="s">
        <v>76</v>
      </c>
      <c r="Q7" s="38">
        <v>-5.6666666666667</v>
      </c>
      <c r="R7" s="9" t="b">
        <v>1</v>
      </c>
      <c r="S7" s="54">
        <v>14.6</v>
      </c>
      <c r="T7" s="40" t="s">
        <v>78</v>
      </c>
      <c r="U7" s="41" t="s">
        <v>27</v>
      </c>
      <c r="W7" s="45">
        <v>0.104166666666667</v>
      </c>
      <c r="X7" s="4">
        <f t="shared" si="0"/>
        <v>14</v>
      </c>
      <c r="Y7" s="4">
        <f t="shared" si="1"/>
        <v>0.0177215189873418</v>
      </c>
      <c r="AL7" s="54"/>
    </row>
    <row r="8" s="9" customFormat="1" spans="1:38">
      <c r="A8" s="9">
        <v>497</v>
      </c>
      <c r="B8" s="7">
        <v>42746.3541666667</v>
      </c>
      <c r="C8" s="52">
        <v>2984.5</v>
      </c>
      <c r="D8" s="36">
        <v>88.8333333333333</v>
      </c>
      <c r="E8" s="25">
        <v>84</v>
      </c>
      <c r="F8" s="25">
        <v>14</v>
      </c>
      <c r="G8" s="25">
        <v>-1</v>
      </c>
      <c r="H8" s="38">
        <v>25.6666666666667</v>
      </c>
      <c r="I8" s="25">
        <v>57</v>
      </c>
      <c r="J8" s="38">
        <v>563.333333333333</v>
      </c>
      <c r="K8" s="41"/>
      <c r="L8" s="36">
        <v>0.4</v>
      </c>
      <c r="N8" s="41">
        <v>1.05753968253968</v>
      </c>
      <c r="O8" s="41">
        <v>0.370133273435157</v>
      </c>
      <c r="P8" s="9">
        <v>1</v>
      </c>
      <c r="Q8" s="38">
        <v>62.4999999999997</v>
      </c>
      <c r="R8" s="9" t="b">
        <v>1</v>
      </c>
      <c r="S8" s="39">
        <v>68.1591666666664</v>
      </c>
      <c r="T8" s="40" t="s">
        <v>79</v>
      </c>
      <c r="U8" s="41" t="s">
        <v>33</v>
      </c>
      <c r="W8" s="45">
        <v>0.125</v>
      </c>
      <c r="X8" s="4">
        <f t="shared" si="0"/>
        <v>10</v>
      </c>
      <c r="Y8" s="4">
        <f t="shared" si="1"/>
        <v>0.0126582278481013</v>
      </c>
      <c r="AL8" s="39"/>
    </row>
    <row r="9" s="9" customFormat="1" spans="1:38">
      <c r="A9" s="9">
        <v>499</v>
      </c>
      <c r="B9" s="7">
        <v>42746.3958333333</v>
      </c>
      <c r="C9" s="52">
        <v>2996.5</v>
      </c>
      <c r="D9" s="36">
        <v>156.333333333333</v>
      </c>
      <c r="E9" s="25">
        <v>106</v>
      </c>
      <c r="F9" s="25">
        <v>9.33333333333333</v>
      </c>
      <c r="G9" s="25">
        <v>-1</v>
      </c>
      <c r="H9" s="38">
        <v>25.6666666666667</v>
      </c>
      <c r="I9" s="25">
        <v>57</v>
      </c>
      <c r="J9" s="38">
        <v>411.666666666667</v>
      </c>
      <c r="K9" s="41"/>
      <c r="L9" s="36">
        <v>0.4</v>
      </c>
      <c r="N9" s="41">
        <v>1.47484276729559</v>
      </c>
      <c r="O9" s="41">
        <v>0.0628930817610094</v>
      </c>
      <c r="P9" s="9">
        <v>1</v>
      </c>
      <c r="Q9" s="38">
        <v>6.666666666667</v>
      </c>
      <c r="R9" s="9" t="b">
        <v>1</v>
      </c>
      <c r="S9" s="39">
        <v>23.3183333333336</v>
      </c>
      <c r="T9" s="40" t="s">
        <v>79</v>
      </c>
      <c r="U9" s="41" t="s">
        <v>35</v>
      </c>
      <c r="W9" s="45">
        <v>0.145833333333333</v>
      </c>
      <c r="X9" s="4">
        <f t="shared" si="0"/>
        <v>15</v>
      </c>
      <c r="Y9" s="4">
        <f t="shared" si="1"/>
        <v>0.0189873417721519</v>
      </c>
      <c r="AL9" s="39"/>
    </row>
    <row r="10" s="9" customFormat="1" spans="1:38">
      <c r="A10" s="9">
        <v>500</v>
      </c>
      <c r="B10" s="7">
        <v>42746.4166666667</v>
      </c>
      <c r="C10" s="52">
        <v>3002.5</v>
      </c>
      <c r="D10" s="36">
        <v>163</v>
      </c>
      <c r="E10" s="25">
        <v>106</v>
      </c>
      <c r="F10" s="25">
        <v>9.16666666666667</v>
      </c>
      <c r="G10" s="25">
        <v>0</v>
      </c>
      <c r="H10" s="38">
        <v>25.5</v>
      </c>
      <c r="I10" s="25">
        <v>58</v>
      </c>
      <c r="J10" s="38">
        <v>407.5</v>
      </c>
      <c r="K10" s="41"/>
      <c r="L10" s="36">
        <v>0.54351619790215</v>
      </c>
      <c r="M10" s="36">
        <v>1.55864661654133</v>
      </c>
      <c r="N10" s="41">
        <v>1.5377358490566</v>
      </c>
      <c r="O10" s="41">
        <v>-0.149371069182387</v>
      </c>
      <c r="P10" s="10" t="s">
        <v>76</v>
      </c>
      <c r="Q10" s="38">
        <v>-15.833333333333</v>
      </c>
      <c r="R10" s="9" t="b">
        <v>1</v>
      </c>
      <c r="S10" s="54">
        <v>78.1999999999996</v>
      </c>
      <c r="T10" s="40" t="s">
        <v>79</v>
      </c>
      <c r="U10" s="41" t="s">
        <v>54</v>
      </c>
      <c r="W10" s="45">
        <v>0.166666666666667</v>
      </c>
      <c r="X10" s="4">
        <f t="shared" si="0"/>
        <v>18</v>
      </c>
      <c r="Y10" s="4">
        <f t="shared" si="1"/>
        <v>0.0227848101265823</v>
      </c>
      <c r="AL10" s="54"/>
    </row>
    <row r="11" s="9" customFormat="1" spans="1:38">
      <c r="A11" s="9">
        <v>501</v>
      </c>
      <c r="B11" s="7">
        <v>42746.4375</v>
      </c>
      <c r="C11" s="52">
        <v>3008.5</v>
      </c>
      <c r="D11" s="36">
        <v>147.166666666667</v>
      </c>
      <c r="E11" s="25">
        <v>106</v>
      </c>
      <c r="F11" s="25">
        <v>8.33333333333333</v>
      </c>
      <c r="G11" s="25">
        <v>0</v>
      </c>
      <c r="H11" s="38">
        <v>25.8333333333333</v>
      </c>
      <c r="I11" s="25">
        <v>58</v>
      </c>
      <c r="J11" s="38">
        <v>401.833333333333</v>
      </c>
      <c r="K11" s="41"/>
      <c r="L11" s="36">
        <v>0.834817813765208</v>
      </c>
      <c r="M11" s="36">
        <v>1.98461538461542</v>
      </c>
      <c r="N11" s="41">
        <v>1.38836477987422</v>
      </c>
      <c r="O11" s="41">
        <v>-0.527067240724331</v>
      </c>
      <c r="P11" s="10" t="s">
        <v>76</v>
      </c>
      <c r="Q11" s="38">
        <v>-18.833333333334</v>
      </c>
      <c r="R11" s="9" t="b">
        <v>1</v>
      </c>
      <c r="S11" s="54">
        <v>62.3666666666673</v>
      </c>
      <c r="T11" s="40" t="s">
        <v>79</v>
      </c>
      <c r="U11" s="41" t="s">
        <v>55</v>
      </c>
      <c r="W11" s="45">
        <v>0.1875</v>
      </c>
      <c r="X11" s="4">
        <f t="shared" si="0"/>
        <v>12</v>
      </c>
      <c r="Y11" s="4">
        <f t="shared" si="1"/>
        <v>0.0151898734177215</v>
      </c>
      <c r="AL11" s="54"/>
    </row>
    <row r="12" s="9" customFormat="1" spans="1:38">
      <c r="A12" s="9">
        <v>502</v>
      </c>
      <c r="B12" s="7">
        <v>42746.4583333333</v>
      </c>
      <c r="C12" s="52">
        <v>3014.5</v>
      </c>
      <c r="D12" s="36">
        <v>128.333333333333</v>
      </c>
      <c r="E12" s="25">
        <v>149</v>
      </c>
      <c r="F12" s="25">
        <v>9</v>
      </c>
      <c r="G12" s="25">
        <v>0</v>
      </c>
      <c r="H12" s="38">
        <v>25.1666666666667</v>
      </c>
      <c r="I12" s="25">
        <v>58</v>
      </c>
      <c r="J12" s="38">
        <v>400.166666666667</v>
      </c>
      <c r="K12" s="41"/>
      <c r="L12" s="36">
        <v>0.551751152073723</v>
      </c>
      <c r="M12" s="36">
        <v>0.859907834101382</v>
      </c>
      <c r="N12" s="41">
        <v>0.861297539149886</v>
      </c>
      <c r="O12" s="41">
        <v>0.0268456375838926</v>
      </c>
      <c r="P12" s="10" t="s">
        <v>76</v>
      </c>
      <c r="Q12" s="38">
        <v>4</v>
      </c>
      <c r="R12" s="9" t="b">
        <v>0</v>
      </c>
      <c r="S12" s="54">
        <v>9.13333333333301</v>
      </c>
      <c r="T12" s="40" t="s">
        <v>79</v>
      </c>
      <c r="U12" s="41" t="s">
        <v>22</v>
      </c>
      <c r="W12" s="45">
        <v>0.208333333333333</v>
      </c>
      <c r="X12" s="4">
        <f t="shared" si="0"/>
        <v>11</v>
      </c>
      <c r="Y12" s="4">
        <f t="shared" si="1"/>
        <v>0.0139240506329114</v>
      </c>
      <c r="AL12" s="54"/>
    </row>
    <row r="13" s="9" customFormat="1" spans="1:38">
      <c r="A13" s="9">
        <v>555</v>
      </c>
      <c r="B13" s="7">
        <v>42747.5625</v>
      </c>
      <c r="C13" s="52">
        <v>3332.5</v>
      </c>
      <c r="D13" s="36">
        <v>75.5</v>
      </c>
      <c r="E13" s="25">
        <v>81</v>
      </c>
      <c r="F13" s="25">
        <v>14.8333333333333</v>
      </c>
      <c r="G13" s="25">
        <v>4</v>
      </c>
      <c r="H13" s="38">
        <v>19.3333333333333</v>
      </c>
      <c r="I13" s="25">
        <v>39</v>
      </c>
      <c r="J13" s="38">
        <v>416.833333333333</v>
      </c>
      <c r="K13" s="41"/>
      <c r="L13" s="36">
        <v>1.21238095238094</v>
      </c>
      <c r="M13" s="36">
        <v>0.924675324675308</v>
      </c>
      <c r="N13" s="41">
        <v>0.932098765432099</v>
      </c>
      <c r="O13" s="41">
        <v>0.0288065843621395</v>
      </c>
      <c r="P13" s="10" t="s">
        <v>76</v>
      </c>
      <c r="Q13" s="38">
        <v>2.3333333333333</v>
      </c>
      <c r="R13" s="9" t="b">
        <v>0</v>
      </c>
      <c r="S13" s="54">
        <v>10.7</v>
      </c>
      <c r="T13" s="40" t="s">
        <v>80</v>
      </c>
      <c r="U13" s="41" t="s">
        <v>57</v>
      </c>
      <c r="W13" s="45">
        <v>0.229166666666667</v>
      </c>
      <c r="X13" s="4">
        <f t="shared" si="0"/>
        <v>14</v>
      </c>
      <c r="Y13" s="4">
        <f t="shared" si="1"/>
        <v>0.0177215189873418</v>
      </c>
      <c r="AL13" s="54"/>
    </row>
    <row r="14" s="9" customFormat="1" spans="1:38">
      <c r="A14" s="9">
        <v>560</v>
      </c>
      <c r="B14" s="7">
        <v>42747.6666666667</v>
      </c>
      <c r="C14" s="52">
        <v>3362.5</v>
      </c>
      <c r="D14" s="36">
        <v>74</v>
      </c>
      <c r="E14" s="25">
        <v>72</v>
      </c>
      <c r="F14" s="25">
        <v>13</v>
      </c>
      <c r="G14" s="25">
        <v>4</v>
      </c>
      <c r="H14" s="38">
        <v>19.6666666666667</v>
      </c>
      <c r="I14" s="25">
        <v>34</v>
      </c>
      <c r="J14" s="38">
        <v>421.833333333333</v>
      </c>
      <c r="K14" s="41"/>
      <c r="L14" s="36">
        <v>18.1240476190476</v>
      </c>
      <c r="M14" s="36">
        <v>23.0928571428572</v>
      </c>
      <c r="N14" s="41">
        <v>1.02777777777778</v>
      </c>
      <c r="O14" s="41">
        <v>-0.261574074074074</v>
      </c>
      <c r="P14" s="10" t="s">
        <v>76</v>
      </c>
      <c r="Q14" s="38">
        <v>-18.8333333333333</v>
      </c>
      <c r="R14" s="9" t="b">
        <v>1</v>
      </c>
      <c r="S14" s="54">
        <v>16.4000000000001</v>
      </c>
      <c r="T14" s="40" t="s">
        <v>80</v>
      </c>
      <c r="U14" s="41" t="s">
        <v>25</v>
      </c>
      <c r="W14" s="45">
        <v>0.25</v>
      </c>
      <c r="X14" s="4">
        <f t="shared" si="0"/>
        <v>15</v>
      </c>
      <c r="Y14" s="4">
        <f t="shared" si="1"/>
        <v>0.0189873417721519</v>
      </c>
      <c r="AL14" s="54"/>
    </row>
    <row r="15" s="9" customFormat="1" spans="1:38">
      <c r="A15" s="9">
        <v>597</v>
      </c>
      <c r="B15" s="7">
        <v>42748.4375</v>
      </c>
      <c r="C15" s="52">
        <v>3584.5</v>
      </c>
      <c r="D15" s="36">
        <v>8.83333333333333</v>
      </c>
      <c r="E15" s="25">
        <v>3</v>
      </c>
      <c r="F15" s="25">
        <v>15.5</v>
      </c>
      <c r="G15" s="25">
        <v>0</v>
      </c>
      <c r="H15" s="38">
        <v>17.3333333333333</v>
      </c>
      <c r="I15" s="25">
        <v>24</v>
      </c>
      <c r="J15" s="38">
        <v>407.5</v>
      </c>
      <c r="K15" s="41"/>
      <c r="L15" s="36">
        <v>0.4</v>
      </c>
      <c r="N15" s="41">
        <v>2.94444444444444</v>
      </c>
      <c r="O15" s="41">
        <v>0.527777777777773</v>
      </c>
      <c r="P15" s="9">
        <v>1</v>
      </c>
      <c r="Q15" s="38">
        <v>12</v>
      </c>
      <c r="R15" s="9" t="b">
        <v>1</v>
      </c>
      <c r="S15" s="39">
        <v>13.4191666666666</v>
      </c>
      <c r="T15" s="40" t="s">
        <v>81</v>
      </c>
      <c r="U15" s="41" t="s">
        <v>55</v>
      </c>
      <c r="W15" s="45">
        <v>0.270833333333333</v>
      </c>
      <c r="X15" s="4">
        <f t="shared" si="0"/>
        <v>30</v>
      </c>
      <c r="Y15" s="4">
        <f t="shared" si="1"/>
        <v>0.0379746835443038</v>
      </c>
      <c r="AL15" s="39"/>
    </row>
    <row r="16" s="9" customFormat="1" spans="1:38">
      <c r="A16" s="9">
        <v>598</v>
      </c>
      <c r="B16" s="7">
        <v>42748.4583333333</v>
      </c>
      <c r="C16" s="52">
        <v>3590.5</v>
      </c>
      <c r="D16" s="36">
        <v>20.8333333333333</v>
      </c>
      <c r="E16" s="25">
        <v>6</v>
      </c>
      <c r="F16" s="25">
        <v>15</v>
      </c>
      <c r="G16" s="25">
        <v>0</v>
      </c>
      <c r="H16" s="38">
        <v>15.8333333333333</v>
      </c>
      <c r="I16" s="25">
        <v>24</v>
      </c>
      <c r="J16" s="38">
        <v>403.333333333333</v>
      </c>
      <c r="K16" s="41"/>
      <c r="L16" s="36">
        <v>1.80751203852327</v>
      </c>
      <c r="M16" s="36">
        <v>2.83049759229535</v>
      </c>
      <c r="N16" s="41">
        <v>3.47222222222222</v>
      </c>
      <c r="O16" s="41">
        <v>-2.24999999999999</v>
      </c>
      <c r="P16" s="10" t="s">
        <v>76</v>
      </c>
      <c r="Q16" s="38">
        <v>-13.5</v>
      </c>
      <c r="R16" s="9" t="b">
        <v>1</v>
      </c>
      <c r="S16" s="54">
        <v>16.0333333333333</v>
      </c>
      <c r="T16" s="40" t="s">
        <v>81</v>
      </c>
      <c r="U16" s="41" t="s">
        <v>22</v>
      </c>
      <c r="W16" s="45">
        <v>0.291666666666667</v>
      </c>
      <c r="X16" s="4">
        <f t="shared" si="0"/>
        <v>20</v>
      </c>
      <c r="Y16" s="4">
        <f t="shared" si="1"/>
        <v>0.0253164556962025</v>
      </c>
      <c r="AL16" s="54"/>
    </row>
    <row r="17" s="9" customFormat="1" spans="1:38">
      <c r="A17" s="9">
        <v>600</v>
      </c>
      <c r="B17" s="7">
        <v>42748.5</v>
      </c>
      <c r="C17" s="52">
        <v>3602.5</v>
      </c>
      <c r="D17" s="36">
        <v>5</v>
      </c>
      <c r="E17" s="25">
        <v>6</v>
      </c>
      <c r="F17" s="25">
        <v>15.1666666666667</v>
      </c>
      <c r="G17" s="25">
        <v>2</v>
      </c>
      <c r="H17" s="38">
        <v>15.8333333333333</v>
      </c>
      <c r="I17" s="25">
        <v>21</v>
      </c>
      <c r="J17" s="38">
        <v>400</v>
      </c>
      <c r="K17" s="41"/>
      <c r="L17" s="36">
        <v>1.81666666666666</v>
      </c>
      <c r="M17" s="36">
        <v>2.3</v>
      </c>
      <c r="N17" s="41">
        <v>0.833333333333333</v>
      </c>
      <c r="O17" s="41">
        <v>0.138888888888888</v>
      </c>
      <c r="P17" s="10" t="s">
        <v>76</v>
      </c>
      <c r="Q17" s="38">
        <v>0.83333333333333</v>
      </c>
      <c r="R17" s="9" t="b">
        <v>0</v>
      </c>
      <c r="S17" s="54">
        <v>0.199999999999998</v>
      </c>
      <c r="T17" s="40" t="s">
        <v>81</v>
      </c>
      <c r="U17" s="41" t="s">
        <v>23</v>
      </c>
      <c r="W17" s="45">
        <v>0.3125</v>
      </c>
      <c r="X17" s="4">
        <f t="shared" si="0"/>
        <v>21</v>
      </c>
      <c r="Y17" s="4">
        <f t="shared" si="1"/>
        <v>0.0265822784810127</v>
      </c>
      <c r="AL17" s="54"/>
    </row>
    <row r="18" s="9" customFormat="1" spans="1:38">
      <c r="A18" s="9">
        <v>608</v>
      </c>
      <c r="B18" s="7">
        <v>42748.6666666667</v>
      </c>
      <c r="C18" s="52">
        <v>3650.5</v>
      </c>
      <c r="D18" s="36">
        <v>5.66666666666667</v>
      </c>
      <c r="E18" s="25">
        <v>6</v>
      </c>
      <c r="F18" s="25">
        <v>15.8333333333333</v>
      </c>
      <c r="G18" s="25">
        <v>3</v>
      </c>
      <c r="H18" s="38">
        <v>15.5</v>
      </c>
      <c r="I18" s="25">
        <v>15</v>
      </c>
      <c r="J18" s="38">
        <v>414.333333333333</v>
      </c>
      <c r="K18" s="41"/>
      <c r="L18" s="36">
        <v>4.48857142857143</v>
      </c>
      <c r="M18" s="36">
        <v>4.1142857142857</v>
      </c>
      <c r="N18" s="41">
        <v>0.944444444444445</v>
      </c>
      <c r="O18" s="41">
        <v>0.11111111111111</v>
      </c>
      <c r="P18" s="10" t="s">
        <v>76</v>
      </c>
      <c r="Q18" s="38">
        <v>0.666666666666661</v>
      </c>
      <c r="R18" s="9" t="b">
        <v>0</v>
      </c>
      <c r="S18" s="54">
        <v>0.86666666666667</v>
      </c>
      <c r="T18" s="40" t="s">
        <v>81</v>
      </c>
      <c r="U18" s="41" t="s">
        <v>25</v>
      </c>
      <c r="W18" s="45">
        <v>0.333333333333333</v>
      </c>
      <c r="X18" s="4">
        <f t="shared" si="0"/>
        <v>20</v>
      </c>
      <c r="Y18" s="4">
        <f t="shared" si="1"/>
        <v>0.0253164556962025</v>
      </c>
      <c r="AL18" s="54"/>
    </row>
    <row r="19" s="9" customFormat="1" spans="1:38">
      <c r="A19" s="9">
        <v>649</v>
      </c>
      <c r="B19" s="7">
        <v>42749.5208333333</v>
      </c>
      <c r="C19" s="52">
        <v>3896.5</v>
      </c>
      <c r="D19" s="36">
        <v>16.5</v>
      </c>
      <c r="E19" s="25">
        <v>17</v>
      </c>
      <c r="F19" s="25">
        <v>18</v>
      </c>
      <c r="G19" s="25">
        <v>1</v>
      </c>
      <c r="H19" s="38">
        <v>20</v>
      </c>
      <c r="I19" s="25">
        <v>21</v>
      </c>
      <c r="J19" s="38">
        <v>502.333333333333</v>
      </c>
      <c r="K19" s="41"/>
      <c r="L19" s="36">
        <v>2.87428571428571</v>
      </c>
      <c r="M19" s="36">
        <v>1.05714285714285</v>
      </c>
      <c r="N19" s="41">
        <v>0.970588235294118</v>
      </c>
      <c r="O19" s="41">
        <v>-0.231457800511509</v>
      </c>
      <c r="P19" s="10" t="s">
        <v>76</v>
      </c>
      <c r="Q19" s="38">
        <v>0.5</v>
      </c>
      <c r="R19" s="9" t="b">
        <v>0</v>
      </c>
      <c r="S19" s="54">
        <v>2.9</v>
      </c>
      <c r="T19" s="40" t="s">
        <v>82</v>
      </c>
      <c r="U19" s="41" t="s">
        <v>39</v>
      </c>
      <c r="W19" s="45">
        <v>0.354166666666667</v>
      </c>
      <c r="X19" s="4">
        <f t="shared" si="0"/>
        <v>32</v>
      </c>
      <c r="Y19" s="4">
        <f t="shared" si="1"/>
        <v>0.0405063291139241</v>
      </c>
      <c r="AL19" s="54"/>
    </row>
    <row r="20" s="9" customFormat="1" spans="1:38">
      <c r="A20" s="9">
        <v>696</v>
      </c>
      <c r="B20" s="7">
        <v>42750.5</v>
      </c>
      <c r="C20" s="52">
        <v>4178.5</v>
      </c>
      <c r="D20" s="36">
        <v>47.3333333333333</v>
      </c>
      <c r="E20" s="25">
        <v>18</v>
      </c>
      <c r="F20" s="25">
        <v>16</v>
      </c>
      <c r="G20" s="25">
        <v>-1</v>
      </c>
      <c r="H20" s="38">
        <v>26.5</v>
      </c>
      <c r="I20" s="25">
        <v>52</v>
      </c>
      <c r="J20" s="38">
        <v>547.166666666667</v>
      </c>
      <c r="K20" s="41"/>
      <c r="L20" s="36">
        <v>0.4</v>
      </c>
      <c r="N20" s="41">
        <v>2.62962962962963</v>
      </c>
      <c r="O20" s="41">
        <v>1.25</v>
      </c>
      <c r="P20" s="9">
        <v>1</v>
      </c>
      <c r="Q20" s="38">
        <v>22.5</v>
      </c>
      <c r="R20" s="9" t="b">
        <v>1</v>
      </c>
      <c r="S20" s="39">
        <v>29.7966666666667</v>
      </c>
      <c r="T20" s="40" t="s">
        <v>83</v>
      </c>
      <c r="U20" s="41" t="s">
        <v>23</v>
      </c>
      <c r="W20" s="45">
        <v>0.375</v>
      </c>
      <c r="X20" s="4">
        <f t="shared" si="0"/>
        <v>22</v>
      </c>
      <c r="Y20" s="4">
        <f t="shared" si="1"/>
        <v>0.0278481012658228</v>
      </c>
      <c r="AL20" s="39"/>
    </row>
    <row r="21" s="9" customFormat="1" spans="1:38">
      <c r="A21" s="9">
        <v>697</v>
      </c>
      <c r="B21" s="7">
        <v>42750.5208333333</v>
      </c>
      <c r="C21" s="52">
        <v>4184.5</v>
      </c>
      <c r="D21" s="36">
        <v>69.8333333333333</v>
      </c>
      <c r="E21" s="25">
        <v>18</v>
      </c>
      <c r="F21" s="25">
        <v>17</v>
      </c>
      <c r="G21" s="25">
        <v>-1</v>
      </c>
      <c r="H21" s="38">
        <v>26</v>
      </c>
      <c r="I21" s="25">
        <v>52</v>
      </c>
      <c r="J21" s="38">
        <v>561.833333333333</v>
      </c>
      <c r="K21" s="41"/>
      <c r="L21" s="36">
        <v>1.20944418925126</v>
      </c>
      <c r="M21" s="36">
        <v>2.19301791456132</v>
      </c>
      <c r="N21" s="41">
        <v>3.87962962962963</v>
      </c>
      <c r="O21" s="41">
        <v>-2.07010582010582</v>
      </c>
      <c r="P21" s="10" t="s">
        <v>76</v>
      </c>
      <c r="Q21" s="38">
        <v>-31.8333333333333</v>
      </c>
      <c r="R21" s="9" t="b">
        <v>1</v>
      </c>
      <c r="S21" s="54">
        <v>55.4333333333333</v>
      </c>
      <c r="T21" s="40" t="s">
        <v>83</v>
      </c>
      <c r="U21" s="41" t="s">
        <v>39</v>
      </c>
      <c r="W21" s="45">
        <v>0.395833333333333</v>
      </c>
      <c r="X21" s="4">
        <f t="shared" si="0"/>
        <v>16</v>
      </c>
      <c r="Y21" s="4">
        <f t="shared" si="1"/>
        <v>0.020253164556962</v>
      </c>
      <c r="AL21" s="54"/>
    </row>
    <row r="22" s="9" customFormat="1" spans="1:38">
      <c r="A22" s="9">
        <v>698</v>
      </c>
      <c r="B22" s="7">
        <v>42750.5416666667</v>
      </c>
      <c r="C22" s="52">
        <v>4190.5</v>
      </c>
      <c r="D22" s="36">
        <v>38</v>
      </c>
      <c r="E22" s="25">
        <v>21</v>
      </c>
      <c r="F22" s="25">
        <v>17</v>
      </c>
      <c r="G22" s="25">
        <v>-1</v>
      </c>
      <c r="H22" s="38">
        <v>25.6666666666667</v>
      </c>
      <c r="I22" s="25">
        <v>52</v>
      </c>
      <c r="J22" s="38">
        <v>552.666666666667</v>
      </c>
      <c r="K22" s="41"/>
      <c r="L22" s="36">
        <v>2.04767507002802</v>
      </c>
      <c r="M22" s="36">
        <v>3.1546218487395</v>
      </c>
      <c r="N22" s="41">
        <v>1.80952380952381</v>
      </c>
      <c r="O22" s="41">
        <v>-0.841269841269843</v>
      </c>
      <c r="P22" s="10" t="s">
        <v>76</v>
      </c>
      <c r="Q22" s="38">
        <v>-17.6666666666667</v>
      </c>
      <c r="R22" s="9" t="b">
        <v>1</v>
      </c>
      <c r="S22" s="54">
        <v>21.2</v>
      </c>
      <c r="T22" s="40" t="s">
        <v>83</v>
      </c>
      <c r="U22" s="41" t="s">
        <v>40</v>
      </c>
      <c r="W22" s="45">
        <v>0.416666666666667</v>
      </c>
      <c r="X22" s="4">
        <f t="shared" si="0"/>
        <v>14</v>
      </c>
      <c r="Y22" s="4">
        <f t="shared" si="1"/>
        <v>0.0177215189873418</v>
      </c>
      <c r="AL22" s="54"/>
    </row>
    <row r="23" s="9" customFormat="1" spans="1:38">
      <c r="A23" s="9">
        <v>833</v>
      </c>
      <c r="B23" s="7">
        <v>42753.3541666667</v>
      </c>
      <c r="C23" s="52">
        <v>5000.5</v>
      </c>
      <c r="D23" s="36">
        <v>124</v>
      </c>
      <c r="E23" s="25">
        <v>65.5</v>
      </c>
      <c r="F23" s="25">
        <v>15.3333333333333</v>
      </c>
      <c r="G23" s="25">
        <v>-1</v>
      </c>
      <c r="H23" s="38">
        <v>24.5</v>
      </c>
      <c r="I23" s="25">
        <v>49</v>
      </c>
      <c r="J23" s="38">
        <v>627.5</v>
      </c>
      <c r="K23" s="41"/>
      <c r="L23" s="36">
        <v>0.4</v>
      </c>
      <c r="N23" s="41">
        <v>1.89312977099237</v>
      </c>
      <c r="O23" s="41">
        <v>-1.06704281447063</v>
      </c>
      <c r="P23" s="9">
        <v>1</v>
      </c>
      <c r="Q23" s="38">
        <v>-10</v>
      </c>
      <c r="R23" s="9" t="b">
        <v>1</v>
      </c>
      <c r="S23" s="39">
        <v>6.18</v>
      </c>
      <c r="T23" s="40" t="s">
        <v>84</v>
      </c>
      <c r="U23" s="41" t="s">
        <v>33</v>
      </c>
      <c r="W23" s="45">
        <v>0.4375</v>
      </c>
      <c r="X23" s="4">
        <f t="shared" si="0"/>
        <v>19</v>
      </c>
      <c r="Y23" s="4">
        <f t="shared" si="1"/>
        <v>0.0240506329113924</v>
      </c>
      <c r="AL23" s="39"/>
    </row>
    <row r="24" s="9" customFormat="1" spans="1:38">
      <c r="A24" s="9">
        <v>838</v>
      </c>
      <c r="B24" s="7">
        <v>42753.4583333333</v>
      </c>
      <c r="C24" s="52">
        <v>5030.5</v>
      </c>
      <c r="D24" s="36">
        <v>118.5</v>
      </c>
      <c r="E24" s="25">
        <v>91</v>
      </c>
      <c r="F24" s="25">
        <v>14</v>
      </c>
      <c r="G24" s="25">
        <v>-1</v>
      </c>
      <c r="H24" s="38">
        <v>21.3333333333333</v>
      </c>
      <c r="I24" s="25">
        <v>48</v>
      </c>
      <c r="J24" s="38">
        <v>483.5</v>
      </c>
      <c r="K24" s="41"/>
      <c r="L24" s="36">
        <v>0.4</v>
      </c>
      <c r="N24" s="41">
        <v>1.3021978021978</v>
      </c>
      <c r="O24" s="41">
        <v>0.0915750915750879</v>
      </c>
      <c r="P24" s="9">
        <v>1</v>
      </c>
      <c r="Q24" s="38">
        <v>8.333333333333</v>
      </c>
      <c r="R24" s="9" t="b">
        <v>1</v>
      </c>
      <c r="S24" s="39">
        <v>19.250833333333</v>
      </c>
      <c r="T24" s="40" t="s">
        <v>84</v>
      </c>
      <c r="U24" s="41" t="s">
        <v>22</v>
      </c>
      <c r="W24" s="45">
        <v>0.458333333333333</v>
      </c>
      <c r="X24" s="4">
        <f t="shared" si="0"/>
        <v>11</v>
      </c>
      <c r="Y24" s="4">
        <f t="shared" si="1"/>
        <v>0.0139240506329114</v>
      </c>
      <c r="AL24" s="39"/>
    </row>
    <row r="25" s="9" customFormat="1" spans="1:38">
      <c r="A25" s="9">
        <v>839</v>
      </c>
      <c r="B25" s="7">
        <v>42753.4791666667</v>
      </c>
      <c r="C25" s="52">
        <v>5036.5</v>
      </c>
      <c r="D25" s="36">
        <v>126.833333333333</v>
      </c>
      <c r="E25" s="25">
        <v>91</v>
      </c>
      <c r="F25" s="25">
        <v>14.5</v>
      </c>
      <c r="G25" s="25">
        <v>-1</v>
      </c>
      <c r="H25" s="38">
        <v>21</v>
      </c>
      <c r="I25" s="25">
        <v>48</v>
      </c>
      <c r="J25" s="38">
        <v>484.333333333333</v>
      </c>
      <c r="K25" s="41"/>
      <c r="L25" s="36">
        <v>0.766378737541498</v>
      </c>
      <c r="M25" s="36">
        <v>1.90923588039864</v>
      </c>
      <c r="N25" s="41">
        <v>1.39377289377289</v>
      </c>
      <c r="O25" s="41">
        <v>-0.166666666666659</v>
      </c>
      <c r="P25" s="10" t="s">
        <v>76</v>
      </c>
      <c r="Q25" s="38">
        <v>-15.166666666666</v>
      </c>
      <c r="R25" s="9" t="b">
        <v>1</v>
      </c>
      <c r="S25" s="54">
        <v>54.033333333333</v>
      </c>
      <c r="T25" s="40" t="s">
        <v>84</v>
      </c>
      <c r="U25" s="41" t="s">
        <v>48</v>
      </c>
      <c r="W25" s="45">
        <v>0.479166666666667</v>
      </c>
      <c r="X25" s="4">
        <f t="shared" si="0"/>
        <v>17</v>
      </c>
      <c r="Y25" s="4">
        <f t="shared" si="1"/>
        <v>0.0215189873417722</v>
      </c>
      <c r="AL25" s="54"/>
    </row>
    <row r="26" s="9" customFormat="1" spans="1:38">
      <c r="A26" s="9">
        <v>840</v>
      </c>
      <c r="B26" s="7">
        <v>42753.5</v>
      </c>
      <c r="C26" s="52">
        <v>5042.5</v>
      </c>
      <c r="D26" s="36">
        <v>111.666666666667</v>
      </c>
      <c r="E26" s="25">
        <v>91</v>
      </c>
      <c r="F26" s="25">
        <v>15</v>
      </c>
      <c r="G26" s="25">
        <v>0</v>
      </c>
      <c r="H26" s="38">
        <v>20.6666666666667</v>
      </c>
      <c r="I26" s="25">
        <v>45</v>
      </c>
      <c r="J26" s="38">
        <v>482.166666666667</v>
      </c>
      <c r="K26" s="41"/>
      <c r="L26" s="36">
        <v>1.18430875576038</v>
      </c>
      <c r="M26" s="36">
        <v>2.50852534562212</v>
      </c>
      <c r="N26" s="41">
        <v>1.22710622710623</v>
      </c>
      <c r="O26" s="41">
        <v>-0.148351648351652</v>
      </c>
      <c r="P26" s="10" t="s">
        <v>76</v>
      </c>
      <c r="Q26" s="38">
        <v>-13.5000000000003</v>
      </c>
      <c r="R26" s="9" t="b">
        <v>1</v>
      </c>
      <c r="S26" s="54">
        <v>38.8666666666669</v>
      </c>
      <c r="T26" s="40" t="s">
        <v>84</v>
      </c>
      <c r="U26" s="41" t="s">
        <v>23</v>
      </c>
      <c r="W26" s="45">
        <v>0.5</v>
      </c>
      <c r="X26" s="4">
        <f t="shared" si="0"/>
        <v>12</v>
      </c>
      <c r="Y26" s="4">
        <f t="shared" si="1"/>
        <v>0.0151898734177215</v>
      </c>
      <c r="AL26" s="54"/>
    </row>
    <row r="27" s="9" customFormat="1" spans="1:38">
      <c r="A27" s="9">
        <v>841</v>
      </c>
      <c r="B27" s="7">
        <v>42753.5208333333</v>
      </c>
      <c r="C27" s="52">
        <v>5048.5</v>
      </c>
      <c r="D27" s="36">
        <v>98.1666666666667</v>
      </c>
      <c r="E27" s="25">
        <v>91</v>
      </c>
      <c r="F27" s="25">
        <v>15</v>
      </c>
      <c r="G27" s="25">
        <v>0</v>
      </c>
      <c r="H27" s="38">
        <v>20.6666666666667</v>
      </c>
      <c r="I27" s="25">
        <v>45</v>
      </c>
      <c r="J27" s="38">
        <v>493.833333333333</v>
      </c>
      <c r="K27" s="41"/>
      <c r="L27" s="36">
        <v>3.41654485049834</v>
      </c>
      <c r="M27" s="36">
        <v>5.56943521594685</v>
      </c>
      <c r="N27" s="41">
        <v>1.07875457875458</v>
      </c>
      <c r="O27" s="41">
        <v>-0.247055232349351</v>
      </c>
      <c r="P27" s="10" t="s">
        <v>76</v>
      </c>
      <c r="Q27" s="38">
        <v>-13.3333333333334</v>
      </c>
      <c r="R27" s="9" t="b">
        <v>1</v>
      </c>
      <c r="S27" s="54">
        <v>25.3666666666668</v>
      </c>
      <c r="T27" s="40" t="s">
        <v>84</v>
      </c>
      <c r="U27" s="41" t="s">
        <v>39</v>
      </c>
      <c r="W27" s="45">
        <v>0.520833333333333</v>
      </c>
      <c r="X27" s="4">
        <f t="shared" si="0"/>
        <v>26</v>
      </c>
      <c r="Y27" s="4">
        <f t="shared" si="1"/>
        <v>0.0329113924050633</v>
      </c>
      <c r="AL27" s="54"/>
    </row>
    <row r="28" s="9" customFormat="1" spans="1:38">
      <c r="A28" s="9">
        <v>846</v>
      </c>
      <c r="B28" s="7">
        <v>42753.625</v>
      </c>
      <c r="C28" s="52">
        <v>5078.5</v>
      </c>
      <c r="D28" s="36">
        <v>67</v>
      </c>
      <c r="E28" s="25">
        <v>62</v>
      </c>
      <c r="F28" s="25">
        <v>16.1666666666667</v>
      </c>
      <c r="G28" s="25">
        <v>3</v>
      </c>
      <c r="H28" s="38">
        <v>25.6666666666667</v>
      </c>
      <c r="I28" s="25">
        <v>31</v>
      </c>
      <c r="J28" s="38">
        <v>676.333333333333</v>
      </c>
      <c r="K28" s="41"/>
      <c r="L28" s="36">
        <v>0.4</v>
      </c>
      <c r="N28" s="41">
        <v>1.08064516129032</v>
      </c>
      <c r="O28" s="41">
        <v>0.131720430107527</v>
      </c>
      <c r="P28" s="9">
        <v>1</v>
      </c>
      <c r="Q28" s="38">
        <v>8.1666666666667</v>
      </c>
      <c r="R28" s="9" t="b">
        <v>1</v>
      </c>
      <c r="S28" s="39">
        <v>12.6516666666667</v>
      </c>
      <c r="T28" s="40" t="s">
        <v>84</v>
      </c>
      <c r="U28" s="41" t="s">
        <v>67</v>
      </c>
      <c r="W28" s="45">
        <v>0.541666666666667</v>
      </c>
      <c r="X28" s="4">
        <f t="shared" si="0"/>
        <v>19</v>
      </c>
      <c r="Y28" s="4">
        <f t="shared" si="1"/>
        <v>0.0240506329113924</v>
      </c>
      <c r="AL28" s="39"/>
    </row>
    <row r="29" s="9" customFormat="1" spans="1:38">
      <c r="A29" s="9">
        <v>848</v>
      </c>
      <c r="B29" s="7">
        <v>42753.6666666667</v>
      </c>
      <c r="C29" s="52">
        <v>5090.5</v>
      </c>
      <c r="D29" s="36">
        <v>75.3333333333333</v>
      </c>
      <c r="E29" s="25">
        <v>62</v>
      </c>
      <c r="F29" s="25">
        <v>16</v>
      </c>
      <c r="G29" s="25">
        <v>3</v>
      </c>
      <c r="H29" s="38">
        <v>24.6666666666667</v>
      </c>
      <c r="I29" s="25">
        <v>29</v>
      </c>
      <c r="J29" s="38">
        <v>649.5</v>
      </c>
      <c r="K29" s="41"/>
      <c r="L29" s="36">
        <v>0.943535714285707</v>
      </c>
      <c r="M29" s="36">
        <v>2.27464285714285</v>
      </c>
      <c r="N29" s="41">
        <v>1.21505376344086</v>
      </c>
      <c r="O29" s="41">
        <v>-0.115591397849461</v>
      </c>
      <c r="P29" s="10" t="s">
        <v>76</v>
      </c>
      <c r="Q29" s="38">
        <v>-7.1666666666666</v>
      </c>
      <c r="R29" s="9" t="b">
        <v>1</v>
      </c>
      <c r="S29" s="54">
        <v>25.7333333333333</v>
      </c>
      <c r="T29" s="40" t="s">
        <v>84</v>
      </c>
      <c r="U29" s="41" t="s">
        <v>25</v>
      </c>
      <c r="W29" s="45">
        <v>0.5625</v>
      </c>
      <c r="X29" s="4">
        <f t="shared" si="0"/>
        <v>17</v>
      </c>
      <c r="Y29" s="4">
        <f t="shared" si="1"/>
        <v>0.0215189873417722</v>
      </c>
      <c r="AL29" s="54"/>
    </row>
    <row r="30" s="9" customFormat="1" spans="1:38">
      <c r="A30" s="9">
        <v>899</v>
      </c>
      <c r="B30" s="7">
        <v>42754.7291666667</v>
      </c>
      <c r="C30" s="52">
        <v>5396.5</v>
      </c>
      <c r="D30" s="36">
        <v>8.66666666666667</v>
      </c>
      <c r="E30" s="25">
        <v>6</v>
      </c>
      <c r="F30" s="25">
        <v>15</v>
      </c>
      <c r="G30" s="25">
        <v>1</v>
      </c>
      <c r="H30" s="38">
        <v>18.1666666666667</v>
      </c>
      <c r="I30" s="25">
        <v>21</v>
      </c>
      <c r="J30" s="38">
        <v>502.166666666667</v>
      </c>
      <c r="K30" s="41"/>
      <c r="L30" s="36">
        <v>6.49999999999999</v>
      </c>
      <c r="M30" s="36">
        <v>7.14642857142856</v>
      </c>
      <c r="N30" s="41">
        <v>1.44444444444444</v>
      </c>
      <c r="O30" s="41">
        <v>-1.44444444444444</v>
      </c>
      <c r="P30" s="10" t="s">
        <v>76</v>
      </c>
      <c r="Q30" s="38">
        <v>-8.66666666666667</v>
      </c>
      <c r="R30" s="9" t="b">
        <v>1</v>
      </c>
      <c r="S30" s="54">
        <v>3.86666666666664</v>
      </c>
      <c r="T30" s="40" t="s">
        <v>85</v>
      </c>
      <c r="U30" s="41" t="s">
        <v>49</v>
      </c>
      <c r="W30" s="45">
        <v>0.583333333333333</v>
      </c>
      <c r="X30" s="4">
        <f t="shared" si="0"/>
        <v>8</v>
      </c>
      <c r="Y30" s="4">
        <f t="shared" si="1"/>
        <v>0.010126582278481</v>
      </c>
      <c r="AL30" s="54"/>
    </row>
    <row r="31" s="9" customFormat="1" spans="1:38">
      <c r="A31" s="9">
        <v>940</v>
      </c>
      <c r="B31" s="7">
        <v>42755.5833333333</v>
      </c>
      <c r="C31" s="52">
        <v>5642.5</v>
      </c>
      <c r="D31" s="36">
        <v>15.1666666666667</v>
      </c>
      <c r="E31" s="25">
        <v>17</v>
      </c>
      <c r="F31" s="25">
        <v>16.6666666666667</v>
      </c>
      <c r="G31" s="25">
        <v>-1</v>
      </c>
      <c r="H31" s="38">
        <v>22.1666666666667</v>
      </c>
      <c r="I31" s="25">
        <v>20</v>
      </c>
      <c r="J31" s="38">
        <v>659.833333333333</v>
      </c>
      <c r="K31" s="41"/>
      <c r="L31" s="36">
        <v>1.50181818181814</v>
      </c>
      <c r="M31" s="36">
        <v>1.69090909090903</v>
      </c>
      <c r="N31" s="41">
        <v>0.8921568627451</v>
      </c>
      <c r="O31" s="41">
        <v>0.0686274509803882</v>
      </c>
      <c r="P31" s="10" t="s">
        <v>76</v>
      </c>
      <c r="Q31" s="38">
        <v>1.1666666666666</v>
      </c>
      <c r="R31" s="9" t="b">
        <v>0</v>
      </c>
      <c r="S31" s="54">
        <v>1.5666666666667</v>
      </c>
      <c r="T31" s="40" t="s">
        <v>86</v>
      </c>
      <c r="U31" s="41" t="s">
        <v>41</v>
      </c>
      <c r="W31" s="45">
        <v>0.604166666666667</v>
      </c>
      <c r="X31" s="4">
        <f t="shared" si="0"/>
        <v>17</v>
      </c>
      <c r="Y31" s="4">
        <f t="shared" si="1"/>
        <v>0.0215189873417722</v>
      </c>
      <c r="AL31" s="54"/>
    </row>
    <row r="32" s="9" customFormat="1" spans="1:38">
      <c r="A32" s="9">
        <v>941</v>
      </c>
      <c r="B32" s="7">
        <v>42755.6041666667</v>
      </c>
      <c r="C32" s="52">
        <v>5648.5</v>
      </c>
      <c r="D32" s="36">
        <v>16.3333333333333</v>
      </c>
      <c r="E32" s="25">
        <v>17</v>
      </c>
      <c r="F32" s="25">
        <v>16.8333333333333</v>
      </c>
      <c r="G32" s="25">
        <v>-1</v>
      </c>
      <c r="H32" s="38">
        <v>22</v>
      </c>
      <c r="I32" s="25">
        <v>20</v>
      </c>
      <c r="J32" s="38">
        <v>607.333333333333</v>
      </c>
      <c r="K32" s="41"/>
      <c r="L32" s="36">
        <v>19.8742857142849</v>
      </c>
      <c r="M32" s="36">
        <v>19.7571428571421</v>
      </c>
      <c r="N32" s="41">
        <v>0.960784313725488</v>
      </c>
      <c r="O32" s="41">
        <v>0.782805429864258</v>
      </c>
      <c r="P32" s="10" t="s">
        <v>76</v>
      </c>
      <c r="Q32" s="38">
        <v>6.3333333333334</v>
      </c>
      <c r="R32" s="9" t="b">
        <v>1</v>
      </c>
      <c r="S32" s="54">
        <v>2.7333333333333</v>
      </c>
      <c r="T32" s="40" t="s">
        <v>86</v>
      </c>
      <c r="U32" s="41" t="s">
        <v>64</v>
      </c>
      <c r="W32" s="45">
        <v>0.625</v>
      </c>
      <c r="X32" s="4">
        <f t="shared" si="0"/>
        <v>14</v>
      </c>
      <c r="Y32" s="4">
        <f t="shared" si="1"/>
        <v>0.0177215189873418</v>
      </c>
      <c r="AL32" s="54"/>
    </row>
    <row r="33" s="9" customFormat="1" spans="1:38">
      <c r="A33" s="9">
        <v>942</v>
      </c>
      <c r="B33" s="7">
        <v>42755.625</v>
      </c>
      <c r="C33" s="52">
        <v>5654.5</v>
      </c>
      <c r="D33" s="36">
        <v>22.6666666666667</v>
      </c>
      <c r="E33" s="25">
        <v>13</v>
      </c>
      <c r="F33" s="25">
        <v>15.6666666666667</v>
      </c>
      <c r="G33" s="25">
        <v>-1</v>
      </c>
      <c r="H33" s="38">
        <v>18.1666666666667</v>
      </c>
      <c r="I33" s="25">
        <v>20</v>
      </c>
      <c r="J33" s="38">
        <v>502.666666666667</v>
      </c>
      <c r="K33" s="41"/>
      <c r="L33" s="36">
        <v>0.4</v>
      </c>
      <c r="N33" s="41">
        <v>1.74358974358975</v>
      </c>
      <c r="O33" s="41">
        <v>1</v>
      </c>
      <c r="P33" s="9">
        <v>1</v>
      </c>
      <c r="Q33" s="38">
        <v>13</v>
      </c>
      <c r="R33" s="9" t="b">
        <v>1</v>
      </c>
      <c r="S33" s="39">
        <v>15.7933333333333</v>
      </c>
      <c r="T33" s="40" t="s">
        <v>86</v>
      </c>
      <c r="U33" s="41" t="s">
        <v>67</v>
      </c>
      <c r="W33" s="45">
        <v>0.645833333333333</v>
      </c>
      <c r="X33" s="4">
        <f t="shared" si="0"/>
        <v>10</v>
      </c>
      <c r="Y33" s="4">
        <f t="shared" si="1"/>
        <v>0.0126582278481013</v>
      </c>
      <c r="AL33" s="39"/>
    </row>
    <row r="34" s="9" customFormat="1" spans="1:38">
      <c r="A34" s="9">
        <v>943</v>
      </c>
      <c r="B34" s="7">
        <v>42755.6458333333</v>
      </c>
      <c r="C34" s="52">
        <v>5660.5</v>
      </c>
      <c r="D34" s="36">
        <v>35.6666666666667</v>
      </c>
      <c r="E34" s="25">
        <v>13</v>
      </c>
      <c r="F34" s="25">
        <v>14.3333333333333</v>
      </c>
      <c r="G34" s="25">
        <v>-1</v>
      </c>
      <c r="H34" s="38">
        <v>16.3333333333333</v>
      </c>
      <c r="I34" s="25">
        <v>20</v>
      </c>
      <c r="J34" s="38">
        <v>467.666666666667</v>
      </c>
      <c r="K34" s="41"/>
      <c r="L34" s="36">
        <v>0.4</v>
      </c>
      <c r="N34" s="41">
        <v>2.74358974358975</v>
      </c>
      <c r="O34" s="41">
        <v>0.487179487179485</v>
      </c>
      <c r="P34" s="9">
        <v>1</v>
      </c>
      <c r="Q34" s="38">
        <v>6.3333333333333</v>
      </c>
      <c r="R34" s="9" t="b">
        <v>1</v>
      </c>
      <c r="S34" s="39">
        <v>11.9216666666666</v>
      </c>
      <c r="T34" s="40" t="s">
        <v>86</v>
      </c>
      <c r="U34" s="41" t="s">
        <v>24</v>
      </c>
      <c r="W34" s="45">
        <v>0.666666666666667</v>
      </c>
      <c r="X34" s="4">
        <f t="shared" si="0"/>
        <v>12</v>
      </c>
      <c r="Y34" s="4">
        <f t="shared" si="1"/>
        <v>0.0151898734177215</v>
      </c>
      <c r="AL34" s="39"/>
    </row>
    <row r="35" s="9" customFormat="1" spans="1:38">
      <c r="A35" s="9">
        <v>944</v>
      </c>
      <c r="B35" s="7">
        <v>42755.6666666667</v>
      </c>
      <c r="C35" s="52">
        <v>5666.5</v>
      </c>
      <c r="D35" s="36">
        <v>42</v>
      </c>
      <c r="E35" s="25">
        <v>13</v>
      </c>
      <c r="F35" s="25">
        <v>13.1666666666667</v>
      </c>
      <c r="G35" s="25">
        <v>0</v>
      </c>
      <c r="H35" s="38">
        <v>16</v>
      </c>
      <c r="I35" s="25">
        <v>20</v>
      </c>
      <c r="J35" s="38">
        <v>443.5</v>
      </c>
      <c r="K35" s="41"/>
      <c r="L35" s="36">
        <v>0.731133004926108</v>
      </c>
      <c r="M35" s="36">
        <v>1.69556650246305</v>
      </c>
      <c r="N35" s="41">
        <v>3.23076923076923</v>
      </c>
      <c r="O35" s="41">
        <v>-0.846153846153846</v>
      </c>
      <c r="P35" s="10" t="s">
        <v>76</v>
      </c>
      <c r="Q35" s="38">
        <v>-11</v>
      </c>
      <c r="R35" s="9" t="b">
        <v>1</v>
      </c>
      <c r="S35" s="54">
        <v>31.6</v>
      </c>
      <c r="T35" s="40" t="s">
        <v>86</v>
      </c>
      <c r="U35" s="41" t="s">
        <v>25</v>
      </c>
      <c r="W35" s="45">
        <v>0.6875</v>
      </c>
      <c r="X35" s="4">
        <f t="shared" si="0"/>
        <v>13</v>
      </c>
      <c r="Y35" s="4">
        <f t="shared" si="1"/>
        <v>0.0164556962025316</v>
      </c>
      <c r="AL35" s="54"/>
    </row>
    <row r="36" s="9" customFormat="1" spans="1:38">
      <c r="A36" s="9">
        <v>945</v>
      </c>
      <c r="B36" s="7">
        <v>42755.6875</v>
      </c>
      <c r="C36" s="52">
        <v>5672.5</v>
      </c>
      <c r="D36" s="36">
        <v>31</v>
      </c>
      <c r="E36" s="25">
        <v>13</v>
      </c>
      <c r="F36" s="25">
        <v>11.6666666666667</v>
      </c>
      <c r="G36" s="25">
        <v>0</v>
      </c>
      <c r="H36" s="38">
        <v>16.3333333333333</v>
      </c>
      <c r="I36" s="25">
        <v>20</v>
      </c>
      <c r="J36" s="38">
        <v>468.166666666667</v>
      </c>
      <c r="K36" s="41"/>
      <c r="L36" s="36">
        <v>0.687222222222222</v>
      </c>
      <c r="M36" s="36">
        <v>1.67222222222222</v>
      </c>
      <c r="N36" s="41">
        <v>2.38461538461538</v>
      </c>
      <c r="O36" s="41">
        <v>-1.81484794275492</v>
      </c>
      <c r="P36" s="10" t="s">
        <v>76</v>
      </c>
      <c r="Q36" s="38">
        <v>-6.5</v>
      </c>
      <c r="R36" s="9" t="b">
        <v>1</v>
      </c>
      <c r="S36" s="54">
        <v>20.5999999999999</v>
      </c>
      <c r="T36" s="40" t="s">
        <v>86</v>
      </c>
      <c r="U36" s="41" t="s">
        <v>26</v>
      </c>
      <c r="W36" s="45">
        <v>0.708333333333333</v>
      </c>
      <c r="X36" s="4">
        <f t="shared" si="0"/>
        <v>12</v>
      </c>
      <c r="Y36" s="4">
        <f t="shared" si="1"/>
        <v>0.0151898734177215</v>
      </c>
      <c r="AL36" s="54"/>
    </row>
    <row r="37" s="9" customFormat="1" spans="1:38">
      <c r="A37" s="9">
        <v>986</v>
      </c>
      <c r="B37" s="7">
        <v>42756.5416666667</v>
      </c>
      <c r="C37" s="52">
        <v>5918.5</v>
      </c>
      <c r="D37" s="36">
        <v>10.3333333333333</v>
      </c>
      <c r="E37" s="25">
        <v>3</v>
      </c>
      <c r="F37" s="25">
        <v>19</v>
      </c>
      <c r="G37" s="25">
        <v>1</v>
      </c>
      <c r="H37" s="38">
        <v>25</v>
      </c>
      <c r="I37" s="25">
        <v>21</v>
      </c>
      <c r="J37" s="38">
        <v>682.5</v>
      </c>
      <c r="K37" s="41"/>
      <c r="L37" s="36">
        <v>2.19665584415584</v>
      </c>
      <c r="M37" s="36">
        <v>3.24253246753247</v>
      </c>
      <c r="N37" s="41">
        <v>3.44444444444443</v>
      </c>
      <c r="O37" s="41">
        <v>-2.69444444444443</v>
      </c>
      <c r="P37" s="10" t="s">
        <v>76</v>
      </c>
      <c r="Q37" s="38">
        <v>-8.0833333333333</v>
      </c>
      <c r="R37" s="9" t="b">
        <v>1</v>
      </c>
      <c r="S37" s="54">
        <v>7.93333333333329</v>
      </c>
      <c r="T37" s="40" t="s">
        <v>87</v>
      </c>
      <c r="U37" s="41" t="s">
        <v>40</v>
      </c>
      <c r="W37" s="45">
        <v>0.729166666666667</v>
      </c>
      <c r="X37" s="4">
        <f t="shared" si="0"/>
        <v>13</v>
      </c>
      <c r="Y37" s="4">
        <f t="shared" si="1"/>
        <v>0.0164556962025316</v>
      </c>
      <c r="AL37" s="54"/>
    </row>
    <row r="38" s="9" customFormat="1" spans="1:38">
      <c r="A38" s="9">
        <v>1031</v>
      </c>
      <c r="B38" s="7">
        <v>42757.4791666667</v>
      </c>
      <c r="C38" s="52">
        <v>6188.5</v>
      </c>
      <c r="D38" s="36">
        <v>11.6666666666667</v>
      </c>
      <c r="E38" s="25">
        <v>14</v>
      </c>
      <c r="F38" s="25">
        <v>15.3333333333333</v>
      </c>
      <c r="G38" s="25">
        <v>-5</v>
      </c>
      <c r="H38" s="38">
        <v>17.1666666666667</v>
      </c>
      <c r="I38" s="25">
        <v>25</v>
      </c>
      <c r="J38" s="38">
        <v>449.666666666667</v>
      </c>
      <c r="K38" s="41"/>
      <c r="L38" s="36">
        <v>5.33755102040824</v>
      </c>
      <c r="M38" s="36">
        <v>6.02448979591844</v>
      </c>
      <c r="N38" s="41">
        <v>0.833333333333336</v>
      </c>
      <c r="O38" s="41">
        <v>0.428571428571429</v>
      </c>
      <c r="P38" s="10" t="s">
        <v>76</v>
      </c>
      <c r="Q38" s="38">
        <v>6</v>
      </c>
      <c r="R38" s="9" t="b">
        <v>1</v>
      </c>
      <c r="S38" s="54">
        <v>0.466666666666704</v>
      </c>
      <c r="T38" s="40" t="s">
        <v>88</v>
      </c>
      <c r="U38" s="41" t="s">
        <v>48</v>
      </c>
      <c r="W38" s="45">
        <v>0.75</v>
      </c>
      <c r="X38" s="4">
        <f t="shared" si="0"/>
        <v>23</v>
      </c>
      <c r="Y38" s="4">
        <f t="shared" si="1"/>
        <v>0.0291139240506329</v>
      </c>
      <c r="AL38" s="54"/>
    </row>
    <row r="39" s="9" customFormat="1" spans="1:38">
      <c r="A39" s="9">
        <v>1035</v>
      </c>
      <c r="B39" s="7">
        <v>42757.5625</v>
      </c>
      <c r="C39" s="52">
        <v>6212.5</v>
      </c>
      <c r="D39" s="36">
        <v>21.8333333333333</v>
      </c>
      <c r="E39" s="25">
        <v>16</v>
      </c>
      <c r="F39" s="25">
        <v>15.6666666666667</v>
      </c>
      <c r="G39" s="25">
        <v>-2</v>
      </c>
      <c r="H39" s="38">
        <v>18.6666666666667</v>
      </c>
      <c r="I39" s="25">
        <v>21</v>
      </c>
      <c r="J39" s="38">
        <v>490</v>
      </c>
      <c r="K39" s="41"/>
      <c r="L39" s="36">
        <v>0.4</v>
      </c>
      <c r="N39" s="41">
        <v>1.36458333333333</v>
      </c>
      <c r="O39" s="41">
        <v>0.354166666666669</v>
      </c>
      <c r="P39" s="9">
        <v>1</v>
      </c>
      <c r="Q39" s="38">
        <v>5.6666666666667</v>
      </c>
      <c r="R39" s="9" t="b">
        <v>1</v>
      </c>
      <c r="S39" s="39">
        <v>7.80083333333336</v>
      </c>
      <c r="T39" s="40" t="s">
        <v>88</v>
      </c>
      <c r="U39" s="41" t="s">
        <v>57</v>
      </c>
      <c r="W39" s="45">
        <v>0.770833333333333</v>
      </c>
      <c r="X39" s="4">
        <f t="shared" si="0"/>
        <v>28</v>
      </c>
      <c r="Y39" s="4">
        <f t="shared" si="1"/>
        <v>0.0354430379746835</v>
      </c>
      <c r="AL39" s="39"/>
    </row>
    <row r="40" s="9" customFormat="1" spans="1:38">
      <c r="A40" s="9">
        <v>1038</v>
      </c>
      <c r="B40" s="7">
        <v>42757.625</v>
      </c>
      <c r="C40" s="52">
        <v>6230.5</v>
      </c>
      <c r="D40" s="36">
        <v>33.1666666666667</v>
      </c>
      <c r="E40" s="25">
        <v>33</v>
      </c>
      <c r="F40" s="25">
        <v>17</v>
      </c>
      <c r="G40" s="25">
        <v>-1</v>
      </c>
      <c r="H40" s="38">
        <v>20.6666666666667</v>
      </c>
      <c r="I40" s="25">
        <v>21</v>
      </c>
      <c r="J40" s="38">
        <v>480</v>
      </c>
      <c r="K40" s="41"/>
      <c r="L40" s="36">
        <v>0.4</v>
      </c>
      <c r="N40" s="41">
        <v>1.00505050505051</v>
      </c>
      <c r="O40" s="41">
        <v>0.242424242424242</v>
      </c>
      <c r="P40" s="9">
        <v>1</v>
      </c>
      <c r="Q40" s="38">
        <v>8</v>
      </c>
      <c r="R40" s="9" t="b">
        <v>1</v>
      </c>
      <c r="S40" s="39">
        <v>9.85083333333334</v>
      </c>
      <c r="T40" s="40" t="s">
        <v>88</v>
      </c>
      <c r="U40" s="41" t="s">
        <v>67</v>
      </c>
      <c r="W40" s="45">
        <v>0.791666666666667</v>
      </c>
      <c r="X40" s="4">
        <f t="shared" si="0"/>
        <v>20</v>
      </c>
      <c r="Y40" s="4">
        <f t="shared" si="1"/>
        <v>0.0253164556962025</v>
      </c>
      <c r="AL40" s="39"/>
    </row>
    <row r="41" s="9" customFormat="1" spans="1:38">
      <c r="A41" s="9">
        <v>1042</v>
      </c>
      <c r="B41" s="7">
        <v>42757.7083333333</v>
      </c>
      <c r="C41" s="52">
        <v>6254.5</v>
      </c>
      <c r="D41" s="36">
        <v>53.1666666666667</v>
      </c>
      <c r="E41" s="25">
        <v>65</v>
      </c>
      <c r="F41" s="25">
        <v>15.5</v>
      </c>
      <c r="G41" s="25">
        <v>1</v>
      </c>
      <c r="H41" s="38">
        <v>23.1666666666667</v>
      </c>
      <c r="I41" s="25">
        <v>20</v>
      </c>
      <c r="J41" s="38">
        <v>522</v>
      </c>
      <c r="K41" s="41"/>
      <c r="L41" s="36">
        <v>1.05706237424548</v>
      </c>
      <c r="M41" s="36">
        <v>1.53923541247485</v>
      </c>
      <c r="N41" s="41">
        <v>0.817948717948718</v>
      </c>
      <c r="O41" s="41">
        <v>0.0846153846153845</v>
      </c>
      <c r="P41" s="10" t="s">
        <v>76</v>
      </c>
      <c r="Q41" s="38">
        <v>5.5</v>
      </c>
      <c r="R41" s="9" t="b">
        <v>1</v>
      </c>
      <c r="S41" s="54">
        <v>1.16666666666667</v>
      </c>
      <c r="T41" s="40" t="s">
        <v>88</v>
      </c>
      <c r="U41" s="41" t="s">
        <v>66</v>
      </c>
      <c r="W41" s="45">
        <v>0.8125</v>
      </c>
      <c r="X41" s="4">
        <f t="shared" si="0"/>
        <v>25</v>
      </c>
      <c r="Y41" s="4">
        <f t="shared" si="1"/>
        <v>0.0316455696202532</v>
      </c>
      <c r="AL41" s="54"/>
    </row>
    <row r="42" s="9" customFormat="1" spans="1:38">
      <c r="A42" s="9">
        <v>1061</v>
      </c>
      <c r="B42" s="7">
        <v>42758.1041666667</v>
      </c>
      <c r="C42" s="52">
        <v>6368.5</v>
      </c>
      <c r="D42" s="36">
        <v>36.8333333333333</v>
      </c>
      <c r="E42" s="25">
        <v>44</v>
      </c>
      <c r="F42" s="25">
        <v>14</v>
      </c>
      <c r="G42" s="25">
        <v>-5</v>
      </c>
      <c r="H42" s="38">
        <v>23</v>
      </c>
      <c r="I42" s="25">
        <v>50</v>
      </c>
      <c r="J42" s="38">
        <v>563.5</v>
      </c>
      <c r="K42" s="41"/>
      <c r="L42" s="36">
        <v>0.650365448504999</v>
      </c>
      <c r="M42" s="36">
        <v>1.05448504983391</v>
      </c>
      <c r="N42" s="41">
        <v>0.837121212121211</v>
      </c>
      <c r="O42" s="41">
        <v>0.00345849802371689</v>
      </c>
      <c r="P42" s="10" t="s">
        <v>76</v>
      </c>
      <c r="Q42" s="38">
        <v>1.8333333333334</v>
      </c>
      <c r="R42" s="9" t="b">
        <v>0</v>
      </c>
      <c r="S42" s="54">
        <v>1.63333333333328</v>
      </c>
      <c r="T42" s="40" t="s">
        <v>89</v>
      </c>
      <c r="U42" s="41" t="s">
        <v>45</v>
      </c>
      <c r="W42" s="45">
        <v>0.833333333333333</v>
      </c>
      <c r="X42" s="4">
        <f t="shared" si="0"/>
        <v>20</v>
      </c>
      <c r="Y42" s="4">
        <f t="shared" si="1"/>
        <v>0.0253164556962025</v>
      </c>
      <c r="AL42" s="54"/>
    </row>
    <row r="43" s="9" customFormat="1" spans="1:38">
      <c r="A43" s="9">
        <v>1069</v>
      </c>
      <c r="B43" s="7">
        <v>42758.2708333333</v>
      </c>
      <c r="C43" s="52">
        <v>6416.5</v>
      </c>
      <c r="D43" s="36">
        <v>37.6666666666667</v>
      </c>
      <c r="E43" s="25">
        <v>61</v>
      </c>
      <c r="F43" s="25">
        <v>13.1666666666667</v>
      </c>
      <c r="G43" s="25">
        <v>-6</v>
      </c>
      <c r="H43" s="38">
        <v>22.8333333333333</v>
      </c>
      <c r="I43" s="25">
        <v>54</v>
      </c>
      <c r="J43" s="38">
        <v>583.666666666667</v>
      </c>
      <c r="K43" s="41"/>
      <c r="L43" s="36">
        <v>0.4</v>
      </c>
      <c r="N43" s="41">
        <v>0.617486338797815</v>
      </c>
      <c r="O43" s="41">
        <v>0.269038483897221</v>
      </c>
      <c r="P43" s="9">
        <v>1</v>
      </c>
      <c r="Q43" s="38">
        <v>4</v>
      </c>
      <c r="R43" s="9" t="b">
        <v>0</v>
      </c>
      <c r="S43" s="39">
        <v>2.33833333333334</v>
      </c>
      <c r="T43" s="40" t="s">
        <v>89</v>
      </c>
      <c r="U43" s="41" t="s">
        <v>62</v>
      </c>
      <c r="W43" s="45">
        <v>0.854166666666667</v>
      </c>
      <c r="X43" s="4">
        <f t="shared" si="0"/>
        <v>21</v>
      </c>
      <c r="Y43" s="4">
        <f t="shared" si="1"/>
        <v>0.0265822784810127</v>
      </c>
      <c r="AL43" s="39"/>
    </row>
    <row r="44" s="9" customFormat="1" spans="1:38">
      <c r="A44" s="9">
        <v>1070</v>
      </c>
      <c r="B44" s="7">
        <v>42758.2916666667</v>
      </c>
      <c r="C44" s="52">
        <v>6422.5</v>
      </c>
      <c r="D44" s="36">
        <v>41.6666666666667</v>
      </c>
      <c r="E44" s="25">
        <v>47</v>
      </c>
      <c r="F44" s="25">
        <v>14</v>
      </c>
      <c r="G44" s="25">
        <v>-6</v>
      </c>
      <c r="H44" s="38">
        <v>23.1666666666667</v>
      </c>
      <c r="I44" s="25">
        <v>54</v>
      </c>
      <c r="J44" s="38">
        <v>565.5</v>
      </c>
      <c r="K44" s="41"/>
      <c r="L44" s="36">
        <v>2.16330357142856</v>
      </c>
      <c r="M44" s="36">
        <v>2.42946428571427</v>
      </c>
      <c r="N44" s="41">
        <v>0.886524822695036</v>
      </c>
      <c r="O44" s="41">
        <v>0.109929078014183</v>
      </c>
      <c r="P44" s="10" t="s">
        <v>76</v>
      </c>
      <c r="Q44" s="38">
        <v>5.1666666666666</v>
      </c>
      <c r="R44" s="9" t="b">
        <v>1</v>
      </c>
      <c r="S44" s="54">
        <v>4.06666666666669</v>
      </c>
      <c r="T44" s="40" t="s">
        <v>89</v>
      </c>
      <c r="U44" s="41" t="s">
        <v>32</v>
      </c>
      <c r="W44" s="45">
        <v>0.875</v>
      </c>
      <c r="X44" s="4">
        <f t="shared" si="0"/>
        <v>10</v>
      </c>
      <c r="Y44" s="4">
        <f t="shared" si="1"/>
        <v>0.0126582278481013</v>
      </c>
      <c r="AL44" s="54"/>
    </row>
    <row r="45" s="9" customFormat="1" spans="1:38">
      <c r="A45" s="9">
        <v>1071</v>
      </c>
      <c r="B45" s="7">
        <v>42758.3125</v>
      </c>
      <c r="C45" s="52">
        <v>6428.5</v>
      </c>
      <c r="D45" s="36">
        <v>46.8333333333333</v>
      </c>
      <c r="E45" s="25">
        <v>47</v>
      </c>
      <c r="F45" s="25">
        <v>13.1666666666667</v>
      </c>
      <c r="G45" s="25">
        <v>-6</v>
      </c>
      <c r="H45" s="38">
        <v>22.3333333333333</v>
      </c>
      <c r="I45" s="25">
        <v>54</v>
      </c>
      <c r="J45" s="38">
        <v>499.666666666667</v>
      </c>
      <c r="K45" s="41"/>
      <c r="L45" s="36">
        <v>72.0485714285579</v>
      </c>
      <c r="M45" s="36">
        <v>53.3142857142762</v>
      </c>
      <c r="N45" s="41">
        <v>0.996453900709219</v>
      </c>
      <c r="O45" s="41">
        <v>0.113475177304966</v>
      </c>
      <c r="P45" s="10" t="s">
        <v>76</v>
      </c>
      <c r="Q45" s="38">
        <v>5.3333333333334</v>
      </c>
      <c r="R45" s="9" t="b">
        <v>1</v>
      </c>
      <c r="S45" s="54">
        <v>9.23333333333329</v>
      </c>
      <c r="T45" s="40" t="s">
        <v>89</v>
      </c>
      <c r="U45" s="41" t="s">
        <v>47</v>
      </c>
      <c r="W45" s="45">
        <v>0.895833333333333</v>
      </c>
      <c r="X45" s="4">
        <f t="shared" si="0"/>
        <v>15</v>
      </c>
      <c r="Y45" s="4">
        <f t="shared" si="1"/>
        <v>0.0189873417721519</v>
      </c>
      <c r="AL45" s="54"/>
    </row>
    <row r="46" s="9" customFormat="1" spans="1:38">
      <c r="A46" s="9">
        <v>1072</v>
      </c>
      <c r="B46" s="7">
        <v>42758.3333333333</v>
      </c>
      <c r="C46" s="52">
        <v>6434.5</v>
      </c>
      <c r="D46" s="36">
        <v>52.1666666666667</v>
      </c>
      <c r="E46" s="25">
        <v>47</v>
      </c>
      <c r="F46" s="25">
        <v>13</v>
      </c>
      <c r="G46" s="25">
        <v>-8</v>
      </c>
      <c r="H46" s="38">
        <v>22</v>
      </c>
      <c r="I46" s="25">
        <v>59</v>
      </c>
      <c r="J46" s="38">
        <v>470.833333333333</v>
      </c>
      <c r="K46" s="41"/>
      <c r="L46" s="36">
        <v>0.4</v>
      </c>
      <c r="N46" s="41">
        <v>1.10992907801419</v>
      </c>
      <c r="O46" s="41">
        <v>0.308510638297872</v>
      </c>
      <c r="P46" s="9">
        <v>1</v>
      </c>
      <c r="Q46" s="38">
        <v>14.5</v>
      </c>
      <c r="R46" s="9" t="b">
        <v>1</v>
      </c>
      <c r="S46" s="39">
        <v>18.1958333333333</v>
      </c>
      <c r="T46" s="40" t="s">
        <v>89</v>
      </c>
      <c r="U46" s="41" t="s">
        <v>63</v>
      </c>
      <c r="W46" s="45">
        <v>0.916666666666667</v>
      </c>
      <c r="X46" s="4">
        <f t="shared" si="0"/>
        <v>23</v>
      </c>
      <c r="Y46" s="4">
        <f t="shared" si="1"/>
        <v>0.0291139240506329</v>
      </c>
      <c r="AL46" s="39"/>
    </row>
    <row r="47" s="9" customFormat="1" spans="1:38">
      <c r="A47" s="9">
        <v>1073</v>
      </c>
      <c r="B47" s="7">
        <v>42758.3541666667</v>
      </c>
      <c r="C47" s="52">
        <v>6440.5</v>
      </c>
      <c r="D47" s="36">
        <v>66.6666666666667</v>
      </c>
      <c r="E47" s="25">
        <v>47</v>
      </c>
      <c r="F47" s="25">
        <v>13.8333333333333</v>
      </c>
      <c r="G47" s="25">
        <v>-8</v>
      </c>
      <c r="H47" s="38">
        <v>22</v>
      </c>
      <c r="I47" s="25">
        <v>59</v>
      </c>
      <c r="J47" s="38">
        <v>463.666666666667</v>
      </c>
      <c r="K47" s="41"/>
      <c r="L47" s="36">
        <v>0.4</v>
      </c>
      <c r="N47" s="41">
        <v>1.41843971631206</v>
      </c>
      <c r="O47" s="41">
        <v>-0.128696126568468</v>
      </c>
      <c r="P47" s="9">
        <v>1</v>
      </c>
      <c r="Q47" s="38">
        <v>17.1666666666666</v>
      </c>
      <c r="R47" s="9" t="b">
        <v>1</v>
      </c>
      <c r="S47" s="39">
        <v>23.9799999999999</v>
      </c>
      <c r="T47" s="40" t="s">
        <v>89</v>
      </c>
      <c r="U47" s="41" t="s">
        <v>33</v>
      </c>
      <c r="W47" s="45">
        <v>0.9375</v>
      </c>
      <c r="X47" s="4">
        <f t="shared" si="0"/>
        <v>19</v>
      </c>
      <c r="Y47" s="4">
        <f t="shared" si="1"/>
        <v>0.0240506329113924</v>
      </c>
      <c r="AL47" s="39"/>
    </row>
    <row r="48" s="9" customFormat="1" spans="1:38">
      <c r="A48" s="9">
        <v>1074</v>
      </c>
      <c r="B48" s="7">
        <v>42758.375</v>
      </c>
      <c r="C48" s="52">
        <v>6446.5</v>
      </c>
      <c r="D48" s="36">
        <v>83.8333333333333</v>
      </c>
      <c r="E48" s="25">
        <v>65</v>
      </c>
      <c r="F48" s="25">
        <v>14</v>
      </c>
      <c r="G48" s="25">
        <v>-8</v>
      </c>
      <c r="H48" s="38">
        <v>22</v>
      </c>
      <c r="I48" s="25">
        <v>59</v>
      </c>
      <c r="J48" s="38">
        <v>464.5</v>
      </c>
      <c r="K48" s="41"/>
      <c r="L48" s="36">
        <v>0.4</v>
      </c>
      <c r="N48" s="41">
        <v>1.28974358974359</v>
      </c>
      <c r="O48" s="41">
        <v>-0.0794871794871783</v>
      </c>
      <c r="P48" s="9">
        <v>1</v>
      </c>
      <c r="Q48" s="38">
        <v>-5.1666666666666</v>
      </c>
      <c r="R48" s="9" t="b">
        <v>1</v>
      </c>
      <c r="S48" s="39">
        <v>2.45750000000007</v>
      </c>
      <c r="T48" s="40" t="s">
        <v>89</v>
      </c>
      <c r="U48" s="41" t="s">
        <v>34</v>
      </c>
      <c r="W48" s="45">
        <v>0.958333333333333</v>
      </c>
      <c r="X48" s="4">
        <f t="shared" si="0"/>
        <v>13</v>
      </c>
      <c r="Y48" s="4">
        <f t="shared" si="1"/>
        <v>0.0164556962025316</v>
      </c>
      <c r="AL48" s="39"/>
    </row>
    <row r="49" s="9" customFormat="1" spans="1:38">
      <c r="A49" s="9">
        <v>1075</v>
      </c>
      <c r="B49" s="7">
        <v>42758.3958333333</v>
      </c>
      <c r="C49" s="52">
        <v>6452.5</v>
      </c>
      <c r="D49" s="36">
        <v>78.6666666666667</v>
      </c>
      <c r="E49" s="25">
        <v>65</v>
      </c>
      <c r="F49" s="25">
        <v>14</v>
      </c>
      <c r="G49" s="25">
        <v>-8</v>
      </c>
      <c r="H49" s="38">
        <v>21.6666666666667</v>
      </c>
      <c r="I49" s="25">
        <v>59</v>
      </c>
      <c r="J49" s="38">
        <v>456.5</v>
      </c>
      <c r="K49" s="41"/>
      <c r="L49" s="36">
        <v>2.10003484320557</v>
      </c>
      <c r="M49" s="36">
        <v>3.50696864111498</v>
      </c>
      <c r="N49" s="41">
        <v>1.21025641025641</v>
      </c>
      <c r="O49" s="41">
        <v>-0.233333333333334</v>
      </c>
      <c r="P49" s="10" t="s">
        <v>76</v>
      </c>
      <c r="Q49" s="38">
        <v>-15.1666666666667</v>
      </c>
      <c r="R49" s="9" t="b">
        <v>1</v>
      </c>
      <c r="S49" s="54">
        <v>26.6666666666666</v>
      </c>
      <c r="T49" s="40" t="s">
        <v>89</v>
      </c>
      <c r="U49" s="41" t="s">
        <v>35</v>
      </c>
      <c r="W49" s="45">
        <v>0.979166666666667</v>
      </c>
      <c r="X49" s="4">
        <f t="shared" si="0"/>
        <v>11</v>
      </c>
      <c r="Y49" s="4">
        <f t="shared" si="1"/>
        <v>0.0139240506329114</v>
      </c>
      <c r="AL49" s="54"/>
    </row>
    <row r="50" s="9" customFormat="1" ht="13.8" spans="1:38">
      <c r="A50" s="9">
        <v>1085</v>
      </c>
      <c r="B50" s="7">
        <v>42758.6041666667</v>
      </c>
      <c r="C50" s="52">
        <v>6512.5</v>
      </c>
      <c r="D50" s="36">
        <v>42.5</v>
      </c>
      <c r="E50" s="25">
        <v>50</v>
      </c>
      <c r="F50" s="25">
        <v>14</v>
      </c>
      <c r="G50" s="25">
        <v>2</v>
      </c>
      <c r="H50" s="38">
        <v>17</v>
      </c>
      <c r="I50" s="25">
        <v>26</v>
      </c>
      <c r="J50" s="38">
        <v>405</v>
      </c>
      <c r="K50" s="41"/>
      <c r="L50" s="36">
        <v>0.956</v>
      </c>
      <c r="M50" s="36">
        <v>1.33333333333333</v>
      </c>
      <c r="N50" s="41">
        <v>0.85</v>
      </c>
      <c r="O50" s="41">
        <v>0.157380073800737</v>
      </c>
      <c r="P50" s="10" t="s">
        <v>76</v>
      </c>
      <c r="Q50" s="38">
        <v>3</v>
      </c>
      <c r="R50" s="9" t="b">
        <v>0</v>
      </c>
      <c r="S50" s="54">
        <v>2.5</v>
      </c>
      <c r="T50" s="40" t="s">
        <v>89</v>
      </c>
      <c r="U50" s="41" t="s">
        <v>64</v>
      </c>
      <c r="AL50" s="54"/>
    </row>
    <row r="51" s="9" customFormat="1" ht="13.8" spans="1:38">
      <c r="A51" s="9">
        <v>1088</v>
      </c>
      <c r="B51" s="7">
        <v>42758.6666666667</v>
      </c>
      <c r="C51" s="52">
        <v>6530.5</v>
      </c>
      <c r="D51" s="36">
        <v>51.8333333333333</v>
      </c>
      <c r="E51" s="25">
        <v>40</v>
      </c>
      <c r="F51" s="25">
        <v>14.5</v>
      </c>
      <c r="G51" s="25">
        <v>2</v>
      </c>
      <c r="H51" s="38">
        <v>17</v>
      </c>
      <c r="I51" s="25">
        <v>24</v>
      </c>
      <c r="J51" s="38">
        <v>406.333333333333</v>
      </c>
      <c r="K51" s="41"/>
      <c r="L51" s="36">
        <v>0.4</v>
      </c>
      <c r="N51" s="41">
        <v>1.29583333333333</v>
      </c>
      <c r="O51" s="41">
        <v>0.154166666666667</v>
      </c>
      <c r="P51" s="9">
        <v>1</v>
      </c>
      <c r="Q51" s="38">
        <v>6.1666666666667</v>
      </c>
      <c r="R51" s="9" t="b">
        <v>1</v>
      </c>
      <c r="S51" s="39">
        <v>10.9108333333334</v>
      </c>
      <c r="T51" s="40" t="s">
        <v>89</v>
      </c>
      <c r="U51" s="41" t="s">
        <v>25</v>
      </c>
      <c r="AL51" s="39"/>
    </row>
    <row r="52" s="9" customFormat="1" ht="13.8" spans="1:38">
      <c r="A52" s="9">
        <v>1090</v>
      </c>
      <c r="B52" s="7">
        <v>42758.7083333333</v>
      </c>
      <c r="C52" s="52">
        <v>6542.5</v>
      </c>
      <c r="D52" s="36">
        <v>55.6666666666667</v>
      </c>
      <c r="E52" s="25">
        <v>53</v>
      </c>
      <c r="F52" s="25">
        <v>14</v>
      </c>
      <c r="G52" s="25">
        <v>2</v>
      </c>
      <c r="H52" s="38">
        <v>17.5</v>
      </c>
      <c r="I52" s="25">
        <v>24</v>
      </c>
      <c r="J52" s="38">
        <v>417.666666666667</v>
      </c>
      <c r="K52" s="41"/>
      <c r="L52" s="36">
        <v>3.64124999999995</v>
      </c>
      <c r="M52" s="36">
        <v>6.41250000000001</v>
      </c>
      <c r="N52" s="41">
        <v>1.05031446540881</v>
      </c>
      <c r="O52" s="41">
        <v>-0.10377358490566</v>
      </c>
      <c r="P52" s="10" t="s">
        <v>76</v>
      </c>
      <c r="Q52" s="38">
        <v>-5.5</v>
      </c>
      <c r="R52" s="9" t="b">
        <v>1</v>
      </c>
      <c r="S52" s="54">
        <v>13.2666666666669</v>
      </c>
      <c r="T52" s="40" t="s">
        <v>89</v>
      </c>
      <c r="U52" s="41" t="s">
        <v>66</v>
      </c>
      <c r="AL52" s="54"/>
    </row>
    <row r="53" s="9" customFormat="1" ht="13.8" spans="1:38">
      <c r="A53" s="9">
        <v>1116</v>
      </c>
      <c r="B53" s="7">
        <v>42759.25</v>
      </c>
      <c r="C53" s="52">
        <v>6698.5</v>
      </c>
      <c r="D53" s="36">
        <v>47.3333333333333</v>
      </c>
      <c r="E53" s="25">
        <v>54</v>
      </c>
      <c r="F53" s="25">
        <v>14</v>
      </c>
      <c r="G53" s="25">
        <v>-6</v>
      </c>
      <c r="H53" s="38">
        <v>24</v>
      </c>
      <c r="I53" s="25">
        <v>77</v>
      </c>
      <c r="J53" s="38">
        <v>543.5</v>
      </c>
      <c r="K53" s="41"/>
      <c r="L53" s="36">
        <v>1.60057142857143</v>
      </c>
      <c r="M53" s="36">
        <v>1.89428571428572</v>
      </c>
      <c r="N53" s="41">
        <v>0.876543209876543</v>
      </c>
      <c r="O53" s="41">
        <v>0.0864197530864204</v>
      </c>
      <c r="P53" s="10" t="s">
        <v>76</v>
      </c>
      <c r="Q53" s="38">
        <v>4.6666666666667</v>
      </c>
      <c r="R53" s="9" t="b">
        <v>0</v>
      </c>
      <c r="S53" s="54">
        <v>4.13333333333332</v>
      </c>
      <c r="T53" s="40" t="s">
        <v>90</v>
      </c>
      <c r="U53" s="41" t="s">
        <v>53</v>
      </c>
      <c r="AL53" s="54"/>
    </row>
    <row r="54" s="9" customFormat="1" ht="13.8" spans="1:38">
      <c r="A54" s="9">
        <v>1117</v>
      </c>
      <c r="B54" s="7">
        <v>42759.2708333333</v>
      </c>
      <c r="C54" s="52">
        <v>6704.5</v>
      </c>
      <c r="D54" s="36">
        <v>52</v>
      </c>
      <c r="E54" s="25">
        <v>54</v>
      </c>
      <c r="F54" s="25">
        <v>14</v>
      </c>
      <c r="G54" s="25">
        <v>-6</v>
      </c>
      <c r="H54" s="38">
        <v>24</v>
      </c>
      <c r="I54" s="25">
        <v>77</v>
      </c>
      <c r="J54" s="38">
        <v>547.333333333333</v>
      </c>
      <c r="K54" s="41"/>
      <c r="L54" s="36">
        <v>5.39523809523813</v>
      </c>
      <c r="M54" s="36">
        <v>4.31428571428575</v>
      </c>
      <c r="N54" s="41">
        <v>0.962962962962963</v>
      </c>
      <c r="O54" s="41">
        <v>-0.0489844683393065</v>
      </c>
      <c r="P54" s="10" t="s">
        <v>76</v>
      </c>
      <c r="Q54" s="38">
        <v>4.6666666666667</v>
      </c>
      <c r="R54" s="9" t="b">
        <v>0</v>
      </c>
      <c r="S54" s="54">
        <v>8.8</v>
      </c>
      <c r="T54" s="40" t="s">
        <v>90</v>
      </c>
      <c r="U54" s="41" t="s">
        <v>62</v>
      </c>
      <c r="AL54" s="54"/>
    </row>
    <row r="55" s="9" customFormat="1" ht="13.8" spans="1:38">
      <c r="A55" s="9">
        <v>1118</v>
      </c>
      <c r="B55" s="7">
        <v>42759.2916666667</v>
      </c>
      <c r="C55" s="52">
        <v>6710.5</v>
      </c>
      <c r="D55" s="36">
        <v>56.6666666666667</v>
      </c>
      <c r="E55" s="25">
        <v>62</v>
      </c>
      <c r="F55" s="25">
        <v>14</v>
      </c>
      <c r="G55" s="25">
        <v>-6</v>
      </c>
      <c r="H55" s="38">
        <v>24</v>
      </c>
      <c r="I55" s="25">
        <v>77</v>
      </c>
      <c r="J55" s="38">
        <v>545.166666666667</v>
      </c>
      <c r="K55" s="41"/>
      <c r="L55" s="36">
        <v>2.10901785714286</v>
      </c>
      <c r="M55" s="36">
        <v>2.13482142857143</v>
      </c>
      <c r="N55" s="41">
        <v>0.913978494623656</v>
      </c>
      <c r="O55" s="41">
        <v>0.0779569892473113</v>
      </c>
      <c r="P55" s="10" t="s">
        <v>76</v>
      </c>
      <c r="Q55" s="38">
        <v>4.8333333333333</v>
      </c>
      <c r="R55" s="9" t="b">
        <v>0</v>
      </c>
      <c r="S55" s="54">
        <v>7.06666666666667</v>
      </c>
      <c r="T55" s="40" t="s">
        <v>90</v>
      </c>
      <c r="U55" s="41" t="s">
        <v>32</v>
      </c>
      <c r="AL55" s="54"/>
    </row>
    <row r="56" s="9" customFormat="1" ht="13.8" spans="1:38">
      <c r="A56" s="9">
        <v>1119</v>
      </c>
      <c r="B56" s="7">
        <v>42759.3125</v>
      </c>
      <c r="C56" s="52">
        <v>6716.5</v>
      </c>
      <c r="D56" s="36">
        <v>61.5</v>
      </c>
      <c r="E56" s="25">
        <v>62</v>
      </c>
      <c r="F56" s="25">
        <v>14</v>
      </c>
      <c r="G56" s="25">
        <v>-6</v>
      </c>
      <c r="H56" s="38">
        <v>25</v>
      </c>
      <c r="I56" s="25">
        <v>77</v>
      </c>
      <c r="J56" s="38">
        <v>571.166666666667</v>
      </c>
      <c r="K56" s="41"/>
      <c r="L56" s="36">
        <v>30.1723809523811</v>
      </c>
      <c r="M56" s="36">
        <v>22.3428571428573</v>
      </c>
      <c r="N56" s="41">
        <v>0.991935483870968</v>
      </c>
      <c r="O56" s="41">
        <v>0.107526881720431</v>
      </c>
      <c r="P56" s="10" t="s">
        <v>76</v>
      </c>
      <c r="Q56" s="38">
        <v>6.6666666666667</v>
      </c>
      <c r="R56" s="9" t="b">
        <v>1</v>
      </c>
      <c r="S56" s="54">
        <v>11.9</v>
      </c>
      <c r="T56" s="40" t="s">
        <v>90</v>
      </c>
      <c r="U56" s="41" t="s">
        <v>47</v>
      </c>
      <c r="AL56" s="54"/>
    </row>
    <row r="57" s="9" customFormat="1" ht="13.8" spans="1:38">
      <c r="A57" s="9">
        <v>1122</v>
      </c>
      <c r="B57" s="7">
        <v>42759.375</v>
      </c>
      <c r="C57" s="52">
        <v>6734.5</v>
      </c>
      <c r="D57" s="36">
        <v>66.3333333333333</v>
      </c>
      <c r="E57" s="25">
        <v>71</v>
      </c>
      <c r="F57" s="25">
        <v>14</v>
      </c>
      <c r="G57" s="25">
        <v>-5</v>
      </c>
      <c r="H57" s="38">
        <v>26</v>
      </c>
      <c r="I57" s="25">
        <v>76</v>
      </c>
      <c r="J57" s="38">
        <v>578.5</v>
      </c>
      <c r="K57" s="41"/>
      <c r="L57" s="36">
        <v>1.37836734693879</v>
      </c>
      <c r="M57" s="36">
        <v>1.05918367346942</v>
      </c>
      <c r="N57" s="41">
        <v>0.934272300469483</v>
      </c>
      <c r="O57" s="41">
        <v>0.0328638497652591</v>
      </c>
      <c r="P57" s="10" t="s">
        <v>76</v>
      </c>
      <c r="Q57" s="38">
        <v>2.3333333333334</v>
      </c>
      <c r="R57" s="9" t="b">
        <v>0</v>
      </c>
      <c r="S57" s="54">
        <v>9.53333333333329</v>
      </c>
      <c r="T57" s="40" t="s">
        <v>90</v>
      </c>
      <c r="U57" s="41" t="s">
        <v>34</v>
      </c>
      <c r="AL57" s="54"/>
    </row>
    <row r="58" s="9" customFormat="1" ht="13.8" spans="1:38">
      <c r="A58" s="9">
        <v>1123</v>
      </c>
      <c r="B58" s="7">
        <v>42759.3958333333</v>
      </c>
      <c r="C58" s="52">
        <v>6740.5</v>
      </c>
      <c r="D58" s="36">
        <v>68.6666666666667</v>
      </c>
      <c r="E58" s="25">
        <v>71</v>
      </c>
      <c r="F58" s="25">
        <v>14</v>
      </c>
      <c r="G58" s="25">
        <v>-5</v>
      </c>
      <c r="H58" s="38">
        <v>25.5</v>
      </c>
      <c r="I58" s="25">
        <v>76</v>
      </c>
      <c r="J58" s="38">
        <v>552.666666666667</v>
      </c>
      <c r="K58" s="41"/>
      <c r="L58" s="36">
        <v>3.21653061224492</v>
      </c>
      <c r="M58" s="36">
        <v>1.7204081632653</v>
      </c>
      <c r="N58" s="41">
        <v>0.967136150234742</v>
      </c>
      <c r="O58" s="41">
        <v>0.0399061032863846</v>
      </c>
      <c r="P58" s="10" t="s">
        <v>76</v>
      </c>
      <c r="Q58" s="38">
        <v>2.8333333333333</v>
      </c>
      <c r="R58" s="9" t="b">
        <v>0</v>
      </c>
      <c r="S58" s="54">
        <v>11.8666666666667</v>
      </c>
      <c r="T58" s="40" t="s">
        <v>90</v>
      </c>
      <c r="U58" s="41" t="s">
        <v>35</v>
      </c>
      <c r="AL58" s="54"/>
    </row>
    <row r="59" s="9" customFormat="1" ht="13.8" spans="1:38">
      <c r="A59" s="9">
        <v>1125</v>
      </c>
      <c r="B59" s="7">
        <v>42759.4375</v>
      </c>
      <c r="C59" s="52">
        <v>6752.5</v>
      </c>
      <c r="D59" s="36">
        <v>73</v>
      </c>
      <c r="E59" s="25">
        <v>71</v>
      </c>
      <c r="F59" s="25">
        <v>15</v>
      </c>
      <c r="G59" s="25">
        <v>-2</v>
      </c>
      <c r="H59" s="38">
        <v>24.1666666666667</v>
      </c>
      <c r="I59" s="25">
        <v>67</v>
      </c>
      <c r="J59" s="38">
        <v>519.333333333333</v>
      </c>
      <c r="K59" s="41"/>
      <c r="L59" s="36">
        <v>6.99547619047616</v>
      </c>
      <c r="M59" s="36">
        <v>11.2785714285715</v>
      </c>
      <c r="N59" s="41">
        <v>1.02816901408451</v>
      </c>
      <c r="O59" s="41">
        <v>-0.270417076100011</v>
      </c>
      <c r="P59" s="10" t="s">
        <v>76</v>
      </c>
      <c r="Q59" s="38">
        <v>-7.8333333333333</v>
      </c>
      <c r="R59" s="9" t="b">
        <v>1</v>
      </c>
      <c r="S59" s="36">
        <v>16.2000000000002</v>
      </c>
      <c r="T59" s="40" t="s">
        <v>90</v>
      </c>
      <c r="U59" s="41" t="s">
        <v>55</v>
      </c>
      <c r="AL59" s="36"/>
    </row>
    <row r="60" s="9" customFormat="1" ht="13.8" spans="1:21">
      <c r="A60" s="9">
        <v>1268</v>
      </c>
      <c r="B60" s="7">
        <v>42762.4166666667</v>
      </c>
      <c r="C60" s="52">
        <v>7610.5</v>
      </c>
      <c r="D60" s="36">
        <v>10.5</v>
      </c>
      <c r="E60" s="25">
        <v>9</v>
      </c>
      <c r="F60" s="25">
        <v>17</v>
      </c>
      <c r="G60" s="25">
        <v>3</v>
      </c>
      <c r="H60" s="38">
        <v>37.8333333333333</v>
      </c>
      <c r="I60" s="25">
        <v>27</v>
      </c>
      <c r="J60" s="38">
        <v>1919.16666666667</v>
      </c>
      <c r="K60" s="41"/>
      <c r="L60" s="36">
        <v>0.4</v>
      </c>
      <c r="N60" s="41">
        <v>1.16666666666667</v>
      </c>
      <c r="O60" s="41">
        <v>2.61111111111111</v>
      </c>
      <c r="P60" s="9">
        <v>1</v>
      </c>
      <c r="Q60" s="38">
        <v>23.5</v>
      </c>
      <c r="R60" s="9" t="b">
        <v>1</v>
      </c>
      <c r="S60" s="9">
        <v>24.3175</v>
      </c>
      <c r="T60" s="40" t="s">
        <v>91</v>
      </c>
      <c r="U60" s="41" t="s">
        <v>54</v>
      </c>
    </row>
    <row r="61" s="9" customFormat="1" ht="13.8" spans="1:21">
      <c r="A61" s="9">
        <v>1505</v>
      </c>
      <c r="B61" s="7">
        <v>42767.3541666667</v>
      </c>
      <c r="C61" s="52">
        <v>9032.5</v>
      </c>
      <c r="D61" s="36">
        <v>4.5</v>
      </c>
      <c r="E61" s="25">
        <v>7</v>
      </c>
      <c r="F61" s="25">
        <v>17</v>
      </c>
      <c r="G61" s="25">
        <v>-2</v>
      </c>
      <c r="H61" s="38">
        <v>35.5</v>
      </c>
      <c r="I61" s="25">
        <v>24</v>
      </c>
      <c r="J61" s="38">
        <v>1429.33333333333</v>
      </c>
      <c r="K61" s="41"/>
      <c r="L61" s="36">
        <v>0.4</v>
      </c>
      <c r="N61" s="41">
        <v>0.642857142857143</v>
      </c>
      <c r="O61" s="41">
        <v>-0.412698412698413</v>
      </c>
      <c r="P61" s="9">
        <v>1</v>
      </c>
      <c r="Q61" s="38">
        <v>0.33333333333333</v>
      </c>
      <c r="R61" s="9" t="b">
        <v>0</v>
      </c>
      <c r="S61" s="9">
        <v>0.18083333333333</v>
      </c>
      <c r="T61" s="40" t="s">
        <v>92</v>
      </c>
      <c r="U61" s="41" t="s">
        <v>33</v>
      </c>
    </row>
    <row r="62" s="9" customFormat="1" ht="13.8" spans="1:21">
      <c r="A62" s="9">
        <v>1701</v>
      </c>
      <c r="B62" s="7">
        <v>42771.4375</v>
      </c>
      <c r="C62" s="52">
        <v>10208.5</v>
      </c>
      <c r="D62" s="36">
        <v>4</v>
      </c>
      <c r="E62" s="25">
        <v>11</v>
      </c>
      <c r="F62" s="25">
        <v>17</v>
      </c>
      <c r="G62" s="25">
        <v>5</v>
      </c>
      <c r="H62" s="38">
        <v>28.3333333333333</v>
      </c>
      <c r="I62" s="25">
        <v>27</v>
      </c>
      <c r="J62" s="38">
        <v>400</v>
      </c>
      <c r="K62" s="41"/>
      <c r="L62" s="36">
        <v>0.4</v>
      </c>
      <c r="N62" s="41">
        <v>0.363636363636364</v>
      </c>
      <c r="O62" s="41">
        <v>1.02525252525253</v>
      </c>
      <c r="P62" s="9">
        <v>1</v>
      </c>
      <c r="Q62" s="38">
        <v>0.16666666666667</v>
      </c>
      <c r="R62" s="9" t="b">
        <v>0</v>
      </c>
      <c r="S62" s="9">
        <v>1.42666666666667</v>
      </c>
      <c r="T62" s="40" t="s">
        <v>93</v>
      </c>
      <c r="U62" s="41" t="s">
        <v>55</v>
      </c>
    </row>
    <row r="63" s="9" customFormat="1" ht="13.8" spans="1:21">
      <c r="A63" s="9">
        <v>1705</v>
      </c>
      <c r="B63" s="7">
        <v>42771.5208333333</v>
      </c>
      <c r="C63" s="52">
        <v>10233</v>
      </c>
      <c r="D63" s="36">
        <v>7.8</v>
      </c>
      <c r="E63" s="25">
        <v>3</v>
      </c>
      <c r="F63" s="25">
        <v>18</v>
      </c>
      <c r="G63" s="25">
        <v>7</v>
      </c>
      <c r="H63" s="38">
        <v>31.2</v>
      </c>
      <c r="I63" s="25">
        <v>18</v>
      </c>
      <c r="J63" s="38">
        <v>563.8</v>
      </c>
      <c r="K63" s="41"/>
      <c r="L63" s="36">
        <v>0.4</v>
      </c>
      <c r="N63" s="41">
        <v>2.6</v>
      </c>
      <c r="O63" s="41">
        <v>2.19166666666667</v>
      </c>
      <c r="P63" s="9">
        <v>1</v>
      </c>
      <c r="Q63" s="38">
        <v>11.3666666666667</v>
      </c>
      <c r="R63" s="9" t="b">
        <v>1</v>
      </c>
      <c r="S63" s="9">
        <v>12.5636666666667</v>
      </c>
      <c r="T63" s="40" t="s">
        <v>93</v>
      </c>
      <c r="U63" s="41" t="s">
        <v>39</v>
      </c>
    </row>
    <row r="64" s="9" customFormat="1" ht="13.8" spans="1:38">
      <c r="A64" s="9">
        <v>1706</v>
      </c>
      <c r="B64" s="7">
        <v>42771.5416666667</v>
      </c>
      <c r="C64" s="52">
        <v>10238.5</v>
      </c>
      <c r="D64" s="36">
        <v>19.1666666666667</v>
      </c>
      <c r="E64" s="25">
        <v>4</v>
      </c>
      <c r="F64" s="25">
        <v>19</v>
      </c>
      <c r="G64" s="25">
        <v>7</v>
      </c>
      <c r="H64" s="38">
        <v>32.6666666666667</v>
      </c>
      <c r="I64" s="25">
        <v>18</v>
      </c>
      <c r="J64" s="38">
        <v>631</v>
      </c>
      <c r="K64" s="41"/>
      <c r="L64" s="36">
        <v>0.969230769230767</v>
      </c>
      <c r="M64" s="36">
        <v>1.93186813186813</v>
      </c>
      <c r="N64" s="41">
        <v>4.79166666666667</v>
      </c>
      <c r="O64" s="41">
        <v>-1.875</v>
      </c>
      <c r="P64" s="10" t="s">
        <v>76</v>
      </c>
      <c r="Q64" s="38">
        <v>-7.5</v>
      </c>
      <c r="R64" s="9" t="b">
        <v>1</v>
      </c>
      <c r="S64" s="36">
        <v>15.9666666666667</v>
      </c>
      <c r="T64" s="40" t="s">
        <v>93</v>
      </c>
      <c r="U64" s="41" t="s">
        <v>40</v>
      </c>
      <c r="AL64" s="36"/>
    </row>
    <row r="65" s="9" customFormat="1" ht="13.8" spans="1:38">
      <c r="A65" s="9">
        <v>1707</v>
      </c>
      <c r="B65" s="7">
        <v>42771.5625</v>
      </c>
      <c r="C65" s="52">
        <v>10244.5</v>
      </c>
      <c r="D65" s="36">
        <v>11.6666666666667</v>
      </c>
      <c r="E65" s="25">
        <v>4</v>
      </c>
      <c r="F65" s="25">
        <v>19</v>
      </c>
      <c r="G65" s="25">
        <v>7</v>
      </c>
      <c r="H65" s="38">
        <v>33.1666666666667</v>
      </c>
      <c r="I65" s="25">
        <v>18</v>
      </c>
      <c r="J65" s="38">
        <v>690.5</v>
      </c>
      <c r="K65" s="41"/>
      <c r="L65" s="36">
        <v>1.50217391304348</v>
      </c>
      <c r="M65" s="36">
        <v>2.51739130434783</v>
      </c>
      <c r="N65" s="41">
        <v>2.91666666666667</v>
      </c>
      <c r="O65" s="41">
        <v>-1.45833333333334</v>
      </c>
      <c r="P65" s="10" t="s">
        <v>76</v>
      </c>
      <c r="Q65" s="38">
        <v>-5.83333333333337</v>
      </c>
      <c r="R65" s="9" t="b">
        <v>1</v>
      </c>
      <c r="S65" s="36">
        <v>8.46666666666668</v>
      </c>
      <c r="T65" s="40" t="s">
        <v>93</v>
      </c>
      <c r="U65" s="41" t="s">
        <v>57</v>
      </c>
      <c r="AL65" s="36"/>
    </row>
    <row r="66" s="9" customFormat="1" ht="13.8" spans="1:21">
      <c r="A66" s="9">
        <v>1744</v>
      </c>
      <c r="B66" s="7">
        <v>42772.3333333333</v>
      </c>
      <c r="C66" s="52">
        <v>10466.5</v>
      </c>
      <c r="D66" s="36">
        <v>23</v>
      </c>
      <c r="E66" s="25">
        <v>11</v>
      </c>
      <c r="F66" s="25">
        <v>18</v>
      </c>
      <c r="G66" s="25">
        <v>0</v>
      </c>
      <c r="H66" s="38">
        <v>35.1666666666667</v>
      </c>
      <c r="I66" s="25">
        <v>33</v>
      </c>
      <c r="J66" s="38">
        <v>789.166666666667</v>
      </c>
      <c r="K66" s="41"/>
      <c r="L66" s="36">
        <v>0.4</v>
      </c>
      <c r="N66" s="41">
        <v>2.09090909090909</v>
      </c>
      <c r="O66" s="41">
        <v>1.22727272727273</v>
      </c>
      <c r="P66" s="9">
        <v>1</v>
      </c>
      <c r="Q66" s="38">
        <v>13.5</v>
      </c>
      <c r="R66" s="9" t="b">
        <v>1</v>
      </c>
      <c r="S66" s="9">
        <v>16.685</v>
      </c>
      <c r="T66" s="40" t="s">
        <v>94</v>
      </c>
      <c r="U66" s="41" t="s">
        <v>63</v>
      </c>
    </row>
    <row r="67" s="9" customFormat="1" ht="13.8" spans="1:38">
      <c r="A67" s="9">
        <v>1745</v>
      </c>
      <c r="B67" s="7">
        <v>42772.3541666667</v>
      </c>
      <c r="C67" s="52">
        <v>10472.5</v>
      </c>
      <c r="D67" s="36">
        <v>36.5</v>
      </c>
      <c r="E67" s="25">
        <v>11</v>
      </c>
      <c r="F67" s="25">
        <v>18</v>
      </c>
      <c r="G67" s="25">
        <v>0</v>
      </c>
      <c r="H67" s="38">
        <v>36</v>
      </c>
      <c r="I67" s="25">
        <v>33</v>
      </c>
      <c r="J67" s="38">
        <v>758.833333333333</v>
      </c>
      <c r="K67" s="41"/>
      <c r="L67" s="36">
        <v>1.2607096171802</v>
      </c>
      <c r="M67" s="36">
        <v>2.25434173669468</v>
      </c>
      <c r="N67" s="41">
        <v>3.31818181818182</v>
      </c>
      <c r="O67" s="41">
        <v>-2.19781144781145</v>
      </c>
      <c r="P67" s="10" t="s">
        <v>76</v>
      </c>
      <c r="Q67" s="38">
        <v>-16.3333333333333</v>
      </c>
      <c r="R67" s="9" t="b">
        <v>1</v>
      </c>
      <c r="S67" s="36">
        <v>27.7</v>
      </c>
      <c r="T67" s="40" t="s">
        <v>94</v>
      </c>
      <c r="U67" s="41" t="s">
        <v>33</v>
      </c>
      <c r="AL67" s="36"/>
    </row>
    <row r="68" s="9" customFormat="1" ht="13.8" spans="1:38">
      <c r="A68" s="9">
        <v>1746</v>
      </c>
      <c r="B68" s="7">
        <v>42772.375</v>
      </c>
      <c r="C68" s="52">
        <v>10478.5</v>
      </c>
      <c r="D68" s="36">
        <v>20.1666666666667</v>
      </c>
      <c r="E68" s="25">
        <v>18</v>
      </c>
      <c r="F68" s="25">
        <v>18</v>
      </c>
      <c r="G68" s="25">
        <v>0</v>
      </c>
      <c r="H68" s="38">
        <v>36</v>
      </c>
      <c r="I68" s="25">
        <v>33</v>
      </c>
      <c r="J68" s="38">
        <v>806.5</v>
      </c>
      <c r="K68" s="41"/>
      <c r="L68" s="36">
        <v>7.24021978021967</v>
      </c>
      <c r="M68" s="36">
        <v>9.2439560439559</v>
      </c>
      <c r="N68" s="41">
        <v>1.12037037037037</v>
      </c>
      <c r="O68" s="41">
        <v>-0.444444444444444</v>
      </c>
      <c r="P68" s="10" t="s">
        <v>76</v>
      </c>
      <c r="Q68" s="38">
        <v>-8</v>
      </c>
      <c r="R68" s="9" t="b">
        <v>1</v>
      </c>
      <c r="S68" s="36">
        <v>5.76666666666666</v>
      </c>
      <c r="T68" s="40" t="s">
        <v>94</v>
      </c>
      <c r="U68" s="41" t="s">
        <v>34</v>
      </c>
      <c r="AL68" s="36"/>
    </row>
    <row r="69" s="9" customFormat="1" ht="13.8" spans="1:21">
      <c r="A69" s="9">
        <v>1986</v>
      </c>
      <c r="B69" s="7">
        <v>42777.375</v>
      </c>
      <c r="C69" s="52">
        <v>11918.5</v>
      </c>
      <c r="D69" s="36">
        <v>70.6666666666667</v>
      </c>
      <c r="E69" s="25">
        <v>50</v>
      </c>
      <c r="F69" s="25">
        <v>17</v>
      </c>
      <c r="G69" s="25">
        <v>-4</v>
      </c>
      <c r="H69" s="38">
        <v>37.6666666666667</v>
      </c>
      <c r="I69" s="25">
        <v>33</v>
      </c>
      <c r="J69" s="38">
        <v>908.333333333333</v>
      </c>
      <c r="K69" s="41"/>
      <c r="L69" s="36">
        <v>0.4</v>
      </c>
      <c r="N69" s="41">
        <v>1.41333333333333</v>
      </c>
      <c r="O69" s="41">
        <v>0.933333333333326</v>
      </c>
      <c r="P69" s="9">
        <v>1</v>
      </c>
      <c r="Q69" s="38">
        <v>46.6666666666663</v>
      </c>
      <c r="R69" s="9" t="b">
        <v>1</v>
      </c>
      <c r="S69" s="9">
        <v>53.8599999999996</v>
      </c>
      <c r="T69" s="40" t="s">
        <v>95</v>
      </c>
      <c r="U69" s="41" t="s">
        <v>34</v>
      </c>
    </row>
    <row r="70" s="9" customFormat="1" ht="13.8" spans="1:38">
      <c r="A70" s="9">
        <v>1987</v>
      </c>
      <c r="B70" s="7">
        <v>42777.3958333333</v>
      </c>
      <c r="C70" s="52">
        <v>11924.5</v>
      </c>
      <c r="D70" s="36">
        <v>117.333333333333</v>
      </c>
      <c r="E70" s="25">
        <v>50</v>
      </c>
      <c r="F70" s="25">
        <v>18</v>
      </c>
      <c r="G70" s="25">
        <v>-4</v>
      </c>
      <c r="H70" s="38">
        <v>39.6666666666667</v>
      </c>
      <c r="I70" s="25">
        <v>33</v>
      </c>
      <c r="J70" s="38">
        <v>1148.66666666667</v>
      </c>
      <c r="K70" s="41"/>
      <c r="L70" s="36">
        <v>0.722355021216402</v>
      </c>
      <c r="M70" s="36">
        <v>1.71110325318246</v>
      </c>
      <c r="N70" s="41">
        <v>2.34666666666666</v>
      </c>
      <c r="O70" s="41">
        <v>-0.509999999999994</v>
      </c>
      <c r="P70" s="10" t="s">
        <v>76</v>
      </c>
      <c r="Q70" s="38">
        <v>-25.4999999999997</v>
      </c>
      <c r="R70" s="9" t="b">
        <v>1</v>
      </c>
      <c r="S70" s="36">
        <v>77.333333333333</v>
      </c>
      <c r="T70" s="40" t="s">
        <v>95</v>
      </c>
      <c r="U70" s="41" t="s">
        <v>35</v>
      </c>
      <c r="AL70" s="36"/>
    </row>
    <row r="71" s="9" customFormat="1" ht="13.8" spans="1:38">
      <c r="A71" s="9">
        <v>1988</v>
      </c>
      <c r="B71" s="7">
        <v>42777.4166666667</v>
      </c>
      <c r="C71" s="52">
        <v>11930.5</v>
      </c>
      <c r="D71" s="36">
        <v>91.8333333333333</v>
      </c>
      <c r="E71" s="25">
        <v>50</v>
      </c>
      <c r="F71" s="25">
        <v>17</v>
      </c>
      <c r="G71" s="25">
        <v>3</v>
      </c>
      <c r="H71" s="38">
        <v>33.1666666666667</v>
      </c>
      <c r="I71" s="25">
        <v>21</v>
      </c>
      <c r="J71" s="38">
        <v>781.166666666667</v>
      </c>
      <c r="K71" s="41"/>
      <c r="L71" s="36">
        <v>1.18642003414912</v>
      </c>
      <c r="M71" s="36">
        <v>2.24018212862835</v>
      </c>
      <c r="N71" s="41">
        <v>1.83666666666667</v>
      </c>
      <c r="O71" s="41">
        <v>-0.513333333333332</v>
      </c>
      <c r="P71" s="10" t="s">
        <v>76</v>
      </c>
      <c r="Q71" s="38">
        <v>-25.6666666666666</v>
      </c>
      <c r="R71" s="9" t="b">
        <v>1</v>
      </c>
      <c r="S71" s="36">
        <v>51.8333333333335</v>
      </c>
      <c r="T71" s="40" t="s">
        <v>95</v>
      </c>
      <c r="U71" s="41" t="s">
        <v>54</v>
      </c>
      <c r="AL71" s="36"/>
    </row>
    <row r="72" s="9" customFormat="1" ht="13.8" spans="1:38">
      <c r="A72" s="9">
        <v>1989</v>
      </c>
      <c r="B72" s="7">
        <v>42777.4375</v>
      </c>
      <c r="C72" s="52">
        <v>11936.5</v>
      </c>
      <c r="D72" s="36">
        <v>66.1666666666667</v>
      </c>
      <c r="E72" s="25">
        <v>50</v>
      </c>
      <c r="F72" s="25">
        <v>17</v>
      </c>
      <c r="G72" s="25">
        <v>3</v>
      </c>
      <c r="H72" s="38">
        <v>31.5</v>
      </c>
      <c r="I72" s="25">
        <v>21</v>
      </c>
      <c r="J72" s="38">
        <v>616.666666666667</v>
      </c>
      <c r="K72" s="41"/>
      <c r="L72" s="36">
        <v>4.3220913107511</v>
      </c>
      <c r="M72" s="36">
        <v>5.71723122238585</v>
      </c>
      <c r="N72" s="41">
        <v>1.32333333333333</v>
      </c>
      <c r="O72" s="41">
        <v>-0.869901960784315</v>
      </c>
      <c r="P72" s="10" t="s">
        <v>76</v>
      </c>
      <c r="Q72" s="38">
        <v>-35.3333333333334</v>
      </c>
      <c r="R72" s="9" t="b">
        <v>1</v>
      </c>
      <c r="S72" s="36">
        <v>26.1666666666665</v>
      </c>
      <c r="T72" s="40" t="s">
        <v>95</v>
      </c>
      <c r="U72" s="41" t="s">
        <v>55</v>
      </c>
      <c r="AL72" s="36"/>
    </row>
    <row r="73" s="9" customFormat="1" ht="13.8" spans="1:21">
      <c r="A73" s="9">
        <v>2051</v>
      </c>
      <c r="B73" s="7">
        <v>42778.7291666667</v>
      </c>
      <c r="C73" s="52">
        <v>12308.5</v>
      </c>
      <c r="D73" s="36">
        <v>70.8333333333333</v>
      </c>
      <c r="E73" s="25">
        <v>130</v>
      </c>
      <c r="F73" s="25">
        <v>18</v>
      </c>
      <c r="G73" s="25">
        <v>10</v>
      </c>
      <c r="H73" s="38">
        <v>37</v>
      </c>
      <c r="I73" s="25">
        <v>19</v>
      </c>
      <c r="J73" s="38">
        <v>502.166666666667</v>
      </c>
      <c r="K73" s="41"/>
      <c r="L73" s="36">
        <v>0.4</v>
      </c>
      <c r="N73" s="41">
        <v>0.544871794871795</v>
      </c>
      <c r="O73" s="41">
        <v>-0.544871794871795</v>
      </c>
      <c r="P73" s="9">
        <v>1</v>
      </c>
      <c r="Q73" s="38">
        <v>0.1666666666667</v>
      </c>
      <c r="R73" s="9" t="b">
        <v>0</v>
      </c>
      <c r="S73" s="9">
        <v>9.52083333333337</v>
      </c>
      <c r="T73" s="40" t="s">
        <v>96</v>
      </c>
      <c r="U73" s="41" t="s">
        <v>49</v>
      </c>
    </row>
    <row r="74" s="9" customFormat="1" ht="13.8" spans="1:38">
      <c r="A74" s="9">
        <v>2187</v>
      </c>
      <c r="B74" s="7">
        <v>42781.5625</v>
      </c>
      <c r="C74" s="52">
        <v>13124.5</v>
      </c>
      <c r="D74" s="36">
        <v>313</v>
      </c>
      <c r="E74" s="25">
        <v>278</v>
      </c>
      <c r="F74" s="25">
        <v>17.1666666666667</v>
      </c>
      <c r="G74" s="25">
        <v>4</v>
      </c>
      <c r="H74" s="38">
        <v>34.1666666666667</v>
      </c>
      <c r="I74" s="25">
        <v>67</v>
      </c>
      <c r="J74" s="38">
        <v>400</v>
      </c>
      <c r="K74" s="41"/>
      <c r="L74" s="36">
        <v>4.61246258503403</v>
      </c>
      <c r="M74" s="36">
        <v>6.43346938775512</v>
      </c>
      <c r="N74" s="41">
        <v>1.12589928057554</v>
      </c>
      <c r="O74" s="41">
        <v>-0.30095923261391</v>
      </c>
      <c r="P74" s="10" t="s">
        <v>76</v>
      </c>
      <c r="Q74" s="38">
        <v>-83.666666666667</v>
      </c>
      <c r="R74" s="9" t="b">
        <v>1</v>
      </c>
      <c r="S74" s="36">
        <v>90.6000000000001</v>
      </c>
      <c r="T74" s="40" t="s">
        <v>97</v>
      </c>
      <c r="U74" s="41" t="s">
        <v>57</v>
      </c>
      <c r="AL74" s="36"/>
    </row>
    <row r="75" s="9" customFormat="1" ht="13.8" spans="1:21">
      <c r="A75" s="9">
        <v>2225</v>
      </c>
      <c r="B75" s="7">
        <v>42782.3541666667</v>
      </c>
      <c r="C75" s="52">
        <v>13352.5</v>
      </c>
      <c r="D75" s="36">
        <v>98.8333333333333</v>
      </c>
      <c r="E75" s="25">
        <v>188</v>
      </c>
      <c r="F75" s="25">
        <v>17</v>
      </c>
      <c r="G75" s="25">
        <v>5</v>
      </c>
      <c r="H75" s="38">
        <v>43</v>
      </c>
      <c r="I75" s="25">
        <v>59</v>
      </c>
      <c r="J75" s="38">
        <v>619.166666666667</v>
      </c>
      <c r="K75" s="41"/>
      <c r="L75" s="36">
        <v>0.4</v>
      </c>
      <c r="N75" s="41">
        <v>0.525709219858156</v>
      </c>
      <c r="O75" s="41">
        <v>-0.238289568802142</v>
      </c>
      <c r="P75" s="9">
        <v>1</v>
      </c>
      <c r="Q75" s="38">
        <v>5.4999999999997</v>
      </c>
      <c r="R75" s="9" t="b">
        <v>1</v>
      </c>
      <c r="S75" s="9">
        <v>19.8741666666664</v>
      </c>
      <c r="T75" s="40" t="s">
        <v>98</v>
      </c>
      <c r="U75" s="41" t="s">
        <v>33</v>
      </c>
    </row>
    <row r="76" s="9" customFormat="1" ht="13.8" spans="1:38">
      <c r="A76" s="9">
        <v>2474</v>
      </c>
      <c r="B76" s="7">
        <v>42787.5416666667</v>
      </c>
      <c r="C76" s="52">
        <v>14846.5</v>
      </c>
      <c r="D76" s="36">
        <v>100.166666666667</v>
      </c>
      <c r="E76" s="25">
        <v>17</v>
      </c>
      <c r="F76" s="25">
        <v>16</v>
      </c>
      <c r="G76" s="25">
        <v>1</v>
      </c>
      <c r="H76" s="38">
        <v>33.1666666666667</v>
      </c>
      <c r="I76" s="25">
        <v>37</v>
      </c>
      <c r="J76" s="38">
        <v>602.666666666667</v>
      </c>
      <c r="K76" s="41"/>
      <c r="L76" s="36">
        <v>1.13006012024048</v>
      </c>
      <c r="M76" s="36">
        <v>2.09699398797596</v>
      </c>
      <c r="N76" s="41">
        <v>5.89215686274512</v>
      </c>
      <c r="O76" s="41">
        <v>-2.80392156862747</v>
      </c>
      <c r="P76" s="10" t="s">
        <v>76</v>
      </c>
      <c r="Q76" s="38">
        <v>-47.666666666667</v>
      </c>
      <c r="R76" s="9" t="b">
        <v>1</v>
      </c>
      <c r="S76" s="36">
        <v>86.566666666667</v>
      </c>
      <c r="T76" s="40" t="s">
        <v>99</v>
      </c>
      <c r="U76" s="41" t="s">
        <v>40</v>
      </c>
      <c r="AL76" s="36"/>
    </row>
    <row r="77" s="9" customFormat="1" ht="13.8" spans="1:38">
      <c r="A77" s="9">
        <v>2475</v>
      </c>
      <c r="B77" s="7">
        <v>42787.5625</v>
      </c>
      <c r="C77" s="52">
        <v>14852.5</v>
      </c>
      <c r="D77" s="36">
        <v>52.5</v>
      </c>
      <c r="E77" s="25">
        <v>17</v>
      </c>
      <c r="F77" s="25">
        <v>16.8333333333333</v>
      </c>
      <c r="G77" s="25">
        <v>1</v>
      </c>
      <c r="H77" s="38">
        <v>34.8333333333333</v>
      </c>
      <c r="I77" s="25">
        <v>37</v>
      </c>
      <c r="J77" s="38">
        <v>690</v>
      </c>
      <c r="K77" s="41"/>
      <c r="L77" s="36">
        <v>1.19832327297116</v>
      </c>
      <c r="M77" s="36">
        <v>2.19235412474849</v>
      </c>
      <c r="N77" s="41">
        <v>3.08823529411765</v>
      </c>
      <c r="O77" s="41">
        <v>-1.27450980392157</v>
      </c>
      <c r="P77" s="10" t="s">
        <v>76</v>
      </c>
      <c r="Q77" s="38">
        <v>-21.6666666666667</v>
      </c>
      <c r="R77" s="9" t="b">
        <v>1</v>
      </c>
      <c r="S77" s="36">
        <v>38.9</v>
      </c>
      <c r="T77" s="40" t="s">
        <v>99</v>
      </c>
      <c r="U77" s="41" t="s">
        <v>57</v>
      </c>
      <c r="AL77" s="36"/>
    </row>
    <row r="78" s="9" customFormat="1" ht="13.8" spans="1:38">
      <c r="A78" s="9">
        <v>2476</v>
      </c>
      <c r="B78" s="7">
        <v>42787.5833333333</v>
      </c>
      <c r="C78" s="52">
        <v>14858.5</v>
      </c>
      <c r="D78" s="36">
        <v>30.8333333333333</v>
      </c>
      <c r="E78" s="25">
        <v>17</v>
      </c>
      <c r="F78" s="25">
        <v>16.5</v>
      </c>
      <c r="G78" s="25">
        <v>2</v>
      </c>
      <c r="H78" s="38">
        <v>35.3333333333333</v>
      </c>
      <c r="I78" s="25">
        <v>37</v>
      </c>
      <c r="J78" s="38">
        <v>759.333333333333</v>
      </c>
      <c r="K78" s="41"/>
      <c r="L78" s="36">
        <v>0.943339070567984</v>
      </c>
      <c r="M78" s="36">
        <v>1.98588640275387</v>
      </c>
      <c r="N78" s="41">
        <v>1.81372549019608</v>
      </c>
      <c r="O78" s="41">
        <v>-0.401960784313723</v>
      </c>
      <c r="P78" s="10" t="s">
        <v>76</v>
      </c>
      <c r="Q78" s="38">
        <v>-6.8333333333333</v>
      </c>
      <c r="R78" s="9" t="b">
        <v>0</v>
      </c>
      <c r="S78" s="36">
        <v>17.2333333333334</v>
      </c>
      <c r="T78" s="40" t="s">
        <v>99</v>
      </c>
      <c r="U78" s="41" t="s">
        <v>41</v>
      </c>
      <c r="AL78" s="36"/>
    </row>
    <row r="79" s="9" customFormat="1" ht="13.8" spans="1:38">
      <c r="A79" s="9">
        <v>2577</v>
      </c>
      <c r="B79" s="7">
        <v>42789.6875</v>
      </c>
      <c r="C79" s="52">
        <v>15464.5</v>
      </c>
      <c r="D79" s="36">
        <v>6</v>
      </c>
      <c r="E79" s="25">
        <v>7</v>
      </c>
      <c r="F79" s="25">
        <v>17</v>
      </c>
      <c r="G79" s="25">
        <v>8</v>
      </c>
      <c r="H79" s="38">
        <v>37.5</v>
      </c>
      <c r="I79" s="25">
        <v>21</v>
      </c>
      <c r="J79" s="38">
        <v>546</v>
      </c>
      <c r="K79" s="41"/>
      <c r="L79" s="36">
        <v>3.19285714285714</v>
      </c>
      <c r="M79" s="36">
        <v>3.67142857142857</v>
      </c>
      <c r="N79" s="41">
        <v>0.857142857142857</v>
      </c>
      <c r="O79" s="41">
        <v>-0.388392857142857</v>
      </c>
      <c r="P79" s="10" t="s">
        <v>76</v>
      </c>
      <c r="Q79" s="38">
        <v>1.5</v>
      </c>
      <c r="R79" s="9" t="b">
        <v>0</v>
      </c>
      <c r="S79" s="36">
        <v>0.399999999999999</v>
      </c>
      <c r="T79" s="40" t="s">
        <v>100</v>
      </c>
      <c r="U79" s="41" t="s">
        <v>26</v>
      </c>
      <c r="AL79" s="36"/>
    </row>
    <row r="80" s="9" customFormat="1" ht="13.8" spans="1:21">
      <c r="A80" s="9">
        <v>2617</v>
      </c>
      <c r="B80" s="7">
        <v>42790.5208333333</v>
      </c>
      <c r="C80" s="52">
        <v>15704.5</v>
      </c>
      <c r="D80" s="36">
        <v>11.3333333333333</v>
      </c>
      <c r="E80" s="25">
        <v>92</v>
      </c>
      <c r="F80" s="25">
        <v>17</v>
      </c>
      <c r="G80" s="25">
        <v>8</v>
      </c>
      <c r="H80" s="38">
        <v>40.6666666666667</v>
      </c>
      <c r="I80" s="25">
        <v>24</v>
      </c>
      <c r="J80" s="38">
        <v>895.666666666667</v>
      </c>
      <c r="K80" s="41"/>
      <c r="L80" s="36">
        <v>0.4</v>
      </c>
      <c r="N80" s="41">
        <v>0.123188405797101</v>
      </c>
      <c r="O80" s="41">
        <v>6.96014492753625</v>
      </c>
      <c r="P80" s="9">
        <v>1</v>
      </c>
      <c r="Q80" s="38">
        <v>2.8333333333334</v>
      </c>
      <c r="R80" s="9" t="b">
        <v>0</v>
      </c>
      <c r="S80" s="9">
        <v>18.5700000000001</v>
      </c>
      <c r="T80" s="40" t="s">
        <v>101</v>
      </c>
      <c r="U80" s="41" t="s">
        <v>39</v>
      </c>
    </row>
    <row r="81" s="9" customFormat="1" ht="13.8" spans="1:38">
      <c r="A81" s="9">
        <v>2618</v>
      </c>
      <c r="B81" s="7">
        <v>42790.5416666667</v>
      </c>
      <c r="C81" s="52">
        <v>15710.5</v>
      </c>
      <c r="D81" s="36">
        <v>14.1666666666667</v>
      </c>
      <c r="E81" s="25">
        <v>2</v>
      </c>
      <c r="F81" s="25">
        <v>17.6666666666667</v>
      </c>
      <c r="G81" s="25">
        <v>8</v>
      </c>
      <c r="H81" s="38">
        <v>39.5</v>
      </c>
      <c r="I81" s="25">
        <v>24</v>
      </c>
      <c r="J81" s="38">
        <v>726</v>
      </c>
      <c r="K81" s="41"/>
      <c r="L81" s="36">
        <v>0.802544031311157</v>
      </c>
      <c r="M81" s="36">
        <v>1.74716242661448</v>
      </c>
      <c r="N81" s="41">
        <v>7.08333333333335</v>
      </c>
      <c r="O81" s="41">
        <v>-2.50000000000001</v>
      </c>
      <c r="P81" s="10" t="s">
        <v>76</v>
      </c>
      <c r="Q81" s="38">
        <v>-5.00000000000003</v>
      </c>
      <c r="R81" s="9" t="b">
        <v>0</v>
      </c>
      <c r="S81" s="36">
        <v>12.5666666666667</v>
      </c>
      <c r="T81" s="40" t="s">
        <v>101</v>
      </c>
      <c r="U81" s="41" t="s">
        <v>40</v>
      </c>
      <c r="AL81" s="36"/>
    </row>
    <row r="82" s="9" customFormat="1" ht="13.8" spans="1:38">
      <c r="A82" s="9">
        <v>2623</v>
      </c>
      <c r="B82" s="7">
        <v>42790.6458333333</v>
      </c>
      <c r="C82" s="52">
        <v>15740.5</v>
      </c>
      <c r="D82" s="36">
        <v>16.8333333333333</v>
      </c>
      <c r="E82" s="25">
        <v>9</v>
      </c>
      <c r="F82" s="25">
        <v>17</v>
      </c>
      <c r="G82" s="25">
        <v>10</v>
      </c>
      <c r="H82" s="38">
        <v>30.5</v>
      </c>
      <c r="I82" s="25">
        <v>18</v>
      </c>
      <c r="J82" s="38">
        <v>400</v>
      </c>
      <c r="K82" s="41"/>
      <c r="L82" s="36">
        <v>1.66875379939209</v>
      </c>
      <c r="M82" s="36">
        <v>2.74650455927051</v>
      </c>
      <c r="N82" s="41">
        <v>1.87037037037037</v>
      </c>
      <c r="O82" s="41">
        <v>-0.740740740740733</v>
      </c>
      <c r="P82" s="10" t="s">
        <v>76</v>
      </c>
      <c r="Q82" s="38">
        <v>-6.6666666666666</v>
      </c>
      <c r="R82" s="9" t="b">
        <v>0</v>
      </c>
      <c r="S82" s="36">
        <v>9.63333333333333</v>
      </c>
      <c r="T82" s="40" t="s">
        <v>101</v>
      </c>
      <c r="U82" s="41" t="s">
        <v>24</v>
      </c>
      <c r="AL82" s="36"/>
    </row>
    <row r="83" s="9" customFormat="1" ht="13.8" spans="1:38">
      <c r="A83" s="9">
        <v>2624</v>
      </c>
      <c r="B83" s="7">
        <v>42790.6666666667</v>
      </c>
      <c r="C83" s="52">
        <v>15746.5</v>
      </c>
      <c r="D83" s="36">
        <v>10.1666666666667</v>
      </c>
      <c r="E83" s="25">
        <v>9</v>
      </c>
      <c r="F83" s="25">
        <v>17</v>
      </c>
      <c r="G83" s="25">
        <v>11</v>
      </c>
      <c r="H83" s="38">
        <v>32.3333333333333</v>
      </c>
      <c r="I83" s="25">
        <v>19</v>
      </c>
      <c r="J83" s="38">
        <v>406.5</v>
      </c>
      <c r="K83" s="41"/>
      <c r="L83" s="36">
        <v>9.90448979591815</v>
      </c>
      <c r="M83" s="36">
        <v>12.0122448979589</v>
      </c>
      <c r="N83" s="41">
        <v>1.12962962962963</v>
      </c>
      <c r="O83" s="41">
        <v>-0.648148148148152</v>
      </c>
      <c r="P83" s="10" t="s">
        <v>76</v>
      </c>
      <c r="Q83" s="38">
        <v>-5.83333333333337</v>
      </c>
      <c r="R83" s="9" t="b">
        <v>0</v>
      </c>
      <c r="S83" s="36">
        <v>2.96666666666667</v>
      </c>
      <c r="T83" s="40" t="s">
        <v>101</v>
      </c>
      <c r="U83" s="41" t="s">
        <v>25</v>
      </c>
      <c r="AL83" s="36"/>
    </row>
    <row r="84" s="9" customFormat="1" ht="13.8" spans="1:21">
      <c r="A84" s="9">
        <v>2669</v>
      </c>
      <c r="B84" s="7">
        <v>42791.6041666667</v>
      </c>
      <c r="C84" s="52">
        <v>16016.5</v>
      </c>
      <c r="D84" s="36">
        <v>5.83333333333333</v>
      </c>
      <c r="E84" s="25">
        <v>17</v>
      </c>
      <c r="F84" s="25">
        <v>18</v>
      </c>
      <c r="G84" s="25">
        <v>13</v>
      </c>
      <c r="H84" s="38">
        <v>36.5</v>
      </c>
      <c r="I84" s="25">
        <v>20</v>
      </c>
      <c r="J84" s="38">
        <v>952.333333333333</v>
      </c>
      <c r="K84" s="41"/>
      <c r="L84" s="36">
        <v>0.4</v>
      </c>
      <c r="N84" s="41">
        <v>0.343137254901961</v>
      </c>
      <c r="O84" s="41">
        <v>0.356862745098039</v>
      </c>
      <c r="P84" s="9">
        <v>1</v>
      </c>
      <c r="Q84" s="38">
        <v>1.16666666666667</v>
      </c>
      <c r="R84" s="9" t="b">
        <v>0</v>
      </c>
      <c r="S84" s="9">
        <v>3.19583333333334</v>
      </c>
      <c r="T84" s="40" t="s">
        <v>102</v>
      </c>
      <c r="U84" s="41" t="s">
        <v>64</v>
      </c>
    </row>
    <row r="85" s="9" customFormat="1" ht="13.8" spans="1:38">
      <c r="A85" s="9">
        <v>2676</v>
      </c>
      <c r="B85" s="7">
        <v>42791.75</v>
      </c>
      <c r="C85" s="52">
        <v>16059.5</v>
      </c>
      <c r="D85" s="36">
        <v>9.5</v>
      </c>
      <c r="E85" s="25">
        <v>7</v>
      </c>
      <c r="F85" s="25">
        <v>17</v>
      </c>
      <c r="G85" s="25">
        <v>12</v>
      </c>
      <c r="H85" s="38">
        <v>37.75</v>
      </c>
      <c r="I85" s="25">
        <v>20</v>
      </c>
      <c r="J85" s="38">
        <v>1351.25</v>
      </c>
      <c r="K85" s="41"/>
      <c r="L85" s="36">
        <v>4.764</v>
      </c>
      <c r="M85" s="36">
        <v>6.16000000000001</v>
      </c>
      <c r="N85" s="41">
        <v>1.35714285714286</v>
      </c>
      <c r="O85" s="41">
        <v>-0.857142857142857</v>
      </c>
      <c r="P85" s="10" t="s">
        <v>76</v>
      </c>
      <c r="Q85" s="38">
        <v>-6</v>
      </c>
      <c r="R85" s="9" t="b">
        <v>0</v>
      </c>
      <c r="S85" s="36">
        <v>3.90000000000002</v>
      </c>
      <c r="T85" s="40" t="s">
        <v>102</v>
      </c>
      <c r="U85" s="41" t="s">
        <v>27</v>
      </c>
      <c r="AL85" s="36"/>
    </row>
    <row r="86" s="9" customFormat="1" ht="13.8" spans="1:38">
      <c r="A86" s="9">
        <v>2714</v>
      </c>
      <c r="B86" s="7">
        <v>42792.5416666667</v>
      </c>
      <c r="C86" s="52">
        <v>16286.5</v>
      </c>
      <c r="D86" s="36">
        <v>42.6666666666667</v>
      </c>
      <c r="E86" s="25">
        <v>30</v>
      </c>
      <c r="F86" s="25">
        <v>18</v>
      </c>
      <c r="G86" s="25">
        <v>9</v>
      </c>
      <c r="H86" s="38">
        <v>39</v>
      </c>
      <c r="I86" s="25">
        <v>30</v>
      </c>
      <c r="J86" s="38">
        <v>802.666666666667</v>
      </c>
      <c r="K86" s="41"/>
      <c r="L86" s="36">
        <v>1.0062030075188</v>
      </c>
      <c r="M86" s="36">
        <v>2.1484962406015</v>
      </c>
      <c r="N86" s="41">
        <v>1.42222222222222</v>
      </c>
      <c r="O86" s="41">
        <v>-0.22777777777778</v>
      </c>
      <c r="P86" s="10" t="s">
        <v>76</v>
      </c>
      <c r="Q86" s="38">
        <v>-6.8333333333334</v>
      </c>
      <c r="R86" s="9" t="b">
        <v>0</v>
      </c>
      <c r="S86" s="36">
        <v>18.6666666666666</v>
      </c>
      <c r="T86" s="40" t="s">
        <v>103</v>
      </c>
      <c r="U86" s="41" t="s">
        <v>40</v>
      </c>
      <c r="AL86" s="36"/>
    </row>
    <row r="87" s="9" customFormat="1" ht="13.8" spans="1:38">
      <c r="A87" s="9">
        <v>2715</v>
      </c>
      <c r="B87" s="7">
        <v>42792.5625</v>
      </c>
      <c r="C87" s="52">
        <v>16292.5</v>
      </c>
      <c r="D87" s="36">
        <v>35.8333333333333</v>
      </c>
      <c r="E87" s="25">
        <v>30</v>
      </c>
      <c r="F87" s="25">
        <v>18</v>
      </c>
      <c r="G87" s="25">
        <v>9</v>
      </c>
      <c r="H87" s="38">
        <v>39.8333333333333</v>
      </c>
      <c r="I87" s="25">
        <v>30</v>
      </c>
      <c r="J87" s="38">
        <v>872</v>
      </c>
      <c r="K87" s="41"/>
      <c r="L87" s="36">
        <v>1.86775510204082</v>
      </c>
      <c r="M87" s="36">
        <v>3.29387755102039</v>
      </c>
      <c r="N87" s="41">
        <v>1.19444444444444</v>
      </c>
      <c r="O87" s="41">
        <v>-0.194444444444443</v>
      </c>
      <c r="P87" s="10" t="s">
        <v>76</v>
      </c>
      <c r="Q87" s="38">
        <v>-5.8333333333333</v>
      </c>
      <c r="R87" s="9" t="b">
        <v>0</v>
      </c>
      <c r="S87" s="36">
        <v>11.8333333333332</v>
      </c>
      <c r="T87" s="40" t="s">
        <v>103</v>
      </c>
      <c r="U87" s="41" t="s">
        <v>57</v>
      </c>
      <c r="AL87" s="36"/>
    </row>
    <row r="88" s="9" customFormat="1" ht="13.8" spans="1:38">
      <c r="A88" s="9">
        <v>2828</v>
      </c>
      <c r="B88" s="7">
        <v>42794.9166666667</v>
      </c>
      <c r="C88" s="52">
        <v>16970.5</v>
      </c>
      <c r="D88" s="36">
        <v>8.33333333333333</v>
      </c>
      <c r="E88" s="25">
        <v>9</v>
      </c>
      <c r="F88" s="25">
        <v>18</v>
      </c>
      <c r="G88" s="25">
        <v>12</v>
      </c>
      <c r="H88" s="38">
        <v>40</v>
      </c>
      <c r="I88" s="25">
        <v>17</v>
      </c>
      <c r="J88" s="38">
        <v>1338.16666666667</v>
      </c>
      <c r="K88" s="41"/>
      <c r="L88" s="36">
        <v>7.91785714285702</v>
      </c>
      <c r="M88" s="36">
        <v>8.12142857142844</v>
      </c>
      <c r="N88" s="44">
        <v>0.925925925925926</v>
      </c>
      <c r="O88" s="44">
        <v>0.277777777777774</v>
      </c>
      <c r="P88" s="10" t="s">
        <v>76</v>
      </c>
      <c r="Q88" s="38">
        <v>2.49999999999997</v>
      </c>
      <c r="R88" s="9" t="b">
        <v>0</v>
      </c>
      <c r="S88" s="36">
        <v>1.13333333333333</v>
      </c>
      <c r="T88" s="40" t="s">
        <v>104</v>
      </c>
      <c r="U88" s="41" t="s">
        <v>29</v>
      </c>
      <c r="AL88" s="36"/>
    </row>
    <row r="89" s="9" customFormat="1" ht="13.8" spans="1:21">
      <c r="A89" s="9">
        <v>2849</v>
      </c>
      <c r="B89" s="7">
        <v>42795.3541666667</v>
      </c>
      <c r="C89" s="52">
        <v>17096.5</v>
      </c>
      <c r="D89" s="36">
        <v>11.6666666666667</v>
      </c>
      <c r="E89" s="25">
        <v>53</v>
      </c>
      <c r="F89" s="25">
        <v>17</v>
      </c>
      <c r="G89" s="25">
        <v>5</v>
      </c>
      <c r="H89" s="38">
        <v>40.6666666666667</v>
      </c>
      <c r="I89" s="25">
        <v>45</v>
      </c>
      <c r="J89" s="38">
        <v>967.333333333333</v>
      </c>
      <c r="K89" s="41"/>
      <c r="L89" s="36">
        <v>0.4</v>
      </c>
      <c r="N89" s="44">
        <v>0.220125786163523</v>
      </c>
      <c r="O89" s="44">
        <v>1.72431865828093</v>
      </c>
      <c r="P89" s="9">
        <v>1</v>
      </c>
      <c r="Q89" s="38">
        <v>0</v>
      </c>
      <c r="R89" s="9" t="b">
        <v>0</v>
      </c>
      <c r="S89" s="9">
        <v>7.85833333333333</v>
      </c>
      <c r="T89" s="40" t="s">
        <v>105</v>
      </c>
      <c r="U89" s="41" t="s">
        <v>33</v>
      </c>
    </row>
    <row r="90" s="9" customFormat="1" ht="13.8" spans="1:21">
      <c r="A90" s="9">
        <v>2855</v>
      </c>
      <c r="B90" s="7">
        <v>42795.4791666667</v>
      </c>
      <c r="C90" s="52">
        <v>17132.5</v>
      </c>
      <c r="D90" s="36">
        <v>4.16666666666667</v>
      </c>
      <c r="E90" s="25">
        <v>3</v>
      </c>
      <c r="F90" s="25">
        <v>18</v>
      </c>
      <c r="G90" s="25">
        <v>4</v>
      </c>
      <c r="H90" s="38">
        <v>46.5</v>
      </c>
      <c r="I90" s="25">
        <v>78</v>
      </c>
      <c r="J90" s="38">
        <v>1226.5</v>
      </c>
      <c r="K90" s="41"/>
      <c r="L90" s="36">
        <v>0.4</v>
      </c>
      <c r="N90" s="44">
        <v>1.38888888888889</v>
      </c>
      <c r="O90" s="44">
        <v>3.55555555555554</v>
      </c>
      <c r="P90" s="9">
        <v>1</v>
      </c>
      <c r="Q90" s="38">
        <v>10.6666666666666</v>
      </c>
      <c r="R90" s="9" t="b">
        <v>1</v>
      </c>
      <c r="S90" s="9">
        <v>11.0825</v>
      </c>
      <c r="T90" s="40" t="s">
        <v>105</v>
      </c>
      <c r="U90" s="41" t="s">
        <v>48</v>
      </c>
    </row>
    <row r="91" s="9" customFormat="1" ht="13.8" spans="1:21">
      <c r="A91" s="9">
        <v>2856</v>
      </c>
      <c r="B91" s="7">
        <v>42795.5</v>
      </c>
      <c r="C91" s="52">
        <v>17138.5</v>
      </c>
      <c r="D91" s="36">
        <v>14.8333333333333</v>
      </c>
      <c r="E91" s="25">
        <v>3</v>
      </c>
      <c r="F91" s="25">
        <v>18</v>
      </c>
      <c r="G91" s="25">
        <v>7</v>
      </c>
      <c r="H91" s="38">
        <v>44.8333333333333</v>
      </c>
      <c r="I91" s="25">
        <v>16</v>
      </c>
      <c r="J91" s="38">
        <v>1264.5</v>
      </c>
      <c r="K91" s="41"/>
      <c r="L91" s="36">
        <v>0.4</v>
      </c>
      <c r="N91" s="44">
        <v>4.94444444444443</v>
      </c>
      <c r="O91" s="44">
        <v>10.6666666666667</v>
      </c>
      <c r="P91" s="9">
        <v>1</v>
      </c>
      <c r="Q91" s="38">
        <v>32</v>
      </c>
      <c r="R91" s="9" t="b">
        <v>1</v>
      </c>
      <c r="S91" s="9">
        <v>34.7091666666667</v>
      </c>
      <c r="T91" s="40" t="s">
        <v>105</v>
      </c>
      <c r="U91" s="41" t="s">
        <v>23</v>
      </c>
    </row>
    <row r="92" s="9" customFormat="1" ht="13.8" spans="1:38">
      <c r="A92" s="9">
        <v>2857</v>
      </c>
      <c r="B92" s="7">
        <v>42795.5208333333</v>
      </c>
      <c r="C92" s="52">
        <v>17144.5</v>
      </c>
      <c r="D92" s="36">
        <v>46.8333333333333</v>
      </c>
      <c r="E92" s="25">
        <v>3</v>
      </c>
      <c r="F92" s="25">
        <v>18</v>
      </c>
      <c r="G92" s="25">
        <v>7</v>
      </c>
      <c r="H92" s="38">
        <v>40.8333333333333</v>
      </c>
      <c r="I92" s="25">
        <v>16</v>
      </c>
      <c r="J92" s="38">
        <v>856.333333333333</v>
      </c>
      <c r="K92" s="41"/>
      <c r="L92" s="36">
        <v>0.758164041281913</v>
      </c>
      <c r="M92" s="36">
        <v>1.69212384573601</v>
      </c>
      <c r="N92" s="44">
        <v>15.6111111111111</v>
      </c>
      <c r="O92" s="44">
        <v>-8.15277777777777</v>
      </c>
      <c r="P92" s="10" t="s">
        <v>76</v>
      </c>
      <c r="Q92" s="38">
        <v>-17</v>
      </c>
      <c r="R92" s="9" t="b">
        <v>1</v>
      </c>
      <c r="S92" s="36">
        <v>44.4333333333333</v>
      </c>
      <c r="T92" s="40" t="s">
        <v>105</v>
      </c>
      <c r="U92" s="41" t="s">
        <v>39</v>
      </c>
      <c r="AL92" s="36"/>
    </row>
    <row r="93" s="9" customFormat="1" ht="13.8" spans="1:38">
      <c r="A93" s="9">
        <v>2858</v>
      </c>
      <c r="B93" s="7">
        <v>42795.5416666667</v>
      </c>
      <c r="C93" s="52">
        <v>17150.5</v>
      </c>
      <c r="D93" s="36">
        <v>29.8333333333333</v>
      </c>
      <c r="E93" s="25">
        <v>4</v>
      </c>
      <c r="F93" s="25">
        <v>18</v>
      </c>
      <c r="G93" s="25">
        <v>7</v>
      </c>
      <c r="H93" s="38">
        <v>38.6666666666667</v>
      </c>
      <c r="I93" s="25">
        <v>16</v>
      </c>
      <c r="J93" s="38">
        <v>684.333333333333</v>
      </c>
      <c r="K93" s="41"/>
      <c r="L93" s="36">
        <v>1.12038709677419</v>
      </c>
      <c r="M93" s="36">
        <v>2.08258064516129</v>
      </c>
      <c r="N93" s="44">
        <v>7.45833333333333</v>
      </c>
      <c r="O93" s="44">
        <v>-3.66666666666665</v>
      </c>
      <c r="P93" s="10" t="s">
        <v>76</v>
      </c>
      <c r="Q93" s="38">
        <v>-14.6666666666666</v>
      </c>
      <c r="R93" s="9" t="b">
        <v>1</v>
      </c>
      <c r="S93" s="36">
        <v>26.6333333333333</v>
      </c>
      <c r="T93" s="40" t="s">
        <v>105</v>
      </c>
      <c r="U93" s="41" t="s">
        <v>40</v>
      </c>
      <c r="AL93" s="36"/>
    </row>
    <row r="94" s="9" customFormat="1" ht="13.8" spans="1:21">
      <c r="A94" s="9">
        <v>2881</v>
      </c>
      <c r="B94" s="7">
        <v>42796.0208333333</v>
      </c>
      <c r="C94" s="52">
        <v>17289.5</v>
      </c>
      <c r="D94" s="36">
        <v>1.5</v>
      </c>
      <c r="E94" s="25">
        <v>9</v>
      </c>
      <c r="F94" s="25">
        <v>17</v>
      </c>
      <c r="G94" s="25">
        <v>4</v>
      </c>
      <c r="H94" s="38">
        <v>41</v>
      </c>
      <c r="I94" s="25">
        <v>17</v>
      </c>
      <c r="J94" s="38">
        <v>1704.5</v>
      </c>
      <c r="K94" s="41"/>
      <c r="L94" s="36">
        <v>0.4</v>
      </c>
      <c r="N94" s="44">
        <v>0.166666666666667</v>
      </c>
      <c r="O94" s="44">
        <v>0.333333333333333</v>
      </c>
      <c r="P94" s="9">
        <v>1</v>
      </c>
      <c r="Q94" s="38">
        <v>0.5</v>
      </c>
      <c r="R94" s="9" t="b">
        <v>0</v>
      </c>
      <c r="S94" s="9">
        <v>1.9475</v>
      </c>
      <c r="T94" s="40" t="s">
        <v>106</v>
      </c>
      <c r="U94" s="41" t="s">
        <v>65</v>
      </c>
    </row>
    <row r="95" s="9" customFormat="1" ht="13.8" spans="1:21">
      <c r="A95" s="9">
        <v>2929</v>
      </c>
      <c r="B95" s="7">
        <v>42797.0208333333</v>
      </c>
      <c r="C95" s="52">
        <v>17576.5</v>
      </c>
      <c r="D95" s="36">
        <v>17.5</v>
      </c>
      <c r="E95" s="25">
        <v>46</v>
      </c>
      <c r="F95" s="25">
        <v>17</v>
      </c>
      <c r="G95" s="25">
        <v>8</v>
      </c>
      <c r="H95" s="38">
        <v>36.3333333333333</v>
      </c>
      <c r="I95" s="25">
        <v>30</v>
      </c>
      <c r="J95" s="38">
        <v>859.166666666667</v>
      </c>
      <c r="K95" s="41"/>
      <c r="L95" s="36">
        <v>0.4</v>
      </c>
      <c r="N95" s="44">
        <v>0.380434782608696</v>
      </c>
      <c r="O95" s="44">
        <v>-0.380434782608696</v>
      </c>
      <c r="P95" s="9">
        <v>1</v>
      </c>
      <c r="Q95" s="38">
        <v>2.5</v>
      </c>
      <c r="R95" s="9" t="b">
        <v>0</v>
      </c>
      <c r="S95" s="9">
        <v>7.5875</v>
      </c>
      <c r="T95" s="40" t="s">
        <v>107</v>
      </c>
      <c r="U95" s="41" t="s">
        <v>65</v>
      </c>
    </row>
    <row r="96" s="9" customFormat="1" ht="13.8" spans="1:21">
      <c r="A96" s="9">
        <v>3045</v>
      </c>
      <c r="B96" s="7">
        <v>42799.4375</v>
      </c>
      <c r="C96" s="52">
        <v>18272.5</v>
      </c>
      <c r="D96" s="36">
        <v>19.6666666666667</v>
      </c>
      <c r="E96" s="25">
        <v>36</v>
      </c>
      <c r="F96" s="25">
        <v>16.6666666666667</v>
      </c>
      <c r="G96" s="25">
        <v>3</v>
      </c>
      <c r="H96" s="38">
        <v>31.3333333333333</v>
      </c>
      <c r="I96" s="25">
        <v>47</v>
      </c>
      <c r="J96" s="38">
        <v>519.333333333333</v>
      </c>
      <c r="K96" s="41"/>
      <c r="L96" s="36">
        <v>0.4</v>
      </c>
      <c r="N96" s="44">
        <v>0.546296296296297</v>
      </c>
      <c r="O96" s="44">
        <v>0.328703703703703</v>
      </c>
      <c r="P96" s="9">
        <v>1</v>
      </c>
      <c r="Q96" s="38">
        <v>1.3333333333333</v>
      </c>
      <c r="R96" s="9" t="b">
        <v>0</v>
      </c>
      <c r="S96" s="9">
        <v>3.91166666666663</v>
      </c>
      <c r="T96" s="40" t="s">
        <v>108</v>
      </c>
      <c r="U96" s="41" t="s">
        <v>55</v>
      </c>
    </row>
    <row r="97" s="9" customFormat="1" ht="13.8" spans="1:38">
      <c r="A97" s="9">
        <v>3049</v>
      </c>
      <c r="B97" s="7">
        <v>42799.5208333333</v>
      </c>
      <c r="C97" s="52">
        <v>18296.5</v>
      </c>
      <c r="D97" s="36">
        <v>19.3333333333333</v>
      </c>
      <c r="E97" s="25">
        <v>24</v>
      </c>
      <c r="F97" s="25">
        <v>16.3333333333333</v>
      </c>
      <c r="G97" s="25">
        <v>6</v>
      </c>
      <c r="H97" s="38">
        <v>24.5</v>
      </c>
      <c r="I97" s="25">
        <v>36</v>
      </c>
      <c r="J97" s="38">
        <v>400</v>
      </c>
      <c r="K97" s="41"/>
      <c r="L97" s="36">
        <v>1.26408163265307</v>
      </c>
      <c r="M97" s="36">
        <v>1.78775510204083</v>
      </c>
      <c r="N97" s="44">
        <v>0.805555555555554</v>
      </c>
      <c r="O97" s="44">
        <v>-0.805555555555554</v>
      </c>
      <c r="P97" s="10" t="s">
        <v>76</v>
      </c>
      <c r="Q97" s="38">
        <v>2.6666666666667</v>
      </c>
      <c r="R97" s="9" t="b">
        <v>0</v>
      </c>
      <c r="S97" s="36">
        <v>0.133333333333296</v>
      </c>
      <c r="T97" s="40" t="s">
        <v>108</v>
      </c>
      <c r="U97" s="41" t="s">
        <v>39</v>
      </c>
      <c r="AL97" s="36"/>
    </row>
    <row r="98" s="9" customFormat="1" ht="13.8" spans="1:38">
      <c r="A98" s="9">
        <v>3090</v>
      </c>
      <c r="B98" s="7">
        <v>42800.375</v>
      </c>
      <c r="C98" s="52">
        <v>18542.5</v>
      </c>
      <c r="D98" s="36">
        <v>35.5</v>
      </c>
      <c r="E98" s="25">
        <v>27</v>
      </c>
      <c r="F98" s="25">
        <v>15.5</v>
      </c>
      <c r="G98" s="25">
        <v>3</v>
      </c>
      <c r="H98" s="38">
        <v>30.8333333333333</v>
      </c>
      <c r="I98" s="25">
        <v>34</v>
      </c>
      <c r="J98" s="38">
        <v>853.666666666667</v>
      </c>
      <c r="K98" s="41"/>
      <c r="L98" s="36">
        <v>2.51411764705882</v>
      </c>
      <c r="M98" s="36">
        <v>3.81176470588234</v>
      </c>
      <c r="N98" s="44">
        <v>1.31481481481481</v>
      </c>
      <c r="O98" s="44">
        <v>-0.407407407407407</v>
      </c>
      <c r="P98" s="10" t="s">
        <v>76</v>
      </c>
      <c r="Q98" s="38">
        <v>-11</v>
      </c>
      <c r="R98" s="9" t="b">
        <v>1</v>
      </c>
      <c r="S98" s="36">
        <v>13.8999999999999</v>
      </c>
      <c r="T98" s="40" t="s">
        <v>109</v>
      </c>
      <c r="U98" s="41" t="s">
        <v>34</v>
      </c>
      <c r="AL98" s="36"/>
    </row>
    <row r="99" s="9" customFormat="1" ht="13.8" spans="1:21">
      <c r="A99" s="9">
        <v>3096</v>
      </c>
      <c r="B99" s="7">
        <v>42800.5</v>
      </c>
      <c r="C99" s="52">
        <v>18578.5</v>
      </c>
      <c r="D99" s="36">
        <v>72</v>
      </c>
      <c r="E99" s="25">
        <v>49</v>
      </c>
      <c r="F99" s="25">
        <v>18.5</v>
      </c>
      <c r="G99" s="25">
        <v>10</v>
      </c>
      <c r="H99" s="38">
        <v>39</v>
      </c>
      <c r="I99" s="25">
        <v>25</v>
      </c>
      <c r="J99" s="38">
        <v>1146.66666666667</v>
      </c>
      <c r="K99" s="41"/>
      <c r="L99" s="36">
        <v>0.4</v>
      </c>
      <c r="N99" s="44">
        <v>1.46938775510204</v>
      </c>
      <c r="O99" s="44">
        <v>0.765306122448979</v>
      </c>
      <c r="P99" s="9">
        <v>1</v>
      </c>
      <c r="Q99" s="38">
        <v>37.5</v>
      </c>
      <c r="R99" s="9" t="b">
        <v>1</v>
      </c>
      <c r="S99" s="9">
        <v>45.14</v>
      </c>
      <c r="T99" s="40" t="s">
        <v>109</v>
      </c>
      <c r="U99" s="41" t="s">
        <v>23</v>
      </c>
    </row>
    <row r="100" s="9" customFormat="1" ht="13.8" spans="1:38">
      <c r="A100" s="9">
        <v>3097</v>
      </c>
      <c r="B100" s="7">
        <v>42800.5208333333</v>
      </c>
      <c r="C100" s="52">
        <v>18584.5</v>
      </c>
      <c r="D100" s="36">
        <v>109.5</v>
      </c>
      <c r="E100" s="25">
        <v>49</v>
      </c>
      <c r="F100" s="25">
        <v>17</v>
      </c>
      <c r="G100" s="25">
        <v>10</v>
      </c>
      <c r="H100" s="38">
        <v>38.5</v>
      </c>
      <c r="I100" s="25">
        <v>25</v>
      </c>
      <c r="J100" s="38">
        <v>1091</v>
      </c>
      <c r="K100" s="41"/>
      <c r="L100" s="36">
        <v>1.53831562377017</v>
      </c>
      <c r="M100" s="36">
        <v>2.57992916174734</v>
      </c>
      <c r="N100" s="44">
        <v>2.23469387755102</v>
      </c>
      <c r="O100" s="44">
        <v>-1.34659863945578</v>
      </c>
      <c r="P100" s="10" t="s">
        <v>76</v>
      </c>
      <c r="Q100" s="38">
        <v>-47.3333333333333</v>
      </c>
      <c r="R100" s="9" t="b">
        <v>1</v>
      </c>
      <c r="S100" s="36">
        <v>70.3</v>
      </c>
      <c r="T100" s="40" t="s">
        <v>109</v>
      </c>
      <c r="U100" s="41" t="s">
        <v>39</v>
      </c>
      <c r="AL100" s="36"/>
    </row>
    <row r="101" s="9" customFormat="1" ht="13.8" spans="1:21">
      <c r="A101" s="9">
        <v>3241</v>
      </c>
      <c r="B101" s="7">
        <v>42803.5208333333</v>
      </c>
      <c r="C101" s="52">
        <v>19448.5</v>
      </c>
      <c r="D101" s="36">
        <v>5.33333333333333</v>
      </c>
      <c r="E101" s="25">
        <v>24</v>
      </c>
      <c r="F101" s="25">
        <v>17</v>
      </c>
      <c r="G101" s="25">
        <v>13</v>
      </c>
      <c r="H101" s="38">
        <v>24</v>
      </c>
      <c r="I101" s="25">
        <v>11</v>
      </c>
      <c r="J101" s="38">
        <v>477.166666666667</v>
      </c>
      <c r="K101" s="41"/>
      <c r="L101" s="36">
        <v>0.4</v>
      </c>
      <c r="N101" s="44">
        <v>0.222222222222222</v>
      </c>
      <c r="O101" s="44">
        <v>0.292929292929293</v>
      </c>
      <c r="P101" s="9">
        <v>1</v>
      </c>
      <c r="Q101" s="38">
        <v>0.333333333333339</v>
      </c>
      <c r="R101" s="9" t="b">
        <v>0</v>
      </c>
      <c r="S101" s="9">
        <v>3.88000000000001</v>
      </c>
      <c r="T101" s="40" t="s">
        <v>110</v>
      </c>
      <c r="U101" s="41" t="s">
        <v>39</v>
      </c>
    </row>
    <row r="102" s="9" customFormat="1" ht="13.8" spans="1:21">
      <c r="A102" s="9">
        <v>3245</v>
      </c>
      <c r="B102" s="7">
        <v>42803.6041666667</v>
      </c>
      <c r="C102" s="52">
        <v>19472.5</v>
      </c>
      <c r="D102" s="36">
        <v>3.83333333333333</v>
      </c>
      <c r="E102" s="25">
        <v>11</v>
      </c>
      <c r="F102" s="25">
        <v>18</v>
      </c>
      <c r="G102" s="25">
        <v>15</v>
      </c>
      <c r="H102" s="38">
        <v>29</v>
      </c>
      <c r="I102" s="25">
        <v>10</v>
      </c>
      <c r="J102" s="38">
        <v>792.833333333333</v>
      </c>
      <c r="K102" s="41"/>
      <c r="L102" s="36">
        <v>0.4</v>
      </c>
      <c r="N102" s="44">
        <v>0.348484848484848</v>
      </c>
      <c r="O102" s="44">
        <v>3.98484848484848</v>
      </c>
      <c r="P102" s="9">
        <v>1</v>
      </c>
      <c r="Q102" s="38">
        <v>0.5</v>
      </c>
      <c r="R102" s="9" t="b">
        <v>0</v>
      </c>
      <c r="S102" s="9">
        <v>1.79916666666667</v>
      </c>
      <c r="T102" s="40" t="s">
        <v>110</v>
      </c>
      <c r="U102" s="41" t="s">
        <v>64</v>
      </c>
    </row>
    <row r="103" s="9" customFormat="1" ht="13.8" spans="1:38">
      <c r="A103" s="9">
        <v>3305</v>
      </c>
      <c r="B103" s="7">
        <v>42804.8541666667</v>
      </c>
      <c r="C103" s="52">
        <v>19832.5</v>
      </c>
      <c r="D103" s="36">
        <v>28.3333333333333</v>
      </c>
      <c r="E103" s="25">
        <v>34</v>
      </c>
      <c r="F103" s="25">
        <v>17</v>
      </c>
      <c r="G103" s="25">
        <v>15</v>
      </c>
      <c r="H103" s="38">
        <v>35</v>
      </c>
      <c r="I103" s="25">
        <v>16</v>
      </c>
      <c r="J103" s="38">
        <v>1031.83333333333</v>
      </c>
      <c r="K103" s="41"/>
      <c r="L103" s="36">
        <v>2.2138655462185</v>
      </c>
      <c r="M103" s="36">
        <v>2.72016806722691</v>
      </c>
      <c r="N103" s="44">
        <v>0.833333333333332</v>
      </c>
      <c r="O103" s="44">
        <v>-0.212121212121211</v>
      </c>
      <c r="P103" s="10" t="s">
        <v>76</v>
      </c>
      <c r="Q103" s="38">
        <v>5.8333333333334</v>
      </c>
      <c r="R103" s="9" t="b">
        <v>0</v>
      </c>
      <c r="S103" s="36">
        <v>1.13333333333329</v>
      </c>
      <c r="T103" s="40" t="s">
        <v>111</v>
      </c>
      <c r="U103" s="41" t="s">
        <v>46</v>
      </c>
      <c r="AL103" s="36"/>
    </row>
    <row r="104" s="9" customFormat="1" ht="13.8" spans="1:38">
      <c r="A104" s="9">
        <v>3346</v>
      </c>
      <c r="B104" s="7">
        <v>42805.7083333333</v>
      </c>
      <c r="C104" s="52">
        <v>20078.5</v>
      </c>
      <c r="D104" s="36">
        <v>45.3333333333333</v>
      </c>
      <c r="E104" s="25">
        <v>36</v>
      </c>
      <c r="F104" s="25">
        <v>17</v>
      </c>
      <c r="G104" s="25">
        <v>18</v>
      </c>
      <c r="H104" s="38">
        <v>29.1666666666667</v>
      </c>
      <c r="I104" s="25">
        <v>13</v>
      </c>
      <c r="J104" s="38">
        <v>541.333333333333</v>
      </c>
      <c r="K104" s="41"/>
      <c r="L104" s="36">
        <v>4.46913265306123</v>
      </c>
      <c r="M104" s="36">
        <v>5.93724489795919</v>
      </c>
      <c r="N104" s="44">
        <v>1.25925925925926</v>
      </c>
      <c r="O104" s="44">
        <v>-0.587962962962961</v>
      </c>
      <c r="P104" s="10" t="s">
        <v>76</v>
      </c>
      <c r="Q104" s="38">
        <v>-21.1666666666666</v>
      </c>
      <c r="R104" s="9" t="b">
        <v>1</v>
      </c>
      <c r="S104" s="36">
        <v>16.5333333333334</v>
      </c>
      <c r="T104" s="40" t="s">
        <v>112</v>
      </c>
      <c r="U104" s="41" t="s">
        <v>66</v>
      </c>
      <c r="AL104" s="36"/>
    </row>
    <row r="105" s="9" customFormat="1" ht="13.8" spans="1:21">
      <c r="A105" s="9">
        <v>3409</v>
      </c>
      <c r="B105" s="7">
        <v>42807.0208333333</v>
      </c>
      <c r="C105" s="52">
        <v>20456.5</v>
      </c>
      <c r="D105" s="36">
        <v>17.5</v>
      </c>
      <c r="E105" s="25">
        <v>24</v>
      </c>
      <c r="F105" s="25">
        <v>17</v>
      </c>
      <c r="G105" s="25">
        <v>6</v>
      </c>
      <c r="H105" s="38">
        <v>36.1666666666667</v>
      </c>
      <c r="I105" s="25">
        <v>31</v>
      </c>
      <c r="J105" s="38">
        <v>953.833333333333</v>
      </c>
      <c r="K105" s="41"/>
      <c r="L105" s="36">
        <v>0.4</v>
      </c>
      <c r="N105" s="44">
        <v>0.729166666666667</v>
      </c>
      <c r="O105" s="44">
        <v>-0.365221088435375</v>
      </c>
      <c r="P105" s="9">
        <v>1</v>
      </c>
      <c r="Q105" s="38">
        <v>0.3333333333333</v>
      </c>
      <c r="R105" s="9" t="b">
        <v>0</v>
      </c>
      <c r="S105" s="9">
        <v>0.255833333333299</v>
      </c>
      <c r="T105" s="40" t="s">
        <v>113</v>
      </c>
      <c r="U105" s="41" t="s">
        <v>65</v>
      </c>
    </row>
    <row r="106" s="9" customFormat="1" ht="13.8" spans="1:38">
      <c r="A106" s="9">
        <v>3421</v>
      </c>
      <c r="B106" s="7">
        <v>42807.2708333333</v>
      </c>
      <c r="C106" s="52">
        <v>20528.5</v>
      </c>
      <c r="D106" s="36">
        <v>20.6666666666667</v>
      </c>
      <c r="E106" s="25">
        <v>22</v>
      </c>
      <c r="F106" s="25">
        <v>17</v>
      </c>
      <c r="G106" s="25">
        <v>4</v>
      </c>
      <c r="H106" s="38">
        <v>35.8333333333333</v>
      </c>
      <c r="I106" s="25">
        <v>49</v>
      </c>
      <c r="J106" s="38">
        <v>892.166666666667</v>
      </c>
      <c r="K106" s="41"/>
      <c r="L106" s="36">
        <v>2.93071428571426</v>
      </c>
      <c r="M106" s="36">
        <v>2.59285714285708</v>
      </c>
      <c r="N106" s="44">
        <v>0.939393939393941</v>
      </c>
      <c r="O106" s="44">
        <v>-0.420014094432701</v>
      </c>
      <c r="P106" s="10" t="s">
        <v>76</v>
      </c>
      <c r="Q106" s="38">
        <v>1.6666666666666</v>
      </c>
      <c r="R106" s="9" t="b">
        <v>0</v>
      </c>
      <c r="S106" s="36">
        <v>3.0666666666667</v>
      </c>
      <c r="T106" s="40" t="s">
        <v>113</v>
      </c>
      <c r="U106" s="41" t="s">
        <v>62</v>
      </c>
      <c r="AL106" s="36"/>
    </row>
    <row r="107" s="9" customFormat="1" ht="13.8" spans="1:38">
      <c r="A107" s="9">
        <v>3434</v>
      </c>
      <c r="B107" s="7">
        <v>42807.5416666667</v>
      </c>
      <c r="C107" s="52">
        <v>20606.5</v>
      </c>
      <c r="D107" s="36">
        <v>21</v>
      </c>
      <c r="E107" s="25">
        <v>14</v>
      </c>
      <c r="F107" s="25">
        <v>18</v>
      </c>
      <c r="G107" s="25">
        <v>11</v>
      </c>
      <c r="H107" s="38">
        <v>32.5</v>
      </c>
      <c r="I107" s="25">
        <v>18</v>
      </c>
      <c r="J107" s="38">
        <v>651.5</v>
      </c>
      <c r="K107" s="41"/>
      <c r="L107" s="36">
        <v>2.91319727891155</v>
      </c>
      <c r="M107" s="36">
        <v>4.13469387755101</v>
      </c>
      <c r="N107" s="44">
        <v>1.5</v>
      </c>
      <c r="O107" s="44">
        <v>-0.738095238095236</v>
      </c>
      <c r="P107" s="10" t="s">
        <v>76</v>
      </c>
      <c r="Q107" s="38">
        <v>-10.3333333333333</v>
      </c>
      <c r="R107" s="9" t="b">
        <v>1</v>
      </c>
      <c r="S107" s="36">
        <v>9.8</v>
      </c>
      <c r="T107" s="40" t="s">
        <v>113</v>
      </c>
      <c r="U107" s="41" t="s">
        <v>40</v>
      </c>
      <c r="AL107" s="36"/>
    </row>
    <row r="108" s="9" customFormat="1" ht="13.8" spans="1:21">
      <c r="A108" s="9">
        <v>3445</v>
      </c>
      <c r="B108" s="7">
        <v>42807.7708333333</v>
      </c>
      <c r="C108" s="52">
        <v>20672.5</v>
      </c>
      <c r="D108" s="36">
        <v>4.83333333333333</v>
      </c>
      <c r="E108" s="25">
        <v>6</v>
      </c>
      <c r="F108" s="25">
        <v>17</v>
      </c>
      <c r="G108" s="25">
        <v>13</v>
      </c>
      <c r="H108" s="38">
        <v>27.5</v>
      </c>
      <c r="I108" s="25">
        <v>12</v>
      </c>
      <c r="J108" s="38">
        <v>542.333333333333</v>
      </c>
      <c r="K108" s="41"/>
      <c r="L108" s="36">
        <v>0.4</v>
      </c>
      <c r="N108" s="44">
        <v>0.805555555555555</v>
      </c>
      <c r="O108" s="44">
        <v>-0.402777777777778</v>
      </c>
      <c r="P108" s="9">
        <v>1</v>
      </c>
      <c r="Q108" s="38">
        <v>0</v>
      </c>
      <c r="R108" s="9" t="b">
        <v>0</v>
      </c>
      <c r="S108" s="9">
        <v>0.0791666666666657</v>
      </c>
      <c r="T108" s="40" t="s">
        <v>113</v>
      </c>
      <c r="U108" s="41" t="s">
        <v>36</v>
      </c>
    </row>
    <row r="109" s="9" customFormat="1" ht="13.8" spans="1:21">
      <c r="A109" s="9">
        <v>3449</v>
      </c>
      <c r="B109" s="7">
        <v>42807.8541666667</v>
      </c>
      <c r="C109" s="52">
        <v>20696.5</v>
      </c>
      <c r="D109" s="36">
        <v>6.16666666666667</v>
      </c>
      <c r="E109" s="25">
        <v>12</v>
      </c>
      <c r="F109" s="25">
        <v>17</v>
      </c>
      <c r="G109" s="25">
        <v>11</v>
      </c>
      <c r="H109" s="38">
        <v>31</v>
      </c>
      <c r="I109" s="25">
        <v>22</v>
      </c>
      <c r="J109" s="38">
        <v>760.5</v>
      </c>
      <c r="K109" s="41"/>
      <c r="L109" s="36">
        <v>0.4</v>
      </c>
      <c r="N109" s="44">
        <v>0.513888888888889</v>
      </c>
      <c r="O109" s="44">
        <v>-0.319444444444445</v>
      </c>
      <c r="P109" s="9">
        <v>1</v>
      </c>
      <c r="Q109" s="38">
        <v>0.83333333333333</v>
      </c>
      <c r="R109" s="9" t="b">
        <v>0</v>
      </c>
      <c r="S109" s="9">
        <v>0.239166666666664</v>
      </c>
      <c r="T109" s="40" t="s">
        <v>113</v>
      </c>
      <c r="U109" s="41" t="s">
        <v>46</v>
      </c>
    </row>
    <row r="110" s="9" customFormat="1" ht="13.8" spans="1:21">
      <c r="A110" s="9">
        <v>3477</v>
      </c>
      <c r="B110" s="7">
        <v>42808.4375</v>
      </c>
      <c r="C110" s="52">
        <v>20864.5</v>
      </c>
      <c r="D110" s="36">
        <v>28.3333333333333</v>
      </c>
      <c r="E110" s="25">
        <v>71</v>
      </c>
      <c r="F110" s="25">
        <v>17</v>
      </c>
      <c r="G110" s="25">
        <v>12</v>
      </c>
      <c r="H110" s="38">
        <v>31</v>
      </c>
      <c r="I110" s="25">
        <v>16</v>
      </c>
      <c r="J110" s="38">
        <v>565.166666666667</v>
      </c>
      <c r="K110" s="41"/>
      <c r="L110" s="36">
        <v>0.4</v>
      </c>
      <c r="N110" s="44">
        <v>0.399061032863849</v>
      </c>
      <c r="O110" s="44">
        <v>0.434272300469484</v>
      </c>
      <c r="P110" s="9">
        <v>1</v>
      </c>
      <c r="Q110" s="38">
        <v>1.6666666666667</v>
      </c>
      <c r="R110" s="9" t="b">
        <v>0</v>
      </c>
      <c r="S110" s="9">
        <v>9.20833333333338</v>
      </c>
      <c r="T110" s="40" t="s">
        <v>114</v>
      </c>
      <c r="U110" s="41" t="s">
        <v>55</v>
      </c>
    </row>
    <row r="111" s="9" customFormat="1" ht="13.8" spans="1:38">
      <c r="A111" s="9">
        <v>3478</v>
      </c>
      <c r="B111" s="7">
        <v>42808.4583333333</v>
      </c>
      <c r="C111" s="52">
        <v>20870.5</v>
      </c>
      <c r="D111" s="36">
        <v>30</v>
      </c>
      <c r="E111" s="25">
        <v>36</v>
      </c>
      <c r="F111" s="25">
        <v>17</v>
      </c>
      <c r="G111" s="25">
        <v>12</v>
      </c>
      <c r="H111" s="38">
        <v>32</v>
      </c>
      <c r="I111" s="25">
        <v>16</v>
      </c>
      <c r="J111" s="38">
        <v>608.5</v>
      </c>
      <c r="K111" s="41"/>
      <c r="L111" s="36">
        <v>0.916349206349195</v>
      </c>
      <c r="M111" s="36">
        <v>1.34761904761904</v>
      </c>
      <c r="N111" s="44">
        <v>0.833333333333333</v>
      </c>
      <c r="O111" s="44">
        <v>0.0648148148148139</v>
      </c>
      <c r="P111" s="10" t="s">
        <v>76</v>
      </c>
      <c r="Q111" s="38">
        <v>2.3333333333333</v>
      </c>
      <c r="R111" s="9" t="b">
        <v>0</v>
      </c>
      <c r="S111" s="36">
        <v>1.19999999999999</v>
      </c>
      <c r="T111" s="40" t="s">
        <v>114</v>
      </c>
      <c r="U111" s="41" t="s">
        <v>22</v>
      </c>
      <c r="AL111" s="36"/>
    </row>
    <row r="112" s="9" customFormat="1" ht="13.8" spans="1:38">
      <c r="A112" s="9">
        <v>3479</v>
      </c>
      <c r="B112" s="7">
        <v>42808.4791666667</v>
      </c>
      <c r="C112" s="52">
        <v>20876.5</v>
      </c>
      <c r="D112" s="36">
        <v>32.3333333333333</v>
      </c>
      <c r="E112" s="25">
        <v>36</v>
      </c>
      <c r="F112" s="25">
        <v>17</v>
      </c>
      <c r="G112" s="25">
        <v>12</v>
      </c>
      <c r="H112" s="38">
        <v>33</v>
      </c>
      <c r="I112" s="25">
        <v>16</v>
      </c>
      <c r="J112" s="38">
        <v>699.166666666667</v>
      </c>
      <c r="K112" s="41"/>
      <c r="L112" s="36">
        <v>3.35740259740258</v>
      </c>
      <c r="M112" s="36">
        <v>3.6077922077922</v>
      </c>
      <c r="N112" s="44">
        <v>0.898148148148147</v>
      </c>
      <c r="O112" s="44">
        <v>0.157407407407408</v>
      </c>
      <c r="P112" s="10" t="s">
        <v>76</v>
      </c>
      <c r="Q112" s="38">
        <v>5.6666666666667</v>
      </c>
      <c r="R112" s="9" t="b">
        <v>0</v>
      </c>
      <c r="S112" s="36">
        <v>3.53333333333329</v>
      </c>
      <c r="T112" s="40" t="s">
        <v>114</v>
      </c>
      <c r="U112" s="41" t="s">
        <v>48</v>
      </c>
      <c r="AL112" s="36"/>
    </row>
    <row r="113" s="9" customFormat="1" ht="13.8" spans="1:38">
      <c r="A113" s="9">
        <v>3481</v>
      </c>
      <c r="B113" s="7">
        <v>42808.5208333333</v>
      </c>
      <c r="C113" s="52">
        <v>20888.5</v>
      </c>
      <c r="D113" s="36">
        <v>34.1666666666667</v>
      </c>
      <c r="E113" s="25">
        <v>36</v>
      </c>
      <c r="F113" s="25">
        <v>17.6666666666667</v>
      </c>
      <c r="G113" s="25">
        <v>12</v>
      </c>
      <c r="H113" s="38">
        <v>32.5</v>
      </c>
      <c r="I113" s="25">
        <v>27</v>
      </c>
      <c r="J113" s="38">
        <v>619.333333333333</v>
      </c>
      <c r="K113" s="41"/>
      <c r="L113" s="36">
        <v>13.5542857142859</v>
      </c>
      <c r="M113" s="36">
        <v>13.566233766234</v>
      </c>
      <c r="N113" s="44">
        <v>0.949074074074075</v>
      </c>
      <c r="O113" s="44">
        <v>-0.182407407407408</v>
      </c>
      <c r="P113" s="10" t="s">
        <v>76</v>
      </c>
      <c r="Q113" s="38">
        <v>11.8333333333333</v>
      </c>
      <c r="R113" s="9" t="b">
        <v>1</v>
      </c>
      <c r="S113" s="36">
        <v>5.3666666666667</v>
      </c>
      <c r="T113" s="40" t="s">
        <v>114</v>
      </c>
      <c r="U113" s="41" t="s">
        <v>39</v>
      </c>
      <c r="AL113" s="36"/>
    </row>
    <row r="114" s="9" customFormat="1" ht="13.8" spans="1:38">
      <c r="A114" s="9">
        <v>3524</v>
      </c>
      <c r="B114" s="7">
        <v>42809.4166666667</v>
      </c>
      <c r="C114" s="52">
        <v>21146.5</v>
      </c>
      <c r="D114" s="36">
        <v>62.6666666666667</v>
      </c>
      <c r="E114" s="25">
        <v>72</v>
      </c>
      <c r="F114" s="25">
        <v>16.5</v>
      </c>
      <c r="G114" s="25">
        <v>5</v>
      </c>
      <c r="H114" s="38">
        <v>35.1666666666667</v>
      </c>
      <c r="I114" s="25">
        <v>43</v>
      </c>
      <c r="J114" s="38">
        <v>892.166666666667</v>
      </c>
      <c r="K114" s="41"/>
      <c r="L114" s="36">
        <v>3.57295918367347</v>
      </c>
      <c r="M114" s="36">
        <v>4.01326530612244</v>
      </c>
      <c r="N114" s="44">
        <v>0.870370370370371</v>
      </c>
      <c r="O114" s="44">
        <v>0.217592592592592</v>
      </c>
      <c r="P114" s="10" t="s">
        <v>76</v>
      </c>
      <c r="Q114" s="38">
        <v>15.6666666666666</v>
      </c>
      <c r="R114" s="9" t="b">
        <v>1</v>
      </c>
      <c r="S114" s="36">
        <v>5.06666666666671</v>
      </c>
      <c r="T114" s="40" t="s">
        <v>115</v>
      </c>
      <c r="U114" s="41" t="s">
        <v>54</v>
      </c>
      <c r="AL114" s="36"/>
    </row>
    <row r="115" s="9" customFormat="1" ht="13.8" spans="1:21">
      <c r="A115" s="9">
        <v>3525</v>
      </c>
      <c r="B115" s="7">
        <v>42809.4375</v>
      </c>
      <c r="C115" s="52">
        <v>21152.5</v>
      </c>
      <c r="D115" s="36">
        <v>78.3333333333333</v>
      </c>
      <c r="E115" s="25">
        <v>72</v>
      </c>
      <c r="F115" s="25">
        <v>16.6666666666667</v>
      </c>
      <c r="G115" s="25">
        <v>5</v>
      </c>
      <c r="H115" s="38">
        <v>33.6666666666667</v>
      </c>
      <c r="I115" s="25">
        <v>43</v>
      </c>
      <c r="J115" s="38">
        <v>769.333333333333</v>
      </c>
      <c r="K115" s="41"/>
      <c r="L115" s="36">
        <v>0.4</v>
      </c>
      <c r="N115" s="44">
        <v>1.08796296296296</v>
      </c>
      <c r="O115" s="44">
        <v>-0.183404558404561</v>
      </c>
      <c r="P115" s="9">
        <v>1</v>
      </c>
      <c r="Q115" s="38">
        <v>27.4999999999997</v>
      </c>
      <c r="R115" s="9" t="b">
        <v>1</v>
      </c>
      <c r="S115" s="9">
        <v>32.8216666666664</v>
      </c>
      <c r="T115" s="40" t="s">
        <v>115</v>
      </c>
      <c r="U115" s="41" t="s">
        <v>55</v>
      </c>
    </row>
    <row r="116" s="9" customFormat="1" ht="13.8" spans="1:38">
      <c r="A116" s="9">
        <v>3590</v>
      </c>
      <c r="B116" s="7">
        <v>42810.7916666667</v>
      </c>
      <c r="C116" s="52">
        <v>21542.5</v>
      </c>
      <c r="D116" s="36">
        <v>26.3333333333333</v>
      </c>
      <c r="E116" s="25">
        <v>30</v>
      </c>
      <c r="F116" s="25">
        <v>16</v>
      </c>
      <c r="G116" s="25">
        <v>15</v>
      </c>
      <c r="H116" s="38">
        <v>36</v>
      </c>
      <c r="I116" s="25">
        <v>24</v>
      </c>
      <c r="J116" s="38">
        <v>897.333333333333</v>
      </c>
      <c r="K116" s="41"/>
      <c r="L116" s="36">
        <v>1.75000000000002</v>
      </c>
      <c r="M116" s="36">
        <v>2.04545454545457</v>
      </c>
      <c r="N116" s="44">
        <v>0.877777777777777</v>
      </c>
      <c r="O116" s="44">
        <v>0.0944444444444467</v>
      </c>
      <c r="P116" s="10" t="s">
        <v>76</v>
      </c>
      <c r="Q116" s="38">
        <v>2.8333333333334</v>
      </c>
      <c r="R116" s="9" t="b">
        <v>0</v>
      </c>
      <c r="S116" s="36">
        <v>2.33333333333331</v>
      </c>
      <c r="T116" s="40" t="s">
        <v>116</v>
      </c>
      <c r="U116" s="41" t="s">
        <v>37</v>
      </c>
      <c r="AL116" s="36"/>
    </row>
    <row r="117" s="9" customFormat="1" ht="13.8" spans="1:38">
      <c r="A117" s="9">
        <v>3591</v>
      </c>
      <c r="B117" s="7">
        <v>42810.8125</v>
      </c>
      <c r="C117" s="52">
        <v>21548.5</v>
      </c>
      <c r="D117" s="36">
        <v>29.1666666666667</v>
      </c>
      <c r="E117" s="25">
        <v>30</v>
      </c>
      <c r="F117" s="25">
        <v>16.1666666666667</v>
      </c>
      <c r="G117" s="25">
        <v>15</v>
      </c>
      <c r="H117" s="38">
        <v>36.3333333333333</v>
      </c>
      <c r="I117" s="25">
        <v>24</v>
      </c>
      <c r="J117" s="38">
        <v>1019.33333333333</v>
      </c>
      <c r="K117" s="41"/>
      <c r="L117" s="36">
        <v>21.9674285714293</v>
      </c>
      <c r="M117" s="36">
        <v>21.0857142857149</v>
      </c>
      <c r="N117" s="44">
        <v>0.972222222222223</v>
      </c>
      <c r="O117" s="44">
        <v>0.288888888888887</v>
      </c>
      <c r="P117" s="10" t="s">
        <v>76</v>
      </c>
      <c r="Q117" s="38">
        <v>8.6666666666666</v>
      </c>
      <c r="R117" s="9" t="b">
        <v>0</v>
      </c>
      <c r="S117" s="36">
        <v>5.16666666666669</v>
      </c>
      <c r="T117" s="40" t="s">
        <v>116</v>
      </c>
      <c r="U117" s="41" t="s">
        <v>56</v>
      </c>
      <c r="AL117" s="36"/>
    </row>
    <row r="118" s="9" customFormat="1" ht="13.8" spans="1:38">
      <c r="A118" s="9">
        <v>3592</v>
      </c>
      <c r="B118" s="7">
        <v>42810.8333333333</v>
      </c>
      <c r="C118" s="52">
        <v>21554.5</v>
      </c>
      <c r="D118" s="36">
        <v>37.8333333333333</v>
      </c>
      <c r="E118" s="25">
        <v>30</v>
      </c>
      <c r="F118" s="25">
        <v>16</v>
      </c>
      <c r="G118" s="25">
        <v>14</v>
      </c>
      <c r="H118" s="38">
        <v>35.5</v>
      </c>
      <c r="I118" s="25">
        <v>28</v>
      </c>
      <c r="J118" s="38">
        <v>973.666666666667</v>
      </c>
      <c r="K118" s="41"/>
      <c r="L118" s="36">
        <v>1.51361702127659</v>
      </c>
      <c r="M118" s="36">
        <v>2.80851063829787</v>
      </c>
      <c r="N118" s="44">
        <v>1.26111111111111</v>
      </c>
      <c r="O118" s="44">
        <v>-0.21111111111111</v>
      </c>
      <c r="P118" s="10" t="s">
        <v>76</v>
      </c>
      <c r="Q118" s="38">
        <v>-6.3333333333333</v>
      </c>
      <c r="R118" s="9" t="b">
        <v>0</v>
      </c>
      <c r="S118" s="36">
        <v>13.8333333333333</v>
      </c>
      <c r="T118" s="40" t="s">
        <v>116</v>
      </c>
      <c r="U118" s="41" t="s">
        <v>38</v>
      </c>
      <c r="AL118" s="36"/>
    </row>
    <row r="119" s="9" customFormat="1" ht="13.8" spans="1:38">
      <c r="A119" s="9">
        <v>3593</v>
      </c>
      <c r="B119" s="7">
        <v>42810.8541666667</v>
      </c>
      <c r="C119" s="52">
        <v>21560.5</v>
      </c>
      <c r="D119" s="36">
        <v>31.5</v>
      </c>
      <c r="E119" s="25">
        <v>30</v>
      </c>
      <c r="F119" s="25">
        <v>16</v>
      </c>
      <c r="G119" s="25">
        <v>14</v>
      </c>
      <c r="H119" s="38">
        <v>36</v>
      </c>
      <c r="I119" s="25">
        <v>28</v>
      </c>
      <c r="J119" s="38">
        <v>1000.66666666667</v>
      </c>
      <c r="K119" s="41"/>
      <c r="L119" s="36">
        <v>12.2895238095238</v>
      </c>
      <c r="M119" s="36">
        <v>15.5714285714286</v>
      </c>
      <c r="N119" s="44">
        <v>1.05</v>
      </c>
      <c r="O119" s="44">
        <v>-0.771518987341772</v>
      </c>
      <c r="P119" s="10" t="s">
        <v>76</v>
      </c>
      <c r="Q119" s="38">
        <v>-9.5</v>
      </c>
      <c r="R119" s="9" t="b">
        <v>0</v>
      </c>
      <c r="S119" s="36">
        <v>7.5</v>
      </c>
      <c r="T119" s="40" t="s">
        <v>116</v>
      </c>
      <c r="U119" s="41" t="s">
        <v>46</v>
      </c>
      <c r="AL119" s="36"/>
    </row>
    <row r="120" s="9" customFormat="1" ht="13.8" spans="1:38">
      <c r="A120" s="9">
        <v>3618</v>
      </c>
      <c r="B120" s="7">
        <v>42811.375</v>
      </c>
      <c r="C120" s="52">
        <v>21710.5</v>
      </c>
      <c r="D120" s="36">
        <v>82.6666666666667</v>
      </c>
      <c r="E120" s="25">
        <v>96</v>
      </c>
      <c r="F120" s="25">
        <v>16</v>
      </c>
      <c r="G120" s="25">
        <v>8</v>
      </c>
      <c r="H120" s="38">
        <v>38.3333333333333</v>
      </c>
      <c r="I120" s="25">
        <v>56</v>
      </c>
      <c r="J120" s="38">
        <v>987.333333333333</v>
      </c>
      <c r="K120" s="41"/>
      <c r="L120" s="36">
        <v>2.79285714285714</v>
      </c>
      <c r="M120" s="36">
        <v>3.23142857142858</v>
      </c>
      <c r="N120" s="44">
        <v>0.861111111111111</v>
      </c>
      <c r="O120" s="44">
        <v>0.180555555555555</v>
      </c>
      <c r="P120" s="10" t="s">
        <v>76</v>
      </c>
      <c r="Q120" s="38">
        <v>17.3333333333333</v>
      </c>
      <c r="R120" s="9" t="b">
        <v>1</v>
      </c>
      <c r="S120" s="36">
        <v>5.86666666666666</v>
      </c>
      <c r="T120" s="40" t="s">
        <v>117</v>
      </c>
      <c r="U120" s="41" t="s">
        <v>34</v>
      </c>
      <c r="AL120" s="36"/>
    </row>
    <row r="121" s="9" customFormat="1" ht="13.8" spans="1:21">
      <c r="A121" s="9">
        <v>3619</v>
      </c>
      <c r="B121" s="7">
        <v>42811.3958333333</v>
      </c>
      <c r="C121" s="52">
        <v>21716.5</v>
      </c>
      <c r="D121" s="36">
        <v>100</v>
      </c>
      <c r="E121" s="25">
        <v>96</v>
      </c>
      <c r="F121" s="25">
        <v>16</v>
      </c>
      <c r="G121" s="25">
        <v>8</v>
      </c>
      <c r="H121" s="38">
        <v>36.3333333333333</v>
      </c>
      <c r="I121" s="25">
        <v>56</v>
      </c>
      <c r="J121" s="38">
        <v>785.666666666667</v>
      </c>
      <c r="K121" s="41"/>
      <c r="L121" s="36">
        <v>0.4</v>
      </c>
      <c r="N121" s="44">
        <v>1.04166666666667</v>
      </c>
      <c r="O121" s="44">
        <v>0.118055555555552</v>
      </c>
      <c r="P121" s="9">
        <v>1</v>
      </c>
      <c r="Q121" s="38">
        <v>11.333333333333</v>
      </c>
      <c r="R121" s="9" t="b">
        <v>1</v>
      </c>
      <c r="S121" s="9">
        <v>17.473333333333</v>
      </c>
      <c r="T121" s="40" t="s">
        <v>117</v>
      </c>
      <c r="U121" s="41" t="s">
        <v>35</v>
      </c>
    </row>
    <row r="122" s="9" customFormat="1" ht="13.8" spans="1:38">
      <c r="A122" s="9">
        <v>3620</v>
      </c>
      <c r="B122" s="7">
        <v>42811.4166666667</v>
      </c>
      <c r="C122" s="52">
        <v>21722.5</v>
      </c>
      <c r="D122" s="36">
        <v>111.333333333333</v>
      </c>
      <c r="E122" s="25">
        <v>96</v>
      </c>
      <c r="F122" s="25">
        <v>16</v>
      </c>
      <c r="G122" s="25">
        <v>10</v>
      </c>
      <c r="H122" s="38">
        <v>32.5</v>
      </c>
      <c r="I122" s="25">
        <v>52</v>
      </c>
      <c r="J122" s="38">
        <v>440.666666666667</v>
      </c>
      <c r="K122" s="41"/>
      <c r="L122" s="36">
        <v>0.561925465838434</v>
      </c>
      <c r="M122" s="36">
        <v>2.00683229813659</v>
      </c>
      <c r="N122" s="44">
        <v>1.15972222222222</v>
      </c>
      <c r="O122" s="44">
        <v>-0.0590277777777708</v>
      </c>
      <c r="P122" s="10" t="s">
        <v>76</v>
      </c>
      <c r="Q122" s="38">
        <v>-5.666666666666</v>
      </c>
      <c r="R122" s="9" t="b">
        <v>0</v>
      </c>
      <c r="S122" s="36">
        <v>34.5333333333331</v>
      </c>
      <c r="T122" s="40" t="s">
        <v>117</v>
      </c>
      <c r="U122" s="41" t="s">
        <v>54</v>
      </c>
      <c r="AL122" s="36"/>
    </row>
    <row r="123" s="9" customFormat="1" ht="13.8" spans="1:38">
      <c r="A123" s="9">
        <v>3621</v>
      </c>
      <c r="B123" s="7">
        <v>42811.4375</v>
      </c>
      <c r="C123" s="52">
        <v>21728.5</v>
      </c>
      <c r="D123" s="36">
        <v>105.666666666667</v>
      </c>
      <c r="E123" s="25">
        <v>96</v>
      </c>
      <c r="F123" s="25">
        <v>16</v>
      </c>
      <c r="G123" s="25">
        <v>10</v>
      </c>
      <c r="H123" s="38">
        <v>32</v>
      </c>
      <c r="I123" s="25">
        <v>52</v>
      </c>
      <c r="J123" s="38">
        <v>400</v>
      </c>
      <c r="K123" s="41"/>
      <c r="L123" s="36">
        <v>1.63985221674878</v>
      </c>
      <c r="M123" s="36">
        <v>3.45665024630542</v>
      </c>
      <c r="N123" s="44">
        <v>1.10069444444445</v>
      </c>
      <c r="O123" s="44">
        <v>-0.181646825396829</v>
      </c>
      <c r="P123" s="10" t="s">
        <v>76</v>
      </c>
      <c r="Q123" s="38">
        <v>-9.166666666667</v>
      </c>
      <c r="R123" s="9" t="b">
        <v>0</v>
      </c>
      <c r="S123" s="36">
        <v>28.8666666666672</v>
      </c>
      <c r="T123" s="40" t="s">
        <v>117</v>
      </c>
      <c r="U123" s="41" t="s">
        <v>55</v>
      </c>
      <c r="AL123" s="36"/>
    </row>
    <row r="124" s="9" customFormat="1" ht="13.8" spans="1:38">
      <c r="A124" s="9">
        <v>3623</v>
      </c>
      <c r="B124" s="7">
        <v>42811.4791666667</v>
      </c>
      <c r="C124" s="52">
        <v>21740.5</v>
      </c>
      <c r="D124" s="36">
        <v>94.8333333333333</v>
      </c>
      <c r="E124" s="25">
        <v>105</v>
      </c>
      <c r="F124" s="25">
        <v>16</v>
      </c>
      <c r="G124" s="25">
        <v>10</v>
      </c>
      <c r="H124" s="38">
        <v>31</v>
      </c>
      <c r="I124" s="25">
        <v>52</v>
      </c>
      <c r="J124" s="38">
        <v>400</v>
      </c>
      <c r="K124" s="41"/>
      <c r="L124" s="36">
        <v>0.571943793911012</v>
      </c>
      <c r="M124" s="36">
        <v>0.618266978922724</v>
      </c>
      <c r="N124" s="44">
        <v>0.903174603174603</v>
      </c>
      <c r="O124" s="44">
        <v>0.0158730158730161</v>
      </c>
      <c r="P124" s="10" t="s">
        <v>76</v>
      </c>
      <c r="Q124" s="38">
        <v>1.6666666666667</v>
      </c>
      <c r="R124" s="9" t="b">
        <v>0</v>
      </c>
      <c r="S124" s="36">
        <v>10.8333333333333</v>
      </c>
      <c r="T124" s="40" t="s">
        <v>117</v>
      </c>
      <c r="U124" s="41" t="s">
        <v>48</v>
      </c>
      <c r="AL124" s="36"/>
    </row>
    <row r="125" s="9" customFormat="1" ht="13.8" spans="1:38">
      <c r="A125" s="9">
        <v>4117</v>
      </c>
      <c r="B125" s="7">
        <v>42821.7708333333</v>
      </c>
      <c r="C125" s="52">
        <v>24704.5</v>
      </c>
      <c r="D125" s="36">
        <v>7.66666666666667</v>
      </c>
      <c r="E125" s="25">
        <v>8</v>
      </c>
      <c r="F125" s="25">
        <v>16</v>
      </c>
      <c r="G125" s="25">
        <v>14</v>
      </c>
      <c r="H125" s="38">
        <v>32.5</v>
      </c>
      <c r="I125" s="25">
        <v>15</v>
      </c>
      <c r="J125" s="38">
        <v>686.833333333333</v>
      </c>
      <c r="K125" s="41"/>
      <c r="L125" s="36">
        <v>42.1185714285718</v>
      </c>
      <c r="M125" s="36">
        <v>43.4142857142861</v>
      </c>
      <c r="N125" s="44">
        <v>0.958333333333334</v>
      </c>
      <c r="O125" s="44">
        <v>0.854166666666666</v>
      </c>
      <c r="P125" s="10" t="s">
        <v>76</v>
      </c>
      <c r="Q125" s="38">
        <v>6.83333333333333</v>
      </c>
      <c r="R125" s="9" t="b">
        <v>0</v>
      </c>
      <c r="S125" s="36">
        <v>1.26666666666667</v>
      </c>
      <c r="T125" s="40" t="s">
        <v>118</v>
      </c>
      <c r="U125" s="41" t="s">
        <v>36</v>
      </c>
      <c r="AL125" s="36"/>
    </row>
    <row r="126" s="9" customFormat="1" ht="13.8" spans="1:38">
      <c r="A126" s="9">
        <v>4119</v>
      </c>
      <c r="B126" s="7">
        <v>42821.8125</v>
      </c>
      <c r="C126" s="52">
        <v>24716.5</v>
      </c>
      <c r="D126" s="36">
        <v>16.1666666666667</v>
      </c>
      <c r="E126" s="25">
        <v>8</v>
      </c>
      <c r="F126" s="25">
        <v>16</v>
      </c>
      <c r="G126" s="25">
        <v>14</v>
      </c>
      <c r="H126" s="38">
        <v>36.1666666666667</v>
      </c>
      <c r="I126" s="25">
        <v>15</v>
      </c>
      <c r="J126" s="38">
        <v>744</v>
      </c>
      <c r="K126" s="41"/>
      <c r="L126" s="36">
        <v>1.31335276967929</v>
      </c>
      <c r="M126" s="36">
        <v>2.35626822157434</v>
      </c>
      <c r="N126" s="44">
        <v>2.02083333333334</v>
      </c>
      <c r="O126" s="44">
        <v>-0.6875</v>
      </c>
      <c r="P126" s="10" t="s">
        <v>76</v>
      </c>
      <c r="Q126" s="38">
        <v>-5.5</v>
      </c>
      <c r="R126" s="9" t="b">
        <v>0</v>
      </c>
      <c r="S126" s="36">
        <v>9.76666666666672</v>
      </c>
      <c r="T126" s="40" t="s">
        <v>118</v>
      </c>
      <c r="U126" s="41" t="s">
        <v>56</v>
      </c>
      <c r="AL126" s="36"/>
    </row>
    <row r="127" s="9" customFormat="1" ht="13.8" spans="1:38">
      <c r="A127" s="9">
        <v>4120</v>
      </c>
      <c r="B127" s="7">
        <v>42821.8333333333</v>
      </c>
      <c r="C127" s="52">
        <v>24722.5</v>
      </c>
      <c r="D127" s="36">
        <v>10.6666666666667</v>
      </c>
      <c r="E127" s="25">
        <v>8</v>
      </c>
      <c r="F127" s="25">
        <v>16</v>
      </c>
      <c r="G127" s="25">
        <v>11</v>
      </c>
      <c r="H127" s="38">
        <v>37.3333333333333</v>
      </c>
      <c r="I127" s="25">
        <v>39</v>
      </c>
      <c r="J127" s="38">
        <v>788.333333333333</v>
      </c>
      <c r="K127" s="41"/>
      <c r="L127" s="36">
        <v>4.96142857142853</v>
      </c>
      <c r="M127" s="36">
        <v>6.38571428571425</v>
      </c>
      <c r="N127" s="44">
        <v>1.33333333333334</v>
      </c>
      <c r="O127" s="44">
        <v>-0.833333333333337</v>
      </c>
      <c r="P127" s="10" t="s">
        <v>76</v>
      </c>
      <c r="Q127" s="38">
        <v>-6.6666666666667</v>
      </c>
      <c r="R127" s="9" t="b">
        <v>0</v>
      </c>
      <c r="S127" s="36">
        <v>4.26666666666672</v>
      </c>
      <c r="T127" s="40" t="s">
        <v>118</v>
      </c>
      <c r="U127" s="41" t="s">
        <v>38</v>
      </c>
      <c r="AL127" s="36"/>
    </row>
    <row r="128" s="9" customFormat="1" ht="13.8" spans="1:38">
      <c r="A128" s="9">
        <v>4153</v>
      </c>
      <c r="B128" s="7">
        <v>42822.5208333333</v>
      </c>
      <c r="C128" s="52">
        <v>24920.5</v>
      </c>
      <c r="D128" s="36">
        <v>30.6666666666667</v>
      </c>
      <c r="E128" s="25">
        <v>37</v>
      </c>
      <c r="F128" s="25">
        <v>17</v>
      </c>
      <c r="G128" s="25">
        <v>13</v>
      </c>
      <c r="H128" s="38">
        <v>37</v>
      </c>
      <c r="I128" s="25">
        <v>43</v>
      </c>
      <c r="J128" s="38">
        <v>592.833333333333</v>
      </c>
      <c r="K128" s="41"/>
      <c r="L128" s="36">
        <v>4.06932330827069</v>
      </c>
      <c r="M128" s="36">
        <v>4.69624060150377</v>
      </c>
      <c r="N128" s="44">
        <v>0.82882882882883</v>
      </c>
      <c r="O128" s="44">
        <v>0.273735273735273</v>
      </c>
      <c r="P128" s="10" t="s">
        <v>76</v>
      </c>
      <c r="Q128" s="38">
        <v>12.3333333333333</v>
      </c>
      <c r="R128" s="9" t="b">
        <v>1</v>
      </c>
      <c r="S128" s="36">
        <v>1.06666666666671</v>
      </c>
      <c r="T128" s="40" t="s">
        <v>119</v>
      </c>
      <c r="U128" s="41" t="s">
        <v>39</v>
      </c>
      <c r="AL128" s="36"/>
    </row>
    <row r="129" s="9" customFormat="1" ht="13.8" spans="1:21">
      <c r="A129" s="9">
        <v>4173</v>
      </c>
      <c r="B129" s="7">
        <v>42822.9375</v>
      </c>
      <c r="C129" s="52">
        <v>25040.5</v>
      </c>
      <c r="D129" s="36">
        <v>41</v>
      </c>
      <c r="E129" s="25">
        <v>45</v>
      </c>
      <c r="F129" s="25">
        <v>17</v>
      </c>
      <c r="G129" s="25">
        <v>11</v>
      </c>
      <c r="H129" s="38">
        <v>41.6666666666667</v>
      </c>
      <c r="I129" s="25">
        <v>51</v>
      </c>
      <c r="J129" s="38">
        <v>883</v>
      </c>
      <c r="K129" s="41"/>
      <c r="L129" s="36">
        <v>0.4</v>
      </c>
      <c r="N129" s="44">
        <v>0.911111111111111</v>
      </c>
      <c r="O129" s="44">
        <v>-0.312077294685991</v>
      </c>
      <c r="P129" s="9">
        <v>1</v>
      </c>
      <c r="Q129" s="38">
        <v>0.3333333333333</v>
      </c>
      <c r="R129" s="9" t="b">
        <v>0</v>
      </c>
      <c r="S129" s="9">
        <v>1.9483333333333</v>
      </c>
      <c r="T129" s="40" t="s">
        <v>119</v>
      </c>
      <c r="U129" s="41" t="s">
        <v>42</v>
      </c>
    </row>
    <row r="130" s="9" customFormat="1" ht="13.8" spans="1:38">
      <c r="A130" s="9">
        <v>4191</v>
      </c>
      <c r="B130" s="7">
        <v>42823.3125</v>
      </c>
      <c r="C130" s="52">
        <v>25148.5</v>
      </c>
      <c r="D130" s="36">
        <v>58.5</v>
      </c>
      <c r="E130" s="25">
        <v>63</v>
      </c>
      <c r="F130" s="25">
        <v>16</v>
      </c>
      <c r="G130" s="25">
        <v>7</v>
      </c>
      <c r="H130" s="38">
        <v>42</v>
      </c>
      <c r="I130" s="25">
        <v>71</v>
      </c>
      <c r="J130" s="38">
        <v>817.666666666667</v>
      </c>
      <c r="K130" s="41"/>
      <c r="L130" s="36">
        <v>1.8348148148148</v>
      </c>
      <c r="M130" s="36">
        <v>1.64444444444442</v>
      </c>
      <c r="N130" s="44">
        <v>0.928571428571429</v>
      </c>
      <c r="O130" s="44">
        <v>0.0529100529100524</v>
      </c>
      <c r="P130" s="10" t="s">
        <v>76</v>
      </c>
      <c r="Q130" s="38">
        <v>3.3333333333333</v>
      </c>
      <c r="R130" s="9" t="b">
        <v>0</v>
      </c>
      <c r="S130" s="36">
        <v>8.10000000000003</v>
      </c>
      <c r="T130" s="40" t="s">
        <v>120</v>
      </c>
      <c r="U130" s="41" t="s">
        <v>47</v>
      </c>
      <c r="AL130" s="36"/>
    </row>
    <row r="131" s="9" customFormat="1" ht="13.8" spans="1:38">
      <c r="A131" s="9">
        <v>4192</v>
      </c>
      <c r="B131" s="7">
        <v>42823.3333333333</v>
      </c>
      <c r="C131" s="52">
        <v>25154.5</v>
      </c>
      <c r="D131" s="36">
        <v>61.8333333333333</v>
      </c>
      <c r="E131" s="25">
        <v>63</v>
      </c>
      <c r="F131" s="25">
        <v>17</v>
      </c>
      <c r="G131" s="25">
        <v>7</v>
      </c>
      <c r="H131" s="38">
        <v>42.8333333333333</v>
      </c>
      <c r="I131" s="25">
        <v>67</v>
      </c>
      <c r="J131" s="38">
        <v>892.166666666667</v>
      </c>
      <c r="K131" s="41"/>
      <c r="L131" s="36">
        <v>18.1473469387751</v>
      </c>
      <c r="M131" s="36">
        <v>15.5265306122445</v>
      </c>
      <c r="N131" s="44">
        <v>0.981481481481481</v>
      </c>
      <c r="O131" s="44">
        <v>0.153439153439154</v>
      </c>
      <c r="P131" s="10" t="s">
        <v>76</v>
      </c>
      <c r="Q131" s="38">
        <v>9.6666666666667</v>
      </c>
      <c r="R131" s="9" t="b">
        <v>0</v>
      </c>
      <c r="S131" s="36">
        <v>11.4333333333333</v>
      </c>
      <c r="T131" s="40" t="s">
        <v>120</v>
      </c>
      <c r="U131" s="41" t="s">
        <v>63</v>
      </c>
      <c r="AL131" s="36"/>
    </row>
    <row r="132" s="9" customFormat="1" ht="13.8" spans="1:38">
      <c r="A132" s="9">
        <v>4195</v>
      </c>
      <c r="B132" s="7">
        <v>42823.3958333333</v>
      </c>
      <c r="C132" s="52">
        <v>25172.5</v>
      </c>
      <c r="D132" s="36">
        <v>66.5</v>
      </c>
      <c r="E132" s="25">
        <v>81</v>
      </c>
      <c r="F132" s="25">
        <v>17</v>
      </c>
      <c r="G132" s="25">
        <v>7</v>
      </c>
      <c r="H132" s="38">
        <v>43</v>
      </c>
      <c r="I132" s="25">
        <v>67</v>
      </c>
      <c r="J132" s="38">
        <v>936.666666666667</v>
      </c>
      <c r="K132" s="41"/>
      <c r="L132" s="36">
        <v>6.7771756978654</v>
      </c>
      <c r="M132" s="36">
        <v>7.58226600985226</v>
      </c>
      <c r="N132" s="44">
        <v>0.820987654320988</v>
      </c>
      <c r="O132" s="44">
        <v>0.588477366255148</v>
      </c>
      <c r="P132" s="10" t="s">
        <v>76</v>
      </c>
      <c r="Q132" s="38">
        <v>47.666666666667</v>
      </c>
      <c r="R132" s="9" t="b">
        <v>1</v>
      </c>
      <c r="S132" s="36">
        <v>1.70000000000002</v>
      </c>
      <c r="T132" s="40" t="s">
        <v>120</v>
      </c>
      <c r="U132" s="41" t="s">
        <v>35</v>
      </c>
      <c r="AL132" s="36"/>
    </row>
    <row r="133" s="9" customFormat="1" ht="13.8" spans="1:38">
      <c r="A133" s="9">
        <v>4200</v>
      </c>
      <c r="B133" s="7">
        <v>42823.5</v>
      </c>
      <c r="C133" s="52">
        <v>25202.5</v>
      </c>
      <c r="D133" s="36">
        <v>123.833333333333</v>
      </c>
      <c r="E133" s="25">
        <v>104</v>
      </c>
      <c r="F133" s="25">
        <v>16.5</v>
      </c>
      <c r="G133" s="25">
        <v>15</v>
      </c>
      <c r="H133" s="38">
        <v>36.1666666666667</v>
      </c>
      <c r="I133" s="25">
        <v>44</v>
      </c>
      <c r="J133" s="38">
        <v>419.333333333333</v>
      </c>
      <c r="K133" s="41"/>
      <c r="L133" s="36">
        <v>0.894861944777893</v>
      </c>
      <c r="M133" s="36">
        <v>2.2732292917167</v>
      </c>
      <c r="N133" s="44">
        <v>1.19070512820513</v>
      </c>
      <c r="O133" s="44">
        <v>-0.0993589743589713</v>
      </c>
      <c r="P133" s="10" t="s">
        <v>76</v>
      </c>
      <c r="Q133" s="38">
        <v>-10.333333333333</v>
      </c>
      <c r="R133" s="9" t="b">
        <v>1</v>
      </c>
      <c r="S133" s="36">
        <v>40.6333333333335</v>
      </c>
      <c r="T133" s="40" t="s">
        <v>120</v>
      </c>
      <c r="U133" s="41" t="s">
        <v>23</v>
      </c>
      <c r="AL133" s="36"/>
    </row>
    <row r="134" s="9" customFormat="1" ht="13.8" spans="1:38">
      <c r="A134" s="9">
        <v>4201</v>
      </c>
      <c r="B134" s="7">
        <v>42823.5208333333</v>
      </c>
      <c r="C134" s="52">
        <v>25208.5</v>
      </c>
      <c r="D134" s="36">
        <v>113.5</v>
      </c>
      <c r="E134" s="25">
        <v>104</v>
      </c>
      <c r="F134" s="25">
        <v>17</v>
      </c>
      <c r="G134" s="25">
        <v>15</v>
      </c>
      <c r="H134" s="38">
        <v>36.5</v>
      </c>
      <c r="I134" s="25">
        <v>44</v>
      </c>
      <c r="J134" s="38">
        <v>422.666666666667</v>
      </c>
      <c r="K134" s="41"/>
      <c r="L134" s="36">
        <v>2.46481203007519</v>
      </c>
      <c r="M134" s="36">
        <v>4.41503759398492</v>
      </c>
      <c r="N134" s="44">
        <v>1.09134615384615</v>
      </c>
      <c r="O134" s="44">
        <v>-0.17770979020979</v>
      </c>
      <c r="P134" s="10" t="s">
        <v>76</v>
      </c>
      <c r="Q134" s="38">
        <v>-13</v>
      </c>
      <c r="R134" s="9" t="b">
        <v>1</v>
      </c>
      <c r="S134" s="36">
        <v>30.2999999999996</v>
      </c>
      <c r="T134" s="40" t="s">
        <v>120</v>
      </c>
      <c r="U134" s="41" t="s">
        <v>39</v>
      </c>
      <c r="AL134" s="36"/>
    </row>
    <row r="135" s="9" customFormat="1" ht="13.8" spans="1:38">
      <c r="A135" s="9">
        <v>4214</v>
      </c>
      <c r="B135" s="7">
        <v>42823.7916666667</v>
      </c>
      <c r="C135" s="52">
        <v>25286.5</v>
      </c>
      <c r="D135" s="36">
        <v>31.3333333333333</v>
      </c>
      <c r="E135" s="25">
        <v>36</v>
      </c>
      <c r="F135" s="25">
        <v>18</v>
      </c>
      <c r="G135" s="25">
        <v>19</v>
      </c>
      <c r="H135" s="38">
        <v>37.5</v>
      </c>
      <c r="I135" s="25">
        <v>25</v>
      </c>
      <c r="J135" s="38">
        <v>656.5</v>
      </c>
      <c r="K135" s="41"/>
      <c r="L135" s="36">
        <v>1.47489795918366</v>
      </c>
      <c r="M135" s="36">
        <v>1.79387755102041</v>
      </c>
      <c r="N135" s="44">
        <v>0.870370370370369</v>
      </c>
      <c r="O135" s="44">
        <v>0.0833333333333334</v>
      </c>
      <c r="P135" s="10" t="s">
        <v>76</v>
      </c>
      <c r="Q135" s="38">
        <v>3</v>
      </c>
      <c r="R135" s="9" t="b">
        <v>0</v>
      </c>
      <c r="S135" s="36">
        <v>2.53333333333328</v>
      </c>
      <c r="T135" s="40" t="s">
        <v>120</v>
      </c>
      <c r="U135" s="41" t="s">
        <v>37</v>
      </c>
      <c r="AL135" s="36"/>
    </row>
    <row r="136" s="9" customFormat="1" ht="13.8" spans="1:21">
      <c r="A136" s="9">
        <v>4217</v>
      </c>
      <c r="B136" s="7">
        <v>42823.8541666667</v>
      </c>
      <c r="C136" s="52">
        <v>25304.5</v>
      </c>
      <c r="D136" s="36">
        <v>26.6666666666667</v>
      </c>
      <c r="E136" s="25">
        <v>36</v>
      </c>
      <c r="F136" s="25">
        <v>18</v>
      </c>
      <c r="G136" s="25">
        <v>16</v>
      </c>
      <c r="H136" s="38">
        <v>37</v>
      </c>
      <c r="I136" s="25">
        <v>35</v>
      </c>
      <c r="J136" s="38">
        <v>617.833333333333</v>
      </c>
      <c r="K136" s="41"/>
      <c r="L136" s="36">
        <v>0.4</v>
      </c>
      <c r="N136" s="44">
        <v>0.740740740740742</v>
      </c>
      <c r="O136" s="44">
        <v>-0.334175084175086</v>
      </c>
      <c r="P136" s="9">
        <v>1</v>
      </c>
      <c r="Q136" s="38">
        <v>0.1666666666666</v>
      </c>
      <c r="R136" s="9" t="b">
        <v>0</v>
      </c>
      <c r="S136" s="9">
        <v>0.139999999999942</v>
      </c>
      <c r="T136" s="40" t="s">
        <v>120</v>
      </c>
      <c r="U136" s="41" t="s">
        <v>46</v>
      </c>
    </row>
    <row r="137" s="9" customFormat="1" ht="13.8" spans="1:21">
      <c r="A137" s="9">
        <v>4249</v>
      </c>
      <c r="B137" s="7">
        <v>42824.5208333333</v>
      </c>
      <c r="C137" s="52">
        <v>25498</v>
      </c>
      <c r="D137" s="36">
        <v>25</v>
      </c>
      <c r="E137" s="25">
        <v>100</v>
      </c>
      <c r="F137" s="25">
        <v>19</v>
      </c>
      <c r="G137" s="25">
        <v>12</v>
      </c>
      <c r="H137" s="38">
        <v>43.3333333333333</v>
      </c>
      <c r="I137" s="25">
        <v>37</v>
      </c>
      <c r="J137" s="38">
        <v>982.666666666667</v>
      </c>
      <c r="K137" s="41"/>
      <c r="L137" s="36">
        <v>0.4</v>
      </c>
      <c r="N137" s="44">
        <v>0.25</v>
      </c>
      <c r="O137" s="44">
        <v>0.698275862068966</v>
      </c>
      <c r="P137" s="9">
        <v>1</v>
      </c>
      <c r="Q137" s="38">
        <v>2.5</v>
      </c>
      <c r="R137" s="9" t="b">
        <v>0</v>
      </c>
      <c r="S137" s="9">
        <v>16.625</v>
      </c>
      <c r="T137" s="40" t="s">
        <v>121</v>
      </c>
      <c r="U137" s="41" t="s">
        <v>39</v>
      </c>
    </row>
    <row r="138" s="9" customFormat="1" ht="13.8" spans="1:38">
      <c r="A138" s="9">
        <v>4250</v>
      </c>
      <c r="B138" s="7">
        <v>42824.5416666667</v>
      </c>
      <c r="C138" s="52">
        <v>25502.5</v>
      </c>
      <c r="D138" s="36">
        <v>27.5</v>
      </c>
      <c r="E138" s="25">
        <v>29</v>
      </c>
      <c r="F138" s="25">
        <v>18.8333333333333</v>
      </c>
      <c r="G138" s="25">
        <v>12</v>
      </c>
      <c r="H138" s="38">
        <v>42.8333333333333</v>
      </c>
      <c r="I138" s="25">
        <v>37</v>
      </c>
      <c r="J138" s="38">
        <v>899.666666666667</v>
      </c>
      <c r="K138" s="41"/>
      <c r="L138" s="36">
        <v>12.6257142857143</v>
      </c>
      <c r="M138" s="36">
        <v>12.6095238095238</v>
      </c>
      <c r="N138" s="44">
        <v>0.948275862068966</v>
      </c>
      <c r="O138" s="44">
        <v>0.310344827586207</v>
      </c>
      <c r="P138" s="10" t="s">
        <v>76</v>
      </c>
      <c r="Q138" s="38">
        <v>9</v>
      </c>
      <c r="R138" s="9" t="b">
        <v>0</v>
      </c>
      <c r="S138" s="36">
        <v>4.30000000000001</v>
      </c>
      <c r="T138" s="40" t="s">
        <v>121</v>
      </c>
      <c r="U138" s="41" t="s">
        <v>40</v>
      </c>
      <c r="AL138" s="36"/>
    </row>
    <row r="139" s="9" customFormat="1" ht="13.8" spans="1:38">
      <c r="A139" s="9">
        <v>4260</v>
      </c>
      <c r="B139" s="7">
        <v>42824.75</v>
      </c>
      <c r="C139" s="52">
        <v>25562.5</v>
      </c>
      <c r="D139" s="36">
        <v>31.8333333333333</v>
      </c>
      <c r="E139" s="25">
        <v>39</v>
      </c>
      <c r="F139" s="25">
        <v>17.6666666666667</v>
      </c>
      <c r="G139" s="25">
        <v>11</v>
      </c>
      <c r="H139" s="38">
        <v>38.1666666666667</v>
      </c>
      <c r="I139" s="25">
        <v>48</v>
      </c>
      <c r="J139" s="38">
        <v>680.833333333333</v>
      </c>
      <c r="K139" s="41"/>
      <c r="L139" s="36">
        <v>12.3156146179402</v>
      </c>
      <c r="M139" s="36">
        <v>13.4531561461794</v>
      </c>
      <c r="N139" s="44">
        <v>0.816239316239315</v>
      </c>
      <c r="O139" s="44">
        <v>1.10683760683761</v>
      </c>
      <c r="P139" s="10" t="s">
        <v>76</v>
      </c>
      <c r="Q139" s="38">
        <v>43.1666666666667</v>
      </c>
      <c r="R139" s="9" t="b">
        <v>1</v>
      </c>
      <c r="S139" s="36">
        <v>0.633333333333283</v>
      </c>
      <c r="T139" s="40" t="s">
        <v>121</v>
      </c>
      <c r="U139" s="41" t="s">
        <v>27</v>
      </c>
      <c r="AL139" s="36"/>
    </row>
    <row r="140" s="9" customFormat="1" ht="13.8" spans="1:38">
      <c r="A140" s="9">
        <v>4262</v>
      </c>
      <c r="B140" s="7">
        <v>42824.7916666667</v>
      </c>
      <c r="C140" s="52">
        <v>25574.5</v>
      </c>
      <c r="D140" s="36">
        <v>71.5</v>
      </c>
      <c r="E140" s="25">
        <v>42.5</v>
      </c>
      <c r="F140" s="25">
        <v>16.1666666666667</v>
      </c>
      <c r="G140" s="25">
        <v>11</v>
      </c>
      <c r="H140" s="38">
        <v>36.1666666666667</v>
      </c>
      <c r="I140" s="25">
        <v>48</v>
      </c>
      <c r="J140" s="38">
        <v>496.666666666667</v>
      </c>
      <c r="K140" s="41"/>
      <c r="L140" s="36">
        <v>1.21722495894909</v>
      </c>
      <c r="M140" s="36">
        <v>2.29556650246305</v>
      </c>
      <c r="N140" s="44">
        <v>1.68235294117647</v>
      </c>
      <c r="O140" s="44">
        <v>-0.586133009904992</v>
      </c>
      <c r="P140" s="10" t="s">
        <v>76</v>
      </c>
      <c r="Q140" s="38">
        <v>-18.3333333333333</v>
      </c>
      <c r="R140" s="9" t="b">
        <v>1</v>
      </c>
      <c r="S140" s="36">
        <v>37.5</v>
      </c>
      <c r="T140" s="40" t="s">
        <v>121</v>
      </c>
      <c r="U140" s="41" t="s">
        <v>37</v>
      </c>
      <c r="AL140" s="36"/>
    </row>
    <row r="141" s="9" customFormat="1" ht="13.8" spans="1:21">
      <c r="A141" s="9">
        <v>4295</v>
      </c>
      <c r="B141" s="7">
        <v>42825.4791666667</v>
      </c>
      <c r="C141" s="52">
        <v>25772.5</v>
      </c>
      <c r="D141" s="36">
        <v>16.1666666666667</v>
      </c>
      <c r="E141" s="25">
        <v>34</v>
      </c>
      <c r="F141" s="25">
        <v>18</v>
      </c>
      <c r="G141" s="25">
        <v>12</v>
      </c>
      <c r="H141" s="38">
        <v>34.8333333333333</v>
      </c>
      <c r="I141" s="25">
        <v>25</v>
      </c>
      <c r="J141" s="38">
        <v>619.666666666667</v>
      </c>
      <c r="K141" s="41"/>
      <c r="L141" s="36">
        <v>0.4</v>
      </c>
      <c r="N141" s="44">
        <v>0.475490196078432</v>
      </c>
      <c r="O141" s="44">
        <v>0.921945701357468</v>
      </c>
      <c r="P141" s="9">
        <v>1</v>
      </c>
      <c r="Q141" s="38">
        <v>2</v>
      </c>
      <c r="R141" s="9" t="b">
        <v>0</v>
      </c>
      <c r="S141" s="9">
        <v>0.0358333333333407</v>
      </c>
      <c r="T141" s="40" t="s">
        <v>122</v>
      </c>
      <c r="U141" s="41" t="s">
        <v>48</v>
      </c>
    </row>
    <row r="142" s="9" customFormat="1" ht="13.8" spans="1:21">
      <c r="A142" s="9">
        <v>4297</v>
      </c>
      <c r="B142" s="7">
        <v>42825.5208333333</v>
      </c>
      <c r="C142" s="52">
        <v>25784.5</v>
      </c>
      <c r="D142" s="36">
        <v>20.3333333333333</v>
      </c>
      <c r="E142" s="25">
        <v>13</v>
      </c>
      <c r="F142" s="25">
        <v>18</v>
      </c>
      <c r="G142" s="25">
        <v>14</v>
      </c>
      <c r="H142" s="38">
        <v>29</v>
      </c>
      <c r="I142" s="25">
        <v>27</v>
      </c>
      <c r="J142" s="38">
        <v>426.166666666667</v>
      </c>
      <c r="K142" s="41"/>
      <c r="L142" s="36">
        <v>0.4</v>
      </c>
      <c r="N142" s="44">
        <v>1.56410256410256</v>
      </c>
      <c r="O142" s="44">
        <v>1.05128205128205</v>
      </c>
      <c r="P142" s="9">
        <v>1</v>
      </c>
      <c r="Q142" s="38">
        <v>13.6666666666667</v>
      </c>
      <c r="R142" s="9" t="b">
        <v>1</v>
      </c>
      <c r="S142" s="9">
        <v>15.9583333333334</v>
      </c>
      <c r="T142" s="40" t="s">
        <v>122</v>
      </c>
      <c r="U142" s="41" t="s">
        <v>39</v>
      </c>
    </row>
    <row r="143" s="9" customFormat="1" ht="13.8" spans="1:21">
      <c r="A143" s="9">
        <v>4337</v>
      </c>
      <c r="B143" s="7">
        <v>42826.3541666667</v>
      </c>
      <c r="C143" s="52">
        <v>26024.5</v>
      </c>
      <c r="D143" s="36">
        <v>40.6666666666667</v>
      </c>
      <c r="E143" s="25">
        <v>122</v>
      </c>
      <c r="F143" s="25">
        <v>17</v>
      </c>
      <c r="G143" s="25">
        <v>7</v>
      </c>
      <c r="H143" s="38">
        <v>38</v>
      </c>
      <c r="I143" s="25">
        <v>54</v>
      </c>
      <c r="J143" s="38">
        <v>1000.83333333333</v>
      </c>
      <c r="K143" s="41"/>
      <c r="L143" s="36">
        <v>0.4</v>
      </c>
      <c r="N143" s="44">
        <v>0.333333333333334</v>
      </c>
      <c r="O143" s="44">
        <v>0.473958333333334</v>
      </c>
      <c r="P143" s="9">
        <v>1</v>
      </c>
      <c r="Q143" s="38">
        <v>11</v>
      </c>
      <c r="R143" s="9" t="b">
        <v>1</v>
      </c>
      <c r="S143" s="9">
        <v>0.223333333333336</v>
      </c>
      <c r="T143" s="40" t="s">
        <v>123</v>
      </c>
      <c r="U143" s="41" t="s">
        <v>33</v>
      </c>
    </row>
    <row r="144" s="9" customFormat="1" ht="13.8" spans="1:21">
      <c r="A144" s="9">
        <v>4350</v>
      </c>
      <c r="B144" s="7">
        <v>42826.625</v>
      </c>
      <c r="C144" s="52">
        <v>26102.5</v>
      </c>
      <c r="D144" s="36">
        <v>29</v>
      </c>
      <c r="E144" s="25">
        <v>22</v>
      </c>
      <c r="F144" s="25">
        <v>17.6666666666667</v>
      </c>
      <c r="G144" s="25">
        <v>18</v>
      </c>
      <c r="H144" s="38">
        <v>18.8333333333333</v>
      </c>
      <c r="I144" s="25">
        <v>16</v>
      </c>
      <c r="J144" s="38">
        <v>400</v>
      </c>
      <c r="K144" s="41"/>
      <c r="L144" s="36">
        <v>0.4</v>
      </c>
      <c r="N144" s="44">
        <v>1.31818181818182</v>
      </c>
      <c r="O144" s="44">
        <v>1.24242424242424</v>
      </c>
      <c r="P144" s="9">
        <v>1</v>
      </c>
      <c r="Q144" s="38">
        <v>27.3333333333333</v>
      </c>
      <c r="R144" s="9" t="b">
        <v>1</v>
      </c>
      <c r="S144" s="9">
        <v>30.0483333333333</v>
      </c>
      <c r="T144" s="40" t="s">
        <v>123</v>
      </c>
      <c r="U144" s="41" t="s">
        <v>67</v>
      </c>
    </row>
    <row r="145" s="9" customFormat="1" ht="13.8" spans="1:21">
      <c r="A145" s="9">
        <v>4351</v>
      </c>
      <c r="B145" s="7">
        <v>42826.6458333333</v>
      </c>
      <c r="C145" s="52">
        <v>26108.5</v>
      </c>
      <c r="D145" s="36">
        <v>56.3333333333333</v>
      </c>
      <c r="E145" s="25">
        <v>22</v>
      </c>
      <c r="F145" s="25">
        <v>17.5</v>
      </c>
      <c r="G145" s="25">
        <v>18</v>
      </c>
      <c r="H145" s="38">
        <v>20.6666666666667</v>
      </c>
      <c r="I145" s="25">
        <v>16</v>
      </c>
      <c r="J145" s="38">
        <v>400</v>
      </c>
      <c r="K145" s="41"/>
      <c r="L145" s="36">
        <v>0.4</v>
      </c>
      <c r="N145" s="44">
        <v>2.56060606060606</v>
      </c>
      <c r="O145" s="44">
        <v>1.54545454545455</v>
      </c>
      <c r="P145" s="9">
        <v>1</v>
      </c>
      <c r="Q145" s="38">
        <v>34</v>
      </c>
      <c r="R145" s="9" t="b">
        <v>1</v>
      </c>
      <c r="S145" s="9">
        <v>42.5916666666667</v>
      </c>
      <c r="T145" s="40" t="s">
        <v>123</v>
      </c>
      <c r="U145" s="41" t="s">
        <v>24</v>
      </c>
    </row>
    <row r="146" s="9" customFormat="1" ht="13.8" spans="1:21">
      <c r="A146" s="9">
        <v>4353</v>
      </c>
      <c r="B146" s="7">
        <v>42826.6875</v>
      </c>
      <c r="C146" s="52">
        <v>26120.5</v>
      </c>
      <c r="D146" s="36">
        <v>90.3333333333333</v>
      </c>
      <c r="E146" s="25">
        <v>22</v>
      </c>
      <c r="F146" s="25">
        <v>17</v>
      </c>
      <c r="G146" s="25">
        <v>20</v>
      </c>
      <c r="H146" s="38">
        <v>23.8333333333333</v>
      </c>
      <c r="I146" s="25">
        <v>17</v>
      </c>
      <c r="J146" s="38">
        <v>400</v>
      </c>
      <c r="K146" s="41"/>
      <c r="L146" s="36">
        <v>0.4</v>
      </c>
      <c r="N146" s="44">
        <v>4.1060606060606</v>
      </c>
      <c r="O146" s="44">
        <v>-2.67668207498716</v>
      </c>
      <c r="P146" s="9">
        <v>1</v>
      </c>
      <c r="Q146" s="38">
        <v>-6</v>
      </c>
      <c r="R146" s="9" t="b">
        <v>0</v>
      </c>
      <c r="S146" s="9">
        <v>9.90166666666666</v>
      </c>
      <c r="T146" s="40" t="s">
        <v>123</v>
      </c>
      <c r="U146" s="41" t="s">
        <v>26</v>
      </c>
    </row>
    <row r="147" s="9" customFormat="1" ht="13.8" spans="1:38">
      <c r="A147" s="9">
        <v>4354</v>
      </c>
      <c r="B147" s="7">
        <v>42826.7083333333</v>
      </c>
      <c r="C147" s="52">
        <v>26126.5</v>
      </c>
      <c r="D147" s="36">
        <v>84.3333333333333</v>
      </c>
      <c r="E147" s="25">
        <v>59</v>
      </c>
      <c r="F147" s="25">
        <v>17</v>
      </c>
      <c r="G147" s="25">
        <v>20</v>
      </c>
      <c r="H147" s="38">
        <v>25.1666666666667</v>
      </c>
      <c r="I147" s="25">
        <v>17</v>
      </c>
      <c r="J147" s="38">
        <v>404</v>
      </c>
      <c r="K147" s="41"/>
      <c r="L147" s="36">
        <v>0.793984962406016</v>
      </c>
      <c r="M147" s="36">
        <v>1.92067669172933</v>
      </c>
      <c r="N147" s="44">
        <v>1.42937853107345</v>
      </c>
      <c r="O147" s="44">
        <v>-0.186440677966102</v>
      </c>
      <c r="P147" s="10" t="s">
        <v>76</v>
      </c>
      <c r="Q147" s="38">
        <v>-11</v>
      </c>
      <c r="R147" s="9" t="b">
        <v>1</v>
      </c>
      <c r="S147" s="36">
        <v>37.1333333333335</v>
      </c>
      <c r="T147" s="40" t="s">
        <v>123</v>
      </c>
      <c r="U147" s="41" t="s">
        <v>66</v>
      </c>
      <c r="AL147" s="36"/>
    </row>
    <row r="148" s="9" customFormat="1" ht="13.8" spans="1:38">
      <c r="A148" s="9">
        <v>4355</v>
      </c>
      <c r="B148" s="7">
        <v>42826.7291666667</v>
      </c>
      <c r="C148" s="52">
        <v>26132.5</v>
      </c>
      <c r="D148" s="36">
        <v>73.3333333333333</v>
      </c>
      <c r="E148" s="25">
        <v>59</v>
      </c>
      <c r="F148" s="25">
        <v>17.5</v>
      </c>
      <c r="G148" s="25">
        <v>20</v>
      </c>
      <c r="H148" s="38">
        <v>27.8333333333333</v>
      </c>
      <c r="I148" s="25">
        <v>17</v>
      </c>
      <c r="J148" s="38">
        <v>470.833333333333</v>
      </c>
      <c r="K148" s="41"/>
      <c r="L148" s="36">
        <v>1.18750830564784</v>
      </c>
      <c r="M148" s="36">
        <v>2.487707641196</v>
      </c>
      <c r="N148" s="44">
        <v>1.24293785310734</v>
      </c>
      <c r="O148" s="44">
        <v>-0.15819209039548</v>
      </c>
      <c r="P148" s="10" t="s">
        <v>76</v>
      </c>
      <c r="Q148" s="38">
        <v>-9.3333333333333</v>
      </c>
      <c r="R148" s="9" t="b">
        <v>0</v>
      </c>
      <c r="S148" s="36">
        <v>26.1333333333331</v>
      </c>
      <c r="T148" s="40" t="s">
        <v>123</v>
      </c>
      <c r="U148" s="41" t="s">
        <v>49</v>
      </c>
      <c r="AL148" s="36"/>
    </row>
    <row r="149" s="9" customFormat="1" ht="13.8" spans="1:21">
      <c r="A149" s="9">
        <v>4356</v>
      </c>
      <c r="B149" s="7">
        <v>42826.75</v>
      </c>
      <c r="C149" s="52">
        <v>26138.5</v>
      </c>
      <c r="D149" s="36">
        <v>64</v>
      </c>
      <c r="E149" s="25">
        <v>59</v>
      </c>
      <c r="F149" s="25">
        <v>18</v>
      </c>
      <c r="G149" s="25">
        <v>16</v>
      </c>
      <c r="H149" s="38">
        <v>29</v>
      </c>
      <c r="I149" s="25">
        <v>28</v>
      </c>
      <c r="J149" s="38">
        <v>521.833333333333</v>
      </c>
      <c r="K149" s="41"/>
      <c r="L149" s="36">
        <v>0.4</v>
      </c>
      <c r="N149" s="44">
        <v>1.08474576271186</v>
      </c>
      <c r="O149" s="44">
        <v>0.211864406779661</v>
      </c>
      <c r="P149" s="9">
        <v>1</v>
      </c>
      <c r="Q149" s="38">
        <v>12.5</v>
      </c>
      <c r="R149" s="9" t="b">
        <v>1</v>
      </c>
      <c r="S149" s="9">
        <v>16.82</v>
      </c>
      <c r="T149" s="40" t="s">
        <v>123</v>
      </c>
      <c r="U149" s="41" t="s">
        <v>27</v>
      </c>
    </row>
    <row r="150" s="9" customFormat="1" ht="13.8" spans="1:38">
      <c r="A150" s="9">
        <v>4358</v>
      </c>
      <c r="B150" s="7">
        <v>42826.7916666667</v>
      </c>
      <c r="C150" s="52">
        <v>26150.5</v>
      </c>
      <c r="D150" s="36">
        <v>80.3333333333333</v>
      </c>
      <c r="E150" s="25">
        <v>62</v>
      </c>
      <c r="F150" s="25">
        <v>18</v>
      </c>
      <c r="G150" s="25">
        <v>16</v>
      </c>
      <c r="H150" s="38">
        <v>31.3333333333333</v>
      </c>
      <c r="I150" s="25">
        <v>28</v>
      </c>
      <c r="J150" s="38">
        <v>652.333333333333</v>
      </c>
      <c r="K150" s="41"/>
      <c r="L150" s="36">
        <v>1.41581818181818</v>
      </c>
      <c r="M150" s="36">
        <v>2.66727272727272</v>
      </c>
      <c r="N150" s="44">
        <v>1.29569892473118</v>
      </c>
      <c r="O150" s="44">
        <v>-0.223118279569892</v>
      </c>
      <c r="P150" s="10" t="s">
        <v>76</v>
      </c>
      <c r="Q150" s="38">
        <v>-13.8333333333333</v>
      </c>
      <c r="R150" s="9" t="b">
        <v>1</v>
      </c>
      <c r="S150" s="36">
        <v>30.7333333333332</v>
      </c>
      <c r="T150" s="40" t="s">
        <v>123</v>
      </c>
      <c r="U150" s="41" t="s">
        <v>37</v>
      </c>
      <c r="AL150" s="36"/>
    </row>
    <row r="151" s="9" customFormat="1" ht="13.8" spans="1:38">
      <c r="A151" s="9">
        <v>4359</v>
      </c>
      <c r="B151" s="7">
        <v>42826.8125</v>
      </c>
      <c r="C151" s="52">
        <v>26156.5</v>
      </c>
      <c r="D151" s="36">
        <v>66.5</v>
      </c>
      <c r="E151" s="25">
        <v>62</v>
      </c>
      <c r="F151" s="25">
        <v>18</v>
      </c>
      <c r="G151" s="25">
        <v>16</v>
      </c>
      <c r="H151" s="38">
        <v>32.5</v>
      </c>
      <c r="I151" s="25">
        <v>28</v>
      </c>
      <c r="J151" s="38">
        <v>747</v>
      </c>
      <c r="K151" s="41"/>
      <c r="L151" s="36">
        <v>4.49671957671956</v>
      </c>
      <c r="M151" s="36">
        <v>6.80317460317458</v>
      </c>
      <c r="N151" s="44">
        <v>1.07258064516129</v>
      </c>
      <c r="O151" s="44">
        <v>-0.174731182795698</v>
      </c>
      <c r="P151" s="10" t="s">
        <v>76</v>
      </c>
      <c r="Q151" s="38">
        <v>-10.8333333333333</v>
      </c>
      <c r="R151" s="9" t="b">
        <v>1</v>
      </c>
      <c r="S151" s="36">
        <v>16.9</v>
      </c>
      <c r="T151" s="40" t="s">
        <v>123</v>
      </c>
      <c r="U151" s="41" t="s">
        <v>56</v>
      </c>
      <c r="AL151" s="36"/>
    </row>
    <row r="152" s="9" customFormat="1" ht="13.8" spans="1:38">
      <c r="A152" s="9">
        <v>4379</v>
      </c>
      <c r="B152" s="7">
        <v>42827.2291666667</v>
      </c>
      <c r="C152" s="52">
        <v>26276.5</v>
      </c>
      <c r="D152" s="36">
        <v>29.8333333333333</v>
      </c>
      <c r="E152" s="25">
        <v>34</v>
      </c>
      <c r="F152" s="25">
        <v>17</v>
      </c>
      <c r="G152" s="25">
        <v>11</v>
      </c>
      <c r="H152" s="38">
        <v>38</v>
      </c>
      <c r="I152" s="25">
        <v>36</v>
      </c>
      <c r="J152" s="38">
        <v>905.166666666667</v>
      </c>
      <c r="K152" s="41"/>
      <c r="L152" s="36">
        <v>1.23748571428572</v>
      </c>
      <c r="M152" s="36">
        <v>1.50514285714287</v>
      </c>
      <c r="N152" s="44">
        <v>0.877450980392156</v>
      </c>
      <c r="O152" s="44">
        <v>0.0637254901960794</v>
      </c>
      <c r="P152" s="10" t="s">
        <v>76</v>
      </c>
      <c r="Q152" s="38">
        <v>2.1666666666667</v>
      </c>
      <c r="R152" s="9" t="b">
        <v>0</v>
      </c>
      <c r="S152" s="36">
        <v>2.6333333333333</v>
      </c>
      <c r="T152" s="40" t="s">
        <v>124</v>
      </c>
      <c r="U152" s="41" t="s">
        <v>59</v>
      </c>
      <c r="AL152" s="36"/>
    </row>
    <row r="153" s="9" customFormat="1" ht="13.8" spans="1:38">
      <c r="A153" s="9">
        <v>4380</v>
      </c>
      <c r="B153" s="7">
        <v>42827.25</v>
      </c>
      <c r="C153" s="52">
        <v>26282.5</v>
      </c>
      <c r="D153" s="36">
        <v>32</v>
      </c>
      <c r="E153" s="25">
        <v>34</v>
      </c>
      <c r="F153" s="25">
        <v>17</v>
      </c>
      <c r="G153" s="25">
        <v>9</v>
      </c>
      <c r="H153" s="38">
        <v>38.5</v>
      </c>
      <c r="I153" s="25">
        <v>59</v>
      </c>
      <c r="J153" s="38">
        <v>909.833333333333</v>
      </c>
      <c r="K153" s="41"/>
      <c r="L153" s="36">
        <v>1.0866666666667</v>
      </c>
      <c r="M153" s="36">
        <v>0.600000000000042</v>
      </c>
      <c r="N153" s="44">
        <v>0.941176470588235</v>
      </c>
      <c r="O153" s="44">
        <v>0.0196078431372559</v>
      </c>
      <c r="P153" s="10" t="s">
        <v>76</v>
      </c>
      <c r="Q153" s="38">
        <v>0.6666666666667</v>
      </c>
      <c r="R153" s="9" t="b">
        <v>0</v>
      </c>
      <c r="S153" s="36">
        <v>4.79999999999999</v>
      </c>
      <c r="T153" s="40" t="s">
        <v>124</v>
      </c>
      <c r="U153" s="41" t="s">
        <v>53</v>
      </c>
      <c r="AL153" s="36"/>
    </row>
    <row r="154" s="9" customFormat="1" ht="13.8" spans="1:38">
      <c r="A154" s="9">
        <v>4381</v>
      </c>
      <c r="B154" s="7">
        <v>42827.2708333333</v>
      </c>
      <c r="C154" s="52">
        <v>26288.5</v>
      </c>
      <c r="D154" s="36">
        <v>32.6666666666667</v>
      </c>
      <c r="E154" s="25">
        <v>34</v>
      </c>
      <c r="F154" s="25">
        <v>17</v>
      </c>
      <c r="G154" s="25">
        <v>9</v>
      </c>
      <c r="H154" s="38">
        <v>39</v>
      </c>
      <c r="I154" s="25">
        <v>59</v>
      </c>
      <c r="J154" s="38">
        <v>905.666666666667</v>
      </c>
      <c r="K154" s="41"/>
      <c r="L154" s="36">
        <v>3.66857142857152</v>
      </c>
      <c r="M154" s="36">
        <v>2.61428571428576</v>
      </c>
      <c r="N154" s="44">
        <v>0.960784313725491</v>
      </c>
      <c r="O154" s="44">
        <v>-0.458368854788293</v>
      </c>
      <c r="P154" s="10" t="s">
        <v>76</v>
      </c>
      <c r="Q154" s="38">
        <v>2</v>
      </c>
      <c r="R154" s="9" t="b">
        <v>0</v>
      </c>
      <c r="S154" s="36">
        <v>5.46666666666669</v>
      </c>
      <c r="T154" s="40" t="s">
        <v>124</v>
      </c>
      <c r="U154" s="41" t="s">
        <v>62</v>
      </c>
      <c r="AL154" s="36"/>
    </row>
    <row r="155" s="9" customFormat="1" ht="13.8" spans="1:38">
      <c r="A155" s="9">
        <v>4384</v>
      </c>
      <c r="B155" s="7">
        <v>42827.3333333333</v>
      </c>
      <c r="C155" s="52">
        <v>26306.5</v>
      </c>
      <c r="D155" s="36">
        <v>59.8333333333333</v>
      </c>
      <c r="E155" s="25">
        <v>69</v>
      </c>
      <c r="F155" s="25">
        <v>17</v>
      </c>
      <c r="G155" s="25">
        <v>9</v>
      </c>
      <c r="H155" s="38">
        <v>39.1666666666667</v>
      </c>
      <c r="I155" s="25">
        <v>66</v>
      </c>
      <c r="J155" s="38">
        <v>836.666666666667</v>
      </c>
      <c r="K155" s="41"/>
      <c r="L155" s="36">
        <v>3.2984935064935</v>
      </c>
      <c r="M155" s="36">
        <v>3.73870129870129</v>
      </c>
      <c r="N155" s="44">
        <v>0.867149758454106</v>
      </c>
      <c r="O155" s="44">
        <v>0.205314009661836</v>
      </c>
      <c r="P155" s="10" t="s">
        <v>76</v>
      </c>
      <c r="Q155" s="38">
        <v>14.1666666666667</v>
      </c>
      <c r="R155" s="9" t="b">
        <v>1</v>
      </c>
      <c r="S155" s="36">
        <v>4.63333333333331</v>
      </c>
      <c r="T155" s="40" t="s">
        <v>124</v>
      </c>
      <c r="U155" s="41" t="s">
        <v>63</v>
      </c>
      <c r="AL155" s="36"/>
    </row>
    <row r="156" s="9" customFormat="1" ht="13.8" spans="1:38">
      <c r="A156" s="9">
        <v>4395</v>
      </c>
      <c r="B156" s="7">
        <v>42827.5625</v>
      </c>
      <c r="C156" s="52">
        <v>26372.5</v>
      </c>
      <c r="D156" s="36">
        <v>82.6666666666667</v>
      </c>
      <c r="E156" s="25">
        <v>85</v>
      </c>
      <c r="F156" s="25">
        <v>18</v>
      </c>
      <c r="G156" s="25">
        <v>18</v>
      </c>
      <c r="H156" s="38">
        <v>30.5</v>
      </c>
      <c r="I156" s="25">
        <v>29</v>
      </c>
      <c r="J156" s="38">
        <v>420.666666666667</v>
      </c>
      <c r="K156" s="41"/>
      <c r="L156" s="36">
        <v>5.97530612244904</v>
      </c>
      <c r="M156" s="36">
        <v>4.13265306122449</v>
      </c>
      <c r="N156" s="44">
        <v>0.972549019607844</v>
      </c>
      <c r="O156" s="44">
        <v>0.0686274509803918</v>
      </c>
      <c r="P156" s="10" t="s">
        <v>76</v>
      </c>
      <c r="Q156" s="38">
        <v>5.8333333333333</v>
      </c>
      <c r="R156" s="9" t="b">
        <v>0</v>
      </c>
      <c r="S156" s="36">
        <v>14.6666666666667</v>
      </c>
      <c r="T156" s="40" t="s">
        <v>124</v>
      </c>
      <c r="U156" s="41" t="s">
        <v>57</v>
      </c>
      <c r="AL156" s="36"/>
    </row>
    <row r="157" s="9" customFormat="1" ht="13.8" spans="1:38">
      <c r="A157" s="9">
        <v>4397</v>
      </c>
      <c r="B157" s="7">
        <v>42827.6041666667</v>
      </c>
      <c r="C157" s="52">
        <v>26384.5</v>
      </c>
      <c r="D157" s="36">
        <v>89.6666666666667</v>
      </c>
      <c r="E157" s="25">
        <v>85</v>
      </c>
      <c r="F157" s="25">
        <v>18</v>
      </c>
      <c r="G157" s="25">
        <v>21</v>
      </c>
      <c r="H157" s="38">
        <v>27.5</v>
      </c>
      <c r="I157" s="25">
        <v>24</v>
      </c>
      <c r="J157" s="38">
        <v>400</v>
      </c>
      <c r="K157" s="41"/>
      <c r="L157" s="36">
        <v>3.41265306122447</v>
      </c>
      <c r="M157" s="36">
        <v>6.03061224489785</v>
      </c>
      <c r="N157" s="44">
        <v>1.05490196078431</v>
      </c>
      <c r="O157" s="44">
        <v>-0.127698895650214</v>
      </c>
      <c r="P157" s="10" t="s">
        <v>76</v>
      </c>
      <c r="Q157" s="38">
        <v>-9</v>
      </c>
      <c r="R157" s="9" t="b">
        <v>0</v>
      </c>
      <c r="S157" s="36">
        <v>21.6666666666663</v>
      </c>
      <c r="T157" s="40" t="s">
        <v>124</v>
      </c>
      <c r="U157" s="41" t="s">
        <v>64</v>
      </c>
      <c r="AL157" s="36"/>
    </row>
    <row r="158" s="9" customFormat="1" ht="13.8" spans="1:38">
      <c r="A158" s="9">
        <v>4400</v>
      </c>
      <c r="B158" s="7">
        <v>42827.6666666667</v>
      </c>
      <c r="C158" s="52">
        <v>26402.5</v>
      </c>
      <c r="D158" s="36">
        <v>69.6666666666667</v>
      </c>
      <c r="E158" s="25">
        <v>87</v>
      </c>
      <c r="F158" s="25">
        <v>18</v>
      </c>
      <c r="G158" s="25">
        <v>22</v>
      </c>
      <c r="H158" s="38">
        <v>28.1666666666667</v>
      </c>
      <c r="I158" s="25">
        <v>18</v>
      </c>
      <c r="J158" s="38">
        <v>415.333333333333</v>
      </c>
      <c r="K158" s="41"/>
      <c r="L158" s="36">
        <v>1.95376373626374</v>
      </c>
      <c r="M158" s="36">
        <v>2.52774725274725</v>
      </c>
      <c r="N158" s="44">
        <v>0.800766283524905</v>
      </c>
      <c r="O158" s="44">
        <v>0.18199233716475</v>
      </c>
      <c r="P158" s="10" t="s">
        <v>76</v>
      </c>
      <c r="Q158" s="38">
        <v>15.8333333333333</v>
      </c>
      <c r="R158" s="9" t="b">
        <v>1</v>
      </c>
      <c r="S158" s="36">
        <v>0.066666666666729</v>
      </c>
      <c r="T158" s="40" t="s">
        <v>124</v>
      </c>
      <c r="U158" s="41" t="s">
        <v>25</v>
      </c>
      <c r="AL158" s="36"/>
    </row>
    <row r="159" s="9" customFormat="1" ht="13.8" spans="1:21">
      <c r="A159" s="9">
        <v>4404</v>
      </c>
      <c r="B159" s="7">
        <v>42827.75</v>
      </c>
      <c r="C159" s="52">
        <v>26426.5</v>
      </c>
      <c r="D159" s="36">
        <v>88.3333333333333</v>
      </c>
      <c r="E159" s="25">
        <v>48</v>
      </c>
      <c r="F159" s="25">
        <v>17</v>
      </c>
      <c r="G159" s="25">
        <v>22</v>
      </c>
      <c r="H159" s="38">
        <v>28.8333333333333</v>
      </c>
      <c r="I159" s="25">
        <v>19</v>
      </c>
      <c r="J159" s="38">
        <v>506.833333333333</v>
      </c>
      <c r="K159" s="41"/>
      <c r="L159" s="36">
        <v>0.4</v>
      </c>
      <c r="N159" s="44">
        <v>1.84027777777778</v>
      </c>
      <c r="O159" s="44">
        <v>0.23263888888889</v>
      </c>
      <c r="P159" s="9">
        <v>1</v>
      </c>
      <c r="Q159" s="38">
        <v>11.1666666666667</v>
      </c>
      <c r="R159" s="9" t="b">
        <v>1</v>
      </c>
      <c r="S159" s="9">
        <v>22.4783333333334</v>
      </c>
      <c r="T159" s="40" t="s">
        <v>124</v>
      </c>
      <c r="U159" s="41" t="s">
        <v>27</v>
      </c>
    </row>
    <row r="160" s="9" customFormat="1" ht="13.8" spans="1:38">
      <c r="A160" s="9">
        <v>4405</v>
      </c>
      <c r="B160" s="7">
        <v>42827.7708333333</v>
      </c>
      <c r="C160" s="52">
        <v>26432.5</v>
      </c>
      <c r="D160" s="36">
        <v>99.5</v>
      </c>
      <c r="E160" s="25">
        <v>48</v>
      </c>
      <c r="F160" s="25">
        <v>17</v>
      </c>
      <c r="G160" s="25">
        <v>22</v>
      </c>
      <c r="H160" s="38">
        <v>31.8333333333333</v>
      </c>
      <c r="I160" s="25">
        <v>19</v>
      </c>
      <c r="J160" s="38">
        <v>651.666666666667</v>
      </c>
      <c r="K160" s="41"/>
      <c r="L160" s="36">
        <v>0.658335644937587</v>
      </c>
      <c r="M160" s="36">
        <v>1.65936199722608</v>
      </c>
      <c r="N160" s="44">
        <v>2.07291666666667</v>
      </c>
      <c r="O160" s="44">
        <v>-1.16736111111111</v>
      </c>
      <c r="P160" s="10" t="s">
        <v>76</v>
      </c>
      <c r="Q160" s="38">
        <v>-18</v>
      </c>
      <c r="R160" s="9" t="b">
        <v>1</v>
      </c>
      <c r="S160" s="36">
        <v>61.1000000000002</v>
      </c>
      <c r="T160" s="40" t="s">
        <v>124</v>
      </c>
      <c r="U160" s="41" t="s">
        <v>36</v>
      </c>
      <c r="AL160" s="36"/>
    </row>
    <row r="161" s="9" customFormat="1" ht="13.8" spans="1:21">
      <c r="A161" s="9">
        <v>4535</v>
      </c>
      <c r="B161" s="7">
        <v>42830.4791666667</v>
      </c>
      <c r="C161" s="52">
        <v>27212.5</v>
      </c>
      <c r="D161" s="36">
        <v>69.8333333333333</v>
      </c>
      <c r="E161" s="25">
        <v>56</v>
      </c>
      <c r="F161" s="25">
        <v>17</v>
      </c>
      <c r="G161" s="25">
        <v>12</v>
      </c>
      <c r="H161" s="38">
        <v>44</v>
      </c>
      <c r="I161" s="25">
        <v>76</v>
      </c>
      <c r="J161" s="38">
        <v>478.166666666667</v>
      </c>
      <c r="K161" s="41"/>
      <c r="L161" s="36">
        <v>0.4</v>
      </c>
      <c r="N161" s="44">
        <v>1.24702380952381</v>
      </c>
      <c r="O161" s="44">
        <v>0.184523809523811</v>
      </c>
      <c r="P161" s="9">
        <v>1</v>
      </c>
      <c r="Q161" s="38">
        <v>10.3333333333334</v>
      </c>
      <c r="R161" s="9" t="b">
        <v>1</v>
      </c>
      <c r="S161" s="9">
        <v>16.3875000000001</v>
      </c>
      <c r="T161" s="40" t="s">
        <v>125</v>
      </c>
      <c r="U161" s="41" t="s">
        <v>48</v>
      </c>
    </row>
    <row r="162" s="9" customFormat="1" ht="13.8" spans="1:38">
      <c r="A162" s="9">
        <v>4538</v>
      </c>
      <c r="B162" s="7">
        <v>42830.5416666667</v>
      </c>
      <c r="C162" s="52">
        <v>27230.5</v>
      </c>
      <c r="D162" s="36">
        <v>79.8333333333333</v>
      </c>
      <c r="E162" s="25">
        <v>72</v>
      </c>
      <c r="F162" s="25">
        <v>17.5</v>
      </c>
      <c r="G162" s="25">
        <v>15</v>
      </c>
      <c r="H162" s="38">
        <v>42.5</v>
      </c>
      <c r="I162" s="25">
        <v>66</v>
      </c>
      <c r="J162" s="38">
        <v>482.333333333333</v>
      </c>
      <c r="K162" s="41"/>
      <c r="L162" s="36">
        <v>4.78066869300914</v>
      </c>
      <c r="M162" s="36">
        <v>6.71671732522803</v>
      </c>
      <c r="N162" s="44">
        <v>1.1087962962963</v>
      </c>
      <c r="O162" s="44">
        <v>-0.270833333333333</v>
      </c>
      <c r="P162" s="10" t="s">
        <v>76</v>
      </c>
      <c r="Q162" s="38">
        <v>-19.5</v>
      </c>
      <c r="R162" s="9" t="b">
        <v>1</v>
      </c>
      <c r="S162" s="36">
        <v>22.2333333333336</v>
      </c>
      <c r="T162" s="40" t="s">
        <v>125</v>
      </c>
      <c r="U162" s="41" t="s">
        <v>40</v>
      </c>
      <c r="AL162" s="36"/>
    </row>
    <row r="163" s="9" customFormat="1" ht="13.8" spans="1:38">
      <c r="A163" s="9">
        <v>4542</v>
      </c>
      <c r="B163" s="7">
        <v>42830.625</v>
      </c>
      <c r="C163" s="52">
        <v>27254.5</v>
      </c>
      <c r="D163" s="36">
        <v>59.6666666666667</v>
      </c>
      <c r="E163" s="25">
        <v>70</v>
      </c>
      <c r="F163" s="25">
        <v>18</v>
      </c>
      <c r="G163" s="25">
        <v>17</v>
      </c>
      <c r="H163" s="38">
        <v>43.6666666666667</v>
      </c>
      <c r="I163" s="25">
        <v>55</v>
      </c>
      <c r="J163" s="38">
        <v>595.5</v>
      </c>
      <c r="K163" s="41"/>
      <c r="L163" s="36">
        <v>2.56626728110599</v>
      </c>
      <c r="M163" s="36">
        <v>3.02764976958525</v>
      </c>
      <c r="N163" s="44">
        <v>0.852380952380953</v>
      </c>
      <c r="O163" s="44">
        <v>0.176190476190476</v>
      </c>
      <c r="P163" s="10" t="s">
        <v>76</v>
      </c>
      <c r="Q163" s="38">
        <v>12.3333333333333</v>
      </c>
      <c r="R163" s="9" t="b">
        <v>1</v>
      </c>
      <c r="S163" s="36">
        <v>3.66666666666671</v>
      </c>
      <c r="T163" s="40" t="s">
        <v>125</v>
      </c>
      <c r="U163" s="41" t="s">
        <v>67</v>
      </c>
      <c r="AL163" s="36"/>
    </row>
    <row r="164" s="9" customFormat="1" ht="13.8" spans="1:38">
      <c r="A164" s="9">
        <v>4543</v>
      </c>
      <c r="B164" s="7">
        <v>42830.6458333333</v>
      </c>
      <c r="C164" s="52">
        <v>27260.5</v>
      </c>
      <c r="D164" s="36">
        <v>72</v>
      </c>
      <c r="E164" s="25">
        <v>70</v>
      </c>
      <c r="F164" s="25">
        <v>17</v>
      </c>
      <c r="G164" s="25">
        <v>17</v>
      </c>
      <c r="H164" s="38">
        <v>42</v>
      </c>
      <c r="I164" s="25">
        <v>55</v>
      </c>
      <c r="J164" s="38">
        <v>453</v>
      </c>
      <c r="K164" s="41"/>
      <c r="L164" s="36">
        <v>15.28</v>
      </c>
      <c r="M164" s="36">
        <v>20</v>
      </c>
      <c r="N164" s="44">
        <v>1.02857142857143</v>
      </c>
      <c r="O164" s="44">
        <v>-0.228571428571428</v>
      </c>
      <c r="P164" s="10" t="s">
        <v>76</v>
      </c>
      <c r="Q164" s="38">
        <v>-16</v>
      </c>
      <c r="R164" s="9" t="b">
        <v>1</v>
      </c>
      <c r="S164" s="36">
        <v>16.0000000000001</v>
      </c>
      <c r="T164" s="40" t="s">
        <v>125</v>
      </c>
      <c r="U164" s="41" t="s">
        <v>24</v>
      </c>
      <c r="AL164" s="36"/>
    </row>
    <row r="165" s="9" customFormat="1" ht="13.8" spans="1:21">
      <c r="A165" s="9">
        <v>4577</v>
      </c>
      <c r="B165" s="7">
        <v>42831.3541666667</v>
      </c>
      <c r="C165" s="52">
        <v>27464.5</v>
      </c>
      <c r="D165" s="36">
        <v>158.333333333333</v>
      </c>
      <c r="E165" s="25">
        <v>105</v>
      </c>
      <c r="F165" s="25">
        <v>17</v>
      </c>
      <c r="G165" s="25">
        <v>10</v>
      </c>
      <c r="H165" s="38">
        <v>51.6666666666667</v>
      </c>
      <c r="I165" s="25">
        <v>88</v>
      </c>
      <c r="J165" s="38">
        <v>2057.33333333333</v>
      </c>
      <c r="K165" s="41"/>
      <c r="L165" s="36">
        <v>0.4</v>
      </c>
      <c r="N165" s="44">
        <v>1.5079365079365</v>
      </c>
      <c r="O165" s="44">
        <v>0.479365079365086</v>
      </c>
      <c r="P165" s="9">
        <v>1</v>
      </c>
      <c r="Q165" s="38">
        <v>50.333333333334</v>
      </c>
      <c r="R165" s="9" t="b">
        <v>1</v>
      </c>
      <c r="S165" s="9">
        <v>67.5750000000006</v>
      </c>
      <c r="T165" s="40" t="s">
        <v>126</v>
      </c>
      <c r="U165" s="41" t="s">
        <v>33</v>
      </c>
    </row>
    <row r="166" s="9" customFormat="1" ht="13.8" spans="1:21">
      <c r="A166" s="9">
        <v>4578</v>
      </c>
      <c r="B166" s="7">
        <v>42831.375</v>
      </c>
      <c r="C166" s="52">
        <v>27470.5</v>
      </c>
      <c r="D166" s="36">
        <v>208.666666666667</v>
      </c>
      <c r="E166" s="25">
        <v>105</v>
      </c>
      <c r="F166" s="25">
        <v>17</v>
      </c>
      <c r="G166" s="25">
        <v>10</v>
      </c>
      <c r="H166" s="38">
        <v>51.5</v>
      </c>
      <c r="I166" s="25">
        <v>88</v>
      </c>
      <c r="J166" s="38">
        <v>2066.83333333333</v>
      </c>
      <c r="K166" s="41"/>
      <c r="L166" s="36">
        <v>0.4</v>
      </c>
      <c r="N166" s="44">
        <v>1.98730158730159</v>
      </c>
      <c r="O166" s="44">
        <v>-0.168253968253971</v>
      </c>
      <c r="P166" s="9">
        <v>1</v>
      </c>
      <c r="Q166" s="38">
        <v>-17.666666666667</v>
      </c>
      <c r="R166" s="9" t="b">
        <v>1</v>
      </c>
      <c r="S166" s="9">
        <v>10.3966666666664</v>
      </c>
      <c r="T166" s="40" t="s">
        <v>126</v>
      </c>
      <c r="U166" s="41" t="s">
        <v>34</v>
      </c>
    </row>
    <row r="167" s="9" customFormat="1" ht="13.8" spans="1:38">
      <c r="A167" s="9">
        <v>4579</v>
      </c>
      <c r="B167" s="7">
        <v>42831.3958333333</v>
      </c>
      <c r="C167" s="52">
        <v>27476.5</v>
      </c>
      <c r="D167" s="36">
        <v>191</v>
      </c>
      <c r="E167" s="25">
        <v>105</v>
      </c>
      <c r="F167" s="25">
        <v>17</v>
      </c>
      <c r="G167" s="25">
        <v>10</v>
      </c>
      <c r="H167" s="38">
        <v>50.6666666666667</v>
      </c>
      <c r="I167" s="25">
        <v>88</v>
      </c>
      <c r="J167" s="38">
        <v>1894.33333333333</v>
      </c>
      <c r="K167" s="41"/>
      <c r="L167" s="36">
        <v>0.688792912513851</v>
      </c>
      <c r="M167" s="36">
        <v>1.71594684385383</v>
      </c>
      <c r="N167" s="44">
        <v>1.81904761904762</v>
      </c>
      <c r="O167" s="44">
        <v>-0.445484400656817</v>
      </c>
      <c r="P167" s="10" t="s">
        <v>76</v>
      </c>
      <c r="Q167" s="38">
        <v>-31.666666666667</v>
      </c>
      <c r="R167" s="9" t="b">
        <v>1</v>
      </c>
      <c r="S167" s="36">
        <v>107</v>
      </c>
      <c r="T167" s="40" t="s">
        <v>126</v>
      </c>
      <c r="U167" s="41" t="s">
        <v>35</v>
      </c>
      <c r="AL167" s="36"/>
    </row>
    <row r="168" s="9" customFormat="1" ht="13.8" spans="1:38">
      <c r="A168" s="9">
        <v>4580</v>
      </c>
      <c r="B168" s="7">
        <v>42831.4166666667</v>
      </c>
      <c r="C168" s="52">
        <v>27482.5</v>
      </c>
      <c r="D168" s="36">
        <v>159.333333333333</v>
      </c>
      <c r="E168" s="25">
        <v>116</v>
      </c>
      <c r="F168" s="25">
        <v>17.1666666666667</v>
      </c>
      <c r="G168" s="25">
        <v>15</v>
      </c>
      <c r="H168" s="38">
        <v>50</v>
      </c>
      <c r="I168" s="25">
        <v>72</v>
      </c>
      <c r="J168" s="38">
        <v>1695.16666666667</v>
      </c>
      <c r="K168" s="41"/>
      <c r="L168" s="36">
        <v>3.44265934065935</v>
      </c>
      <c r="M168" s="36">
        <v>4.75186813186814</v>
      </c>
      <c r="N168" s="44">
        <v>1.3735632183908</v>
      </c>
      <c r="O168" s="44">
        <v>-0.652298850574709</v>
      </c>
      <c r="P168" s="10" t="s">
        <v>76</v>
      </c>
      <c r="Q168" s="38">
        <v>-75.6666666666663</v>
      </c>
      <c r="R168" s="9" t="b">
        <v>1</v>
      </c>
      <c r="S168" s="36">
        <v>66.5333333333328</v>
      </c>
      <c r="T168" s="40" t="s">
        <v>126</v>
      </c>
      <c r="U168" s="41" t="s">
        <v>54</v>
      </c>
      <c r="AL168" s="36"/>
    </row>
    <row r="169" s="9" customFormat="1" ht="13.8" spans="1:38">
      <c r="A169" s="9">
        <v>4727</v>
      </c>
      <c r="B169" s="7">
        <v>42834.4791666667</v>
      </c>
      <c r="C169" s="52">
        <v>28364.5</v>
      </c>
      <c r="D169" s="36">
        <v>59.1666666666667</v>
      </c>
      <c r="E169" s="25">
        <v>57</v>
      </c>
      <c r="F169" s="25">
        <v>17</v>
      </c>
      <c r="G169" s="25">
        <v>15</v>
      </c>
      <c r="H169" s="38">
        <v>38.5</v>
      </c>
      <c r="I169" s="25">
        <v>39</v>
      </c>
      <c r="J169" s="38">
        <v>669.666666666667</v>
      </c>
      <c r="K169" s="41"/>
      <c r="L169" s="36">
        <v>11.6079120879119</v>
      </c>
      <c r="M169" s="36">
        <v>15.3824175824173</v>
      </c>
      <c r="N169" s="44">
        <v>1.03801169590643</v>
      </c>
      <c r="O169" s="44">
        <v>-0.230994152046784</v>
      </c>
      <c r="P169" s="10" t="s">
        <v>76</v>
      </c>
      <c r="Q169" s="38">
        <v>-13.1666666666667</v>
      </c>
      <c r="R169" s="9" t="b">
        <v>1</v>
      </c>
      <c r="S169" s="36">
        <v>13.5666666666665</v>
      </c>
      <c r="T169" s="40" t="s">
        <v>127</v>
      </c>
      <c r="U169" s="41" t="s">
        <v>48</v>
      </c>
      <c r="AL169" s="36"/>
    </row>
    <row r="170" s="9" customFormat="1" ht="13.8" spans="1:21">
      <c r="A170" s="9">
        <v>4837</v>
      </c>
      <c r="B170" s="7">
        <v>42836.7708333333</v>
      </c>
      <c r="C170" s="52">
        <v>29024.5</v>
      </c>
      <c r="D170" s="36">
        <v>2.83333333333333</v>
      </c>
      <c r="E170" s="25">
        <v>18</v>
      </c>
      <c r="F170" s="25">
        <v>16</v>
      </c>
      <c r="G170" s="25">
        <v>20</v>
      </c>
      <c r="H170" s="38">
        <v>38.1666666666667</v>
      </c>
      <c r="I170" s="25">
        <v>11</v>
      </c>
      <c r="J170" s="38">
        <v>824.833333333333</v>
      </c>
      <c r="K170" s="41"/>
      <c r="L170" s="36">
        <v>0.4</v>
      </c>
      <c r="N170" s="44">
        <v>0.157407407407407</v>
      </c>
      <c r="O170" s="44">
        <v>0.24002849002849</v>
      </c>
      <c r="P170" s="9">
        <v>1</v>
      </c>
      <c r="Q170" s="38">
        <v>2.33333333333334</v>
      </c>
      <c r="R170" s="9" t="b">
        <v>0</v>
      </c>
      <c r="S170" s="9">
        <v>0.0625000000000058</v>
      </c>
      <c r="T170" s="40" t="s">
        <v>128</v>
      </c>
      <c r="U170" s="41" t="s">
        <v>36</v>
      </c>
    </row>
    <row r="171" s="9" customFormat="1" ht="13.8" spans="1:38">
      <c r="A171" s="9">
        <v>4886</v>
      </c>
      <c r="B171" s="7">
        <v>42837.7916666667</v>
      </c>
      <c r="C171" s="52">
        <v>29318.5</v>
      </c>
      <c r="D171" s="36">
        <v>49.3333333333333</v>
      </c>
      <c r="E171" s="25">
        <v>54</v>
      </c>
      <c r="F171" s="25">
        <v>16</v>
      </c>
      <c r="G171" s="25">
        <v>17</v>
      </c>
      <c r="H171" s="38">
        <v>39.6666666666667</v>
      </c>
      <c r="I171" s="25">
        <v>38</v>
      </c>
      <c r="J171" s="38">
        <v>803.666666666667</v>
      </c>
      <c r="K171" s="41"/>
      <c r="L171" s="36">
        <v>8.73642857142851</v>
      </c>
      <c r="M171" s="36">
        <v>9.14999999999994</v>
      </c>
      <c r="N171" s="44">
        <v>0.91358024691358</v>
      </c>
      <c r="O171" s="44">
        <v>0.361111111111111</v>
      </c>
      <c r="P171" s="10" t="s">
        <v>76</v>
      </c>
      <c r="Q171" s="38">
        <v>19.5</v>
      </c>
      <c r="R171" s="9" t="b">
        <v>1</v>
      </c>
      <c r="S171" s="36">
        <v>6.13333333333332</v>
      </c>
      <c r="T171" s="40" t="s">
        <v>129</v>
      </c>
      <c r="U171" s="41" t="s">
        <v>37</v>
      </c>
      <c r="AL171" s="36"/>
    </row>
    <row r="172" s="9" customFormat="1" ht="13.8" spans="1:38">
      <c r="A172" s="9">
        <v>4887</v>
      </c>
      <c r="B172" s="7">
        <v>42837.8125</v>
      </c>
      <c r="C172" s="52">
        <v>29324.5</v>
      </c>
      <c r="D172" s="36">
        <v>68.8333333333333</v>
      </c>
      <c r="E172" s="25">
        <v>54</v>
      </c>
      <c r="F172" s="25">
        <v>16</v>
      </c>
      <c r="G172" s="25">
        <v>17</v>
      </c>
      <c r="H172" s="38">
        <v>40</v>
      </c>
      <c r="I172" s="25">
        <v>38</v>
      </c>
      <c r="J172" s="38">
        <v>825.333333333333</v>
      </c>
      <c r="K172" s="41"/>
      <c r="L172" s="36">
        <v>1.8836276083467</v>
      </c>
      <c r="M172" s="36">
        <v>3.18394863563402</v>
      </c>
      <c r="N172" s="44">
        <v>1.27469135802469</v>
      </c>
      <c r="O172" s="44">
        <v>-0.271604938271604</v>
      </c>
      <c r="P172" s="10" t="s">
        <v>76</v>
      </c>
      <c r="Q172" s="38">
        <v>-14.6666666666666</v>
      </c>
      <c r="R172" s="9" t="b">
        <v>1</v>
      </c>
      <c r="S172" s="36">
        <v>25.6333333333333</v>
      </c>
      <c r="T172" s="40" t="s">
        <v>129</v>
      </c>
      <c r="U172" s="41" t="s">
        <v>56</v>
      </c>
      <c r="AL172" s="36"/>
    </row>
    <row r="173" s="9" customFormat="1" ht="13.8" spans="1:38">
      <c r="A173" s="9">
        <v>4888</v>
      </c>
      <c r="B173" s="7">
        <v>42837.8333333333</v>
      </c>
      <c r="C173" s="52">
        <v>29330.5</v>
      </c>
      <c r="D173" s="36">
        <v>54.1666666666667</v>
      </c>
      <c r="E173" s="25">
        <v>54</v>
      </c>
      <c r="F173" s="25">
        <v>16</v>
      </c>
      <c r="G173" s="25">
        <v>12</v>
      </c>
      <c r="H173" s="38">
        <v>40.3333333333333</v>
      </c>
      <c r="I173" s="25">
        <v>40</v>
      </c>
      <c r="J173" s="38">
        <v>878.833333333333</v>
      </c>
      <c r="K173" s="41"/>
      <c r="L173" s="36">
        <v>180.03428571425</v>
      </c>
      <c r="M173" s="36">
        <v>218.6571428571</v>
      </c>
      <c r="N173" s="44">
        <v>1.00308641975309</v>
      </c>
      <c r="O173" s="44">
        <v>-0.287037037037037</v>
      </c>
      <c r="P173" s="10" t="s">
        <v>76</v>
      </c>
      <c r="Q173" s="38">
        <v>-15.5</v>
      </c>
      <c r="R173" s="9" t="b">
        <v>1</v>
      </c>
      <c r="S173" s="36">
        <v>10.9666666666669</v>
      </c>
      <c r="T173" s="40" t="s">
        <v>129</v>
      </c>
      <c r="U173" s="41" t="s">
        <v>38</v>
      </c>
      <c r="AL173" s="36"/>
    </row>
    <row r="174" s="9" customFormat="1" ht="13.8" spans="1:21">
      <c r="A174" s="9">
        <v>5021</v>
      </c>
      <c r="B174" s="7">
        <v>42840.6041666667</v>
      </c>
      <c r="C174" s="52">
        <v>30128.5</v>
      </c>
      <c r="D174" s="36">
        <v>21.8333333333333</v>
      </c>
      <c r="E174" s="25">
        <v>88</v>
      </c>
      <c r="F174" s="25">
        <v>17</v>
      </c>
      <c r="G174" s="25">
        <v>30</v>
      </c>
      <c r="H174" s="38">
        <v>31.5</v>
      </c>
      <c r="I174" s="25">
        <v>12</v>
      </c>
      <c r="J174" s="38">
        <v>418.5</v>
      </c>
      <c r="K174" s="41"/>
      <c r="L174" s="36">
        <v>0.4</v>
      </c>
      <c r="N174" s="44">
        <v>0.24810606060606</v>
      </c>
      <c r="O174" s="44">
        <v>0.220447398513436</v>
      </c>
      <c r="P174" s="9">
        <v>1</v>
      </c>
      <c r="Q174" s="38">
        <v>3</v>
      </c>
      <c r="R174" s="9" t="b">
        <v>0</v>
      </c>
      <c r="S174" s="9">
        <v>15.4691666666667</v>
      </c>
      <c r="T174" s="40" t="s">
        <v>130</v>
      </c>
      <c r="U174" s="41" t="s">
        <v>64</v>
      </c>
    </row>
    <row r="175" s="9" customFormat="1" ht="13.8" spans="1:21">
      <c r="A175" s="9">
        <v>5063</v>
      </c>
      <c r="B175" s="7">
        <v>42841.4791666667</v>
      </c>
      <c r="C175" s="52">
        <v>30380.5</v>
      </c>
      <c r="D175" s="36">
        <v>105.333333333333</v>
      </c>
      <c r="E175" s="25">
        <v>102</v>
      </c>
      <c r="F175" s="25">
        <v>17.3333333333333</v>
      </c>
      <c r="G175" s="25">
        <v>21</v>
      </c>
      <c r="H175" s="38">
        <v>42.8333333333333</v>
      </c>
      <c r="I175" s="25">
        <v>46</v>
      </c>
      <c r="J175" s="38">
        <v>535.666666666667</v>
      </c>
      <c r="K175" s="41"/>
      <c r="L175" s="36">
        <v>0.4</v>
      </c>
      <c r="N175" s="44">
        <v>1.03267973856209</v>
      </c>
      <c r="O175" s="44">
        <v>0.173202614379088</v>
      </c>
      <c r="P175" s="9">
        <v>1</v>
      </c>
      <c r="Q175" s="38">
        <v>17.666666666667</v>
      </c>
      <c r="R175" s="9" t="b">
        <v>1</v>
      </c>
      <c r="S175" s="9">
        <v>23.9933333333336</v>
      </c>
      <c r="T175" s="40" t="s">
        <v>131</v>
      </c>
      <c r="U175" s="41" t="s">
        <v>48</v>
      </c>
    </row>
    <row r="176" s="9" customFormat="1" ht="13.8" spans="1:38">
      <c r="A176" s="9">
        <v>5064</v>
      </c>
      <c r="B176" s="7">
        <v>42841.5</v>
      </c>
      <c r="C176" s="52">
        <v>30386.5</v>
      </c>
      <c r="D176" s="36">
        <v>123</v>
      </c>
      <c r="E176" s="25">
        <v>102</v>
      </c>
      <c r="F176" s="25">
        <v>17.1666666666667</v>
      </c>
      <c r="G176" s="25">
        <v>19</v>
      </c>
      <c r="H176" s="38">
        <v>43.6666666666667</v>
      </c>
      <c r="I176" s="25">
        <v>51</v>
      </c>
      <c r="J176" s="38">
        <v>497.333333333333</v>
      </c>
      <c r="K176" s="41"/>
      <c r="L176" s="36">
        <v>6.28022675736962</v>
      </c>
      <c r="M176" s="36">
        <v>7.93741496598641</v>
      </c>
      <c r="N176" s="44">
        <v>1.20588235294118</v>
      </c>
      <c r="O176" s="44">
        <v>-0.65359477124183</v>
      </c>
      <c r="P176" s="10" t="s">
        <v>76</v>
      </c>
      <c r="Q176" s="38">
        <v>-66.6666666666667</v>
      </c>
      <c r="R176" s="9" t="b">
        <v>1</v>
      </c>
      <c r="S176" s="36">
        <v>41.4000000000004</v>
      </c>
      <c r="T176" s="40" t="s">
        <v>131</v>
      </c>
      <c r="U176" s="41" t="s">
        <v>23</v>
      </c>
      <c r="AL176" s="36"/>
    </row>
    <row r="177" s="9" customFormat="1" ht="13.8" spans="1:38">
      <c r="A177" s="9">
        <v>5076</v>
      </c>
      <c r="B177" s="7">
        <v>42841.75</v>
      </c>
      <c r="C177" s="52">
        <v>30458.5</v>
      </c>
      <c r="D177" s="36">
        <v>107.5</v>
      </c>
      <c r="E177" s="25">
        <v>130</v>
      </c>
      <c r="F177" s="25">
        <v>17.8333333333333</v>
      </c>
      <c r="G177" s="25">
        <v>18</v>
      </c>
      <c r="H177" s="38">
        <v>47.6666666666667</v>
      </c>
      <c r="I177" s="25">
        <v>60</v>
      </c>
      <c r="J177" s="38">
        <v>734.333333333333</v>
      </c>
      <c r="K177" s="41"/>
      <c r="L177" s="36">
        <v>1.1432169312169</v>
      </c>
      <c r="M177" s="36">
        <v>1.60634920634917</v>
      </c>
      <c r="N177" s="44">
        <v>0.826923076923077</v>
      </c>
      <c r="O177" s="44">
        <v>0.0871794871794846</v>
      </c>
      <c r="P177" s="10" t="s">
        <v>76</v>
      </c>
      <c r="Q177" s="38">
        <v>11.333333333333</v>
      </c>
      <c r="R177" s="9" t="b">
        <v>1</v>
      </c>
      <c r="S177" s="36">
        <v>3.5</v>
      </c>
      <c r="T177" s="40" t="s">
        <v>131</v>
      </c>
      <c r="U177" s="41" t="s">
        <v>27</v>
      </c>
      <c r="AL177" s="36"/>
    </row>
    <row r="178" s="9" customFormat="1" ht="13.8" spans="1:21">
      <c r="A178" s="9">
        <v>5105</v>
      </c>
      <c r="B178" s="7">
        <v>42842.3541666667</v>
      </c>
      <c r="C178" s="52">
        <v>30632.5</v>
      </c>
      <c r="D178" s="36">
        <v>104.333333333333</v>
      </c>
      <c r="E178" s="25">
        <v>100</v>
      </c>
      <c r="F178" s="25">
        <v>17</v>
      </c>
      <c r="G178" s="25">
        <v>16</v>
      </c>
      <c r="H178" s="38">
        <v>49.8333333333333</v>
      </c>
      <c r="I178" s="25">
        <v>87</v>
      </c>
      <c r="J178" s="38">
        <v>940.833333333333</v>
      </c>
      <c r="K178" s="41"/>
      <c r="L178" s="36">
        <v>0.4</v>
      </c>
      <c r="N178" s="44">
        <v>1.04333333333333</v>
      </c>
      <c r="O178" s="44">
        <v>0.679880952380956</v>
      </c>
      <c r="P178" s="9">
        <v>1</v>
      </c>
      <c r="Q178" s="38">
        <v>88.666666666667</v>
      </c>
      <c r="R178" s="9" t="b">
        <v>1</v>
      </c>
      <c r="S178" s="9">
        <v>95.0983333333336</v>
      </c>
      <c r="T178" s="40" t="s">
        <v>132</v>
      </c>
      <c r="U178" s="41" t="s">
        <v>33</v>
      </c>
    </row>
    <row r="179" s="9" customFormat="1" ht="13.8" spans="1:38">
      <c r="A179" s="9">
        <v>5106</v>
      </c>
      <c r="B179" s="7">
        <v>42842.375</v>
      </c>
      <c r="C179" s="52">
        <v>30638.5</v>
      </c>
      <c r="D179" s="36">
        <v>193</v>
      </c>
      <c r="E179" s="25">
        <v>112</v>
      </c>
      <c r="F179" s="25">
        <v>18</v>
      </c>
      <c r="G179" s="25">
        <v>16</v>
      </c>
      <c r="H179" s="38">
        <v>49.1666666666667</v>
      </c>
      <c r="I179" s="25">
        <v>87</v>
      </c>
      <c r="J179" s="38">
        <v>979.666666666667</v>
      </c>
      <c r="K179" s="41"/>
      <c r="L179" s="36">
        <v>0.839047619047619</v>
      </c>
      <c r="M179" s="36">
        <v>1.88853615520283</v>
      </c>
      <c r="N179" s="44">
        <v>1.72321428571429</v>
      </c>
      <c r="O179" s="44">
        <v>-0.321428571428572</v>
      </c>
      <c r="P179" s="10" t="s">
        <v>76</v>
      </c>
      <c r="Q179" s="38">
        <v>-36</v>
      </c>
      <c r="R179" s="9" t="b">
        <v>1</v>
      </c>
      <c r="S179" s="36">
        <v>103.4</v>
      </c>
      <c r="T179" s="40" t="s">
        <v>132</v>
      </c>
      <c r="U179" s="41" t="s">
        <v>34</v>
      </c>
      <c r="AL179" s="36"/>
    </row>
    <row r="180" s="9" customFormat="1" ht="13.8" spans="1:38">
      <c r="A180" s="9">
        <v>5107</v>
      </c>
      <c r="B180" s="7">
        <v>42842.3958333333</v>
      </c>
      <c r="C180" s="52">
        <v>30644.5</v>
      </c>
      <c r="D180" s="36">
        <v>157</v>
      </c>
      <c r="E180" s="25">
        <v>112</v>
      </c>
      <c r="F180" s="25">
        <v>18</v>
      </c>
      <c r="G180" s="25">
        <v>16</v>
      </c>
      <c r="H180" s="38">
        <v>50</v>
      </c>
      <c r="I180" s="25">
        <v>87</v>
      </c>
      <c r="J180" s="38">
        <v>1041.83333333333</v>
      </c>
      <c r="K180" s="41"/>
      <c r="L180" s="36">
        <v>1.40331216931218</v>
      </c>
      <c r="M180" s="36">
        <v>2.57873015873016</v>
      </c>
      <c r="N180" s="44">
        <v>1.40178571428571</v>
      </c>
      <c r="O180" s="44">
        <v>-0.296130952380955</v>
      </c>
      <c r="P180" s="10" t="s">
        <v>76</v>
      </c>
      <c r="Q180" s="38">
        <v>-33.166666666667</v>
      </c>
      <c r="R180" s="9" t="b">
        <v>1</v>
      </c>
      <c r="S180" s="36">
        <v>67.3999999999995</v>
      </c>
      <c r="T180" s="40" t="s">
        <v>132</v>
      </c>
      <c r="U180" s="41" t="s">
        <v>35</v>
      </c>
      <c r="AL180" s="36"/>
    </row>
    <row r="181" s="9" customFormat="1" ht="13.8" spans="1:38">
      <c r="A181" s="9">
        <v>5108</v>
      </c>
      <c r="B181" s="7">
        <v>42842.4166666667</v>
      </c>
      <c r="C181" s="52">
        <v>30650.5</v>
      </c>
      <c r="D181" s="36">
        <v>123.833333333333</v>
      </c>
      <c r="E181" s="25">
        <v>112</v>
      </c>
      <c r="F181" s="25">
        <v>18</v>
      </c>
      <c r="G181" s="25">
        <v>19</v>
      </c>
      <c r="H181" s="38">
        <v>50.5</v>
      </c>
      <c r="I181" s="25">
        <v>71</v>
      </c>
      <c r="J181" s="38">
        <v>1065.33333333333</v>
      </c>
      <c r="K181" s="41"/>
      <c r="L181" s="36">
        <v>4.49561368209263</v>
      </c>
      <c r="M181" s="36">
        <v>6.43822937625765</v>
      </c>
      <c r="N181" s="44">
        <v>1.10565476190476</v>
      </c>
      <c r="O181" s="44">
        <v>-0.248511904761902</v>
      </c>
      <c r="P181" s="10" t="s">
        <v>76</v>
      </c>
      <c r="Q181" s="38">
        <v>-27.833333333333</v>
      </c>
      <c r="R181" s="9" t="b">
        <v>1</v>
      </c>
      <c r="S181" s="36">
        <v>34.2333333333331</v>
      </c>
      <c r="T181" s="40" t="s">
        <v>132</v>
      </c>
      <c r="U181" s="41" t="s">
        <v>54</v>
      </c>
      <c r="AL181" s="36"/>
    </row>
    <row r="182" s="9" customFormat="1" ht="13.8" spans="1:38">
      <c r="A182" s="9">
        <v>5153</v>
      </c>
      <c r="B182" s="7">
        <v>42843.3541666667</v>
      </c>
      <c r="C182" s="52">
        <v>30920.5</v>
      </c>
      <c r="D182" s="36">
        <v>30.8333333333333</v>
      </c>
      <c r="E182" s="25">
        <v>12</v>
      </c>
      <c r="F182" s="25">
        <v>17</v>
      </c>
      <c r="G182" s="25">
        <v>16</v>
      </c>
      <c r="H182" s="38">
        <v>34</v>
      </c>
      <c r="I182" s="25">
        <v>12</v>
      </c>
      <c r="J182" s="38">
        <v>735</v>
      </c>
      <c r="K182" s="41"/>
      <c r="L182" s="36">
        <v>1.49959544879899</v>
      </c>
      <c r="M182" s="36">
        <v>2.524399494311</v>
      </c>
      <c r="N182" s="44">
        <v>2.56944444444444</v>
      </c>
      <c r="O182" s="44">
        <v>-2.01944444444444</v>
      </c>
      <c r="P182" s="10" t="s">
        <v>76</v>
      </c>
      <c r="Q182" s="38">
        <v>-14.3333333333333</v>
      </c>
      <c r="R182" s="9" t="b">
        <v>1</v>
      </c>
      <c r="S182" s="36">
        <v>21.2333333333333</v>
      </c>
      <c r="T182" s="40" t="s">
        <v>133</v>
      </c>
      <c r="U182" s="41" t="s">
        <v>33</v>
      </c>
      <c r="AL182" s="36"/>
    </row>
    <row r="183" s="9" customFormat="1" ht="13.8" spans="1:21">
      <c r="A183" s="9">
        <v>5157</v>
      </c>
      <c r="B183" s="7">
        <v>42843.4375</v>
      </c>
      <c r="C183" s="52">
        <v>30944.5</v>
      </c>
      <c r="D183" s="36">
        <v>7.33333333333333</v>
      </c>
      <c r="E183" s="25">
        <v>30</v>
      </c>
      <c r="F183" s="25">
        <v>17</v>
      </c>
      <c r="G183" s="25">
        <v>18</v>
      </c>
      <c r="H183" s="38">
        <v>27.5</v>
      </c>
      <c r="I183" s="25">
        <v>13</v>
      </c>
      <c r="J183" s="38">
        <v>539.666666666667</v>
      </c>
      <c r="K183" s="41"/>
      <c r="L183" s="36">
        <v>0.4</v>
      </c>
      <c r="N183" s="44">
        <v>0.244444444444444</v>
      </c>
      <c r="O183" s="44">
        <v>0.734722222222222</v>
      </c>
      <c r="P183" s="9">
        <v>1</v>
      </c>
      <c r="Q183" s="38">
        <v>0.5</v>
      </c>
      <c r="R183" s="9" t="b">
        <v>0</v>
      </c>
      <c r="S183" s="9">
        <v>4.77666666666667</v>
      </c>
      <c r="T183" s="40" t="s">
        <v>133</v>
      </c>
      <c r="U183" s="41" t="s">
        <v>55</v>
      </c>
    </row>
    <row r="184" s="9" customFormat="1" ht="13.8" spans="1:38">
      <c r="A184" s="9">
        <v>5158</v>
      </c>
      <c r="B184" s="7">
        <v>42843.4583333333</v>
      </c>
      <c r="C184" s="52">
        <v>30950.5</v>
      </c>
      <c r="D184" s="36">
        <v>7.83333333333333</v>
      </c>
      <c r="E184" s="25">
        <v>8</v>
      </c>
      <c r="F184" s="25">
        <v>17</v>
      </c>
      <c r="G184" s="25">
        <v>18</v>
      </c>
      <c r="H184" s="38">
        <v>26.5</v>
      </c>
      <c r="I184" s="25">
        <v>13</v>
      </c>
      <c r="J184" s="38">
        <v>484.666666666667</v>
      </c>
      <c r="K184" s="41"/>
      <c r="L184" s="36">
        <v>43.7485714285703</v>
      </c>
      <c r="M184" s="36">
        <v>43.1142857142846</v>
      </c>
      <c r="N184" s="44">
        <v>0.979166666666666</v>
      </c>
      <c r="O184" s="44">
        <v>0.437499999999996</v>
      </c>
      <c r="P184" s="10" t="s">
        <v>76</v>
      </c>
      <c r="Q184" s="38">
        <v>3.49999999999997</v>
      </c>
      <c r="R184" s="9" t="b">
        <v>0</v>
      </c>
      <c r="S184" s="36">
        <v>1.43333333333333</v>
      </c>
      <c r="T184" s="40" t="s">
        <v>133</v>
      </c>
      <c r="U184" s="41" t="s">
        <v>22</v>
      </c>
      <c r="AL184" s="36"/>
    </row>
    <row r="185" s="9" customFormat="1" ht="13.8" spans="1:21">
      <c r="A185" s="9">
        <v>5159</v>
      </c>
      <c r="B185" s="7">
        <v>42843.4791666667</v>
      </c>
      <c r="C185" s="52">
        <v>30956.5</v>
      </c>
      <c r="D185" s="36">
        <v>11.3333333333333</v>
      </c>
      <c r="E185" s="25">
        <v>8</v>
      </c>
      <c r="F185" s="25">
        <v>17.6666666666667</v>
      </c>
      <c r="G185" s="25">
        <v>18</v>
      </c>
      <c r="H185" s="38">
        <v>27.5</v>
      </c>
      <c r="I185" s="25">
        <v>13</v>
      </c>
      <c r="J185" s="38">
        <v>467.5</v>
      </c>
      <c r="K185" s="41"/>
      <c r="L185" s="36">
        <v>0.4</v>
      </c>
      <c r="N185" s="44">
        <v>1.41666666666666</v>
      </c>
      <c r="O185" s="44">
        <v>3.75</v>
      </c>
      <c r="P185" s="9">
        <v>1</v>
      </c>
      <c r="Q185" s="38">
        <v>30</v>
      </c>
      <c r="R185" s="9" t="b">
        <v>1</v>
      </c>
      <c r="S185" s="9">
        <v>31.1566666666667</v>
      </c>
      <c r="T185" s="40" t="s">
        <v>133</v>
      </c>
      <c r="U185" s="41" t="s">
        <v>48</v>
      </c>
    </row>
    <row r="186" s="9" customFormat="1" ht="13.8" spans="1:38">
      <c r="A186" s="9">
        <v>5160</v>
      </c>
      <c r="B186" s="7">
        <v>42843.5</v>
      </c>
      <c r="C186" s="52">
        <v>30962.5</v>
      </c>
      <c r="D186" s="36">
        <v>41.3333333333333</v>
      </c>
      <c r="E186" s="25">
        <v>8</v>
      </c>
      <c r="F186" s="25">
        <v>18</v>
      </c>
      <c r="G186" s="25">
        <v>19</v>
      </c>
      <c r="H186" s="38">
        <v>28.1666666666667</v>
      </c>
      <c r="I186" s="25">
        <v>13</v>
      </c>
      <c r="J186" s="38">
        <v>486.666666666667</v>
      </c>
      <c r="K186" s="41"/>
      <c r="L186" s="36">
        <v>1.47727142857143</v>
      </c>
      <c r="M186" s="36">
        <v>2.46728571428571</v>
      </c>
      <c r="N186" s="44">
        <v>5.16666666666666</v>
      </c>
      <c r="O186" s="44">
        <v>-3.10416666666666</v>
      </c>
      <c r="P186" s="10" t="s">
        <v>76</v>
      </c>
      <c r="Q186" s="38">
        <v>-24.8333333333333</v>
      </c>
      <c r="R186" s="9" t="b">
        <v>1</v>
      </c>
      <c r="S186" s="36">
        <v>34.9333333333333</v>
      </c>
      <c r="T186" s="40" t="s">
        <v>133</v>
      </c>
      <c r="U186" s="41" t="s">
        <v>23</v>
      </c>
      <c r="AL186" s="36"/>
    </row>
    <row r="187" s="9" customFormat="1" ht="13.8" spans="1:38">
      <c r="A187" s="9">
        <v>5161</v>
      </c>
      <c r="B187" s="7">
        <v>42843.5208333333</v>
      </c>
      <c r="C187" s="52">
        <v>30968.5</v>
      </c>
      <c r="D187" s="36">
        <v>16.5</v>
      </c>
      <c r="E187" s="25">
        <v>8</v>
      </c>
      <c r="F187" s="25">
        <v>18</v>
      </c>
      <c r="G187" s="25">
        <v>19</v>
      </c>
      <c r="H187" s="38">
        <v>26.8333333333333</v>
      </c>
      <c r="I187" s="25">
        <v>13</v>
      </c>
      <c r="J187" s="38">
        <v>456</v>
      </c>
      <c r="K187" s="41"/>
      <c r="L187" s="36">
        <v>1.30056022408964</v>
      </c>
      <c r="M187" s="36">
        <v>2.33949579831934</v>
      </c>
      <c r="N187" s="44">
        <v>2.0625</v>
      </c>
      <c r="O187" s="44">
        <v>-1.57007575757576</v>
      </c>
      <c r="P187" s="10" t="s">
        <v>76</v>
      </c>
      <c r="Q187" s="38">
        <v>-5.6666666666667</v>
      </c>
      <c r="R187" s="9" t="b">
        <v>0</v>
      </c>
      <c r="S187" s="36">
        <v>10.1</v>
      </c>
      <c r="T187" s="40" t="s">
        <v>133</v>
      </c>
      <c r="U187" s="41" t="s">
        <v>39</v>
      </c>
      <c r="AL187" s="36"/>
    </row>
    <row r="188" s="9" customFormat="1" ht="13.8" spans="1:21">
      <c r="A188" s="9">
        <v>5165</v>
      </c>
      <c r="B188" s="7">
        <v>42843.6041666667</v>
      </c>
      <c r="C188" s="52">
        <v>30992.5</v>
      </c>
      <c r="D188" s="36">
        <v>4.66666666666667</v>
      </c>
      <c r="E188" s="25">
        <v>22</v>
      </c>
      <c r="F188" s="25">
        <v>18</v>
      </c>
      <c r="G188" s="25">
        <v>20</v>
      </c>
      <c r="H188" s="38">
        <v>31.6666666666667</v>
      </c>
      <c r="I188" s="25">
        <v>14</v>
      </c>
      <c r="J188" s="38">
        <v>647</v>
      </c>
      <c r="K188" s="41"/>
      <c r="L188" s="36">
        <v>0.4</v>
      </c>
      <c r="N188" s="44">
        <v>0.212121212121212</v>
      </c>
      <c r="O188" s="44">
        <v>0.621212121212121</v>
      </c>
      <c r="P188" s="9">
        <v>1</v>
      </c>
      <c r="Q188" s="38">
        <v>0.33333333333333</v>
      </c>
      <c r="R188" s="9" t="b">
        <v>0</v>
      </c>
      <c r="S188" s="9">
        <v>3.63666666666666</v>
      </c>
      <c r="T188" s="40" t="s">
        <v>133</v>
      </c>
      <c r="U188" s="41" t="s">
        <v>64</v>
      </c>
    </row>
    <row r="189" s="9" customFormat="1" ht="13.8" spans="1:38">
      <c r="A189" s="9">
        <v>5166</v>
      </c>
      <c r="B189" s="7">
        <v>42843.625</v>
      </c>
      <c r="C189" s="52">
        <v>30998.5</v>
      </c>
      <c r="D189" s="36">
        <v>5</v>
      </c>
      <c r="E189" s="25">
        <v>6</v>
      </c>
      <c r="F189" s="25">
        <v>18</v>
      </c>
      <c r="G189" s="25">
        <v>20</v>
      </c>
      <c r="H189" s="38">
        <v>32.1666666666667</v>
      </c>
      <c r="I189" s="25">
        <v>14</v>
      </c>
      <c r="J189" s="38">
        <v>624.166666666667</v>
      </c>
      <c r="K189" s="41"/>
      <c r="L189" s="36">
        <v>1.14142857142857</v>
      </c>
      <c r="M189" s="36">
        <v>1.58571428571429</v>
      </c>
      <c r="N189" s="44">
        <v>0.833333333333333</v>
      </c>
      <c r="O189" s="44">
        <v>0.0833333333333333</v>
      </c>
      <c r="P189" s="10" t="s">
        <v>76</v>
      </c>
      <c r="Q189" s="38">
        <v>0.5</v>
      </c>
      <c r="R189" s="9" t="b">
        <v>0</v>
      </c>
      <c r="S189" s="36">
        <v>0.199999999999998</v>
      </c>
      <c r="T189" s="40" t="s">
        <v>133</v>
      </c>
      <c r="U189" s="41" t="s">
        <v>67</v>
      </c>
      <c r="AL189" s="36"/>
    </row>
    <row r="190" s="9" customFormat="1" ht="13.8" spans="1:38">
      <c r="A190" s="9">
        <v>5167</v>
      </c>
      <c r="B190" s="7">
        <v>42843.6458333333</v>
      </c>
      <c r="C190" s="52">
        <v>31004.5</v>
      </c>
      <c r="D190" s="36">
        <v>5.5</v>
      </c>
      <c r="E190" s="25">
        <v>6</v>
      </c>
      <c r="F190" s="25">
        <v>18</v>
      </c>
      <c r="G190" s="25">
        <v>20</v>
      </c>
      <c r="H190" s="38">
        <v>30.1666666666667</v>
      </c>
      <c r="I190" s="25">
        <v>14</v>
      </c>
      <c r="J190" s="38">
        <v>530.833333333333</v>
      </c>
      <c r="K190" s="41"/>
      <c r="L190" s="36">
        <v>0.95809523809525</v>
      </c>
      <c r="M190" s="36">
        <v>0.885714285714295</v>
      </c>
      <c r="N190" s="44">
        <v>0.916666666666667</v>
      </c>
      <c r="O190" s="44">
        <v>0.0277777777777783</v>
      </c>
      <c r="P190" s="10" t="s">
        <v>76</v>
      </c>
      <c r="Q190" s="38">
        <v>0.16666666666667</v>
      </c>
      <c r="R190" s="9" t="b">
        <v>0</v>
      </c>
      <c r="S190" s="36">
        <v>0.700000000000002</v>
      </c>
      <c r="T190" s="40" t="s">
        <v>133</v>
      </c>
      <c r="U190" s="41" t="s">
        <v>24</v>
      </c>
      <c r="AL190" s="36"/>
    </row>
    <row r="191" s="9" customFormat="1" ht="13.8" spans="1:38">
      <c r="A191" s="9">
        <v>5169</v>
      </c>
      <c r="B191" s="7">
        <v>42843.6875</v>
      </c>
      <c r="C191" s="52">
        <v>31016.5</v>
      </c>
      <c r="D191" s="36">
        <v>5</v>
      </c>
      <c r="E191" s="25">
        <v>6</v>
      </c>
      <c r="F191" s="25">
        <v>18</v>
      </c>
      <c r="G191" s="25">
        <v>21</v>
      </c>
      <c r="H191" s="38">
        <v>31.3333333333333</v>
      </c>
      <c r="I191" s="25">
        <v>14</v>
      </c>
      <c r="J191" s="38">
        <v>537.833333333333</v>
      </c>
      <c r="K191" s="41"/>
      <c r="L191" s="36">
        <v>2.49190476190477</v>
      </c>
      <c r="M191" s="36">
        <v>3.01428571428572</v>
      </c>
      <c r="N191" s="44">
        <v>0.833333333333333</v>
      </c>
      <c r="O191" s="44">
        <v>-0.651960784313725</v>
      </c>
      <c r="P191" s="10" t="s">
        <v>76</v>
      </c>
      <c r="Q191" s="38">
        <v>1.16666666666667</v>
      </c>
      <c r="R191" s="9" t="b">
        <v>0</v>
      </c>
      <c r="S191" s="36">
        <v>0.199999999999998</v>
      </c>
      <c r="T191" s="40" t="s">
        <v>133</v>
      </c>
      <c r="U191" s="41" t="s">
        <v>26</v>
      </c>
      <c r="AL191" s="36"/>
    </row>
    <row r="192" s="9" customFormat="1" ht="13.8" spans="1:21">
      <c r="A192" s="9">
        <v>5173</v>
      </c>
      <c r="B192" s="7">
        <v>42843.7708333333</v>
      </c>
      <c r="C192" s="52">
        <v>31040.5</v>
      </c>
      <c r="D192" s="36">
        <v>35</v>
      </c>
      <c r="E192" s="25">
        <v>34</v>
      </c>
      <c r="F192" s="25">
        <v>18</v>
      </c>
      <c r="G192" s="25">
        <v>22</v>
      </c>
      <c r="H192" s="38">
        <v>34.5</v>
      </c>
      <c r="I192" s="25">
        <v>13</v>
      </c>
      <c r="J192" s="38">
        <v>690.833333333333</v>
      </c>
      <c r="K192" s="41"/>
      <c r="L192" s="36">
        <v>0.4</v>
      </c>
      <c r="N192" s="44">
        <v>1.02941176470588</v>
      </c>
      <c r="O192" s="44">
        <v>3.39915966386555</v>
      </c>
      <c r="P192" s="9">
        <v>1</v>
      </c>
      <c r="Q192" s="38">
        <v>27</v>
      </c>
      <c r="R192" s="9" t="b">
        <v>1</v>
      </c>
      <c r="S192" s="9">
        <v>29.085</v>
      </c>
      <c r="T192" s="40" t="s">
        <v>133</v>
      </c>
      <c r="U192" s="41" t="s">
        <v>36</v>
      </c>
    </row>
    <row r="193" s="9" customFormat="1" ht="13.8" spans="1:38">
      <c r="A193" s="9">
        <v>5174</v>
      </c>
      <c r="B193" s="7">
        <v>42843.7916666667</v>
      </c>
      <c r="C193" s="52">
        <v>31046.5</v>
      </c>
      <c r="D193" s="36">
        <v>62</v>
      </c>
      <c r="E193" s="25">
        <v>14</v>
      </c>
      <c r="F193" s="25">
        <v>18</v>
      </c>
      <c r="G193" s="25">
        <v>22</v>
      </c>
      <c r="H193" s="38">
        <v>35.5</v>
      </c>
      <c r="I193" s="25">
        <v>13</v>
      </c>
      <c r="J193" s="38">
        <v>808.5</v>
      </c>
      <c r="K193" s="41"/>
      <c r="L193" s="36">
        <v>0.733462301587303</v>
      </c>
      <c r="M193" s="36">
        <v>1.68482142857143</v>
      </c>
      <c r="N193" s="44">
        <v>4.42857142857143</v>
      </c>
      <c r="O193" s="44">
        <v>-1.29761904761905</v>
      </c>
      <c r="P193" s="10" t="s">
        <v>76</v>
      </c>
      <c r="Q193" s="38">
        <v>-18.1666666666667</v>
      </c>
      <c r="R193" s="9" t="b">
        <v>1</v>
      </c>
      <c r="S193" s="36">
        <v>50.8</v>
      </c>
      <c r="T193" s="40" t="s">
        <v>133</v>
      </c>
      <c r="U193" s="41" t="s">
        <v>37</v>
      </c>
      <c r="AL193" s="36"/>
    </row>
    <row r="194" s="9" customFormat="1" ht="13.8" spans="1:38">
      <c r="A194" s="9">
        <v>5175</v>
      </c>
      <c r="B194" s="7">
        <v>42843.8125</v>
      </c>
      <c r="C194" s="52">
        <v>31052.5</v>
      </c>
      <c r="D194" s="36">
        <v>43.8333333333333</v>
      </c>
      <c r="E194" s="25">
        <v>14</v>
      </c>
      <c r="F194" s="25">
        <v>18</v>
      </c>
      <c r="G194" s="25">
        <v>22</v>
      </c>
      <c r="H194" s="38">
        <v>37</v>
      </c>
      <c r="I194" s="25">
        <v>13</v>
      </c>
      <c r="J194" s="38">
        <v>969.833333333333</v>
      </c>
      <c r="K194" s="41"/>
      <c r="L194" s="36">
        <v>1.35418994413408</v>
      </c>
      <c r="M194" s="36">
        <v>2.35642458100559</v>
      </c>
      <c r="N194" s="44">
        <v>3.13095238095238</v>
      </c>
      <c r="O194" s="44">
        <v>-1.46428571428571</v>
      </c>
      <c r="P194" s="10" t="s">
        <v>76</v>
      </c>
      <c r="Q194" s="38">
        <v>-20.5</v>
      </c>
      <c r="R194" s="9" t="b">
        <v>1</v>
      </c>
      <c r="S194" s="36">
        <v>32.6333333333333</v>
      </c>
      <c r="T194" s="40" t="s">
        <v>133</v>
      </c>
      <c r="U194" s="41" t="s">
        <v>56</v>
      </c>
      <c r="AL194" s="36"/>
    </row>
    <row r="195" s="9" customFormat="1" ht="13.8" spans="1:38">
      <c r="A195" s="9">
        <v>5176</v>
      </c>
      <c r="B195" s="7">
        <v>42843.8333333333</v>
      </c>
      <c r="C195" s="52">
        <v>31058.5</v>
      </c>
      <c r="D195" s="36">
        <v>23.3333333333333</v>
      </c>
      <c r="E195" s="25">
        <v>14</v>
      </c>
      <c r="F195" s="25">
        <v>18</v>
      </c>
      <c r="G195" s="25">
        <v>21</v>
      </c>
      <c r="H195" s="38">
        <v>37.1666666666667</v>
      </c>
      <c r="I195" s="25">
        <v>13</v>
      </c>
      <c r="J195" s="38">
        <v>1095.33333333333</v>
      </c>
      <c r="K195" s="41"/>
      <c r="L195" s="36">
        <v>2.1784693877551</v>
      </c>
      <c r="M195" s="36">
        <v>3.31530612244897</v>
      </c>
      <c r="N195" s="44">
        <v>1.66666666666666</v>
      </c>
      <c r="O195" s="44">
        <v>-0.738095238095236</v>
      </c>
      <c r="P195" s="10" t="s">
        <v>76</v>
      </c>
      <c r="Q195" s="38">
        <v>-10.3333333333333</v>
      </c>
      <c r="R195" s="9" t="b">
        <v>1</v>
      </c>
      <c r="S195" s="36">
        <v>12.1333333333332</v>
      </c>
      <c r="T195" s="40" t="s">
        <v>133</v>
      </c>
      <c r="U195" s="41" t="s">
        <v>38</v>
      </c>
      <c r="AL195" s="36"/>
    </row>
    <row r="196" s="9" customFormat="1" ht="13.8" spans="1:38">
      <c r="A196" s="9">
        <v>5202</v>
      </c>
      <c r="B196" s="7">
        <v>42844.375</v>
      </c>
      <c r="C196" s="52">
        <v>31214.5</v>
      </c>
      <c r="D196" s="36">
        <v>41.6666666666667</v>
      </c>
      <c r="E196" s="25">
        <v>26</v>
      </c>
      <c r="F196" s="25">
        <v>18</v>
      </c>
      <c r="G196" s="25">
        <v>14</v>
      </c>
      <c r="H196" s="38">
        <v>41</v>
      </c>
      <c r="I196" s="25">
        <v>50</v>
      </c>
      <c r="J196" s="38">
        <v>1017.16666666667</v>
      </c>
      <c r="K196" s="41"/>
      <c r="L196" s="36">
        <v>0.901367781155013</v>
      </c>
      <c r="M196" s="36">
        <v>1.97781155015197</v>
      </c>
      <c r="N196" s="44">
        <v>1.6025641025641</v>
      </c>
      <c r="O196" s="44">
        <v>-0.288461538461538</v>
      </c>
      <c r="P196" s="10" t="s">
        <v>76</v>
      </c>
      <c r="Q196" s="38">
        <v>-7.5</v>
      </c>
      <c r="R196" s="9" t="b">
        <v>0</v>
      </c>
      <c r="S196" s="36">
        <v>20.8666666666666</v>
      </c>
      <c r="T196" s="40" t="s">
        <v>134</v>
      </c>
      <c r="U196" s="41" t="s">
        <v>34</v>
      </c>
      <c r="AL196" s="36"/>
    </row>
    <row r="197" s="9" customFormat="1" ht="13.8" spans="1:38">
      <c r="A197" s="9">
        <v>5203</v>
      </c>
      <c r="B197" s="7">
        <v>42844.3958333333</v>
      </c>
      <c r="C197" s="52">
        <v>31220.5</v>
      </c>
      <c r="D197" s="36">
        <v>34.1666666666667</v>
      </c>
      <c r="E197" s="25">
        <v>26</v>
      </c>
      <c r="F197" s="25">
        <v>18</v>
      </c>
      <c r="G197" s="25">
        <v>14</v>
      </c>
      <c r="H197" s="38">
        <v>40.3333333333333</v>
      </c>
      <c r="I197" s="25">
        <v>50</v>
      </c>
      <c r="J197" s="38">
        <v>850.5</v>
      </c>
      <c r="K197" s="41"/>
      <c r="L197" s="36">
        <v>3.8198250728863</v>
      </c>
      <c r="M197" s="36">
        <v>5.19358600583092</v>
      </c>
      <c r="N197" s="44">
        <v>1.31410256410257</v>
      </c>
      <c r="O197" s="44">
        <v>-0.608974358974362</v>
      </c>
      <c r="P197" s="10" t="s">
        <v>76</v>
      </c>
      <c r="Q197" s="38">
        <v>-15.8333333333334</v>
      </c>
      <c r="R197" s="9" t="b">
        <v>1</v>
      </c>
      <c r="S197" s="36">
        <v>13.3666666666668</v>
      </c>
      <c r="T197" s="40" t="s">
        <v>134</v>
      </c>
      <c r="U197" s="41" t="s">
        <v>35</v>
      </c>
      <c r="AL197" s="36"/>
    </row>
    <row r="198" s="9" customFormat="1" ht="13.8" spans="1:38">
      <c r="A198" s="9">
        <v>5407</v>
      </c>
      <c r="B198" s="7">
        <v>42848.6458333333</v>
      </c>
      <c r="C198" s="52">
        <v>32444.5</v>
      </c>
      <c r="D198" s="36">
        <v>17.6666666666667</v>
      </c>
      <c r="E198" s="25">
        <v>20</v>
      </c>
      <c r="F198" s="25">
        <v>17</v>
      </c>
      <c r="G198" s="25">
        <v>22</v>
      </c>
      <c r="H198" s="38">
        <v>32.3333333333333</v>
      </c>
      <c r="I198" s="25">
        <v>14</v>
      </c>
      <c r="J198" s="38">
        <v>406.666666666667</v>
      </c>
      <c r="K198" s="41"/>
      <c r="L198" s="36">
        <v>0.5378684807256</v>
      </c>
      <c r="M198" s="36">
        <v>0.673469387755069</v>
      </c>
      <c r="N198" s="44">
        <v>0.883333333333335</v>
      </c>
      <c r="O198" s="44">
        <v>0.0166666666666651</v>
      </c>
      <c r="P198" s="10" t="s">
        <v>76</v>
      </c>
      <c r="Q198" s="38">
        <v>0.3333333333333</v>
      </c>
      <c r="R198" s="9" t="b">
        <v>0</v>
      </c>
      <c r="S198" s="36">
        <v>1.6666666666667</v>
      </c>
      <c r="T198" s="40" t="s">
        <v>135</v>
      </c>
      <c r="U198" s="41" t="s">
        <v>24</v>
      </c>
      <c r="AL198" s="36"/>
    </row>
    <row r="199" s="9" customFormat="1" ht="13.8" spans="1:38">
      <c r="A199" s="9">
        <v>5408</v>
      </c>
      <c r="B199" s="7">
        <v>42848.6666666667</v>
      </c>
      <c r="C199" s="52">
        <v>32450.5</v>
      </c>
      <c r="D199" s="36">
        <v>18</v>
      </c>
      <c r="E199" s="25">
        <v>20</v>
      </c>
      <c r="F199" s="25">
        <v>17</v>
      </c>
      <c r="G199" s="25">
        <v>18</v>
      </c>
      <c r="H199" s="38">
        <v>33</v>
      </c>
      <c r="I199" s="25">
        <v>35</v>
      </c>
      <c r="J199" s="38">
        <v>421.333333333333</v>
      </c>
      <c r="K199" s="41"/>
      <c r="L199" s="36">
        <v>3.77642857142857</v>
      </c>
      <c r="M199" s="36">
        <v>4.03571428571429</v>
      </c>
      <c r="N199" s="44">
        <v>0.9</v>
      </c>
      <c r="O199" s="44">
        <v>0.175</v>
      </c>
      <c r="P199" s="10" t="s">
        <v>76</v>
      </c>
      <c r="Q199" s="38">
        <v>3.5</v>
      </c>
      <c r="R199" s="9" t="b">
        <v>0</v>
      </c>
      <c r="S199" s="36">
        <v>2</v>
      </c>
      <c r="T199" s="40" t="s">
        <v>135</v>
      </c>
      <c r="U199" s="41" t="s">
        <v>25</v>
      </c>
      <c r="AL199" s="36"/>
    </row>
    <row r="200" s="9" customFormat="1" ht="13.8" spans="1:38">
      <c r="A200" s="9">
        <v>5453</v>
      </c>
      <c r="B200" s="7">
        <v>42849.6041666667</v>
      </c>
      <c r="C200" s="52">
        <v>32720.5</v>
      </c>
      <c r="D200" s="36">
        <v>29.6666666666667</v>
      </c>
      <c r="E200" s="25">
        <v>36</v>
      </c>
      <c r="F200" s="25">
        <v>18</v>
      </c>
      <c r="G200" s="25">
        <v>23</v>
      </c>
      <c r="H200" s="38">
        <v>29.3333333333333</v>
      </c>
      <c r="I200" s="25">
        <v>9</v>
      </c>
      <c r="J200" s="38">
        <v>484.833333333333</v>
      </c>
      <c r="K200" s="41"/>
      <c r="L200" s="36">
        <v>5.71781954887221</v>
      </c>
      <c r="M200" s="36">
        <v>6.45338345864665</v>
      </c>
      <c r="N200" s="44">
        <v>0.824074074074075</v>
      </c>
      <c r="O200" s="44">
        <v>0.486111111111111</v>
      </c>
      <c r="P200" s="10" t="s">
        <v>76</v>
      </c>
      <c r="Q200" s="38">
        <v>17.5</v>
      </c>
      <c r="R200" s="9" t="b">
        <v>1</v>
      </c>
      <c r="S200" s="36">
        <v>0.866666666666697</v>
      </c>
      <c r="T200" s="40" t="s">
        <v>136</v>
      </c>
      <c r="U200" s="41" t="s">
        <v>64</v>
      </c>
      <c r="AL200" s="36"/>
    </row>
    <row r="201" s="9" customFormat="1" ht="13.8" spans="1:38">
      <c r="A201" s="9">
        <v>5454</v>
      </c>
      <c r="B201" s="7">
        <v>42849.625</v>
      </c>
      <c r="C201" s="52">
        <v>32726.5</v>
      </c>
      <c r="D201" s="36">
        <v>47.1666666666667</v>
      </c>
      <c r="E201" s="25">
        <v>36</v>
      </c>
      <c r="F201" s="25">
        <v>18</v>
      </c>
      <c r="G201" s="25">
        <v>23</v>
      </c>
      <c r="H201" s="38">
        <v>33.1666666666667</v>
      </c>
      <c r="I201" s="25">
        <v>9</v>
      </c>
      <c r="J201" s="38">
        <v>468.666666666667</v>
      </c>
      <c r="K201" s="41"/>
      <c r="L201" s="36">
        <v>2.00780383795309</v>
      </c>
      <c r="M201" s="36">
        <v>3.28017057569298</v>
      </c>
      <c r="N201" s="44">
        <v>1.31018518518519</v>
      </c>
      <c r="O201" s="44">
        <v>-0.324074074074075</v>
      </c>
      <c r="P201" s="10" t="s">
        <v>76</v>
      </c>
      <c r="Q201" s="38">
        <v>-11.6666666666667</v>
      </c>
      <c r="R201" s="9" t="b">
        <v>1</v>
      </c>
      <c r="S201" s="36">
        <v>18.3666666666668</v>
      </c>
      <c r="T201" s="40" t="s">
        <v>136</v>
      </c>
      <c r="U201" s="41" t="s">
        <v>67</v>
      </c>
      <c r="AL201" s="36"/>
    </row>
    <row r="202" s="9" customFormat="1" ht="13.8" spans="1:38">
      <c r="A202" s="9">
        <v>5456</v>
      </c>
      <c r="B202" s="7">
        <v>42849.6666666667</v>
      </c>
      <c r="C202" s="52">
        <v>32738.5</v>
      </c>
      <c r="D202" s="36">
        <v>29.1666666666667</v>
      </c>
      <c r="E202" s="25">
        <v>36</v>
      </c>
      <c r="F202" s="25">
        <v>18</v>
      </c>
      <c r="G202" s="25">
        <v>20</v>
      </c>
      <c r="H202" s="38">
        <v>35.3333333333333</v>
      </c>
      <c r="I202" s="25">
        <v>33</v>
      </c>
      <c r="J202" s="38">
        <v>550</v>
      </c>
      <c r="K202" s="41"/>
      <c r="L202" s="36">
        <v>0.900278745644584</v>
      </c>
      <c r="M202" s="36">
        <v>1.3923344947735</v>
      </c>
      <c r="N202" s="44">
        <v>0.810185185185186</v>
      </c>
      <c r="O202" s="44">
        <v>0.0740740740740722</v>
      </c>
      <c r="P202" s="10" t="s">
        <v>76</v>
      </c>
      <c r="Q202" s="38">
        <v>2.6666666666666</v>
      </c>
      <c r="R202" s="9" t="b">
        <v>0</v>
      </c>
      <c r="S202" s="36">
        <v>0.366666666666695</v>
      </c>
      <c r="T202" s="40" t="s">
        <v>136</v>
      </c>
      <c r="U202" s="41" t="s">
        <v>25</v>
      </c>
      <c r="AL202" s="36"/>
    </row>
    <row r="203" s="9" customFormat="1" ht="13.8" spans="1:38">
      <c r="A203" s="9">
        <v>5457</v>
      </c>
      <c r="B203" s="7">
        <v>42849.6875</v>
      </c>
      <c r="C203" s="52">
        <v>32744.5</v>
      </c>
      <c r="D203" s="36">
        <v>31.8333333333333</v>
      </c>
      <c r="E203" s="25">
        <v>36</v>
      </c>
      <c r="F203" s="25">
        <v>18</v>
      </c>
      <c r="G203" s="25">
        <v>20</v>
      </c>
      <c r="H203" s="38">
        <v>35.6666666666667</v>
      </c>
      <c r="I203" s="25">
        <v>33</v>
      </c>
      <c r="J203" s="38">
        <v>556</v>
      </c>
      <c r="K203" s="41"/>
      <c r="L203" s="36">
        <v>4.89611428571426</v>
      </c>
      <c r="M203" s="36">
        <v>5.33485714285713</v>
      </c>
      <c r="N203" s="44">
        <v>0.884259259259258</v>
      </c>
      <c r="O203" s="44">
        <v>-0.235821759259258</v>
      </c>
      <c r="P203" s="10" t="s">
        <v>76</v>
      </c>
      <c r="Q203" s="38">
        <v>9.6666666666667</v>
      </c>
      <c r="R203" s="9" t="b">
        <v>0</v>
      </c>
      <c r="S203" s="36">
        <v>3.03333333333329</v>
      </c>
      <c r="T203" s="40" t="s">
        <v>136</v>
      </c>
      <c r="U203" s="41" t="s">
        <v>26</v>
      </c>
      <c r="AL203" s="36"/>
    </row>
    <row r="204" s="9" customFormat="1" ht="13.8" spans="1:38">
      <c r="A204" s="9">
        <v>5462</v>
      </c>
      <c r="B204" s="7">
        <v>42849.7916666667</v>
      </c>
      <c r="C204" s="52">
        <v>32774.5</v>
      </c>
      <c r="D204" s="36">
        <v>50.5</v>
      </c>
      <c r="E204" s="25">
        <v>56</v>
      </c>
      <c r="F204" s="25">
        <v>17.3333333333333</v>
      </c>
      <c r="G204" s="25">
        <v>19</v>
      </c>
      <c r="H204" s="38">
        <v>37</v>
      </c>
      <c r="I204" s="25">
        <v>35</v>
      </c>
      <c r="J204" s="38">
        <v>595.833333333333</v>
      </c>
      <c r="K204" s="41"/>
      <c r="L204" s="36">
        <v>5.51523809523808</v>
      </c>
      <c r="M204" s="36">
        <v>5.85974025974025</v>
      </c>
      <c r="N204" s="44">
        <v>0.901785714285714</v>
      </c>
      <c r="O204" s="44">
        <v>0.25595238095238</v>
      </c>
      <c r="P204" s="10" t="s">
        <v>76</v>
      </c>
      <c r="Q204" s="38">
        <v>14.3333333333333</v>
      </c>
      <c r="R204" s="9" t="b">
        <v>1</v>
      </c>
      <c r="S204" s="36">
        <v>5.69999999999998</v>
      </c>
      <c r="T204" s="40" t="s">
        <v>136</v>
      </c>
      <c r="U204" s="41" t="s">
        <v>37</v>
      </c>
      <c r="AL204" s="36"/>
    </row>
    <row r="205" s="9" customFormat="1" ht="13.8" spans="1:38">
      <c r="A205" s="9">
        <v>5463</v>
      </c>
      <c r="B205" s="7">
        <v>42849.8125</v>
      </c>
      <c r="C205" s="52">
        <v>32780.5</v>
      </c>
      <c r="D205" s="36">
        <v>64.8333333333333</v>
      </c>
      <c r="E205" s="25">
        <v>56</v>
      </c>
      <c r="F205" s="25">
        <v>17.3333333333333</v>
      </c>
      <c r="G205" s="25">
        <v>19</v>
      </c>
      <c r="H205" s="38">
        <v>38.1666666666667</v>
      </c>
      <c r="I205" s="25">
        <v>35</v>
      </c>
      <c r="J205" s="38">
        <v>670.666666666667</v>
      </c>
      <c r="K205" s="41"/>
      <c r="L205" s="36">
        <v>9.06075471698116</v>
      </c>
      <c r="M205" s="36">
        <v>11.0037735849057</v>
      </c>
      <c r="N205" s="44">
        <v>1.15773809523809</v>
      </c>
      <c r="O205" s="44">
        <v>-0.720238095238095</v>
      </c>
      <c r="P205" s="10" t="s">
        <v>76</v>
      </c>
      <c r="Q205" s="38">
        <v>-40.3333333333333</v>
      </c>
      <c r="R205" s="9" t="b">
        <v>1</v>
      </c>
      <c r="S205" s="36">
        <v>20.033333333333</v>
      </c>
      <c r="T205" s="40" t="s">
        <v>136</v>
      </c>
      <c r="U205" s="41" t="s">
        <v>56</v>
      </c>
      <c r="AL205" s="36"/>
    </row>
    <row r="206" s="9" customFormat="1" ht="13.8" spans="1:38">
      <c r="A206" s="9">
        <v>5496</v>
      </c>
      <c r="B206" s="7">
        <v>42850.5</v>
      </c>
      <c r="C206" s="52">
        <v>32978.5</v>
      </c>
      <c r="D206" s="36">
        <v>9.83333333333333</v>
      </c>
      <c r="E206" s="25">
        <v>12</v>
      </c>
      <c r="F206" s="25">
        <v>17</v>
      </c>
      <c r="G206" s="25">
        <v>17</v>
      </c>
      <c r="H206" s="38">
        <v>36</v>
      </c>
      <c r="I206" s="25">
        <v>18</v>
      </c>
      <c r="J206" s="38">
        <v>762</v>
      </c>
      <c r="K206" s="41"/>
      <c r="L206" s="36">
        <v>48.2663736263735</v>
      </c>
      <c r="M206" s="36">
        <v>51.4747252747252</v>
      </c>
      <c r="N206" s="44">
        <v>0.819444444444444</v>
      </c>
      <c r="O206" s="44">
        <v>4.29166666666666</v>
      </c>
      <c r="P206" s="10" t="s">
        <v>76</v>
      </c>
      <c r="Q206" s="38">
        <v>51.5</v>
      </c>
      <c r="R206" s="9" t="b">
        <v>1</v>
      </c>
      <c r="S206" s="36">
        <v>0.233333333333327</v>
      </c>
      <c r="T206" s="40" t="s">
        <v>137</v>
      </c>
      <c r="U206" s="41" t="s">
        <v>23</v>
      </c>
      <c r="AL206" s="36"/>
    </row>
    <row r="207" s="9" customFormat="1" ht="13.8" spans="1:38">
      <c r="A207" s="9">
        <v>5497</v>
      </c>
      <c r="B207" s="7">
        <v>42850.5208333333</v>
      </c>
      <c r="C207" s="52">
        <v>32984.5</v>
      </c>
      <c r="D207" s="36">
        <v>61.3333333333333</v>
      </c>
      <c r="E207" s="25">
        <v>12</v>
      </c>
      <c r="F207" s="25">
        <v>17</v>
      </c>
      <c r="G207" s="25">
        <v>17</v>
      </c>
      <c r="H207" s="38">
        <v>34.1666666666667</v>
      </c>
      <c r="I207" s="25">
        <v>18</v>
      </c>
      <c r="J207" s="38">
        <v>707.166666666667</v>
      </c>
      <c r="K207" s="41"/>
      <c r="L207" s="36">
        <v>1.46678571428572</v>
      </c>
      <c r="M207" s="36">
        <v>2.45646718146718</v>
      </c>
      <c r="N207" s="44">
        <v>5.11111111111111</v>
      </c>
      <c r="O207" s="44">
        <v>-3.04166666666667</v>
      </c>
      <c r="P207" s="10" t="s">
        <v>76</v>
      </c>
      <c r="Q207" s="38">
        <v>-36.5</v>
      </c>
      <c r="R207" s="9" t="b">
        <v>1</v>
      </c>
      <c r="S207" s="36">
        <v>51.7333333333333</v>
      </c>
      <c r="T207" s="40" t="s">
        <v>137</v>
      </c>
      <c r="U207" s="41" t="s">
        <v>39</v>
      </c>
      <c r="AL207" s="36"/>
    </row>
    <row r="208" s="9" customFormat="1" ht="13.8" spans="1:38">
      <c r="A208" s="9">
        <v>5498</v>
      </c>
      <c r="B208" s="7">
        <v>42850.5416666667</v>
      </c>
      <c r="C208" s="52">
        <v>32990.5</v>
      </c>
      <c r="D208" s="36">
        <v>24.8333333333333</v>
      </c>
      <c r="E208" s="25">
        <v>12</v>
      </c>
      <c r="F208" s="25">
        <v>17</v>
      </c>
      <c r="G208" s="25">
        <v>17</v>
      </c>
      <c r="H208" s="38">
        <v>30.8333333333333</v>
      </c>
      <c r="I208" s="25">
        <v>18</v>
      </c>
      <c r="J208" s="38">
        <v>601.5</v>
      </c>
      <c r="K208" s="41"/>
      <c r="L208" s="36">
        <v>1.34456400742115</v>
      </c>
      <c r="M208" s="36">
        <v>2.38552875695733</v>
      </c>
      <c r="N208" s="44">
        <v>2.06944444444444</v>
      </c>
      <c r="O208" s="44">
        <v>-0.736111111111108</v>
      </c>
      <c r="P208" s="10" t="s">
        <v>76</v>
      </c>
      <c r="Q208" s="38">
        <v>-8.8333333333333</v>
      </c>
      <c r="R208" s="9" t="b">
        <v>0</v>
      </c>
      <c r="S208" s="36">
        <v>15.2333333333333</v>
      </c>
      <c r="T208" s="40" t="s">
        <v>137</v>
      </c>
      <c r="U208" s="41" t="s">
        <v>40</v>
      </c>
      <c r="AL208" s="36"/>
    </row>
    <row r="209" s="9" customFormat="1" ht="13.8" spans="1:38">
      <c r="A209" s="9">
        <v>5499</v>
      </c>
      <c r="B209" s="7">
        <v>42850.5625</v>
      </c>
      <c r="C209" s="52">
        <v>32996.5</v>
      </c>
      <c r="D209" s="36">
        <v>16</v>
      </c>
      <c r="E209" s="25">
        <v>12</v>
      </c>
      <c r="F209" s="25">
        <v>17</v>
      </c>
      <c r="G209" s="25">
        <v>17</v>
      </c>
      <c r="H209" s="38">
        <v>30.6666666666667</v>
      </c>
      <c r="I209" s="25">
        <v>18</v>
      </c>
      <c r="J209" s="38">
        <v>588.333333333333</v>
      </c>
      <c r="K209" s="41"/>
      <c r="L209" s="36">
        <v>2.59809523809522</v>
      </c>
      <c r="M209" s="36">
        <v>3.88571428571426</v>
      </c>
      <c r="N209" s="44">
        <v>1.33333333333333</v>
      </c>
      <c r="O209" s="44">
        <v>-0.190476190476186</v>
      </c>
      <c r="P209" s="10" t="s">
        <v>76</v>
      </c>
      <c r="Q209" s="38">
        <v>-5.3333333333333</v>
      </c>
      <c r="R209" s="9" t="b">
        <v>0</v>
      </c>
      <c r="S209" s="36">
        <v>6.39999999999996</v>
      </c>
      <c r="T209" s="40" t="s">
        <v>137</v>
      </c>
      <c r="U209" s="41" t="s">
        <v>57</v>
      </c>
      <c r="AL209" s="36"/>
    </row>
    <row r="210" s="9" customFormat="1" ht="13.8" spans="1:38">
      <c r="A210" s="9">
        <v>5500</v>
      </c>
      <c r="B210" s="7">
        <v>42850.5833333333</v>
      </c>
      <c r="C210" s="52">
        <v>33002.5</v>
      </c>
      <c r="D210" s="36">
        <v>10.6666666666667</v>
      </c>
      <c r="E210" s="25">
        <v>9.33333333333333</v>
      </c>
      <c r="F210" s="25">
        <v>17</v>
      </c>
      <c r="G210" s="25">
        <v>17</v>
      </c>
      <c r="H210" s="38">
        <v>31.1666666666667</v>
      </c>
      <c r="I210" s="25">
        <v>16</v>
      </c>
      <c r="J210" s="38">
        <v>575.166666666667</v>
      </c>
      <c r="K210" s="41"/>
      <c r="L210" s="36">
        <v>8.15035714285697</v>
      </c>
      <c r="M210" s="36">
        <v>10.0964285714284</v>
      </c>
      <c r="N210" s="44">
        <v>1.14285714285715</v>
      </c>
      <c r="O210" s="44">
        <v>-0.231092436974794</v>
      </c>
      <c r="P210" s="10" t="s">
        <v>76</v>
      </c>
      <c r="Q210" s="38">
        <v>-5.50000000000003</v>
      </c>
      <c r="R210" s="9" t="b">
        <v>0</v>
      </c>
      <c r="S210" s="36">
        <v>3.20000000000006</v>
      </c>
      <c r="T210" s="40" t="s">
        <v>137</v>
      </c>
      <c r="U210" s="41" t="s">
        <v>41</v>
      </c>
      <c r="AL210" s="36"/>
    </row>
    <row r="211" s="9" customFormat="1" ht="13.8" spans="1:21">
      <c r="A211" s="9">
        <v>5505</v>
      </c>
      <c r="B211" s="7">
        <v>42850.6875</v>
      </c>
      <c r="C211" s="52">
        <v>33032.5</v>
      </c>
      <c r="D211" s="36">
        <v>20.3333333333333</v>
      </c>
      <c r="E211" s="25">
        <v>4</v>
      </c>
      <c r="F211" s="25">
        <v>17</v>
      </c>
      <c r="G211" s="25">
        <v>18</v>
      </c>
      <c r="H211" s="38">
        <v>30.5</v>
      </c>
      <c r="I211" s="25">
        <v>17</v>
      </c>
      <c r="J211" s="38">
        <v>565.166666666667</v>
      </c>
      <c r="K211" s="41"/>
      <c r="L211" s="36">
        <v>0.4</v>
      </c>
      <c r="N211" s="44">
        <v>5.08333333333333</v>
      </c>
      <c r="O211" s="44">
        <v>-1.17499999999999</v>
      </c>
      <c r="P211" s="9">
        <v>1</v>
      </c>
      <c r="Q211" s="38">
        <v>57.8333333333334</v>
      </c>
      <c r="R211" s="9" t="b">
        <v>1</v>
      </c>
      <c r="S211" s="9">
        <v>61.5650000000001</v>
      </c>
      <c r="T211" s="40" t="s">
        <v>137</v>
      </c>
      <c r="U211" s="41" t="s">
        <v>26</v>
      </c>
    </row>
    <row r="212" s="9" customFormat="1" ht="13.8" spans="1:38">
      <c r="A212" s="9">
        <v>5506</v>
      </c>
      <c r="B212" s="7">
        <v>42850.7083333333</v>
      </c>
      <c r="C212" s="52">
        <v>33038.5</v>
      </c>
      <c r="D212" s="36">
        <v>78.1666666666667</v>
      </c>
      <c r="E212" s="25">
        <v>20</v>
      </c>
      <c r="F212" s="25">
        <v>17</v>
      </c>
      <c r="G212" s="25">
        <v>18</v>
      </c>
      <c r="H212" s="38">
        <v>29.1666666666667</v>
      </c>
      <c r="I212" s="25">
        <v>17</v>
      </c>
      <c r="J212" s="38">
        <v>573.666666666667</v>
      </c>
      <c r="K212" s="41"/>
      <c r="L212" s="36">
        <v>0.865116659844455</v>
      </c>
      <c r="M212" s="36">
        <v>1.82848956201392</v>
      </c>
      <c r="N212" s="44">
        <v>3.90833333333333</v>
      </c>
      <c r="O212" s="44">
        <v>-1.29166666666667</v>
      </c>
      <c r="P212" s="10" t="s">
        <v>76</v>
      </c>
      <c r="Q212" s="38">
        <v>-25.8333333333334</v>
      </c>
      <c r="R212" s="9" t="b">
        <v>1</v>
      </c>
      <c r="S212" s="36">
        <v>62.1666666666666</v>
      </c>
      <c r="T212" s="40" t="s">
        <v>137</v>
      </c>
      <c r="U212" s="41" t="s">
        <v>66</v>
      </c>
      <c r="AL212" s="36"/>
    </row>
    <row r="213" s="9" customFormat="1" ht="13.8" spans="1:38">
      <c r="A213" s="9">
        <v>5507</v>
      </c>
      <c r="B213" s="7">
        <v>42850.7291666667</v>
      </c>
      <c r="C213" s="52">
        <v>33044.5</v>
      </c>
      <c r="D213" s="36">
        <v>52.3333333333333</v>
      </c>
      <c r="E213" s="25">
        <v>20</v>
      </c>
      <c r="F213" s="25">
        <v>17</v>
      </c>
      <c r="G213" s="25">
        <v>18</v>
      </c>
      <c r="H213" s="38">
        <v>30.3333333333333</v>
      </c>
      <c r="I213" s="25">
        <v>17</v>
      </c>
      <c r="J213" s="38">
        <v>539.833333333333</v>
      </c>
      <c r="K213" s="41"/>
      <c r="L213" s="36">
        <v>1.59774668630338</v>
      </c>
      <c r="M213" s="36">
        <v>2.62665684830633</v>
      </c>
      <c r="N213" s="44">
        <v>2.61666666666666</v>
      </c>
      <c r="O213" s="44">
        <v>-1.30833333333333</v>
      </c>
      <c r="P213" s="10" t="s">
        <v>76</v>
      </c>
      <c r="Q213" s="38">
        <v>-26.1666666666666</v>
      </c>
      <c r="R213" s="9" t="b">
        <v>1</v>
      </c>
      <c r="S213" s="36">
        <v>36.3333333333332</v>
      </c>
      <c r="T213" s="40" t="s">
        <v>137</v>
      </c>
      <c r="U213" s="41" t="s">
        <v>49</v>
      </c>
      <c r="AL213" s="36"/>
    </row>
    <row r="214" s="9" customFormat="1" ht="13.8" spans="1:38">
      <c r="A214" s="9">
        <v>5508</v>
      </c>
      <c r="B214" s="7">
        <v>42850.75</v>
      </c>
      <c r="C214" s="52">
        <v>33050.5</v>
      </c>
      <c r="D214" s="36">
        <v>26.1666666666667</v>
      </c>
      <c r="E214" s="25">
        <v>20</v>
      </c>
      <c r="F214" s="25">
        <v>17</v>
      </c>
      <c r="G214" s="25">
        <v>18</v>
      </c>
      <c r="H214" s="38">
        <v>29</v>
      </c>
      <c r="I214" s="25">
        <v>14</v>
      </c>
      <c r="J214" s="38">
        <v>566.5</v>
      </c>
      <c r="K214" s="41"/>
      <c r="L214" s="36">
        <v>3.5043243243243</v>
      </c>
      <c r="M214" s="36">
        <v>4.86486486486483</v>
      </c>
      <c r="N214" s="44">
        <v>1.30833333333333</v>
      </c>
      <c r="O214" s="44">
        <v>-0.55</v>
      </c>
      <c r="P214" s="10" t="s">
        <v>76</v>
      </c>
      <c r="Q214" s="38">
        <v>-11</v>
      </c>
      <c r="R214" s="9" t="b">
        <v>1</v>
      </c>
      <c r="S214" s="36">
        <v>10.1666666666666</v>
      </c>
      <c r="T214" s="40" t="s">
        <v>137</v>
      </c>
      <c r="U214" s="41" t="s">
        <v>27</v>
      </c>
      <c r="AL214" s="36"/>
    </row>
    <row r="215" s="9" customFormat="1" ht="13.8" spans="1:21">
      <c r="A215" s="9">
        <v>5637</v>
      </c>
      <c r="B215" s="7">
        <v>42853.4375</v>
      </c>
      <c r="C215" s="52">
        <v>33824.5</v>
      </c>
      <c r="D215" s="36">
        <v>7.5</v>
      </c>
      <c r="E215" s="25">
        <v>40</v>
      </c>
      <c r="F215" s="25">
        <v>18</v>
      </c>
      <c r="G215" s="25">
        <v>25</v>
      </c>
      <c r="H215" s="38">
        <v>36.1666666666667</v>
      </c>
      <c r="I215" s="25">
        <v>11</v>
      </c>
      <c r="J215" s="38">
        <v>887.333333333333</v>
      </c>
      <c r="K215" s="41"/>
      <c r="L215" s="36">
        <v>0.4</v>
      </c>
      <c r="N215" s="44">
        <v>0.1875</v>
      </c>
      <c r="O215" s="44">
        <v>0.550595238095236</v>
      </c>
      <c r="P215" s="9">
        <v>1</v>
      </c>
      <c r="Q215" s="38">
        <v>2.8333333333333</v>
      </c>
      <c r="R215" s="9" t="b">
        <v>0</v>
      </c>
      <c r="S215" s="9">
        <v>9.0708333333333</v>
      </c>
      <c r="T215" s="40" t="s">
        <v>138</v>
      </c>
      <c r="U215" s="41" t="s">
        <v>55</v>
      </c>
    </row>
    <row r="216" s="9" customFormat="1" ht="13.8" spans="1:38">
      <c r="A216" s="9">
        <v>5639</v>
      </c>
      <c r="B216" s="7">
        <v>42853.4791666667</v>
      </c>
      <c r="C216" s="52">
        <v>33836.5</v>
      </c>
      <c r="D216" s="36">
        <v>13.5</v>
      </c>
      <c r="E216" s="25">
        <v>14</v>
      </c>
      <c r="F216" s="25">
        <v>18</v>
      </c>
      <c r="G216" s="25">
        <v>25</v>
      </c>
      <c r="H216" s="38">
        <v>37</v>
      </c>
      <c r="I216" s="25">
        <v>11</v>
      </c>
      <c r="J216" s="38">
        <v>924.166666666667</v>
      </c>
      <c r="K216" s="41"/>
      <c r="L216" s="36">
        <v>11.4980952380954</v>
      </c>
      <c r="M216" s="36">
        <v>10.6857142857144</v>
      </c>
      <c r="N216" s="44">
        <v>0.964285714285714</v>
      </c>
      <c r="O216" s="44">
        <v>0.190476190476193</v>
      </c>
      <c r="P216" s="10" t="s">
        <v>76</v>
      </c>
      <c r="Q216" s="38">
        <v>2.6666666666667</v>
      </c>
      <c r="R216" s="9" t="b">
        <v>0</v>
      </c>
      <c r="S216" s="36">
        <v>2.29999999999999</v>
      </c>
      <c r="T216" s="40" t="s">
        <v>138</v>
      </c>
      <c r="U216" s="41" t="s">
        <v>48</v>
      </c>
      <c r="AL216" s="36"/>
    </row>
    <row r="217" s="9" customFormat="1" ht="13.8" spans="1:38">
      <c r="A217" s="9">
        <v>5646</v>
      </c>
      <c r="B217" s="7">
        <v>42853.625</v>
      </c>
      <c r="C217" s="52">
        <v>33878.5</v>
      </c>
      <c r="D217" s="36">
        <v>15.1666666666667</v>
      </c>
      <c r="E217" s="25">
        <v>18</v>
      </c>
      <c r="F217" s="25">
        <v>18</v>
      </c>
      <c r="G217" s="25">
        <v>29</v>
      </c>
      <c r="H217" s="38">
        <v>28</v>
      </c>
      <c r="I217" s="25">
        <v>9</v>
      </c>
      <c r="J217" s="38">
        <v>529.666666666667</v>
      </c>
      <c r="K217" s="41"/>
      <c r="L217" s="36">
        <v>0.550140056022416</v>
      </c>
      <c r="M217" s="36">
        <v>0.872268907563028</v>
      </c>
      <c r="N217" s="44">
        <v>0.842592592592594</v>
      </c>
      <c r="O217" s="44">
        <v>0.0277777777777778</v>
      </c>
      <c r="P217" s="10" t="s">
        <v>76</v>
      </c>
      <c r="Q217" s="38">
        <v>0.5</v>
      </c>
      <c r="R217" s="9" t="b">
        <v>0</v>
      </c>
      <c r="S217" s="36">
        <v>0.766666666666691</v>
      </c>
      <c r="T217" s="40" t="s">
        <v>138</v>
      </c>
      <c r="U217" s="41" t="s">
        <v>67</v>
      </c>
      <c r="AL217" s="36"/>
    </row>
    <row r="218" s="9" customFormat="1" ht="13.8" spans="1:38">
      <c r="A218" s="9">
        <v>5648</v>
      </c>
      <c r="B218" s="7">
        <v>42853.6666666667</v>
      </c>
      <c r="C218" s="52">
        <v>33890.5</v>
      </c>
      <c r="D218" s="36">
        <v>14.5</v>
      </c>
      <c r="E218" s="25">
        <v>18</v>
      </c>
      <c r="F218" s="25">
        <v>18.3333333333333</v>
      </c>
      <c r="G218" s="25">
        <v>30</v>
      </c>
      <c r="H218" s="38">
        <v>26.3333333333333</v>
      </c>
      <c r="I218" s="25">
        <v>10</v>
      </c>
      <c r="J218" s="38">
        <v>436</v>
      </c>
      <c r="K218" s="41"/>
      <c r="L218" s="36">
        <v>0.878231292516988</v>
      </c>
      <c r="M218" s="36">
        <v>1.37959183673467</v>
      </c>
      <c r="N218" s="44">
        <v>0.805555555555556</v>
      </c>
      <c r="O218" s="44">
        <v>0.0740740740740722</v>
      </c>
      <c r="P218" s="10" t="s">
        <v>76</v>
      </c>
      <c r="Q218" s="38">
        <v>1.3333333333333</v>
      </c>
      <c r="R218" s="9" t="b">
        <v>0</v>
      </c>
      <c r="S218" s="36">
        <v>0.100000000000008</v>
      </c>
      <c r="T218" s="40" t="s">
        <v>138</v>
      </c>
      <c r="U218" s="41" t="s">
        <v>25</v>
      </c>
      <c r="AL218" s="36"/>
    </row>
    <row r="219" s="9" customFormat="1" ht="13.8" spans="1:38">
      <c r="A219" s="9">
        <v>5652</v>
      </c>
      <c r="B219" s="7">
        <v>42853.75</v>
      </c>
      <c r="C219" s="52">
        <v>33914.5</v>
      </c>
      <c r="D219" s="36">
        <v>42.5</v>
      </c>
      <c r="E219" s="25">
        <v>23</v>
      </c>
      <c r="F219" s="25">
        <v>18</v>
      </c>
      <c r="G219" s="25">
        <v>29</v>
      </c>
      <c r="H219" s="38">
        <v>26.6666666666667</v>
      </c>
      <c r="I219" s="25">
        <v>12</v>
      </c>
      <c r="J219" s="38">
        <v>475</v>
      </c>
      <c r="K219" s="41"/>
      <c r="L219" s="36">
        <v>0.65382173382173</v>
      </c>
      <c r="M219" s="36">
        <v>1.67545787545787</v>
      </c>
      <c r="N219" s="44">
        <v>1.84782608695652</v>
      </c>
      <c r="O219" s="44">
        <v>-0.297101449275361</v>
      </c>
      <c r="P219" s="10" t="s">
        <v>76</v>
      </c>
      <c r="Q219" s="38">
        <v>-6.8333333333333</v>
      </c>
      <c r="R219" s="9" t="b">
        <v>0</v>
      </c>
      <c r="S219" s="36">
        <v>24.1</v>
      </c>
      <c r="T219" s="40" t="s">
        <v>138</v>
      </c>
      <c r="U219" s="41" t="s">
        <v>27</v>
      </c>
      <c r="AL219" s="36"/>
    </row>
    <row r="220" s="9" customFormat="1" ht="13.8" spans="1:38">
      <c r="A220" s="9">
        <v>5653</v>
      </c>
      <c r="B220" s="7">
        <v>42853.7708333333</v>
      </c>
      <c r="C220" s="52">
        <v>33920.5</v>
      </c>
      <c r="D220" s="36">
        <v>35.6666666666667</v>
      </c>
      <c r="E220" s="25">
        <v>23</v>
      </c>
      <c r="F220" s="25">
        <v>18</v>
      </c>
      <c r="G220" s="25">
        <v>29</v>
      </c>
      <c r="H220" s="38">
        <v>27.6666666666667</v>
      </c>
      <c r="I220" s="25">
        <v>12</v>
      </c>
      <c r="J220" s="38">
        <v>488.166666666667</v>
      </c>
      <c r="K220" s="41"/>
      <c r="L220" s="36">
        <v>1.8466917293233</v>
      </c>
      <c r="M220" s="36">
        <v>2.99097744360902</v>
      </c>
      <c r="N220" s="44">
        <v>1.55072463768116</v>
      </c>
      <c r="O220" s="44">
        <v>-0.423740510697032</v>
      </c>
      <c r="P220" s="10" t="s">
        <v>76</v>
      </c>
      <c r="Q220" s="38">
        <v>-12</v>
      </c>
      <c r="R220" s="9" t="b">
        <v>1</v>
      </c>
      <c r="S220" s="36">
        <v>17.2666666666667</v>
      </c>
      <c r="T220" s="40" t="s">
        <v>138</v>
      </c>
      <c r="U220" s="41" t="s">
        <v>36</v>
      </c>
      <c r="AL220" s="36"/>
    </row>
    <row r="221" s="9" customFormat="1" ht="13.8" spans="1:38">
      <c r="A221" s="9">
        <v>5657</v>
      </c>
      <c r="B221" s="7">
        <v>42853.8541666667</v>
      </c>
      <c r="C221" s="52">
        <v>33944.5</v>
      </c>
      <c r="D221" s="36">
        <v>20.8333333333333</v>
      </c>
      <c r="E221" s="25">
        <v>21</v>
      </c>
      <c r="F221" s="25">
        <v>18</v>
      </c>
      <c r="G221" s="25">
        <v>26</v>
      </c>
      <c r="H221" s="38">
        <v>26</v>
      </c>
      <c r="I221" s="25">
        <v>16</v>
      </c>
      <c r="J221" s="38">
        <v>401.166666666667</v>
      </c>
      <c r="K221" s="41"/>
      <c r="L221" s="36">
        <v>33.5999999999933</v>
      </c>
      <c r="M221" s="36">
        <v>25.799999999995</v>
      </c>
      <c r="N221" s="44">
        <v>0.992063492063491</v>
      </c>
      <c r="O221" s="44">
        <v>-0.378028404344193</v>
      </c>
      <c r="P221" s="10" t="s">
        <v>76</v>
      </c>
      <c r="Q221" s="38">
        <v>2.5</v>
      </c>
      <c r="R221" s="9" t="b">
        <v>0</v>
      </c>
      <c r="S221" s="36">
        <v>4.03333333333331</v>
      </c>
      <c r="T221" s="40" t="s">
        <v>138</v>
      </c>
      <c r="U221" s="41" t="s">
        <v>46</v>
      </c>
      <c r="AL221" s="36"/>
    </row>
    <row r="222" s="9" customFormat="1" ht="13.8" spans="1:38">
      <c r="A222" s="9">
        <v>5750</v>
      </c>
      <c r="B222" s="7">
        <v>42855.7916666667</v>
      </c>
      <c r="C222" s="52">
        <v>34502.5</v>
      </c>
      <c r="D222" s="36">
        <v>69</v>
      </c>
      <c r="E222" s="25">
        <v>37</v>
      </c>
      <c r="F222" s="25">
        <v>19</v>
      </c>
      <c r="G222" s="25">
        <v>22</v>
      </c>
      <c r="H222" s="38">
        <v>28.5</v>
      </c>
      <c r="I222" s="25">
        <v>15</v>
      </c>
      <c r="J222" s="38">
        <v>543.833333333333</v>
      </c>
      <c r="K222" s="41"/>
      <c r="L222" s="36">
        <v>1.73815476190476</v>
      </c>
      <c r="M222" s="36">
        <v>2.82053571428571</v>
      </c>
      <c r="N222" s="44">
        <v>1.86486486486486</v>
      </c>
      <c r="O222" s="44">
        <v>-0.765765765765765</v>
      </c>
      <c r="P222" s="10" t="s">
        <v>76</v>
      </c>
      <c r="Q222" s="38">
        <v>-28.3333333333333</v>
      </c>
      <c r="R222" s="9" t="b">
        <v>1</v>
      </c>
      <c r="S222" s="36">
        <v>39.3999999999998</v>
      </c>
      <c r="T222" s="40" t="s">
        <v>139</v>
      </c>
      <c r="U222" s="41" t="s">
        <v>37</v>
      </c>
      <c r="AL222" s="36"/>
    </row>
    <row r="223" s="9" customFormat="1" ht="13.8" spans="1:38">
      <c r="A223" s="9">
        <v>5751</v>
      </c>
      <c r="B223" s="7">
        <v>42855.8125</v>
      </c>
      <c r="C223" s="52">
        <v>34508.5</v>
      </c>
      <c r="D223" s="36">
        <v>40.6666666666667</v>
      </c>
      <c r="E223" s="25">
        <v>37</v>
      </c>
      <c r="F223" s="25">
        <v>19</v>
      </c>
      <c r="G223" s="25">
        <v>22</v>
      </c>
      <c r="H223" s="38">
        <v>29.3333333333333</v>
      </c>
      <c r="I223" s="25">
        <v>15</v>
      </c>
      <c r="J223" s="38">
        <v>567</v>
      </c>
      <c r="K223" s="41"/>
      <c r="L223" s="36">
        <v>6.80480519480517</v>
      </c>
      <c r="M223" s="36">
        <v>8.9337662337662</v>
      </c>
      <c r="N223" s="44">
        <v>1.0990990990991</v>
      </c>
      <c r="O223" s="44">
        <v>-0.346846846846849</v>
      </c>
      <c r="P223" s="10" t="s">
        <v>76</v>
      </c>
      <c r="Q223" s="38">
        <v>-12.8333333333334</v>
      </c>
      <c r="R223" s="9" t="b">
        <v>1</v>
      </c>
      <c r="S223" s="36">
        <v>11.0666666666667</v>
      </c>
      <c r="T223" s="40" t="s">
        <v>139</v>
      </c>
      <c r="U223" s="41" t="s">
        <v>56</v>
      </c>
      <c r="AL223" s="36"/>
    </row>
    <row r="224" s="9" customFormat="1" ht="13.8" spans="1:38">
      <c r="A224" s="9">
        <v>5796</v>
      </c>
      <c r="B224" s="7">
        <v>42856.75</v>
      </c>
      <c r="C224" s="52">
        <v>34778.5</v>
      </c>
      <c r="D224" s="36">
        <v>58.6666666666667</v>
      </c>
      <c r="E224" s="25">
        <v>20</v>
      </c>
      <c r="F224" s="25">
        <v>19</v>
      </c>
      <c r="G224" s="25">
        <v>23</v>
      </c>
      <c r="H224" s="38">
        <v>26.3333333333333</v>
      </c>
      <c r="I224" s="25">
        <v>18</v>
      </c>
      <c r="J224" s="38">
        <v>509.666666666667</v>
      </c>
      <c r="K224" s="41"/>
      <c r="L224" s="36">
        <v>0.519348659003833</v>
      </c>
      <c r="M224" s="36">
        <v>1.42241379310345</v>
      </c>
      <c r="N224" s="44">
        <v>2.93333333333333</v>
      </c>
      <c r="O224" s="44">
        <v>-0.483333333333335</v>
      </c>
      <c r="P224" s="10" t="s">
        <v>76</v>
      </c>
      <c r="Q224" s="38">
        <v>-9.6666666666667</v>
      </c>
      <c r="R224" s="9" t="b">
        <v>0</v>
      </c>
      <c r="S224" s="36">
        <v>42.6666666666666</v>
      </c>
      <c r="T224" s="40" t="s">
        <v>140</v>
      </c>
      <c r="U224" s="41" t="s">
        <v>27</v>
      </c>
      <c r="AL224" s="36"/>
    </row>
    <row r="225" s="9" customFormat="1" ht="13.8" spans="1:38">
      <c r="A225" s="9">
        <v>5797</v>
      </c>
      <c r="B225" s="7">
        <v>42856.7708333333</v>
      </c>
      <c r="C225" s="52">
        <v>34784.5</v>
      </c>
      <c r="D225" s="36">
        <v>49</v>
      </c>
      <c r="E225" s="25">
        <v>20</v>
      </c>
      <c r="F225" s="25">
        <v>19</v>
      </c>
      <c r="G225" s="25">
        <v>23</v>
      </c>
      <c r="H225" s="38">
        <v>26.8333333333333</v>
      </c>
      <c r="I225" s="25">
        <v>18</v>
      </c>
      <c r="J225" s="38">
        <v>544.5</v>
      </c>
      <c r="K225" s="41"/>
      <c r="L225" s="36">
        <v>1.67957307060756</v>
      </c>
      <c r="M225" s="36">
        <v>2.7192118226601</v>
      </c>
      <c r="N225" s="44">
        <v>2.45</v>
      </c>
      <c r="O225" s="44">
        <v>-1.58095238095238</v>
      </c>
      <c r="P225" s="10" t="s">
        <v>76</v>
      </c>
      <c r="Q225" s="38">
        <v>-24.6666666666667</v>
      </c>
      <c r="R225" s="9" t="b">
        <v>1</v>
      </c>
      <c r="S225" s="36">
        <v>33</v>
      </c>
      <c r="T225" s="40" t="s">
        <v>140</v>
      </c>
      <c r="U225" s="41" t="s">
        <v>36</v>
      </c>
      <c r="AL225" s="36"/>
    </row>
    <row r="226" s="9" customFormat="1" ht="13.8" spans="1:38">
      <c r="A226" s="9">
        <v>5825</v>
      </c>
      <c r="B226" s="7">
        <v>42857.3541666667</v>
      </c>
      <c r="C226" s="52">
        <v>34952.5</v>
      </c>
      <c r="D226" s="36">
        <v>19</v>
      </c>
      <c r="E226" s="25">
        <v>22</v>
      </c>
      <c r="F226" s="25">
        <v>19</v>
      </c>
      <c r="G226" s="25">
        <v>18</v>
      </c>
      <c r="H226" s="38">
        <v>37.8333333333333</v>
      </c>
      <c r="I226" s="25">
        <v>55</v>
      </c>
      <c r="J226" s="38">
        <v>1420</v>
      </c>
      <c r="K226" s="41"/>
      <c r="L226" s="36">
        <v>23.1209523809524</v>
      </c>
      <c r="M226" s="36">
        <v>24.7238095238095</v>
      </c>
      <c r="N226" s="44">
        <v>0.863636363636364</v>
      </c>
      <c r="O226" s="44">
        <v>0.0827922077922078</v>
      </c>
      <c r="P226" s="10" t="s">
        <v>76</v>
      </c>
      <c r="Q226" s="38">
        <v>34</v>
      </c>
      <c r="R226" s="9" t="b">
        <v>1</v>
      </c>
      <c r="S226" s="36">
        <v>1.40000000000001</v>
      </c>
      <c r="T226" s="40" t="s">
        <v>141</v>
      </c>
      <c r="U226" s="41" t="s">
        <v>33</v>
      </c>
      <c r="AL226" s="36"/>
    </row>
    <row r="227" s="9" customFormat="1" ht="13.8" spans="1:21">
      <c r="A227" s="9">
        <v>5849</v>
      </c>
      <c r="B227" s="7">
        <v>42857.8541666667</v>
      </c>
      <c r="C227" s="52">
        <v>35096.5</v>
      </c>
      <c r="D227" s="36">
        <v>27.1666666666667</v>
      </c>
      <c r="E227" s="25">
        <v>72</v>
      </c>
      <c r="F227" s="25">
        <v>20</v>
      </c>
      <c r="G227" s="25">
        <v>24</v>
      </c>
      <c r="H227" s="38">
        <v>39.3333333333333</v>
      </c>
      <c r="I227" s="25">
        <v>36</v>
      </c>
      <c r="J227" s="38">
        <v>526.833333333333</v>
      </c>
      <c r="K227" s="41"/>
      <c r="L227" s="36">
        <v>0.4</v>
      </c>
      <c r="N227" s="44">
        <v>0.377314814814815</v>
      </c>
      <c r="O227" s="44">
        <v>0.395734830575255</v>
      </c>
      <c r="P227" s="9">
        <v>1</v>
      </c>
      <c r="Q227" s="38">
        <v>9.1666666666666</v>
      </c>
      <c r="R227" s="9" t="b">
        <v>0</v>
      </c>
      <c r="S227" s="9">
        <v>3.48749999999994</v>
      </c>
      <c r="T227" s="40" t="s">
        <v>141</v>
      </c>
      <c r="U227" s="41" t="s">
        <v>46</v>
      </c>
    </row>
    <row r="228" s="9" customFormat="1" ht="13.8" spans="1:38">
      <c r="A228" s="9">
        <v>5851</v>
      </c>
      <c r="B228" s="7">
        <v>42857.8958333333</v>
      </c>
      <c r="C228" s="52">
        <v>35108.5</v>
      </c>
      <c r="D228" s="36">
        <v>38.1666666666667</v>
      </c>
      <c r="E228" s="25">
        <v>47</v>
      </c>
      <c r="F228" s="25">
        <v>20</v>
      </c>
      <c r="G228" s="25">
        <v>24</v>
      </c>
      <c r="H228" s="38">
        <v>42.1666666666667</v>
      </c>
      <c r="I228" s="25">
        <v>36</v>
      </c>
      <c r="J228" s="38">
        <v>468.5</v>
      </c>
      <c r="K228" s="41"/>
      <c r="L228" s="36">
        <v>4.08609164420486</v>
      </c>
      <c r="M228" s="36">
        <v>4.75795148247979</v>
      </c>
      <c r="N228" s="44">
        <v>0.812056737588653</v>
      </c>
      <c r="O228" s="44">
        <v>0.368794326241134</v>
      </c>
      <c r="P228" s="10" t="s">
        <v>76</v>
      </c>
      <c r="Q228" s="38">
        <v>17.3333333333333</v>
      </c>
      <c r="R228" s="9" t="b">
        <v>1</v>
      </c>
      <c r="S228" s="36">
        <v>0.566666666666691</v>
      </c>
      <c r="T228" s="40" t="s">
        <v>141</v>
      </c>
      <c r="U228" s="41" t="s">
        <v>28</v>
      </c>
      <c r="AL228" s="36"/>
    </row>
    <row r="229" s="9" customFormat="1" ht="13.8" spans="1:38">
      <c r="A229" s="9">
        <v>5854</v>
      </c>
      <c r="B229" s="7">
        <v>42857.9583333333</v>
      </c>
      <c r="C229" s="52">
        <v>35126.5</v>
      </c>
      <c r="D229" s="36">
        <v>57.8333333333333</v>
      </c>
      <c r="E229" s="25">
        <v>45</v>
      </c>
      <c r="F229" s="25">
        <v>20</v>
      </c>
      <c r="G229" s="25">
        <v>24</v>
      </c>
      <c r="H229" s="38">
        <v>47.3333333333333</v>
      </c>
      <c r="I229" s="25">
        <v>41</v>
      </c>
      <c r="J229" s="38">
        <v>445.5</v>
      </c>
      <c r="K229" s="41"/>
      <c r="L229" s="36">
        <v>0.752282003710577</v>
      </c>
      <c r="M229" s="36">
        <v>1.97588126159553</v>
      </c>
      <c r="N229" s="44">
        <v>1.28518518518518</v>
      </c>
      <c r="O229" s="44">
        <v>-0.122222222222222</v>
      </c>
      <c r="P229" s="10" t="s">
        <v>76</v>
      </c>
      <c r="Q229" s="38">
        <v>-5.5</v>
      </c>
      <c r="R229" s="9" t="b">
        <v>0</v>
      </c>
      <c r="S229" s="36">
        <v>21.8333333333331</v>
      </c>
      <c r="T229" s="40" t="s">
        <v>141</v>
      </c>
      <c r="U229" s="41" t="s">
        <v>43</v>
      </c>
      <c r="AL229" s="36"/>
    </row>
    <row r="230" s="9" customFormat="1" ht="13.8" spans="1:38">
      <c r="A230" s="9">
        <v>5861</v>
      </c>
      <c r="B230" s="7">
        <v>42858.1041666667</v>
      </c>
      <c r="C230" s="52">
        <v>35168.5</v>
      </c>
      <c r="D230" s="36">
        <v>45</v>
      </c>
      <c r="E230" s="25">
        <v>55</v>
      </c>
      <c r="F230" s="25">
        <v>20</v>
      </c>
      <c r="G230" s="25">
        <v>20</v>
      </c>
      <c r="H230" s="38">
        <v>46.5</v>
      </c>
      <c r="I230" s="25">
        <v>63</v>
      </c>
      <c r="J230" s="38">
        <v>583.5</v>
      </c>
      <c r="K230" s="41"/>
      <c r="L230" s="36">
        <v>2.44528571428571</v>
      </c>
      <c r="M230" s="36">
        <v>3.00714285714286</v>
      </c>
      <c r="N230" s="44">
        <v>0.818181818181818</v>
      </c>
      <c r="O230" s="44">
        <v>0.178877005347593</v>
      </c>
      <c r="P230" s="10" t="s">
        <v>76</v>
      </c>
      <c r="Q230" s="38">
        <v>11.5</v>
      </c>
      <c r="R230" s="9" t="b">
        <v>1</v>
      </c>
      <c r="S230" s="36">
        <v>0.999999999999988</v>
      </c>
      <c r="T230" s="40" t="s">
        <v>142</v>
      </c>
      <c r="U230" s="41" t="s">
        <v>45</v>
      </c>
      <c r="AL230" s="36"/>
    </row>
    <row r="231" s="9" customFormat="1" ht="13.8" spans="1:38">
      <c r="A231" s="9">
        <v>5864</v>
      </c>
      <c r="B231" s="7">
        <v>42858.1666666667</v>
      </c>
      <c r="C231" s="52">
        <v>35186.5</v>
      </c>
      <c r="D231" s="36">
        <v>57.8333333333333</v>
      </c>
      <c r="E231" s="25">
        <v>64.3333333333333</v>
      </c>
      <c r="F231" s="25">
        <v>20</v>
      </c>
      <c r="G231" s="25">
        <v>21</v>
      </c>
      <c r="H231" s="38">
        <v>46</v>
      </c>
      <c r="I231" s="25">
        <v>60</v>
      </c>
      <c r="J231" s="38">
        <v>572.666666666667</v>
      </c>
      <c r="K231" s="41"/>
      <c r="L231" s="36">
        <v>1.7350915750916</v>
      </c>
      <c r="M231" s="36">
        <v>1.88498168498171</v>
      </c>
      <c r="N231" s="44">
        <v>0.898963730569948</v>
      </c>
      <c r="O231" s="44">
        <v>0.0181094401617601</v>
      </c>
      <c r="P231" s="10" t="s">
        <v>76</v>
      </c>
      <c r="Q231" s="38">
        <v>4.8333333333334</v>
      </c>
      <c r="R231" s="9" t="b">
        <v>0</v>
      </c>
      <c r="S231" s="36">
        <v>6.36666666666665</v>
      </c>
      <c r="T231" s="40" t="s">
        <v>142</v>
      </c>
      <c r="U231" s="41" t="s">
        <v>61</v>
      </c>
      <c r="AL231" s="36"/>
    </row>
    <row r="232" s="9" customFormat="1" ht="13.8" spans="1:38">
      <c r="A232" s="9">
        <v>5865</v>
      </c>
      <c r="B232" s="7">
        <v>42858.1875</v>
      </c>
      <c r="C232" s="52">
        <v>35192.5</v>
      </c>
      <c r="D232" s="36">
        <v>62.6666666666667</v>
      </c>
      <c r="E232" s="25">
        <v>68.3333333333333</v>
      </c>
      <c r="F232" s="25">
        <v>19.8333333333333</v>
      </c>
      <c r="G232" s="25">
        <v>21</v>
      </c>
      <c r="H232" s="38">
        <v>46</v>
      </c>
      <c r="I232" s="25">
        <v>60</v>
      </c>
      <c r="J232" s="38">
        <v>555.333333333333</v>
      </c>
      <c r="K232" s="41"/>
      <c r="L232" s="36">
        <v>1.71428571428573</v>
      </c>
      <c r="M232" s="36">
        <v>1.68067226890758</v>
      </c>
      <c r="N232" s="44">
        <v>0.917073170731708</v>
      </c>
      <c r="O232" s="44">
        <v>0.021893965418527</v>
      </c>
      <c r="P232" s="10" t="s">
        <v>76</v>
      </c>
      <c r="Q232" s="38">
        <v>4</v>
      </c>
      <c r="R232" s="9" t="b">
        <v>0</v>
      </c>
      <c r="S232" s="36">
        <v>8.00000000000004</v>
      </c>
      <c r="T232" s="40" t="s">
        <v>142</v>
      </c>
      <c r="U232" s="41" t="s">
        <v>58</v>
      </c>
      <c r="AL232" s="36"/>
    </row>
    <row r="233" s="9" customFormat="1" ht="13.8" spans="1:38">
      <c r="A233" s="9">
        <v>5911</v>
      </c>
      <c r="B233" s="7">
        <v>42859.1458333333</v>
      </c>
      <c r="C233" s="52">
        <v>35468.5</v>
      </c>
      <c r="D233" s="36">
        <v>28.5</v>
      </c>
      <c r="E233" s="25">
        <v>30.8333333333333</v>
      </c>
      <c r="F233" s="25">
        <v>20</v>
      </c>
      <c r="G233" s="25">
        <v>16</v>
      </c>
      <c r="H233" s="38">
        <v>49</v>
      </c>
      <c r="I233" s="25">
        <v>76</v>
      </c>
      <c r="J233" s="38">
        <v>706</v>
      </c>
      <c r="K233" s="41"/>
      <c r="L233" s="36">
        <v>6.10183673469399</v>
      </c>
      <c r="M233" s="36">
        <v>6.22448979591848</v>
      </c>
      <c r="N233" s="44">
        <v>0.924324324324325</v>
      </c>
      <c r="O233" s="44">
        <v>0.135977183213363</v>
      </c>
      <c r="P233" s="10" t="s">
        <v>76</v>
      </c>
      <c r="Q233" s="38">
        <v>6.6666666666667</v>
      </c>
      <c r="R233" s="9" t="b">
        <v>0</v>
      </c>
      <c r="S233" s="36">
        <v>3.83333333333335</v>
      </c>
      <c r="T233" s="40" t="s">
        <v>143</v>
      </c>
      <c r="U233" s="41" t="s">
        <v>60</v>
      </c>
      <c r="AL233" s="36"/>
    </row>
    <row r="234" s="9" customFormat="1" ht="13.8" spans="1:38">
      <c r="A234" s="9">
        <v>5913</v>
      </c>
      <c r="B234" s="7">
        <v>42859.1875</v>
      </c>
      <c r="C234" s="52">
        <v>35480.5</v>
      </c>
      <c r="D234" s="36">
        <v>41.5</v>
      </c>
      <c r="E234" s="25">
        <v>35.1666666666667</v>
      </c>
      <c r="F234" s="25">
        <v>19.3333333333333</v>
      </c>
      <c r="G234" s="25">
        <v>17</v>
      </c>
      <c r="H234" s="38">
        <v>49</v>
      </c>
      <c r="I234" s="25">
        <v>80</v>
      </c>
      <c r="J234" s="38">
        <v>652.5</v>
      </c>
      <c r="K234" s="41"/>
      <c r="L234" s="36">
        <v>1.69729323308271</v>
      </c>
      <c r="M234" s="36">
        <v>3.1481203007519</v>
      </c>
      <c r="N234" s="44">
        <v>1.18009478672986</v>
      </c>
      <c r="O234" s="44">
        <v>-0.216130822765892</v>
      </c>
      <c r="P234" s="10" t="s">
        <v>76</v>
      </c>
      <c r="Q234" s="38">
        <v>-5.8333333333333</v>
      </c>
      <c r="R234" s="9" t="b">
        <v>0</v>
      </c>
      <c r="S234" s="36">
        <v>13.3666666666668</v>
      </c>
      <c r="T234" s="40" t="s">
        <v>143</v>
      </c>
      <c r="U234" s="41" t="s">
        <v>58</v>
      </c>
      <c r="AL234" s="36"/>
    </row>
    <row r="235" s="9" customFormat="1" ht="13.8" spans="1:38">
      <c r="A235" s="9">
        <v>5914</v>
      </c>
      <c r="B235" s="7">
        <v>42859.2083333333</v>
      </c>
      <c r="C235" s="52">
        <v>35486.5</v>
      </c>
      <c r="D235" s="36">
        <v>35.6666666666667</v>
      </c>
      <c r="E235" s="25">
        <v>37</v>
      </c>
      <c r="F235" s="25">
        <v>19.5</v>
      </c>
      <c r="G235" s="25">
        <v>17</v>
      </c>
      <c r="H235" s="38">
        <v>49</v>
      </c>
      <c r="I235" s="25">
        <v>80</v>
      </c>
      <c r="J235" s="38">
        <v>728.333333333333</v>
      </c>
      <c r="K235" s="41"/>
      <c r="L235" s="36">
        <v>3.21999999999998</v>
      </c>
      <c r="M235" s="36">
        <v>1.94999999999992</v>
      </c>
      <c r="N235" s="44">
        <v>0.963963963963965</v>
      </c>
      <c r="O235" s="44">
        <v>0.0450450450450431</v>
      </c>
      <c r="P235" s="10" t="s">
        <v>76</v>
      </c>
      <c r="Q235" s="38">
        <v>1.6666666666666</v>
      </c>
      <c r="R235" s="9" t="b">
        <v>0</v>
      </c>
      <c r="S235" s="36">
        <v>6.0666666666667</v>
      </c>
      <c r="T235" s="40" t="s">
        <v>143</v>
      </c>
      <c r="U235" s="41" t="s">
        <v>52</v>
      </c>
      <c r="AL235" s="36"/>
    </row>
    <row r="236" s="9" customFormat="1" ht="13.8" spans="1:21">
      <c r="A236" s="9">
        <v>5997</v>
      </c>
      <c r="B236" s="7">
        <v>42860.9375</v>
      </c>
      <c r="C236" s="52">
        <v>35984</v>
      </c>
      <c r="D236" s="36">
        <v>1</v>
      </c>
      <c r="E236" s="25">
        <v>3</v>
      </c>
      <c r="F236" s="25">
        <v>20</v>
      </c>
      <c r="G236" s="25">
        <v>17</v>
      </c>
      <c r="H236" s="38">
        <v>34</v>
      </c>
      <c r="I236" s="25">
        <v>16</v>
      </c>
      <c r="J236" s="38">
        <v>1079</v>
      </c>
      <c r="K236" s="41"/>
      <c r="L236" s="36">
        <v>0.4</v>
      </c>
      <c r="N236" s="44">
        <v>0.333333333333333</v>
      </c>
      <c r="O236" s="44">
        <v>-0.28030303030303</v>
      </c>
      <c r="P236" s="9">
        <v>1</v>
      </c>
      <c r="Q236" s="38">
        <v>0.16666666666667</v>
      </c>
      <c r="R236" s="9" t="b">
        <v>0</v>
      </c>
      <c r="S236" s="9">
        <v>0.53166666666667</v>
      </c>
      <c r="T236" s="40" t="s">
        <v>144</v>
      </c>
      <c r="U236" s="41" t="s">
        <v>42</v>
      </c>
    </row>
    <row r="237" s="9" customFormat="1" ht="13.8" spans="1:38">
      <c r="A237" s="9">
        <v>6016</v>
      </c>
      <c r="B237" s="7">
        <v>42861.3333333333</v>
      </c>
      <c r="C237" s="52">
        <v>36098.5</v>
      </c>
      <c r="D237" s="36">
        <v>65.3333333333333</v>
      </c>
      <c r="E237" s="25">
        <v>45</v>
      </c>
      <c r="F237" s="25">
        <v>19</v>
      </c>
      <c r="G237" s="25">
        <v>17</v>
      </c>
      <c r="H237" s="38">
        <v>26.5</v>
      </c>
      <c r="I237" s="25">
        <v>26</v>
      </c>
      <c r="J237" s="38">
        <v>534</v>
      </c>
      <c r="K237" s="41"/>
      <c r="L237" s="36">
        <v>0.598149882903979</v>
      </c>
      <c r="M237" s="36">
        <v>1.70374707259953</v>
      </c>
      <c r="N237" s="44">
        <v>1.45185185185185</v>
      </c>
      <c r="O237" s="44">
        <v>-0.151851851851851</v>
      </c>
      <c r="P237" s="10" t="s">
        <v>76</v>
      </c>
      <c r="Q237" s="38">
        <v>-6.8333333333333</v>
      </c>
      <c r="R237" s="9" t="b">
        <v>0</v>
      </c>
      <c r="S237" s="36">
        <v>29.3333333333332</v>
      </c>
      <c r="T237" s="40" t="s">
        <v>145</v>
      </c>
      <c r="U237" s="41" t="s">
        <v>63</v>
      </c>
      <c r="AL237" s="36"/>
    </row>
    <row r="238" s="9" customFormat="1" ht="13.8" spans="1:38">
      <c r="A238" s="9">
        <v>6017</v>
      </c>
      <c r="B238" s="7">
        <v>42861.3541666667</v>
      </c>
      <c r="C238" s="52">
        <v>36104.5</v>
      </c>
      <c r="D238" s="36">
        <v>58.5</v>
      </c>
      <c r="E238" s="25">
        <v>45</v>
      </c>
      <c r="F238" s="25">
        <v>19</v>
      </c>
      <c r="G238" s="25">
        <v>17</v>
      </c>
      <c r="H238" s="38">
        <v>26</v>
      </c>
      <c r="I238" s="25">
        <v>26</v>
      </c>
      <c r="J238" s="38">
        <v>497</v>
      </c>
      <c r="K238" s="41"/>
      <c r="L238" s="36">
        <v>3.83996472663139</v>
      </c>
      <c r="M238" s="36">
        <v>5.22751322751322</v>
      </c>
      <c r="N238" s="44">
        <v>1.3</v>
      </c>
      <c r="O238" s="44">
        <v>-0.615602836879432</v>
      </c>
      <c r="P238" s="10" t="s">
        <v>76</v>
      </c>
      <c r="Q238" s="38">
        <v>-26.3333333333333</v>
      </c>
      <c r="R238" s="9" t="b">
        <v>1</v>
      </c>
      <c r="S238" s="36">
        <v>22.5</v>
      </c>
      <c r="T238" s="40" t="s">
        <v>145</v>
      </c>
      <c r="U238" s="41" t="s">
        <v>33</v>
      </c>
      <c r="AL238" s="36"/>
    </row>
    <row r="239" s="9" customFormat="1" ht="13.8" spans="1:38">
      <c r="A239" s="9">
        <v>6026</v>
      </c>
      <c r="B239" s="7">
        <v>42861.5416666667</v>
      </c>
      <c r="C239" s="52">
        <v>36158.5</v>
      </c>
      <c r="D239" s="36">
        <v>51</v>
      </c>
      <c r="E239" s="25">
        <v>26</v>
      </c>
      <c r="F239" s="25">
        <v>20</v>
      </c>
      <c r="G239" s="25">
        <v>25</v>
      </c>
      <c r="H239" s="38">
        <v>27</v>
      </c>
      <c r="I239" s="25">
        <v>12</v>
      </c>
      <c r="J239" s="38">
        <v>535.666666666667</v>
      </c>
      <c r="K239" s="41"/>
      <c r="L239" s="36">
        <v>0.852361904761907</v>
      </c>
      <c r="M239" s="36">
        <v>1.87371428571429</v>
      </c>
      <c r="N239" s="44">
        <v>1.96153846153846</v>
      </c>
      <c r="O239" s="44">
        <v>-0.429487179487181</v>
      </c>
      <c r="P239" s="10" t="s">
        <v>76</v>
      </c>
      <c r="Q239" s="38">
        <v>-11.1666666666667</v>
      </c>
      <c r="R239" s="9" t="b">
        <v>1</v>
      </c>
      <c r="S239" s="36">
        <v>30.2</v>
      </c>
      <c r="T239" s="40" t="s">
        <v>145</v>
      </c>
      <c r="U239" s="41" t="s">
        <v>40</v>
      </c>
      <c r="AL239" s="36"/>
    </row>
    <row r="240" s="9" customFormat="1" ht="13.8" spans="1:38">
      <c r="A240" s="9">
        <v>6027</v>
      </c>
      <c r="B240" s="7">
        <v>42861.5625</v>
      </c>
      <c r="C240" s="52">
        <v>36164.5</v>
      </c>
      <c r="D240" s="36">
        <v>39.8333333333333</v>
      </c>
      <c r="E240" s="25">
        <v>26</v>
      </c>
      <c r="F240" s="25">
        <v>20</v>
      </c>
      <c r="G240" s="25">
        <v>25</v>
      </c>
      <c r="H240" s="38">
        <v>27.8333333333333</v>
      </c>
      <c r="I240" s="25">
        <v>12</v>
      </c>
      <c r="J240" s="38">
        <v>545</v>
      </c>
      <c r="K240" s="41"/>
      <c r="L240" s="36">
        <v>3.24519793459552</v>
      </c>
      <c r="M240" s="36">
        <v>4.47573149741824</v>
      </c>
      <c r="N240" s="44">
        <v>1.53205128205128</v>
      </c>
      <c r="O240" s="44">
        <v>-0.871794871794869</v>
      </c>
      <c r="P240" s="10" t="s">
        <v>76</v>
      </c>
      <c r="Q240" s="38">
        <v>-22.6666666666666</v>
      </c>
      <c r="R240" s="9" t="b">
        <v>1</v>
      </c>
      <c r="S240" s="36">
        <v>19.0333333333333</v>
      </c>
      <c r="T240" s="40" t="s">
        <v>145</v>
      </c>
      <c r="U240" s="41" t="s">
        <v>57</v>
      </c>
      <c r="AL240" s="36"/>
    </row>
    <row r="241" s="9" customFormat="1" ht="13.8" spans="1:21">
      <c r="A241" s="9">
        <v>6033</v>
      </c>
      <c r="B241" s="7">
        <v>42861.6875</v>
      </c>
      <c r="C241" s="52">
        <v>36200.5</v>
      </c>
      <c r="D241" s="36">
        <v>5.33333333333333</v>
      </c>
      <c r="E241" s="25">
        <v>36</v>
      </c>
      <c r="F241" s="25">
        <v>20</v>
      </c>
      <c r="G241" s="25">
        <v>28</v>
      </c>
      <c r="H241" s="38">
        <v>26.5</v>
      </c>
      <c r="I241" s="25">
        <v>12</v>
      </c>
      <c r="J241" s="38">
        <v>522.5</v>
      </c>
      <c r="K241" s="41"/>
      <c r="L241" s="36">
        <v>0.4</v>
      </c>
      <c r="N241" s="44">
        <v>0.148148148148148</v>
      </c>
      <c r="O241" s="44">
        <v>0.268518518518518</v>
      </c>
      <c r="P241" s="9">
        <v>1</v>
      </c>
      <c r="Q241" s="38">
        <v>3</v>
      </c>
      <c r="R241" s="9" t="b">
        <v>0</v>
      </c>
      <c r="S241" s="9">
        <v>8.94666666666667</v>
      </c>
      <c r="T241" s="40" t="s">
        <v>145</v>
      </c>
      <c r="U241" s="41" t="s">
        <v>26</v>
      </c>
    </row>
    <row r="242" s="9" customFormat="1" ht="13.8" spans="1:38">
      <c r="A242" s="9">
        <v>6132</v>
      </c>
      <c r="B242" s="7">
        <v>42863.75</v>
      </c>
      <c r="C242" s="52">
        <v>36794.5</v>
      </c>
      <c r="D242" s="36">
        <v>28.3333333333333</v>
      </c>
      <c r="E242" s="25">
        <v>34</v>
      </c>
      <c r="F242" s="25">
        <v>21</v>
      </c>
      <c r="G242" s="25">
        <v>29</v>
      </c>
      <c r="H242" s="38">
        <v>32</v>
      </c>
      <c r="I242" s="25">
        <v>21</v>
      </c>
      <c r="J242" s="38">
        <v>424.833333333333</v>
      </c>
      <c r="K242" s="41"/>
      <c r="L242" s="36">
        <v>1.49890756302522</v>
      </c>
      <c r="M242" s="36">
        <v>1.96386554621851</v>
      </c>
      <c r="N242" s="44">
        <v>0.833333333333332</v>
      </c>
      <c r="O242" s="44">
        <v>0.112745098039218</v>
      </c>
      <c r="P242" s="10" t="s">
        <v>76</v>
      </c>
      <c r="Q242" s="38">
        <v>3.8333333333334</v>
      </c>
      <c r="R242" s="9" t="b">
        <v>0</v>
      </c>
      <c r="S242" s="36">
        <v>1.13333333333329</v>
      </c>
      <c r="T242" s="40" t="s">
        <v>146</v>
      </c>
      <c r="U242" s="41" t="s">
        <v>27</v>
      </c>
      <c r="AL242" s="36"/>
    </row>
    <row r="243" s="9" customFormat="1" ht="13.8" spans="1:38">
      <c r="A243" s="9">
        <v>6133</v>
      </c>
      <c r="B243" s="7">
        <v>42863.7708333333</v>
      </c>
      <c r="C243" s="52">
        <v>36800.5</v>
      </c>
      <c r="D243" s="36">
        <v>32.1666666666667</v>
      </c>
      <c r="E243" s="25">
        <v>34</v>
      </c>
      <c r="F243" s="25">
        <v>21</v>
      </c>
      <c r="G243" s="25">
        <v>29</v>
      </c>
      <c r="H243" s="38">
        <v>32.8333333333333</v>
      </c>
      <c r="I243" s="25">
        <v>21</v>
      </c>
      <c r="J243" s="38">
        <v>420.5</v>
      </c>
      <c r="K243" s="41"/>
      <c r="L243" s="36">
        <v>6.52831168831181</v>
      </c>
      <c r="M243" s="36">
        <v>6.22597402597412</v>
      </c>
      <c r="N243" s="44">
        <v>0.94607843137255</v>
      </c>
      <c r="O243" s="44">
        <v>-0.357536764705883</v>
      </c>
      <c r="P243" s="10" t="s">
        <v>76</v>
      </c>
      <c r="Q243" s="38">
        <v>5.5</v>
      </c>
      <c r="R243" s="9" t="b">
        <v>0</v>
      </c>
      <c r="S243" s="36">
        <v>4.9666666666667</v>
      </c>
      <c r="T243" s="40" t="s">
        <v>146</v>
      </c>
      <c r="U243" s="41" t="s">
        <v>36</v>
      </c>
      <c r="AL243" s="36"/>
    </row>
    <row r="244" s="9" customFormat="1" ht="13.8" spans="1:38">
      <c r="A244" s="9">
        <v>6170</v>
      </c>
      <c r="B244" s="7">
        <v>42864.5416666667</v>
      </c>
      <c r="C244" s="52">
        <v>37022.5</v>
      </c>
      <c r="D244" s="36">
        <v>11.3333333333333</v>
      </c>
      <c r="E244" s="25">
        <v>12</v>
      </c>
      <c r="F244" s="25">
        <v>20</v>
      </c>
      <c r="G244" s="25">
        <v>25</v>
      </c>
      <c r="H244" s="38">
        <v>36</v>
      </c>
      <c r="I244" s="25">
        <v>30</v>
      </c>
      <c r="J244" s="38">
        <v>508.166666666667</v>
      </c>
      <c r="K244" s="41"/>
      <c r="L244" s="36">
        <v>9.04642857142832</v>
      </c>
      <c r="M244" s="36">
        <v>8.93571428571409</v>
      </c>
      <c r="N244" s="44">
        <v>0.944444444444442</v>
      </c>
      <c r="O244" s="44">
        <v>0.236111111111117</v>
      </c>
      <c r="P244" s="10" t="s">
        <v>76</v>
      </c>
      <c r="Q244" s="38">
        <v>2.8333333333334</v>
      </c>
      <c r="R244" s="9" t="b">
        <v>0</v>
      </c>
      <c r="S244" s="36">
        <v>1.7333333333333</v>
      </c>
      <c r="T244" s="40" t="s">
        <v>147</v>
      </c>
      <c r="U244" s="41" t="s">
        <v>40</v>
      </c>
      <c r="AL244" s="36"/>
    </row>
    <row r="245" s="9" customFormat="1" ht="13.8" spans="1:38">
      <c r="A245" s="9">
        <v>6173</v>
      </c>
      <c r="B245" s="7">
        <v>42864.6041666667</v>
      </c>
      <c r="C245" s="52">
        <v>37040.5</v>
      </c>
      <c r="D245" s="36">
        <v>22.5</v>
      </c>
      <c r="E245" s="25">
        <v>12</v>
      </c>
      <c r="F245" s="25">
        <v>20</v>
      </c>
      <c r="G245" s="25">
        <v>26</v>
      </c>
      <c r="H245" s="38">
        <v>39.1666666666667</v>
      </c>
      <c r="I245" s="25">
        <v>32</v>
      </c>
      <c r="J245" s="38">
        <v>428</v>
      </c>
      <c r="K245" s="41"/>
      <c r="L245" s="36">
        <v>1.00598639455782</v>
      </c>
      <c r="M245" s="36">
        <v>2.04489795918367</v>
      </c>
      <c r="N245" s="44">
        <v>1.875</v>
      </c>
      <c r="O245" s="44">
        <v>-1.42763157894737</v>
      </c>
      <c r="P245" s="10" t="s">
        <v>76</v>
      </c>
      <c r="Q245" s="38">
        <v>-5.5</v>
      </c>
      <c r="R245" s="9" t="b">
        <v>0</v>
      </c>
      <c r="S245" s="36">
        <v>12.9</v>
      </c>
      <c r="T245" s="40" t="s">
        <v>147</v>
      </c>
      <c r="U245" s="41" t="s">
        <v>64</v>
      </c>
      <c r="AL245" s="36"/>
    </row>
    <row r="246" s="9" customFormat="1" ht="13.8" spans="1:38">
      <c r="A246" s="9">
        <v>6228</v>
      </c>
      <c r="B246" s="7">
        <v>42865.75</v>
      </c>
      <c r="C246" s="52">
        <v>37370.5</v>
      </c>
      <c r="D246" s="36">
        <v>16</v>
      </c>
      <c r="E246" s="25">
        <v>19</v>
      </c>
      <c r="F246" s="25">
        <v>21</v>
      </c>
      <c r="G246" s="25">
        <v>30</v>
      </c>
      <c r="H246" s="38">
        <v>30.6666666666667</v>
      </c>
      <c r="I246" s="25">
        <v>19</v>
      </c>
      <c r="J246" s="38">
        <v>425.166666666667</v>
      </c>
      <c r="K246" s="41"/>
      <c r="L246" s="36">
        <v>1.2625396825397</v>
      </c>
      <c r="M246" s="36">
        <v>1.68571428571431</v>
      </c>
      <c r="N246" s="44">
        <v>0.842105263157895</v>
      </c>
      <c r="O246" s="44">
        <v>0.0877192982456159</v>
      </c>
      <c r="P246" s="10" t="s">
        <v>76</v>
      </c>
      <c r="Q246" s="38">
        <v>1.6666666666667</v>
      </c>
      <c r="R246" s="9" t="b">
        <v>0</v>
      </c>
      <c r="S246" s="36">
        <v>0.800000000000005</v>
      </c>
      <c r="T246" s="40" t="s">
        <v>148</v>
      </c>
      <c r="U246" s="41" t="s">
        <v>27</v>
      </c>
      <c r="AL246" s="36"/>
    </row>
    <row r="247" s="9" customFormat="1" ht="13.8" spans="1:38">
      <c r="A247" s="9">
        <v>6229</v>
      </c>
      <c r="B247" s="7">
        <v>42865.7708333333</v>
      </c>
      <c r="C247" s="52">
        <v>37376.5</v>
      </c>
      <c r="D247" s="36">
        <v>17.6666666666667</v>
      </c>
      <c r="E247" s="25">
        <v>19</v>
      </c>
      <c r="F247" s="25">
        <v>21</v>
      </c>
      <c r="G247" s="25">
        <v>30</v>
      </c>
      <c r="H247" s="38">
        <v>32</v>
      </c>
      <c r="I247" s="25">
        <v>19</v>
      </c>
      <c r="J247" s="38">
        <v>428</v>
      </c>
      <c r="K247" s="41"/>
      <c r="L247" s="36">
        <v>7.93714285714305</v>
      </c>
      <c r="M247" s="36">
        <v>8.0785714285716</v>
      </c>
      <c r="N247" s="44">
        <v>0.929824561403511</v>
      </c>
      <c r="O247" s="44">
        <v>0.0146198830409353</v>
      </c>
      <c r="P247" s="10" t="s">
        <v>76</v>
      </c>
      <c r="Q247" s="38">
        <v>5</v>
      </c>
      <c r="R247" s="9" t="b">
        <v>0</v>
      </c>
      <c r="S247" s="36">
        <v>2.46666666666671</v>
      </c>
      <c r="T247" s="40" t="s">
        <v>148</v>
      </c>
      <c r="U247" s="41" t="s">
        <v>36</v>
      </c>
      <c r="AL247" s="36"/>
    </row>
    <row r="248" s="9" customFormat="1" ht="13.8" spans="1:38">
      <c r="A248" s="9">
        <v>6230</v>
      </c>
      <c r="B248" s="7">
        <v>42865.7916666667</v>
      </c>
      <c r="C248" s="52">
        <v>37382.5</v>
      </c>
      <c r="D248" s="36">
        <v>22.6666666666667</v>
      </c>
      <c r="E248" s="25">
        <v>24</v>
      </c>
      <c r="F248" s="25">
        <v>21</v>
      </c>
      <c r="G248" s="25">
        <v>30</v>
      </c>
      <c r="H248" s="38">
        <v>33</v>
      </c>
      <c r="I248" s="25">
        <v>19</v>
      </c>
      <c r="J248" s="38">
        <v>458.166666666667</v>
      </c>
      <c r="K248" s="41"/>
      <c r="L248" s="36">
        <v>8.28678571428582</v>
      </c>
      <c r="M248" s="36">
        <v>8.13214285714293</v>
      </c>
      <c r="N248" s="44">
        <v>0.944444444444446</v>
      </c>
      <c r="O248" s="44">
        <v>0.215277777777775</v>
      </c>
      <c r="P248" s="10" t="s">
        <v>76</v>
      </c>
      <c r="Q248" s="38">
        <v>5.1666666666666</v>
      </c>
      <c r="R248" s="9" t="b">
        <v>0</v>
      </c>
      <c r="S248" s="36">
        <v>3.4666666666667</v>
      </c>
      <c r="T248" s="40" t="s">
        <v>148</v>
      </c>
      <c r="U248" s="41" t="s">
        <v>37</v>
      </c>
      <c r="AL248" s="36"/>
    </row>
    <row r="249" s="9" customFormat="1" ht="13.8" spans="1:38">
      <c r="A249" s="9">
        <v>6232</v>
      </c>
      <c r="B249" s="7">
        <v>42865.8333333333</v>
      </c>
      <c r="C249" s="52">
        <v>37394.5</v>
      </c>
      <c r="D249" s="36">
        <v>27.8333333333333</v>
      </c>
      <c r="E249" s="25">
        <v>24</v>
      </c>
      <c r="F249" s="25">
        <v>21</v>
      </c>
      <c r="G249" s="25">
        <v>27</v>
      </c>
      <c r="H249" s="38">
        <v>30.8333333333333</v>
      </c>
      <c r="I249" s="25">
        <v>24</v>
      </c>
      <c r="J249" s="38">
        <v>446.5</v>
      </c>
      <c r="K249" s="41"/>
      <c r="L249" s="36">
        <v>2.45552795031058</v>
      </c>
      <c r="M249" s="36">
        <v>4.00993788819878</v>
      </c>
      <c r="N249" s="44">
        <v>1.15972222222222</v>
      </c>
      <c r="O249" s="44">
        <v>-0.208333333333333</v>
      </c>
      <c r="P249" s="10" t="s">
        <v>76</v>
      </c>
      <c r="Q249" s="38">
        <v>-5</v>
      </c>
      <c r="R249" s="9" t="b">
        <v>0</v>
      </c>
      <c r="S249" s="36">
        <v>8.63333333333328</v>
      </c>
      <c r="T249" s="40" t="s">
        <v>148</v>
      </c>
      <c r="U249" s="41" t="s">
        <v>38</v>
      </c>
      <c r="AL249" s="36"/>
    </row>
    <row r="250" s="9" customFormat="1" ht="13.8" spans="1:38">
      <c r="A250" s="9">
        <v>6236</v>
      </c>
      <c r="B250" s="7">
        <v>42865.9166666667</v>
      </c>
      <c r="C250" s="52">
        <v>37418.5</v>
      </c>
      <c r="D250" s="36">
        <v>31.8333333333333</v>
      </c>
      <c r="E250" s="25">
        <v>33</v>
      </c>
      <c r="F250" s="25">
        <v>20.3333333333333</v>
      </c>
      <c r="G250" s="25">
        <v>25</v>
      </c>
      <c r="H250" s="38">
        <v>35.1666666666667</v>
      </c>
      <c r="I250" s="25">
        <v>28</v>
      </c>
      <c r="J250" s="38">
        <v>425</v>
      </c>
      <c r="K250" s="41"/>
      <c r="L250" s="36">
        <v>16.9073469387751</v>
      </c>
      <c r="M250" s="36">
        <v>16.3836734693874</v>
      </c>
      <c r="N250" s="44">
        <v>0.964646464646464</v>
      </c>
      <c r="O250" s="44">
        <v>0.282828282828285</v>
      </c>
      <c r="P250" s="10" t="s">
        <v>76</v>
      </c>
      <c r="Q250" s="38">
        <v>9.3333333333334</v>
      </c>
      <c r="R250" s="9" t="b">
        <v>0</v>
      </c>
      <c r="S250" s="36">
        <v>5.43333333333331</v>
      </c>
      <c r="T250" s="40" t="s">
        <v>148</v>
      </c>
      <c r="U250" s="41" t="s">
        <v>29</v>
      </c>
      <c r="AL250" s="36"/>
    </row>
    <row r="251" s="9" customFormat="1" ht="13.8" spans="1:38">
      <c r="A251" s="9">
        <v>6242</v>
      </c>
      <c r="B251" s="7">
        <v>42866.0416666667</v>
      </c>
      <c r="C251" s="52">
        <v>37454.5</v>
      </c>
      <c r="D251" s="36">
        <v>39.5</v>
      </c>
      <c r="E251" s="25">
        <v>46</v>
      </c>
      <c r="F251" s="25">
        <v>20</v>
      </c>
      <c r="G251" s="25">
        <v>25</v>
      </c>
      <c r="H251" s="38">
        <v>39.6666666666667</v>
      </c>
      <c r="I251" s="25">
        <v>39</v>
      </c>
      <c r="J251" s="38">
        <v>462</v>
      </c>
      <c r="K251" s="41"/>
      <c r="L251" s="36">
        <v>0.623736263736264</v>
      </c>
      <c r="M251" s="36">
        <v>0.947252747252748</v>
      </c>
      <c r="N251" s="44">
        <v>0.858695652173913</v>
      </c>
      <c r="O251" s="44">
        <v>0.0326086956521738</v>
      </c>
      <c r="P251" s="10" t="s">
        <v>76</v>
      </c>
      <c r="Q251" s="38">
        <v>1.5</v>
      </c>
      <c r="R251" s="9" t="b">
        <v>0</v>
      </c>
      <c r="S251" s="36">
        <v>2.69999999999999</v>
      </c>
      <c r="T251" s="40" t="s">
        <v>149</v>
      </c>
      <c r="U251" s="41" t="s">
        <v>30</v>
      </c>
      <c r="AL251" s="36"/>
    </row>
    <row r="252" s="9" customFormat="1" ht="13.8" spans="1:38">
      <c r="A252" s="9">
        <v>6243</v>
      </c>
      <c r="B252" s="7">
        <v>42866.0625</v>
      </c>
      <c r="C252" s="52">
        <v>37460.5</v>
      </c>
      <c r="D252" s="36">
        <v>41</v>
      </c>
      <c r="E252" s="25">
        <v>46</v>
      </c>
      <c r="F252" s="25">
        <v>20</v>
      </c>
      <c r="G252" s="25">
        <v>25</v>
      </c>
      <c r="H252" s="38">
        <v>39</v>
      </c>
      <c r="I252" s="25">
        <v>39</v>
      </c>
      <c r="J252" s="38">
        <v>447</v>
      </c>
      <c r="K252" s="41"/>
      <c r="L252" s="36">
        <v>0.751047619047606</v>
      </c>
      <c r="M252" s="36">
        <v>0.902857142857128</v>
      </c>
      <c r="N252" s="44">
        <v>0.891304347826087</v>
      </c>
      <c r="O252" s="44">
        <v>0.0289855072463762</v>
      </c>
      <c r="P252" s="10" t="s">
        <v>76</v>
      </c>
      <c r="Q252" s="38">
        <v>1.3333333333333</v>
      </c>
      <c r="R252" s="9" t="b">
        <v>0</v>
      </c>
      <c r="S252" s="36">
        <v>4.2</v>
      </c>
      <c r="T252" s="40" t="s">
        <v>149</v>
      </c>
      <c r="U252" s="41" t="s">
        <v>69</v>
      </c>
      <c r="AL252" s="36"/>
    </row>
    <row r="253" s="9" customFormat="1" ht="13.8" spans="1:38">
      <c r="A253" s="9">
        <v>6244</v>
      </c>
      <c r="B253" s="7">
        <v>42866.0833333333</v>
      </c>
      <c r="C253" s="52">
        <v>37466.5</v>
      </c>
      <c r="D253" s="36">
        <v>42.3333333333333</v>
      </c>
      <c r="E253" s="25">
        <v>46</v>
      </c>
      <c r="F253" s="25">
        <v>20</v>
      </c>
      <c r="G253" s="25">
        <v>22</v>
      </c>
      <c r="H253" s="38">
        <v>39</v>
      </c>
      <c r="I253" s="25">
        <v>48</v>
      </c>
      <c r="J253" s="38">
        <v>451</v>
      </c>
      <c r="K253" s="41"/>
      <c r="L253" s="36">
        <v>2.41467532467534</v>
      </c>
      <c r="M253" s="36">
        <v>2.38051948051951</v>
      </c>
      <c r="N253" s="44">
        <v>0.920289855072463</v>
      </c>
      <c r="O253" s="44">
        <v>0.0833333333333347</v>
      </c>
      <c r="P253" s="10" t="s">
        <v>76</v>
      </c>
      <c r="Q253" s="38">
        <v>3.8333333333334</v>
      </c>
      <c r="R253" s="9" t="b">
        <v>0</v>
      </c>
      <c r="S253" s="36">
        <v>5.53333333333329</v>
      </c>
      <c r="T253" s="40" t="s">
        <v>149</v>
      </c>
      <c r="U253" s="41" t="s">
        <v>31</v>
      </c>
      <c r="AL253" s="36"/>
    </row>
    <row r="254" s="9" customFormat="1" ht="13.8" spans="1:21">
      <c r="A254" s="9">
        <v>6246</v>
      </c>
      <c r="B254" s="7">
        <v>42866.125</v>
      </c>
      <c r="C254" s="52">
        <v>37478.5</v>
      </c>
      <c r="D254" s="36">
        <v>56.1666666666667</v>
      </c>
      <c r="E254" s="25">
        <v>47.6666666666667</v>
      </c>
      <c r="F254" s="25">
        <v>20</v>
      </c>
      <c r="G254" s="25">
        <v>22</v>
      </c>
      <c r="H254" s="38">
        <v>40</v>
      </c>
      <c r="I254" s="25">
        <v>48</v>
      </c>
      <c r="J254" s="38">
        <v>438</v>
      </c>
      <c r="K254" s="41"/>
      <c r="L254" s="36">
        <v>0.4</v>
      </c>
      <c r="N254" s="44">
        <v>1.17832167832168</v>
      </c>
      <c r="O254" s="44">
        <v>0.243756243756245</v>
      </c>
      <c r="P254" s="9">
        <v>1</v>
      </c>
      <c r="Q254" s="38">
        <v>16.8333333333333</v>
      </c>
      <c r="R254" s="9" t="b">
        <v>1</v>
      </c>
      <c r="S254" s="9">
        <v>21.2825</v>
      </c>
      <c r="T254" s="40" t="s">
        <v>149</v>
      </c>
      <c r="U254" s="41" t="s">
        <v>51</v>
      </c>
    </row>
    <row r="255" s="9" customFormat="1" ht="13.8" spans="1:38">
      <c r="A255" s="9">
        <v>6247</v>
      </c>
      <c r="B255" s="7">
        <v>42866.1458333333</v>
      </c>
      <c r="C255" s="52">
        <v>37484.5</v>
      </c>
      <c r="D255" s="36">
        <v>73</v>
      </c>
      <c r="E255" s="25">
        <v>51.3333333333333</v>
      </c>
      <c r="F255" s="25">
        <v>19.8333333333333</v>
      </c>
      <c r="G255" s="25">
        <v>22</v>
      </c>
      <c r="H255" s="38">
        <v>40.6666666666667</v>
      </c>
      <c r="I255" s="25">
        <v>48</v>
      </c>
      <c r="J255" s="38">
        <v>433.666666666667</v>
      </c>
      <c r="K255" s="41"/>
      <c r="L255" s="36">
        <v>0.598989010989007</v>
      </c>
      <c r="M255" s="36">
        <v>1.71780219780219</v>
      </c>
      <c r="N255" s="44">
        <v>1.42207792207792</v>
      </c>
      <c r="O255" s="44">
        <v>-0.224509533020171</v>
      </c>
      <c r="P255" s="10" t="s">
        <v>76</v>
      </c>
      <c r="Q255" s="38">
        <v>-7.3333333333333</v>
      </c>
      <c r="R255" s="9" t="b">
        <v>0</v>
      </c>
      <c r="S255" s="36">
        <v>31.9333333333332</v>
      </c>
      <c r="T255" s="40" t="s">
        <v>149</v>
      </c>
      <c r="U255" s="41" t="s">
        <v>60</v>
      </c>
      <c r="AL255" s="36"/>
    </row>
    <row r="256" s="9" customFormat="1" ht="13.8" spans="1:38">
      <c r="A256" s="9">
        <v>6248</v>
      </c>
      <c r="B256" s="7">
        <v>42866.1666666667</v>
      </c>
      <c r="C256" s="52">
        <v>37490.5</v>
      </c>
      <c r="D256" s="36">
        <v>65.6666666666667</v>
      </c>
      <c r="E256" s="25">
        <v>54.8333333333333</v>
      </c>
      <c r="F256" s="25">
        <v>19.3333333333333</v>
      </c>
      <c r="G256" s="25">
        <v>20</v>
      </c>
      <c r="H256" s="38">
        <v>41.8333333333333</v>
      </c>
      <c r="I256" s="25">
        <v>52</v>
      </c>
      <c r="J256" s="38">
        <v>457.166666666667</v>
      </c>
      <c r="K256" s="41"/>
      <c r="L256" s="36">
        <v>0.903736263736264</v>
      </c>
      <c r="M256" s="36">
        <v>2.26725274725273</v>
      </c>
      <c r="N256" s="44">
        <v>1.19756838905775</v>
      </c>
      <c r="O256" s="44">
        <v>-0.171927363416726</v>
      </c>
      <c r="P256" s="10" t="s">
        <v>76</v>
      </c>
      <c r="Q256" s="38">
        <v>-5.6666666666667</v>
      </c>
      <c r="R256" s="9" t="b">
        <v>0</v>
      </c>
      <c r="S256" s="36">
        <v>21.7999999999999</v>
      </c>
      <c r="T256" s="40" t="s">
        <v>149</v>
      </c>
      <c r="U256" s="41" t="s">
        <v>61</v>
      </c>
      <c r="AL256" s="36"/>
    </row>
    <row r="257" s="9" customFormat="1" ht="13.8" spans="1:38">
      <c r="A257" s="9">
        <v>6250</v>
      </c>
      <c r="B257" s="7">
        <v>42866.2083333333</v>
      </c>
      <c r="C257" s="52">
        <v>37502.5</v>
      </c>
      <c r="D257" s="36">
        <v>60.5</v>
      </c>
      <c r="E257" s="25">
        <v>61</v>
      </c>
      <c r="F257" s="25">
        <v>20</v>
      </c>
      <c r="G257" s="25">
        <v>20</v>
      </c>
      <c r="H257" s="38">
        <v>41.8333333333333</v>
      </c>
      <c r="I257" s="25">
        <v>52</v>
      </c>
      <c r="J257" s="38">
        <v>580.833333333333</v>
      </c>
      <c r="K257" s="41"/>
      <c r="L257" s="36">
        <v>41.6</v>
      </c>
      <c r="M257" s="36">
        <v>34.6</v>
      </c>
      <c r="N257" s="44">
        <v>0.991803278688525</v>
      </c>
      <c r="O257" s="44">
        <v>0.155737704918033</v>
      </c>
      <c r="P257" s="10" t="s">
        <v>76</v>
      </c>
      <c r="Q257" s="38">
        <v>9.5</v>
      </c>
      <c r="R257" s="9" t="b">
        <v>0</v>
      </c>
      <c r="S257" s="36">
        <v>11.7</v>
      </c>
      <c r="T257" s="40" t="s">
        <v>149</v>
      </c>
      <c r="U257" s="41" t="s">
        <v>52</v>
      </c>
      <c r="AL257" s="36"/>
    </row>
    <row r="258" s="9" customFormat="1" ht="13.8" spans="1:38">
      <c r="A258" s="9">
        <v>6253</v>
      </c>
      <c r="B258" s="7">
        <v>42866.2708333333</v>
      </c>
      <c r="C258" s="52">
        <v>37520.5</v>
      </c>
      <c r="D258" s="36">
        <v>71</v>
      </c>
      <c r="E258" s="25">
        <v>61</v>
      </c>
      <c r="F258" s="25">
        <v>20</v>
      </c>
      <c r="G258" s="25">
        <v>19</v>
      </c>
      <c r="H258" s="38">
        <v>43</v>
      </c>
      <c r="I258" s="25">
        <v>59</v>
      </c>
      <c r="J258" s="38">
        <v>517</v>
      </c>
      <c r="K258" s="41"/>
      <c r="L258" s="36">
        <v>1.74185714285714</v>
      </c>
      <c r="M258" s="36">
        <v>3.24142857142858</v>
      </c>
      <c r="N258" s="44">
        <v>1.16393442622951</v>
      </c>
      <c r="O258" s="44">
        <v>-0.365233127528209</v>
      </c>
      <c r="P258" s="10" t="s">
        <v>76</v>
      </c>
      <c r="Q258" s="38">
        <v>-9.5</v>
      </c>
      <c r="R258" s="9" t="b">
        <v>0</v>
      </c>
      <c r="S258" s="36">
        <v>22.2000000000001</v>
      </c>
      <c r="T258" s="40" t="s">
        <v>149</v>
      </c>
      <c r="U258" s="41" t="s">
        <v>62</v>
      </c>
      <c r="AL258" s="36"/>
    </row>
    <row r="259" s="9" customFormat="1" ht="13.8" spans="1:21">
      <c r="A259" s="9">
        <v>6261</v>
      </c>
      <c r="B259" s="7">
        <v>42866.4375</v>
      </c>
      <c r="C259" s="52">
        <v>37568.5</v>
      </c>
      <c r="D259" s="36">
        <v>31.5</v>
      </c>
      <c r="E259" s="25">
        <v>89</v>
      </c>
      <c r="F259" s="25">
        <v>21</v>
      </c>
      <c r="G259" s="25">
        <v>28</v>
      </c>
      <c r="H259" s="38">
        <v>38.5</v>
      </c>
      <c r="I259" s="25">
        <v>34</v>
      </c>
      <c r="J259" s="38">
        <v>447.5</v>
      </c>
      <c r="K259" s="41"/>
      <c r="L259" s="36">
        <v>0.4</v>
      </c>
      <c r="N259" s="44">
        <v>0.353932584269663</v>
      </c>
      <c r="O259" s="44">
        <v>0.248845193508115</v>
      </c>
      <c r="P259" s="9">
        <v>1</v>
      </c>
      <c r="Q259" s="38">
        <v>4.6666666666667</v>
      </c>
      <c r="R259" s="9" t="b">
        <v>0</v>
      </c>
      <c r="S259" s="9">
        <v>15.0641666666667</v>
      </c>
      <c r="T259" s="40" t="s">
        <v>149</v>
      </c>
      <c r="U259" s="41" t="s">
        <v>55</v>
      </c>
    </row>
    <row r="260" s="9" customFormat="1" ht="13.8" spans="1:21">
      <c r="A260" s="9">
        <v>6392</v>
      </c>
      <c r="B260" s="7">
        <v>42869.1666666667</v>
      </c>
      <c r="C260" s="52">
        <v>38355</v>
      </c>
      <c r="D260" s="36">
        <v>1.75</v>
      </c>
      <c r="E260" s="25">
        <v>15.5</v>
      </c>
      <c r="F260" s="25">
        <v>20</v>
      </c>
      <c r="G260" s="25">
        <v>19</v>
      </c>
      <c r="H260" s="38">
        <v>32.5</v>
      </c>
      <c r="I260" s="25">
        <v>42</v>
      </c>
      <c r="J260" s="38">
        <v>447.25</v>
      </c>
      <c r="K260" s="41"/>
      <c r="L260" s="36">
        <v>0.4</v>
      </c>
      <c r="N260" s="44">
        <v>0.112903225806452</v>
      </c>
      <c r="O260" s="44">
        <v>0.220430107526882</v>
      </c>
      <c r="P260" s="9">
        <v>1</v>
      </c>
      <c r="Q260" s="38">
        <v>1.75</v>
      </c>
      <c r="R260" s="9" t="b">
        <v>0</v>
      </c>
      <c r="S260" s="9">
        <v>4.43875</v>
      </c>
      <c r="T260" s="40" t="s">
        <v>150</v>
      </c>
      <c r="U260" s="41" t="s">
        <v>61</v>
      </c>
    </row>
    <row r="261" s="9" customFormat="1" ht="13.8" spans="1:38">
      <c r="A261" s="9">
        <v>6401</v>
      </c>
      <c r="B261" s="7">
        <v>42869.3541666667</v>
      </c>
      <c r="C261" s="52">
        <v>38408.5</v>
      </c>
      <c r="D261" s="36">
        <v>27.1666666666667</v>
      </c>
      <c r="E261" s="25">
        <v>11</v>
      </c>
      <c r="F261" s="25">
        <v>20</v>
      </c>
      <c r="G261" s="25">
        <v>19</v>
      </c>
      <c r="H261" s="38">
        <v>33</v>
      </c>
      <c r="I261" s="25">
        <v>39</v>
      </c>
      <c r="J261" s="38">
        <v>540.333333333333</v>
      </c>
      <c r="K261" s="41"/>
      <c r="L261" s="36">
        <v>1.66924889543446</v>
      </c>
      <c r="M261" s="36">
        <v>2.70751104565537</v>
      </c>
      <c r="N261" s="44">
        <v>2.46969696969697</v>
      </c>
      <c r="O261" s="44">
        <v>-0.219696969696973</v>
      </c>
      <c r="P261" s="10" t="s">
        <v>76</v>
      </c>
      <c r="Q261" s="38">
        <v>-13.6666666666667</v>
      </c>
      <c r="R261" s="9" t="b">
        <v>1</v>
      </c>
      <c r="S261" s="36">
        <v>18.3666666666667</v>
      </c>
      <c r="T261" s="40" t="s">
        <v>150</v>
      </c>
      <c r="U261" s="41" t="s">
        <v>33</v>
      </c>
      <c r="AL261" s="36"/>
    </row>
    <row r="262" s="9" customFormat="1" ht="13.8" spans="1:38">
      <c r="A262" s="9">
        <v>6402</v>
      </c>
      <c r="B262" s="7">
        <v>42869.375</v>
      </c>
      <c r="C262" s="52">
        <v>38414.5</v>
      </c>
      <c r="D262" s="36">
        <v>13.5</v>
      </c>
      <c r="E262" s="25">
        <v>6</v>
      </c>
      <c r="F262" s="25">
        <v>20</v>
      </c>
      <c r="G262" s="25">
        <v>19</v>
      </c>
      <c r="H262" s="38">
        <v>32.1666666666667</v>
      </c>
      <c r="I262" s="25">
        <v>39</v>
      </c>
      <c r="J262" s="38">
        <v>536.833333333333</v>
      </c>
      <c r="K262" s="41"/>
      <c r="L262" s="36">
        <v>2.65466666666667</v>
      </c>
      <c r="M262" s="36">
        <v>3.76</v>
      </c>
      <c r="N262" s="44">
        <v>2.25</v>
      </c>
      <c r="O262" s="44">
        <v>-1.66666666666667</v>
      </c>
      <c r="P262" s="10" t="s">
        <v>76</v>
      </c>
      <c r="Q262" s="38">
        <v>-10</v>
      </c>
      <c r="R262" s="9" t="b">
        <v>0</v>
      </c>
      <c r="S262" s="36">
        <v>8.7</v>
      </c>
      <c r="T262" s="40" t="s">
        <v>150</v>
      </c>
      <c r="U262" s="41" t="s">
        <v>34</v>
      </c>
      <c r="AL262" s="36"/>
    </row>
    <row r="263" s="9" customFormat="1" ht="13.8" spans="1:21">
      <c r="A263" s="9">
        <v>6436</v>
      </c>
      <c r="B263" s="7">
        <v>42870.0833333333</v>
      </c>
      <c r="C263" s="52">
        <v>38618.5</v>
      </c>
      <c r="D263" s="36">
        <v>29.5</v>
      </c>
      <c r="E263" s="25">
        <v>25</v>
      </c>
      <c r="F263" s="25">
        <v>20</v>
      </c>
      <c r="G263" s="25">
        <v>19.1666666666667</v>
      </c>
      <c r="H263" s="38">
        <v>39.3333333333333</v>
      </c>
      <c r="I263" s="25">
        <v>54</v>
      </c>
      <c r="J263" s="38">
        <v>519</v>
      </c>
      <c r="K263" s="41"/>
      <c r="L263" s="36">
        <v>0.4</v>
      </c>
      <c r="N263" s="44">
        <v>1.18</v>
      </c>
      <c r="O263" s="44">
        <v>0.58</v>
      </c>
      <c r="P263" s="9">
        <v>1</v>
      </c>
      <c r="Q263" s="38">
        <v>14.5</v>
      </c>
      <c r="R263" s="9" t="b">
        <v>1</v>
      </c>
      <c r="S263" s="9">
        <v>16.8425</v>
      </c>
      <c r="T263" s="40" t="s">
        <v>151</v>
      </c>
      <c r="U263" s="41" t="s">
        <v>31</v>
      </c>
    </row>
    <row r="264" s="9" customFormat="1" ht="13.8" spans="1:38">
      <c r="A264" s="9">
        <v>6438</v>
      </c>
      <c r="B264" s="7">
        <v>42870.125</v>
      </c>
      <c r="C264" s="52">
        <v>38630.5</v>
      </c>
      <c r="D264" s="36">
        <v>50.3333333333333</v>
      </c>
      <c r="E264" s="25">
        <v>27.5</v>
      </c>
      <c r="F264" s="25">
        <v>20</v>
      </c>
      <c r="G264" s="25">
        <v>19</v>
      </c>
      <c r="H264" s="38">
        <v>38.1666666666667</v>
      </c>
      <c r="I264" s="25">
        <v>55</v>
      </c>
      <c r="J264" s="38">
        <v>464.333333333333</v>
      </c>
      <c r="K264" s="41"/>
      <c r="L264" s="36">
        <v>1.02271115745568</v>
      </c>
      <c r="M264" s="36">
        <v>2.06777893639207</v>
      </c>
      <c r="N264" s="44">
        <v>1.83030303030303</v>
      </c>
      <c r="O264" s="44">
        <v>-0.690999547715963</v>
      </c>
      <c r="P264" s="10" t="s">
        <v>76</v>
      </c>
      <c r="Q264" s="38">
        <v>-12.1666666666666</v>
      </c>
      <c r="R264" s="9" t="b">
        <v>1</v>
      </c>
      <c r="S264" s="36">
        <v>28.3333333333333</v>
      </c>
      <c r="T264" s="40" t="s">
        <v>151</v>
      </c>
      <c r="U264" s="41" t="s">
        <v>51</v>
      </c>
      <c r="AL264" s="36"/>
    </row>
    <row r="265" s="9" customFormat="1" ht="13.8" spans="1:38">
      <c r="A265" s="9">
        <v>6439</v>
      </c>
      <c r="B265" s="7">
        <v>42870.1458333333</v>
      </c>
      <c r="C265" s="52">
        <v>38636.5</v>
      </c>
      <c r="D265" s="36">
        <v>38.1666666666667</v>
      </c>
      <c r="E265" s="25">
        <v>33.5</v>
      </c>
      <c r="F265" s="25">
        <v>20</v>
      </c>
      <c r="G265" s="25">
        <v>19</v>
      </c>
      <c r="H265" s="38">
        <v>38.3333333333333</v>
      </c>
      <c r="I265" s="25">
        <v>55</v>
      </c>
      <c r="J265" s="38">
        <v>551.833333333333</v>
      </c>
      <c r="K265" s="41"/>
      <c r="L265" s="36">
        <v>1.96010204081631</v>
      </c>
      <c r="M265" s="36">
        <v>3.56326530612246</v>
      </c>
      <c r="N265" s="44">
        <v>1.13930348258707</v>
      </c>
      <c r="O265" s="44">
        <v>-0.277831621115203</v>
      </c>
      <c r="P265" s="10" t="s">
        <v>76</v>
      </c>
      <c r="Q265" s="38">
        <v>-5</v>
      </c>
      <c r="R265" s="9" t="b">
        <v>0</v>
      </c>
      <c r="S265" s="36">
        <v>11.3666666666668</v>
      </c>
      <c r="T265" s="40" t="s">
        <v>151</v>
      </c>
      <c r="U265" s="41" t="s">
        <v>60</v>
      </c>
      <c r="AL265" s="36"/>
    </row>
    <row r="266" s="9" customFormat="1" ht="13.8" spans="1:38">
      <c r="A266" s="9">
        <v>6530</v>
      </c>
      <c r="B266" s="7">
        <v>42872.0416666667</v>
      </c>
      <c r="C266" s="52">
        <v>39182.5</v>
      </c>
      <c r="D266" s="36">
        <v>30.6666666666667</v>
      </c>
      <c r="E266" s="25">
        <v>31</v>
      </c>
      <c r="F266" s="25">
        <v>20</v>
      </c>
      <c r="G266" s="25">
        <v>23</v>
      </c>
      <c r="H266" s="38">
        <v>46.8333333333333</v>
      </c>
      <c r="I266" s="25">
        <v>50</v>
      </c>
      <c r="J266" s="38">
        <v>444.333333333333</v>
      </c>
      <c r="K266" s="41"/>
      <c r="L266" s="36">
        <v>21.6100000000018</v>
      </c>
      <c r="M266" s="36">
        <v>15.9000000000011</v>
      </c>
      <c r="N266" s="44">
        <v>0.989247311827958</v>
      </c>
      <c r="O266" s="44">
        <v>0.102150537634407</v>
      </c>
      <c r="P266" s="10" t="s">
        <v>76</v>
      </c>
      <c r="Q266" s="38">
        <v>3.1666666666666</v>
      </c>
      <c r="R266" s="9" t="b">
        <v>0</v>
      </c>
      <c r="S266" s="36">
        <v>5.8666666666667</v>
      </c>
      <c r="T266" s="40" t="s">
        <v>152</v>
      </c>
      <c r="U266" s="41" t="s">
        <v>30</v>
      </c>
      <c r="AL266" s="36"/>
    </row>
    <row r="267" s="9" customFormat="1" ht="13.8" spans="1:21">
      <c r="A267" s="9">
        <v>6541</v>
      </c>
      <c r="B267" s="7">
        <v>42872.2708333333</v>
      </c>
      <c r="C267" s="52">
        <v>39248.5</v>
      </c>
      <c r="D267" s="36">
        <v>40.6666666666667</v>
      </c>
      <c r="E267" s="25">
        <v>54</v>
      </c>
      <c r="F267" s="25">
        <v>19</v>
      </c>
      <c r="G267" s="25">
        <v>20</v>
      </c>
      <c r="H267" s="38">
        <v>48.5</v>
      </c>
      <c r="I267" s="25">
        <v>66</v>
      </c>
      <c r="J267" s="38">
        <v>454.833333333333</v>
      </c>
      <c r="K267" s="41"/>
      <c r="L267" s="36">
        <v>0.4</v>
      </c>
      <c r="N267" s="44">
        <v>0.753086419753087</v>
      </c>
      <c r="O267" s="44">
        <v>0.427865961199293</v>
      </c>
      <c r="P267" s="9">
        <v>1</v>
      </c>
      <c r="Q267" s="38">
        <v>0.6666666666666</v>
      </c>
      <c r="R267" s="9" t="b">
        <v>0</v>
      </c>
      <c r="S267" s="9">
        <v>0.769999999999939</v>
      </c>
      <c r="T267" s="40" t="s">
        <v>152</v>
      </c>
      <c r="U267" s="41" t="s">
        <v>62</v>
      </c>
    </row>
    <row r="268" s="9" customFormat="1" ht="13.8" spans="1:21">
      <c r="A268" s="9">
        <v>6565</v>
      </c>
      <c r="B268" s="7">
        <v>42872.7708333333</v>
      </c>
      <c r="C268" s="52">
        <v>39392.5</v>
      </c>
      <c r="D268" s="36">
        <v>36</v>
      </c>
      <c r="E268" s="25">
        <v>73</v>
      </c>
      <c r="F268" s="25">
        <v>21</v>
      </c>
      <c r="G268" s="25">
        <v>30</v>
      </c>
      <c r="H268" s="38">
        <v>43</v>
      </c>
      <c r="I268" s="25">
        <v>31</v>
      </c>
      <c r="J268" s="38">
        <v>495.5</v>
      </c>
      <c r="K268" s="41"/>
      <c r="L268" s="36">
        <v>0.4</v>
      </c>
      <c r="N268" s="44">
        <v>0.493150684931507</v>
      </c>
      <c r="O268" s="44">
        <v>0.405400039706174</v>
      </c>
      <c r="P268" s="9">
        <v>1</v>
      </c>
      <c r="Q268" s="38">
        <v>5.3333333333333</v>
      </c>
      <c r="R268" s="9" t="b">
        <v>0</v>
      </c>
      <c r="S268" s="9">
        <v>1.3933333333333</v>
      </c>
      <c r="T268" s="40" t="s">
        <v>152</v>
      </c>
      <c r="U268" s="41" t="s">
        <v>36</v>
      </c>
    </row>
    <row r="269" s="9" customFormat="1" ht="13.8" spans="1:38">
      <c r="A269" s="9">
        <v>6571</v>
      </c>
      <c r="B269" s="7">
        <v>42872.8958333333</v>
      </c>
      <c r="C269" s="52">
        <v>39428.5</v>
      </c>
      <c r="D269" s="36">
        <v>38.1666666666667</v>
      </c>
      <c r="E269" s="25">
        <v>46</v>
      </c>
      <c r="F269" s="25">
        <v>21</v>
      </c>
      <c r="G269" s="25">
        <v>27</v>
      </c>
      <c r="H269" s="38">
        <v>45.6666666666667</v>
      </c>
      <c r="I269" s="25">
        <v>41</v>
      </c>
      <c r="J269" s="38">
        <v>517</v>
      </c>
      <c r="K269" s="41"/>
      <c r="L269" s="36">
        <v>1.07349544072947</v>
      </c>
      <c r="M269" s="36">
        <v>1.52462006079026</v>
      </c>
      <c r="N269" s="44">
        <v>0.829710144927537</v>
      </c>
      <c r="O269" s="44">
        <v>0.0797101449275348</v>
      </c>
      <c r="P269" s="10" t="s">
        <v>76</v>
      </c>
      <c r="Q269" s="38">
        <v>3.6666666666666</v>
      </c>
      <c r="R269" s="9" t="b">
        <v>0</v>
      </c>
      <c r="S269" s="36">
        <v>1.3666666666667</v>
      </c>
      <c r="T269" s="40" t="s">
        <v>152</v>
      </c>
      <c r="U269" s="41" t="s">
        <v>28</v>
      </c>
      <c r="AL269" s="36"/>
    </row>
    <row r="270" s="9" customFormat="1" ht="13.8" spans="1:38">
      <c r="A270" s="9">
        <v>6573</v>
      </c>
      <c r="B270" s="7">
        <v>42872.9375</v>
      </c>
      <c r="C270" s="52">
        <v>39440.5</v>
      </c>
      <c r="D270" s="36">
        <v>41.6666666666667</v>
      </c>
      <c r="E270" s="25">
        <v>46</v>
      </c>
      <c r="F270" s="25">
        <v>21</v>
      </c>
      <c r="G270" s="25">
        <v>26</v>
      </c>
      <c r="H270" s="38">
        <v>46.8333333333333</v>
      </c>
      <c r="I270" s="25">
        <v>47</v>
      </c>
      <c r="J270" s="38">
        <v>518</v>
      </c>
      <c r="K270" s="41"/>
      <c r="L270" s="36">
        <v>3.44164835164836</v>
      </c>
      <c r="M270" s="36">
        <v>3.62967032967033</v>
      </c>
      <c r="N270" s="44">
        <v>0.905797101449276</v>
      </c>
      <c r="O270" s="44">
        <v>-0.0397256728778475</v>
      </c>
      <c r="P270" s="10" t="s">
        <v>76</v>
      </c>
      <c r="Q270" s="38">
        <v>6.8333333333333</v>
      </c>
      <c r="R270" s="9" t="b">
        <v>0</v>
      </c>
      <c r="S270" s="36">
        <v>4.8666666666667</v>
      </c>
      <c r="T270" s="40" t="s">
        <v>152</v>
      </c>
      <c r="U270" s="41" t="s">
        <v>42</v>
      </c>
      <c r="AL270" s="36"/>
    </row>
    <row r="271" s="9" customFormat="1" ht="13.8" spans="1:38">
      <c r="A271" s="9">
        <v>6574</v>
      </c>
      <c r="B271" s="7">
        <v>42872.9583333333</v>
      </c>
      <c r="C271" s="52">
        <v>39446.5</v>
      </c>
      <c r="D271" s="36">
        <v>48.5</v>
      </c>
      <c r="E271" s="25">
        <v>56</v>
      </c>
      <c r="F271" s="25">
        <v>21</v>
      </c>
      <c r="G271" s="25">
        <v>26</v>
      </c>
      <c r="H271" s="38">
        <v>48.1666666666667</v>
      </c>
      <c r="I271" s="25">
        <v>47</v>
      </c>
      <c r="J271" s="38">
        <v>509.166666666667</v>
      </c>
      <c r="K271" s="41"/>
      <c r="L271" s="36">
        <v>1.15663492063493</v>
      </c>
      <c r="M271" s="36">
        <v>1.47809523809524</v>
      </c>
      <c r="N271" s="44">
        <v>0.866071428571429</v>
      </c>
      <c r="O271" s="44">
        <v>0.065476190476191</v>
      </c>
      <c r="P271" s="10" t="s">
        <v>76</v>
      </c>
      <c r="Q271" s="38">
        <v>3.6666666666667</v>
      </c>
      <c r="R271" s="9" t="b">
        <v>0</v>
      </c>
      <c r="S271" s="36">
        <v>3.70000000000002</v>
      </c>
      <c r="T271" s="40" t="s">
        <v>152</v>
      </c>
      <c r="U271" s="41" t="s">
        <v>43</v>
      </c>
      <c r="AL271" s="36"/>
    </row>
    <row r="272" s="9" customFormat="1" ht="13.8" spans="1:38">
      <c r="A272" s="9">
        <v>6575</v>
      </c>
      <c r="B272" s="7">
        <v>42872.9791666667</v>
      </c>
      <c r="C272" s="52">
        <v>39452.5</v>
      </c>
      <c r="D272" s="36">
        <v>52.1666666666667</v>
      </c>
      <c r="E272" s="25">
        <v>56</v>
      </c>
      <c r="F272" s="25">
        <v>21</v>
      </c>
      <c r="G272" s="25">
        <v>26</v>
      </c>
      <c r="H272" s="38">
        <v>49.3333333333333</v>
      </c>
      <c r="I272" s="25">
        <v>47</v>
      </c>
      <c r="J272" s="38">
        <v>501.5</v>
      </c>
      <c r="K272" s="41"/>
      <c r="L272" s="36">
        <v>5.98670807453418</v>
      </c>
      <c r="M272" s="36">
        <v>5.98509316770187</v>
      </c>
      <c r="N272" s="44">
        <v>0.93154761904762</v>
      </c>
      <c r="O272" s="44">
        <v>0.190476190476189</v>
      </c>
      <c r="P272" s="10" t="s">
        <v>76</v>
      </c>
      <c r="Q272" s="38">
        <v>10.6666666666666</v>
      </c>
      <c r="R272" s="9" t="b">
        <v>1</v>
      </c>
      <c r="S272" s="36">
        <v>7.36666666666672</v>
      </c>
      <c r="T272" s="40" t="s">
        <v>152</v>
      </c>
      <c r="U272" s="41" t="s">
        <v>50</v>
      </c>
      <c r="AL272" s="36"/>
    </row>
    <row r="273" s="9" customFormat="1" ht="13.8" spans="1:38">
      <c r="A273" s="9">
        <v>6579</v>
      </c>
      <c r="B273" s="7">
        <v>42873.0625</v>
      </c>
      <c r="C273" s="52">
        <v>39476.5</v>
      </c>
      <c r="D273" s="36">
        <v>67.6666666666667</v>
      </c>
      <c r="E273" s="25">
        <v>77</v>
      </c>
      <c r="F273" s="25">
        <v>21</v>
      </c>
      <c r="G273" s="25">
        <v>25</v>
      </c>
      <c r="H273" s="38">
        <v>53</v>
      </c>
      <c r="I273" s="25">
        <v>54</v>
      </c>
      <c r="J273" s="38">
        <v>488.666666666667</v>
      </c>
      <c r="K273" s="41"/>
      <c r="L273" s="36">
        <v>0.54816326530611</v>
      </c>
      <c r="M273" s="36">
        <v>0.768367346938762</v>
      </c>
      <c r="N273" s="44">
        <v>0.878787878787879</v>
      </c>
      <c r="O273" s="44">
        <v>0.0216450216450208</v>
      </c>
      <c r="P273" s="10" t="s">
        <v>76</v>
      </c>
      <c r="Q273" s="38">
        <v>1.6666666666666</v>
      </c>
      <c r="R273" s="9" t="b">
        <v>0</v>
      </c>
      <c r="S273" s="36">
        <v>6.06666666666668</v>
      </c>
      <c r="T273" s="40" t="s">
        <v>153</v>
      </c>
      <c r="U273" s="41" t="s">
        <v>69</v>
      </c>
      <c r="AL273" s="36"/>
    </row>
    <row r="274" s="9" customFormat="1" ht="13.8" spans="1:38">
      <c r="A274" s="9">
        <v>6580</v>
      </c>
      <c r="B274" s="7">
        <v>42873.0833333333</v>
      </c>
      <c r="C274" s="52">
        <v>39482.5</v>
      </c>
      <c r="D274" s="36">
        <v>69.3333333333333</v>
      </c>
      <c r="E274" s="25">
        <v>77</v>
      </c>
      <c r="F274" s="25">
        <v>21</v>
      </c>
      <c r="G274" s="25">
        <v>24</v>
      </c>
      <c r="H274" s="38">
        <v>53.1666666666667</v>
      </c>
      <c r="I274" s="25">
        <v>60.3333333333333</v>
      </c>
      <c r="J274" s="38">
        <v>482.666666666667</v>
      </c>
      <c r="K274" s="41"/>
      <c r="L274" s="36">
        <v>2.43440993788821</v>
      </c>
      <c r="M274" s="36">
        <v>2.61242236024846</v>
      </c>
      <c r="N274" s="44">
        <v>0.9004329004329</v>
      </c>
      <c r="O274" s="44">
        <v>0.108225108225109</v>
      </c>
      <c r="P274" s="10" t="s">
        <v>76</v>
      </c>
      <c r="Q274" s="38">
        <v>8.3333333333334</v>
      </c>
      <c r="R274" s="9" t="b">
        <v>0</v>
      </c>
      <c r="S274" s="36">
        <v>7.7333333333333</v>
      </c>
      <c r="T274" s="40" t="s">
        <v>153</v>
      </c>
      <c r="U274" s="41" t="s">
        <v>31</v>
      </c>
      <c r="AL274" s="36"/>
    </row>
    <row r="275" s="9" customFormat="1" ht="13.8" spans="1:38">
      <c r="A275" s="9">
        <v>6591</v>
      </c>
      <c r="B275" s="7">
        <v>42873.3125</v>
      </c>
      <c r="C275" s="52">
        <v>39548.5</v>
      </c>
      <c r="D275" s="36">
        <v>89.8333333333333</v>
      </c>
      <c r="E275" s="25">
        <v>55</v>
      </c>
      <c r="F275" s="25">
        <v>20</v>
      </c>
      <c r="G275" s="25">
        <v>23</v>
      </c>
      <c r="H275" s="38">
        <v>55.8333333333333</v>
      </c>
      <c r="I275" s="25">
        <v>69</v>
      </c>
      <c r="J275" s="38">
        <v>464.833333333333</v>
      </c>
      <c r="K275" s="41"/>
      <c r="L275" s="36">
        <v>1.12585099111415</v>
      </c>
      <c r="M275" s="36">
        <v>2.20847573479152</v>
      </c>
      <c r="N275" s="44">
        <v>1.63333333333333</v>
      </c>
      <c r="O275" s="44">
        <v>-0.372727272727273</v>
      </c>
      <c r="P275" s="10" t="s">
        <v>76</v>
      </c>
      <c r="Q275" s="38">
        <v>-20.5</v>
      </c>
      <c r="R275" s="9" t="b">
        <v>1</v>
      </c>
      <c r="S275" s="36">
        <v>45.8333333333331</v>
      </c>
      <c r="T275" s="40" t="s">
        <v>153</v>
      </c>
      <c r="U275" s="41" t="s">
        <v>47</v>
      </c>
      <c r="AL275" s="36"/>
    </row>
    <row r="276" s="9" customFormat="1" ht="13.8" spans="1:38">
      <c r="A276" s="9">
        <v>6592</v>
      </c>
      <c r="B276" s="7">
        <v>42873.3333333333</v>
      </c>
      <c r="C276" s="52">
        <v>39554.5</v>
      </c>
      <c r="D276" s="36">
        <v>69.3333333333333</v>
      </c>
      <c r="E276" s="25">
        <v>55</v>
      </c>
      <c r="F276" s="25">
        <v>20.6666666666667</v>
      </c>
      <c r="G276" s="25">
        <v>24</v>
      </c>
      <c r="H276" s="38">
        <v>53.8333333333333</v>
      </c>
      <c r="I276" s="25">
        <v>62</v>
      </c>
      <c r="J276" s="38">
        <v>520.5</v>
      </c>
      <c r="K276" s="41"/>
      <c r="L276" s="36">
        <v>1.83066445182724</v>
      </c>
      <c r="M276" s="36">
        <v>3.14451827242525</v>
      </c>
      <c r="N276" s="44">
        <v>1.26060606060606</v>
      </c>
      <c r="O276" s="44">
        <v>-0.251515151515151</v>
      </c>
      <c r="P276" s="10" t="s">
        <v>76</v>
      </c>
      <c r="Q276" s="38">
        <v>-13.8333333333333</v>
      </c>
      <c r="R276" s="9" t="b">
        <v>1</v>
      </c>
      <c r="S276" s="36">
        <v>25.3333333333333</v>
      </c>
      <c r="T276" s="40" t="s">
        <v>153</v>
      </c>
      <c r="U276" s="41" t="s">
        <v>63</v>
      </c>
      <c r="AL276" s="36"/>
    </row>
    <row r="277" s="9" customFormat="1" ht="13.8" spans="1:38">
      <c r="A277" s="9">
        <v>6597</v>
      </c>
      <c r="B277" s="7">
        <v>42873.4375</v>
      </c>
      <c r="C277" s="52">
        <v>39584.5</v>
      </c>
      <c r="D277" s="36">
        <v>50.3333333333333</v>
      </c>
      <c r="E277" s="25">
        <v>60</v>
      </c>
      <c r="F277" s="25">
        <v>21.1666666666667</v>
      </c>
      <c r="G277" s="25">
        <v>28</v>
      </c>
      <c r="H277" s="38">
        <v>52</v>
      </c>
      <c r="I277" s="25">
        <v>53</v>
      </c>
      <c r="J277" s="38">
        <v>519.833333333333</v>
      </c>
      <c r="K277" s="41"/>
      <c r="L277" s="36">
        <v>0.797487684729068</v>
      </c>
      <c r="M277" s="36">
        <v>1.20443349753695</v>
      </c>
      <c r="N277" s="44">
        <v>0.838888888888888</v>
      </c>
      <c r="O277" s="44">
        <v>-0.0746031746031741</v>
      </c>
      <c r="P277" s="10" t="s">
        <v>76</v>
      </c>
      <c r="Q277" s="38">
        <v>3.1666666666667</v>
      </c>
      <c r="R277" s="9" t="b">
        <v>0</v>
      </c>
      <c r="S277" s="36">
        <v>2.33333333333328</v>
      </c>
      <c r="T277" s="40" t="s">
        <v>153</v>
      </c>
      <c r="U277" s="41" t="s">
        <v>55</v>
      </c>
      <c r="AL277" s="36"/>
    </row>
    <row r="278" s="9" customFormat="1" ht="13.8" spans="1:21">
      <c r="A278" s="9">
        <v>6616</v>
      </c>
      <c r="B278" s="7">
        <v>42873.8333333333</v>
      </c>
      <c r="C278" s="52">
        <v>39698.5</v>
      </c>
      <c r="D278" s="36">
        <v>51</v>
      </c>
      <c r="E278" s="25">
        <v>12</v>
      </c>
      <c r="F278" s="25">
        <v>23</v>
      </c>
      <c r="G278" s="25">
        <v>32</v>
      </c>
      <c r="H278" s="38">
        <v>48.8333333333333</v>
      </c>
      <c r="I278" s="25">
        <v>36</v>
      </c>
      <c r="J278" s="38">
        <v>453.666666666667</v>
      </c>
      <c r="K278" s="41"/>
      <c r="L278" s="36">
        <v>0.4</v>
      </c>
      <c r="N278" s="44">
        <v>4.25</v>
      </c>
      <c r="O278" s="44">
        <v>0.861111111111108</v>
      </c>
      <c r="P278" s="9">
        <v>1</v>
      </c>
      <c r="Q278" s="38">
        <v>10.3333333333333</v>
      </c>
      <c r="R278" s="9" t="b">
        <v>1</v>
      </c>
      <c r="S278" s="9">
        <v>19.3783333333333</v>
      </c>
      <c r="T278" s="40" t="s">
        <v>153</v>
      </c>
      <c r="U278" s="41" t="s">
        <v>38</v>
      </c>
    </row>
    <row r="279" s="9" customFormat="1" ht="13.8" spans="1:38">
      <c r="A279" s="9">
        <v>6618</v>
      </c>
      <c r="B279" s="7">
        <v>42873.875</v>
      </c>
      <c r="C279" s="52">
        <v>39710.5</v>
      </c>
      <c r="D279" s="36">
        <v>57.5</v>
      </c>
      <c r="E279" s="25">
        <v>68</v>
      </c>
      <c r="F279" s="25">
        <v>23</v>
      </c>
      <c r="G279" s="25">
        <v>32</v>
      </c>
      <c r="H279" s="38">
        <v>50.3333333333333</v>
      </c>
      <c r="I279" s="25">
        <v>36</v>
      </c>
      <c r="J279" s="38">
        <v>450.833333333333</v>
      </c>
      <c r="K279" s="41"/>
      <c r="L279" s="36">
        <v>0.590975056689336</v>
      </c>
      <c r="M279" s="36">
        <v>0.96326530612244</v>
      </c>
      <c r="N279" s="44">
        <v>0.845588235294118</v>
      </c>
      <c r="O279" s="44">
        <v>0.0343137254901956</v>
      </c>
      <c r="P279" s="10" t="s">
        <v>76</v>
      </c>
      <c r="Q279" s="38">
        <v>2.3333333333333</v>
      </c>
      <c r="R279" s="9" t="b">
        <v>0</v>
      </c>
      <c r="S279" s="36">
        <v>3.10000000000002</v>
      </c>
      <c r="T279" s="40" t="s">
        <v>153</v>
      </c>
      <c r="U279" s="41" t="s">
        <v>68</v>
      </c>
      <c r="AL279" s="36"/>
    </row>
    <row r="280" s="9" customFormat="1" ht="13.8" spans="1:38">
      <c r="A280" s="9">
        <v>6619</v>
      </c>
      <c r="B280" s="7">
        <v>42873.8958333333</v>
      </c>
      <c r="C280" s="52">
        <v>39716.5</v>
      </c>
      <c r="D280" s="36">
        <v>59.8333333333333</v>
      </c>
      <c r="E280" s="25">
        <v>68</v>
      </c>
      <c r="F280" s="25">
        <v>23</v>
      </c>
      <c r="G280" s="25">
        <v>32</v>
      </c>
      <c r="H280" s="38">
        <v>51.6666666666667</v>
      </c>
      <c r="I280" s="25">
        <v>36</v>
      </c>
      <c r="J280" s="38">
        <v>450.333333333333</v>
      </c>
      <c r="K280" s="41"/>
      <c r="L280" s="36">
        <v>2.58618075801749</v>
      </c>
      <c r="M280" s="36">
        <v>2.91778425655977</v>
      </c>
      <c r="N280" s="44">
        <v>0.879901960784313</v>
      </c>
      <c r="O280" s="44">
        <v>0.142156862745098</v>
      </c>
      <c r="P280" s="10" t="s">
        <v>76</v>
      </c>
      <c r="Q280" s="38">
        <v>9.6666666666667</v>
      </c>
      <c r="R280" s="9" t="b">
        <v>0</v>
      </c>
      <c r="S280" s="36">
        <v>5.43333333333328</v>
      </c>
      <c r="T280" s="40" t="s">
        <v>153</v>
      </c>
      <c r="U280" s="41" t="s">
        <v>28</v>
      </c>
      <c r="AL280" s="36"/>
    </row>
    <row r="281" s="9" customFormat="1" ht="13.8" spans="1:21">
      <c r="A281" s="9">
        <v>6621</v>
      </c>
      <c r="B281" s="7">
        <v>42873.9375</v>
      </c>
      <c r="C281" s="52">
        <v>39728.5</v>
      </c>
      <c r="D281" s="36">
        <v>75.1666666666667</v>
      </c>
      <c r="E281" s="25">
        <v>68</v>
      </c>
      <c r="F281" s="25">
        <v>22.5</v>
      </c>
      <c r="G281" s="25">
        <v>29</v>
      </c>
      <c r="H281" s="38">
        <v>54.8333333333333</v>
      </c>
      <c r="I281" s="25">
        <v>50</v>
      </c>
      <c r="J281" s="38">
        <v>476.333333333333</v>
      </c>
      <c r="K281" s="41"/>
      <c r="L281" s="36">
        <v>0.4</v>
      </c>
      <c r="N281" s="44">
        <v>1.10539215686275</v>
      </c>
      <c r="O281" s="44">
        <v>0.0477609962904071</v>
      </c>
      <c r="P281" s="9">
        <v>1</v>
      </c>
      <c r="Q281" s="38">
        <v>10.1666666666666</v>
      </c>
      <c r="R281" s="9" t="b">
        <v>1</v>
      </c>
      <c r="S281" s="9">
        <v>15.4474999999999</v>
      </c>
      <c r="T281" s="40" t="s">
        <v>153</v>
      </c>
      <c r="U281" s="41" t="s">
        <v>42</v>
      </c>
    </row>
    <row r="282" s="9" customFormat="1" ht="13.8" spans="1:21">
      <c r="A282" s="9">
        <v>6622</v>
      </c>
      <c r="B282" s="7">
        <v>42873.9583333333</v>
      </c>
      <c r="C282" s="52">
        <v>39734.5</v>
      </c>
      <c r="D282" s="36">
        <v>85.3333333333333</v>
      </c>
      <c r="E282" s="25">
        <v>74</v>
      </c>
      <c r="F282" s="25">
        <v>22.5</v>
      </c>
      <c r="G282" s="25">
        <v>29</v>
      </c>
      <c r="H282" s="38">
        <v>55</v>
      </c>
      <c r="I282" s="25">
        <v>50</v>
      </c>
      <c r="J282" s="38">
        <v>497.666666666667</v>
      </c>
      <c r="K282" s="41"/>
      <c r="L282" s="36">
        <v>0.4</v>
      </c>
      <c r="N282" s="44">
        <v>1.15315315315315</v>
      </c>
      <c r="O282" s="44">
        <v>0.265765765765766</v>
      </c>
      <c r="P282" s="9">
        <v>1</v>
      </c>
      <c r="Q282" s="38">
        <v>19.6666666666667</v>
      </c>
      <c r="R282" s="9" t="b">
        <v>1</v>
      </c>
      <c r="S282" s="9">
        <v>26.1733333333334</v>
      </c>
      <c r="T282" s="40" t="s">
        <v>153</v>
      </c>
      <c r="U282" s="41" t="s">
        <v>43</v>
      </c>
    </row>
    <row r="283" s="9" customFormat="1" ht="13.8" spans="1:21">
      <c r="A283" s="9">
        <v>6623</v>
      </c>
      <c r="B283" s="7">
        <v>42873.9791666667</v>
      </c>
      <c r="C283" s="52">
        <v>39740.5</v>
      </c>
      <c r="D283" s="36">
        <v>105</v>
      </c>
      <c r="E283" s="25">
        <v>74</v>
      </c>
      <c r="F283" s="25">
        <v>22</v>
      </c>
      <c r="G283" s="25">
        <v>29</v>
      </c>
      <c r="H283" s="38">
        <v>56</v>
      </c>
      <c r="I283" s="25">
        <v>50</v>
      </c>
      <c r="J283" s="38">
        <v>510</v>
      </c>
      <c r="K283" s="41"/>
      <c r="L283" s="36">
        <v>0.4</v>
      </c>
      <c r="N283" s="44">
        <v>1.41891891891892</v>
      </c>
      <c r="O283" s="44">
        <v>0.177927927927932</v>
      </c>
      <c r="P283" s="9">
        <v>1</v>
      </c>
      <c r="Q283" s="38">
        <v>13.166666666667</v>
      </c>
      <c r="R283" s="9" t="b">
        <v>1</v>
      </c>
      <c r="S283" s="9">
        <v>23.901666666667</v>
      </c>
      <c r="T283" s="40" t="s">
        <v>153</v>
      </c>
      <c r="U283" s="41" t="s">
        <v>50</v>
      </c>
    </row>
    <row r="284" s="9" customFormat="1" ht="13.8" spans="1:21">
      <c r="A284" s="9">
        <v>6625</v>
      </c>
      <c r="B284" s="7">
        <v>42874.0208333333</v>
      </c>
      <c r="C284" s="52">
        <v>39752.5</v>
      </c>
      <c r="D284" s="36">
        <v>118.833333333333</v>
      </c>
      <c r="E284" s="25">
        <v>74</v>
      </c>
      <c r="F284" s="25">
        <v>22</v>
      </c>
      <c r="G284" s="25">
        <v>27</v>
      </c>
      <c r="H284" s="38">
        <v>56.1666666666667</v>
      </c>
      <c r="I284" s="25">
        <v>58</v>
      </c>
      <c r="J284" s="38">
        <v>510.666666666667</v>
      </c>
      <c r="K284" s="41"/>
      <c r="L284" s="36">
        <v>0.4</v>
      </c>
      <c r="N284" s="44">
        <v>1.60585585585585</v>
      </c>
      <c r="O284" s="44">
        <v>-0.37397179788484</v>
      </c>
      <c r="P284" s="9">
        <v>1</v>
      </c>
      <c r="Q284" s="38">
        <v>-5.5</v>
      </c>
      <c r="R284" s="9" t="b">
        <v>0</v>
      </c>
      <c r="S284" s="9">
        <v>8.2091666666666</v>
      </c>
      <c r="T284" s="40" t="s">
        <v>154</v>
      </c>
      <c r="U284" s="41" t="s">
        <v>65</v>
      </c>
    </row>
    <row r="285" s="9" customFormat="1" ht="13.8" spans="1:38">
      <c r="A285" s="9">
        <v>6627</v>
      </c>
      <c r="B285" s="7">
        <v>42874.0625</v>
      </c>
      <c r="C285" s="52">
        <v>39764.5</v>
      </c>
      <c r="D285" s="36">
        <v>118.166666666667</v>
      </c>
      <c r="E285" s="25">
        <v>92</v>
      </c>
      <c r="F285" s="25">
        <v>22</v>
      </c>
      <c r="G285" s="25">
        <v>27</v>
      </c>
      <c r="H285" s="38">
        <v>56</v>
      </c>
      <c r="I285" s="25">
        <v>58</v>
      </c>
      <c r="J285" s="38">
        <v>524.166666666667</v>
      </c>
      <c r="K285" s="41"/>
      <c r="L285" s="36">
        <v>0.890282074613273</v>
      </c>
      <c r="M285" s="36">
        <v>2.12265696087352</v>
      </c>
      <c r="N285" s="44">
        <v>1.28442028985508</v>
      </c>
      <c r="O285" s="44">
        <v>-0.141304347826087</v>
      </c>
      <c r="P285" s="10" t="s">
        <v>76</v>
      </c>
      <c r="Q285" s="38">
        <v>-13</v>
      </c>
      <c r="R285" s="9" t="b">
        <v>1</v>
      </c>
      <c r="S285" s="36">
        <v>44.5666666666674</v>
      </c>
      <c r="T285" s="40" t="s">
        <v>154</v>
      </c>
      <c r="U285" s="41" t="s">
        <v>69</v>
      </c>
      <c r="AL285" s="36"/>
    </row>
    <row r="286" s="9" customFormat="1" ht="13.8" spans="1:38">
      <c r="A286" s="9">
        <v>6628</v>
      </c>
      <c r="B286" s="7">
        <v>42874.0833333333</v>
      </c>
      <c r="C286" s="52">
        <v>39770.5</v>
      </c>
      <c r="D286" s="36">
        <v>105.166666666667</v>
      </c>
      <c r="E286" s="25">
        <v>92</v>
      </c>
      <c r="F286" s="25">
        <v>22</v>
      </c>
      <c r="G286" s="25">
        <v>26</v>
      </c>
      <c r="H286" s="38">
        <v>56.1666666666667</v>
      </c>
      <c r="I286" s="25">
        <v>60</v>
      </c>
      <c r="J286" s="38">
        <v>520.333333333333</v>
      </c>
      <c r="K286" s="41"/>
      <c r="L286" s="36">
        <v>0.589511754068752</v>
      </c>
      <c r="M286" s="36">
        <v>2.09728752260401</v>
      </c>
      <c r="N286" s="44">
        <v>1.14311594202899</v>
      </c>
      <c r="O286" s="44">
        <v>-0.0561594202898588</v>
      </c>
      <c r="P286" s="10" t="s">
        <v>76</v>
      </c>
      <c r="Q286" s="38">
        <v>-5.166666666667</v>
      </c>
      <c r="R286" s="9" t="b">
        <v>0</v>
      </c>
      <c r="S286" s="36">
        <v>31.5666666666671</v>
      </c>
      <c r="T286" s="40" t="s">
        <v>154</v>
      </c>
      <c r="U286" s="41" t="s">
        <v>31</v>
      </c>
      <c r="AL286" s="36"/>
    </row>
    <row r="287" s="9" customFormat="1" ht="13.8" spans="1:21">
      <c r="A287" s="9">
        <v>6629</v>
      </c>
      <c r="B287" s="7">
        <v>42874.1041666667</v>
      </c>
      <c r="C287" s="52">
        <v>39776.5</v>
      </c>
      <c r="D287" s="36">
        <v>100</v>
      </c>
      <c r="E287" s="25">
        <v>92</v>
      </c>
      <c r="F287" s="25">
        <v>22</v>
      </c>
      <c r="G287" s="25">
        <v>26</v>
      </c>
      <c r="H287" s="38">
        <v>56</v>
      </c>
      <c r="I287" s="25">
        <v>60</v>
      </c>
      <c r="J287" s="38">
        <v>521.666666666667</v>
      </c>
      <c r="K287" s="41"/>
      <c r="L287" s="36">
        <v>0.4</v>
      </c>
      <c r="N287" s="44">
        <v>1.08695652173913</v>
      </c>
      <c r="O287" s="44">
        <v>0.145087677155897</v>
      </c>
      <c r="P287" s="9">
        <v>1</v>
      </c>
      <c r="Q287" s="38">
        <v>11.5</v>
      </c>
      <c r="R287" s="9" t="b">
        <v>1</v>
      </c>
      <c r="S287" s="9">
        <v>18.28</v>
      </c>
      <c r="T287" s="40" t="s">
        <v>154</v>
      </c>
      <c r="U287" s="41" t="s">
        <v>45</v>
      </c>
    </row>
    <row r="288" s="9" customFormat="1" ht="13.8" spans="1:38">
      <c r="A288" s="9">
        <v>6631</v>
      </c>
      <c r="B288" s="7">
        <v>42874.1458333333</v>
      </c>
      <c r="C288" s="52">
        <v>39788.5</v>
      </c>
      <c r="D288" s="36">
        <v>106.833333333333</v>
      </c>
      <c r="E288" s="25">
        <v>88.8333333333333</v>
      </c>
      <c r="F288" s="25">
        <v>22</v>
      </c>
      <c r="G288" s="25">
        <v>26</v>
      </c>
      <c r="H288" s="38">
        <v>56</v>
      </c>
      <c r="I288" s="25">
        <v>60</v>
      </c>
      <c r="J288" s="38">
        <v>484.166666666667</v>
      </c>
      <c r="K288" s="41"/>
      <c r="L288" s="36">
        <v>0.560132275132248</v>
      </c>
      <c r="M288" s="36">
        <v>1.89312169312168</v>
      </c>
      <c r="N288" s="44">
        <v>1.20262664165103</v>
      </c>
      <c r="O288" s="44">
        <v>-0.0496629705229219</v>
      </c>
      <c r="P288" s="10" t="s">
        <v>76</v>
      </c>
      <c r="Q288" s="38">
        <v>-6.333333333333</v>
      </c>
      <c r="R288" s="9" t="b">
        <v>0</v>
      </c>
      <c r="S288" s="36">
        <v>35.7666666666665</v>
      </c>
      <c r="T288" s="40" t="s">
        <v>154</v>
      </c>
      <c r="U288" s="41" t="s">
        <v>60</v>
      </c>
      <c r="AL288" s="36"/>
    </row>
    <row r="289" s="9" customFormat="1" ht="13.8" spans="1:38">
      <c r="A289" s="9">
        <v>6632</v>
      </c>
      <c r="B289" s="7">
        <v>42874.1666666667</v>
      </c>
      <c r="C289" s="52">
        <v>39794.5</v>
      </c>
      <c r="D289" s="36">
        <v>100.5</v>
      </c>
      <c r="E289" s="25">
        <v>87.1666666666667</v>
      </c>
      <c r="F289" s="25">
        <v>21.6666666666667</v>
      </c>
      <c r="G289" s="25">
        <v>25</v>
      </c>
      <c r="H289" s="38">
        <v>56</v>
      </c>
      <c r="I289" s="25">
        <v>64</v>
      </c>
      <c r="J289" s="38">
        <v>502.333333333333</v>
      </c>
      <c r="K289" s="41"/>
      <c r="L289" s="36">
        <v>2.81942857142857</v>
      </c>
      <c r="M289" s="36">
        <v>4.41821428571431</v>
      </c>
      <c r="N289" s="44">
        <v>1.15296367112811</v>
      </c>
      <c r="O289" s="44">
        <v>-0.209493885553057</v>
      </c>
      <c r="P289" s="10" t="s">
        <v>76</v>
      </c>
      <c r="Q289" s="38">
        <v>-19.8333333333333</v>
      </c>
      <c r="R289" s="9" t="b">
        <v>1</v>
      </c>
      <c r="S289" s="36">
        <v>30.7666666666669</v>
      </c>
      <c r="T289" s="40" t="s">
        <v>154</v>
      </c>
      <c r="U289" s="41" t="s">
        <v>61</v>
      </c>
      <c r="AL289" s="36"/>
    </row>
    <row r="290" s="9" customFormat="1" ht="13.8" spans="1:38">
      <c r="A290" s="9">
        <v>6634</v>
      </c>
      <c r="B290" s="7">
        <v>42874.2083333333</v>
      </c>
      <c r="C290" s="52">
        <v>39806.5</v>
      </c>
      <c r="D290" s="36">
        <v>79.8333333333333</v>
      </c>
      <c r="E290" s="25">
        <v>85</v>
      </c>
      <c r="F290" s="25">
        <v>22</v>
      </c>
      <c r="G290" s="25">
        <v>25</v>
      </c>
      <c r="H290" s="38">
        <v>55</v>
      </c>
      <c r="I290" s="25">
        <v>64</v>
      </c>
      <c r="J290" s="38">
        <v>517.666666666667</v>
      </c>
      <c r="K290" s="41"/>
      <c r="L290" s="36">
        <v>2.29235023041476</v>
      </c>
      <c r="M290" s="36">
        <v>1.92165898617514</v>
      </c>
      <c r="N290" s="44">
        <v>0.939215686274509</v>
      </c>
      <c r="O290" s="44">
        <v>0.0568627450980399</v>
      </c>
      <c r="P290" s="10" t="s">
        <v>76</v>
      </c>
      <c r="Q290" s="38">
        <v>4.8333333333334</v>
      </c>
      <c r="R290" s="9" t="b">
        <v>0</v>
      </c>
      <c r="S290" s="36">
        <v>11.8333333333333</v>
      </c>
      <c r="T290" s="40" t="s">
        <v>154</v>
      </c>
      <c r="U290" s="41" t="s">
        <v>52</v>
      </c>
      <c r="AL290" s="36"/>
    </row>
    <row r="291" s="9" customFormat="1" ht="13.8" spans="1:38">
      <c r="A291" s="9">
        <v>6642</v>
      </c>
      <c r="B291" s="7">
        <v>42874.375</v>
      </c>
      <c r="C291" s="52">
        <v>39854.5</v>
      </c>
      <c r="D291" s="36">
        <v>68.6666666666667</v>
      </c>
      <c r="E291" s="25">
        <v>53</v>
      </c>
      <c r="F291" s="25">
        <v>22</v>
      </c>
      <c r="G291" s="25">
        <v>25</v>
      </c>
      <c r="H291" s="38">
        <v>50</v>
      </c>
      <c r="I291" s="25">
        <v>57</v>
      </c>
      <c r="J291" s="38">
        <v>484</v>
      </c>
      <c r="K291" s="41"/>
      <c r="L291" s="36">
        <v>1.86990881458967</v>
      </c>
      <c r="M291" s="36">
        <v>3.14772036474164</v>
      </c>
      <c r="N291" s="44">
        <v>1.29559748427673</v>
      </c>
      <c r="O291" s="44">
        <v>-0.28930817610063</v>
      </c>
      <c r="P291" s="10" t="s">
        <v>76</v>
      </c>
      <c r="Q291" s="38">
        <v>-15.3333333333334</v>
      </c>
      <c r="R291" s="9" t="b">
        <v>1</v>
      </c>
      <c r="S291" s="36">
        <v>26.2666666666667</v>
      </c>
      <c r="T291" s="40" t="s">
        <v>154</v>
      </c>
      <c r="U291" s="41" t="s">
        <v>34</v>
      </c>
      <c r="AL291" s="36"/>
    </row>
    <row r="292" s="9" customFormat="1" ht="13.8" spans="1:38">
      <c r="A292" s="9">
        <v>6644</v>
      </c>
      <c r="B292" s="7">
        <v>42874.4166666667</v>
      </c>
      <c r="C292" s="52">
        <v>39866.5</v>
      </c>
      <c r="D292" s="36">
        <v>51.3333333333333</v>
      </c>
      <c r="E292" s="25">
        <v>53</v>
      </c>
      <c r="F292" s="25">
        <v>22</v>
      </c>
      <c r="G292" s="25">
        <v>29</v>
      </c>
      <c r="H292" s="38">
        <v>49</v>
      </c>
      <c r="I292" s="25">
        <v>48</v>
      </c>
      <c r="J292" s="38">
        <v>503.333333333333</v>
      </c>
      <c r="K292" s="41"/>
      <c r="L292" s="36">
        <v>23.0748571428568</v>
      </c>
      <c r="M292" s="36">
        <v>22.6114285714282</v>
      </c>
      <c r="N292" s="44">
        <v>0.968553459119496</v>
      </c>
      <c r="O292" s="44">
        <v>0.345911949685536</v>
      </c>
      <c r="P292" s="10" t="s">
        <v>76</v>
      </c>
      <c r="Q292" s="38">
        <v>18.3333333333334</v>
      </c>
      <c r="R292" s="9" t="b">
        <v>1</v>
      </c>
      <c r="S292" s="36">
        <v>8.93333333333328</v>
      </c>
      <c r="T292" s="40" t="s">
        <v>154</v>
      </c>
      <c r="U292" s="41" t="s">
        <v>54</v>
      </c>
      <c r="AL292" s="36"/>
    </row>
    <row r="293" s="9" customFormat="1" ht="13.8" spans="1:21">
      <c r="A293" s="9">
        <v>6645</v>
      </c>
      <c r="B293" s="7">
        <v>42874.4375</v>
      </c>
      <c r="C293" s="52">
        <v>39872.5</v>
      </c>
      <c r="D293" s="36">
        <v>69.6666666666667</v>
      </c>
      <c r="E293" s="25">
        <v>53</v>
      </c>
      <c r="F293" s="25">
        <v>22</v>
      </c>
      <c r="G293" s="25">
        <v>29</v>
      </c>
      <c r="H293" s="38">
        <v>49.1666666666667</v>
      </c>
      <c r="I293" s="25">
        <v>48</v>
      </c>
      <c r="J293" s="38">
        <v>495.333333333333</v>
      </c>
      <c r="K293" s="41"/>
      <c r="L293" s="36">
        <v>0.4</v>
      </c>
      <c r="N293" s="44">
        <v>1.31446540880503</v>
      </c>
      <c r="O293" s="44">
        <v>-0.353354297693921</v>
      </c>
      <c r="P293" s="9">
        <v>1</v>
      </c>
      <c r="Q293" s="38">
        <v>16.8333333333333</v>
      </c>
      <c r="R293" s="9" t="b">
        <v>1</v>
      </c>
      <c r="S293" s="9">
        <v>23.3316666666666</v>
      </c>
      <c r="T293" s="40" t="s">
        <v>154</v>
      </c>
      <c r="U293" s="41" t="s">
        <v>55</v>
      </c>
    </row>
    <row r="294" s="9" customFormat="1" ht="13.8" spans="1:38">
      <c r="A294" s="9">
        <v>6663</v>
      </c>
      <c r="B294" s="7">
        <v>42874.8125</v>
      </c>
      <c r="C294" s="52">
        <v>39980.5</v>
      </c>
      <c r="D294" s="36">
        <v>42.8333333333333</v>
      </c>
      <c r="E294" s="25">
        <v>33</v>
      </c>
      <c r="F294" s="25">
        <v>23</v>
      </c>
      <c r="G294" s="25">
        <v>34</v>
      </c>
      <c r="H294" s="38">
        <v>48.1666666666667</v>
      </c>
      <c r="I294" s="25">
        <v>27</v>
      </c>
      <c r="J294" s="38">
        <v>437.5</v>
      </c>
      <c r="K294" s="41"/>
      <c r="L294" s="36">
        <v>1.15835351089587</v>
      </c>
      <c r="M294" s="36">
        <v>2.39273607748184</v>
      </c>
      <c r="N294" s="44">
        <v>1.2979797979798</v>
      </c>
      <c r="O294" s="44">
        <v>-0.265115948214538</v>
      </c>
      <c r="P294" s="10" t="s">
        <v>76</v>
      </c>
      <c r="Q294" s="38">
        <v>-6.1666666666666</v>
      </c>
      <c r="R294" s="9" t="b">
        <v>0</v>
      </c>
      <c r="S294" s="36">
        <v>16.4333333333334</v>
      </c>
      <c r="T294" s="40" t="s">
        <v>154</v>
      </c>
      <c r="U294" s="41" t="s">
        <v>56</v>
      </c>
      <c r="AL294" s="36"/>
    </row>
    <row r="295" s="9" customFormat="1" ht="13.8" spans="1:38">
      <c r="A295" s="9">
        <v>6664</v>
      </c>
      <c r="B295" s="7">
        <v>42874.8333333333</v>
      </c>
      <c r="C295" s="52">
        <v>39986.5</v>
      </c>
      <c r="D295" s="36">
        <v>36.6666666666667</v>
      </c>
      <c r="E295" s="25">
        <v>35.5</v>
      </c>
      <c r="F295" s="25">
        <v>22.6666666666667</v>
      </c>
      <c r="G295" s="25">
        <v>32</v>
      </c>
      <c r="H295" s="38">
        <v>47.5</v>
      </c>
      <c r="I295" s="25">
        <v>39</v>
      </c>
      <c r="J295" s="38">
        <v>530.666666666667</v>
      </c>
      <c r="K295" s="41"/>
      <c r="L295" s="36">
        <v>26.6836734693871</v>
      </c>
      <c r="M295" s="36">
        <v>31.6775510204074</v>
      </c>
      <c r="N295" s="44">
        <v>1.03286384976526</v>
      </c>
      <c r="O295" s="44">
        <v>-0.530855817636746</v>
      </c>
      <c r="P295" s="10" t="s">
        <v>76</v>
      </c>
      <c r="Q295" s="38">
        <v>-15.8333333333334</v>
      </c>
      <c r="R295" s="9" t="b">
        <v>1</v>
      </c>
      <c r="S295" s="36">
        <v>8.26666666666673</v>
      </c>
      <c r="T295" s="40" t="s">
        <v>154</v>
      </c>
      <c r="U295" s="41" t="s">
        <v>38</v>
      </c>
      <c r="AL295" s="36"/>
    </row>
    <row r="296" s="9" customFormat="1" ht="13.8" spans="1:38">
      <c r="A296" s="9">
        <v>6668</v>
      </c>
      <c r="B296" s="7">
        <v>42874.9166666667</v>
      </c>
      <c r="C296" s="52">
        <v>40010.5</v>
      </c>
      <c r="D296" s="36">
        <v>41.3333333333333</v>
      </c>
      <c r="E296" s="25">
        <v>45</v>
      </c>
      <c r="F296" s="25">
        <v>22</v>
      </c>
      <c r="G296" s="25">
        <v>29</v>
      </c>
      <c r="H296" s="38">
        <v>46.3333333333333</v>
      </c>
      <c r="I296" s="25">
        <v>39</v>
      </c>
      <c r="J296" s="38">
        <v>464.833333333333</v>
      </c>
      <c r="K296" s="41"/>
      <c r="L296" s="36">
        <v>5.07792207792205</v>
      </c>
      <c r="M296" s="36">
        <v>5.2207792207792</v>
      </c>
      <c r="N296" s="44">
        <v>0.918518518518518</v>
      </c>
      <c r="O296" s="44">
        <v>0.192592592592593</v>
      </c>
      <c r="P296" s="10" t="s">
        <v>76</v>
      </c>
      <c r="Q296" s="38">
        <v>8.6666666666667</v>
      </c>
      <c r="R296" s="9" t="b">
        <v>0</v>
      </c>
      <c r="S296" s="36">
        <v>5.33333333333331</v>
      </c>
      <c r="T296" s="40" t="s">
        <v>154</v>
      </c>
      <c r="U296" s="41" t="s">
        <v>29</v>
      </c>
      <c r="AL296" s="36"/>
    </row>
    <row r="297" s="9" customFormat="1" ht="13.8" spans="1:21">
      <c r="A297" s="9">
        <v>6673</v>
      </c>
      <c r="B297" s="7">
        <v>42875.0208333333</v>
      </c>
      <c r="C297" s="52">
        <v>40040.5</v>
      </c>
      <c r="D297" s="36">
        <v>72.8333333333333</v>
      </c>
      <c r="E297" s="25">
        <v>36</v>
      </c>
      <c r="F297" s="25">
        <v>22</v>
      </c>
      <c r="G297" s="25">
        <v>27</v>
      </c>
      <c r="H297" s="38">
        <v>44.8333333333333</v>
      </c>
      <c r="I297" s="25">
        <v>45</v>
      </c>
      <c r="J297" s="38">
        <v>489.5</v>
      </c>
      <c r="K297" s="41"/>
      <c r="L297" s="36">
        <v>0.4</v>
      </c>
      <c r="N297" s="44">
        <v>2.02314814814815</v>
      </c>
      <c r="O297" s="44">
        <v>-0.112891737891737</v>
      </c>
      <c r="P297" s="9">
        <v>1</v>
      </c>
      <c r="Q297" s="38">
        <v>26.5</v>
      </c>
      <c r="R297" s="9" t="b">
        <v>1</v>
      </c>
      <c r="S297" s="9">
        <v>36.3991666666667</v>
      </c>
      <c r="T297" s="40" t="s">
        <v>155</v>
      </c>
      <c r="U297" s="41" t="s">
        <v>65</v>
      </c>
    </row>
    <row r="298" s="9" customFormat="1" ht="13.8" spans="1:38">
      <c r="A298" s="9">
        <v>6674</v>
      </c>
      <c r="B298" s="7">
        <v>42875.0416666667</v>
      </c>
      <c r="C298" s="52">
        <v>40046.5</v>
      </c>
      <c r="D298" s="36">
        <v>99.3333333333333</v>
      </c>
      <c r="E298" s="25">
        <v>52</v>
      </c>
      <c r="F298" s="25">
        <v>22</v>
      </c>
      <c r="G298" s="25">
        <v>27</v>
      </c>
      <c r="H298" s="38">
        <v>46.6666666666667</v>
      </c>
      <c r="I298" s="25">
        <v>45</v>
      </c>
      <c r="J298" s="38">
        <v>514</v>
      </c>
      <c r="K298" s="41"/>
      <c r="L298" s="36">
        <v>1.25133802816901</v>
      </c>
      <c r="M298" s="36">
        <v>2.30070422535211</v>
      </c>
      <c r="N298" s="44">
        <v>1.91025641025641</v>
      </c>
      <c r="O298" s="44">
        <v>-0.586538461538462</v>
      </c>
      <c r="P298" s="10" t="s">
        <v>76</v>
      </c>
      <c r="Q298" s="38">
        <v>-30.5</v>
      </c>
      <c r="R298" s="9" t="b">
        <v>1</v>
      </c>
      <c r="S298" s="36">
        <v>57.7333333333333</v>
      </c>
      <c r="T298" s="40" t="s">
        <v>155</v>
      </c>
      <c r="U298" s="41" t="s">
        <v>30</v>
      </c>
      <c r="AL298" s="36"/>
    </row>
    <row r="299" s="9" customFormat="1" ht="13.8" spans="1:38">
      <c r="A299" s="9">
        <v>6675</v>
      </c>
      <c r="B299" s="7">
        <v>42875.0625</v>
      </c>
      <c r="C299" s="52">
        <v>40052.5</v>
      </c>
      <c r="D299" s="36">
        <v>68.8333333333333</v>
      </c>
      <c r="E299" s="25">
        <v>52</v>
      </c>
      <c r="F299" s="25">
        <v>22</v>
      </c>
      <c r="G299" s="25">
        <v>27</v>
      </c>
      <c r="H299" s="38">
        <v>46.6666666666667</v>
      </c>
      <c r="I299" s="25">
        <v>45</v>
      </c>
      <c r="J299" s="38">
        <v>502.5</v>
      </c>
      <c r="K299" s="41"/>
      <c r="L299" s="36">
        <v>0.717171145685995</v>
      </c>
      <c r="M299" s="36">
        <v>1.90353606789251</v>
      </c>
      <c r="N299" s="44">
        <v>1.32371794871795</v>
      </c>
      <c r="O299" s="44">
        <v>-0.131410256410256</v>
      </c>
      <c r="P299" s="10" t="s">
        <v>76</v>
      </c>
      <c r="Q299" s="38">
        <v>-6.8333333333333</v>
      </c>
      <c r="R299" s="9" t="b">
        <v>0</v>
      </c>
      <c r="S299" s="36">
        <v>27.2333333333334</v>
      </c>
      <c r="T299" s="40" t="s">
        <v>155</v>
      </c>
      <c r="U299" s="41" t="s">
        <v>69</v>
      </c>
      <c r="AL299" s="36"/>
    </row>
    <row r="300" s="9" customFormat="1" ht="13.8" spans="1:38">
      <c r="A300" s="9">
        <v>6679</v>
      </c>
      <c r="B300" s="7">
        <v>42875.1458333333</v>
      </c>
      <c r="C300" s="52">
        <v>40076.5</v>
      </c>
      <c r="D300" s="36">
        <v>74</v>
      </c>
      <c r="E300" s="25">
        <v>57.3333333333333</v>
      </c>
      <c r="F300" s="25">
        <v>22</v>
      </c>
      <c r="G300" s="25">
        <v>25</v>
      </c>
      <c r="H300" s="38">
        <v>47</v>
      </c>
      <c r="I300" s="25">
        <v>51</v>
      </c>
      <c r="J300" s="38">
        <v>471.5</v>
      </c>
      <c r="K300" s="41"/>
      <c r="L300" s="36">
        <v>0.696114285714288</v>
      </c>
      <c r="M300" s="36">
        <v>1.91085714285716</v>
      </c>
      <c r="N300" s="44">
        <v>1.29069767441861</v>
      </c>
      <c r="O300" s="44">
        <v>-0.183848359350112</v>
      </c>
      <c r="P300" s="10" t="s">
        <v>76</v>
      </c>
      <c r="Q300" s="38">
        <v>-6.6666666666667</v>
      </c>
      <c r="R300" s="9" t="b">
        <v>0</v>
      </c>
      <c r="S300" s="36">
        <v>28.1333333333336</v>
      </c>
      <c r="T300" s="40" t="s">
        <v>155</v>
      </c>
      <c r="U300" s="41" t="s">
        <v>60</v>
      </c>
      <c r="AL300" s="36"/>
    </row>
    <row r="301" s="9" customFormat="1" ht="13.8" spans="1:21">
      <c r="A301" s="9">
        <v>6680</v>
      </c>
      <c r="B301" s="7">
        <v>42875.1666666667</v>
      </c>
      <c r="C301" s="52">
        <v>40082.5</v>
      </c>
      <c r="D301" s="36">
        <v>67.3333333333333</v>
      </c>
      <c r="E301" s="25">
        <v>60.8333333333333</v>
      </c>
      <c r="F301" s="25">
        <v>22</v>
      </c>
      <c r="G301" s="25">
        <v>24</v>
      </c>
      <c r="H301" s="38">
        <v>47</v>
      </c>
      <c r="I301" s="25">
        <v>56</v>
      </c>
      <c r="J301" s="38">
        <v>509.833333333333</v>
      </c>
      <c r="K301" s="41"/>
      <c r="L301" s="36">
        <v>0.4</v>
      </c>
      <c r="N301" s="44">
        <v>1.10684931506849</v>
      </c>
      <c r="O301" s="44">
        <v>0.319507274078794</v>
      </c>
      <c r="P301" s="9">
        <v>1</v>
      </c>
      <c r="Q301" s="38">
        <v>24.6666666666667</v>
      </c>
      <c r="R301" s="9" t="b">
        <v>1</v>
      </c>
      <c r="S301" s="9">
        <v>29.41</v>
      </c>
      <c r="T301" s="40" t="s">
        <v>155</v>
      </c>
      <c r="U301" s="41" t="s">
        <v>61</v>
      </c>
    </row>
    <row r="302" s="9" customFormat="1" ht="13.8" spans="1:21">
      <c r="A302" s="9">
        <v>6681</v>
      </c>
      <c r="B302" s="7">
        <v>42875.1875</v>
      </c>
      <c r="C302" s="52">
        <v>40088.5</v>
      </c>
      <c r="D302" s="36">
        <v>92</v>
      </c>
      <c r="E302" s="25">
        <v>64.5</v>
      </c>
      <c r="F302" s="25">
        <v>22</v>
      </c>
      <c r="G302" s="25">
        <v>24</v>
      </c>
      <c r="H302" s="38">
        <v>47</v>
      </c>
      <c r="I302" s="25">
        <v>56</v>
      </c>
      <c r="J302" s="38">
        <v>524.166666666667</v>
      </c>
      <c r="K302" s="41"/>
      <c r="L302" s="36">
        <v>0.4</v>
      </c>
      <c r="N302" s="44">
        <v>1.42635658914729</v>
      </c>
      <c r="O302" s="44">
        <v>-0.152724748351267</v>
      </c>
      <c r="P302" s="9">
        <v>1</v>
      </c>
      <c r="Q302" s="38">
        <v>-6.6666666666667</v>
      </c>
      <c r="R302" s="9" t="b">
        <v>0</v>
      </c>
      <c r="S302" s="9">
        <v>2.7933333333333</v>
      </c>
      <c r="T302" s="40" t="s">
        <v>155</v>
      </c>
      <c r="U302" s="41" t="s">
        <v>58</v>
      </c>
    </row>
    <row r="303" s="9" customFormat="1" ht="13.8" spans="1:21">
      <c r="A303" s="9">
        <v>6683</v>
      </c>
      <c r="B303" s="7">
        <v>42875.2291666667</v>
      </c>
      <c r="C303" s="52">
        <v>40100.5</v>
      </c>
      <c r="D303" s="36">
        <v>93.6666666666667</v>
      </c>
      <c r="E303" s="25">
        <v>67</v>
      </c>
      <c r="F303" s="25">
        <v>22</v>
      </c>
      <c r="G303" s="25">
        <v>24</v>
      </c>
      <c r="H303" s="38">
        <v>48.5</v>
      </c>
      <c r="I303" s="25">
        <v>56</v>
      </c>
      <c r="J303" s="38">
        <v>462.166666666667</v>
      </c>
      <c r="K303" s="41"/>
      <c r="L303" s="36">
        <v>0.4</v>
      </c>
      <c r="N303" s="44">
        <v>1.39800995024876</v>
      </c>
      <c r="O303" s="44">
        <v>0.241293532338303</v>
      </c>
      <c r="P303" s="9">
        <v>1</v>
      </c>
      <c r="Q303" s="38">
        <v>16.1666666666663</v>
      </c>
      <c r="R303" s="9" t="b">
        <v>1</v>
      </c>
      <c r="S303" s="9">
        <v>25.5849999999996</v>
      </c>
      <c r="T303" s="40" t="s">
        <v>155</v>
      </c>
      <c r="U303" s="41" t="s">
        <v>59</v>
      </c>
    </row>
    <row r="304" s="9" customFormat="1" ht="13.8" spans="1:21">
      <c r="A304" s="9">
        <v>6684</v>
      </c>
      <c r="B304" s="7">
        <v>42875.25</v>
      </c>
      <c r="C304" s="52">
        <v>40106.5</v>
      </c>
      <c r="D304" s="36">
        <v>109.833333333333</v>
      </c>
      <c r="E304" s="25">
        <v>67</v>
      </c>
      <c r="F304" s="25">
        <v>22</v>
      </c>
      <c r="G304" s="25">
        <v>23</v>
      </c>
      <c r="H304" s="38">
        <v>49.6666666666667</v>
      </c>
      <c r="I304" s="25">
        <v>61</v>
      </c>
      <c r="J304" s="38">
        <v>465</v>
      </c>
      <c r="K304" s="41"/>
      <c r="L304" s="36">
        <v>0.4</v>
      </c>
      <c r="N304" s="44">
        <v>1.63930348258706</v>
      </c>
      <c r="O304" s="44">
        <v>0.713930348258716</v>
      </c>
      <c r="P304" s="9">
        <v>1</v>
      </c>
      <c r="Q304" s="38">
        <v>47.833333333334</v>
      </c>
      <c r="R304" s="9" t="b">
        <v>1</v>
      </c>
      <c r="S304" s="9">
        <v>60.7275000000006</v>
      </c>
      <c r="T304" s="40" t="s">
        <v>155</v>
      </c>
      <c r="U304" s="41" t="s">
        <v>53</v>
      </c>
    </row>
    <row r="305" s="9" customFormat="1" ht="13.8" spans="1:21">
      <c r="A305" s="9">
        <v>6685</v>
      </c>
      <c r="B305" s="7">
        <v>42875.2708333333</v>
      </c>
      <c r="C305" s="52">
        <v>40112.5</v>
      </c>
      <c r="D305" s="36">
        <v>157.666666666667</v>
      </c>
      <c r="E305" s="25">
        <v>67</v>
      </c>
      <c r="F305" s="25">
        <v>22</v>
      </c>
      <c r="G305" s="25">
        <v>23</v>
      </c>
      <c r="H305" s="38">
        <v>50.6666666666667</v>
      </c>
      <c r="I305" s="25">
        <v>61</v>
      </c>
      <c r="J305" s="38">
        <v>466.5</v>
      </c>
      <c r="K305" s="41"/>
      <c r="L305" s="36">
        <v>0.4</v>
      </c>
      <c r="N305" s="44">
        <v>2.35323383084578</v>
      </c>
      <c r="O305" s="44">
        <v>-0.778327463804574</v>
      </c>
      <c r="P305" s="9">
        <v>1</v>
      </c>
      <c r="Q305" s="38">
        <v>-17.5</v>
      </c>
      <c r="R305" s="9" t="b">
        <v>1</v>
      </c>
      <c r="S305" s="9">
        <v>5.67833333333341</v>
      </c>
      <c r="T305" s="40" t="s">
        <v>155</v>
      </c>
      <c r="U305" s="41" t="s">
        <v>62</v>
      </c>
    </row>
    <row r="306" s="9" customFormat="1" ht="13.8" spans="1:38">
      <c r="A306" s="9">
        <v>6686</v>
      </c>
      <c r="B306" s="7">
        <v>42875.2916666667</v>
      </c>
      <c r="C306" s="52">
        <v>40118.5</v>
      </c>
      <c r="D306" s="36">
        <v>140.166666666667</v>
      </c>
      <c r="E306" s="25">
        <v>89</v>
      </c>
      <c r="F306" s="25">
        <v>22</v>
      </c>
      <c r="G306" s="25">
        <v>23</v>
      </c>
      <c r="H306" s="38">
        <v>50</v>
      </c>
      <c r="I306" s="25">
        <v>61</v>
      </c>
      <c r="J306" s="38">
        <v>473</v>
      </c>
      <c r="K306" s="41"/>
      <c r="L306" s="36">
        <v>1.59235923685435</v>
      </c>
      <c r="M306" s="36">
        <v>2.71549557933922</v>
      </c>
      <c r="N306" s="44">
        <v>1.5749063670412</v>
      </c>
      <c r="O306" s="44">
        <v>-0.471910112359554</v>
      </c>
      <c r="P306" s="10" t="s">
        <v>76</v>
      </c>
      <c r="Q306" s="38">
        <v>-42.0000000000003</v>
      </c>
      <c r="R306" s="9" t="b">
        <v>1</v>
      </c>
      <c r="S306" s="36">
        <v>68.9666666666668</v>
      </c>
      <c r="T306" s="40" t="s">
        <v>155</v>
      </c>
      <c r="U306" s="41" t="s">
        <v>32</v>
      </c>
      <c r="AL306" s="36"/>
    </row>
    <row r="307" s="9" customFormat="1" ht="13.8" spans="1:38">
      <c r="A307" s="9">
        <v>6687</v>
      </c>
      <c r="B307" s="7">
        <v>42875.3125</v>
      </c>
      <c r="C307" s="52">
        <v>40124.5</v>
      </c>
      <c r="D307" s="36">
        <v>98.1666666666667</v>
      </c>
      <c r="E307" s="25">
        <v>89</v>
      </c>
      <c r="F307" s="25">
        <v>22</v>
      </c>
      <c r="G307" s="25">
        <v>23</v>
      </c>
      <c r="H307" s="38">
        <v>50</v>
      </c>
      <c r="I307" s="25">
        <v>61</v>
      </c>
      <c r="J307" s="38">
        <v>493.166666666667</v>
      </c>
      <c r="K307" s="41"/>
      <c r="L307" s="36">
        <v>1.0137142857143</v>
      </c>
      <c r="M307" s="36">
        <v>2.77558441558444</v>
      </c>
      <c r="N307" s="44">
        <v>1.10299625468165</v>
      </c>
      <c r="O307" s="44">
        <v>-0.0655430711610494</v>
      </c>
      <c r="P307" s="10" t="s">
        <v>76</v>
      </c>
      <c r="Q307" s="38">
        <v>-5.8333333333334</v>
      </c>
      <c r="R307" s="9" t="b">
        <v>0</v>
      </c>
      <c r="S307" s="36">
        <v>26.9666666666669</v>
      </c>
      <c r="T307" s="40" t="s">
        <v>155</v>
      </c>
      <c r="U307" s="41" t="s">
        <v>47</v>
      </c>
      <c r="AL307" s="36"/>
    </row>
    <row r="308" s="9" customFormat="1" ht="13.8" spans="1:38">
      <c r="A308" s="9">
        <v>6696</v>
      </c>
      <c r="B308" s="7">
        <v>42875.5</v>
      </c>
      <c r="C308" s="52">
        <v>40178.5</v>
      </c>
      <c r="D308" s="36">
        <v>114.166666666667</v>
      </c>
      <c r="E308" s="25">
        <v>77</v>
      </c>
      <c r="F308" s="25">
        <v>23</v>
      </c>
      <c r="G308" s="25">
        <v>32</v>
      </c>
      <c r="H308" s="38">
        <v>48.6666666666667</v>
      </c>
      <c r="I308" s="25">
        <v>32</v>
      </c>
      <c r="J308" s="38">
        <v>895.333333333333</v>
      </c>
      <c r="K308" s="41"/>
      <c r="L308" s="36">
        <v>0.538016940707559</v>
      </c>
      <c r="M308" s="36">
        <v>1.57130044843053</v>
      </c>
      <c r="N308" s="44">
        <v>1.48268398268399</v>
      </c>
      <c r="O308" s="44">
        <v>-0.134199134199143</v>
      </c>
      <c r="P308" s="10" t="s">
        <v>76</v>
      </c>
      <c r="Q308" s="38">
        <v>-10.333333333334</v>
      </c>
      <c r="R308" s="9" t="b">
        <v>1</v>
      </c>
      <c r="S308" s="36">
        <v>52.5666666666672</v>
      </c>
      <c r="T308" s="40" t="s">
        <v>155</v>
      </c>
      <c r="U308" s="41" t="s">
        <v>23</v>
      </c>
      <c r="AL308" s="36"/>
    </row>
    <row r="309" s="9" customFormat="1" ht="13.8" spans="1:38">
      <c r="A309" s="9">
        <v>6697</v>
      </c>
      <c r="B309" s="7">
        <v>42875.5208333333</v>
      </c>
      <c r="C309" s="52">
        <v>40184.5</v>
      </c>
      <c r="D309" s="36">
        <v>103.833333333333</v>
      </c>
      <c r="E309" s="25">
        <v>77</v>
      </c>
      <c r="F309" s="25">
        <v>22.1666666666667</v>
      </c>
      <c r="G309" s="25">
        <v>32</v>
      </c>
      <c r="H309" s="38">
        <v>47</v>
      </c>
      <c r="I309" s="25">
        <v>32</v>
      </c>
      <c r="J309" s="38">
        <v>896.833333333333</v>
      </c>
      <c r="K309" s="41"/>
      <c r="L309" s="36">
        <v>3.68770186335406</v>
      </c>
      <c r="M309" s="36">
        <v>5.02732919254659</v>
      </c>
      <c r="N309" s="44">
        <v>1.34848484848484</v>
      </c>
      <c r="O309" s="44">
        <v>-0.522843822843818</v>
      </c>
      <c r="P309" s="10" t="s">
        <v>76</v>
      </c>
      <c r="Q309" s="38">
        <v>-50.1666666666663</v>
      </c>
      <c r="R309" s="9" t="b">
        <v>1</v>
      </c>
      <c r="S309" s="36">
        <v>42.2333333333327</v>
      </c>
      <c r="T309" s="40" t="s">
        <v>155</v>
      </c>
      <c r="U309" s="41" t="s">
        <v>39</v>
      </c>
      <c r="AL309" s="36"/>
    </row>
    <row r="310" s="9" customFormat="1" ht="13.8" spans="1:21">
      <c r="A310" s="9">
        <v>6709</v>
      </c>
      <c r="B310" s="7">
        <v>42875.7708333333</v>
      </c>
      <c r="C310" s="52">
        <v>40256.5</v>
      </c>
      <c r="D310" s="36">
        <v>66.3333333333333</v>
      </c>
      <c r="E310" s="25">
        <v>59</v>
      </c>
      <c r="F310" s="25">
        <v>23</v>
      </c>
      <c r="G310" s="25">
        <v>30</v>
      </c>
      <c r="H310" s="38">
        <v>46</v>
      </c>
      <c r="I310" s="25">
        <v>38</v>
      </c>
      <c r="J310" s="38">
        <v>561.166666666667</v>
      </c>
      <c r="K310" s="41"/>
      <c r="L310" s="36">
        <v>0.4</v>
      </c>
      <c r="N310" s="44">
        <v>1.12429378531073</v>
      </c>
      <c r="O310" s="44">
        <v>0.350282485875707</v>
      </c>
      <c r="P310" s="9">
        <v>1</v>
      </c>
      <c r="Q310" s="38">
        <v>20.6666666666667</v>
      </c>
      <c r="R310" s="9" t="b">
        <v>1</v>
      </c>
      <c r="S310" s="9">
        <v>25.4883333333334</v>
      </c>
      <c r="T310" s="40" t="s">
        <v>155</v>
      </c>
      <c r="U310" s="41" t="s">
        <v>36</v>
      </c>
    </row>
    <row r="311" s="9" customFormat="1" ht="13.8" spans="1:38">
      <c r="A311" s="9">
        <v>6711</v>
      </c>
      <c r="B311" s="7">
        <v>42875.8125</v>
      </c>
      <c r="C311" s="52">
        <v>40268.5</v>
      </c>
      <c r="D311" s="36">
        <v>86.5</v>
      </c>
      <c r="E311" s="25">
        <v>59</v>
      </c>
      <c r="F311" s="25">
        <v>22.8333333333333</v>
      </c>
      <c r="G311" s="25">
        <v>30</v>
      </c>
      <c r="H311" s="38">
        <v>47</v>
      </c>
      <c r="I311" s="25">
        <v>38</v>
      </c>
      <c r="J311" s="38">
        <v>462.166666666667</v>
      </c>
      <c r="K311" s="41"/>
      <c r="L311" s="36">
        <v>1.73612121212121</v>
      </c>
      <c r="M311" s="36">
        <v>2.90181818181818</v>
      </c>
      <c r="N311" s="44">
        <v>1.46610169491525</v>
      </c>
      <c r="O311" s="44">
        <v>-0.476768361581921</v>
      </c>
      <c r="P311" s="10" t="s">
        <v>76</v>
      </c>
      <c r="Q311" s="38">
        <v>-24.6666666666667</v>
      </c>
      <c r="R311" s="9" t="b">
        <v>1</v>
      </c>
      <c r="S311" s="36">
        <v>39.2999999999998</v>
      </c>
      <c r="T311" s="40" t="s">
        <v>155</v>
      </c>
      <c r="U311" s="41" t="s">
        <v>56</v>
      </c>
      <c r="AL311" s="36"/>
    </row>
    <row r="312" s="9" customFormat="1" ht="13.8" spans="1:21">
      <c r="A312" s="9">
        <v>6717</v>
      </c>
      <c r="B312" s="7">
        <v>42875.9375</v>
      </c>
      <c r="C312" s="52">
        <v>40304.5</v>
      </c>
      <c r="D312" s="36">
        <v>19.3333333333333</v>
      </c>
      <c r="E312" s="25">
        <v>73</v>
      </c>
      <c r="F312" s="25">
        <v>22</v>
      </c>
      <c r="G312" s="25">
        <v>26</v>
      </c>
      <c r="H312" s="38">
        <v>43.1666666666667</v>
      </c>
      <c r="I312" s="25">
        <v>48</v>
      </c>
      <c r="J312" s="38">
        <v>458</v>
      </c>
      <c r="K312" s="41"/>
      <c r="L312" s="36">
        <v>0.4</v>
      </c>
      <c r="N312" s="44">
        <v>0.264840182648401</v>
      </c>
      <c r="O312" s="44">
        <v>0.42333186036235</v>
      </c>
      <c r="P312" s="9">
        <v>1</v>
      </c>
      <c r="Q312" s="38">
        <v>2</v>
      </c>
      <c r="R312" s="9" t="b">
        <v>0</v>
      </c>
      <c r="S312" s="9">
        <v>12.0566666666667</v>
      </c>
      <c r="T312" s="40" t="s">
        <v>155</v>
      </c>
      <c r="U312" s="41" t="s">
        <v>42</v>
      </c>
    </row>
    <row r="313" s="9" customFormat="1" ht="13.8" spans="1:38">
      <c r="A313" s="9">
        <v>6719</v>
      </c>
      <c r="B313" s="7">
        <v>42875.9791666667</v>
      </c>
      <c r="C313" s="52">
        <v>40316.5</v>
      </c>
      <c r="D313" s="36">
        <v>29.1666666666667</v>
      </c>
      <c r="E313" s="25">
        <v>31</v>
      </c>
      <c r="F313" s="25">
        <v>22</v>
      </c>
      <c r="G313" s="25">
        <v>26</v>
      </c>
      <c r="H313" s="38">
        <v>49.8333333333333</v>
      </c>
      <c r="I313" s="25">
        <v>48</v>
      </c>
      <c r="J313" s="38">
        <v>450.166666666667</v>
      </c>
      <c r="K313" s="41"/>
      <c r="L313" s="36">
        <v>7.59116883116897</v>
      </c>
      <c r="M313" s="36">
        <v>7.48831168831182</v>
      </c>
      <c r="N313" s="44">
        <v>0.940860215053764</v>
      </c>
      <c r="O313" s="44">
        <v>0.209677419354839</v>
      </c>
      <c r="P313" s="10" t="s">
        <v>76</v>
      </c>
      <c r="Q313" s="38">
        <v>6.5</v>
      </c>
      <c r="R313" s="9" t="b">
        <v>0</v>
      </c>
      <c r="S313" s="36">
        <v>4.36666666666668</v>
      </c>
      <c r="T313" s="40" t="s">
        <v>155</v>
      </c>
      <c r="U313" s="41" t="s">
        <v>50</v>
      </c>
      <c r="AL313" s="36"/>
    </row>
    <row r="314" s="9" customFormat="1" ht="13.8" spans="1:21">
      <c r="A314" s="9">
        <v>6732</v>
      </c>
      <c r="B314" s="7">
        <v>42876.25</v>
      </c>
      <c r="C314" s="52">
        <v>40394.5</v>
      </c>
      <c r="D314" s="36">
        <v>56.8333333333333</v>
      </c>
      <c r="E314" s="25">
        <v>40</v>
      </c>
      <c r="F314" s="25">
        <v>21.5</v>
      </c>
      <c r="G314" s="25">
        <v>22</v>
      </c>
      <c r="H314" s="38">
        <v>54.6666666666667</v>
      </c>
      <c r="I314" s="25">
        <v>75</v>
      </c>
      <c r="J314" s="38">
        <v>481.5</v>
      </c>
      <c r="K314" s="41"/>
      <c r="L314" s="36">
        <v>0.4</v>
      </c>
      <c r="N314" s="44">
        <v>1.42083333333333</v>
      </c>
      <c r="O314" s="44">
        <v>0.375</v>
      </c>
      <c r="P314" s="9">
        <v>1</v>
      </c>
      <c r="Q314" s="38">
        <v>15</v>
      </c>
      <c r="R314" s="9" t="b">
        <v>1</v>
      </c>
      <c r="S314" s="9">
        <v>20.8191666666667</v>
      </c>
      <c r="T314" s="40" t="s">
        <v>156</v>
      </c>
      <c r="U314" s="41" t="s">
        <v>53</v>
      </c>
    </row>
    <row r="315" s="9" customFormat="1" ht="13.8" spans="1:21">
      <c r="A315" s="9">
        <v>6734</v>
      </c>
      <c r="B315" s="7">
        <v>42876.2916666667</v>
      </c>
      <c r="C315" s="52">
        <v>40406.5</v>
      </c>
      <c r="D315" s="36">
        <v>72</v>
      </c>
      <c r="E315" s="25">
        <v>45</v>
      </c>
      <c r="F315" s="25">
        <v>22</v>
      </c>
      <c r="G315" s="25">
        <v>22</v>
      </c>
      <c r="H315" s="38">
        <v>54.8333333333333</v>
      </c>
      <c r="I315" s="25">
        <v>75</v>
      </c>
      <c r="J315" s="38">
        <v>481.166666666667</v>
      </c>
      <c r="K315" s="41"/>
      <c r="L315" s="36">
        <v>0.4</v>
      </c>
      <c r="N315" s="44">
        <v>1.6</v>
      </c>
      <c r="O315" s="44">
        <v>-0.118518518518518</v>
      </c>
      <c r="P315" s="9">
        <v>1</v>
      </c>
      <c r="Q315" s="38">
        <v>-5.3333333333333</v>
      </c>
      <c r="R315" s="9" t="b">
        <v>0</v>
      </c>
      <c r="S315" s="9">
        <v>2.9466666666667</v>
      </c>
      <c r="T315" s="40" t="s">
        <v>156</v>
      </c>
      <c r="U315" s="41" t="s">
        <v>32</v>
      </c>
    </row>
    <row r="316" s="9" customFormat="1" ht="13.8" spans="1:38">
      <c r="A316" s="9">
        <v>6741</v>
      </c>
      <c r="B316" s="7">
        <v>42876.4375</v>
      </c>
      <c r="C316" s="52">
        <v>40448.5</v>
      </c>
      <c r="D316" s="36">
        <v>63.1666666666667</v>
      </c>
      <c r="E316" s="25">
        <v>71</v>
      </c>
      <c r="F316" s="25">
        <v>22</v>
      </c>
      <c r="G316" s="25">
        <v>25</v>
      </c>
      <c r="H316" s="38">
        <v>49.5</v>
      </c>
      <c r="I316" s="25">
        <v>55</v>
      </c>
      <c r="J316" s="38">
        <v>488</v>
      </c>
      <c r="K316" s="41"/>
      <c r="L316" s="36">
        <v>1.28486322188449</v>
      </c>
      <c r="M316" s="36">
        <v>1.47902735562308</v>
      </c>
      <c r="N316" s="44">
        <v>0.889671361502348</v>
      </c>
      <c r="O316" s="44">
        <v>0.57409675443968</v>
      </c>
      <c r="P316" s="10" t="s">
        <v>76</v>
      </c>
      <c r="Q316" s="38">
        <v>4.1666666666666</v>
      </c>
      <c r="R316" s="9" t="b">
        <v>0</v>
      </c>
      <c r="S316" s="36">
        <v>6.36666666666671</v>
      </c>
      <c r="T316" s="40" t="s">
        <v>156</v>
      </c>
      <c r="U316" s="41" t="s">
        <v>55</v>
      </c>
      <c r="AL316" s="36"/>
    </row>
    <row r="317" s="9" customFormat="1" ht="13.8" spans="1:38">
      <c r="A317" s="9">
        <v>6745</v>
      </c>
      <c r="B317" s="7">
        <v>42876.5208333333</v>
      </c>
      <c r="C317" s="52">
        <v>40472.5</v>
      </c>
      <c r="D317" s="36">
        <v>67.6666666666667</v>
      </c>
      <c r="E317" s="25">
        <v>46</v>
      </c>
      <c r="F317" s="25">
        <v>22.1666666666667</v>
      </c>
      <c r="G317" s="25">
        <v>26</v>
      </c>
      <c r="H317" s="38">
        <v>48</v>
      </c>
      <c r="I317" s="25">
        <v>53</v>
      </c>
      <c r="J317" s="38">
        <v>502.166666666667</v>
      </c>
      <c r="K317" s="41"/>
      <c r="L317" s="36">
        <v>1.10395604395605</v>
      </c>
      <c r="M317" s="36">
        <v>2.23120879120878</v>
      </c>
      <c r="N317" s="44">
        <v>1.47101449275362</v>
      </c>
      <c r="O317" s="44">
        <v>-0.597998619737751</v>
      </c>
      <c r="P317" s="10" t="s">
        <v>76</v>
      </c>
      <c r="Q317" s="38">
        <v>-12.6666666666667</v>
      </c>
      <c r="R317" s="9" t="b">
        <v>1</v>
      </c>
      <c r="S317" s="36">
        <v>30.8666666666665</v>
      </c>
      <c r="T317" s="40" t="s">
        <v>156</v>
      </c>
      <c r="U317" s="41" t="s">
        <v>39</v>
      </c>
      <c r="AL317" s="36"/>
    </row>
    <row r="318" s="9" customFormat="1" ht="13.8" spans="1:21">
      <c r="A318" s="9">
        <v>6749</v>
      </c>
      <c r="B318" s="7">
        <v>42876.6041666667</v>
      </c>
      <c r="C318" s="52">
        <v>40496.5</v>
      </c>
      <c r="D318" s="36">
        <v>88</v>
      </c>
      <c r="E318" s="25">
        <v>63</v>
      </c>
      <c r="F318" s="25">
        <v>22</v>
      </c>
      <c r="G318" s="25">
        <v>26</v>
      </c>
      <c r="H318" s="38">
        <v>47</v>
      </c>
      <c r="I318" s="25">
        <v>49</v>
      </c>
      <c r="J318" s="38">
        <v>464.333333333333</v>
      </c>
      <c r="K318" s="41"/>
      <c r="L318" s="36">
        <v>0.4</v>
      </c>
      <c r="N318" s="44">
        <v>1.3968253968254</v>
      </c>
      <c r="O318" s="44">
        <v>-0.0412698412698418</v>
      </c>
      <c r="P318" s="9">
        <v>1</v>
      </c>
      <c r="Q318" s="38">
        <v>-6.6666666666667</v>
      </c>
      <c r="R318" s="9" t="b">
        <v>0</v>
      </c>
      <c r="S318" s="9">
        <v>2.17333333333331</v>
      </c>
      <c r="T318" s="40" t="s">
        <v>156</v>
      </c>
      <c r="U318" s="41" t="s">
        <v>64</v>
      </c>
    </row>
    <row r="319" s="9" customFormat="1" ht="13.8" spans="1:38">
      <c r="A319" s="9">
        <v>6756</v>
      </c>
      <c r="B319" s="7">
        <v>42876.75</v>
      </c>
      <c r="C319" s="52">
        <v>40538.5</v>
      </c>
      <c r="D319" s="36">
        <v>95.5</v>
      </c>
      <c r="E319" s="25">
        <v>69</v>
      </c>
      <c r="F319" s="25">
        <v>22</v>
      </c>
      <c r="G319" s="25">
        <v>23</v>
      </c>
      <c r="H319" s="38">
        <v>50</v>
      </c>
      <c r="I319" s="25">
        <v>63</v>
      </c>
      <c r="J319" s="38">
        <v>457.5</v>
      </c>
      <c r="K319" s="41"/>
      <c r="L319" s="36">
        <v>0.824636118598383</v>
      </c>
      <c r="M319" s="36">
        <v>1.97628032345013</v>
      </c>
      <c r="N319" s="44">
        <v>1.38405797101449</v>
      </c>
      <c r="O319" s="44">
        <v>-0.173913043478261</v>
      </c>
      <c r="P319" s="10" t="s">
        <v>76</v>
      </c>
      <c r="Q319" s="38">
        <v>-12</v>
      </c>
      <c r="R319" s="9" t="b">
        <v>1</v>
      </c>
      <c r="S319" s="36">
        <v>40.2999999999998</v>
      </c>
      <c r="T319" s="40" t="s">
        <v>156</v>
      </c>
      <c r="U319" s="41" t="s">
        <v>27</v>
      </c>
      <c r="AL319" s="36"/>
    </row>
    <row r="320" s="9" customFormat="1" ht="13.8" spans="1:38">
      <c r="A320" s="9">
        <v>6757</v>
      </c>
      <c r="B320" s="7">
        <v>42876.7708333333</v>
      </c>
      <c r="C320" s="52">
        <v>40544.5</v>
      </c>
      <c r="D320" s="36">
        <v>83.5</v>
      </c>
      <c r="E320" s="25">
        <v>69</v>
      </c>
      <c r="F320" s="25">
        <v>21.5</v>
      </c>
      <c r="G320" s="25">
        <v>23</v>
      </c>
      <c r="H320" s="38">
        <v>50</v>
      </c>
      <c r="I320" s="25">
        <v>63</v>
      </c>
      <c r="J320" s="38">
        <v>453.5</v>
      </c>
      <c r="K320" s="41"/>
      <c r="L320" s="36">
        <v>1.48180623973728</v>
      </c>
      <c r="M320" s="36">
        <v>2.85320197044334</v>
      </c>
      <c r="N320" s="44">
        <v>1.21014492753623</v>
      </c>
      <c r="O320" s="44">
        <v>-0.365046888320546</v>
      </c>
      <c r="P320" s="10" t="s">
        <v>76</v>
      </c>
      <c r="Q320" s="38">
        <v>-11.6666666666667</v>
      </c>
      <c r="R320" s="9" t="b">
        <v>1</v>
      </c>
      <c r="S320" s="36">
        <v>28.2999999999999</v>
      </c>
      <c r="T320" s="40" t="s">
        <v>156</v>
      </c>
      <c r="U320" s="41" t="s">
        <v>36</v>
      </c>
      <c r="AL320" s="36"/>
    </row>
    <row r="321" s="9" customFormat="1" ht="13.8" spans="1:21">
      <c r="A321" s="9">
        <v>6761</v>
      </c>
      <c r="B321" s="7">
        <v>42876.8541666667</v>
      </c>
      <c r="C321" s="52">
        <v>40568.5</v>
      </c>
      <c r="D321" s="36">
        <v>48.5</v>
      </c>
      <c r="E321" s="25">
        <v>85</v>
      </c>
      <c r="F321" s="25">
        <v>21</v>
      </c>
      <c r="G321" s="25">
        <v>22</v>
      </c>
      <c r="H321" s="38">
        <v>44.6666666666667</v>
      </c>
      <c r="I321" s="25">
        <v>66</v>
      </c>
      <c r="J321" s="38">
        <v>468.833333333333</v>
      </c>
      <c r="K321" s="41"/>
      <c r="L321" s="36">
        <v>0.4</v>
      </c>
      <c r="N321" s="44">
        <v>0.570588235294118</v>
      </c>
      <c r="O321" s="44">
        <v>-0.570588235294118</v>
      </c>
      <c r="P321" s="9">
        <v>1</v>
      </c>
      <c r="Q321" s="38">
        <v>6.5</v>
      </c>
      <c r="R321" s="9" t="b">
        <v>0</v>
      </c>
      <c r="S321" s="9">
        <v>3.3275</v>
      </c>
      <c r="T321" s="40" t="s">
        <v>156</v>
      </c>
      <c r="U321" s="41" t="s">
        <v>46</v>
      </c>
    </row>
    <row r="322" s="9" customFormat="1" ht="13.8" spans="1:21">
      <c r="A322" s="9">
        <v>6765</v>
      </c>
      <c r="B322" s="7">
        <v>42876.9375</v>
      </c>
      <c r="C322" s="52">
        <v>40592.5</v>
      </c>
      <c r="D322" s="36">
        <v>41.5</v>
      </c>
      <c r="E322" s="25">
        <v>55</v>
      </c>
      <c r="F322" s="25">
        <v>21</v>
      </c>
      <c r="G322" s="25">
        <v>21</v>
      </c>
      <c r="H322" s="38">
        <v>45.1666666666667</v>
      </c>
      <c r="I322" s="25">
        <v>57</v>
      </c>
      <c r="J322" s="38">
        <v>511.666666666667</v>
      </c>
      <c r="K322" s="41"/>
      <c r="L322" s="36">
        <v>0.4</v>
      </c>
      <c r="N322" s="44">
        <v>0.754545454545455</v>
      </c>
      <c r="O322" s="44">
        <v>0.394103194103194</v>
      </c>
      <c r="P322" s="9">
        <v>1</v>
      </c>
      <c r="Q322" s="38">
        <v>1</v>
      </c>
      <c r="R322" s="9" t="b">
        <v>0</v>
      </c>
      <c r="S322" s="9">
        <v>1.1225</v>
      </c>
      <c r="T322" s="40" t="s">
        <v>156</v>
      </c>
      <c r="U322" s="41" t="s">
        <v>42</v>
      </c>
    </row>
    <row r="323" s="9" customFormat="1" ht="13.8" spans="1:38">
      <c r="A323" s="9">
        <v>6769</v>
      </c>
      <c r="B323" s="7">
        <v>42877.0208333333</v>
      </c>
      <c r="C323" s="52">
        <v>40616.5</v>
      </c>
      <c r="D323" s="36">
        <v>36.8333333333333</v>
      </c>
      <c r="E323" s="25">
        <v>37</v>
      </c>
      <c r="F323" s="25">
        <v>21</v>
      </c>
      <c r="G323" s="25">
        <v>21</v>
      </c>
      <c r="H323" s="38">
        <v>47.6666666666667</v>
      </c>
      <c r="I323" s="25">
        <v>61</v>
      </c>
      <c r="J323" s="38">
        <v>509.333333333333</v>
      </c>
      <c r="K323" s="41"/>
      <c r="L323" s="36">
        <v>60.3771428571308</v>
      </c>
      <c r="M323" s="36">
        <v>46.0285714285624</v>
      </c>
      <c r="N323" s="44">
        <v>0.995495495495495</v>
      </c>
      <c r="O323" s="44">
        <v>0.185456885456885</v>
      </c>
      <c r="P323" s="10" t="s">
        <v>76</v>
      </c>
      <c r="Q323" s="38">
        <v>4.5</v>
      </c>
      <c r="R323" s="9" t="b">
        <v>0</v>
      </c>
      <c r="S323" s="36">
        <v>7.23333333333331</v>
      </c>
      <c r="T323" s="40" t="s">
        <v>157</v>
      </c>
      <c r="U323" s="41" t="s">
        <v>65</v>
      </c>
      <c r="AL323" s="36"/>
    </row>
    <row r="324" s="9" customFormat="1" ht="13.8" spans="1:38">
      <c r="A324" s="9">
        <v>6778</v>
      </c>
      <c r="B324" s="7">
        <v>42877.2083333333</v>
      </c>
      <c r="C324" s="52">
        <v>40670.5</v>
      </c>
      <c r="D324" s="36">
        <v>60</v>
      </c>
      <c r="E324" s="25">
        <v>55</v>
      </c>
      <c r="F324" s="25">
        <v>21</v>
      </c>
      <c r="G324" s="25">
        <v>20</v>
      </c>
      <c r="H324" s="38">
        <v>56.6666666666667</v>
      </c>
      <c r="I324" s="25">
        <v>80</v>
      </c>
      <c r="J324" s="38">
        <v>505.666666666667</v>
      </c>
      <c r="K324" s="41"/>
      <c r="L324" s="36">
        <v>1.85219047619046</v>
      </c>
      <c r="M324" s="36">
        <v>3.77142857142855</v>
      </c>
      <c r="N324" s="44">
        <v>1.09090909090909</v>
      </c>
      <c r="O324" s="44">
        <v>-0.0969696969696963</v>
      </c>
      <c r="P324" s="10" t="s">
        <v>76</v>
      </c>
      <c r="Q324" s="38">
        <v>-5.3333333333333</v>
      </c>
      <c r="R324" s="9" t="b">
        <v>0</v>
      </c>
      <c r="S324" s="36">
        <v>15.9999999999999</v>
      </c>
      <c r="T324" s="40" t="s">
        <v>157</v>
      </c>
      <c r="U324" s="41" t="s">
        <v>52</v>
      </c>
      <c r="AL324" s="36"/>
    </row>
    <row r="325" s="9" customFormat="1" ht="13.8" spans="1:38">
      <c r="A325" s="9">
        <v>6783</v>
      </c>
      <c r="B325" s="7">
        <v>42877.3125</v>
      </c>
      <c r="C325" s="52">
        <v>40700.5</v>
      </c>
      <c r="D325" s="36">
        <v>47.3333333333333</v>
      </c>
      <c r="E325" s="25">
        <v>41</v>
      </c>
      <c r="F325" s="25">
        <v>21</v>
      </c>
      <c r="G325" s="25">
        <v>20</v>
      </c>
      <c r="H325" s="38">
        <v>55</v>
      </c>
      <c r="I325" s="25">
        <v>84</v>
      </c>
      <c r="J325" s="38">
        <v>477.666666666667</v>
      </c>
      <c r="K325" s="41"/>
      <c r="L325" s="36">
        <v>1.67360902255639</v>
      </c>
      <c r="M325" s="36">
        <v>3.20075187969927</v>
      </c>
      <c r="N325" s="44">
        <v>1.15447154471545</v>
      </c>
      <c r="O325" s="44">
        <v>-0.142276422764227</v>
      </c>
      <c r="P325" s="10" t="s">
        <v>76</v>
      </c>
      <c r="Q325" s="38">
        <v>-5.8333333333333</v>
      </c>
      <c r="R325" s="9" t="b">
        <v>0</v>
      </c>
      <c r="S325" s="36">
        <v>14.5333333333335</v>
      </c>
      <c r="T325" s="40" t="s">
        <v>157</v>
      </c>
      <c r="U325" s="41" t="s">
        <v>47</v>
      </c>
      <c r="AL325" s="36"/>
    </row>
    <row r="326" s="9" customFormat="1" ht="13.8" spans="1:21">
      <c r="A326" s="9">
        <v>6784</v>
      </c>
      <c r="B326" s="7">
        <v>42877.3333333333</v>
      </c>
      <c r="C326" s="52">
        <v>40706.5</v>
      </c>
      <c r="D326" s="36">
        <v>41.5</v>
      </c>
      <c r="E326" s="25">
        <v>41</v>
      </c>
      <c r="F326" s="25">
        <v>21</v>
      </c>
      <c r="G326" s="25">
        <v>21</v>
      </c>
      <c r="H326" s="38">
        <v>55</v>
      </c>
      <c r="I326" s="25">
        <v>76</v>
      </c>
      <c r="J326" s="38">
        <v>524.166666666667</v>
      </c>
      <c r="K326" s="41"/>
      <c r="L326" s="36">
        <v>0.4</v>
      </c>
      <c r="N326" s="44">
        <v>1.01219512195122</v>
      </c>
      <c r="O326" s="44">
        <v>0.317073170731707</v>
      </c>
      <c r="P326" s="9">
        <v>1</v>
      </c>
      <c r="Q326" s="38">
        <v>13</v>
      </c>
      <c r="R326" s="9" t="b">
        <v>1</v>
      </c>
      <c r="S326" s="9">
        <v>15.3625</v>
      </c>
      <c r="T326" s="40" t="s">
        <v>157</v>
      </c>
      <c r="U326" s="41" t="s">
        <v>63</v>
      </c>
    </row>
    <row r="327" s="9" customFormat="1" ht="13.8" spans="1:21">
      <c r="A327" s="9">
        <v>6787</v>
      </c>
      <c r="B327" s="7">
        <v>42877.3958333333</v>
      </c>
      <c r="C327" s="52">
        <v>40724.5</v>
      </c>
      <c r="D327" s="36">
        <v>65.1666666666667</v>
      </c>
      <c r="E327" s="25">
        <v>43</v>
      </c>
      <c r="F327" s="25">
        <v>21</v>
      </c>
      <c r="G327" s="25">
        <v>21</v>
      </c>
      <c r="H327" s="38">
        <v>54</v>
      </c>
      <c r="I327" s="25">
        <v>76</v>
      </c>
      <c r="J327" s="38">
        <v>500.833333333333</v>
      </c>
      <c r="K327" s="41"/>
      <c r="L327" s="36">
        <v>0.4</v>
      </c>
      <c r="N327" s="44">
        <v>1.51550387596899</v>
      </c>
      <c r="O327" s="44">
        <v>0.275193798449612</v>
      </c>
      <c r="P327" s="9">
        <v>1</v>
      </c>
      <c r="Q327" s="38">
        <v>11.8333333333333</v>
      </c>
      <c r="R327" s="9" t="b">
        <v>1</v>
      </c>
      <c r="S327" s="9">
        <v>18.9641666666666</v>
      </c>
      <c r="T327" s="40" t="s">
        <v>157</v>
      </c>
      <c r="U327" s="41" t="s">
        <v>35</v>
      </c>
    </row>
    <row r="328" s="9" customFormat="1" ht="13.8" spans="1:21">
      <c r="A328" s="9">
        <v>6788</v>
      </c>
      <c r="B328" s="7">
        <v>42877.4166666667</v>
      </c>
      <c r="C328" s="52">
        <v>40730.5</v>
      </c>
      <c r="D328" s="36">
        <v>77</v>
      </c>
      <c r="E328" s="25">
        <v>43</v>
      </c>
      <c r="F328" s="25">
        <v>21</v>
      </c>
      <c r="G328" s="25">
        <v>21</v>
      </c>
      <c r="H328" s="38">
        <v>54</v>
      </c>
      <c r="I328" s="25">
        <v>76</v>
      </c>
      <c r="J328" s="38">
        <v>493.333333333333</v>
      </c>
      <c r="K328" s="41"/>
      <c r="L328" s="36">
        <v>0.4</v>
      </c>
      <c r="N328" s="44">
        <v>1.7906976744186</v>
      </c>
      <c r="O328" s="44">
        <v>0.368217054263565</v>
      </c>
      <c r="P328" s="9">
        <v>1</v>
      </c>
      <c r="Q328" s="38">
        <v>15.8333333333333</v>
      </c>
      <c r="R328" s="9" t="b">
        <v>1</v>
      </c>
      <c r="S328" s="9">
        <v>25.5083333333333</v>
      </c>
      <c r="T328" s="40" t="s">
        <v>157</v>
      </c>
      <c r="U328" s="41" t="s">
        <v>54</v>
      </c>
    </row>
    <row r="329" s="9" customFormat="1" ht="13.8" spans="1:38">
      <c r="A329" s="9">
        <v>6790</v>
      </c>
      <c r="B329" s="7">
        <v>42877.4583333333</v>
      </c>
      <c r="C329" s="52">
        <v>40742.5</v>
      </c>
      <c r="D329" s="36">
        <v>96.8333333333333</v>
      </c>
      <c r="E329" s="25">
        <v>73</v>
      </c>
      <c r="F329" s="25">
        <v>21</v>
      </c>
      <c r="G329" s="25">
        <v>21</v>
      </c>
      <c r="H329" s="38">
        <v>54</v>
      </c>
      <c r="I329" s="25">
        <v>76</v>
      </c>
      <c r="J329" s="38">
        <v>497.833333333333</v>
      </c>
      <c r="K329" s="41"/>
      <c r="L329" s="36">
        <v>0.957962037962039</v>
      </c>
      <c r="M329" s="36">
        <v>2.15604395604396</v>
      </c>
      <c r="N329" s="44">
        <v>1.32648401826484</v>
      </c>
      <c r="O329" s="44">
        <v>-0.171232876712329</v>
      </c>
      <c r="P329" s="10" t="s">
        <v>76</v>
      </c>
      <c r="Q329" s="38">
        <v>-12.5</v>
      </c>
      <c r="R329" s="9" t="b">
        <v>1</v>
      </c>
      <c r="S329" s="36">
        <v>38.4333333333333</v>
      </c>
      <c r="T329" s="40" t="s">
        <v>157</v>
      </c>
      <c r="U329" s="41" t="s">
        <v>22</v>
      </c>
      <c r="AL329" s="36"/>
    </row>
    <row r="330" s="9" customFormat="1" ht="13.8" spans="1:38">
      <c r="A330" s="9">
        <v>6791</v>
      </c>
      <c r="B330" s="7">
        <v>42877.4791666667</v>
      </c>
      <c r="C330" s="52">
        <v>40748.5</v>
      </c>
      <c r="D330" s="36">
        <v>84.3333333333333</v>
      </c>
      <c r="E330" s="25">
        <v>73</v>
      </c>
      <c r="F330" s="25">
        <v>21</v>
      </c>
      <c r="G330" s="25">
        <v>21</v>
      </c>
      <c r="H330" s="38">
        <v>53.8333333333333</v>
      </c>
      <c r="I330" s="25">
        <v>76</v>
      </c>
      <c r="J330" s="38">
        <v>495.5</v>
      </c>
      <c r="K330" s="41"/>
      <c r="L330" s="36">
        <v>7.0773949579832</v>
      </c>
      <c r="M330" s="36">
        <v>8.91428571428572</v>
      </c>
      <c r="N330" s="44">
        <v>1.15525114155251</v>
      </c>
      <c r="O330" s="44">
        <v>-0.557077625570775</v>
      </c>
      <c r="P330" s="10" t="s">
        <v>76</v>
      </c>
      <c r="Q330" s="38">
        <v>-40.6666666666666</v>
      </c>
      <c r="R330" s="9" t="b">
        <v>1</v>
      </c>
      <c r="S330" s="36">
        <v>25.9333333333332</v>
      </c>
      <c r="T330" s="40" t="s">
        <v>157</v>
      </c>
      <c r="U330" s="41" t="s">
        <v>48</v>
      </c>
      <c r="AL330" s="36"/>
    </row>
    <row r="331" s="9" customFormat="1" ht="13.8" spans="1:38">
      <c r="A331" s="9">
        <v>6841</v>
      </c>
      <c r="B331" s="7">
        <v>42878.5208333333</v>
      </c>
      <c r="C331" s="52">
        <v>41048.5</v>
      </c>
      <c r="D331" s="36">
        <v>52.1666666666667</v>
      </c>
      <c r="E331" s="25">
        <v>18</v>
      </c>
      <c r="F331" s="25">
        <v>21</v>
      </c>
      <c r="G331" s="25">
        <v>23</v>
      </c>
      <c r="H331" s="38">
        <v>34</v>
      </c>
      <c r="I331" s="25">
        <v>28</v>
      </c>
      <c r="J331" s="38">
        <v>506</v>
      </c>
      <c r="K331" s="41"/>
      <c r="L331" s="36">
        <v>1.76905923344948</v>
      </c>
      <c r="M331" s="36">
        <v>2.8001393728223</v>
      </c>
      <c r="N331" s="44">
        <v>2.89814814814815</v>
      </c>
      <c r="O331" s="44">
        <v>-1.62363834422658</v>
      </c>
      <c r="P331" s="10" t="s">
        <v>76</v>
      </c>
      <c r="Q331" s="38">
        <v>-30.5</v>
      </c>
      <c r="R331" s="9" t="b">
        <v>1</v>
      </c>
      <c r="S331" s="36">
        <v>37.7666666666667</v>
      </c>
      <c r="T331" s="40" t="s">
        <v>158</v>
      </c>
      <c r="U331" s="41" t="s">
        <v>39</v>
      </c>
      <c r="AL331" s="36"/>
    </row>
    <row r="332" s="9" customFormat="1" ht="13.8" spans="1:38">
      <c r="A332" s="9">
        <v>6842</v>
      </c>
      <c r="B332" s="7">
        <v>42878.5416666667</v>
      </c>
      <c r="C332" s="52">
        <v>41054.5</v>
      </c>
      <c r="D332" s="36">
        <v>21.6666666666667</v>
      </c>
      <c r="E332" s="25">
        <v>17</v>
      </c>
      <c r="F332" s="25">
        <v>21</v>
      </c>
      <c r="G332" s="25">
        <v>23</v>
      </c>
      <c r="H332" s="38">
        <v>34.3333333333333</v>
      </c>
      <c r="I332" s="25">
        <v>28</v>
      </c>
      <c r="J332" s="38">
        <v>508.833333333333</v>
      </c>
      <c r="K332" s="41"/>
      <c r="L332" s="36">
        <v>4.43846938775507</v>
      </c>
      <c r="M332" s="36">
        <v>5.88673469387751</v>
      </c>
      <c r="N332" s="44">
        <v>1.27450980392157</v>
      </c>
      <c r="O332" s="44">
        <v>-0.617647058823529</v>
      </c>
      <c r="P332" s="10" t="s">
        <v>76</v>
      </c>
      <c r="Q332" s="38">
        <v>-10.5</v>
      </c>
      <c r="R332" s="9" t="b">
        <v>1</v>
      </c>
      <c r="S332" s="36">
        <v>8.06666666666669</v>
      </c>
      <c r="T332" s="40" t="s">
        <v>158</v>
      </c>
      <c r="U332" s="41" t="s">
        <v>40</v>
      </c>
      <c r="AL332" s="36"/>
    </row>
    <row r="333" s="9" customFormat="1" ht="13.8" spans="1:38">
      <c r="A333" s="9">
        <v>6855</v>
      </c>
      <c r="B333" s="7">
        <v>42878.8125</v>
      </c>
      <c r="C333" s="52">
        <v>41132.5</v>
      </c>
      <c r="D333" s="36">
        <v>26.6666666666667</v>
      </c>
      <c r="E333" s="25">
        <v>29</v>
      </c>
      <c r="F333" s="25">
        <v>21</v>
      </c>
      <c r="G333" s="25">
        <v>27</v>
      </c>
      <c r="H333" s="38">
        <v>34.3333333333333</v>
      </c>
      <c r="I333" s="25">
        <v>21</v>
      </c>
      <c r="J333" s="38">
        <v>410.333333333333</v>
      </c>
      <c r="K333" s="41"/>
      <c r="L333" s="36">
        <v>3.91122448979592</v>
      </c>
      <c r="M333" s="36">
        <v>3.97346938775508</v>
      </c>
      <c r="N333" s="44">
        <v>0.919540229885059</v>
      </c>
      <c r="O333" s="44">
        <v>0.143678160919538</v>
      </c>
      <c r="P333" s="10" t="s">
        <v>76</v>
      </c>
      <c r="Q333" s="38">
        <v>4.1666666666666</v>
      </c>
      <c r="R333" s="9" t="b">
        <v>0</v>
      </c>
      <c r="S333" s="36">
        <v>3.46666666666671</v>
      </c>
      <c r="T333" s="40" t="s">
        <v>158</v>
      </c>
      <c r="U333" s="41" t="s">
        <v>56</v>
      </c>
      <c r="AL333" s="36"/>
    </row>
    <row r="334" s="9" customFormat="1" ht="13.8" spans="1:21">
      <c r="A334" s="9">
        <v>6860</v>
      </c>
      <c r="B334" s="7">
        <v>42878.9166666667</v>
      </c>
      <c r="C334" s="52">
        <v>41162.5</v>
      </c>
      <c r="D334" s="36">
        <v>50.1666666666667</v>
      </c>
      <c r="E334" s="25">
        <v>35</v>
      </c>
      <c r="F334" s="25">
        <v>20</v>
      </c>
      <c r="G334" s="25">
        <v>23</v>
      </c>
      <c r="H334" s="38">
        <v>35.6666666666667</v>
      </c>
      <c r="I334" s="25">
        <v>35</v>
      </c>
      <c r="J334" s="38">
        <v>459.5</v>
      </c>
      <c r="K334" s="41"/>
      <c r="L334" s="36">
        <v>0.4</v>
      </c>
      <c r="N334" s="44">
        <v>1.43333333333333</v>
      </c>
      <c r="O334" s="44">
        <v>0.323809523809523</v>
      </c>
      <c r="P334" s="9">
        <v>1</v>
      </c>
      <c r="Q334" s="38">
        <v>11.3333333333333</v>
      </c>
      <c r="R334" s="9" t="b">
        <v>1</v>
      </c>
      <c r="S334" s="9">
        <v>16.5191666666666</v>
      </c>
      <c r="T334" s="40" t="s">
        <v>158</v>
      </c>
      <c r="U334" s="41" t="s">
        <v>29</v>
      </c>
    </row>
    <row r="335" s="9" customFormat="1" ht="13.8" spans="1:21">
      <c r="A335" s="9">
        <v>6862</v>
      </c>
      <c r="B335" s="7">
        <v>42878.9583333333</v>
      </c>
      <c r="C335" s="52">
        <v>41174.5</v>
      </c>
      <c r="D335" s="36">
        <v>63.1666666666667</v>
      </c>
      <c r="E335" s="25">
        <v>48</v>
      </c>
      <c r="F335" s="25">
        <v>20</v>
      </c>
      <c r="G335" s="25">
        <v>23</v>
      </c>
      <c r="H335" s="38">
        <v>37</v>
      </c>
      <c r="I335" s="25">
        <v>35</v>
      </c>
      <c r="J335" s="38">
        <v>472.666666666667</v>
      </c>
      <c r="K335" s="41"/>
      <c r="L335" s="36">
        <v>0.4</v>
      </c>
      <c r="N335" s="44">
        <v>1.31597222222222</v>
      </c>
      <c r="O335" s="44">
        <v>0.447916666666667</v>
      </c>
      <c r="P335" s="9">
        <v>1</v>
      </c>
      <c r="Q335" s="38">
        <v>21.5</v>
      </c>
      <c r="R335" s="9" t="b">
        <v>1</v>
      </c>
      <c r="S335" s="9">
        <v>27.4008333333333</v>
      </c>
      <c r="T335" s="40" t="s">
        <v>158</v>
      </c>
      <c r="U335" s="41" t="s">
        <v>43</v>
      </c>
    </row>
    <row r="336" s="9" customFormat="1" ht="13.8" spans="1:38">
      <c r="A336" s="9">
        <v>6863</v>
      </c>
      <c r="B336" s="7">
        <v>42878.9791666667</v>
      </c>
      <c r="C336" s="52">
        <v>41180.5</v>
      </c>
      <c r="D336" s="36">
        <v>84.6666666666667</v>
      </c>
      <c r="E336" s="25">
        <v>48</v>
      </c>
      <c r="F336" s="25">
        <v>20</v>
      </c>
      <c r="G336" s="25">
        <v>23</v>
      </c>
      <c r="H336" s="38">
        <v>37.6666666666667</v>
      </c>
      <c r="I336" s="25">
        <v>35</v>
      </c>
      <c r="J336" s="38">
        <v>483</v>
      </c>
      <c r="K336" s="41"/>
      <c r="L336" s="36">
        <v>1.83742857142857</v>
      </c>
      <c r="M336" s="36">
        <v>2.93844155844156</v>
      </c>
      <c r="N336" s="44">
        <v>1.76388888888889</v>
      </c>
      <c r="O336" s="44">
        <v>-0.715277777777779</v>
      </c>
      <c r="P336" s="10" t="s">
        <v>76</v>
      </c>
      <c r="Q336" s="38">
        <v>-34.3333333333334</v>
      </c>
      <c r="R336" s="9" t="b">
        <v>1</v>
      </c>
      <c r="S336" s="36">
        <v>46.2666666666667</v>
      </c>
      <c r="T336" s="40" t="s">
        <v>158</v>
      </c>
      <c r="U336" s="41" t="s">
        <v>50</v>
      </c>
      <c r="AL336" s="36"/>
    </row>
    <row r="337" s="9" customFormat="1" ht="13.8" spans="1:38">
      <c r="A337" s="9">
        <v>6866</v>
      </c>
      <c r="B337" s="7">
        <v>42879.0416666667</v>
      </c>
      <c r="C337" s="52">
        <v>41198.5</v>
      </c>
      <c r="D337" s="36">
        <v>59.8333333333333</v>
      </c>
      <c r="E337" s="25">
        <v>44</v>
      </c>
      <c r="F337" s="25">
        <v>19.1666666666667</v>
      </c>
      <c r="G337" s="25">
        <v>21</v>
      </c>
      <c r="H337" s="38">
        <v>40.6666666666667</v>
      </c>
      <c r="I337" s="25">
        <v>44</v>
      </c>
      <c r="J337" s="38">
        <v>436.666666666667</v>
      </c>
      <c r="K337" s="41"/>
      <c r="L337" s="36">
        <v>0.670466165413535</v>
      </c>
      <c r="M337" s="36">
        <v>1.82796992481202</v>
      </c>
      <c r="N337" s="44">
        <v>1.35984848484848</v>
      </c>
      <c r="O337" s="44">
        <v>-0.136363636363636</v>
      </c>
      <c r="P337" s="10" t="s">
        <v>76</v>
      </c>
      <c r="Q337" s="38">
        <v>-6</v>
      </c>
      <c r="R337" s="9" t="b">
        <v>0</v>
      </c>
      <c r="S337" s="36">
        <v>24.6333333333331</v>
      </c>
      <c r="T337" s="40" t="s">
        <v>159</v>
      </c>
      <c r="U337" s="41" t="s">
        <v>30</v>
      </c>
      <c r="AL337" s="36"/>
    </row>
    <row r="338" s="9" customFormat="1" ht="13.8" spans="1:21">
      <c r="A338" s="9">
        <v>6868</v>
      </c>
      <c r="B338" s="7">
        <v>42879.0833333333</v>
      </c>
      <c r="C338" s="52">
        <v>41210.5</v>
      </c>
      <c r="D338" s="36">
        <v>59</v>
      </c>
      <c r="E338" s="25">
        <v>44</v>
      </c>
      <c r="F338" s="25">
        <v>19</v>
      </c>
      <c r="G338" s="25">
        <v>20</v>
      </c>
      <c r="H338" s="38">
        <v>40</v>
      </c>
      <c r="I338" s="25">
        <v>51</v>
      </c>
      <c r="J338" s="38">
        <v>432</v>
      </c>
      <c r="K338" s="41"/>
      <c r="L338" s="36">
        <v>0.4</v>
      </c>
      <c r="N338" s="44">
        <v>1.34090909090909</v>
      </c>
      <c r="O338" s="44">
        <v>0.344696969696971</v>
      </c>
      <c r="P338" s="9">
        <v>1</v>
      </c>
      <c r="Q338" s="38">
        <v>15.1666666666667</v>
      </c>
      <c r="R338" s="9" t="b">
        <v>1</v>
      </c>
      <c r="S338" s="9">
        <v>20.8116666666667</v>
      </c>
      <c r="T338" s="40" t="s">
        <v>159</v>
      </c>
      <c r="U338" s="41" t="s">
        <v>31</v>
      </c>
    </row>
    <row r="339" s="9" customFormat="1" ht="13.8" spans="1:38">
      <c r="A339" s="9">
        <v>6871</v>
      </c>
      <c r="B339" s="7">
        <v>42879.1458333333</v>
      </c>
      <c r="C339" s="52">
        <v>41228.5</v>
      </c>
      <c r="D339" s="36">
        <v>81.6666666666667</v>
      </c>
      <c r="E339" s="25">
        <v>53.5</v>
      </c>
      <c r="F339" s="25">
        <v>18.8333333333333</v>
      </c>
      <c r="G339" s="25">
        <v>20</v>
      </c>
      <c r="H339" s="38">
        <v>42</v>
      </c>
      <c r="I339" s="25">
        <v>51</v>
      </c>
      <c r="J339" s="38">
        <v>433.333333333333</v>
      </c>
      <c r="K339" s="41"/>
      <c r="L339" s="36">
        <v>1.25594251901944</v>
      </c>
      <c r="M339" s="36">
        <v>2.37311918850381</v>
      </c>
      <c r="N339" s="44">
        <v>1.52647975077882</v>
      </c>
      <c r="O339" s="44">
        <v>-0.48240261579259</v>
      </c>
      <c r="P339" s="10" t="s">
        <v>76</v>
      </c>
      <c r="Q339" s="38">
        <v>-18.5</v>
      </c>
      <c r="R339" s="9" t="b">
        <v>1</v>
      </c>
      <c r="S339" s="36">
        <v>38.8666666666669</v>
      </c>
      <c r="T339" s="40" t="s">
        <v>159</v>
      </c>
      <c r="U339" s="41" t="s">
        <v>60</v>
      </c>
      <c r="AL339" s="36"/>
    </row>
    <row r="340" s="9" customFormat="1" ht="13.8" spans="1:38">
      <c r="A340" s="9">
        <v>6872</v>
      </c>
      <c r="B340" s="7">
        <v>42879.1666666667</v>
      </c>
      <c r="C340" s="52">
        <v>41234.5</v>
      </c>
      <c r="D340" s="36">
        <v>63.1666666666667</v>
      </c>
      <c r="E340" s="25">
        <v>60.5</v>
      </c>
      <c r="F340" s="25">
        <v>18.6666666666667</v>
      </c>
      <c r="G340" s="25">
        <v>18</v>
      </c>
      <c r="H340" s="38">
        <v>42.8333333333333</v>
      </c>
      <c r="I340" s="25">
        <v>54</v>
      </c>
      <c r="J340" s="38">
        <v>484.166666666667</v>
      </c>
      <c r="K340" s="41"/>
      <c r="L340" s="36">
        <v>15.0901785714284</v>
      </c>
      <c r="M340" s="36">
        <v>18.7607142857142</v>
      </c>
      <c r="N340" s="44">
        <v>1.04407713498623</v>
      </c>
      <c r="O340" s="44">
        <v>-0.404979390625324</v>
      </c>
      <c r="P340" s="10" t="s">
        <v>76</v>
      </c>
      <c r="Q340" s="38">
        <v>-20.6666666666667</v>
      </c>
      <c r="R340" s="9" t="b">
        <v>1</v>
      </c>
      <c r="S340" s="36">
        <v>14.7666666666669</v>
      </c>
      <c r="T340" s="40" t="s">
        <v>159</v>
      </c>
      <c r="U340" s="41" t="s">
        <v>61</v>
      </c>
      <c r="AL340" s="36"/>
    </row>
    <row r="341" s="9" customFormat="1" ht="13.8" spans="1:21">
      <c r="A341" s="9">
        <v>6881</v>
      </c>
      <c r="B341" s="7">
        <v>42879.3541666667</v>
      </c>
      <c r="C341" s="52">
        <v>41288.5</v>
      </c>
      <c r="D341" s="36">
        <v>46.3333333333333</v>
      </c>
      <c r="E341" s="25">
        <v>100</v>
      </c>
      <c r="F341" s="25">
        <v>20</v>
      </c>
      <c r="G341" s="25">
        <v>20</v>
      </c>
      <c r="H341" s="38">
        <v>42</v>
      </c>
      <c r="I341" s="25">
        <v>48</v>
      </c>
      <c r="J341" s="38">
        <v>780.833333333333</v>
      </c>
      <c r="K341" s="41"/>
      <c r="L341" s="36">
        <v>0.4</v>
      </c>
      <c r="N341" s="44">
        <v>0.463333333333333</v>
      </c>
      <c r="O341" s="44">
        <v>0.231788617886179</v>
      </c>
      <c r="P341" s="9">
        <v>1</v>
      </c>
      <c r="Q341" s="38">
        <v>10.6666666666667</v>
      </c>
      <c r="R341" s="9" t="b">
        <v>1</v>
      </c>
      <c r="S341" s="9">
        <v>4.62833333333336</v>
      </c>
      <c r="T341" s="40" t="s">
        <v>159</v>
      </c>
      <c r="U341" s="41" t="s">
        <v>33</v>
      </c>
    </row>
    <row r="342" s="9" customFormat="1" ht="13.8" spans="1:21">
      <c r="A342" s="9">
        <v>6889</v>
      </c>
      <c r="B342" s="7">
        <v>42879.5208333333</v>
      </c>
      <c r="C342" s="52">
        <v>41336.5</v>
      </c>
      <c r="D342" s="36">
        <v>21.8333333333333</v>
      </c>
      <c r="E342" s="25">
        <v>41</v>
      </c>
      <c r="F342" s="25">
        <v>21</v>
      </c>
      <c r="G342" s="25">
        <v>30</v>
      </c>
      <c r="H342" s="38">
        <v>33.8333333333333</v>
      </c>
      <c r="I342" s="25">
        <v>17</v>
      </c>
      <c r="J342" s="38">
        <v>457</v>
      </c>
      <c r="K342" s="41"/>
      <c r="L342" s="36">
        <v>0.4</v>
      </c>
      <c r="N342" s="44">
        <v>0.532520325203251</v>
      </c>
      <c r="O342" s="44">
        <v>0.609146341463414</v>
      </c>
      <c r="P342" s="9">
        <v>1</v>
      </c>
      <c r="Q342" s="38">
        <v>1</v>
      </c>
      <c r="R342" s="9" t="b">
        <v>0</v>
      </c>
      <c r="S342" s="9">
        <v>4.06916666666668</v>
      </c>
      <c r="T342" s="40" t="s">
        <v>159</v>
      </c>
      <c r="U342" s="41" t="s">
        <v>39</v>
      </c>
    </row>
    <row r="343" s="9" customFormat="1" ht="13.8" spans="1:38">
      <c r="A343" s="9">
        <v>6891</v>
      </c>
      <c r="B343" s="7">
        <v>42879.5625</v>
      </c>
      <c r="C343" s="52">
        <v>41348.5</v>
      </c>
      <c r="D343" s="36">
        <v>23.1666666666667</v>
      </c>
      <c r="E343" s="25">
        <v>20</v>
      </c>
      <c r="F343" s="25">
        <v>21</v>
      </c>
      <c r="G343" s="25">
        <v>30</v>
      </c>
      <c r="H343" s="38">
        <v>30.6666666666667</v>
      </c>
      <c r="I343" s="25">
        <v>17</v>
      </c>
      <c r="J343" s="38">
        <v>429.666666666667</v>
      </c>
      <c r="K343" s="41"/>
      <c r="L343" s="36">
        <v>4.92947368421047</v>
      </c>
      <c r="M343" s="36">
        <v>6.63157894736833</v>
      </c>
      <c r="N343" s="44">
        <v>1.15833333333333</v>
      </c>
      <c r="O343" s="44">
        <v>-0.4</v>
      </c>
      <c r="P343" s="10" t="s">
        <v>76</v>
      </c>
      <c r="Q343" s="38">
        <v>-8</v>
      </c>
      <c r="R343" s="9" t="b">
        <v>0</v>
      </c>
      <c r="S343" s="36">
        <v>7.1666666666666</v>
      </c>
      <c r="T343" s="40" t="s">
        <v>159</v>
      </c>
      <c r="U343" s="41" t="s">
        <v>57</v>
      </c>
      <c r="AL343" s="36"/>
    </row>
    <row r="344" s="9" customFormat="1" ht="13.8" spans="1:21">
      <c r="A344" s="9">
        <v>6913</v>
      </c>
      <c r="B344" s="7">
        <v>42880.0208333333</v>
      </c>
      <c r="C344" s="52">
        <v>41480.5</v>
      </c>
      <c r="D344" s="36">
        <v>15</v>
      </c>
      <c r="E344" s="25">
        <v>31</v>
      </c>
      <c r="F344" s="25">
        <v>21</v>
      </c>
      <c r="G344" s="25">
        <v>25</v>
      </c>
      <c r="H344" s="38">
        <v>30</v>
      </c>
      <c r="I344" s="25">
        <v>26</v>
      </c>
      <c r="J344" s="38">
        <v>404.666666666667</v>
      </c>
      <c r="K344" s="41"/>
      <c r="L344" s="36">
        <v>0.4</v>
      </c>
      <c r="N344" s="44">
        <v>0.483870967741935</v>
      </c>
      <c r="O344" s="44">
        <v>17.8494623655914</v>
      </c>
      <c r="P344" s="9">
        <v>1</v>
      </c>
      <c r="Q344" s="38">
        <v>3.3333333333333</v>
      </c>
      <c r="R344" s="9" t="b">
        <v>0</v>
      </c>
      <c r="S344" s="9">
        <v>1.5983333333333</v>
      </c>
      <c r="T344" s="40" t="s">
        <v>160</v>
      </c>
      <c r="U344" s="41" t="s">
        <v>65</v>
      </c>
    </row>
    <row r="345" s="9" customFormat="1" ht="13.8" spans="1:38">
      <c r="A345" s="9">
        <v>6915</v>
      </c>
      <c r="B345" s="7">
        <v>42880.0625</v>
      </c>
      <c r="C345" s="52">
        <v>41492.5</v>
      </c>
      <c r="D345" s="36">
        <v>28.3333333333333</v>
      </c>
      <c r="E345" s="25">
        <v>1</v>
      </c>
      <c r="F345" s="25">
        <v>21</v>
      </c>
      <c r="G345" s="25">
        <v>25</v>
      </c>
      <c r="H345" s="38">
        <v>31</v>
      </c>
      <c r="I345" s="25">
        <v>26</v>
      </c>
      <c r="J345" s="38">
        <v>413.833333333333</v>
      </c>
      <c r="K345" s="41"/>
      <c r="L345" s="36">
        <v>2.07317073170732</v>
      </c>
      <c r="M345" s="36">
        <v>2.78257839721254</v>
      </c>
      <c r="N345" s="44">
        <v>28.3333333333333</v>
      </c>
      <c r="O345" s="44">
        <v>-28.3333333333333</v>
      </c>
      <c r="P345" s="10" t="s">
        <v>76</v>
      </c>
      <c r="Q345" s="38">
        <v>-28.3333333333333</v>
      </c>
      <c r="R345" s="9" t="b">
        <v>1</v>
      </c>
      <c r="S345" s="36">
        <v>27.5333333333333</v>
      </c>
      <c r="T345" s="40" t="s">
        <v>160</v>
      </c>
      <c r="U345" s="41" t="s">
        <v>69</v>
      </c>
      <c r="AL345" s="36"/>
    </row>
    <row r="346" s="9" customFormat="1" ht="13.8" spans="1:38">
      <c r="A346" s="9">
        <v>6956</v>
      </c>
      <c r="B346" s="7">
        <v>42880.9166666667</v>
      </c>
      <c r="C346" s="52">
        <v>41738.5</v>
      </c>
      <c r="D346" s="36">
        <v>4.5</v>
      </c>
      <c r="E346" s="25">
        <v>4.66666666666667</v>
      </c>
      <c r="F346" s="25">
        <v>20</v>
      </c>
      <c r="G346" s="25">
        <v>19</v>
      </c>
      <c r="H346" s="38">
        <v>33.1666666666667</v>
      </c>
      <c r="I346" s="25">
        <v>38.6666666666667</v>
      </c>
      <c r="J346" s="38">
        <v>472.166666666667</v>
      </c>
      <c r="K346" s="41"/>
      <c r="L346" s="36">
        <v>4.74571428571417</v>
      </c>
      <c r="M346" s="36">
        <v>3.54285714285705</v>
      </c>
      <c r="N346" s="44">
        <v>0.964285714285714</v>
      </c>
      <c r="O346" s="44">
        <v>-0.135714285714285</v>
      </c>
      <c r="P346" s="10" t="s">
        <v>76</v>
      </c>
      <c r="Q346" s="38">
        <v>0.33333333333333</v>
      </c>
      <c r="R346" s="9" t="b">
        <v>0</v>
      </c>
      <c r="S346" s="36">
        <v>0.766666666666665</v>
      </c>
      <c r="T346" s="40" t="s">
        <v>160</v>
      </c>
      <c r="U346" s="41" t="s">
        <v>29</v>
      </c>
      <c r="AL346" s="36"/>
    </row>
    <row r="347" s="9" customFormat="1" ht="13.8" spans="1:38">
      <c r="A347" s="9">
        <v>6964</v>
      </c>
      <c r="B347" s="7">
        <v>42881.0833333333</v>
      </c>
      <c r="C347" s="52">
        <v>41786.5</v>
      </c>
      <c r="D347" s="36">
        <v>4.33333333333333</v>
      </c>
      <c r="E347" s="25">
        <v>5</v>
      </c>
      <c r="F347" s="25">
        <v>20</v>
      </c>
      <c r="G347" s="25">
        <v>18</v>
      </c>
      <c r="H347" s="38">
        <v>32.8333333333333</v>
      </c>
      <c r="I347" s="25">
        <v>32</v>
      </c>
      <c r="J347" s="38">
        <v>557</v>
      </c>
      <c r="K347" s="41"/>
      <c r="L347" s="36">
        <v>3.20571428571427</v>
      </c>
      <c r="M347" s="36">
        <v>3.64285714285713</v>
      </c>
      <c r="N347" s="44">
        <v>0.866666666666666</v>
      </c>
      <c r="O347" s="44">
        <v>0.2</v>
      </c>
      <c r="P347" s="10" t="s">
        <v>76</v>
      </c>
      <c r="Q347" s="38">
        <v>1</v>
      </c>
      <c r="R347" s="9" t="b">
        <v>0</v>
      </c>
      <c r="S347" s="36">
        <v>0.33333333333333</v>
      </c>
      <c r="T347" s="40" t="s">
        <v>161</v>
      </c>
      <c r="U347" s="41" t="s">
        <v>31</v>
      </c>
      <c r="AL347" s="36"/>
    </row>
    <row r="348" s="9" customFormat="1" ht="13.8" spans="1:38">
      <c r="A348" s="9">
        <v>6975</v>
      </c>
      <c r="B348" s="7">
        <v>42881.3125</v>
      </c>
      <c r="C348" s="52">
        <v>41852.5</v>
      </c>
      <c r="D348" s="36">
        <v>19.5</v>
      </c>
      <c r="E348" s="25">
        <v>23</v>
      </c>
      <c r="F348" s="25">
        <v>20</v>
      </c>
      <c r="G348" s="25">
        <v>16</v>
      </c>
      <c r="H348" s="38">
        <v>35</v>
      </c>
      <c r="I348" s="25">
        <v>46</v>
      </c>
      <c r="J348" s="38">
        <v>761.333333333333</v>
      </c>
      <c r="K348" s="41"/>
      <c r="L348" s="36">
        <v>32.458231292517</v>
      </c>
      <c r="M348" s="36">
        <v>34.665306122449</v>
      </c>
      <c r="N348" s="44">
        <v>0.847826086956522</v>
      </c>
      <c r="O348" s="44">
        <v>4.1743961352657</v>
      </c>
      <c r="P348" s="10" t="s">
        <v>76</v>
      </c>
      <c r="Q348" s="38">
        <v>55.8333333333333</v>
      </c>
      <c r="R348" s="9" t="b">
        <v>1</v>
      </c>
      <c r="S348" s="36">
        <v>1.1</v>
      </c>
      <c r="T348" s="40" t="s">
        <v>161</v>
      </c>
      <c r="U348" s="41" t="s">
        <v>47</v>
      </c>
      <c r="AL348" s="36"/>
    </row>
    <row r="349" s="9" customFormat="1" ht="13.8" spans="1:38">
      <c r="A349" s="9">
        <v>6976</v>
      </c>
      <c r="B349" s="7">
        <v>42881.3333333333</v>
      </c>
      <c r="C349" s="52">
        <v>41858.5</v>
      </c>
      <c r="D349" s="36">
        <v>75.3333333333333</v>
      </c>
      <c r="E349" s="25">
        <v>15</v>
      </c>
      <c r="F349" s="25">
        <v>20</v>
      </c>
      <c r="G349" s="25">
        <v>19</v>
      </c>
      <c r="H349" s="38">
        <v>34.5</v>
      </c>
      <c r="I349" s="25">
        <v>36</v>
      </c>
      <c r="J349" s="38">
        <v>706.5</v>
      </c>
      <c r="K349" s="41"/>
      <c r="L349" s="36">
        <v>1.77536700868193</v>
      </c>
      <c r="M349" s="36">
        <v>2.78334648776638</v>
      </c>
      <c r="N349" s="44">
        <v>5.02222222222222</v>
      </c>
      <c r="O349" s="44">
        <v>-3.58888888888889</v>
      </c>
      <c r="P349" s="10" t="s">
        <v>76</v>
      </c>
      <c r="Q349" s="38">
        <v>-53.8333333333333</v>
      </c>
      <c r="R349" s="9" t="b">
        <v>1</v>
      </c>
      <c r="S349" s="36">
        <v>63.3333333333333</v>
      </c>
      <c r="T349" s="40" t="s">
        <v>161</v>
      </c>
      <c r="U349" s="41" t="s">
        <v>63</v>
      </c>
      <c r="AL349" s="36"/>
    </row>
    <row r="350" s="9" customFormat="1" ht="13.8" spans="1:38">
      <c r="A350" s="9">
        <v>6977</v>
      </c>
      <c r="B350" s="7">
        <v>42881.3541666667</v>
      </c>
      <c r="C350" s="52">
        <v>41864.5</v>
      </c>
      <c r="D350" s="36">
        <v>21.5</v>
      </c>
      <c r="E350" s="25">
        <v>15</v>
      </c>
      <c r="F350" s="25">
        <v>20</v>
      </c>
      <c r="G350" s="25">
        <v>19</v>
      </c>
      <c r="H350" s="38">
        <v>29.8333333333333</v>
      </c>
      <c r="I350" s="25">
        <v>36</v>
      </c>
      <c r="J350" s="38">
        <v>494.5</v>
      </c>
      <c r="K350" s="41"/>
      <c r="L350" s="36">
        <v>2.71978021978022</v>
      </c>
      <c r="M350" s="36">
        <v>3.95604395604395</v>
      </c>
      <c r="N350" s="44">
        <v>1.43333333333333</v>
      </c>
      <c r="O350" s="44">
        <v>-0.6</v>
      </c>
      <c r="P350" s="10" t="s">
        <v>76</v>
      </c>
      <c r="Q350" s="38">
        <v>-9</v>
      </c>
      <c r="R350" s="9" t="b">
        <v>0</v>
      </c>
      <c r="S350" s="36">
        <v>9.49999999999995</v>
      </c>
      <c r="T350" s="40" t="s">
        <v>161</v>
      </c>
      <c r="U350" s="41" t="s">
        <v>33</v>
      </c>
      <c r="AL350" s="36"/>
    </row>
    <row r="351" s="9" customFormat="1" ht="13.8" spans="1:21">
      <c r="A351" s="9">
        <v>7001</v>
      </c>
      <c r="B351" s="7">
        <v>42881.8541666667</v>
      </c>
      <c r="C351" s="52">
        <v>42008.5</v>
      </c>
      <c r="D351" s="36">
        <v>13</v>
      </c>
      <c r="E351" s="25">
        <v>39</v>
      </c>
      <c r="F351" s="25">
        <v>21</v>
      </c>
      <c r="G351" s="25">
        <v>24</v>
      </c>
      <c r="H351" s="38">
        <v>45.1666666666667</v>
      </c>
      <c r="I351" s="25">
        <v>48</v>
      </c>
      <c r="J351" s="38">
        <v>466.333333333333</v>
      </c>
      <c r="K351" s="41"/>
      <c r="L351" s="36">
        <v>0.4</v>
      </c>
      <c r="N351" s="44">
        <v>0.333333333333333</v>
      </c>
      <c r="O351" s="44">
        <v>0.220238095238095</v>
      </c>
      <c r="P351" s="9">
        <v>1</v>
      </c>
      <c r="Q351" s="38">
        <v>2.5</v>
      </c>
      <c r="R351" s="9" t="b">
        <v>0</v>
      </c>
      <c r="S351" s="9">
        <v>7.245</v>
      </c>
      <c r="T351" s="40" t="s">
        <v>161</v>
      </c>
      <c r="U351" s="41" t="s">
        <v>46</v>
      </c>
    </row>
    <row r="352" s="9" customFormat="1" ht="13.8" spans="1:38">
      <c r="A352" s="9">
        <v>7003</v>
      </c>
      <c r="B352" s="7">
        <v>42881.8958333333</v>
      </c>
      <c r="C352" s="52">
        <v>42020.5</v>
      </c>
      <c r="D352" s="36">
        <v>23.1666666666667</v>
      </c>
      <c r="E352" s="25">
        <v>28</v>
      </c>
      <c r="F352" s="25">
        <v>21</v>
      </c>
      <c r="G352" s="25">
        <v>24</v>
      </c>
      <c r="H352" s="38">
        <v>48</v>
      </c>
      <c r="I352" s="25">
        <v>48</v>
      </c>
      <c r="J352" s="38">
        <v>473.333333333333</v>
      </c>
      <c r="K352" s="41"/>
      <c r="L352" s="36">
        <v>1.52029556650246</v>
      </c>
      <c r="M352" s="36">
        <v>2.0039408866995</v>
      </c>
      <c r="N352" s="44">
        <v>0.827380952380954</v>
      </c>
      <c r="O352" s="44">
        <v>0.119047619047618</v>
      </c>
      <c r="P352" s="10" t="s">
        <v>76</v>
      </c>
      <c r="Q352" s="38">
        <v>3.3333333333333</v>
      </c>
      <c r="R352" s="9" t="b">
        <v>0</v>
      </c>
      <c r="S352" s="36">
        <v>0.766666666666711</v>
      </c>
      <c r="T352" s="40" t="s">
        <v>161</v>
      </c>
      <c r="U352" s="41" t="s">
        <v>28</v>
      </c>
      <c r="AL352" s="36"/>
    </row>
    <row r="353" s="9" customFormat="1" ht="13.8" spans="1:38">
      <c r="A353" s="9">
        <v>7004</v>
      </c>
      <c r="B353" s="7">
        <v>42881.9166666667</v>
      </c>
      <c r="C353" s="52">
        <v>42026.5</v>
      </c>
      <c r="D353" s="36">
        <v>26.5</v>
      </c>
      <c r="E353" s="25">
        <v>28</v>
      </c>
      <c r="F353" s="25">
        <v>21</v>
      </c>
      <c r="G353" s="25">
        <v>22</v>
      </c>
      <c r="H353" s="38">
        <v>47.6666666666667</v>
      </c>
      <c r="I353" s="25">
        <v>64</v>
      </c>
      <c r="J353" s="38">
        <v>498.333333333333</v>
      </c>
      <c r="K353" s="41"/>
      <c r="L353" s="36">
        <v>2.48</v>
      </c>
      <c r="M353" s="36">
        <v>1.93333333333334</v>
      </c>
      <c r="N353" s="44">
        <v>0.946428571428571</v>
      </c>
      <c r="O353" s="44">
        <v>-0.946428571428571</v>
      </c>
      <c r="P353" s="10" t="s">
        <v>76</v>
      </c>
      <c r="Q353" s="38">
        <v>1.5</v>
      </c>
      <c r="R353" s="9" t="b">
        <v>0</v>
      </c>
      <c r="S353" s="36">
        <v>4.09999999999999</v>
      </c>
      <c r="T353" s="40" t="s">
        <v>161</v>
      </c>
      <c r="U353" s="41" t="s">
        <v>29</v>
      </c>
      <c r="AL353" s="36"/>
    </row>
    <row r="354" s="9" customFormat="1" ht="13.8" spans="1:38">
      <c r="A354" s="9">
        <v>7040</v>
      </c>
      <c r="B354" s="7">
        <v>42882.6666666667</v>
      </c>
      <c r="C354" s="52">
        <v>42242.5</v>
      </c>
      <c r="D354" s="36">
        <v>62.1666666666667</v>
      </c>
      <c r="E354" s="25">
        <v>75</v>
      </c>
      <c r="F354" s="25">
        <v>22</v>
      </c>
      <c r="G354" s="25">
        <v>30</v>
      </c>
      <c r="H354" s="38">
        <v>49</v>
      </c>
      <c r="I354" s="25">
        <v>43</v>
      </c>
      <c r="J354" s="38">
        <v>525.833333333333</v>
      </c>
      <c r="K354" s="41"/>
      <c r="L354" s="36">
        <v>1.51888682745825</v>
      </c>
      <c r="M354" s="36">
        <v>1.99814471243043</v>
      </c>
      <c r="N354" s="44">
        <v>0.828888888888889</v>
      </c>
      <c r="O354" s="44">
        <v>0.117777777777777</v>
      </c>
      <c r="P354" s="10" t="s">
        <v>76</v>
      </c>
      <c r="Q354" s="38">
        <v>8.8333333333333</v>
      </c>
      <c r="R354" s="9" t="b">
        <v>0</v>
      </c>
      <c r="S354" s="36">
        <v>2.16666666666667</v>
      </c>
      <c r="T354" s="40" t="s">
        <v>162</v>
      </c>
      <c r="U354" s="41" t="s">
        <v>25</v>
      </c>
      <c r="AL354" s="36"/>
    </row>
    <row r="355" s="9" customFormat="1" ht="13.8" spans="1:38">
      <c r="A355" s="9">
        <v>7048</v>
      </c>
      <c r="B355" s="7">
        <v>42882.8333333333</v>
      </c>
      <c r="C355" s="52">
        <v>42290.5</v>
      </c>
      <c r="D355" s="36">
        <v>101</v>
      </c>
      <c r="E355" s="25">
        <v>118</v>
      </c>
      <c r="F355" s="25">
        <v>21.1666666666667</v>
      </c>
      <c r="G355" s="25">
        <v>25</v>
      </c>
      <c r="H355" s="38">
        <v>48</v>
      </c>
      <c r="I355" s="25">
        <v>53</v>
      </c>
      <c r="J355" s="38">
        <v>493.5</v>
      </c>
      <c r="K355" s="41"/>
      <c r="L355" s="36">
        <v>0.510252100840336</v>
      </c>
      <c r="M355" s="36">
        <v>0.838655462184871</v>
      </c>
      <c r="N355" s="44">
        <v>0.855932203389831</v>
      </c>
      <c r="O355" s="44">
        <v>0.0254237288135593</v>
      </c>
      <c r="P355" s="10" t="s">
        <v>76</v>
      </c>
      <c r="Q355" s="38">
        <v>3</v>
      </c>
      <c r="R355" s="9" t="b">
        <v>0</v>
      </c>
      <c r="S355" s="36">
        <v>6.60000000000005</v>
      </c>
      <c r="T355" s="40" t="s">
        <v>162</v>
      </c>
      <c r="U355" s="41" t="s">
        <v>38</v>
      </c>
      <c r="AL355" s="36"/>
    </row>
    <row r="356" s="9" customFormat="1" ht="13.8" spans="1:38">
      <c r="A356" s="9">
        <v>7049</v>
      </c>
      <c r="B356" s="7">
        <v>42882.8541666667</v>
      </c>
      <c r="C356" s="52">
        <v>42296.5</v>
      </c>
      <c r="D356" s="36">
        <v>104</v>
      </c>
      <c r="E356" s="25">
        <v>118</v>
      </c>
      <c r="F356" s="25">
        <v>21.5</v>
      </c>
      <c r="G356" s="25">
        <v>25</v>
      </c>
      <c r="H356" s="38">
        <v>48.3333333333333</v>
      </c>
      <c r="I356" s="25">
        <v>53</v>
      </c>
      <c r="J356" s="38">
        <v>512</v>
      </c>
      <c r="K356" s="41"/>
      <c r="L356" s="36">
        <v>1.99969387755102</v>
      </c>
      <c r="M356" s="36">
        <v>2.28877551020408</v>
      </c>
      <c r="N356" s="44">
        <v>0.88135593220339</v>
      </c>
      <c r="O356" s="44">
        <v>0.16819361734616</v>
      </c>
      <c r="P356" s="10" t="s">
        <v>76</v>
      </c>
      <c r="Q356" s="38">
        <v>12.5</v>
      </c>
      <c r="R356" s="9" t="b">
        <v>1</v>
      </c>
      <c r="S356" s="36">
        <v>9.60000000000002</v>
      </c>
      <c r="T356" s="40" t="s">
        <v>162</v>
      </c>
      <c r="U356" s="41" t="s">
        <v>46</v>
      </c>
      <c r="AL356" s="36"/>
    </row>
    <row r="357" s="9" customFormat="1" ht="13.8" spans="1:38">
      <c r="A357" s="9">
        <v>7050</v>
      </c>
      <c r="B357" s="7">
        <v>42882.875</v>
      </c>
      <c r="C357" s="52">
        <v>42302.5</v>
      </c>
      <c r="D357" s="36">
        <v>116.5</v>
      </c>
      <c r="E357" s="25">
        <v>111</v>
      </c>
      <c r="F357" s="25">
        <v>21</v>
      </c>
      <c r="G357" s="25">
        <v>25</v>
      </c>
      <c r="H357" s="38">
        <v>48.8333333333333</v>
      </c>
      <c r="I357" s="25">
        <v>53</v>
      </c>
      <c r="J357" s="38">
        <v>513.5</v>
      </c>
      <c r="K357" s="41"/>
      <c r="L357" s="36">
        <v>1.72658008658021</v>
      </c>
      <c r="M357" s="36">
        <v>4.41298701298715</v>
      </c>
      <c r="N357" s="44">
        <v>1.04954954954955</v>
      </c>
      <c r="O357" s="44">
        <v>-0.0555555555555585</v>
      </c>
      <c r="P357" s="10" t="s">
        <v>76</v>
      </c>
      <c r="Q357" s="38">
        <v>-6.166666666667</v>
      </c>
      <c r="R357" s="9" t="b">
        <v>0</v>
      </c>
      <c r="S357" s="36">
        <v>27.7</v>
      </c>
      <c r="T357" s="40" t="s">
        <v>162</v>
      </c>
      <c r="U357" s="41" t="s">
        <v>68</v>
      </c>
      <c r="AL357" s="36"/>
    </row>
    <row r="358" s="9" customFormat="1" ht="13.8" spans="1:21">
      <c r="A358" s="9">
        <v>7073</v>
      </c>
      <c r="B358" s="7">
        <v>42883.3541666667</v>
      </c>
      <c r="C358" s="52">
        <v>42440.5</v>
      </c>
      <c r="D358" s="36">
        <v>41.6666666666667</v>
      </c>
      <c r="E358" s="25">
        <v>102</v>
      </c>
      <c r="F358" s="25">
        <v>22</v>
      </c>
      <c r="G358" s="25">
        <v>26</v>
      </c>
      <c r="H358" s="38">
        <v>45.5</v>
      </c>
      <c r="I358" s="25">
        <v>44</v>
      </c>
      <c r="J358" s="38">
        <v>523.333333333333</v>
      </c>
      <c r="K358" s="41"/>
      <c r="L358" s="36">
        <v>0.4</v>
      </c>
      <c r="N358" s="44">
        <v>0.408496732026144</v>
      </c>
      <c r="O358" s="44">
        <v>0.30578898225957</v>
      </c>
      <c r="P358" s="9">
        <v>1</v>
      </c>
      <c r="Q358" s="38">
        <v>3.3333333333333</v>
      </c>
      <c r="R358" s="9" t="b">
        <v>0</v>
      </c>
      <c r="S358" s="9">
        <v>13.9416666666666</v>
      </c>
      <c r="T358" s="40" t="s">
        <v>163</v>
      </c>
      <c r="U358" s="41" t="s">
        <v>33</v>
      </c>
    </row>
    <row r="359" s="9" customFormat="1" ht="13.8" spans="1:38">
      <c r="A359" s="9">
        <v>7075</v>
      </c>
      <c r="B359" s="7">
        <v>42883.3958333333</v>
      </c>
      <c r="C359" s="52">
        <v>42452.5</v>
      </c>
      <c r="D359" s="36">
        <v>59</v>
      </c>
      <c r="E359" s="25">
        <v>63</v>
      </c>
      <c r="F359" s="25">
        <v>21.8333333333333</v>
      </c>
      <c r="G359" s="25">
        <v>26</v>
      </c>
      <c r="H359" s="38">
        <v>47</v>
      </c>
      <c r="I359" s="25">
        <v>44</v>
      </c>
      <c r="J359" s="38">
        <v>513</v>
      </c>
      <c r="K359" s="41"/>
      <c r="L359" s="36">
        <v>2.74261904761906</v>
      </c>
      <c r="M359" s="36">
        <v>2.45714285714287</v>
      </c>
      <c r="N359" s="44">
        <v>0.936507936507937</v>
      </c>
      <c r="O359" s="44">
        <v>0.0740740740740746</v>
      </c>
      <c r="P359" s="10" t="s">
        <v>76</v>
      </c>
      <c r="Q359" s="38">
        <v>4.6666666666667</v>
      </c>
      <c r="R359" s="9" t="b">
        <v>0</v>
      </c>
      <c r="S359" s="36">
        <v>8.60000000000003</v>
      </c>
      <c r="T359" s="40" t="s">
        <v>163</v>
      </c>
      <c r="U359" s="41" t="s">
        <v>35</v>
      </c>
      <c r="AL359" s="36"/>
    </row>
    <row r="360" s="9" customFormat="1" ht="13.8" spans="1:21">
      <c r="A360" s="9">
        <v>7101</v>
      </c>
      <c r="B360" s="7">
        <v>42883.9375</v>
      </c>
      <c r="C360" s="52">
        <v>42608.5</v>
      </c>
      <c r="D360" s="36">
        <v>18.8333333333333</v>
      </c>
      <c r="E360" s="25">
        <v>64</v>
      </c>
      <c r="F360" s="25">
        <v>22</v>
      </c>
      <c r="G360" s="25">
        <v>27</v>
      </c>
      <c r="H360" s="38">
        <v>40</v>
      </c>
      <c r="I360" s="25">
        <v>38</v>
      </c>
      <c r="J360" s="38">
        <v>460.666666666667</v>
      </c>
      <c r="K360" s="41"/>
      <c r="L360" s="36">
        <v>0.4</v>
      </c>
      <c r="N360" s="44">
        <v>0.294270833333333</v>
      </c>
      <c r="O360" s="44">
        <v>0.339062500000001</v>
      </c>
      <c r="P360" s="9">
        <v>1</v>
      </c>
      <c r="Q360" s="38">
        <v>3.3333333333334</v>
      </c>
      <c r="R360" s="9" t="b">
        <v>0</v>
      </c>
      <c r="S360" s="9">
        <v>11.7075000000001</v>
      </c>
      <c r="T360" s="40" t="s">
        <v>163</v>
      </c>
      <c r="U360" s="41" t="s">
        <v>42</v>
      </c>
    </row>
    <row r="361" s="9" customFormat="1" ht="13.8" spans="1:21">
      <c r="A361" s="9">
        <v>7104</v>
      </c>
      <c r="B361" s="7">
        <v>42884</v>
      </c>
      <c r="C361" s="52">
        <v>42626.5</v>
      </c>
      <c r="D361" s="36">
        <v>36.3333333333333</v>
      </c>
      <c r="E361" s="25">
        <v>35</v>
      </c>
      <c r="F361" s="25">
        <v>22</v>
      </c>
      <c r="G361" s="25">
        <v>26</v>
      </c>
      <c r="H361" s="38">
        <v>44.1666666666667</v>
      </c>
      <c r="I361" s="25">
        <v>39</v>
      </c>
      <c r="J361" s="38">
        <v>458.833333333333</v>
      </c>
      <c r="K361" s="41"/>
      <c r="L361" s="36">
        <v>0.4</v>
      </c>
      <c r="N361" s="44">
        <v>1.03809523809524</v>
      </c>
      <c r="O361" s="44">
        <v>0.366666666666669</v>
      </c>
      <c r="P361" s="9">
        <v>1</v>
      </c>
      <c r="Q361" s="38">
        <v>12.8333333333334</v>
      </c>
      <c r="R361" s="9" t="b">
        <v>1</v>
      </c>
      <c r="S361" s="9">
        <v>15.0450000000001</v>
      </c>
      <c r="T361" s="40" t="s">
        <v>164</v>
      </c>
      <c r="U361" s="41" t="s">
        <v>44</v>
      </c>
    </row>
    <row r="362" s="9" customFormat="1" ht="13.8" spans="1:21">
      <c r="A362" s="9">
        <v>7105</v>
      </c>
      <c r="B362" s="7">
        <v>42884.0208333333</v>
      </c>
      <c r="C362" s="52">
        <v>42632.5</v>
      </c>
      <c r="D362" s="36">
        <v>49.1666666666667</v>
      </c>
      <c r="E362" s="25">
        <v>35</v>
      </c>
      <c r="F362" s="25">
        <v>22</v>
      </c>
      <c r="G362" s="25">
        <v>26</v>
      </c>
      <c r="H362" s="38">
        <v>45.6666666666667</v>
      </c>
      <c r="I362" s="25">
        <v>39</v>
      </c>
      <c r="J362" s="38">
        <v>488.833333333333</v>
      </c>
      <c r="K362" s="41"/>
      <c r="L362" s="36">
        <v>0.4</v>
      </c>
      <c r="N362" s="44">
        <v>1.40476190476191</v>
      </c>
      <c r="O362" s="44">
        <v>0.103571428571427</v>
      </c>
      <c r="P362" s="9">
        <v>1</v>
      </c>
      <c r="Q362" s="38">
        <v>11.1666666666666</v>
      </c>
      <c r="R362" s="9" t="b">
        <v>1</v>
      </c>
      <c r="S362" s="9">
        <v>16.1374999999999</v>
      </c>
      <c r="T362" s="40" t="s">
        <v>164</v>
      </c>
      <c r="U362" s="41" t="s">
        <v>65</v>
      </c>
    </row>
    <row r="363" s="9" customFormat="1" ht="13.8" spans="1:21">
      <c r="A363" s="9">
        <v>7106</v>
      </c>
      <c r="B363" s="7">
        <v>42884.0416666667</v>
      </c>
      <c r="C363" s="52">
        <v>42638.5</v>
      </c>
      <c r="D363" s="36">
        <v>60.3333333333333</v>
      </c>
      <c r="E363" s="25">
        <v>40</v>
      </c>
      <c r="F363" s="25">
        <v>22</v>
      </c>
      <c r="G363" s="25">
        <v>26</v>
      </c>
      <c r="H363" s="38">
        <v>46</v>
      </c>
      <c r="I363" s="25">
        <v>39</v>
      </c>
      <c r="J363" s="38">
        <v>506.5</v>
      </c>
      <c r="K363" s="41"/>
      <c r="L363" s="36">
        <v>0.4</v>
      </c>
      <c r="N363" s="44">
        <v>1.50833333333333</v>
      </c>
      <c r="O363" s="44">
        <v>0.391666666666667</v>
      </c>
      <c r="P363" s="9">
        <v>1</v>
      </c>
      <c r="Q363" s="38">
        <v>15.6666666666667</v>
      </c>
      <c r="R363" s="9" t="b">
        <v>1</v>
      </c>
      <c r="S363" s="9">
        <v>22.2383333333334</v>
      </c>
      <c r="T363" s="40" t="s">
        <v>164</v>
      </c>
      <c r="U363" s="41" t="s">
        <v>30</v>
      </c>
    </row>
    <row r="364" s="9" customFormat="1" ht="13.8" spans="1:21">
      <c r="A364" s="9">
        <v>7109</v>
      </c>
      <c r="B364" s="7">
        <v>42884.1041666667</v>
      </c>
      <c r="C364" s="52">
        <v>42656.5</v>
      </c>
      <c r="D364" s="36">
        <v>80.3333333333333</v>
      </c>
      <c r="E364" s="25">
        <v>40</v>
      </c>
      <c r="F364" s="25">
        <v>21</v>
      </c>
      <c r="G364" s="25">
        <v>23</v>
      </c>
      <c r="H364" s="38">
        <v>48</v>
      </c>
      <c r="I364" s="25">
        <v>57</v>
      </c>
      <c r="J364" s="38">
        <v>477.666666666667</v>
      </c>
      <c r="K364" s="41"/>
      <c r="L364" s="36">
        <v>0.4</v>
      </c>
      <c r="N364" s="44">
        <v>2.00833333333333</v>
      </c>
      <c r="O364" s="44">
        <v>-0.318939393939394</v>
      </c>
      <c r="P364" s="9">
        <v>1</v>
      </c>
      <c r="Q364" s="38">
        <v>-6</v>
      </c>
      <c r="R364" s="9" t="b">
        <v>0</v>
      </c>
      <c r="S364" s="9">
        <v>4.87166666666666</v>
      </c>
      <c r="T364" s="40" t="s">
        <v>164</v>
      </c>
      <c r="U364" s="41" t="s">
        <v>45</v>
      </c>
    </row>
    <row r="365" s="9" customFormat="1" ht="13.8" spans="1:38">
      <c r="A365" s="9">
        <v>7112</v>
      </c>
      <c r="B365" s="7">
        <v>42884.1666666667</v>
      </c>
      <c r="C365" s="52">
        <v>42674.5</v>
      </c>
      <c r="D365" s="36">
        <v>70.8333333333333</v>
      </c>
      <c r="E365" s="25">
        <v>60</v>
      </c>
      <c r="F365" s="25">
        <v>21</v>
      </c>
      <c r="G365" s="25">
        <v>22</v>
      </c>
      <c r="H365" s="38">
        <v>50.1666666666667</v>
      </c>
      <c r="I365" s="25">
        <v>66</v>
      </c>
      <c r="J365" s="38">
        <v>479.833333333333</v>
      </c>
      <c r="K365" s="41"/>
      <c r="L365" s="36">
        <v>1.91991208791208</v>
      </c>
      <c r="M365" s="36">
        <v>3.38241758241755</v>
      </c>
      <c r="N365" s="44">
        <v>1.18055555555555</v>
      </c>
      <c r="O365" s="44">
        <v>-0.303104575163398</v>
      </c>
      <c r="P365" s="10" t="s">
        <v>76</v>
      </c>
      <c r="Q365" s="38">
        <v>-11.1666666666666</v>
      </c>
      <c r="R365" s="9" t="b">
        <v>1</v>
      </c>
      <c r="S365" s="36">
        <v>22.833333333333</v>
      </c>
      <c r="T365" s="40" t="s">
        <v>164</v>
      </c>
      <c r="U365" s="41" t="s">
        <v>61</v>
      </c>
      <c r="AL365" s="36"/>
    </row>
    <row r="366" s="9" customFormat="1" ht="13.8" spans="1:21">
      <c r="A366" s="9">
        <v>7133</v>
      </c>
      <c r="B366" s="7">
        <v>42884.6041666667</v>
      </c>
      <c r="C366" s="52">
        <v>42800.5</v>
      </c>
      <c r="D366" s="36">
        <v>5.33333333333333</v>
      </c>
      <c r="E366" s="25">
        <v>21</v>
      </c>
      <c r="F366" s="25">
        <v>22</v>
      </c>
      <c r="G366" s="25">
        <v>24</v>
      </c>
      <c r="H366" s="38">
        <v>38</v>
      </c>
      <c r="I366" s="25">
        <v>29</v>
      </c>
      <c r="J366" s="38">
        <v>438.666666666667</v>
      </c>
      <c r="K366" s="41"/>
      <c r="L366" s="36">
        <v>0.4</v>
      </c>
      <c r="N366" s="44">
        <v>0.253968253968254</v>
      </c>
      <c r="O366" s="44">
        <v>0.562698412698413</v>
      </c>
      <c r="P366" s="9">
        <v>1</v>
      </c>
      <c r="Q366" s="38">
        <v>2.83333333333334</v>
      </c>
      <c r="R366" s="9" t="b">
        <v>0</v>
      </c>
      <c r="S366" s="9">
        <v>0.620000000000005</v>
      </c>
      <c r="T366" s="40" t="s">
        <v>164</v>
      </c>
      <c r="U366" s="41" t="s">
        <v>64</v>
      </c>
    </row>
    <row r="367" s="9" customFormat="1" ht="13.8" spans="1:38">
      <c r="A367" s="9">
        <v>7134</v>
      </c>
      <c r="B367" s="7">
        <v>42884.625</v>
      </c>
      <c r="C367" s="52">
        <v>42806.5</v>
      </c>
      <c r="D367" s="36">
        <v>8.16666666666667</v>
      </c>
      <c r="E367" s="25">
        <v>10</v>
      </c>
      <c r="F367" s="25">
        <v>21.8333333333333</v>
      </c>
      <c r="G367" s="25">
        <v>24</v>
      </c>
      <c r="H367" s="38">
        <v>37</v>
      </c>
      <c r="I367" s="25">
        <v>29</v>
      </c>
      <c r="J367" s="38">
        <v>438.833333333333</v>
      </c>
      <c r="K367" s="41"/>
      <c r="L367" s="36">
        <v>0.667012987012988</v>
      </c>
      <c r="M367" s="36">
        <v>1.12987012987013</v>
      </c>
      <c r="N367" s="44">
        <v>0.816666666666667</v>
      </c>
      <c r="O367" s="44">
        <v>0.0499999999999999</v>
      </c>
      <c r="P367" s="10" t="s">
        <v>76</v>
      </c>
      <c r="Q367" s="38">
        <v>0.5</v>
      </c>
      <c r="R367" s="9" t="b">
        <v>0</v>
      </c>
      <c r="S367" s="36">
        <v>0.166666666666669</v>
      </c>
      <c r="T367" s="40" t="s">
        <v>164</v>
      </c>
      <c r="U367" s="41" t="s">
        <v>67</v>
      </c>
      <c r="AL367" s="36"/>
    </row>
    <row r="368" s="9" customFormat="1" ht="13.8" spans="1:38">
      <c r="A368" s="9">
        <v>7135</v>
      </c>
      <c r="B368" s="7">
        <v>42884.6458333333</v>
      </c>
      <c r="C368" s="52">
        <v>42812.5</v>
      </c>
      <c r="D368" s="36">
        <v>8.66666666666667</v>
      </c>
      <c r="E368" s="25">
        <v>10</v>
      </c>
      <c r="F368" s="25">
        <v>21.1666666666667</v>
      </c>
      <c r="G368" s="25">
        <v>24</v>
      </c>
      <c r="H368" s="38">
        <v>38</v>
      </c>
      <c r="I368" s="25">
        <v>29</v>
      </c>
      <c r="J368" s="38">
        <v>434.833333333333</v>
      </c>
      <c r="K368" s="41"/>
      <c r="L368" s="36">
        <v>2.44607142857148</v>
      </c>
      <c r="M368" s="36">
        <v>2.83928571428577</v>
      </c>
      <c r="N368" s="44">
        <v>0.866666666666667</v>
      </c>
      <c r="O368" s="44">
        <v>0.150000000000003</v>
      </c>
      <c r="P368" s="10" t="s">
        <v>76</v>
      </c>
      <c r="Q368" s="38">
        <v>1.50000000000003</v>
      </c>
      <c r="R368" s="9" t="b">
        <v>0</v>
      </c>
      <c r="S368" s="36">
        <v>0.66666666666667</v>
      </c>
      <c r="T368" s="40" t="s">
        <v>164</v>
      </c>
      <c r="U368" s="41" t="s">
        <v>24</v>
      </c>
      <c r="AL368" s="36"/>
    </row>
    <row r="369" s="9" customFormat="1" ht="13.8" spans="1:38">
      <c r="A369" s="9">
        <v>7137</v>
      </c>
      <c r="B369" s="7">
        <v>42884.6875</v>
      </c>
      <c r="C369" s="52">
        <v>42824.5</v>
      </c>
      <c r="D369" s="36">
        <v>9.33333333333333</v>
      </c>
      <c r="E369" s="25">
        <v>10</v>
      </c>
      <c r="F369" s="25">
        <v>21</v>
      </c>
      <c r="G369" s="25">
        <v>22</v>
      </c>
      <c r="H369" s="38">
        <v>39.6666666666667</v>
      </c>
      <c r="I369" s="25">
        <v>44</v>
      </c>
      <c r="J369" s="38">
        <v>415.5</v>
      </c>
      <c r="K369" s="41"/>
      <c r="L369" s="36">
        <v>8.46285714285711</v>
      </c>
      <c r="M369" s="36">
        <v>8.57142857142855</v>
      </c>
      <c r="N369" s="44">
        <v>0.933333333333333</v>
      </c>
      <c r="O369" s="44">
        <v>-0.227450980392156</v>
      </c>
      <c r="P369" s="10" t="s">
        <v>76</v>
      </c>
      <c r="Q369" s="38">
        <v>2.66666666666667</v>
      </c>
      <c r="R369" s="9" t="b">
        <v>0</v>
      </c>
      <c r="S369" s="36">
        <v>1.33333333333333</v>
      </c>
      <c r="T369" s="40" t="s">
        <v>164</v>
      </c>
      <c r="U369" s="41" t="s">
        <v>26</v>
      </c>
      <c r="AL369" s="36"/>
    </row>
    <row r="370" s="9" customFormat="1" ht="13.8" spans="1:38">
      <c r="A370" s="9">
        <v>7139</v>
      </c>
      <c r="B370" s="7">
        <v>42884.7291666667</v>
      </c>
      <c r="C370" s="52">
        <v>42836.5</v>
      </c>
      <c r="D370" s="36">
        <v>14.1666666666667</v>
      </c>
      <c r="E370" s="25">
        <v>17</v>
      </c>
      <c r="F370" s="25">
        <v>21</v>
      </c>
      <c r="G370" s="25">
        <v>22</v>
      </c>
      <c r="H370" s="38">
        <v>40.6666666666667</v>
      </c>
      <c r="I370" s="25">
        <v>44</v>
      </c>
      <c r="J370" s="38">
        <v>425.5</v>
      </c>
      <c r="K370" s="41"/>
      <c r="L370" s="36">
        <v>3.82252100840336</v>
      </c>
      <c r="M370" s="36">
        <v>4.42184873949579</v>
      </c>
      <c r="N370" s="44">
        <v>0.833333333333335</v>
      </c>
      <c r="O370" s="44">
        <v>0.303921568627447</v>
      </c>
      <c r="P370" s="10" t="s">
        <v>76</v>
      </c>
      <c r="Q370" s="38">
        <v>5.1666666666666</v>
      </c>
      <c r="R370" s="9" t="b">
        <v>0</v>
      </c>
      <c r="S370" s="36">
        <v>0.566666666666695</v>
      </c>
      <c r="T370" s="40" t="s">
        <v>164</v>
      </c>
      <c r="U370" s="41" t="s">
        <v>49</v>
      </c>
      <c r="AL370" s="36"/>
    </row>
    <row r="371" s="9" customFormat="1" ht="13.8" spans="1:38">
      <c r="A371" s="9">
        <v>7145</v>
      </c>
      <c r="B371" s="7">
        <v>42884.8541666667</v>
      </c>
      <c r="C371" s="52">
        <v>42872.5</v>
      </c>
      <c r="D371" s="36">
        <v>18.5</v>
      </c>
      <c r="E371" s="25">
        <v>23</v>
      </c>
      <c r="F371" s="25">
        <v>21</v>
      </c>
      <c r="G371" s="25">
        <v>21</v>
      </c>
      <c r="H371" s="38">
        <v>43</v>
      </c>
      <c r="I371" s="25">
        <v>56</v>
      </c>
      <c r="J371" s="38">
        <v>543</v>
      </c>
      <c r="K371" s="41"/>
      <c r="L371" s="36">
        <v>0.555873015873016</v>
      </c>
      <c r="M371" s="36">
        <v>1.04126984126984</v>
      </c>
      <c r="N371" s="44">
        <v>0.804347826086957</v>
      </c>
      <c r="O371" s="44">
        <v>-0.230818414322251</v>
      </c>
      <c r="P371" s="10" t="s">
        <v>76</v>
      </c>
      <c r="Q371" s="38">
        <v>1</v>
      </c>
      <c r="R371" s="9" t="b">
        <v>0</v>
      </c>
      <c r="S371" s="36">
        <v>0.10000000000001</v>
      </c>
      <c r="T371" s="40" t="s">
        <v>164</v>
      </c>
      <c r="U371" s="41" t="s">
        <v>46</v>
      </c>
      <c r="AL371" s="36"/>
    </row>
    <row r="372" s="9" customFormat="1" ht="13.8" spans="1:38">
      <c r="A372" s="9">
        <v>7153</v>
      </c>
      <c r="B372" s="7">
        <v>42885.0208333333</v>
      </c>
      <c r="C372" s="52">
        <v>42920.5</v>
      </c>
      <c r="D372" s="36">
        <v>42</v>
      </c>
      <c r="E372" s="25">
        <v>48</v>
      </c>
      <c r="F372" s="25">
        <v>21</v>
      </c>
      <c r="G372" s="25">
        <v>19</v>
      </c>
      <c r="H372" s="38">
        <v>47.6666666666667</v>
      </c>
      <c r="I372" s="25">
        <v>74</v>
      </c>
      <c r="J372" s="38">
        <v>500</v>
      </c>
      <c r="K372" s="41"/>
      <c r="L372" s="36">
        <v>1.36166666666667</v>
      </c>
      <c r="M372" s="36">
        <v>1.65</v>
      </c>
      <c r="N372" s="44">
        <v>0.875</v>
      </c>
      <c r="O372" s="44">
        <v>0.2625</v>
      </c>
      <c r="P372" s="10" t="s">
        <v>76</v>
      </c>
      <c r="Q372" s="38">
        <v>3.5</v>
      </c>
      <c r="R372" s="9" t="b">
        <v>0</v>
      </c>
      <c r="S372" s="36">
        <v>3.6</v>
      </c>
      <c r="T372" s="40" t="s">
        <v>165</v>
      </c>
      <c r="U372" s="41" t="s">
        <v>65</v>
      </c>
      <c r="AL372" s="36"/>
    </row>
    <row r="373" s="9" customFormat="1" ht="13.8" spans="1:38">
      <c r="A373" s="9">
        <v>7154</v>
      </c>
      <c r="B373" s="7">
        <v>42885.0416666667</v>
      </c>
      <c r="C373" s="52">
        <v>42926.5</v>
      </c>
      <c r="D373" s="36">
        <v>45.5</v>
      </c>
      <c r="E373" s="25">
        <v>40</v>
      </c>
      <c r="F373" s="25">
        <v>20.1666666666667</v>
      </c>
      <c r="G373" s="25">
        <v>19</v>
      </c>
      <c r="H373" s="38">
        <v>48.3333333333333</v>
      </c>
      <c r="I373" s="25">
        <v>74</v>
      </c>
      <c r="J373" s="38">
        <v>487.5</v>
      </c>
      <c r="K373" s="41"/>
      <c r="L373" s="36">
        <v>2.67238095238094</v>
      </c>
      <c r="M373" s="36">
        <v>4.32467532467531</v>
      </c>
      <c r="N373" s="44">
        <v>1.1375</v>
      </c>
      <c r="O373" s="44">
        <v>-0.195833333333332</v>
      </c>
      <c r="P373" s="10" t="s">
        <v>76</v>
      </c>
      <c r="Q373" s="38">
        <v>-7.8333333333333</v>
      </c>
      <c r="R373" s="9" t="b">
        <v>0</v>
      </c>
      <c r="S373" s="36">
        <v>13.5</v>
      </c>
      <c r="T373" s="40" t="s">
        <v>165</v>
      </c>
      <c r="U373" s="41" t="s">
        <v>30</v>
      </c>
      <c r="AL373" s="36"/>
    </row>
    <row r="374" s="9" customFormat="1" ht="13.8" spans="1:38">
      <c r="A374" s="9">
        <v>7176</v>
      </c>
      <c r="B374" s="7">
        <v>42885.5</v>
      </c>
      <c r="C374" s="52">
        <v>43058.5</v>
      </c>
      <c r="D374" s="36">
        <v>50.3333333333333</v>
      </c>
      <c r="E374" s="25">
        <v>38</v>
      </c>
      <c r="F374" s="25">
        <v>21</v>
      </c>
      <c r="G374" s="25">
        <v>23</v>
      </c>
      <c r="H374" s="38">
        <v>48.6666666666667</v>
      </c>
      <c r="I374" s="25">
        <v>53</v>
      </c>
      <c r="J374" s="38">
        <v>441.5</v>
      </c>
      <c r="K374" s="41"/>
      <c r="L374" s="36">
        <v>1.04478764478765</v>
      </c>
      <c r="M374" s="36">
        <v>2.24942084942085</v>
      </c>
      <c r="N374" s="44">
        <v>1.32456140350877</v>
      </c>
      <c r="O374" s="44">
        <v>-0.18421052631579</v>
      </c>
      <c r="P374" s="10" t="s">
        <v>76</v>
      </c>
      <c r="Q374" s="38">
        <v>-7</v>
      </c>
      <c r="R374" s="9" t="b">
        <v>0</v>
      </c>
      <c r="S374" s="36">
        <v>19.9333333333333</v>
      </c>
      <c r="T374" s="40" t="s">
        <v>165</v>
      </c>
      <c r="U374" s="41" t="s">
        <v>23</v>
      </c>
      <c r="AL374" s="36"/>
    </row>
    <row r="375" s="9" customFormat="1" ht="13.8" spans="1:38">
      <c r="A375" s="9">
        <v>7178</v>
      </c>
      <c r="B375" s="7">
        <v>42885.5416666667</v>
      </c>
      <c r="C375" s="52">
        <v>43070.5</v>
      </c>
      <c r="D375" s="36">
        <v>44.8333333333333</v>
      </c>
      <c r="E375" s="25">
        <v>51</v>
      </c>
      <c r="F375" s="25">
        <v>21</v>
      </c>
      <c r="G375" s="25">
        <v>23</v>
      </c>
      <c r="H375" s="38">
        <v>47.5</v>
      </c>
      <c r="I375" s="25">
        <v>53</v>
      </c>
      <c r="J375" s="38">
        <v>452</v>
      </c>
      <c r="K375" s="41"/>
      <c r="L375" s="36">
        <v>2.48640926640925</v>
      </c>
      <c r="M375" s="36">
        <v>2.8169884169884</v>
      </c>
      <c r="N375" s="44">
        <v>0.879084967320261</v>
      </c>
      <c r="O375" s="44">
        <v>0.137254901960784</v>
      </c>
      <c r="P375" s="10" t="s">
        <v>76</v>
      </c>
      <c r="Q375" s="38">
        <v>7</v>
      </c>
      <c r="R375" s="9" t="b">
        <v>0</v>
      </c>
      <c r="S375" s="36">
        <v>4.03333333333331</v>
      </c>
      <c r="T375" s="40" t="s">
        <v>165</v>
      </c>
      <c r="U375" s="41" t="s">
        <v>40</v>
      </c>
      <c r="AL375" s="36"/>
    </row>
    <row r="376" s="9" customFormat="1" ht="13.8" spans="1:21">
      <c r="A376" s="9">
        <v>7179</v>
      </c>
      <c r="B376" s="7">
        <v>42885.5625</v>
      </c>
      <c r="C376" s="52">
        <v>43076.5</v>
      </c>
      <c r="D376" s="36">
        <v>51.8333333333333</v>
      </c>
      <c r="E376" s="25">
        <v>51</v>
      </c>
      <c r="F376" s="25">
        <v>21</v>
      </c>
      <c r="G376" s="25">
        <v>23</v>
      </c>
      <c r="H376" s="38">
        <v>47.6666666666667</v>
      </c>
      <c r="I376" s="25">
        <v>53</v>
      </c>
      <c r="J376" s="38">
        <v>444.666666666667</v>
      </c>
      <c r="K376" s="41"/>
      <c r="L376" s="36">
        <v>0.4</v>
      </c>
      <c r="N376" s="44">
        <v>1.01633986928105</v>
      </c>
      <c r="O376" s="44">
        <v>0.277777777777779</v>
      </c>
      <c r="P376" s="9">
        <v>1</v>
      </c>
      <c r="Q376" s="38">
        <v>14.1666666666667</v>
      </c>
      <c r="R376" s="9" t="b">
        <v>1</v>
      </c>
      <c r="S376" s="9">
        <v>17.1508333333334</v>
      </c>
      <c r="T376" s="40" t="s">
        <v>165</v>
      </c>
      <c r="U376" s="41" t="s">
        <v>57</v>
      </c>
    </row>
    <row r="377" s="9" customFormat="1" ht="13.8" spans="1:38">
      <c r="A377" s="9">
        <v>7180</v>
      </c>
      <c r="B377" s="7">
        <v>42885.5833333333</v>
      </c>
      <c r="C377" s="52">
        <v>43082.5</v>
      </c>
      <c r="D377" s="36">
        <v>66</v>
      </c>
      <c r="E377" s="25">
        <v>51</v>
      </c>
      <c r="F377" s="25">
        <v>21</v>
      </c>
      <c r="G377" s="25">
        <v>25</v>
      </c>
      <c r="H377" s="38">
        <v>49</v>
      </c>
      <c r="I377" s="25">
        <v>56</v>
      </c>
      <c r="J377" s="38">
        <v>477.666666666667</v>
      </c>
      <c r="K377" s="41"/>
      <c r="L377" s="36">
        <v>0.652126984126989</v>
      </c>
      <c r="M377" s="36">
        <v>1.86095238095237</v>
      </c>
      <c r="N377" s="44">
        <v>1.29411764705882</v>
      </c>
      <c r="O377" s="44">
        <v>-0.111111111111112</v>
      </c>
      <c r="P377" s="10" t="s">
        <v>76</v>
      </c>
      <c r="Q377" s="38">
        <v>-5.6666666666667</v>
      </c>
      <c r="R377" s="9" t="b">
        <v>0</v>
      </c>
      <c r="S377" s="36">
        <v>25.1999999999998</v>
      </c>
      <c r="T377" s="40" t="s">
        <v>165</v>
      </c>
      <c r="U377" s="41" t="s">
        <v>41</v>
      </c>
      <c r="AL377" s="36"/>
    </row>
    <row r="378" s="9" customFormat="1" ht="13.8" spans="1:21">
      <c r="A378" s="9">
        <v>7181</v>
      </c>
      <c r="B378" s="7">
        <v>42885.6041666667</v>
      </c>
      <c r="C378" s="52">
        <v>43088.5</v>
      </c>
      <c r="D378" s="36">
        <v>60.3333333333333</v>
      </c>
      <c r="E378" s="25">
        <v>51</v>
      </c>
      <c r="F378" s="25">
        <v>21.5</v>
      </c>
      <c r="G378" s="25">
        <v>25</v>
      </c>
      <c r="H378" s="38">
        <v>48.5</v>
      </c>
      <c r="I378" s="25">
        <v>56</v>
      </c>
      <c r="J378" s="38">
        <v>528.833333333333</v>
      </c>
      <c r="K378" s="41"/>
      <c r="L378" s="36">
        <v>0.4</v>
      </c>
      <c r="N378" s="44">
        <v>1.18300653594771</v>
      </c>
      <c r="O378" s="44">
        <v>-0.214538067479243</v>
      </c>
      <c r="P378" s="9">
        <v>1</v>
      </c>
      <c r="Q378" s="38">
        <v>11.3333333333334</v>
      </c>
      <c r="R378" s="9" t="b">
        <v>1</v>
      </c>
      <c r="S378" s="9">
        <v>16.1450000000001</v>
      </c>
      <c r="T378" s="40" t="s">
        <v>165</v>
      </c>
      <c r="U378" s="41" t="s">
        <v>64</v>
      </c>
    </row>
    <row r="379" s="9" customFormat="1" ht="13.8" spans="1:38">
      <c r="A379" s="9">
        <v>7183</v>
      </c>
      <c r="B379" s="7">
        <v>42885.6458333333</v>
      </c>
      <c r="C379" s="52">
        <v>43100.5</v>
      </c>
      <c r="D379" s="36">
        <v>69.6666666666667</v>
      </c>
      <c r="E379" s="25">
        <v>74</v>
      </c>
      <c r="F379" s="25">
        <v>22</v>
      </c>
      <c r="G379" s="25">
        <v>25</v>
      </c>
      <c r="H379" s="38">
        <v>48.8333333333333</v>
      </c>
      <c r="I379" s="25">
        <v>56</v>
      </c>
      <c r="J379" s="38">
        <v>451.333333333333</v>
      </c>
      <c r="K379" s="41"/>
      <c r="L379" s="36">
        <v>24.7998901098901</v>
      </c>
      <c r="M379" s="36">
        <v>25.678021978022</v>
      </c>
      <c r="N379" s="44">
        <v>0.941441441441442</v>
      </c>
      <c r="O379" s="44">
        <v>0.70495495495495</v>
      </c>
      <c r="P379" s="10" t="s">
        <v>76</v>
      </c>
      <c r="Q379" s="38">
        <v>52.1666666666663</v>
      </c>
      <c r="R379" s="9" t="b">
        <v>1</v>
      </c>
      <c r="S379" s="36">
        <v>10.4666666666667</v>
      </c>
      <c r="T379" s="40" t="s">
        <v>165</v>
      </c>
      <c r="U379" s="41" t="s">
        <v>24</v>
      </c>
      <c r="AL379" s="36"/>
    </row>
    <row r="380" s="9" customFormat="1" ht="13.8" spans="1:38">
      <c r="A380" s="9">
        <v>7184</v>
      </c>
      <c r="B380" s="7">
        <v>42885.6666666667</v>
      </c>
      <c r="C380" s="52">
        <v>43106.5</v>
      </c>
      <c r="D380" s="36">
        <v>121.833333333333</v>
      </c>
      <c r="E380" s="25">
        <v>74</v>
      </c>
      <c r="F380" s="25">
        <v>21</v>
      </c>
      <c r="G380" s="25">
        <v>26</v>
      </c>
      <c r="H380" s="38">
        <v>54</v>
      </c>
      <c r="I380" s="25">
        <v>52</v>
      </c>
      <c r="J380" s="38">
        <v>444.5</v>
      </c>
      <c r="K380" s="41"/>
      <c r="L380" s="36">
        <v>0.506222000995524</v>
      </c>
      <c r="M380" s="36">
        <v>1.55032354405177</v>
      </c>
      <c r="N380" s="44">
        <v>1.64639639639639</v>
      </c>
      <c r="O380" s="44">
        <v>-0.182432432432432</v>
      </c>
      <c r="P380" s="10" t="s">
        <v>76</v>
      </c>
      <c r="Q380" s="38">
        <v>-13.5</v>
      </c>
      <c r="R380" s="9" t="b">
        <v>1</v>
      </c>
      <c r="S380" s="36">
        <v>62.6333333333328</v>
      </c>
      <c r="T380" s="40" t="s">
        <v>165</v>
      </c>
      <c r="U380" s="41" t="s">
        <v>25</v>
      </c>
      <c r="AL380" s="36"/>
    </row>
    <row r="381" s="9" customFormat="1" ht="13.8" spans="1:21">
      <c r="A381" s="9">
        <v>7189</v>
      </c>
      <c r="B381" s="7">
        <v>42885.7708333333</v>
      </c>
      <c r="C381" s="52">
        <v>43136.5</v>
      </c>
      <c r="D381" s="36">
        <v>105.666666666667</v>
      </c>
      <c r="E381" s="25">
        <v>78</v>
      </c>
      <c r="F381" s="25">
        <v>21</v>
      </c>
      <c r="G381" s="25">
        <v>24</v>
      </c>
      <c r="H381" s="38">
        <v>55.5</v>
      </c>
      <c r="I381" s="25">
        <v>64</v>
      </c>
      <c r="J381" s="38">
        <v>572</v>
      </c>
      <c r="K381" s="41"/>
      <c r="L381" s="36">
        <v>0.4</v>
      </c>
      <c r="N381" s="44">
        <v>1.35470085470086</v>
      </c>
      <c r="O381" s="44">
        <v>0.00610500610499809</v>
      </c>
      <c r="P381" s="9">
        <v>1</v>
      </c>
      <c r="Q381" s="38">
        <v>18.166666666666</v>
      </c>
      <c r="R381" s="9" t="b">
        <v>1</v>
      </c>
      <c r="S381" s="9">
        <v>28.4049999999994</v>
      </c>
      <c r="T381" s="40" t="s">
        <v>165</v>
      </c>
      <c r="U381" s="41" t="s">
        <v>36</v>
      </c>
    </row>
    <row r="382" s="9" customFormat="1" ht="13.8" spans="1:21">
      <c r="A382" s="9">
        <v>7192</v>
      </c>
      <c r="B382" s="7">
        <v>42885.8333333333</v>
      </c>
      <c r="C382" s="52">
        <v>43154.5</v>
      </c>
      <c r="D382" s="36">
        <v>133.166666666667</v>
      </c>
      <c r="E382" s="25">
        <v>91</v>
      </c>
      <c r="F382" s="25">
        <v>21</v>
      </c>
      <c r="G382" s="25">
        <v>22</v>
      </c>
      <c r="H382" s="38">
        <v>56</v>
      </c>
      <c r="I382" s="25">
        <v>71</v>
      </c>
      <c r="J382" s="38">
        <v>502.166666666667</v>
      </c>
      <c r="K382" s="41"/>
      <c r="L382" s="36">
        <v>0.4</v>
      </c>
      <c r="N382" s="44">
        <v>1.46336996336997</v>
      </c>
      <c r="O382" s="44">
        <v>-0.0567765567765603</v>
      </c>
      <c r="P382" s="9">
        <v>1</v>
      </c>
      <c r="Q382" s="38">
        <v>-5.166666666667</v>
      </c>
      <c r="R382" s="9" t="b">
        <v>0</v>
      </c>
      <c r="S382" s="9">
        <v>8.90416666666641</v>
      </c>
      <c r="T382" s="40" t="s">
        <v>165</v>
      </c>
      <c r="U382" s="41" t="s">
        <v>38</v>
      </c>
    </row>
    <row r="383" s="9" customFormat="1" ht="13.8" spans="1:38">
      <c r="A383" s="9">
        <v>7194</v>
      </c>
      <c r="B383" s="7">
        <v>42885.875</v>
      </c>
      <c r="C383" s="52">
        <v>43166.5</v>
      </c>
      <c r="D383" s="36">
        <v>123.333333333333</v>
      </c>
      <c r="E383" s="25">
        <v>112</v>
      </c>
      <c r="F383" s="25">
        <v>20.5</v>
      </c>
      <c r="G383" s="25">
        <v>22</v>
      </c>
      <c r="H383" s="38">
        <v>56</v>
      </c>
      <c r="I383" s="25">
        <v>71</v>
      </c>
      <c r="J383" s="38">
        <v>479.5</v>
      </c>
      <c r="K383" s="41"/>
      <c r="L383" s="36">
        <v>3.89075630252106</v>
      </c>
      <c r="M383" s="36">
        <v>5.8336134453782</v>
      </c>
      <c r="N383" s="44">
        <v>1.10119047619047</v>
      </c>
      <c r="O383" s="44">
        <v>-0.20833333333333</v>
      </c>
      <c r="P383" s="10" t="s">
        <v>76</v>
      </c>
      <c r="Q383" s="38">
        <v>-23.333333333333</v>
      </c>
      <c r="R383" s="9" t="b">
        <v>1</v>
      </c>
      <c r="S383" s="36">
        <v>33.7333333333326</v>
      </c>
      <c r="T383" s="40" t="s">
        <v>165</v>
      </c>
      <c r="U383" s="41" t="s">
        <v>68</v>
      </c>
      <c r="AL383" s="36"/>
    </row>
    <row r="384" s="9" customFormat="1" ht="13.8" spans="1:38">
      <c r="A384" s="9">
        <v>7198</v>
      </c>
      <c r="B384" s="7">
        <v>42885.9583333333</v>
      </c>
      <c r="C384" s="52">
        <v>43190.5</v>
      </c>
      <c r="D384" s="36">
        <v>98.6666666666667</v>
      </c>
      <c r="E384" s="25">
        <v>98</v>
      </c>
      <c r="F384" s="25">
        <v>21</v>
      </c>
      <c r="G384" s="25">
        <v>21</v>
      </c>
      <c r="H384" s="38">
        <v>54</v>
      </c>
      <c r="I384" s="25">
        <v>72</v>
      </c>
      <c r="J384" s="38">
        <v>537.166666666667</v>
      </c>
      <c r="K384" s="41"/>
      <c r="L384" s="36">
        <v>24.047857142856</v>
      </c>
      <c r="M384" s="36">
        <v>38.7214285714274</v>
      </c>
      <c r="N384" s="44">
        <v>1.00680272108844</v>
      </c>
      <c r="O384" s="44">
        <v>-0.0935374149659867</v>
      </c>
      <c r="P384" s="10" t="s">
        <v>76</v>
      </c>
      <c r="Q384" s="38">
        <v>-9.1666666666667</v>
      </c>
      <c r="R384" s="9" t="b">
        <v>0</v>
      </c>
      <c r="S384" s="36">
        <v>20.2666666666671</v>
      </c>
      <c r="T384" s="40" t="s">
        <v>165</v>
      </c>
      <c r="U384" s="41" t="s">
        <v>43</v>
      </c>
      <c r="AL384" s="36"/>
    </row>
    <row r="385" s="9" customFormat="1" ht="13.8" spans="1:38">
      <c r="A385" s="9">
        <v>7202</v>
      </c>
      <c r="B385" s="7">
        <v>42886.0416666667</v>
      </c>
      <c r="C385" s="52">
        <v>43214.5</v>
      </c>
      <c r="D385" s="36">
        <v>79.1666666666667</v>
      </c>
      <c r="E385" s="25">
        <v>83</v>
      </c>
      <c r="F385" s="25">
        <v>20.5</v>
      </c>
      <c r="G385" s="25">
        <v>21</v>
      </c>
      <c r="H385" s="38">
        <v>54</v>
      </c>
      <c r="I385" s="25">
        <v>73</v>
      </c>
      <c r="J385" s="38">
        <v>594.5</v>
      </c>
      <c r="K385" s="41"/>
      <c r="L385" s="36">
        <v>16.2083229813664</v>
      </c>
      <c r="M385" s="36">
        <v>16.2037267080745</v>
      </c>
      <c r="N385" s="44">
        <v>0.953815261044177</v>
      </c>
      <c r="O385" s="44">
        <v>0.357429718875498</v>
      </c>
      <c r="P385" s="10" t="s">
        <v>76</v>
      </c>
      <c r="Q385" s="38">
        <v>29.6666666666663</v>
      </c>
      <c r="R385" s="9" t="b">
        <v>1</v>
      </c>
      <c r="S385" s="36">
        <v>12.7666666666667</v>
      </c>
      <c r="T385" s="40" t="s">
        <v>166</v>
      </c>
      <c r="U385" s="41" t="s">
        <v>30</v>
      </c>
      <c r="AL385" s="36"/>
    </row>
    <row r="386" s="9" customFormat="1" ht="13.8" spans="1:21">
      <c r="A386" s="9">
        <v>7203</v>
      </c>
      <c r="B386" s="7">
        <v>42886.0625</v>
      </c>
      <c r="C386" s="52">
        <v>43220.5</v>
      </c>
      <c r="D386" s="36">
        <v>108.833333333333</v>
      </c>
      <c r="E386" s="25">
        <v>83</v>
      </c>
      <c r="F386" s="25">
        <v>21</v>
      </c>
      <c r="G386" s="25">
        <v>21</v>
      </c>
      <c r="H386" s="38">
        <v>53</v>
      </c>
      <c r="I386" s="25">
        <v>73</v>
      </c>
      <c r="J386" s="38">
        <v>510.666666666667</v>
      </c>
      <c r="K386" s="41"/>
      <c r="L386" s="36">
        <v>0.4</v>
      </c>
      <c r="N386" s="44">
        <v>1.31124497991967</v>
      </c>
      <c r="O386" s="44">
        <v>0.267068273092373</v>
      </c>
      <c r="P386" s="9">
        <v>1</v>
      </c>
      <c r="Q386" s="38">
        <v>22.166666666667</v>
      </c>
      <c r="R386" s="9" t="b">
        <v>1</v>
      </c>
      <c r="S386" s="9">
        <v>32.2858333333336</v>
      </c>
      <c r="T386" s="40" t="s">
        <v>166</v>
      </c>
      <c r="U386" s="41" t="s">
        <v>69</v>
      </c>
    </row>
    <row r="387" s="9" customFormat="1" ht="13.8" spans="1:21">
      <c r="A387" s="9">
        <v>7204</v>
      </c>
      <c r="B387" s="7">
        <v>42886.0833333333</v>
      </c>
      <c r="C387" s="52">
        <v>43226.5</v>
      </c>
      <c r="D387" s="36">
        <v>131</v>
      </c>
      <c r="E387" s="25">
        <v>83</v>
      </c>
      <c r="F387" s="25">
        <v>21</v>
      </c>
      <c r="G387" s="25">
        <v>19</v>
      </c>
      <c r="H387" s="38">
        <v>53</v>
      </c>
      <c r="I387" s="25">
        <v>80</v>
      </c>
      <c r="J387" s="38">
        <v>467.5</v>
      </c>
      <c r="K387" s="41"/>
      <c r="L387" s="36">
        <v>0.4</v>
      </c>
      <c r="N387" s="44">
        <v>1.57831325301205</v>
      </c>
      <c r="O387" s="44">
        <v>0.224899598393578</v>
      </c>
      <c r="P387" s="9">
        <v>1</v>
      </c>
      <c r="Q387" s="38">
        <v>18.666666666667</v>
      </c>
      <c r="R387" s="9" t="b">
        <v>1</v>
      </c>
      <c r="S387" s="9">
        <v>33.551666666667</v>
      </c>
      <c r="T387" s="40" t="s">
        <v>166</v>
      </c>
      <c r="U387" s="41" t="s">
        <v>31</v>
      </c>
    </row>
    <row r="388" s="9" customFormat="1" ht="13.8" spans="1:21">
      <c r="A388" s="9">
        <v>7205</v>
      </c>
      <c r="B388" s="7">
        <v>42886.1041666667</v>
      </c>
      <c r="C388" s="52">
        <v>43232.5</v>
      </c>
      <c r="D388" s="36">
        <v>149.666666666667</v>
      </c>
      <c r="E388" s="25">
        <v>83</v>
      </c>
      <c r="F388" s="25">
        <v>20.6666666666667</v>
      </c>
      <c r="G388" s="25">
        <v>19</v>
      </c>
      <c r="H388" s="38">
        <v>53.6666666666667</v>
      </c>
      <c r="I388" s="25">
        <v>80</v>
      </c>
      <c r="J388" s="38">
        <v>500.5</v>
      </c>
      <c r="K388" s="41"/>
      <c r="L388" s="36">
        <v>0.4</v>
      </c>
      <c r="N388" s="44">
        <v>1.80321285140563</v>
      </c>
      <c r="O388" s="44">
        <v>0.0868970387042636</v>
      </c>
      <c r="P388" s="9">
        <v>1</v>
      </c>
      <c r="Q388" s="38">
        <v>22.333333333333</v>
      </c>
      <c r="R388" s="9" t="b">
        <v>1</v>
      </c>
      <c r="S388" s="9">
        <v>41.2316666666664</v>
      </c>
      <c r="T388" s="40" t="s">
        <v>166</v>
      </c>
      <c r="U388" s="41" t="s">
        <v>45</v>
      </c>
    </row>
    <row r="389" s="9" customFormat="1" ht="13.8" spans="1:21">
      <c r="A389" s="9">
        <v>7207</v>
      </c>
      <c r="B389" s="7">
        <v>42886.1458333333</v>
      </c>
      <c r="C389" s="52">
        <v>43244.5</v>
      </c>
      <c r="D389" s="36">
        <v>177.166666666667</v>
      </c>
      <c r="E389" s="25">
        <v>105.333333333333</v>
      </c>
      <c r="F389" s="25">
        <v>20</v>
      </c>
      <c r="G389" s="25">
        <v>19</v>
      </c>
      <c r="H389" s="38">
        <v>55.8333333333333</v>
      </c>
      <c r="I389" s="25">
        <v>80</v>
      </c>
      <c r="J389" s="38">
        <v>553.333333333333</v>
      </c>
      <c r="K389" s="41"/>
      <c r="L389" s="36">
        <v>0.4</v>
      </c>
      <c r="N389" s="44">
        <v>1.68196202531646</v>
      </c>
      <c r="O389" s="44">
        <v>0.0245748314290204</v>
      </c>
      <c r="P389" s="9">
        <v>1</v>
      </c>
      <c r="Q389" s="38">
        <v>27.333333333333</v>
      </c>
      <c r="R389" s="9" t="b">
        <v>1</v>
      </c>
      <c r="S389" s="9">
        <v>48.5708333333331</v>
      </c>
      <c r="T389" s="40" t="s">
        <v>166</v>
      </c>
      <c r="U389" s="41" t="s">
        <v>60</v>
      </c>
    </row>
    <row r="390" s="9" customFormat="1" ht="13.8" spans="1:38">
      <c r="A390" s="9">
        <v>7208</v>
      </c>
      <c r="B390" s="7">
        <v>42886.1666666667</v>
      </c>
      <c r="C390" s="52">
        <v>43250.5</v>
      </c>
      <c r="D390" s="36">
        <v>204.5</v>
      </c>
      <c r="E390" s="25">
        <v>119.833333333333</v>
      </c>
      <c r="F390" s="25">
        <v>20</v>
      </c>
      <c r="G390" s="25">
        <v>19</v>
      </c>
      <c r="H390" s="38">
        <v>56.3333333333333</v>
      </c>
      <c r="I390" s="25">
        <v>85</v>
      </c>
      <c r="J390" s="38">
        <v>528.5</v>
      </c>
      <c r="K390" s="41"/>
      <c r="L390" s="36">
        <v>0.667626546681662</v>
      </c>
      <c r="M390" s="36">
        <v>1.70995500562429</v>
      </c>
      <c r="N390" s="44">
        <v>1.70653685674548</v>
      </c>
      <c r="O390" s="44">
        <v>-0.4096424468076</v>
      </c>
      <c r="P390" s="10" t="s">
        <v>76</v>
      </c>
      <c r="Q390" s="38">
        <v>-30.5</v>
      </c>
      <c r="R390" s="9" t="b">
        <v>1</v>
      </c>
      <c r="S390" s="36">
        <v>108.633333333333</v>
      </c>
      <c r="T390" s="40" t="s">
        <v>166</v>
      </c>
      <c r="U390" s="41" t="s">
        <v>61</v>
      </c>
      <c r="AL390" s="36"/>
    </row>
    <row r="391" s="9" customFormat="1" ht="13.8" spans="1:21">
      <c r="A391" s="9">
        <v>7209</v>
      </c>
      <c r="B391" s="7">
        <v>42886.1875</v>
      </c>
      <c r="C391" s="52">
        <v>43256.5</v>
      </c>
      <c r="D391" s="36">
        <v>174</v>
      </c>
      <c r="E391" s="25">
        <v>134.166666666667</v>
      </c>
      <c r="F391" s="25">
        <v>20</v>
      </c>
      <c r="G391" s="25">
        <v>19</v>
      </c>
      <c r="H391" s="38">
        <v>56.5</v>
      </c>
      <c r="I391" s="25">
        <v>85</v>
      </c>
      <c r="J391" s="38">
        <v>543.833333333333</v>
      </c>
      <c r="K391" s="41"/>
      <c r="L391" s="36">
        <v>0.4</v>
      </c>
      <c r="N391" s="44">
        <v>1.29689440993788</v>
      </c>
      <c r="O391" s="44">
        <v>0.185623072579598</v>
      </c>
      <c r="P391" s="9">
        <v>1</v>
      </c>
      <c r="Q391" s="38">
        <v>38</v>
      </c>
      <c r="R391" s="9" t="b">
        <v>1</v>
      </c>
      <c r="S391" s="9">
        <v>53.9433333333333</v>
      </c>
      <c r="T391" s="40" t="s">
        <v>166</v>
      </c>
      <c r="U391" s="41" t="s">
        <v>58</v>
      </c>
    </row>
    <row r="392" s="9" customFormat="1" ht="13.8" spans="1:38">
      <c r="A392" s="9">
        <v>7210</v>
      </c>
      <c r="B392" s="7">
        <v>42886.2083333333</v>
      </c>
      <c r="C392" s="52">
        <v>43262.5</v>
      </c>
      <c r="D392" s="36">
        <v>212</v>
      </c>
      <c r="E392" s="25">
        <v>143</v>
      </c>
      <c r="F392" s="25">
        <v>20</v>
      </c>
      <c r="G392" s="25">
        <v>19</v>
      </c>
      <c r="H392" s="38">
        <v>57.1666666666667</v>
      </c>
      <c r="I392" s="25">
        <v>85</v>
      </c>
      <c r="J392" s="38">
        <v>528.5</v>
      </c>
      <c r="K392" s="41"/>
      <c r="L392" s="36">
        <v>0.664734299516898</v>
      </c>
      <c r="M392" s="36">
        <v>1.76231884057969</v>
      </c>
      <c r="N392" s="44">
        <v>1.48251748251748</v>
      </c>
      <c r="O392" s="44">
        <v>-0.177156177156175</v>
      </c>
      <c r="P392" s="10" t="s">
        <v>76</v>
      </c>
      <c r="Q392" s="38">
        <v>-25.333333333333</v>
      </c>
      <c r="R392" s="9" t="b">
        <v>1</v>
      </c>
      <c r="S392" s="36">
        <v>97.5999999999996</v>
      </c>
      <c r="T392" s="40" t="s">
        <v>166</v>
      </c>
      <c r="U392" s="41" t="s">
        <v>52</v>
      </c>
      <c r="AL392" s="36"/>
    </row>
    <row r="393" s="9" customFormat="1" ht="13.8" spans="1:21">
      <c r="A393" s="9">
        <v>7211</v>
      </c>
      <c r="B393" s="7">
        <v>42886.2291666667</v>
      </c>
      <c r="C393" s="52">
        <v>43268.5</v>
      </c>
      <c r="D393" s="36">
        <v>186.666666666667</v>
      </c>
      <c r="E393" s="25">
        <v>143</v>
      </c>
      <c r="F393" s="25">
        <v>20</v>
      </c>
      <c r="G393" s="25">
        <v>19</v>
      </c>
      <c r="H393" s="38">
        <v>57</v>
      </c>
      <c r="I393" s="25">
        <v>85</v>
      </c>
      <c r="J393" s="38">
        <v>530.5</v>
      </c>
      <c r="K393" s="41"/>
      <c r="L393" s="36">
        <v>0.4</v>
      </c>
      <c r="N393" s="44">
        <v>1.30536130536131</v>
      </c>
      <c r="O393" s="44">
        <v>0.192307692307692</v>
      </c>
      <c r="P393" s="9">
        <v>1</v>
      </c>
      <c r="Q393" s="38">
        <v>27.5</v>
      </c>
      <c r="R393" s="9" t="b">
        <v>1</v>
      </c>
      <c r="S393" s="9">
        <v>44.7533333333334</v>
      </c>
      <c r="T393" s="40" t="s">
        <v>166</v>
      </c>
      <c r="U393" s="41" t="s">
        <v>59</v>
      </c>
    </row>
    <row r="394" s="9" customFormat="1" ht="13.8" spans="1:21">
      <c r="A394" s="9">
        <v>7212</v>
      </c>
      <c r="B394" s="7">
        <v>42886.25</v>
      </c>
      <c r="C394" s="52">
        <v>43274.5</v>
      </c>
      <c r="D394" s="36">
        <v>214.166666666667</v>
      </c>
      <c r="E394" s="25">
        <v>143</v>
      </c>
      <c r="F394" s="25">
        <v>20</v>
      </c>
      <c r="G394" s="25">
        <v>19</v>
      </c>
      <c r="H394" s="38">
        <v>56.3333333333333</v>
      </c>
      <c r="I394" s="25">
        <v>89</v>
      </c>
      <c r="J394" s="38">
        <v>541.5</v>
      </c>
      <c r="K394" s="41"/>
      <c r="L394" s="36">
        <v>0.4</v>
      </c>
      <c r="N394" s="44">
        <v>1.497668997669</v>
      </c>
      <c r="O394" s="44">
        <v>0.448717948717944</v>
      </c>
      <c r="P394" s="9">
        <v>1</v>
      </c>
      <c r="Q394" s="38">
        <v>64.166666666666</v>
      </c>
      <c r="R394" s="9" t="b">
        <v>1</v>
      </c>
      <c r="S394" s="9">
        <v>87.3324999999994</v>
      </c>
      <c r="T394" s="40" t="s">
        <v>166</v>
      </c>
      <c r="U394" s="41" t="s">
        <v>53</v>
      </c>
    </row>
    <row r="395" s="9" customFormat="1" ht="13.8" spans="1:38">
      <c r="A395" s="9">
        <v>7213</v>
      </c>
      <c r="B395" s="7">
        <v>42886.2708333333</v>
      </c>
      <c r="C395" s="52">
        <v>43280.5</v>
      </c>
      <c r="D395" s="36">
        <v>278.333333333333</v>
      </c>
      <c r="E395" s="25">
        <v>143</v>
      </c>
      <c r="F395" s="25">
        <v>20</v>
      </c>
      <c r="G395" s="25">
        <v>19</v>
      </c>
      <c r="H395" s="38">
        <v>57.3333333333333</v>
      </c>
      <c r="I395" s="25">
        <v>89</v>
      </c>
      <c r="J395" s="38">
        <v>487.833333333333</v>
      </c>
      <c r="K395" s="41"/>
      <c r="L395" s="36">
        <v>1.16952850105559</v>
      </c>
      <c r="M395" s="36">
        <v>2.2106263194933</v>
      </c>
      <c r="N395" s="44">
        <v>1.94638694638694</v>
      </c>
      <c r="O395" s="44">
        <v>-0.580646205646201</v>
      </c>
      <c r="P395" s="10" t="s">
        <v>76</v>
      </c>
      <c r="Q395" s="38">
        <v>-81.666666666666</v>
      </c>
      <c r="R395" s="9" t="b">
        <v>1</v>
      </c>
      <c r="S395" s="36">
        <v>163.933333333332</v>
      </c>
      <c r="T395" s="40" t="s">
        <v>166</v>
      </c>
      <c r="U395" s="41" t="s">
        <v>62</v>
      </c>
      <c r="AL395" s="36"/>
    </row>
    <row r="396" s="9" customFormat="1" ht="13.8" spans="1:21">
      <c r="A396" s="9">
        <v>7214</v>
      </c>
      <c r="B396" s="7">
        <v>42886.2916666667</v>
      </c>
      <c r="C396" s="52">
        <v>43286.5</v>
      </c>
      <c r="D396" s="36">
        <v>196.666666666667</v>
      </c>
      <c r="E396" s="25">
        <v>144</v>
      </c>
      <c r="F396" s="25">
        <v>20</v>
      </c>
      <c r="G396" s="25">
        <v>19</v>
      </c>
      <c r="H396" s="38">
        <v>58</v>
      </c>
      <c r="I396" s="25">
        <v>89</v>
      </c>
      <c r="J396" s="38">
        <v>485.5</v>
      </c>
      <c r="K396" s="41"/>
      <c r="L396" s="36">
        <v>0.4</v>
      </c>
      <c r="N396" s="44">
        <v>1.36574074074074</v>
      </c>
      <c r="O396" s="44">
        <v>-0.0428240740740764</v>
      </c>
      <c r="P396" s="9">
        <v>1</v>
      </c>
      <c r="Q396" s="38">
        <v>-6.166666666667</v>
      </c>
      <c r="R396" s="9" t="b">
        <v>0</v>
      </c>
      <c r="S396" s="9">
        <v>13.0766666666664</v>
      </c>
      <c r="T396" s="40" t="s">
        <v>166</v>
      </c>
      <c r="U396" s="41" t="s">
        <v>32</v>
      </c>
    </row>
    <row r="397" s="9" customFormat="1" ht="13.8" spans="1:38">
      <c r="A397" s="9">
        <v>7215</v>
      </c>
      <c r="B397" s="7">
        <v>42886.3125</v>
      </c>
      <c r="C397" s="52">
        <v>43292.5</v>
      </c>
      <c r="D397" s="36">
        <v>190.5</v>
      </c>
      <c r="E397" s="25">
        <v>144</v>
      </c>
      <c r="F397" s="25">
        <v>20</v>
      </c>
      <c r="G397" s="25">
        <v>19</v>
      </c>
      <c r="H397" s="38">
        <v>57.1666666666667</v>
      </c>
      <c r="I397" s="25">
        <v>89</v>
      </c>
      <c r="J397" s="38">
        <v>470.333333333333</v>
      </c>
      <c r="K397" s="41"/>
      <c r="L397" s="36">
        <v>2.04379928315411</v>
      </c>
      <c r="M397" s="36">
        <v>3.30752688172043</v>
      </c>
      <c r="N397" s="44">
        <v>1.32291666666667</v>
      </c>
      <c r="O397" s="44">
        <v>-0.34259259259259</v>
      </c>
      <c r="P397" s="10" t="s">
        <v>76</v>
      </c>
      <c r="Q397" s="38">
        <v>-49.333333333333</v>
      </c>
      <c r="R397" s="9" t="b">
        <v>1</v>
      </c>
      <c r="S397" s="36">
        <v>75.3000000000005</v>
      </c>
      <c r="T397" s="40" t="s">
        <v>166</v>
      </c>
      <c r="U397" s="41" t="s">
        <v>47</v>
      </c>
      <c r="AL397" s="36"/>
    </row>
    <row r="398" s="9" customFormat="1" ht="13.8" spans="1:21">
      <c r="A398" s="9">
        <v>7242</v>
      </c>
      <c r="B398" s="7">
        <v>42886.875</v>
      </c>
      <c r="C398" s="52">
        <v>43454.5</v>
      </c>
      <c r="D398" s="36">
        <v>33</v>
      </c>
      <c r="E398" s="25">
        <v>31</v>
      </c>
      <c r="F398" s="25">
        <v>22</v>
      </c>
      <c r="G398" s="25">
        <v>32</v>
      </c>
      <c r="H398" s="38">
        <v>43.8333333333333</v>
      </c>
      <c r="I398" s="25">
        <v>30</v>
      </c>
      <c r="J398" s="38">
        <v>434</v>
      </c>
      <c r="K398" s="41"/>
      <c r="L398" s="36">
        <v>0.4</v>
      </c>
      <c r="N398" s="44">
        <v>1.06451612903226</v>
      </c>
      <c r="O398" s="44">
        <v>1.76881720430107</v>
      </c>
      <c r="P398" s="9">
        <v>1</v>
      </c>
      <c r="Q398" s="38">
        <v>54.8333333333333</v>
      </c>
      <c r="R398" s="9" t="b">
        <v>1</v>
      </c>
      <c r="S398" s="9">
        <v>56.9683333333333</v>
      </c>
      <c r="T398" s="40" t="s">
        <v>166</v>
      </c>
      <c r="U398" s="41" t="s">
        <v>68</v>
      </c>
    </row>
    <row r="399" s="9" customFormat="1" ht="13.8" spans="1:38">
      <c r="A399" s="9">
        <v>7243</v>
      </c>
      <c r="B399" s="7">
        <v>42886.8958333333</v>
      </c>
      <c r="C399" s="52">
        <v>43460.5</v>
      </c>
      <c r="D399" s="36">
        <v>87.8333333333333</v>
      </c>
      <c r="E399" s="25">
        <v>31</v>
      </c>
      <c r="F399" s="25">
        <v>22</v>
      </c>
      <c r="G399" s="25">
        <v>32</v>
      </c>
      <c r="H399" s="38">
        <v>50</v>
      </c>
      <c r="I399" s="25">
        <v>30</v>
      </c>
      <c r="J399" s="38">
        <v>452</v>
      </c>
      <c r="K399" s="41"/>
      <c r="L399" s="36">
        <v>0.607775450356093</v>
      </c>
      <c r="M399" s="36">
        <v>1.57327188940092</v>
      </c>
      <c r="N399" s="44">
        <v>2.83333333333333</v>
      </c>
      <c r="O399" s="44">
        <v>-0.586021505376342</v>
      </c>
      <c r="P399" s="10" t="s">
        <v>76</v>
      </c>
      <c r="Q399" s="38">
        <v>-18.1666666666666</v>
      </c>
      <c r="R399" s="9" t="b">
        <v>1</v>
      </c>
      <c r="S399" s="36">
        <v>63.0333333333332</v>
      </c>
      <c r="T399" s="40" t="s">
        <v>166</v>
      </c>
      <c r="U399" s="41" t="s">
        <v>28</v>
      </c>
      <c r="AL399" s="36"/>
    </row>
    <row r="400" s="9" customFormat="1" ht="13.8" spans="1:38">
      <c r="A400" s="9">
        <v>7244</v>
      </c>
      <c r="B400" s="7">
        <v>42886.9166666667</v>
      </c>
      <c r="C400" s="52">
        <v>43466.5</v>
      </c>
      <c r="D400" s="36">
        <v>69.6666666666667</v>
      </c>
      <c r="E400" s="25">
        <v>31</v>
      </c>
      <c r="F400" s="25">
        <v>21.6666666666667</v>
      </c>
      <c r="G400" s="25">
        <v>24</v>
      </c>
      <c r="H400" s="38">
        <v>50.3333333333333</v>
      </c>
      <c r="I400" s="25">
        <v>61</v>
      </c>
      <c r="J400" s="38">
        <v>448.333333333333</v>
      </c>
      <c r="K400" s="41"/>
      <c r="L400" s="36">
        <v>0.826822660098523</v>
      </c>
      <c r="M400" s="36">
        <v>1.82660098522168</v>
      </c>
      <c r="N400" s="44">
        <v>2.24731182795699</v>
      </c>
      <c r="O400" s="44">
        <v>-0.537634408602152</v>
      </c>
      <c r="P400" s="10" t="s">
        <v>76</v>
      </c>
      <c r="Q400" s="38">
        <v>-16.6666666666667</v>
      </c>
      <c r="R400" s="9" t="b">
        <v>1</v>
      </c>
      <c r="S400" s="36">
        <v>44.8666666666667</v>
      </c>
      <c r="T400" s="40" t="s">
        <v>166</v>
      </c>
      <c r="U400" s="41" t="s">
        <v>29</v>
      </c>
      <c r="AL400" s="36"/>
    </row>
    <row r="401" s="9" customFormat="1" ht="13.8" spans="1:38">
      <c r="A401" s="9">
        <v>7245</v>
      </c>
      <c r="B401" s="7">
        <v>42886.9375</v>
      </c>
      <c r="C401" s="52">
        <v>43472.5</v>
      </c>
      <c r="D401" s="36">
        <v>53</v>
      </c>
      <c r="E401" s="25">
        <v>31</v>
      </c>
      <c r="F401" s="25">
        <v>21</v>
      </c>
      <c r="G401" s="25">
        <v>24</v>
      </c>
      <c r="H401" s="38">
        <v>49</v>
      </c>
      <c r="I401" s="25">
        <v>61</v>
      </c>
      <c r="J401" s="38">
        <v>455.333333333333</v>
      </c>
      <c r="K401" s="41"/>
      <c r="L401" s="36">
        <v>0.766753246753247</v>
      </c>
      <c r="M401" s="36">
        <v>1.81428571428572</v>
      </c>
      <c r="N401" s="44">
        <v>1.70967741935484</v>
      </c>
      <c r="O401" s="44">
        <v>-0.951056729699666</v>
      </c>
      <c r="P401" s="10" t="s">
        <v>76</v>
      </c>
      <c r="Q401" s="38">
        <v>-9</v>
      </c>
      <c r="R401" s="9" t="b">
        <v>0</v>
      </c>
      <c r="S401" s="36">
        <v>28.2</v>
      </c>
      <c r="T401" s="40" t="s">
        <v>166</v>
      </c>
      <c r="U401" s="41" t="s">
        <v>42</v>
      </c>
      <c r="AL401" s="36"/>
    </row>
    <row r="402" s="9" customFormat="1" ht="13.8" spans="1:38">
      <c r="A402" s="9">
        <v>7247</v>
      </c>
      <c r="B402" s="7">
        <v>42886.9791666667</v>
      </c>
      <c r="C402" s="52">
        <v>43484.5</v>
      </c>
      <c r="D402" s="36">
        <v>49.8333333333333</v>
      </c>
      <c r="E402" s="25">
        <v>58</v>
      </c>
      <c r="F402" s="25">
        <v>21</v>
      </c>
      <c r="G402" s="25">
        <v>24</v>
      </c>
      <c r="H402" s="38">
        <v>47.5</v>
      </c>
      <c r="I402" s="25">
        <v>61</v>
      </c>
      <c r="J402" s="38">
        <v>450.666666666667</v>
      </c>
      <c r="K402" s="41"/>
      <c r="L402" s="36">
        <v>4.70443148688046</v>
      </c>
      <c r="M402" s="36">
        <v>5.26180758017493</v>
      </c>
      <c r="N402" s="44">
        <v>0.85919540229885</v>
      </c>
      <c r="O402" s="44">
        <v>0.31609195402299</v>
      </c>
      <c r="P402" s="10" t="s">
        <v>76</v>
      </c>
      <c r="Q402" s="38">
        <v>18.3333333333334</v>
      </c>
      <c r="R402" s="9" t="b">
        <v>1</v>
      </c>
      <c r="S402" s="36">
        <v>3.4333333333333</v>
      </c>
      <c r="T402" s="40" t="s">
        <v>166</v>
      </c>
      <c r="U402" s="41" t="s">
        <v>50</v>
      </c>
      <c r="AL402" s="36"/>
    </row>
    <row r="403" s="9" customFormat="1" ht="13.8" spans="1:38">
      <c r="A403" s="9">
        <v>7249</v>
      </c>
      <c r="B403" s="7">
        <v>42887.0208333333</v>
      </c>
      <c r="C403" s="52">
        <v>43496.5</v>
      </c>
      <c r="D403" s="36">
        <v>73.1666666666667</v>
      </c>
      <c r="E403" s="25">
        <v>58</v>
      </c>
      <c r="F403" s="25">
        <v>21</v>
      </c>
      <c r="G403" s="25">
        <v>22</v>
      </c>
      <c r="H403" s="38">
        <v>49</v>
      </c>
      <c r="I403" s="25">
        <v>58</v>
      </c>
      <c r="J403" s="38">
        <v>473.166666666667</v>
      </c>
      <c r="K403" s="41"/>
      <c r="L403" s="36">
        <v>0.588288854003147</v>
      </c>
      <c r="M403" s="36">
        <v>1.82919937205651</v>
      </c>
      <c r="N403" s="44">
        <v>1.26149425287356</v>
      </c>
      <c r="O403" s="44">
        <v>0.434339080459769</v>
      </c>
      <c r="P403" s="10" t="s">
        <v>76</v>
      </c>
      <c r="Q403" s="38">
        <v>-5.3333333333334</v>
      </c>
      <c r="R403" s="9" t="b">
        <v>0</v>
      </c>
      <c r="S403" s="36">
        <v>26.7666666666665</v>
      </c>
      <c r="T403" s="40" t="s">
        <v>167</v>
      </c>
      <c r="U403" s="41" t="s">
        <v>65</v>
      </c>
      <c r="AL403" s="36"/>
    </row>
    <row r="404" s="9" customFormat="1" ht="13.8" spans="1:21">
      <c r="A404" s="9">
        <v>7251</v>
      </c>
      <c r="B404" s="7">
        <v>42887.0625</v>
      </c>
      <c r="C404" s="52">
        <v>43508.5</v>
      </c>
      <c r="D404" s="36">
        <v>67.1666666666667</v>
      </c>
      <c r="E404" s="25">
        <v>40</v>
      </c>
      <c r="F404" s="25">
        <v>21</v>
      </c>
      <c r="G404" s="25">
        <v>22</v>
      </c>
      <c r="H404" s="38">
        <v>49.6666666666667</v>
      </c>
      <c r="I404" s="25">
        <v>58</v>
      </c>
      <c r="J404" s="38">
        <v>468</v>
      </c>
      <c r="K404" s="41"/>
      <c r="L404" s="36">
        <v>0.4</v>
      </c>
      <c r="N404" s="44">
        <v>1.67916666666667</v>
      </c>
      <c r="O404" s="44">
        <v>-0.1375</v>
      </c>
      <c r="P404" s="9">
        <v>1</v>
      </c>
      <c r="Q404" s="38">
        <v>-5.5</v>
      </c>
      <c r="R404" s="9" t="b">
        <v>0</v>
      </c>
      <c r="S404" s="9">
        <v>2.54083333333335</v>
      </c>
      <c r="T404" s="40" t="s">
        <v>167</v>
      </c>
      <c r="U404" s="41" t="s">
        <v>69</v>
      </c>
    </row>
    <row r="405" s="9" customFormat="1" ht="13.8" spans="1:38">
      <c r="A405" s="9">
        <v>7256</v>
      </c>
      <c r="B405" s="7">
        <v>42887.1666666667</v>
      </c>
      <c r="C405" s="52">
        <v>43538.5</v>
      </c>
      <c r="D405" s="36">
        <v>80.6666666666667</v>
      </c>
      <c r="E405" s="25">
        <v>52</v>
      </c>
      <c r="F405" s="25">
        <v>20</v>
      </c>
      <c r="G405" s="25">
        <v>20</v>
      </c>
      <c r="H405" s="38">
        <v>54.6666666666667</v>
      </c>
      <c r="I405" s="25">
        <v>75</v>
      </c>
      <c r="J405" s="38">
        <v>460.166666666667</v>
      </c>
      <c r="K405" s="41"/>
      <c r="L405" s="36">
        <v>0.704950166112956</v>
      </c>
      <c r="M405" s="36">
        <v>1.78305647840531</v>
      </c>
      <c r="N405" s="44">
        <v>1.55128205128205</v>
      </c>
      <c r="O405" s="44">
        <v>-0.325475599669147</v>
      </c>
      <c r="P405" s="10" t="s">
        <v>76</v>
      </c>
      <c r="Q405" s="38">
        <v>-11</v>
      </c>
      <c r="R405" s="9" t="b">
        <v>1</v>
      </c>
      <c r="S405" s="36">
        <v>39.0666666666666</v>
      </c>
      <c r="T405" s="40" t="s">
        <v>167</v>
      </c>
      <c r="U405" s="41" t="s">
        <v>61</v>
      </c>
      <c r="AL405" s="36"/>
    </row>
    <row r="406" s="9" customFormat="1" ht="13.8" spans="1:21">
      <c r="A406" s="9">
        <v>7258</v>
      </c>
      <c r="B406" s="7">
        <v>42887.2083333333</v>
      </c>
      <c r="C406" s="52">
        <v>43550.5</v>
      </c>
      <c r="D406" s="36">
        <v>68.1666666666667</v>
      </c>
      <c r="E406" s="25">
        <v>60</v>
      </c>
      <c r="F406" s="25">
        <v>20</v>
      </c>
      <c r="G406" s="25">
        <v>20</v>
      </c>
      <c r="H406" s="38">
        <v>54</v>
      </c>
      <c r="I406" s="25">
        <v>75</v>
      </c>
      <c r="J406" s="38">
        <v>467.333333333333</v>
      </c>
      <c r="K406" s="41"/>
      <c r="L406" s="36">
        <v>0.4</v>
      </c>
      <c r="N406" s="44">
        <v>1.13611111111111</v>
      </c>
      <c r="O406" s="44">
        <v>0.18611111111111</v>
      </c>
      <c r="P406" s="9">
        <v>1</v>
      </c>
      <c r="Q406" s="38">
        <v>11.1666666666666</v>
      </c>
      <c r="R406" s="9" t="b">
        <v>1</v>
      </c>
      <c r="S406" s="9">
        <v>16.2224999999999</v>
      </c>
      <c r="T406" s="40" t="s">
        <v>167</v>
      </c>
      <c r="U406" s="41" t="s">
        <v>52</v>
      </c>
    </row>
    <row r="407" s="9" customFormat="1" ht="13.8" spans="1:38">
      <c r="A407" s="9">
        <v>7261</v>
      </c>
      <c r="B407" s="7">
        <v>42887.2708333333</v>
      </c>
      <c r="C407" s="52">
        <v>43568.5</v>
      </c>
      <c r="D407" s="36">
        <v>82.3333333333333</v>
      </c>
      <c r="E407" s="25">
        <v>60</v>
      </c>
      <c r="F407" s="25">
        <v>20</v>
      </c>
      <c r="G407" s="25">
        <v>19</v>
      </c>
      <c r="H407" s="38">
        <v>50</v>
      </c>
      <c r="I407" s="25">
        <v>76</v>
      </c>
      <c r="J407" s="38">
        <v>504.5</v>
      </c>
      <c r="K407" s="41"/>
      <c r="L407" s="36">
        <v>0.766886993603413</v>
      </c>
      <c r="M407" s="36">
        <v>1.92217484008529</v>
      </c>
      <c r="N407" s="44">
        <v>1.37222222222222</v>
      </c>
      <c r="O407" s="44">
        <v>-0.360648148148148</v>
      </c>
      <c r="P407" s="10" t="s">
        <v>76</v>
      </c>
      <c r="Q407" s="38">
        <v>-9.5</v>
      </c>
      <c r="R407" s="9" t="b">
        <v>0</v>
      </c>
      <c r="S407" s="36">
        <v>34.3333333333332</v>
      </c>
      <c r="T407" s="40" t="s">
        <v>167</v>
      </c>
      <c r="U407" s="41" t="s">
        <v>62</v>
      </c>
      <c r="AL407" s="36"/>
    </row>
    <row r="408" s="9" customFormat="1" ht="13.8" spans="1:38">
      <c r="A408" s="9">
        <v>7262</v>
      </c>
      <c r="B408" s="7">
        <v>42887.2916666667</v>
      </c>
      <c r="C408" s="52">
        <v>43574.5</v>
      </c>
      <c r="D408" s="36">
        <v>72.8333333333333</v>
      </c>
      <c r="E408" s="25">
        <v>72</v>
      </c>
      <c r="F408" s="25">
        <v>20</v>
      </c>
      <c r="G408" s="25">
        <v>19</v>
      </c>
      <c r="H408" s="38">
        <v>48.6666666666667</v>
      </c>
      <c r="I408" s="25">
        <v>76</v>
      </c>
      <c r="J408" s="38">
        <v>526.333333333333</v>
      </c>
      <c r="K408" s="41"/>
      <c r="L408" s="36">
        <v>16.7942857142863</v>
      </c>
      <c r="M408" s="36">
        <v>25.9371428571435</v>
      </c>
      <c r="N408" s="44">
        <v>1.01157407407407</v>
      </c>
      <c r="O408" s="44">
        <v>-0.108796296296296</v>
      </c>
      <c r="P408" s="10" t="s">
        <v>76</v>
      </c>
      <c r="Q408" s="38">
        <v>-7.8333333333333</v>
      </c>
      <c r="R408" s="9" t="b">
        <v>0</v>
      </c>
      <c r="S408" s="36">
        <v>15.233333333333</v>
      </c>
      <c r="T408" s="40" t="s">
        <v>167</v>
      </c>
      <c r="U408" s="41" t="s">
        <v>32</v>
      </c>
      <c r="AL408" s="36"/>
    </row>
    <row r="409" s="9" customFormat="1" ht="13.8" spans="1:38">
      <c r="A409" s="9">
        <v>7296</v>
      </c>
      <c r="B409" s="7">
        <v>42888</v>
      </c>
      <c r="C409" s="52">
        <v>43778.5</v>
      </c>
      <c r="D409" s="36">
        <v>7.33333333333333</v>
      </c>
      <c r="E409" s="25">
        <v>9</v>
      </c>
      <c r="F409" s="25">
        <v>20</v>
      </c>
      <c r="G409" s="25">
        <v>21</v>
      </c>
      <c r="H409" s="38">
        <v>43.3333333333333</v>
      </c>
      <c r="I409" s="25">
        <v>55</v>
      </c>
      <c r="J409" s="38">
        <v>419.5</v>
      </c>
      <c r="K409" s="41"/>
      <c r="L409" s="36">
        <v>1.32857142857143</v>
      </c>
      <c r="M409" s="36">
        <v>1.83428571428572</v>
      </c>
      <c r="N409" s="44">
        <v>0.814814814814814</v>
      </c>
      <c r="O409" s="44">
        <v>0.111111111111111</v>
      </c>
      <c r="P409" s="10" t="s">
        <v>76</v>
      </c>
      <c r="Q409" s="38">
        <v>1</v>
      </c>
      <c r="R409" s="9" t="b">
        <v>0</v>
      </c>
      <c r="S409" s="36">
        <v>0.133333333333326</v>
      </c>
      <c r="T409" s="40" t="s">
        <v>168</v>
      </c>
      <c r="U409" s="41" t="s">
        <v>44</v>
      </c>
      <c r="AL409" s="36"/>
    </row>
    <row r="410" s="9" customFormat="1" ht="13.8" spans="1:38">
      <c r="A410" s="9">
        <v>7297</v>
      </c>
      <c r="B410" s="7">
        <v>42888.0208333333</v>
      </c>
      <c r="C410" s="52">
        <v>43784.5</v>
      </c>
      <c r="D410" s="36">
        <v>8.33333333333333</v>
      </c>
      <c r="E410" s="25">
        <v>9</v>
      </c>
      <c r="F410" s="25">
        <v>20</v>
      </c>
      <c r="G410" s="25">
        <v>21</v>
      </c>
      <c r="H410" s="38">
        <v>43.1666666666667</v>
      </c>
      <c r="I410" s="25">
        <v>55</v>
      </c>
      <c r="J410" s="38">
        <v>418.333333333333</v>
      </c>
      <c r="K410" s="41"/>
      <c r="L410" s="36">
        <v>2.85357142857143</v>
      </c>
      <c r="M410" s="36">
        <v>2.76428571428572</v>
      </c>
      <c r="N410" s="44">
        <v>0.925925925925926</v>
      </c>
      <c r="O410" s="44">
        <v>0.601851851851853</v>
      </c>
      <c r="P410" s="10" t="s">
        <v>76</v>
      </c>
      <c r="Q410" s="38">
        <v>0.833333333333339</v>
      </c>
      <c r="R410" s="9" t="b">
        <v>0</v>
      </c>
      <c r="S410" s="36">
        <v>1.13333333333333</v>
      </c>
      <c r="T410" s="40" t="s">
        <v>168</v>
      </c>
      <c r="U410" s="41" t="s">
        <v>65</v>
      </c>
      <c r="AL410" s="36"/>
    </row>
    <row r="411" s="9" customFormat="1" ht="13.8" spans="1:38">
      <c r="A411" s="9">
        <v>7309</v>
      </c>
      <c r="B411" s="7">
        <v>42888.2708333333</v>
      </c>
      <c r="C411" s="52">
        <v>43856.5</v>
      </c>
      <c r="D411" s="36">
        <v>6</v>
      </c>
      <c r="E411" s="25">
        <v>7</v>
      </c>
      <c r="F411" s="25">
        <v>20</v>
      </c>
      <c r="G411" s="25">
        <v>21</v>
      </c>
      <c r="H411" s="38">
        <v>41</v>
      </c>
      <c r="I411" s="25">
        <v>50</v>
      </c>
      <c r="J411" s="38">
        <v>560.666666666667</v>
      </c>
      <c r="K411" s="41"/>
      <c r="L411" s="36">
        <v>1.16714285714286</v>
      </c>
      <c r="M411" s="36">
        <v>1.52857142857143</v>
      </c>
      <c r="N411" s="44">
        <v>0.857142857142857</v>
      </c>
      <c r="O411" s="44">
        <v>-0.392857142857143</v>
      </c>
      <c r="P411" s="10" t="s">
        <v>76</v>
      </c>
      <c r="Q411" s="38">
        <v>0.5</v>
      </c>
      <c r="R411" s="9" t="b">
        <v>0</v>
      </c>
      <c r="S411" s="36">
        <v>0.399999999999999</v>
      </c>
      <c r="T411" s="40" t="s">
        <v>168</v>
      </c>
      <c r="U411" s="41" t="s">
        <v>62</v>
      </c>
      <c r="AL411" s="36"/>
    </row>
    <row r="412" s="9" customFormat="1" ht="13.8" spans="1:38">
      <c r="A412" s="9">
        <v>7349</v>
      </c>
      <c r="B412" s="7">
        <v>42889.1041666667</v>
      </c>
      <c r="C412" s="52">
        <v>44096.5</v>
      </c>
      <c r="D412" s="36">
        <v>4.83333333333333</v>
      </c>
      <c r="E412" s="25">
        <v>5</v>
      </c>
      <c r="F412" s="25">
        <v>20</v>
      </c>
      <c r="G412" s="25">
        <v>16</v>
      </c>
      <c r="H412" s="38">
        <v>42.6666666666667</v>
      </c>
      <c r="I412" s="25">
        <v>54</v>
      </c>
      <c r="J412" s="38">
        <v>699.333333333333</v>
      </c>
      <c r="K412" s="41"/>
      <c r="L412" s="36">
        <v>27.0799999999996</v>
      </c>
      <c r="M412" s="36">
        <v>26.9999999999996</v>
      </c>
      <c r="N412" s="44">
        <v>0.966666666666666</v>
      </c>
      <c r="O412" s="44">
        <v>-0.188888888888888</v>
      </c>
      <c r="P412" s="10" t="s">
        <v>76</v>
      </c>
      <c r="Q412" s="38">
        <v>2.16666666666667</v>
      </c>
      <c r="R412" s="9" t="b">
        <v>0</v>
      </c>
      <c r="S412" s="36">
        <v>0.83333333333333</v>
      </c>
      <c r="T412" s="40" t="s">
        <v>169</v>
      </c>
      <c r="U412" s="41" t="s">
        <v>45</v>
      </c>
      <c r="AL412" s="36"/>
    </row>
    <row r="413" s="9" customFormat="1" ht="13.8" spans="1:38">
      <c r="A413" s="9">
        <v>7382</v>
      </c>
      <c r="B413" s="7">
        <v>42889.7916666667</v>
      </c>
      <c r="C413" s="52">
        <v>44294.5</v>
      </c>
      <c r="D413" s="36">
        <v>36</v>
      </c>
      <c r="E413" s="25">
        <v>32</v>
      </c>
      <c r="F413" s="25">
        <v>21</v>
      </c>
      <c r="G413" s="25">
        <v>26</v>
      </c>
      <c r="H413" s="38">
        <v>38.8333333333333</v>
      </c>
      <c r="I413" s="25">
        <v>27</v>
      </c>
      <c r="J413" s="38">
        <v>433.666666666667</v>
      </c>
      <c r="K413" s="41"/>
      <c r="L413" s="36">
        <v>2.38511904761906</v>
      </c>
      <c r="M413" s="36">
        <v>4.08214285714288</v>
      </c>
      <c r="N413" s="44">
        <v>1.125</v>
      </c>
      <c r="O413" s="44">
        <v>-0.161458333333334</v>
      </c>
      <c r="P413" s="10" t="s">
        <v>76</v>
      </c>
      <c r="Q413" s="38">
        <v>-5.1666666666667</v>
      </c>
      <c r="R413" s="9" t="b">
        <v>0</v>
      </c>
      <c r="S413" s="36">
        <v>10.4</v>
      </c>
      <c r="T413" s="40" t="s">
        <v>169</v>
      </c>
      <c r="U413" s="41" t="s">
        <v>37</v>
      </c>
      <c r="AL413" s="36"/>
    </row>
    <row r="414" s="9" customFormat="1" ht="13.8" spans="1:38">
      <c r="A414" s="9">
        <v>7383</v>
      </c>
      <c r="B414" s="7">
        <v>42889.8125</v>
      </c>
      <c r="C414" s="52">
        <v>44300.5</v>
      </c>
      <c r="D414" s="36">
        <v>30.8333333333333</v>
      </c>
      <c r="E414" s="25">
        <v>32</v>
      </c>
      <c r="F414" s="25">
        <v>20</v>
      </c>
      <c r="G414" s="25">
        <v>26</v>
      </c>
      <c r="H414" s="38">
        <v>39</v>
      </c>
      <c r="I414" s="25">
        <v>27</v>
      </c>
      <c r="J414" s="38">
        <v>465.166666666667</v>
      </c>
      <c r="K414" s="41"/>
      <c r="L414" s="36">
        <v>10.2293877551017</v>
      </c>
      <c r="M414" s="36">
        <v>9.39183673469363</v>
      </c>
      <c r="N414" s="44">
        <v>0.963541666666666</v>
      </c>
      <c r="O414" s="44">
        <v>0.171875</v>
      </c>
      <c r="P414" s="10" t="s">
        <v>76</v>
      </c>
      <c r="Q414" s="38">
        <v>5.5</v>
      </c>
      <c r="R414" s="9" t="b">
        <v>0</v>
      </c>
      <c r="S414" s="36">
        <v>5.23333333333331</v>
      </c>
      <c r="T414" s="40" t="s">
        <v>169</v>
      </c>
      <c r="U414" s="41" t="s">
        <v>56</v>
      </c>
      <c r="AL414" s="36"/>
    </row>
    <row r="415" s="9" customFormat="1" ht="13.8" spans="1:38">
      <c r="A415" s="9">
        <v>7385</v>
      </c>
      <c r="B415" s="7">
        <v>42889.8541666667</v>
      </c>
      <c r="C415" s="52">
        <v>44312.5</v>
      </c>
      <c r="D415" s="36">
        <v>34</v>
      </c>
      <c r="E415" s="25">
        <v>32</v>
      </c>
      <c r="F415" s="25">
        <v>20</v>
      </c>
      <c r="G415" s="25">
        <v>23</v>
      </c>
      <c r="H415" s="38">
        <v>37.1666666666667</v>
      </c>
      <c r="I415" s="25">
        <v>42</v>
      </c>
      <c r="J415" s="38">
        <v>430.666666666667</v>
      </c>
      <c r="K415" s="41"/>
      <c r="L415" s="36">
        <v>15.4309523809524</v>
      </c>
      <c r="M415" s="36">
        <v>18.5571428571429</v>
      </c>
      <c r="N415" s="44">
        <v>1.0625</v>
      </c>
      <c r="O415" s="44">
        <v>-0.567004504504505</v>
      </c>
      <c r="P415" s="10" t="s">
        <v>76</v>
      </c>
      <c r="Q415" s="38">
        <v>-15.6666666666667</v>
      </c>
      <c r="R415" s="9" t="b">
        <v>1</v>
      </c>
      <c r="S415" s="36">
        <v>8.4</v>
      </c>
      <c r="T415" s="40" t="s">
        <v>169</v>
      </c>
      <c r="U415" s="41" t="s">
        <v>46</v>
      </c>
      <c r="AL415" s="36"/>
    </row>
    <row r="416" s="9" customFormat="1" ht="13.8" spans="1:21">
      <c r="A416" s="9">
        <v>7389</v>
      </c>
      <c r="B416" s="7">
        <v>42889.9375</v>
      </c>
      <c r="C416" s="52">
        <v>44336.5</v>
      </c>
      <c r="D416" s="36">
        <v>7.83333333333333</v>
      </c>
      <c r="E416" s="25">
        <v>37</v>
      </c>
      <c r="F416" s="25">
        <v>20</v>
      </c>
      <c r="G416" s="25">
        <v>21</v>
      </c>
      <c r="H416" s="38">
        <v>37.3333333333333</v>
      </c>
      <c r="I416" s="25">
        <v>39</v>
      </c>
      <c r="J416" s="38">
        <v>565</v>
      </c>
      <c r="K416" s="41"/>
      <c r="L416" s="36">
        <v>0.4</v>
      </c>
      <c r="N416" s="44">
        <v>0.211711711711712</v>
      </c>
      <c r="O416" s="44">
        <v>0.256542256542256</v>
      </c>
      <c r="P416" s="9">
        <v>1</v>
      </c>
      <c r="Q416" s="38">
        <v>2</v>
      </c>
      <c r="R416" s="9" t="b">
        <v>0</v>
      </c>
      <c r="S416" s="9">
        <v>7.55916666666667</v>
      </c>
      <c r="T416" s="40" t="s">
        <v>169</v>
      </c>
      <c r="U416" s="41" t="s">
        <v>42</v>
      </c>
    </row>
    <row r="417" s="9" customFormat="1" ht="13.8" spans="1:21">
      <c r="A417" s="9">
        <v>7409</v>
      </c>
      <c r="B417" s="7">
        <v>42890.3541666667</v>
      </c>
      <c r="C417" s="52">
        <v>44456.5</v>
      </c>
      <c r="D417" s="36">
        <v>19.5</v>
      </c>
      <c r="E417" s="25">
        <v>58</v>
      </c>
      <c r="F417" s="25">
        <v>20</v>
      </c>
      <c r="G417" s="25">
        <v>21</v>
      </c>
      <c r="H417" s="38">
        <v>42.3333333333333</v>
      </c>
      <c r="I417" s="25">
        <v>48</v>
      </c>
      <c r="J417" s="38">
        <v>845</v>
      </c>
      <c r="K417" s="41"/>
      <c r="L417" s="36">
        <v>0.4</v>
      </c>
      <c r="N417" s="44">
        <v>0.336206896551724</v>
      </c>
      <c r="O417" s="44">
        <v>0.272126436781608</v>
      </c>
      <c r="P417" s="9">
        <v>1</v>
      </c>
      <c r="Q417" s="38">
        <v>4.8333333333333</v>
      </c>
      <c r="R417" s="9" t="b">
        <v>0</v>
      </c>
      <c r="S417" s="9">
        <v>11.8508333333333</v>
      </c>
      <c r="T417" s="40" t="s">
        <v>170</v>
      </c>
      <c r="U417" s="41" t="s">
        <v>33</v>
      </c>
    </row>
    <row r="418" s="9" customFormat="1" ht="13.8" spans="1:38">
      <c r="A418" s="9">
        <v>7437</v>
      </c>
      <c r="B418" s="7">
        <v>42890.9375</v>
      </c>
      <c r="C418" s="52">
        <v>44624.5</v>
      </c>
      <c r="D418" s="36">
        <v>34</v>
      </c>
      <c r="E418" s="25">
        <v>38</v>
      </c>
      <c r="F418" s="25">
        <v>21</v>
      </c>
      <c r="G418" s="25">
        <v>26</v>
      </c>
      <c r="H418" s="38">
        <v>39.5</v>
      </c>
      <c r="I418" s="25">
        <v>30.8333333333333</v>
      </c>
      <c r="J418" s="38">
        <v>436.666666666667</v>
      </c>
      <c r="K418" s="41"/>
      <c r="L418" s="36">
        <v>1.23142857142857</v>
      </c>
      <c r="M418" s="36">
        <v>1.38571428571429</v>
      </c>
      <c r="N418" s="44">
        <v>0.894736842105263</v>
      </c>
      <c r="O418" s="44">
        <v>0.02834008097166</v>
      </c>
      <c r="P418" s="10" t="s">
        <v>76</v>
      </c>
      <c r="Q418" s="38">
        <v>2</v>
      </c>
      <c r="R418" s="9" t="b">
        <v>0</v>
      </c>
      <c r="S418" s="36">
        <v>3.59999999999999</v>
      </c>
      <c r="T418" s="40" t="s">
        <v>170</v>
      </c>
      <c r="U418" s="41" t="s">
        <v>42</v>
      </c>
      <c r="AL418" s="36"/>
    </row>
    <row r="419" s="9" customFormat="1" ht="13.8" spans="1:38">
      <c r="A419" s="9">
        <v>7440</v>
      </c>
      <c r="B419" s="7">
        <v>42891</v>
      </c>
      <c r="C419" s="52">
        <v>44642.5</v>
      </c>
      <c r="D419" s="36">
        <v>34.6666666666667</v>
      </c>
      <c r="E419" s="25">
        <v>39</v>
      </c>
      <c r="F419" s="25">
        <v>21</v>
      </c>
      <c r="G419" s="25">
        <v>24</v>
      </c>
      <c r="H419" s="38">
        <v>42.8333333333333</v>
      </c>
      <c r="I419" s="25">
        <v>45</v>
      </c>
      <c r="J419" s="38">
        <v>475.333333333333</v>
      </c>
      <c r="K419" s="41"/>
      <c r="L419" s="36">
        <v>2.54307692307694</v>
      </c>
      <c r="M419" s="36">
        <v>2.81538461538463</v>
      </c>
      <c r="N419" s="44">
        <v>0.88888888888889</v>
      </c>
      <c r="O419" s="44">
        <v>0.128205128205128</v>
      </c>
      <c r="P419" s="10" t="s">
        <v>76</v>
      </c>
      <c r="Q419" s="38">
        <v>5</v>
      </c>
      <c r="R419" s="9" t="b">
        <v>0</v>
      </c>
      <c r="S419" s="36">
        <v>3.46666666666671</v>
      </c>
      <c r="T419" s="40" t="s">
        <v>171</v>
      </c>
      <c r="U419" s="41" t="s">
        <v>44</v>
      </c>
      <c r="AL419" s="36"/>
    </row>
    <row r="420" s="9" customFormat="1" ht="13.8" spans="1:38">
      <c r="A420" s="9">
        <v>7444</v>
      </c>
      <c r="B420" s="7">
        <v>42891.0833333333</v>
      </c>
      <c r="C420" s="52">
        <v>44666.5</v>
      </c>
      <c r="D420" s="36">
        <v>56.6666666666667</v>
      </c>
      <c r="E420" s="25">
        <v>58</v>
      </c>
      <c r="F420" s="25">
        <v>20</v>
      </c>
      <c r="G420" s="25">
        <v>24</v>
      </c>
      <c r="H420" s="38">
        <v>42</v>
      </c>
      <c r="I420" s="25">
        <v>49</v>
      </c>
      <c r="J420" s="38">
        <v>456.666666666667</v>
      </c>
      <c r="K420" s="41"/>
      <c r="L420" s="36">
        <v>22.1096428571434</v>
      </c>
      <c r="M420" s="36">
        <v>20.6035714285719</v>
      </c>
      <c r="N420" s="44">
        <v>0.977011494252874</v>
      </c>
      <c r="O420" s="44">
        <v>0.238505747126436</v>
      </c>
      <c r="P420" s="10" t="s">
        <v>76</v>
      </c>
      <c r="Q420" s="38">
        <v>13.8333333333333</v>
      </c>
      <c r="R420" s="9" t="b">
        <v>1</v>
      </c>
      <c r="S420" s="36">
        <v>10.2666666666667</v>
      </c>
      <c r="T420" s="40" t="s">
        <v>171</v>
      </c>
      <c r="U420" s="41" t="s">
        <v>31</v>
      </c>
      <c r="AL420" s="36"/>
    </row>
    <row r="421" s="9" customFormat="1" ht="13.8" spans="1:21">
      <c r="A421" s="9">
        <v>7446</v>
      </c>
      <c r="B421" s="7">
        <v>42891.125</v>
      </c>
      <c r="C421" s="52">
        <v>44678.5</v>
      </c>
      <c r="D421" s="36">
        <v>71.6666666666667</v>
      </c>
      <c r="E421" s="25">
        <v>65.8333333333333</v>
      </c>
      <c r="F421" s="25">
        <v>20</v>
      </c>
      <c r="G421" s="25">
        <v>24</v>
      </c>
      <c r="H421" s="38">
        <v>42.1666666666667</v>
      </c>
      <c r="I421" s="25">
        <v>49</v>
      </c>
      <c r="J421" s="38">
        <v>475.333333333333</v>
      </c>
      <c r="K421" s="41"/>
      <c r="L421" s="36">
        <v>0.4</v>
      </c>
      <c r="N421" s="44">
        <v>1.08860759493671</v>
      </c>
      <c r="O421" s="44">
        <v>-0.0405908934753312</v>
      </c>
      <c r="P421" s="9">
        <v>1</v>
      </c>
      <c r="Q421" s="38">
        <v>12</v>
      </c>
      <c r="R421" s="9" t="b">
        <v>1</v>
      </c>
      <c r="S421" s="9">
        <v>16.875</v>
      </c>
      <c r="T421" s="40" t="s">
        <v>171</v>
      </c>
      <c r="U421" s="41" t="s">
        <v>51</v>
      </c>
    </row>
    <row r="422" s="9" customFormat="1" ht="13.8" spans="1:38">
      <c r="A422" s="9">
        <v>7458</v>
      </c>
      <c r="B422" s="7">
        <v>42891.375</v>
      </c>
      <c r="C422" s="52">
        <v>44750.5</v>
      </c>
      <c r="D422" s="36">
        <v>85.5</v>
      </c>
      <c r="E422" s="25">
        <v>102</v>
      </c>
      <c r="F422" s="25">
        <v>21</v>
      </c>
      <c r="G422" s="25">
        <v>23</v>
      </c>
      <c r="H422" s="38">
        <v>38.6666666666667</v>
      </c>
      <c r="I422" s="25">
        <v>41</v>
      </c>
      <c r="J422" s="38">
        <v>451.333333333333</v>
      </c>
      <c r="K422" s="41"/>
      <c r="L422" s="36">
        <v>0.828946608946613</v>
      </c>
      <c r="M422" s="36">
        <v>1.23982683982684</v>
      </c>
      <c r="N422" s="44">
        <v>0.838235294117647</v>
      </c>
      <c r="O422" s="44">
        <v>0.0555555555555559</v>
      </c>
      <c r="P422" s="10" t="s">
        <v>76</v>
      </c>
      <c r="Q422" s="38">
        <v>5.6666666666667</v>
      </c>
      <c r="R422" s="9" t="b">
        <v>0</v>
      </c>
      <c r="S422" s="36">
        <v>3.89999999999999</v>
      </c>
      <c r="T422" s="40" t="s">
        <v>171</v>
      </c>
      <c r="U422" s="41" t="s">
        <v>34</v>
      </c>
      <c r="AL422" s="36"/>
    </row>
    <row r="423" s="9" customFormat="1" ht="13.8" spans="1:38">
      <c r="A423" s="9">
        <v>7476</v>
      </c>
      <c r="B423" s="7">
        <v>42891.75</v>
      </c>
      <c r="C423" s="52">
        <v>44858.5</v>
      </c>
      <c r="D423" s="36">
        <v>37.1666666666667</v>
      </c>
      <c r="E423" s="25">
        <v>32</v>
      </c>
      <c r="F423" s="25">
        <v>21</v>
      </c>
      <c r="G423" s="25">
        <v>27</v>
      </c>
      <c r="H423" s="38">
        <v>29</v>
      </c>
      <c r="I423" s="25">
        <v>20</v>
      </c>
      <c r="J423" s="38">
        <v>430</v>
      </c>
      <c r="K423" s="41"/>
      <c r="L423" s="36">
        <v>8.1139170506912</v>
      </c>
      <c r="M423" s="36">
        <v>9.989861751152</v>
      </c>
      <c r="N423" s="44">
        <v>1.16145833333333</v>
      </c>
      <c r="O423" s="44">
        <v>-0.661458333333334</v>
      </c>
      <c r="P423" s="10" t="s">
        <v>76</v>
      </c>
      <c r="Q423" s="38">
        <v>-21.1666666666667</v>
      </c>
      <c r="R423" s="9" t="b">
        <v>1</v>
      </c>
      <c r="S423" s="36">
        <v>11.5666666666666</v>
      </c>
      <c r="T423" s="40" t="s">
        <v>171</v>
      </c>
      <c r="U423" s="41" t="s">
        <v>27</v>
      </c>
      <c r="AL423" s="36"/>
    </row>
    <row r="424" s="9" customFormat="1" ht="13.8" spans="1:38">
      <c r="A424" s="9">
        <v>7487</v>
      </c>
      <c r="B424" s="7">
        <v>42891.9791666667</v>
      </c>
      <c r="C424" s="52">
        <v>44924.5</v>
      </c>
      <c r="D424" s="36">
        <v>18.5</v>
      </c>
      <c r="E424" s="25">
        <v>19</v>
      </c>
      <c r="F424" s="25">
        <v>21</v>
      </c>
      <c r="G424" s="25">
        <v>24</v>
      </c>
      <c r="H424" s="38">
        <v>46</v>
      </c>
      <c r="I424" s="25">
        <v>49</v>
      </c>
      <c r="J424" s="38">
        <v>613</v>
      </c>
      <c r="K424" s="41"/>
      <c r="L424" s="36">
        <v>50.9190476190475</v>
      </c>
      <c r="M424" s="36">
        <v>51.542857142857</v>
      </c>
      <c r="N424" s="44">
        <v>0.973684210526316</v>
      </c>
      <c r="O424" s="44">
        <v>0.649122807017542</v>
      </c>
      <c r="P424" s="10" t="s">
        <v>76</v>
      </c>
      <c r="Q424" s="38">
        <v>12.3333333333333</v>
      </c>
      <c r="R424" s="9" t="b">
        <v>1</v>
      </c>
      <c r="S424" s="36">
        <v>3.3</v>
      </c>
      <c r="T424" s="40" t="s">
        <v>171</v>
      </c>
      <c r="U424" s="41" t="s">
        <v>50</v>
      </c>
      <c r="AL424" s="36"/>
    </row>
    <row r="425" s="9" customFormat="1" ht="13.8" spans="1:21">
      <c r="A425" s="9">
        <v>7488</v>
      </c>
      <c r="B425" s="7">
        <v>42892</v>
      </c>
      <c r="C425" s="52">
        <v>44930.5</v>
      </c>
      <c r="D425" s="36">
        <v>30.8333333333333</v>
      </c>
      <c r="E425" s="25">
        <v>19</v>
      </c>
      <c r="F425" s="25">
        <v>21</v>
      </c>
      <c r="G425" s="25">
        <v>23</v>
      </c>
      <c r="H425" s="38">
        <v>40.6666666666667</v>
      </c>
      <c r="I425" s="25">
        <v>55</v>
      </c>
      <c r="J425" s="38">
        <v>490.666666666667</v>
      </c>
      <c r="K425" s="41"/>
      <c r="L425" s="36">
        <v>0.4</v>
      </c>
      <c r="N425" s="44">
        <v>1.62280701754386</v>
      </c>
      <c r="O425" s="44">
        <v>0.885964912280705</v>
      </c>
      <c r="P425" s="9">
        <v>1</v>
      </c>
      <c r="Q425" s="38">
        <v>16.8333333333334</v>
      </c>
      <c r="R425" s="9" t="b">
        <v>1</v>
      </c>
      <c r="S425" s="9">
        <v>20.4225000000001</v>
      </c>
      <c r="T425" s="40" t="s">
        <v>172</v>
      </c>
      <c r="U425" s="41" t="s">
        <v>44</v>
      </c>
    </row>
    <row r="426" s="9" customFormat="1" ht="13.8" spans="1:21">
      <c r="A426" s="9">
        <v>7489</v>
      </c>
      <c r="B426" s="7">
        <v>42892.0208333333</v>
      </c>
      <c r="C426" s="52">
        <v>44936.5</v>
      </c>
      <c r="D426" s="36">
        <v>47.6666666666667</v>
      </c>
      <c r="E426" s="25">
        <v>19</v>
      </c>
      <c r="F426" s="25">
        <v>20.8333333333333</v>
      </c>
      <c r="G426" s="25">
        <v>23</v>
      </c>
      <c r="H426" s="38">
        <v>42.1666666666667</v>
      </c>
      <c r="I426" s="25">
        <v>55</v>
      </c>
      <c r="J426" s="38">
        <v>459.5</v>
      </c>
      <c r="K426" s="41"/>
      <c r="L426" s="36">
        <v>0.4</v>
      </c>
      <c r="N426" s="44">
        <v>2.50877192982456</v>
      </c>
      <c r="O426" s="44">
        <v>-1.28972431077694</v>
      </c>
      <c r="P426" s="9">
        <v>1</v>
      </c>
      <c r="Q426" s="38">
        <v>-5</v>
      </c>
      <c r="R426" s="9" t="b">
        <v>0</v>
      </c>
      <c r="S426" s="9">
        <v>2.20833333333334</v>
      </c>
      <c r="T426" s="40" t="s">
        <v>172</v>
      </c>
      <c r="U426" s="41" t="s">
        <v>65</v>
      </c>
    </row>
    <row r="427" s="9" customFormat="1" ht="13.8" spans="1:38">
      <c r="A427" s="9">
        <v>7490</v>
      </c>
      <c r="B427" s="7">
        <v>42892.0416666667</v>
      </c>
      <c r="C427" s="52">
        <v>44942.5</v>
      </c>
      <c r="D427" s="36">
        <v>42.6666666666667</v>
      </c>
      <c r="E427" s="25">
        <v>35</v>
      </c>
      <c r="F427" s="25">
        <v>20</v>
      </c>
      <c r="G427" s="25">
        <v>23</v>
      </c>
      <c r="H427" s="38">
        <v>42.5</v>
      </c>
      <c r="I427" s="25">
        <v>55</v>
      </c>
      <c r="J427" s="38">
        <v>433.833333333333</v>
      </c>
      <c r="K427" s="41"/>
      <c r="L427" s="36">
        <v>2.45509316770187</v>
      </c>
      <c r="M427" s="36">
        <v>3.8664596273292</v>
      </c>
      <c r="N427" s="44">
        <v>1.21904761904762</v>
      </c>
      <c r="O427" s="44">
        <v>-0.280952380952383</v>
      </c>
      <c r="P427" s="10" t="s">
        <v>76</v>
      </c>
      <c r="Q427" s="38">
        <v>-9.8333333333334</v>
      </c>
      <c r="R427" s="9" t="b">
        <v>0</v>
      </c>
      <c r="S427" s="36">
        <v>14.6666666666667</v>
      </c>
      <c r="T427" s="40" t="s">
        <v>172</v>
      </c>
      <c r="U427" s="41" t="s">
        <v>30</v>
      </c>
      <c r="AL427" s="36"/>
    </row>
    <row r="428" s="9" customFormat="1" ht="13.8" spans="1:38">
      <c r="A428" s="9">
        <v>7493</v>
      </c>
      <c r="B428" s="7">
        <v>42892.1041666667</v>
      </c>
      <c r="C428" s="52">
        <v>44960.5</v>
      </c>
      <c r="D428" s="36">
        <v>30</v>
      </c>
      <c r="E428" s="25">
        <v>35</v>
      </c>
      <c r="F428" s="25">
        <v>20</v>
      </c>
      <c r="G428" s="25">
        <v>20</v>
      </c>
      <c r="H428" s="38">
        <v>44.6666666666667</v>
      </c>
      <c r="I428" s="25">
        <v>56</v>
      </c>
      <c r="J428" s="38">
        <v>456.5</v>
      </c>
      <c r="K428" s="41"/>
      <c r="L428" s="36">
        <v>1.70733333333332</v>
      </c>
      <c r="M428" s="36">
        <v>2.09999999999999</v>
      </c>
      <c r="N428" s="44">
        <v>0.857142857142857</v>
      </c>
      <c r="O428" s="44">
        <v>0.109523809523809</v>
      </c>
      <c r="P428" s="10" t="s">
        <v>76</v>
      </c>
      <c r="Q428" s="38">
        <v>3.8333333333333</v>
      </c>
      <c r="R428" s="9" t="b">
        <v>0</v>
      </c>
      <c r="S428" s="36">
        <v>1.99999999999999</v>
      </c>
      <c r="T428" s="40" t="s">
        <v>172</v>
      </c>
      <c r="U428" s="41" t="s">
        <v>45</v>
      </c>
      <c r="AL428" s="36"/>
    </row>
    <row r="429" s="9" customFormat="1" ht="13.8" spans="1:38">
      <c r="A429" s="9">
        <v>7494</v>
      </c>
      <c r="B429" s="7">
        <v>42892.125</v>
      </c>
      <c r="C429" s="52">
        <v>44966.5</v>
      </c>
      <c r="D429" s="36">
        <v>33.8333333333333</v>
      </c>
      <c r="E429" s="25">
        <v>35</v>
      </c>
      <c r="F429" s="25">
        <v>20</v>
      </c>
      <c r="G429" s="25">
        <v>20</v>
      </c>
      <c r="H429" s="38">
        <v>45.8333333333333</v>
      </c>
      <c r="I429" s="25">
        <v>56</v>
      </c>
      <c r="J429" s="38">
        <v>474.666666666667</v>
      </c>
      <c r="K429" s="41"/>
      <c r="L429" s="36">
        <v>4.21836734693866</v>
      </c>
      <c r="M429" s="36">
        <v>2.81632653061218</v>
      </c>
      <c r="N429" s="44">
        <v>0.966666666666666</v>
      </c>
      <c r="O429" s="44">
        <v>0.0571428571428572</v>
      </c>
      <c r="P429" s="10" t="s">
        <v>76</v>
      </c>
      <c r="Q429" s="38">
        <v>2</v>
      </c>
      <c r="R429" s="9" t="b">
        <v>0</v>
      </c>
      <c r="S429" s="36">
        <v>5.83333333333331</v>
      </c>
      <c r="T429" s="40" t="s">
        <v>172</v>
      </c>
      <c r="U429" s="41" t="s">
        <v>51</v>
      </c>
      <c r="AL429" s="36"/>
    </row>
    <row r="430" s="9" customFormat="1" ht="13.8" spans="1:38">
      <c r="A430" s="9">
        <v>7495</v>
      </c>
      <c r="B430" s="7">
        <v>42892.1458333333</v>
      </c>
      <c r="C430" s="52">
        <v>44972.5</v>
      </c>
      <c r="D430" s="36">
        <v>35.8333333333333</v>
      </c>
      <c r="E430" s="25">
        <v>35</v>
      </c>
      <c r="F430" s="25">
        <v>20</v>
      </c>
      <c r="G430" s="25">
        <v>20</v>
      </c>
      <c r="H430" s="38">
        <v>47</v>
      </c>
      <c r="I430" s="25">
        <v>56</v>
      </c>
      <c r="J430" s="38">
        <v>470.666666666667</v>
      </c>
      <c r="K430" s="41"/>
      <c r="L430" s="36">
        <v>15.1000000000004</v>
      </c>
      <c r="M430" s="36">
        <v>20.4000000000005</v>
      </c>
      <c r="N430" s="44">
        <v>1.02380952380952</v>
      </c>
      <c r="O430" s="44">
        <v>-0.213624338624337</v>
      </c>
      <c r="P430" s="10" t="s">
        <v>76</v>
      </c>
      <c r="Q430" s="38">
        <v>-6.6666666666666</v>
      </c>
      <c r="R430" s="9" t="b">
        <v>0</v>
      </c>
      <c r="S430" s="36">
        <v>7.8333333333332</v>
      </c>
      <c r="T430" s="40" t="s">
        <v>172</v>
      </c>
      <c r="U430" s="41" t="s">
        <v>60</v>
      </c>
      <c r="AL430" s="36"/>
    </row>
    <row r="431" s="9" customFormat="1" ht="13.8" spans="1:38">
      <c r="A431" s="9">
        <v>7496</v>
      </c>
      <c r="B431" s="7">
        <v>42892.1666666667</v>
      </c>
      <c r="C431" s="52">
        <v>44978.5</v>
      </c>
      <c r="D431" s="36">
        <v>29.1666666666667</v>
      </c>
      <c r="E431" s="25">
        <v>36</v>
      </c>
      <c r="F431" s="25">
        <v>20</v>
      </c>
      <c r="G431" s="25">
        <v>17</v>
      </c>
      <c r="H431" s="38">
        <v>46.6666666666667</v>
      </c>
      <c r="I431" s="25">
        <v>81</v>
      </c>
      <c r="J431" s="38">
        <v>512</v>
      </c>
      <c r="K431" s="41"/>
      <c r="L431" s="36">
        <v>2.77777003484322</v>
      </c>
      <c r="M431" s="36">
        <v>3.37839721254357</v>
      </c>
      <c r="N431" s="44">
        <v>0.810185185185186</v>
      </c>
      <c r="O431" s="44">
        <v>0.25</v>
      </c>
      <c r="P431" s="10" t="s">
        <v>76</v>
      </c>
      <c r="Q431" s="38">
        <v>9</v>
      </c>
      <c r="R431" s="9" t="b">
        <v>0</v>
      </c>
      <c r="S431" s="36">
        <v>0.366666666666695</v>
      </c>
      <c r="T431" s="40" t="s">
        <v>172</v>
      </c>
      <c r="U431" s="41" t="s">
        <v>61</v>
      </c>
      <c r="AL431" s="36"/>
    </row>
    <row r="432" s="9" customFormat="1" ht="13.8" spans="1:38">
      <c r="A432" s="9">
        <v>7498</v>
      </c>
      <c r="B432" s="7">
        <v>42892.2083333333</v>
      </c>
      <c r="C432" s="52">
        <v>44990.5</v>
      </c>
      <c r="D432" s="36">
        <v>34.1666666666667</v>
      </c>
      <c r="E432" s="25">
        <v>37</v>
      </c>
      <c r="F432" s="25">
        <v>20</v>
      </c>
      <c r="G432" s="25">
        <v>17</v>
      </c>
      <c r="H432" s="38">
        <v>47.1666666666667</v>
      </c>
      <c r="I432" s="25">
        <v>81</v>
      </c>
      <c r="J432" s="38">
        <v>495.666666666667</v>
      </c>
      <c r="K432" s="41"/>
      <c r="L432" s="36">
        <v>0.905882352941164</v>
      </c>
      <c r="M432" s="36">
        <v>0.741176470588214</v>
      </c>
      <c r="N432" s="44">
        <v>0.923423423423424</v>
      </c>
      <c r="O432" s="44">
        <v>0.0225225225225216</v>
      </c>
      <c r="P432" s="10" t="s">
        <v>76</v>
      </c>
      <c r="Q432" s="38">
        <v>0.8333333333333</v>
      </c>
      <c r="R432" s="9" t="b">
        <v>0</v>
      </c>
      <c r="S432" s="36">
        <v>4.56666666666669</v>
      </c>
      <c r="T432" s="40" t="s">
        <v>172</v>
      </c>
      <c r="U432" s="41" t="s">
        <v>52</v>
      </c>
      <c r="AL432" s="36"/>
    </row>
    <row r="433" s="9" customFormat="1" ht="13.8" spans="1:38">
      <c r="A433" s="9">
        <v>7500</v>
      </c>
      <c r="B433" s="7">
        <v>42892.25</v>
      </c>
      <c r="C433" s="52">
        <v>45002.5</v>
      </c>
      <c r="D433" s="36">
        <v>34.8333333333333</v>
      </c>
      <c r="E433" s="25">
        <v>37</v>
      </c>
      <c r="F433" s="25">
        <v>20</v>
      </c>
      <c r="G433" s="25">
        <v>16</v>
      </c>
      <c r="H433" s="38">
        <v>47.5</v>
      </c>
      <c r="I433" s="25">
        <v>88</v>
      </c>
      <c r="J433" s="38">
        <v>525.666666666667</v>
      </c>
      <c r="K433" s="41"/>
      <c r="L433" s="36">
        <v>1.19252747252752</v>
      </c>
      <c r="M433" s="36">
        <v>0.705494505494566</v>
      </c>
      <c r="N433" s="44">
        <v>0.941441441441441</v>
      </c>
      <c r="O433" s="44">
        <v>0.0225225225225243</v>
      </c>
      <c r="P433" s="10" t="s">
        <v>76</v>
      </c>
      <c r="Q433" s="38">
        <v>0.8333333333334</v>
      </c>
      <c r="R433" s="9" t="b">
        <v>0</v>
      </c>
      <c r="S433" s="36">
        <v>5.23333333333332</v>
      </c>
      <c r="T433" s="40" t="s">
        <v>172</v>
      </c>
      <c r="U433" s="41" t="s">
        <v>53</v>
      </c>
      <c r="AL433" s="36"/>
    </row>
    <row r="434" s="9" customFormat="1" ht="13.8" spans="1:38">
      <c r="A434" s="9">
        <v>7501</v>
      </c>
      <c r="B434" s="7">
        <v>42892.2708333333</v>
      </c>
      <c r="C434" s="52">
        <v>45008.5</v>
      </c>
      <c r="D434" s="36">
        <v>35.6666666666667</v>
      </c>
      <c r="E434" s="25">
        <v>37</v>
      </c>
      <c r="F434" s="25">
        <v>20</v>
      </c>
      <c r="G434" s="25">
        <v>16</v>
      </c>
      <c r="H434" s="38">
        <v>48</v>
      </c>
      <c r="I434" s="25">
        <v>88</v>
      </c>
      <c r="J434" s="38">
        <v>517.666666666667</v>
      </c>
      <c r="K434" s="41"/>
      <c r="L434" s="36">
        <v>6.51178571428583</v>
      </c>
      <c r="M434" s="36">
        <v>5.43214285714291</v>
      </c>
      <c r="N434" s="44">
        <v>0.963963963963965</v>
      </c>
      <c r="O434" s="44">
        <v>-0.123538432049071</v>
      </c>
      <c r="P434" s="10" t="s">
        <v>76</v>
      </c>
      <c r="Q434" s="38">
        <v>3.8333333333333</v>
      </c>
      <c r="R434" s="9" t="b">
        <v>0</v>
      </c>
      <c r="S434" s="36">
        <v>6.0666666666667</v>
      </c>
      <c r="T434" s="40" t="s">
        <v>172</v>
      </c>
      <c r="U434" s="41" t="s">
        <v>62</v>
      </c>
      <c r="AL434" s="36"/>
    </row>
    <row r="435" s="9" customFormat="1" ht="13.8" spans="1:38">
      <c r="A435" s="9">
        <v>7502</v>
      </c>
      <c r="B435" s="7">
        <v>42892.2916666667</v>
      </c>
      <c r="C435" s="52">
        <v>45014.5</v>
      </c>
      <c r="D435" s="36">
        <v>39.5</v>
      </c>
      <c r="E435" s="25">
        <v>47</v>
      </c>
      <c r="F435" s="25">
        <v>20</v>
      </c>
      <c r="G435" s="25">
        <v>16</v>
      </c>
      <c r="H435" s="38">
        <v>47.6666666666667</v>
      </c>
      <c r="I435" s="25">
        <v>88</v>
      </c>
      <c r="J435" s="38">
        <v>511.5</v>
      </c>
      <c r="K435" s="41"/>
      <c r="L435" s="36">
        <v>5.35726984126983</v>
      </c>
      <c r="M435" s="36">
        <v>6.02285714285713</v>
      </c>
      <c r="N435" s="44">
        <v>0.840425531914894</v>
      </c>
      <c r="O435" s="44">
        <v>0.411347517730496</v>
      </c>
      <c r="P435" s="10" t="s">
        <v>76</v>
      </c>
      <c r="Q435" s="38">
        <v>19.3333333333333</v>
      </c>
      <c r="R435" s="9" t="b">
        <v>1</v>
      </c>
      <c r="S435" s="36">
        <v>1.90000000000002</v>
      </c>
      <c r="T435" s="40" t="s">
        <v>172</v>
      </c>
      <c r="U435" s="41" t="s">
        <v>32</v>
      </c>
      <c r="AL435" s="36"/>
    </row>
    <row r="436" s="9" customFormat="1" ht="13.8" spans="1:38">
      <c r="A436" s="9">
        <v>7504</v>
      </c>
      <c r="B436" s="7">
        <v>42892.3333333333</v>
      </c>
      <c r="C436" s="52">
        <v>45026.5</v>
      </c>
      <c r="D436" s="36">
        <v>66</v>
      </c>
      <c r="E436" s="25">
        <v>47</v>
      </c>
      <c r="F436" s="25">
        <v>20</v>
      </c>
      <c r="G436" s="25">
        <v>16</v>
      </c>
      <c r="H436" s="38">
        <v>48.6666666666667</v>
      </c>
      <c r="I436" s="25">
        <v>86</v>
      </c>
      <c r="J436" s="38">
        <v>577.833333333333</v>
      </c>
      <c r="K436" s="41"/>
      <c r="L436" s="36">
        <v>1.47438596491228</v>
      </c>
      <c r="M436" s="36">
        <v>2.65263157894738</v>
      </c>
      <c r="N436" s="44">
        <v>1.40425531914894</v>
      </c>
      <c r="O436" s="44">
        <v>-0.312056737588653</v>
      </c>
      <c r="P436" s="10" t="s">
        <v>76</v>
      </c>
      <c r="Q436" s="38">
        <v>-14.6666666666667</v>
      </c>
      <c r="R436" s="9" t="b">
        <v>1</v>
      </c>
      <c r="S436" s="36">
        <v>28.4000000000002</v>
      </c>
      <c r="T436" s="40" t="s">
        <v>172</v>
      </c>
      <c r="U436" s="41" t="s">
        <v>63</v>
      </c>
      <c r="AL436" s="36"/>
    </row>
    <row r="437" s="9" customFormat="1" ht="13.8" spans="1:38">
      <c r="A437" s="9">
        <v>7505</v>
      </c>
      <c r="B437" s="7">
        <v>42892.3541666667</v>
      </c>
      <c r="C437" s="52">
        <v>45032.5</v>
      </c>
      <c r="D437" s="36">
        <v>51.3333333333333</v>
      </c>
      <c r="E437" s="25">
        <v>47</v>
      </c>
      <c r="F437" s="25">
        <v>20</v>
      </c>
      <c r="G437" s="25">
        <v>16</v>
      </c>
      <c r="H437" s="38">
        <v>48</v>
      </c>
      <c r="I437" s="25">
        <v>86</v>
      </c>
      <c r="J437" s="38">
        <v>523.5</v>
      </c>
      <c r="K437" s="41"/>
      <c r="L437" s="36">
        <v>6.08417582417584</v>
      </c>
      <c r="M437" s="36">
        <v>8.23516483516483</v>
      </c>
      <c r="N437" s="44">
        <v>1.09219858156028</v>
      </c>
      <c r="O437" s="44">
        <v>-0.394667717362752</v>
      </c>
      <c r="P437" s="10" t="s">
        <v>76</v>
      </c>
      <c r="Q437" s="38">
        <v>-13.6666666666666</v>
      </c>
      <c r="R437" s="9" t="b">
        <v>1</v>
      </c>
      <c r="S437" s="36">
        <v>13.7333333333332</v>
      </c>
      <c r="T437" s="40" t="s">
        <v>172</v>
      </c>
      <c r="U437" s="41" t="s">
        <v>33</v>
      </c>
      <c r="AL437" s="36"/>
    </row>
    <row r="438" s="9" customFormat="1" ht="13.8" spans="1:38">
      <c r="A438" s="9">
        <v>7515</v>
      </c>
      <c r="B438" s="7">
        <v>42892.5625</v>
      </c>
      <c r="C438" s="52">
        <v>45092.5</v>
      </c>
      <c r="D438" s="36">
        <v>41.8333333333333</v>
      </c>
      <c r="E438" s="25">
        <v>20</v>
      </c>
      <c r="F438" s="25">
        <v>20</v>
      </c>
      <c r="G438" s="25">
        <v>18</v>
      </c>
      <c r="H438" s="38">
        <v>48.1666666666667</v>
      </c>
      <c r="I438" s="25">
        <v>70</v>
      </c>
      <c r="J438" s="38">
        <v>476.5</v>
      </c>
      <c r="K438" s="41"/>
      <c r="L438" s="36">
        <v>0.538342420937839</v>
      </c>
      <c r="M438" s="36">
        <v>1.53107960741548</v>
      </c>
      <c r="N438" s="44">
        <v>2.09166666666666</v>
      </c>
      <c r="O438" s="44">
        <v>-0.316666666666665</v>
      </c>
      <c r="P438" s="10" t="s">
        <v>76</v>
      </c>
      <c r="Q438" s="38">
        <v>-6.3333333333333</v>
      </c>
      <c r="R438" s="9" t="b">
        <v>0</v>
      </c>
      <c r="S438" s="36">
        <v>25.8333333333332</v>
      </c>
      <c r="T438" s="40" t="s">
        <v>172</v>
      </c>
      <c r="U438" s="41" t="s">
        <v>57</v>
      </c>
      <c r="AL438" s="36"/>
    </row>
    <row r="439" s="9" customFormat="1" ht="13.8" spans="1:21">
      <c r="A439" s="9">
        <v>7532</v>
      </c>
      <c r="B439" s="7">
        <v>42892.9166666667</v>
      </c>
      <c r="C439" s="52">
        <v>45194.5</v>
      </c>
      <c r="D439" s="36">
        <v>55.1666666666667</v>
      </c>
      <c r="E439" s="25">
        <v>19</v>
      </c>
      <c r="F439" s="25">
        <v>19</v>
      </c>
      <c r="G439" s="25">
        <v>17</v>
      </c>
      <c r="H439" s="38">
        <v>52</v>
      </c>
      <c r="I439" s="25">
        <v>82</v>
      </c>
      <c r="J439" s="38">
        <v>561.833333333333</v>
      </c>
      <c r="K439" s="41"/>
      <c r="L439" s="36">
        <v>0.4</v>
      </c>
      <c r="N439" s="44">
        <v>2.90350877192983</v>
      </c>
      <c r="O439" s="44">
        <v>0.643859649122806</v>
      </c>
      <c r="P439" s="9">
        <v>1</v>
      </c>
      <c r="Q439" s="38">
        <v>12.2333333333333</v>
      </c>
      <c r="R439" s="9" t="b">
        <v>1</v>
      </c>
      <c r="S439" s="9">
        <v>21.0541666666666</v>
      </c>
      <c r="T439" s="40" t="s">
        <v>172</v>
      </c>
      <c r="U439" s="41" t="s">
        <v>29</v>
      </c>
    </row>
    <row r="440" s="9" customFormat="1" ht="13.8" spans="1:38">
      <c r="A440" s="9">
        <v>7533</v>
      </c>
      <c r="B440" s="7">
        <v>42892.9375</v>
      </c>
      <c r="C440" s="52">
        <v>45200</v>
      </c>
      <c r="D440" s="36">
        <v>67.4</v>
      </c>
      <c r="E440" s="25">
        <v>19</v>
      </c>
      <c r="F440" s="25">
        <v>19</v>
      </c>
      <c r="G440" s="25">
        <v>17</v>
      </c>
      <c r="H440" s="38">
        <v>52.8</v>
      </c>
      <c r="I440" s="25">
        <v>82</v>
      </c>
      <c r="J440" s="38">
        <v>540.2</v>
      </c>
      <c r="K440" s="41"/>
      <c r="L440" s="36">
        <v>2.78512396694215</v>
      </c>
      <c r="M440" s="36">
        <v>2.25501770956316</v>
      </c>
      <c r="N440" s="44">
        <v>3.54736842105263</v>
      </c>
      <c r="O440" s="44">
        <v>-3.54736842105263</v>
      </c>
      <c r="P440" s="10" t="s">
        <v>76</v>
      </c>
      <c r="Q440" s="38">
        <v>-67.4</v>
      </c>
      <c r="R440" s="9" t="b">
        <v>1</v>
      </c>
      <c r="S440" s="36">
        <v>52.2</v>
      </c>
      <c r="T440" s="40" t="s">
        <v>172</v>
      </c>
      <c r="U440" s="41" t="s">
        <v>42</v>
      </c>
      <c r="AL440" s="36"/>
    </row>
    <row r="441" s="9" customFormat="1" ht="13.8" spans="1:38">
      <c r="A441" s="9">
        <v>7654</v>
      </c>
      <c r="B441" s="7">
        <v>42895.4583333333</v>
      </c>
      <c r="C441" s="52">
        <v>45926.5</v>
      </c>
      <c r="D441" s="36">
        <v>45.1666666666667</v>
      </c>
      <c r="E441" s="25">
        <v>56</v>
      </c>
      <c r="F441" s="25">
        <v>22</v>
      </c>
      <c r="G441" s="25">
        <v>29</v>
      </c>
      <c r="H441" s="38">
        <v>45.8333333333333</v>
      </c>
      <c r="I441" s="25">
        <v>45</v>
      </c>
      <c r="J441" s="38">
        <v>483.166666666667</v>
      </c>
      <c r="K441" s="41"/>
      <c r="L441" s="36">
        <v>0.500024420024415</v>
      </c>
      <c r="M441" s="36">
        <v>0.924395604395597</v>
      </c>
      <c r="N441" s="44">
        <v>0.80654761904762</v>
      </c>
      <c r="O441" s="44">
        <v>0.0327380952380947</v>
      </c>
      <c r="P441" s="10" t="s">
        <v>76</v>
      </c>
      <c r="Q441" s="38">
        <v>1.8333333333333</v>
      </c>
      <c r="R441" s="9" t="b">
        <v>0</v>
      </c>
      <c r="S441" s="36">
        <v>0.366666666666715</v>
      </c>
      <c r="T441" s="40" t="s">
        <v>173</v>
      </c>
      <c r="U441" s="41" t="s">
        <v>22</v>
      </c>
      <c r="AL441" s="36"/>
    </row>
    <row r="442" s="9" customFormat="1" ht="13.8" spans="1:21">
      <c r="A442" s="9">
        <v>7665</v>
      </c>
      <c r="B442" s="7">
        <v>42895.6875</v>
      </c>
      <c r="C442" s="52">
        <v>45992.5</v>
      </c>
      <c r="D442" s="36">
        <v>10</v>
      </c>
      <c r="E442" s="25">
        <v>23</v>
      </c>
      <c r="F442" s="25">
        <v>22</v>
      </c>
      <c r="G442" s="25">
        <v>37</v>
      </c>
      <c r="H442" s="38">
        <v>36.5</v>
      </c>
      <c r="I442" s="25">
        <v>19</v>
      </c>
      <c r="J442" s="38">
        <v>504.833333333333</v>
      </c>
      <c r="K442" s="41"/>
      <c r="L442" s="36">
        <v>0.4</v>
      </c>
      <c r="N442" s="44">
        <v>0.434782608695652</v>
      </c>
      <c r="O442" s="44">
        <v>0.315217391304348</v>
      </c>
      <c r="P442" s="9">
        <v>1</v>
      </c>
      <c r="Q442" s="38">
        <v>0.5</v>
      </c>
      <c r="R442" s="9" t="b">
        <v>0</v>
      </c>
      <c r="S442" s="9">
        <v>2.75</v>
      </c>
      <c r="T442" s="40" t="s">
        <v>173</v>
      </c>
      <c r="U442" s="41" t="s">
        <v>26</v>
      </c>
    </row>
    <row r="443" s="9" customFormat="1" ht="13.8" spans="1:38">
      <c r="A443" s="9">
        <v>7669</v>
      </c>
      <c r="B443" s="7">
        <v>42895.7708333333</v>
      </c>
      <c r="C443" s="52">
        <v>46016.5</v>
      </c>
      <c r="D443" s="36">
        <v>13.8333333333333</v>
      </c>
      <c r="E443" s="25">
        <v>14</v>
      </c>
      <c r="F443" s="25">
        <v>22</v>
      </c>
      <c r="G443" s="25">
        <v>37</v>
      </c>
      <c r="H443" s="38">
        <v>33.6666666666667</v>
      </c>
      <c r="I443" s="25">
        <v>19</v>
      </c>
      <c r="J443" s="38">
        <v>445.166666666667</v>
      </c>
      <c r="K443" s="41"/>
      <c r="L443" s="36">
        <v>16.3142857142829</v>
      </c>
      <c r="M443" s="36">
        <v>11.0571428571412</v>
      </c>
      <c r="N443" s="44">
        <v>0.988095238095236</v>
      </c>
      <c r="O443" s="44">
        <v>-0.519345238095236</v>
      </c>
      <c r="P443" s="10" t="s">
        <v>76</v>
      </c>
      <c r="Q443" s="38">
        <v>1.1666666666667</v>
      </c>
      <c r="R443" s="9" t="b">
        <v>0</v>
      </c>
      <c r="S443" s="36">
        <v>2.6333333333333</v>
      </c>
      <c r="T443" s="40" t="s">
        <v>173</v>
      </c>
      <c r="U443" s="41" t="s">
        <v>36</v>
      </c>
      <c r="AL443" s="36"/>
    </row>
    <row r="444" s="9" customFormat="1" ht="13.8" spans="1:38">
      <c r="A444" s="9">
        <v>7672</v>
      </c>
      <c r="B444" s="7">
        <v>42895.8333333333</v>
      </c>
      <c r="C444" s="52">
        <v>46034.5</v>
      </c>
      <c r="D444" s="36">
        <v>42.1666666666667</v>
      </c>
      <c r="E444" s="25">
        <v>32</v>
      </c>
      <c r="F444" s="25">
        <v>22.1666666666667</v>
      </c>
      <c r="G444" s="25">
        <v>34</v>
      </c>
      <c r="H444" s="38">
        <v>42.1666666666667</v>
      </c>
      <c r="I444" s="25">
        <v>15</v>
      </c>
      <c r="J444" s="38">
        <v>436.166666666667</v>
      </c>
      <c r="K444" s="41"/>
      <c r="L444" s="36">
        <v>2.94852459016394</v>
      </c>
      <c r="M444" s="36">
        <v>4.26885245901638</v>
      </c>
      <c r="N444" s="44">
        <v>1.31770833333333</v>
      </c>
      <c r="O444" s="44">
        <v>-0.479166666666669</v>
      </c>
      <c r="P444" s="10" t="s">
        <v>76</v>
      </c>
      <c r="Q444" s="38">
        <v>-15.3333333333334</v>
      </c>
      <c r="R444" s="9" t="b">
        <v>1</v>
      </c>
      <c r="S444" s="36">
        <v>16.5666666666666</v>
      </c>
      <c r="T444" s="40" t="s">
        <v>173</v>
      </c>
      <c r="U444" s="41" t="s">
        <v>38</v>
      </c>
      <c r="AL444" s="36"/>
    </row>
    <row r="445" s="9" customFormat="1" ht="13.8" spans="1:38">
      <c r="A445" s="9">
        <v>7696</v>
      </c>
      <c r="B445" s="7">
        <v>42896.3333333333</v>
      </c>
      <c r="C445" s="52">
        <v>46178.5</v>
      </c>
      <c r="D445" s="36">
        <v>7.5</v>
      </c>
      <c r="E445" s="25">
        <v>9</v>
      </c>
      <c r="F445" s="25">
        <v>21</v>
      </c>
      <c r="G445" s="25">
        <v>24</v>
      </c>
      <c r="H445" s="38">
        <v>33.5</v>
      </c>
      <c r="I445" s="25">
        <v>24</v>
      </c>
      <c r="J445" s="38">
        <v>799.5</v>
      </c>
      <c r="K445" s="41"/>
      <c r="L445" s="36">
        <v>6.20571428571429</v>
      </c>
      <c r="M445" s="36">
        <v>6.94285714285714</v>
      </c>
      <c r="N445" s="44">
        <v>0.833333333333333</v>
      </c>
      <c r="O445" s="44">
        <v>0.5</v>
      </c>
      <c r="P445" s="10" t="s">
        <v>76</v>
      </c>
      <c r="Q445" s="38">
        <v>4.5</v>
      </c>
      <c r="R445" s="9" t="b">
        <v>0</v>
      </c>
      <c r="S445" s="36">
        <v>0.299999999999997</v>
      </c>
      <c r="T445" s="40" t="s">
        <v>174</v>
      </c>
      <c r="U445" s="41" t="s">
        <v>63</v>
      </c>
      <c r="AL445" s="36"/>
    </row>
    <row r="446" s="9" customFormat="1" ht="13.8" spans="1:38">
      <c r="A446" s="9">
        <v>7697</v>
      </c>
      <c r="B446" s="7">
        <v>42896.3541666667</v>
      </c>
      <c r="C446" s="52">
        <v>46184.5</v>
      </c>
      <c r="D446" s="36">
        <v>12</v>
      </c>
      <c r="E446" s="25">
        <v>9</v>
      </c>
      <c r="F446" s="25">
        <v>21</v>
      </c>
      <c r="G446" s="25">
        <v>24</v>
      </c>
      <c r="H446" s="38">
        <v>33.8333333333333</v>
      </c>
      <c r="I446" s="25">
        <v>24</v>
      </c>
      <c r="J446" s="38">
        <v>676.5</v>
      </c>
      <c r="K446" s="41"/>
      <c r="L446" s="36">
        <v>6.64952380952381</v>
      </c>
      <c r="M446" s="36">
        <v>8.17142857142856</v>
      </c>
      <c r="N446" s="44">
        <v>1.33333333333333</v>
      </c>
      <c r="O446" s="44">
        <v>-1.17948717948718</v>
      </c>
      <c r="P446" s="10" t="s">
        <v>76</v>
      </c>
      <c r="Q446" s="38">
        <v>-10</v>
      </c>
      <c r="R446" s="9" t="b">
        <v>0</v>
      </c>
      <c r="S446" s="36">
        <v>4.79999999999997</v>
      </c>
      <c r="T446" s="40" t="s">
        <v>174</v>
      </c>
      <c r="U446" s="41" t="s">
        <v>33</v>
      </c>
      <c r="AL446" s="36"/>
    </row>
    <row r="447" s="9" customFormat="1" ht="13.8" spans="1:38">
      <c r="A447" s="9">
        <v>7716</v>
      </c>
      <c r="B447" s="7">
        <v>42896.75</v>
      </c>
      <c r="C447" s="52">
        <v>46298.5</v>
      </c>
      <c r="D447" s="36">
        <v>41.5</v>
      </c>
      <c r="E447" s="25">
        <v>9</v>
      </c>
      <c r="F447" s="25">
        <v>22</v>
      </c>
      <c r="G447" s="25">
        <v>25</v>
      </c>
      <c r="H447" s="38">
        <v>34.5</v>
      </c>
      <c r="I447" s="25">
        <v>16</v>
      </c>
      <c r="J447" s="38">
        <v>901.333333333333</v>
      </c>
      <c r="K447" s="41"/>
      <c r="L447" s="36">
        <v>1.04754578754579</v>
      </c>
      <c r="M447" s="36">
        <v>2.01582417582417</v>
      </c>
      <c r="N447" s="44">
        <v>4.61111111111111</v>
      </c>
      <c r="O447" s="44">
        <v>-1.92592592592592</v>
      </c>
      <c r="P447" s="10" t="s">
        <v>76</v>
      </c>
      <c r="Q447" s="38">
        <v>-17.3333333333333</v>
      </c>
      <c r="R447" s="9" t="b">
        <v>1</v>
      </c>
      <c r="S447" s="36">
        <v>34.3</v>
      </c>
      <c r="T447" s="40" t="s">
        <v>174</v>
      </c>
      <c r="U447" s="41" t="s">
        <v>27</v>
      </c>
      <c r="AL447" s="36"/>
    </row>
    <row r="448" s="9" customFormat="1" ht="13.8" spans="1:38">
      <c r="A448" s="9">
        <v>7717</v>
      </c>
      <c r="B448" s="7">
        <v>42896.7708333333</v>
      </c>
      <c r="C448" s="52">
        <v>46304.5</v>
      </c>
      <c r="D448" s="36">
        <v>24.1666666666667</v>
      </c>
      <c r="E448" s="25">
        <v>9</v>
      </c>
      <c r="F448" s="25">
        <v>22</v>
      </c>
      <c r="G448" s="25">
        <v>25</v>
      </c>
      <c r="H448" s="38">
        <v>32.3333333333333</v>
      </c>
      <c r="I448" s="25">
        <v>16</v>
      </c>
      <c r="J448" s="38">
        <v>700.833333333333</v>
      </c>
      <c r="K448" s="41"/>
      <c r="L448" s="36">
        <v>1.94021978021978</v>
      </c>
      <c r="M448" s="36">
        <v>2.98681318681319</v>
      </c>
      <c r="N448" s="44">
        <v>2.68518518518519</v>
      </c>
      <c r="O448" s="44">
        <v>-1.75185185185186</v>
      </c>
      <c r="P448" s="10" t="s">
        <v>76</v>
      </c>
      <c r="Q448" s="38">
        <v>-14.8333333333334</v>
      </c>
      <c r="R448" s="9" t="b">
        <v>1</v>
      </c>
      <c r="S448" s="36">
        <v>16.9666666666667</v>
      </c>
      <c r="T448" s="40" t="s">
        <v>174</v>
      </c>
      <c r="U448" s="41" t="s">
        <v>36</v>
      </c>
      <c r="AL448" s="36"/>
    </row>
    <row r="449" s="9" customFormat="1" ht="13.8" spans="1:21">
      <c r="A449" s="9">
        <v>7809</v>
      </c>
      <c r="B449" s="7">
        <v>42898.6875</v>
      </c>
      <c r="C449" s="52">
        <v>46856.5</v>
      </c>
      <c r="D449" s="36">
        <v>43.6666666666667</v>
      </c>
      <c r="E449" s="25">
        <v>68</v>
      </c>
      <c r="F449" s="25">
        <v>22</v>
      </c>
      <c r="G449" s="25">
        <v>23</v>
      </c>
      <c r="H449" s="38">
        <v>48.3333333333333</v>
      </c>
      <c r="I449" s="25">
        <v>63</v>
      </c>
      <c r="J449" s="38">
        <v>497.333333333333</v>
      </c>
      <c r="K449" s="41"/>
      <c r="L449" s="36">
        <v>0.4</v>
      </c>
      <c r="N449" s="44">
        <v>0.642156862745099</v>
      </c>
      <c r="O449" s="44">
        <v>0.291176470588235</v>
      </c>
      <c r="P449" s="9">
        <v>1</v>
      </c>
      <c r="Q449" s="38">
        <v>3</v>
      </c>
      <c r="R449" s="9" t="b">
        <v>0</v>
      </c>
      <c r="S449" s="9">
        <v>1.50833333333334</v>
      </c>
      <c r="T449" s="40" t="s">
        <v>175</v>
      </c>
      <c r="U449" s="41" t="s">
        <v>26</v>
      </c>
    </row>
    <row r="450" s="9" customFormat="1" ht="13.8" spans="1:21">
      <c r="A450" s="9">
        <v>7841</v>
      </c>
      <c r="B450" s="7">
        <v>42899.3541666667</v>
      </c>
      <c r="C450" s="52">
        <v>47048.5</v>
      </c>
      <c r="D450" s="36">
        <v>16.8333333333333</v>
      </c>
      <c r="E450" s="25">
        <v>37</v>
      </c>
      <c r="F450" s="25">
        <v>20.5</v>
      </c>
      <c r="G450" s="25">
        <v>21</v>
      </c>
      <c r="H450" s="38">
        <v>43</v>
      </c>
      <c r="I450" s="25">
        <v>50</v>
      </c>
      <c r="J450" s="38">
        <v>540</v>
      </c>
      <c r="K450" s="41"/>
      <c r="L450" s="36">
        <v>0.4</v>
      </c>
      <c r="N450" s="44">
        <v>0.454954954954954</v>
      </c>
      <c r="O450" s="44">
        <v>0.246433933933933</v>
      </c>
      <c r="P450" s="9">
        <v>1</v>
      </c>
      <c r="Q450" s="38">
        <v>0</v>
      </c>
      <c r="R450" s="9" t="b">
        <v>0</v>
      </c>
      <c r="S450" s="9">
        <v>3.44416666666668</v>
      </c>
      <c r="T450" s="40" t="s">
        <v>176</v>
      </c>
      <c r="U450" s="41" t="s">
        <v>33</v>
      </c>
    </row>
    <row r="451" s="9" customFormat="1" ht="13.8" spans="1:38">
      <c r="A451" s="9">
        <v>7878</v>
      </c>
      <c r="B451" s="7">
        <v>42900.125</v>
      </c>
      <c r="C451" s="52">
        <v>47270.5</v>
      </c>
      <c r="D451" s="36">
        <v>52.8333333333333</v>
      </c>
      <c r="E451" s="25">
        <v>61</v>
      </c>
      <c r="F451" s="25">
        <v>21</v>
      </c>
      <c r="G451" s="25">
        <v>18</v>
      </c>
      <c r="H451" s="38">
        <v>45.3333333333333</v>
      </c>
      <c r="I451" s="25">
        <v>66</v>
      </c>
      <c r="J451" s="38">
        <v>675.333333333333</v>
      </c>
      <c r="K451" s="41"/>
      <c r="L451" s="36">
        <v>2.23341107871721</v>
      </c>
      <c r="M451" s="36">
        <v>2.61690962099127</v>
      </c>
      <c r="N451" s="44">
        <v>0.866120218579234</v>
      </c>
      <c r="O451" s="44">
        <v>0.120438921205712</v>
      </c>
      <c r="P451" s="10" t="s">
        <v>76</v>
      </c>
      <c r="Q451" s="38">
        <v>8.3333333333334</v>
      </c>
      <c r="R451" s="9" t="b">
        <v>0</v>
      </c>
      <c r="S451" s="36">
        <v>4.03333333333327</v>
      </c>
      <c r="T451" s="40" t="s">
        <v>177</v>
      </c>
      <c r="U451" s="41" t="s">
        <v>51</v>
      </c>
      <c r="AL451" s="36"/>
    </row>
    <row r="452" s="9" customFormat="1" ht="13.8" spans="1:38">
      <c r="A452" s="9">
        <v>7911</v>
      </c>
      <c r="B452" s="7">
        <v>42900.8125</v>
      </c>
      <c r="C452" s="52">
        <v>47468.5</v>
      </c>
      <c r="D452" s="36">
        <v>31.3333333333333</v>
      </c>
      <c r="E452" s="25">
        <v>35</v>
      </c>
      <c r="F452" s="25">
        <v>22</v>
      </c>
      <c r="G452" s="25">
        <v>34</v>
      </c>
      <c r="H452" s="38">
        <v>39.6666666666667</v>
      </c>
      <c r="I452" s="25">
        <v>17</v>
      </c>
      <c r="J452" s="38">
        <v>693.333333333333</v>
      </c>
      <c r="K452" s="41"/>
      <c r="L452" s="36">
        <v>1.50883116883119</v>
      </c>
      <c r="M452" s="36">
        <v>1.67532467532471</v>
      </c>
      <c r="N452" s="44">
        <v>0.895238095238094</v>
      </c>
      <c r="O452" s="44">
        <v>0.0666666666666685</v>
      </c>
      <c r="P452" s="10" t="s">
        <v>76</v>
      </c>
      <c r="Q452" s="38">
        <v>2.3333333333334</v>
      </c>
      <c r="R452" s="9" t="b">
        <v>0</v>
      </c>
      <c r="S452" s="36">
        <v>3.33333333333329</v>
      </c>
      <c r="T452" s="40" t="s">
        <v>177</v>
      </c>
      <c r="U452" s="41" t="s">
        <v>56</v>
      </c>
      <c r="AL452" s="36"/>
    </row>
    <row r="453" s="9" customFormat="1" ht="13.8" spans="1:38">
      <c r="A453" s="9">
        <v>7913</v>
      </c>
      <c r="B453" s="7">
        <v>42900.8541666667</v>
      </c>
      <c r="C453" s="52">
        <v>47480.5</v>
      </c>
      <c r="D453" s="36">
        <v>32.3333333333333</v>
      </c>
      <c r="E453" s="25">
        <v>35</v>
      </c>
      <c r="F453" s="25">
        <v>22</v>
      </c>
      <c r="G453" s="25">
        <v>32</v>
      </c>
      <c r="H453" s="38">
        <v>39</v>
      </c>
      <c r="I453" s="25">
        <v>21</v>
      </c>
      <c r="J453" s="38">
        <v>619.666666666667</v>
      </c>
      <c r="K453" s="41"/>
      <c r="L453" s="36">
        <v>4.36321428571428</v>
      </c>
      <c r="M453" s="36">
        <v>4.39285714285715</v>
      </c>
      <c r="N453" s="44">
        <v>0.923809523809523</v>
      </c>
      <c r="O453" s="44">
        <v>-0.00511033681765216</v>
      </c>
      <c r="P453" s="10" t="s">
        <v>76</v>
      </c>
      <c r="Q453" s="38">
        <v>5.3333333333334</v>
      </c>
      <c r="R453" s="9" t="b">
        <v>0</v>
      </c>
      <c r="S453" s="36">
        <v>4.3333333333333</v>
      </c>
      <c r="T453" s="40" t="s">
        <v>177</v>
      </c>
      <c r="U453" s="41" t="s">
        <v>46</v>
      </c>
      <c r="AL453" s="36"/>
    </row>
    <row r="454" s="9" customFormat="1" ht="13.8" spans="1:38">
      <c r="A454" s="9">
        <v>7914</v>
      </c>
      <c r="B454" s="7">
        <v>42900.875</v>
      </c>
      <c r="C454" s="52">
        <v>47486.5</v>
      </c>
      <c r="D454" s="36">
        <v>37.6666666666667</v>
      </c>
      <c r="E454" s="25">
        <v>41</v>
      </c>
      <c r="F454" s="25">
        <v>22</v>
      </c>
      <c r="G454" s="25">
        <v>32</v>
      </c>
      <c r="H454" s="38">
        <v>39</v>
      </c>
      <c r="I454" s="25">
        <v>21</v>
      </c>
      <c r="J454" s="38">
        <v>542</v>
      </c>
      <c r="K454" s="41"/>
      <c r="L454" s="36">
        <v>4.44328571428574</v>
      </c>
      <c r="M454" s="36">
        <v>4.54714285714287</v>
      </c>
      <c r="N454" s="44">
        <v>0.918699186991871</v>
      </c>
      <c r="O454" s="44">
        <v>0.166666666666666</v>
      </c>
      <c r="P454" s="10" t="s">
        <v>76</v>
      </c>
      <c r="Q454" s="38">
        <v>6.8333333333333</v>
      </c>
      <c r="R454" s="9" t="b">
        <v>0</v>
      </c>
      <c r="S454" s="36">
        <v>4.86666666666671</v>
      </c>
      <c r="T454" s="40" t="s">
        <v>177</v>
      </c>
      <c r="U454" s="41" t="s">
        <v>68</v>
      </c>
      <c r="AL454" s="36"/>
    </row>
    <row r="455" s="9" customFormat="1" ht="13.8" spans="1:38">
      <c r="A455" s="9">
        <v>7916</v>
      </c>
      <c r="B455" s="7">
        <v>42900.9166666667</v>
      </c>
      <c r="C455" s="52">
        <v>47498.5</v>
      </c>
      <c r="D455" s="36">
        <v>40.6666666666667</v>
      </c>
      <c r="E455" s="25">
        <v>41</v>
      </c>
      <c r="F455" s="25">
        <v>22</v>
      </c>
      <c r="G455" s="25">
        <v>29</v>
      </c>
      <c r="H455" s="38">
        <v>39</v>
      </c>
      <c r="I455" s="25">
        <v>28</v>
      </c>
      <c r="J455" s="38">
        <v>507.5</v>
      </c>
      <c r="K455" s="41"/>
      <c r="L455" s="36">
        <v>28.4585714285739</v>
      </c>
      <c r="M455" s="36">
        <v>20.6142857142872</v>
      </c>
      <c r="N455" s="44">
        <v>0.991869918699188</v>
      </c>
      <c r="O455" s="44">
        <v>0.101626016260161</v>
      </c>
      <c r="P455" s="10" t="s">
        <v>76</v>
      </c>
      <c r="Q455" s="38">
        <v>4.1666666666666</v>
      </c>
      <c r="R455" s="9" t="b">
        <v>0</v>
      </c>
      <c r="S455" s="36">
        <v>7.8666666666667</v>
      </c>
      <c r="T455" s="40" t="s">
        <v>177</v>
      </c>
      <c r="U455" s="41" t="s">
        <v>29</v>
      </c>
      <c r="AL455" s="36"/>
    </row>
    <row r="456" s="9" customFormat="1" ht="13.8" spans="1:38">
      <c r="A456" s="9">
        <v>7922</v>
      </c>
      <c r="B456" s="7">
        <v>42901.0416666667</v>
      </c>
      <c r="C456" s="52">
        <v>47534.5</v>
      </c>
      <c r="D456" s="36">
        <v>59.3333333333333</v>
      </c>
      <c r="E456" s="25">
        <v>60</v>
      </c>
      <c r="F456" s="25">
        <v>22</v>
      </c>
      <c r="G456" s="25">
        <v>27</v>
      </c>
      <c r="H456" s="38">
        <v>40</v>
      </c>
      <c r="I456" s="25">
        <v>32</v>
      </c>
      <c r="J456" s="38">
        <v>481.833333333333</v>
      </c>
      <c r="K456" s="41"/>
      <c r="L456" s="36">
        <v>8.36571428571387</v>
      </c>
      <c r="M456" s="36">
        <v>2.14285714285711</v>
      </c>
      <c r="N456" s="44">
        <v>0.988888888888888</v>
      </c>
      <c r="O456" s="44">
        <v>0.0333333333333333</v>
      </c>
      <c r="P456" s="10" t="s">
        <v>76</v>
      </c>
      <c r="Q456" s="38">
        <v>2</v>
      </c>
      <c r="R456" s="9" t="b">
        <v>0</v>
      </c>
      <c r="S456" s="36">
        <v>11.3333333333333</v>
      </c>
      <c r="T456" s="40" t="s">
        <v>178</v>
      </c>
      <c r="U456" s="41" t="s">
        <v>30</v>
      </c>
      <c r="AL456" s="36"/>
    </row>
    <row r="457" s="9" customFormat="1" ht="13.8" spans="1:38">
      <c r="A457" s="9">
        <v>7925</v>
      </c>
      <c r="B457" s="7">
        <v>42901.1041666667</v>
      </c>
      <c r="C457" s="52">
        <v>47552.5</v>
      </c>
      <c r="D457" s="36">
        <v>61.3333333333333</v>
      </c>
      <c r="E457" s="25">
        <v>69</v>
      </c>
      <c r="F457" s="25">
        <v>22</v>
      </c>
      <c r="G457" s="25">
        <v>25</v>
      </c>
      <c r="H457" s="38">
        <v>40.5</v>
      </c>
      <c r="I457" s="25">
        <v>39</v>
      </c>
      <c r="J457" s="38">
        <v>499.833333333333</v>
      </c>
      <c r="K457" s="41"/>
      <c r="L457" s="36">
        <v>2.36354037267081</v>
      </c>
      <c r="M457" s="36">
        <v>2.62546583850932</v>
      </c>
      <c r="N457" s="44">
        <v>0.888888888888888</v>
      </c>
      <c r="O457" s="44">
        <v>0.118357487922706</v>
      </c>
      <c r="P457" s="10" t="s">
        <v>76</v>
      </c>
      <c r="Q457" s="38">
        <v>8.1666666666667</v>
      </c>
      <c r="R457" s="9" t="b">
        <v>0</v>
      </c>
      <c r="S457" s="36">
        <v>6.13333333333327</v>
      </c>
      <c r="T457" s="40" t="s">
        <v>178</v>
      </c>
      <c r="U457" s="41" t="s">
        <v>45</v>
      </c>
      <c r="AL457" s="36"/>
    </row>
    <row r="458" s="9" customFormat="1" ht="13.8" spans="1:21">
      <c r="A458" s="9">
        <v>7926</v>
      </c>
      <c r="B458" s="7">
        <v>42901.125</v>
      </c>
      <c r="C458" s="52">
        <v>47558.5</v>
      </c>
      <c r="D458" s="36">
        <v>69.5</v>
      </c>
      <c r="E458" s="25">
        <v>69</v>
      </c>
      <c r="F458" s="25">
        <v>22</v>
      </c>
      <c r="G458" s="25">
        <v>25</v>
      </c>
      <c r="H458" s="38">
        <v>41</v>
      </c>
      <c r="I458" s="25">
        <v>39</v>
      </c>
      <c r="J458" s="38">
        <v>500</v>
      </c>
      <c r="K458" s="41"/>
      <c r="L458" s="36">
        <v>0.4</v>
      </c>
      <c r="N458" s="44">
        <v>1.00724637681159</v>
      </c>
      <c r="O458" s="44">
        <v>0.18695652173913</v>
      </c>
      <c r="P458" s="9">
        <v>1</v>
      </c>
      <c r="Q458" s="38">
        <v>12.9</v>
      </c>
      <c r="R458" s="9" t="b">
        <v>1</v>
      </c>
      <c r="S458" s="9">
        <v>16.8025</v>
      </c>
      <c r="T458" s="40" t="s">
        <v>178</v>
      </c>
      <c r="U458" s="41" t="s">
        <v>51</v>
      </c>
    </row>
    <row r="459" s="9" customFormat="1" ht="13.8" spans="1:38">
      <c r="A459" s="9">
        <v>7927</v>
      </c>
      <c r="B459" s="7">
        <v>42901.1458333333</v>
      </c>
      <c r="C459" s="52">
        <v>47564</v>
      </c>
      <c r="D459" s="36">
        <v>82.4</v>
      </c>
      <c r="E459" s="25">
        <v>69</v>
      </c>
      <c r="F459" s="25">
        <v>22</v>
      </c>
      <c r="G459" s="25">
        <v>25</v>
      </c>
      <c r="H459" s="38">
        <v>41</v>
      </c>
      <c r="I459" s="25">
        <v>39</v>
      </c>
      <c r="J459" s="38">
        <v>525</v>
      </c>
      <c r="K459" s="41"/>
      <c r="L459" s="36">
        <v>12.2985074626866</v>
      </c>
      <c r="M459" s="36">
        <v>1.66311300639656</v>
      </c>
      <c r="N459" s="44">
        <v>1.19420289855072</v>
      </c>
      <c r="O459" s="44">
        <v>-1.19420289855072</v>
      </c>
      <c r="P459" s="10" t="s">
        <v>76</v>
      </c>
      <c r="Q459" s="38">
        <v>-82.4</v>
      </c>
      <c r="R459" s="9" t="b">
        <v>1</v>
      </c>
      <c r="S459" s="36">
        <v>27.1999999999997</v>
      </c>
      <c r="T459" s="40" t="s">
        <v>178</v>
      </c>
      <c r="U459" s="41" t="s">
        <v>60</v>
      </c>
      <c r="AL459" s="36"/>
    </row>
    <row r="460" s="9" customFormat="1" ht="13.8" spans="1:38">
      <c r="A460" s="9">
        <v>7956</v>
      </c>
      <c r="B460" s="7">
        <v>42901.75</v>
      </c>
      <c r="C460" s="52">
        <v>47738.5</v>
      </c>
      <c r="D460" s="36">
        <v>33</v>
      </c>
      <c r="E460" s="25">
        <v>36</v>
      </c>
      <c r="F460" s="25">
        <v>23</v>
      </c>
      <c r="G460" s="25">
        <v>37</v>
      </c>
      <c r="H460" s="38">
        <v>41</v>
      </c>
      <c r="I460" s="25">
        <v>15</v>
      </c>
      <c r="J460" s="38">
        <v>733.333333333333</v>
      </c>
      <c r="K460" s="41"/>
      <c r="L460" s="36">
        <v>2.30857142857143</v>
      </c>
      <c r="M460" s="36">
        <v>2.31428571428571</v>
      </c>
      <c r="N460" s="44">
        <v>0.916666666666667</v>
      </c>
      <c r="O460" s="44">
        <v>0.069634703196347</v>
      </c>
      <c r="P460" s="10" t="s">
        <v>76</v>
      </c>
      <c r="Q460" s="38">
        <v>3</v>
      </c>
      <c r="R460" s="9" t="b">
        <v>0</v>
      </c>
      <c r="S460" s="36">
        <v>4.20000000000001</v>
      </c>
      <c r="T460" s="40" t="s">
        <v>178</v>
      </c>
      <c r="U460" s="41" t="s">
        <v>27</v>
      </c>
      <c r="AL460" s="36"/>
    </row>
    <row r="461" s="9" customFormat="1" ht="13.8" spans="1:38">
      <c r="A461" s="9">
        <v>7957</v>
      </c>
      <c r="B461" s="7">
        <v>42901.7708333333</v>
      </c>
      <c r="C461" s="52">
        <v>47744.5</v>
      </c>
      <c r="D461" s="36">
        <v>36</v>
      </c>
      <c r="E461" s="25">
        <v>36.5</v>
      </c>
      <c r="F461" s="25">
        <v>23</v>
      </c>
      <c r="G461" s="25">
        <v>37</v>
      </c>
      <c r="H461" s="38">
        <v>41</v>
      </c>
      <c r="I461" s="25">
        <v>15</v>
      </c>
      <c r="J461" s="38">
        <v>775.666666666667</v>
      </c>
      <c r="K461" s="41"/>
      <c r="L461" s="36">
        <v>55.1952380952382</v>
      </c>
      <c r="M461" s="36">
        <v>53.1142857142858</v>
      </c>
      <c r="N461" s="44">
        <v>0.986301369863014</v>
      </c>
      <c r="O461" s="44">
        <v>0.212885622006906</v>
      </c>
      <c r="P461" s="10" t="s">
        <v>76</v>
      </c>
      <c r="Q461" s="38">
        <v>13.1666666666667</v>
      </c>
      <c r="R461" s="9" t="b">
        <v>1</v>
      </c>
      <c r="S461" s="36">
        <v>6.80000000000001</v>
      </c>
      <c r="T461" s="40" t="s">
        <v>178</v>
      </c>
      <c r="U461" s="41" t="s">
        <v>36</v>
      </c>
      <c r="AL461" s="36"/>
    </row>
    <row r="462" s="9" customFormat="1" ht="13.8" spans="1:21">
      <c r="A462" s="9">
        <v>7979</v>
      </c>
      <c r="B462" s="7">
        <v>42902.2291666667</v>
      </c>
      <c r="C462" s="52">
        <v>47876.5</v>
      </c>
      <c r="D462" s="36">
        <v>96.5</v>
      </c>
      <c r="E462" s="25">
        <v>84</v>
      </c>
      <c r="F462" s="25">
        <v>23</v>
      </c>
      <c r="G462" s="25">
        <v>26</v>
      </c>
      <c r="H462" s="38">
        <v>43.8333333333333</v>
      </c>
      <c r="I462" s="25">
        <v>45</v>
      </c>
      <c r="J462" s="38">
        <v>489.5</v>
      </c>
      <c r="K462" s="41"/>
      <c r="L462" s="36">
        <v>0.4</v>
      </c>
      <c r="N462" s="44">
        <v>1.14880952380952</v>
      </c>
      <c r="O462" s="44">
        <v>0.242063492063488</v>
      </c>
      <c r="P462" s="9">
        <v>1</v>
      </c>
      <c r="Q462" s="38">
        <v>20.333333333333</v>
      </c>
      <c r="R462" s="9" t="b">
        <v>1</v>
      </c>
      <c r="S462" s="9">
        <v>27.640833333333</v>
      </c>
      <c r="T462" s="40" t="s">
        <v>179</v>
      </c>
      <c r="U462" s="41" t="s">
        <v>59</v>
      </c>
    </row>
    <row r="463" s="9" customFormat="1" ht="13.8" spans="1:21">
      <c r="A463" s="9">
        <v>7980</v>
      </c>
      <c r="B463" s="7">
        <v>42902.25</v>
      </c>
      <c r="C463" s="52">
        <v>47882.5</v>
      </c>
      <c r="D463" s="36">
        <v>116.833333333333</v>
      </c>
      <c r="E463" s="25">
        <v>84</v>
      </c>
      <c r="F463" s="25">
        <v>23</v>
      </c>
      <c r="G463" s="25">
        <v>25</v>
      </c>
      <c r="H463" s="38">
        <v>44</v>
      </c>
      <c r="I463" s="25">
        <v>49</v>
      </c>
      <c r="J463" s="38">
        <v>489.666666666667</v>
      </c>
      <c r="K463" s="41"/>
      <c r="L463" s="36">
        <v>0.4</v>
      </c>
      <c r="N463" s="44">
        <v>1.39087301587301</v>
      </c>
      <c r="O463" s="44">
        <v>0.144841269841274</v>
      </c>
      <c r="P463" s="9">
        <v>1</v>
      </c>
      <c r="Q463" s="38">
        <v>12.166666666667</v>
      </c>
      <c r="R463" s="9" t="b">
        <v>1</v>
      </c>
      <c r="S463" s="9">
        <v>23.8458333333336</v>
      </c>
      <c r="T463" s="40" t="s">
        <v>179</v>
      </c>
      <c r="U463" s="41" t="s">
        <v>53</v>
      </c>
    </row>
    <row r="464" s="9" customFormat="1" ht="13.8" spans="1:21">
      <c r="A464" s="9">
        <v>7981</v>
      </c>
      <c r="B464" s="7">
        <v>42902.2708333333</v>
      </c>
      <c r="C464" s="52">
        <v>47888.5</v>
      </c>
      <c r="D464" s="36">
        <v>129</v>
      </c>
      <c r="E464" s="25">
        <v>84</v>
      </c>
      <c r="F464" s="25">
        <v>23</v>
      </c>
      <c r="G464" s="25">
        <v>25</v>
      </c>
      <c r="H464" s="38">
        <v>44.3333333333333</v>
      </c>
      <c r="I464" s="25">
        <v>49</v>
      </c>
      <c r="J464" s="38">
        <v>489</v>
      </c>
      <c r="K464" s="41"/>
      <c r="L464" s="36">
        <v>0.4</v>
      </c>
      <c r="N464" s="44">
        <v>1.53571428571429</v>
      </c>
      <c r="O464" s="44">
        <v>-0.237179487179484</v>
      </c>
      <c r="P464" s="9">
        <v>1</v>
      </c>
      <c r="Q464" s="38">
        <v>-10.833333333333</v>
      </c>
      <c r="R464" s="9" t="b">
        <v>1</v>
      </c>
      <c r="S464" s="9">
        <v>3.461666666667</v>
      </c>
      <c r="T464" s="40" t="s">
        <v>179</v>
      </c>
      <c r="U464" s="41" t="s">
        <v>62</v>
      </c>
    </row>
    <row r="465" s="9" customFormat="1" ht="13.8" spans="1:38">
      <c r="A465" s="9">
        <v>7983</v>
      </c>
      <c r="B465" s="7">
        <v>42902.3125</v>
      </c>
      <c r="C465" s="52">
        <v>47900.5</v>
      </c>
      <c r="D465" s="36">
        <v>114.5</v>
      </c>
      <c r="E465" s="25">
        <v>91</v>
      </c>
      <c r="F465" s="25">
        <v>23</v>
      </c>
      <c r="G465" s="25">
        <v>25</v>
      </c>
      <c r="H465" s="38">
        <v>45</v>
      </c>
      <c r="I465" s="25">
        <v>49</v>
      </c>
      <c r="J465" s="38">
        <v>490.5</v>
      </c>
      <c r="K465" s="41"/>
      <c r="L465" s="36">
        <v>0.515276370595488</v>
      </c>
      <c r="M465" s="36">
        <v>1.70151975683888</v>
      </c>
      <c r="N465" s="44">
        <v>1.25824175824176</v>
      </c>
      <c r="O465" s="44">
        <v>-0.0750915750915715</v>
      </c>
      <c r="P465" s="10" t="s">
        <v>76</v>
      </c>
      <c r="Q465" s="38">
        <v>-6.833333333333</v>
      </c>
      <c r="R465" s="9" t="b">
        <v>0</v>
      </c>
      <c r="S465" s="36">
        <v>41.7000000000002</v>
      </c>
      <c r="T465" s="40" t="s">
        <v>179</v>
      </c>
      <c r="U465" s="41" t="s">
        <v>47</v>
      </c>
      <c r="AL465" s="36"/>
    </row>
    <row r="466" s="9" customFormat="1" ht="13.8" spans="1:38">
      <c r="A466" s="9">
        <v>7984</v>
      </c>
      <c r="B466" s="7">
        <v>42902.3333333333</v>
      </c>
      <c r="C466" s="52">
        <v>47906.5</v>
      </c>
      <c r="D466" s="36">
        <v>107.666666666667</v>
      </c>
      <c r="E466" s="25">
        <v>91</v>
      </c>
      <c r="F466" s="25">
        <v>23</v>
      </c>
      <c r="G466" s="25">
        <v>28</v>
      </c>
      <c r="H466" s="38">
        <v>45</v>
      </c>
      <c r="I466" s="25">
        <v>45</v>
      </c>
      <c r="J466" s="38">
        <v>468.5</v>
      </c>
      <c r="K466" s="41"/>
      <c r="L466" s="36">
        <v>1.25188571428573</v>
      </c>
      <c r="M466" s="36">
        <v>2.66914285714288</v>
      </c>
      <c r="N466" s="44">
        <v>1.18315018315019</v>
      </c>
      <c r="O466" s="44">
        <v>-0.132055292639238</v>
      </c>
      <c r="P466" s="10" t="s">
        <v>76</v>
      </c>
      <c r="Q466" s="38">
        <v>-11.666666666667</v>
      </c>
      <c r="R466" s="9" t="b">
        <v>1</v>
      </c>
      <c r="S466" s="36">
        <v>34.8666666666673</v>
      </c>
      <c r="T466" s="40" t="s">
        <v>179</v>
      </c>
      <c r="U466" s="41" t="s">
        <v>63</v>
      </c>
      <c r="AL466" s="36"/>
    </row>
    <row r="467" s="9" customFormat="1" ht="13.8" spans="1:38">
      <c r="A467" s="9">
        <v>7985</v>
      </c>
      <c r="B467" s="7">
        <v>42902.3541666667</v>
      </c>
      <c r="C467" s="52">
        <v>47912.5</v>
      </c>
      <c r="D467" s="36">
        <v>96</v>
      </c>
      <c r="E467" s="25">
        <v>91.3333333333333</v>
      </c>
      <c r="F467" s="25">
        <v>23</v>
      </c>
      <c r="G467" s="25">
        <v>28</v>
      </c>
      <c r="H467" s="38">
        <v>45</v>
      </c>
      <c r="I467" s="25">
        <v>45</v>
      </c>
      <c r="J467" s="38">
        <v>440.5</v>
      </c>
      <c r="K467" s="41"/>
      <c r="L467" s="36">
        <v>4.46295918367344</v>
      </c>
      <c r="M467" s="36">
        <v>7.25612244897956</v>
      </c>
      <c r="N467" s="44">
        <v>1.05109489051095</v>
      </c>
      <c r="O467" s="44">
        <v>-0.176956959476467</v>
      </c>
      <c r="P467" s="10" t="s">
        <v>76</v>
      </c>
      <c r="Q467" s="38">
        <v>-11.5</v>
      </c>
      <c r="R467" s="9" t="b">
        <v>1</v>
      </c>
      <c r="S467" s="36">
        <v>22.9333333333334</v>
      </c>
      <c r="T467" s="40" t="s">
        <v>179</v>
      </c>
      <c r="U467" s="41" t="s">
        <v>33</v>
      </c>
      <c r="AL467" s="36"/>
    </row>
    <row r="468" s="9" customFormat="1" ht="13.8" spans="1:38">
      <c r="A468" s="9">
        <v>7999</v>
      </c>
      <c r="B468" s="7">
        <v>42902.6458333333</v>
      </c>
      <c r="C468" s="52">
        <v>47996.5</v>
      </c>
      <c r="D468" s="36">
        <v>41</v>
      </c>
      <c r="E468" s="25">
        <v>43</v>
      </c>
      <c r="F468" s="25">
        <v>26</v>
      </c>
      <c r="G468" s="25">
        <v>37</v>
      </c>
      <c r="H468" s="38">
        <v>30.8333333333333</v>
      </c>
      <c r="I468" s="25">
        <v>20</v>
      </c>
      <c r="J468" s="38">
        <v>417.166666666667</v>
      </c>
      <c r="K468" s="41"/>
      <c r="L468" s="36">
        <v>1.87761904761901</v>
      </c>
      <c r="M468" s="36">
        <v>1.05714285714283</v>
      </c>
      <c r="N468" s="44">
        <v>0.953488372093023</v>
      </c>
      <c r="O468" s="44">
        <v>0.0310077519379837</v>
      </c>
      <c r="P468" s="10" t="s">
        <v>76</v>
      </c>
      <c r="Q468" s="38">
        <v>1.3333333333333</v>
      </c>
      <c r="R468" s="9" t="b">
        <v>0</v>
      </c>
      <c r="S468" s="36">
        <v>6.59999999999999</v>
      </c>
      <c r="T468" s="40" t="s">
        <v>179</v>
      </c>
      <c r="U468" s="41" t="s">
        <v>24</v>
      </c>
      <c r="AL468" s="36"/>
    </row>
    <row r="469" s="9" customFormat="1" ht="13.8" spans="1:38">
      <c r="A469" s="9">
        <v>8002</v>
      </c>
      <c r="B469" s="7">
        <v>42902.7083333333</v>
      </c>
      <c r="C469" s="52">
        <v>48014.5</v>
      </c>
      <c r="D469" s="36">
        <v>29.8333333333333</v>
      </c>
      <c r="E469" s="25">
        <v>33</v>
      </c>
      <c r="F469" s="25">
        <v>25</v>
      </c>
      <c r="G469" s="25">
        <v>37</v>
      </c>
      <c r="H469" s="38">
        <v>34.6666666666667</v>
      </c>
      <c r="I469" s="25">
        <v>18</v>
      </c>
      <c r="J469" s="38">
        <v>520.833333333333</v>
      </c>
      <c r="K469" s="41"/>
      <c r="L469" s="36">
        <v>46.7270676691725</v>
      </c>
      <c r="M469" s="36">
        <v>49.4345864661649</v>
      </c>
      <c r="N469" s="44">
        <v>0.904040404040403</v>
      </c>
      <c r="O469" s="44">
        <v>2.2020202020202</v>
      </c>
      <c r="P469" s="10" t="s">
        <v>76</v>
      </c>
      <c r="Q469" s="38">
        <v>72.6666666666667</v>
      </c>
      <c r="R469" s="9" t="b">
        <v>1</v>
      </c>
      <c r="S469" s="36">
        <v>3.4333333333333</v>
      </c>
      <c r="T469" s="40" t="s">
        <v>179</v>
      </c>
      <c r="U469" s="41" t="s">
        <v>66</v>
      </c>
      <c r="AL469" s="36"/>
    </row>
    <row r="470" s="9" customFormat="1" ht="13.8" spans="1:38">
      <c r="A470" s="9">
        <v>8003</v>
      </c>
      <c r="B470" s="7">
        <v>42902.7291666667</v>
      </c>
      <c r="C470" s="52">
        <v>48020.5</v>
      </c>
      <c r="D470" s="36">
        <v>102.5</v>
      </c>
      <c r="E470" s="25">
        <v>33</v>
      </c>
      <c r="F470" s="25">
        <v>24.8333333333333</v>
      </c>
      <c r="G470" s="25">
        <v>37</v>
      </c>
      <c r="H470" s="38">
        <v>37</v>
      </c>
      <c r="I470" s="25">
        <v>18</v>
      </c>
      <c r="J470" s="38">
        <v>580</v>
      </c>
      <c r="K470" s="41"/>
      <c r="L470" s="36">
        <v>0.846200753682767</v>
      </c>
      <c r="M470" s="36">
        <v>1.81952723535457</v>
      </c>
      <c r="N470" s="44">
        <v>3.10606060606061</v>
      </c>
      <c r="O470" s="44">
        <v>-0.919191919191918</v>
      </c>
      <c r="P470" s="10" t="s">
        <v>76</v>
      </c>
      <c r="Q470" s="38">
        <v>-30.3333333333333</v>
      </c>
      <c r="R470" s="9" t="b">
        <v>1</v>
      </c>
      <c r="S470" s="36">
        <v>76.1000000000001</v>
      </c>
      <c r="T470" s="40" t="s">
        <v>179</v>
      </c>
      <c r="U470" s="41" t="s">
        <v>49</v>
      </c>
      <c r="AL470" s="36"/>
    </row>
    <row r="471" s="9" customFormat="1" ht="13.8" spans="1:38">
      <c r="A471" s="9">
        <v>8004</v>
      </c>
      <c r="B471" s="7">
        <v>42902.75</v>
      </c>
      <c r="C471" s="52">
        <v>48026.5</v>
      </c>
      <c r="D471" s="36">
        <v>72.1666666666667</v>
      </c>
      <c r="E471" s="25">
        <v>33</v>
      </c>
      <c r="F471" s="25">
        <v>24</v>
      </c>
      <c r="G471" s="25">
        <v>36</v>
      </c>
      <c r="H471" s="38">
        <v>37.6666666666667</v>
      </c>
      <c r="I471" s="25">
        <v>19</v>
      </c>
      <c r="J471" s="38">
        <v>609.166666666667</v>
      </c>
      <c r="K471" s="41"/>
      <c r="L471" s="36">
        <v>1.79731306990881</v>
      </c>
      <c r="M471" s="36">
        <v>2.85665653495441</v>
      </c>
      <c r="N471" s="44">
        <v>2.18686868686869</v>
      </c>
      <c r="O471" s="44">
        <v>-1.08080808080808</v>
      </c>
      <c r="P471" s="10" t="s">
        <v>76</v>
      </c>
      <c r="Q471" s="38">
        <v>-35.6666666666667</v>
      </c>
      <c r="R471" s="9" t="b">
        <v>1</v>
      </c>
      <c r="S471" s="36">
        <v>45.7666666666668</v>
      </c>
      <c r="T471" s="40" t="s">
        <v>179</v>
      </c>
      <c r="U471" s="41" t="s">
        <v>27</v>
      </c>
      <c r="AL471" s="36"/>
    </row>
    <row r="472" s="9" customFormat="1" ht="13.8" spans="1:21">
      <c r="A472" s="9">
        <v>8027</v>
      </c>
      <c r="B472" s="7">
        <v>42903.2291666667</v>
      </c>
      <c r="C472" s="52">
        <v>48164.5</v>
      </c>
      <c r="D472" s="36">
        <v>95.3333333333333</v>
      </c>
      <c r="E472" s="25">
        <v>65</v>
      </c>
      <c r="F472" s="25">
        <v>23</v>
      </c>
      <c r="G472" s="25">
        <v>26</v>
      </c>
      <c r="H472" s="38">
        <v>37.6666666666667</v>
      </c>
      <c r="I472" s="25">
        <v>41</v>
      </c>
      <c r="J472" s="38">
        <v>449.166666666667</v>
      </c>
      <c r="K472" s="41"/>
      <c r="L472" s="36">
        <v>0.4</v>
      </c>
      <c r="N472" s="44">
        <v>1.46666666666667</v>
      </c>
      <c r="O472" s="44">
        <v>-0.0999999999999999</v>
      </c>
      <c r="P472" s="9">
        <v>1</v>
      </c>
      <c r="Q472" s="38">
        <v>-6.5</v>
      </c>
      <c r="R472" s="9" t="b">
        <v>0</v>
      </c>
      <c r="S472" s="9">
        <v>3.59666666666667</v>
      </c>
      <c r="T472" s="40" t="s">
        <v>180</v>
      </c>
      <c r="U472" s="41" t="s">
        <v>59</v>
      </c>
    </row>
    <row r="473" s="9" customFormat="1" ht="13.8" spans="1:38">
      <c r="A473" s="9">
        <v>8031</v>
      </c>
      <c r="B473" s="7">
        <v>42903.3125</v>
      </c>
      <c r="C473" s="52">
        <v>48188.5</v>
      </c>
      <c r="D473" s="36">
        <v>90.5</v>
      </c>
      <c r="E473" s="25">
        <v>86</v>
      </c>
      <c r="F473" s="25">
        <v>23</v>
      </c>
      <c r="G473" s="25">
        <v>25</v>
      </c>
      <c r="H473" s="38">
        <v>42</v>
      </c>
      <c r="I473" s="25">
        <v>42</v>
      </c>
      <c r="J473" s="38">
        <v>442.5</v>
      </c>
      <c r="K473" s="41"/>
      <c r="L473" s="36">
        <v>3.23417989417988</v>
      </c>
      <c r="M473" s="36">
        <v>5.91746031746032</v>
      </c>
      <c r="N473" s="44">
        <v>1.05232558139535</v>
      </c>
      <c r="O473" s="44">
        <v>-0.0968992248062013</v>
      </c>
      <c r="P473" s="10" t="s">
        <v>76</v>
      </c>
      <c r="Q473" s="38">
        <v>-8.3333333333333</v>
      </c>
      <c r="R473" s="9" t="b">
        <v>0</v>
      </c>
      <c r="S473" s="36">
        <v>21.7000000000001</v>
      </c>
      <c r="T473" s="40" t="s">
        <v>180</v>
      </c>
      <c r="U473" s="41" t="s">
        <v>47</v>
      </c>
      <c r="AL473" s="36"/>
    </row>
    <row r="474" s="9" customFormat="1" ht="13.8" spans="1:21">
      <c r="A474" s="9">
        <v>8041</v>
      </c>
      <c r="B474" s="7">
        <v>42903.5208333333</v>
      </c>
      <c r="C474" s="52">
        <v>48248.5</v>
      </c>
      <c r="D474" s="36">
        <v>39.3333333333333</v>
      </c>
      <c r="E474" s="25">
        <v>55</v>
      </c>
      <c r="F474" s="25">
        <v>24</v>
      </c>
      <c r="G474" s="25">
        <v>35</v>
      </c>
      <c r="H474" s="38">
        <v>37</v>
      </c>
      <c r="I474" s="25">
        <v>24</v>
      </c>
      <c r="J474" s="38">
        <v>411.833333333333</v>
      </c>
      <c r="K474" s="41"/>
      <c r="L474" s="36">
        <v>0.4</v>
      </c>
      <c r="N474" s="44">
        <v>0.715151515151515</v>
      </c>
      <c r="O474" s="44">
        <v>0.221356421356421</v>
      </c>
      <c r="P474" s="9">
        <v>1</v>
      </c>
      <c r="Q474" s="38">
        <v>0</v>
      </c>
      <c r="R474" s="9" t="b">
        <v>0</v>
      </c>
      <c r="S474" s="9">
        <v>1.75666666666668</v>
      </c>
      <c r="T474" s="40" t="s">
        <v>180</v>
      </c>
      <c r="U474" s="41" t="s">
        <v>39</v>
      </c>
    </row>
    <row r="475" s="9" customFormat="1" ht="13.8" spans="1:21">
      <c r="A475" s="9">
        <v>8045</v>
      </c>
      <c r="B475" s="7">
        <v>42903.6041666667</v>
      </c>
      <c r="C475" s="52">
        <v>48272.5</v>
      </c>
      <c r="D475" s="36">
        <v>28</v>
      </c>
      <c r="E475" s="25">
        <v>42</v>
      </c>
      <c r="F475" s="25">
        <v>24</v>
      </c>
      <c r="G475" s="25">
        <v>36</v>
      </c>
      <c r="H475" s="38">
        <v>38</v>
      </c>
      <c r="I475" s="25">
        <v>21</v>
      </c>
      <c r="J475" s="38">
        <v>496.833333333333</v>
      </c>
      <c r="K475" s="41"/>
      <c r="L475" s="36">
        <v>0.4</v>
      </c>
      <c r="N475" s="44">
        <v>0.666666666666667</v>
      </c>
      <c r="O475" s="44">
        <v>0.244791666666668</v>
      </c>
      <c r="P475" s="9">
        <v>1</v>
      </c>
      <c r="Q475" s="38">
        <v>1.1666666666667</v>
      </c>
      <c r="R475" s="9" t="b">
        <v>0</v>
      </c>
      <c r="S475" s="9">
        <v>0.466666666666701</v>
      </c>
      <c r="T475" s="40" t="s">
        <v>180</v>
      </c>
      <c r="U475" s="41" t="s">
        <v>64</v>
      </c>
    </row>
    <row r="476" s="9" customFormat="1" ht="13.8" spans="1:38">
      <c r="A476" s="9">
        <v>8046</v>
      </c>
      <c r="B476" s="7">
        <v>42903.625</v>
      </c>
      <c r="C476" s="52">
        <v>48278.5</v>
      </c>
      <c r="D476" s="36">
        <v>29.1666666666667</v>
      </c>
      <c r="E476" s="25">
        <v>32</v>
      </c>
      <c r="F476" s="25">
        <v>24</v>
      </c>
      <c r="G476" s="25">
        <v>36</v>
      </c>
      <c r="H476" s="38">
        <v>38</v>
      </c>
      <c r="I476" s="25">
        <v>21</v>
      </c>
      <c r="J476" s="38">
        <v>542.5</v>
      </c>
      <c r="K476" s="41"/>
      <c r="L476" s="36">
        <v>1.2179831932773</v>
      </c>
      <c r="M476" s="36">
        <v>1.22016806722687</v>
      </c>
      <c r="N476" s="44">
        <v>0.911458333333334</v>
      </c>
      <c r="O476" s="44">
        <v>0.0416666666666656</v>
      </c>
      <c r="P476" s="10" t="s">
        <v>76</v>
      </c>
      <c r="Q476" s="38">
        <v>1.3333333333333</v>
      </c>
      <c r="R476" s="9" t="b">
        <v>0</v>
      </c>
      <c r="S476" s="36">
        <v>3.56666666666669</v>
      </c>
      <c r="T476" s="40" t="s">
        <v>180</v>
      </c>
      <c r="U476" s="41" t="s">
        <v>67</v>
      </c>
      <c r="AL476" s="36"/>
    </row>
    <row r="477" s="9" customFormat="1" ht="13.8" spans="1:21">
      <c r="A477" s="9">
        <v>8054</v>
      </c>
      <c r="B477" s="7">
        <v>42903.7916666667</v>
      </c>
      <c r="C477" s="52">
        <v>48326.5</v>
      </c>
      <c r="D477" s="36">
        <v>20.6666666666667</v>
      </c>
      <c r="E477" s="25">
        <v>18</v>
      </c>
      <c r="F477" s="25">
        <v>24.5</v>
      </c>
      <c r="G477" s="25">
        <v>36</v>
      </c>
      <c r="H477" s="38">
        <v>35.3333333333333</v>
      </c>
      <c r="I477" s="25">
        <v>16</v>
      </c>
      <c r="J477" s="38">
        <v>501.166666666667</v>
      </c>
      <c r="K477" s="41"/>
      <c r="L477" s="36">
        <v>0.4</v>
      </c>
      <c r="N477" s="44">
        <v>1.14814814814815</v>
      </c>
      <c r="O477" s="44">
        <v>0.805555555555556</v>
      </c>
      <c r="P477" s="9">
        <v>1</v>
      </c>
      <c r="Q477" s="38">
        <v>14.5</v>
      </c>
      <c r="R477" s="9" t="b">
        <v>1</v>
      </c>
      <c r="S477" s="9">
        <v>16.0633333333333</v>
      </c>
      <c r="T477" s="40" t="s">
        <v>180</v>
      </c>
      <c r="U477" s="41" t="s">
        <v>37</v>
      </c>
    </row>
    <row r="478" s="9" customFormat="1" ht="13.8" spans="1:38">
      <c r="A478" s="9">
        <v>8059</v>
      </c>
      <c r="B478" s="7">
        <v>42903.8958333333</v>
      </c>
      <c r="C478" s="52">
        <v>48356.5</v>
      </c>
      <c r="D478" s="36">
        <v>41.6666666666667</v>
      </c>
      <c r="E478" s="25">
        <v>36</v>
      </c>
      <c r="F478" s="25">
        <v>25</v>
      </c>
      <c r="G478" s="25">
        <v>34</v>
      </c>
      <c r="H478" s="38">
        <v>35</v>
      </c>
      <c r="I478" s="25">
        <v>20</v>
      </c>
      <c r="J478" s="38">
        <v>514.333333333333</v>
      </c>
      <c r="K478" s="41"/>
      <c r="L478" s="36">
        <v>1.65789915966387</v>
      </c>
      <c r="M478" s="36">
        <v>3.17394957983194</v>
      </c>
      <c r="N478" s="44">
        <v>1.15740740740741</v>
      </c>
      <c r="O478" s="44">
        <v>-0.143518518518519</v>
      </c>
      <c r="P478" s="10" t="s">
        <v>76</v>
      </c>
      <c r="Q478" s="38">
        <v>-5.1666666666667</v>
      </c>
      <c r="R478" s="9" t="b">
        <v>0</v>
      </c>
      <c r="S478" s="36">
        <v>12.8666666666668</v>
      </c>
      <c r="T478" s="40" t="s">
        <v>180</v>
      </c>
      <c r="U478" s="41" t="s">
        <v>28</v>
      </c>
      <c r="AL478" s="36"/>
    </row>
    <row r="479" s="9" customFormat="1" ht="13.8" spans="1:38">
      <c r="A479" s="9">
        <v>8060</v>
      </c>
      <c r="B479" s="7">
        <v>42903.9166666667</v>
      </c>
      <c r="C479" s="52">
        <v>48362.5</v>
      </c>
      <c r="D479" s="36">
        <v>36.5</v>
      </c>
      <c r="E479" s="25">
        <v>36</v>
      </c>
      <c r="F479" s="25">
        <v>25</v>
      </c>
      <c r="G479" s="25">
        <v>32</v>
      </c>
      <c r="H479" s="38">
        <v>35</v>
      </c>
      <c r="I479" s="25">
        <v>24</v>
      </c>
      <c r="J479" s="38">
        <v>480.5</v>
      </c>
      <c r="K479" s="41"/>
      <c r="L479" s="36">
        <v>32.56</v>
      </c>
      <c r="M479" s="36">
        <v>41.4000000000001</v>
      </c>
      <c r="N479" s="44">
        <v>1.01388888888889</v>
      </c>
      <c r="O479" s="44">
        <v>-0.236111111111111</v>
      </c>
      <c r="P479" s="10" t="s">
        <v>76</v>
      </c>
      <c r="Q479" s="38">
        <v>-8.5</v>
      </c>
      <c r="R479" s="9" t="b">
        <v>0</v>
      </c>
      <c r="S479" s="36">
        <v>7.70000000000004</v>
      </c>
      <c r="T479" s="40" t="s">
        <v>180</v>
      </c>
      <c r="U479" s="41" t="s">
        <v>29</v>
      </c>
      <c r="AL479" s="36"/>
    </row>
    <row r="480" s="9" customFormat="1" ht="13.8" spans="1:38">
      <c r="A480" s="9">
        <v>8062</v>
      </c>
      <c r="B480" s="7">
        <v>42903.9583333333</v>
      </c>
      <c r="C480" s="52">
        <v>48374.5</v>
      </c>
      <c r="D480" s="36">
        <v>31.1666666666667</v>
      </c>
      <c r="E480" s="25">
        <v>37</v>
      </c>
      <c r="F480" s="25">
        <v>25</v>
      </c>
      <c r="G480" s="25">
        <v>32</v>
      </c>
      <c r="H480" s="38">
        <v>36.3333333333333</v>
      </c>
      <c r="I480" s="25">
        <v>24</v>
      </c>
      <c r="J480" s="38">
        <v>542.333333333333</v>
      </c>
      <c r="K480" s="41"/>
      <c r="L480" s="36">
        <v>2.85763265306123</v>
      </c>
      <c r="M480" s="36">
        <v>3.37224489795919</v>
      </c>
      <c r="N480" s="44">
        <v>0.842342342342343</v>
      </c>
      <c r="O480" s="44">
        <v>0.211711711711711</v>
      </c>
      <c r="P480" s="10" t="s">
        <v>76</v>
      </c>
      <c r="Q480" s="38">
        <v>7.8333333333333</v>
      </c>
      <c r="R480" s="9" t="b">
        <v>0</v>
      </c>
      <c r="S480" s="36">
        <v>1.56666666666669</v>
      </c>
      <c r="T480" s="40" t="s">
        <v>180</v>
      </c>
      <c r="U480" s="41" t="s">
        <v>43</v>
      </c>
      <c r="AL480" s="36"/>
    </row>
    <row r="481" s="9" customFormat="1" ht="13.8" spans="1:21">
      <c r="A481" s="9">
        <v>8064</v>
      </c>
      <c r="B481" s="7">
        <v>42904</v>
      </c>
      <c r="C481" s="52">
        <v>48386.5</v>
      </c>
      <c r="D481" s="36">
        <v>43.1666666666667</v>
      </c>
      <c r="E481" s="25">
        <v>37</v>
      </c>
      <c r="F481" s="25">
        <v>25</v>
      </c>
      <c r="G481" s="25">
        <v>30</v>
      </c>
      <c r="H481" s="38">
        <v>35.1666666666667</v>
      </c>
      <c r="I481" s="25">
        <v>28</v>
      </c>
      <c r="J481" s="38">
        <v>439.833333333333</v>
      </c>
      <c r="K481" s="41"/>
      <c r="L481" s="36">
        <v>0.4</v>
      </c>
      <c r="N481" s="44">
        <v>1.16666666666667</v>
      </c>
      <c r="O481" s="44">
        <v>0.283783783783784</v>
      </c>
      <c r="P481" s="9">
        <v>1</v>
      </c>
      <c r="Q481" s="38">
        <v>10.5</v>
      </c>
      <c r="R481" s="9" t="b">
        <v>1</v>
      </c>
      <c r="S481" s="9">
        <v>13.8608333333333</v>
      </c>
      <c r="T481" s="40" t="s">
        <v>181</v>
      </c>
      <c r="U481" s="41" t="s">
        <v>44</v>
      </c>
    </row>
    <row r="482" s="9" customFormat="1" ht="13.8" spans="1:38">
      <c r="A482" s="9">
        <v>8066</v>
      </c>
      <c r="B482" s="7">
        <v>42904.0416666667</v>
      </c>
      <c r="C482" s="52">
        <v>48398.5</v>
      </c>
      <c r="D482" s="36">
        <v>57</v>
      </c>
      <c r="E482" s="25">
        <v>44</v>
      </c>
      <c r="F482" s="25">
        <v>24</v>
      </c>
      <c r="G482" s="25">
        <v>30</v>
      </c>
      <c r="H482" s="38">
        <v>37</v>
      </c>
      <c r="I482" s="25">
        <v>28</v>
      </c>
      <c r="J482" s="38">
        <v>427.5</v>
      </c>
      <c r="K482" s="41"/>
      <c r="L482" s="36">
        <v>0.692344322344328</v>
      </c>
      <c r="M482" s="36">
        <v>1.90219780219782</v>
      </c>
      <c r="N482" s="44">
        <v>1.29545454545455</v>
      </c>
      <c r="O482" s="44">
        <v>-0.117424242424243</v>
      </c>
      <c r="P482" s="10" t="s">
        <v>76</v>
      </c>
      <c r="Q482" s="38">
        <v>-5.1666666666667</v>
      </c>
      <c r="R482" s="9" t="b">
        <v>0</v>
      </c>
      <c r="S482" s="36">
        <v>21.8000000000002</v>
      </c>
      <c r="T482" s="40" t="s">
        <v>181</v>
      </c>
      <c r="U482" s="41" t="s">
        <v>30</v>
      </c>
      <c r="AL482" s="36"/>
    </row>
    <row r="483" s="9" customFormat="1" ht="13.8" spans="1:38">
      <c r="A483" s="9">
        <v>8067</v>
      </c>
      <c r="B483" s="7">
        <v>42904.0625</v>
      </c>
      <c r="C483" s="52">
        <v>48404.5</v>
      </c>
      <c r="D483" s="36">
        <v>51.8333333333333</v>
      </c>
      <c r="E483" s="25">
        <v>44</v>
      </c>
      <c r="F483" s="25">
        <v>24</v>
      </c>
      <c r="G483" s="25">
        <v>30</v>
      </c>
      <c r="H483" s="38">
        <v>37</v>
      </c>
      <c r="I483" s="25">
        <v>28</v>
      </c>
      <c r="J483" s="38">
        <v>426.333333333333</v>
      </c>
      <c r="K483" s="41"/>
      <c r="L483" s="36">
        <v>2.02796352583587</v>
      </c>
      <c r="M483" s="36">
        <v>3.50334346504559</v>
      </c>
      <c r="N483" s="44">
        <v>1.1780303030303</v>
      </c>
      <c r="O483" s="44">
        <v>-0.193181818181818</v>
      </c>
      <c r="P483" s="10" t="s">
        <v>76</v>
      </c>
      <c r="Q483" s="38">
        <v>-8.5</v>
      </c>
      <c r="R483" s="9" t="b">
        <v>0</v>
      </c>
      <c r="S483" s="36">
        <v>16.6333333333332</v>
      </c>
      <c r="T483" s="40" t="s">
        <v>181</v>
      </c>
      <c r="U483" s="41" t="s">
        <v>69</v>
      </c>
      <c r="AL483" s="36"/>
    </row>
    <row r="484" s="9" customFormat="1" ht="13.8" spans="1:21">
      <c r="A484" s="9">
        <v>8073</v>
      </c>
      <c r="B484" s="7">
        <v>42904.1875</v>
      </c>
      <c r="C484" s="52">
        <v>48440.5</v>
      </c>
      <c r="D484" s="36">
        <v>52.1666666666667</v>
      </c>
      <c r="E484" s="25">
        <v>47.8333333333333</v>
      </c>
      <c r="F484" s="25">
        <v>24</v>
      </c>
      <c r="G484" s="25">
        <v>28</v>
      </c>
      <c r="H484" s="38">
        <v>40</v>
      </c>
      <c r="I484" s="25">
        <v>39</v>
      </c>
      <c r="J484" s="38">
        <v>451.666666666667</v>
      </c>
      <c r="K484" s="41"/>
      <c r="L484" s="36">
        <v>0.4</v>
      </c>
      <c r="N484" s="44">
        <v>1.09059233449477</v>
      </c>
      <c r="O484" s="44">
        <v>0.341380454620872</v>
      </c>
      <c r="P484" s="9">
        <v>1</v>
      </c>
      <c r="Q484" s="38">
        <v>18</v>
      </c>
      <c r="R484" s="9" t="b">
        <v>1</v>
      </c>
      <c r="S484" s="9">
        <v>21.5625</v>
      </c>
      <c r="T484" s="40" t="s">
        <v>181</v>
      </c>
      <c r="U484" s="41" t="s">
        <v>58</v>
      </c>
    </row>
    <row r="485" s="9" customFormat="1" ht="13.8" spans="1:21">
      <c r="A485" s="9">
        <v>8074</v>
      </c>
      <c r="B485" s="7">
        <v>42904.2083333333</v>
      </c>
      <c r="C485" s="52">
        <v>48446.5</v>
      </c>
      <c r="D485" s="36">
        <v>70.1666666666667</v>
      </c>
      <c r="E485" s="25">
        <v>49</v>
      </c>
      <c r="F485" s="25">
        <v>24</v>
      </c>
      <c r="G485" s="25">
        <v>28</v>
      </c>
      <c r="H485" s="38">
        <v>40</v>
      </c>
      <c r="I485" s="25">
        <v>39</v>
      </c>
      <c r="J485" s="38">
        <v>471.333333333333</v>
      </c>
      <c r="K485" s="41"/>
      <c r="L485" s="36">
        <v>0.4</v>
      </c>
      <c r="N485" s="44">
        <v>1.43197278911565</v>
      </c>
      <c r="O485" s="44">
        <v>0.326530612244898</v>
      </c>
      <c r="P485" s="9">
        <v>1</v>
      </c>
      <c r="Q485" s="38">
        <v>16</v>
      </c>
      <c r="R485" s="9" t="b">
        <v>1</v>
      </c>
      <c r="S485" s="9">
        <v>23.2458333333333</v>
      </c>
      <c r="T485" s="40" t="s">
        <v>181</v>
      </c>
      <c r="U485" s="41" t="s">
        <v>52</v>
      </c>
    </row>
    <row r="486" s="9" customFormat="1" ht="13.8" spans="1:21">
      <c r="A486" s="9">
        <v>8075</v>
      </c>
      <c r="B486" s="7">
        <v>42904.2291666667</v>
      </c>
      <c r="C486" s="52">
        <v>48452.5</v>
      </c>
      <c r="D486" s="36">
        <v>86.1666666666667</v>
      </c>
      <c r="E486" s="25">
        <v>49</v>
      </c>
      <c r="F486" s="25">
        <v>24</v>
      </c>
      <c r="G486" s="25">
        <v>28</v>
      </c>
      <c r="H486" s="38">
        <v>40</v>
      </c>
      <c r="I486" s="25">
        <v>39</v>
      </c>
      <c r="J486" s="38">
        <v>487.5</v>
      </c>
      <c r="K486" s="41"/>
      <c r="L486" s="36">
        <v>0.4</v>
      </c>
      <c r="N486" s="44">
        <v>1.75850340136054</v>
      </c>
      <c r="O486" s="44">
        <v>-0.229091636654663</v>
      </c>
      <c r="P486" s="9">
        <v>1</v>
      </c>
      <c r="Q486" s="38">
        <v>-8.1666666666667</v>
      </c>
      <c r="R486" s="9" t="b">
        <v>0</v>
      </c>
      <c r="S486" s="9">
        <v>2.51916666666664</v>
      </c>
      <c r="T486" s="40" t="s">
        <v>181</v>
      </c>
      <c r="U486" s="41" t="s">
        <v>59</v>
      </c>
    </row>
    <row r="487" s="9" customFormat="1" ht="13.8" spans="1:38">
      <c r="A487" s="9">
        <v>8076</v>
      </c>
      <c r="B487" s="7">
        <v>42904.25</v>
      </c>
      <c r="C487" s="52">
        <v>48458.5</v>
      </c>
      <c r="D487" s="36">
        <v>78</v>
      </c>
      <c r="E487" s="25">
        <v>51</v>
      </c>
      <c r="F487" s="25">
        <v>24</v>
      </c>
      <c r="G487" s="25">
        <v>26</v>
      </c>
      <c r="H487" s="38">
        <v>40</v>
      </c>
      <c r="I487" s="25">
        <v>42</v>
      </c>
      <c r="J487" s="38">
        <v>524.833333333333</v>
      </c>
      <c r="K487" s="41"/>
      <c r="L487" s="36">
        <v>0.913562610229279</v>
      </c>
      <c r="M487" s="36">
        <v>2.01005291005291</v>
      </c>
      <c r="N487" s="44">
        <v>1.52941176470588</v>
      </c>
      <c r="O487" s="44">
        <v>-0.258169934640524</v>
      </c>
      <c r="P487" s="10" t="s">
        <v>76</v>
      </c>
      <c r="Q487" s="38">
        <v>-13.1666666666667</v>
      </c>
      <c r="R487" s="9" t="b">
        <v>1</v>
      </c>
      <c r="S487" s="36">
        <v>37.1999999999999</v>
      </c>
      <c r="T487" s="40" t="s">
        <v>181</v>
      </c>
      <c r="U487" s="41" t="s">
        <v>53</v>
      </c>
      <c r="AL487" s="36"/>
    </row>
    <row r="488" s="9" customFormat="1" ht="13.8" spans="1:38">
      <c r="A488" s="9">
        <v>8078</v>
      </c>
      <c r="B488" s="7">
        <v>42904.2916666667</v>
      </c>
      <c r="C488" s="52">
        <v>48470.5</v>
      </c>
      <c r="D488" s="36">
        <v>69</v>
      </c>
      <c r="E488" s="25">
        <v>51</v>
      </c>
      <c r="F488" s="25">
        <v>24</v>
      </c>
      <c r="G488" s="25">
        <v>26</v>
      </c>
      <c r="H488" s="38">
        <v>41</v>
      </c>
      <c r="I488" s="25">
        <v>42</v>
      </c>
      <c r="J488" s="38">
        <v>495.833333333333</v>
      </c>
      <c r="K488" s="41"/>
      <c r="L488" s="36">
        <v>1.8521164021164</v>
      </c>
      <c r="M488" s="36">
        <v>3.08253968253968</v>
      </c>
      <c r="N488" s="44">
        <v>1.35294117647059</v>
      </c>
      <c r="O488" s="44">
        <v>-0.339869281045751</v>
      </c>
      <c r="P488" s="10" t="s">
        <v>76</v>
      </c>
      <c r="Q488" s="38">
        <v>-17.3333333333333</v>
      </c>
      <c r="R488" s="9" t="b">
        <v>1</v>
      </c>
      <c r="S488" s="36">
        <v>28.2000000000001</v>
      </c>
      <c r="T488" s="40" t="s">
        <v>181</v>
      </c>
      <c r="U488" s="41" t="s">
        <v>32</v>
      </c>
      <c r="AL488" s="36"/>
    </row>
    <row r="489" s="9" customFormat="1" ht="13.8" spans="1:38">
      <c r="A489" s="9">
        <v>8101</v>
      </c>
      <c r="B489" s="7">
        <v>42904.7708333333</v>
      </c>
      <c r="C489" s="52">
        <v>48608.5</v>
      </c>
      <c r="D489" s="36">
        <v>28.8333333333333</v>
      </c>
      <c r="E489" s="25">
        <v>36</v>
      </c>
      <c r="F489" s="25">
        <v>25.6666666666667</v>
      </c>
      <c r="G489" s="25">
        <v>34</v>
      </c>
      <c r="H489" s="38">
        <v>37</v>
      </c>
      <c r="I489" s="25">
        <v>27</v>
      </c>
      <c r="J489" s="38">
        <v>442</v>
      </c>
      <c r="K489" s="41"/>
      <c r="L489" s="36">
        <v>0.715880398671102</v>
      </c>
      <c r="M489" s="36">
        <v>1.21794019933556</v>
      </c>
      <c r="N489" s="44">
        <v>0.800925925925925</v>
      </c>
      <c r="O489" s="44">
        <v>0.167824074074075</v>
      </c>
      <c r="P489" s="10" t="s">
        <v>76</v>
      </c>
      <c r="Q489" s="38">
        <v>2.1666666666667</v>
      </c>
      <c r="R489" s="9" t="b">
        <v>0</v>
      </c>
      <c r="S489" s="36">
        <v>0.0333333333332999</v>
      </c>
      <c r="T489" s="40" t="s">
        <v>181</v>
      </c>
      <c r="U489" s="41" t="s">
        <v>36</v>
      </c>
      <c r="AL489" s="36"/>
    </row>
    <row r="490" s="9" customFormat="1" ht="13.8" spans="1:38">
      <c r="A490" s="9">
        <v>8102</v>
      </c>
      <c r="B490" s="7">
        <v>42904.7916666667</v>
      </c>
      <c r="C490" s="52">
        <v>48614.5</v>
      </c>
      <c r="D490" s="36">
        <v>31</v>
      </c>
      <c r="E490" s="25">
        <v>32</v>
      </c>
      <c r="F490" s="25">
        <v>26</v>
      </c>
      <c r="G490" s="25">
        <v>34</v>
      </c>
      <c r="H490" s="38">
        <v>39.1666666666667</v>
      </c>
      <c r="I490" s="25">
        <v>27</v>
      </c>
      <c r="J490" s="38">
        <v>417.5</v>
      </c>
      <c r="K490" s="41"/>
      <c r="L490" s="36">
        <v>8.56238095238088</v>
      </c>
      <c r="M490" s="36">
        <v>7.24285714285707</v>
      </c>
      <c r="N490" s="44">
        <v>0.96875</v>
      </c>
      <c r="O490" s="44">
        <v>0.119791666666666</v>
      </c>
      <c r="P490" s="10" t="s">
        <v>76</v>
      </c>
      <c r="Q490" s="38">
        <v>3.8333333333333</v>
      </c>
      <c r="R490" s="9" t="b">
        <v>0</v>
      </c>
      <c r="S490" s="36">
        <v>5.4</v>
      </c>
      <c r="T490" s="40" t="s">
        <v>181</v>
      </c>
      <c r="U490" s="41" t="s">
        <v>37</v>
      </c>
      <c r="AL490" s="36"/>
    </row>
    <row r="491" s="9" customFormat="1" ht="13.8" spans="1:21">
      <c r="A491" s="9">
        <v>8105</v>
      </c>
      <c r="B491" s="7">
        <v>42904.8541666667</v>
      </c>
      <c r="C491" s="52">
        <v>48632.5</v>
      </c>
      <c r="D491" s="36">
        <v>46</v>
      </c>
      <c r="E491" s="25">
        <v>36</v>
      </c>
      <c r="F491" s="25">
        <v>25.1666666666667</v>
      </c>
      <c r="G491" s="25">
        <v>33</v>
      </c>
      <c r="H491" s="38">
        <v>41.3333333333333</v>
      </c>
      <c r="I491" s="25">
        <v>32</v>
      </c>
      <c r="J491" s="38">
        <v>475.5</v>
      </c>
      <c r="K491" s="41"/>
      <c r="L491" s="36">
        <v>0.4</v>
      </c>
      <c r="N491" s="44">
        <v>1.27777777777778</v>
      </c>
      <c r="O491" s="44">
        <v>0.462962962962964</v>
      </c>
      <c r="P491" s="9">
        <v>1</v>
      </c>
      <c r="Q491" s="38">
        <v>16.6666666666667</v>
      </c>
      <c r="R491" s="9" t="b">
        <v>1</v>
      </c>
      <c r="S491" s="9">
        <v>20.7966666666667</v>
      </c>
      <c r="T491" s="40" t="s">
        <v>181</v>
      </c>
      <c r="U491" s="41" t="s">
        <v>46</v>
      </c>
    </row>
    <row r="492" s="9" customFormat="1" ht="13.8" spans="1:38">
      <c r="A492" s="9">
        <v>8106</v>
      </c>
      <c r="B492" s="7">
        <v>42904.875</v>
      </c>
      <c r="C492" s="52">
        <v>48638.5</v>
      </c>
      <c r="D492" s="36">
        <v>62.6666666666667</v>
      </c>
      <c r="E492" s="25">
        <v>36</v>
      </c>
      <c r="F492" s="25">
        <v>25</v>
      </c>
      <c r="G492" s="25">
        <v>33</v>
      </c>
      <c r="H492" s="38">
        <v>42</v>
      </c>
      <c r="I492" s="25">
        <v>32</v>
      </c>
      <c r="J492" s="38">
        <v>422.166666666667</v>
      </c>
      <c r="K492" s="41"/>
      <c r="L492" s="36">
        <v>1.01573214285714</v>
      </c>
      <c r="M492" s="36">
        <v>2.07267857142857</v>
      </c>
      <c r="N492" s="44">
        <v>1.74074074074074</v>
      </c>
      <c r="O492" s="44">
        <v>-0.393518518518519</v>
      </c>
      <c r="P492" s="10" t="s">
        <v>76</v>
      </c>
      <c r="Q492" s="38">
        <v>-14.1666666666667</v>
      </c>
      <c r="R492" s="9" t="b">
        <v>1</v>
      </c>
      <c r="S492" s="36">
        <v>33.8666666666666</v>
      </c>
      <c r="T492" s="40" t="s">
        <v>181</v>
      </c>
      <c r="U492" s="41" t="s">
        <v>68</v>
      </c>
      <c r="AL492" s="36"/>
    </row>
    <row r="493" s="9" customFormat="1" ht="13.8" spans="1:38">
      <c r="A493" s="9">
        <v>8115</v>
      </c>
      <c r="B493" s="7">
        <v>42905.0625</v>
      </c>
      <c r="C493" s="52">
        <v>48692.5</v>
      </c>
      <c r="D493" s="36">
        <v>44</v>
      </c>
      <c r="E493" s="25">
        <v>49</v>
      </c>
      <c r="F493" s="25">
        <v>25</v>
      </c>
      <c r="G493" s="25">
        <v>29</v>
      </c>
      <c r="H493" s="38">
        <v>45</v>
      </c>
      <c r="I493" s="25">
        <v>43</v>
      </c>
      <c r="J493" s="38">
        <v>463.333333333333</v>
      </c>
      <c r="K493" s="41"/>
      <c r="L493" s="36">
        <v>2.31952380952382</v>
      </c>
      <c r="M493" s="36">
        <v>2.51142857142859</v>
      </c>
      <c r="N493" s="44">
        <v>0.897959183673469</v>
      </c>
      <c r="O493" s="44">
        <v>0.105442176870749</v>
      </c>
      <c r="P493" s="10" t="s">
        <v>76</v>
      </c>
      <c r="Q493" s="38">
        <v>5.1666666666667</v>
      </c>
      <c r="R493" s="9" t="b">
        <v>0</v>
      </c>
      <c r="S493" s="36">
        <v>4.79999999999998</v>
      </c>
      <c r="T493" s="40" t="s">
        <v>182</v>
      </c>
      <c r="U493" s="41" t="s">
        <v>69</v>
      </c>
      <c r="AL493" s="36"/>
    </row>
    <row r="494" s="9" customFormat="1" ht="13.8" spans="1:38">
      <c r="A494" s="9">
        <v>8118</v>
      </c>
      <c r="B494" s="7">
        <v>42905.125</v>
      </c>
      <c r="C494" s="52">
        <v>48710.5</v>
      </c>
      <c r="D494" s="36">
        <v>47.1666666666667</v>
      </c>
      <c r="E494" s="25">
        <v>50</v>
      </c>
      <c r="F494" s="25">
        <v>24</v>
      </c>
      <c r="G494" s="25">
        <v>29</v>
      </c>
      <c r="H494" s="38">
        <v>44.5</v>
      </c>
      <c r="I494" s="25">
        <v>45</v>
      </c>
      <c r="J494" s="38">
        <v>474.666666666667</v>
      </c>
      <c r="K494" s="41"/>
      <c r="L494" s="36">
        <v>1.14302521008405</v>
      </c>
      <c r="M494" s="36">
        <v>0.60504201680672</v>
      </c>
      <c r="N494" s="44">
        <v>0.943333333333334</v>
      </c>
      <c r="O494" s="44">
        <v>-0.0229511677282372</v>
      </c>
      <c r="P494" s="10" t="s">
        <v>76</v>
      </c>
      <c r="Q494" s="38">
        <v>1</v>
      </c>
      <c r="R494" s="9" t="b">
        <v>0</v>
      </c>
      <c r="S494" s="36">
        <v>7.1666666666667</v>
      </c>
      <c r="T494" s="40" t="s">
        <v>182</v>
      </c>
      <c r="U494" s="41" t="s">
        <v>51</v>
      </c>
      <c r="AL494" s="36"/>
    </row>
    <row r="495" s="9" customFormat="1" ht="13.8" spans="1:38">
      <c r="A495" s="9">
        <v>8119</v>
      </c>
      <c r="B495" s="7">
        <v>42905.1458333333</v>
      </c>
      <c r="C495" s="52">
        <v>48716.5</v>
      </c>
      <c r="D495" s="36">
        <v>48.1666666666667</v>
      </c>
      <c r="E495" s="25">
        <v>52.3333333333333</v>
      </c>
      <c r="F495" s="25">
        <v>24</v>
      </c>
      <c r="G495" s="25">
        <v>29</v>
      </c>
      <c r="H495" s="38">
        <v>44</v>
      </c>
      <c r="I495" s="25">
        <v>45</v>
      </c>
      <c r="J495" s="38">
        <v>465</v>
      </c>
      <c r="K495" s="41"/>
      <c r="L495" s="36">
        <v>3.05222857142859</v>
      </c>
      <c r="M495" s="36">
        <v>3.05371428571428</v>
      </c>
      <c r="N495" s="44">
        <v>0.920382165605097</v>
      </c>
      <c r="O495" s="44">
        <v>0.0613807523280339</v>
      </c>
      <c r="P495" s="10" t="s">
        <v>76</v>
      </c>
      <c r="Q495" s="38">
        <v>5.6666666666666</v>
      </c>
      <c r="R495" s="9" t="b">
        <v>0</v>
      </c>
      <c r="S495" s="36">
        <v>6.30000000000007</v>
      </c>
      <c r="T495" s="40" t="s">
        <v>182</v>
      </c>
      <c r="U495" s="41" t="s">
        <v>60</v>
      </c>
      <c r="AL495" s="36"/>
    </row>
    <row r="496" s="9" customFormat="1" ht="13.8" spans="1:38">
      <c r="A496" s="9">
        <v>8120</v>
      </c>
      <c r="B496" s="7">
        <v>42905.1666666667</v>
      </c>
      <c r="C496" s="52">
        <v>48722.5</v>
      </c>
      <c r="D496" s="36">
        <v>53.8333333333333</v>
      </c>
      <c r="E496" s="25">
        <v>54.8333333333333</v>
      </c>
      <c r="F496" s="25">
        <v>24</v>
      </c>
      <c r="G496" s="25">
        <v>28</v>
      </c>
      <c r="H496" s="38">
        <v>44.3333333333333</v>
      </c>
      <c r="I496" s="25">
        <v>47</v>
      </c>
      <c r="J496" s="38">
        <v>455.666666666667</v>
      </c>
      <c r="K496" s="41"/>
      <c r="L496" s="36">
        <v>6.78619047619054</v>
      </c>
      <c r="M496" s="36">
        <v>3.4380952380953</v>
      </c>
      <c r="N496" s="44">
        <v>0.981762917933131</v>
      </c>
      <c r="O496" s="44">
        <v>0.00657527448669382</v>
      </c>
      <c r="P496" s="10" t="s">
        <v>76</v>
      </c>
      <c r="Q496" s="38">
        <v>2.6666666666667</v>
      </c>
      <c r="R496" s="9" t="b">
        <v>0</v>
      </c>
      <c r="S496" s="36">
        <v>9.96666666666667</v>
      </c>
      <c r="T496" s="40" t="s">
        <v>182</v>
      </c>
      <c r="U496" s="41" t="s">
        <v>61</v>
      </c>
      <c r="AL496" s="36"/>
    </row>
    <row r="497" s="9" customFormat="1" ht="13.8" spans="1:38">
      <c r="A497" s="9">
        <v>8121</v>
      </c>
      <c r="B497" s="7">
        <v>42905.1875</v>
      </c>
      <c r="C497" s="52">
        <v>48728.5</v>
      </c>
      <c r="D497" s="36">
        <v>56.5</v>
      </c>
      <c r="E497" s="25">
        <v>57.1666666666667</v>
      </c>
      <c r="F497" s="25">
        <v>24</v>
      </c>
      <c r="G497" s="25">
        <v>28</v>
      </c>
      <c r="H497" s="38">
        <v>44</v>
      </c>
      <c r="I497" s="25">
        <v>47</v>
      </c>
      <c r="J497" s="38">
        <v>455.833333333333</v>
      </c>
      <c r="K497" s="41"/>
      <c r="L497" s="36">
        <v>10.7885714285708</v>
      </c>
      <c r="M497" s="36">
        <v>5.06428571428544</v>
      </c>
      <c r="N497" s="44">
        <v>0.988338192419824</v>
      </c>
      <c r="O497" s="44">
        <v>0.0173115250942992</v>
      </c>
      <c r="P497" s="10" t="s">
        <v>76</v>
      </c>
      <c r="Q497" s="38">
        <v>2.8333333333333</v>
      </c>
      <c r="R497" s="9" t="b">
        <v>0</v>
      </c>
      <c r="S497" s="36">
        <v>10.7666666666666</v>
      </c>
      <c r="T497" s="40" t="s">
        <v>182</v>
      </c>
      <c r="U497" s="41" t="s">
        <v>58</v>
      </c>
      <c r="AL497" s="36"/>
    </row>
    <row r="498" s="9" customFormat="1" ht="13.8" spans="1:38">
      <c r="A498" s="9">
        <v>8127</v>
      </c>
      <c r="B498" s="7">
        <v>42905.3125</v>
      </c>
      <c r="C498" s="52">
        <v>48764.5</v>
      </c>
      <c r="D498" s="36">
        <v>74.5</v>
      </c>
      <c r="E498" s="25">
        <v>53</v>
      </c>
      <c r="F498" s="25">
        <v>24</v>
      </c>
      <c r="G498" s="25">
        <v>27</v>
      </c>
      <c r="H498" s="38">
        <v>47</v>
      </c>
      <c r="I498" s="25">
        <v>50</v>
      </c>
      <c r="J498" s="38">
        <v>474.5</v>
      </c>
      <c r="K498" s="41"/>
      <c r="L498" s="36">
        <v>2.03083056478405</v>
      </c>
      <c r="M498" s="36">
        <v>3.24053156146179</v>
      </c>
      <c r="N498" s="44">
        <v>1.40566037735849</v>
      </c>
      <c r="O498" s="44">
        <v>-0.424528301886792</v>
      </c>
      <c r="P498" s="10" t="s">
        <v>76</v>
      </c>
      <c r="Q498" s="38">
        <v>-22.5</v>
      </c>
      <c r="R498" s="9" t="b">
        <v>1</v>
      </c>
      <c r="S498" s="36">
        <v>32.1</v>
      </c>
      <c r="T498" s="40" t="s">
        <v>182</v>
      </c>
      <c r="U498" s="41" t="s">
        <v>47</v>
      </c>
      <c r="AL498" s="36"/>
    </row>
    <row r="499" s="9" customFormat="1" ht="13.8" spans="1:21">
      <c r="A499" s="9">
        <v>8137</v>
      </c>
      <c r="B499" s="7">
        <v>42905.5208333333</v>
      </c>
      <c r="C499" s="52">
        <v>48824.5</v>
      </c>
      <c r="D499" s="36">
        <v>29.6666666666667</v>
      </c>
      <c r="E499" s="25">
        <v>113</v>
      </c>
      <c r="F499" s="25">
        <v>24</v>
      </c>
      <c r="G499" s="25">
        <v>27</v>
      </c>
      <c r="H499" s="38">
        <v>43.1666666666667</v>
      </c>
      <c r="I499" s="25">
        <v>36</v>
      </c>
      <c r="J499" s="38">
        <v>665</v>
      </c>
      <c r="K499" s="41"/>
      <c r="L499" s="36">
        <v>0.4</v>
      </c>
      <c r="N499" s="44">
        <v>0.262536873156342</v>
      </c>
      <c r="O499" s="44">
        <v>0.267092756473288</v>
      </c>
      <c r="P499" s="9">
        <v>1</v>
      </c>
      <c r="Q499" s="38">
        <v>18</v>
      </c>
      <c r="R499" s="9" t="b">
        <v>1</v>
      </c>
      <c r="S499" s="9">
        <v>6.29833333333334</v>
      </c>
      <c r="T499" s="40" t="s">
        <v>182</v>
      </c>
      <c r="U499" s="41" t="s">
        <v>39</v>
      </c>
    </row>
    <row r="500" s="9" customFormat="1" ht="13.8" spans="1:21">
      <c r="A500" s="9">
        <v>8152</v>
      </c>
      <c r="B500" s="7">
        <v>42905.8333333333</v>
      </c>
      <c r="C500" s="52">
        <v>48914.5</v>
      </c>
      <c r="D500" s="36">
        <v>65.5</v>
      </c>
      <c r="E500" s="25">
        <v>53</v>
      </c>
      <c r="F500" s="25">
        <v>25</v>
      </c>
      <c r="G500" s="25">
        <v>31</v>
      </c>
      <c r="H500" s="38">
        <v>49.5</v>
      </c>
      <c r="I500" s="25">
        <v>47</v>
      </c>
      <c r="J500" s="38">
        <v>441.833333333333</v>
      </c>
      <c r="K500" s="41"/>
      <c r="L500" s="36">
        <v>0.4</v>
      </c>
      <c r="N500" s="44">
        <v>1.23584905660377</v>
      </c>
      <c r="O500" s="44">
        <v>0.238993710691825</v>
      </c>
      <c r="P500" s="9">
        <v>1</v>
      </c>
      <c r="Q500" s="38">
        <v>12.6666666666667</v>
      </c>
      <c r="R500" s="9" t="b">
        <v>1</v>
      </c>
      <c r="S500" s="9">
        <v>18.2691666666667</v>
      </c>
      <c r="T500" s="40" t="s">
        <v>182</v>
      </c>
      <c r="U500" s="41" t="s">
        <v>38</v>
      </c>
    </row>
    <row r="501" s="9" customFormat="1" ht="13.8" spans="1:38">
      <c r="A501" s="9">
        <v>8154</v>
      </c>
      <c r="B501" s="7">
        <v>42905.875</v>
      </c>
      <c r="C501" s="52">
        <v>48926.5</v>
      </c>
      <c r="D501" s="36">
        <v>77.6666666666667</v>
      </c>
      <c r="E501" s="25">
        <v>52</v>
      </c>
      <c r="F501" s="25">
        <v>24.5</v>
      </c>
      <c r="G501" s="25">
        <v>31</v>
      </c>
      <c r="H501" s="38">
        <v>48.8333333333333</v>
      </c>
      <c r="I501" s="25">
        <v>47</v>
      </c>
      <c r="J501" s="38">
        <v>443.666666666667</v>
      </c>
      <c r="K501" s="41"/>
      <c r="L501" s="36">
        <v>1.56643784786642</v>
      </c>
      <c r="M501" s="36">
        <v>2.71224489795918</v>
      </c>
      <c r="N501" s="44">
        <v>1.49358974358974</v>
      </c>
      <c r="O501" s="44">
        <v>-0.400641025641027</v>
      </c>
      <c r="P501" s="10" t="s">
        <v>76</v>
      </c>
      <c r="Q501" s="38">
        <v>-20.8333333333334</v>
      </c>
      <c r="R501" s="9" t="b">
        <v>1</v>
      </c>
      <c r="S501" s="36">
        <v>36.0666666666665</v>
      </c>
      <c r="T501" s="40" t="s">
        <v>182</v>
      </c>
      <c r="U501" s="41" t="s">
        <v>68</v>
      </c>
      <c r="AL501" s="36"/>
    </row>
    <row r="502" s="9" customFormat="1" ht="13.8" spans="1:38">
      <c r="A502" s="9">
        <v>8155</v>
      </c>
      <c r="B502" s="7">
        <v>42905.8958333333</v>
      </c>
      <c r="C502" s="52">
        <v>48932.5</v>
      </c>
      <c r="D502" s="36">
        <v>56.8333333333333</v>
      </c>
      <c r="E502" s="25">
        <v>52</v>
      </c>
      <c r="F502" s="25">
        <v>24</v>
      </c>
      <c r="G502" s="25">
        <v>31</v>
      </c>
      <c r="H502" s="38">
        <v>47.6666666666667</v>
      </c>
      <c r="I502" s="25">
        <v>47</v>
      </c>
      <c r="J502" s="38">
        <v>418.333333333333</v>
      </c>
      <c r="K502" s="41"/>
      <c r="L502" s="36">
        <v>3.39980295566503</v>
      </c>
      <c r="M502" s="36">
        <v>5.38817733990152</v>
      </c>
      <c r="N502" s="44">
        <v>1.09294871794872</v>
      </c>
      <c r="O502" s="44">
        <v>-0.376530807500956</v>
      </c>
      <c r="P502" s="10" t="s">
        <v>76</v>
      </c>
      <c r="Q502" s="38">
        <v>-8.8333333333333</v>
      </c>
      <c r="R502" s="9" t="b">
        <v>0</v>
      </c>
      <c r="S502" s="36">
        <v>15.2333333333334</v>
      </c>
      <c r="T502" s="40" t="s">
        <v>182</v>
      </c>
      <c r="U502" s="41" t="s">
        <v>28</v>
      </c>
      <c r="AL502" s="36"/>
    </row>
    <row r="503" s="9" customFormat="1" ht="13.8" spans="1:21">
      <c r="A503" s="9">
        <v>8159</v>
      </c>
      <c r="B503" s="7">
        <v>42905.9791666667</v>
      </c>
      <c r="C503" s="52">
        <v>48956.5</v>
      </c>
      <c r="D503" s="36">
        <v>43</v>
      </c>
      <c r="E503" s="25">
        <v>67</v>
      </c>
      <c r="F503" s="25">
        <v>24</v>
      </c>
      <c r="G503" s="25">
        <v>28</v>
      </c>
      <c r="H503" s="38">
        <v>47.5</v>
      </c>
      <c r="I503" s="25">
        <v>52</v>
      </c>
      <c r="J503" s="38">
        <v>464.666666666667</v>
      </c>
      <c r="K503" s="41"/>
      <c r="L503" s="36">
        <v>0.4</v>
      </c>
      <c r="N503" s="44">
        <v>0.641791044776119</v>
      </c>
      <c r="O503" s="44">
        <v>0.264875621890547</v>
      </c>
      <c r="P503" s="9">
        <v>1</v>
      </c>
      <c r="Q503" s="38">
        <v>2.3333333333333</v>
      </c>
      <c r="R503" s="9" t="b">
        <v>0</v>
      </c>
      <c r="S503" s="9">
        <v>0.858333333333303</v>
      </c>
      <c r="T503" s="40" t="s">
        <v>182</v>
      </c>
      <c r="U503" s="41" t="s">
        <v>50</v>
      </c>
    </row>
    <row r="504" s="9" customFormat="1" ht="13.8" spans="1:21">
      <c r="A504" s="9">
        <v>8201</v>
      </c>
      <c r="B504" s="7">
        <v>42906.8541666667</v>
      </c>
      <c r="C504" s="52">
        <v>49208.5</v>
      </c>
      <c r="D504" s="36">
        <v>17.1666666666667</v>
      </c>
      <c r="E504" s="25">
        <v>36</v>
      </c>
      <c r="F504" s="25">
        <v>24</v>
      </c>
      <c r="G504" s="25">
        <v>29</v>
      </c>
      <c r="H504" s="38">
        <v>48.5</v>
      </c>
      <c r="I504" s="25">
        <v>45</v>
      </c>
      <c r="J504" s="38">
        <v>435.166666666667</v>
      </c>
      <c r="K504" s="41"/>
      <c r="L504" s="36">
        <v>0.4</v>
      </c>
      <c r="N504" s="44">
        <v>0.476851851851853</v>
      </c>
      <c r="O504" s="44">
        <v>0.273148148148147</v>
      </c>
      <c r="P504" s="9">
        <v>1</v>
      </c>
      <c r="Q504" s="38">
        <v>3.8333333333333</v>
      </c>
      <c r="R504" s="9" t="b">
        <v>0</v>
      </c>
      <c r="S504" s="9">
        <v>1.76416666666664</v>
      </c>
      <c r="T504" s="40" t="s">
        <v>183</v>
      </c>
      <c r="U504" s="41" t="s">
        <v>46</v>
      </c>
    </row>
    <row r="505" s="9" customFormat="1" ht="13.8" spans="1:21">
      <c r="A505" s="9">
        <v>8215</v>
      </c>
      <c r="B505" s="7">
        <v>42907.1458333333</v>
      </c>
      <c r="C505" s="52">
        <v>49292.5</v>
      </c>
      <c r="D505" s="36">
        <v>32.6666666666667</v>
      </c>
      <c r="E505" s="25">
        <v>28.5</v>
      </c>
      <c r="F505" s="25">
        <v>24</v>
      </c>
      <c r="G505" s="25">
        <v>26</v>
      </c>
      <c r="H505" s="38">
        <v>54.5</v>
      </c>
      <c r="I505" s="25">
        <v>64</v>
      </c>
      <c r="J505" s="38">
        <v>469.333333333333</v>
      </c>
      <c r="K505" s="41"/>
      <c r="L505" s="36">
        <v>0.4</v>
      </c>
      <c r="N505" s="44">
        <v>1.14619883040936</v>
      </c>
      <c r="O505" s="44">
        <v>0.0953470633104478</v>
      </c>
      <c r="P505" s="9">
        <v>1</v>
      </c>
      <c r="Q505" s="38">
        <v>10.1666666666666</v>
      </c>
      <c r="R505" s="9" t="b">
        <v>1</v>
      </c>
      <c r="S505" s="9">
        <v>12.6299999999999</v>
      </c>
      <c r="T505" s="40" t="s">
        <v>184</v>
      </c>
      <c r="U505" s="41" t="s">
        <v>60</v>
      </c>
    </row>
    <row r="506" s="9" customFormat="1" ht="13.8" spans="1:21">
      <c r="A506" s="9">
        <v>8216</v>
      </c>
      <c r="B506" s="7">
        <v>42907.1666666667</v>
      </c>
      <c r="C506" s="52">
        <v>49298.5</v>
      </c>
      <c r="D506" s="36">
        <v>42.8333333333333</v>
      </c>
      <c r="E506" s="25">
        <v>34.5</v>
      </c>
      <c r="F506" s="25">
        <v>24</v>
      </c>
      <c r="G506" s="25">
        <v>25</v>
      </c>
      <c r="H506" s="38">
        <v>56.3333333333333</v>
      </c>
      <c r="I506" s="25">
        <v>73</v>
      </c>
      <c r="J506" s="38">
        <v>466.166666666667</v>
      </c>
      <c r="K506" s="41"/>
      <c r="L506" s="36">
        <v>0.4</v>
      </c>
      <c r="N506" s="44">
        <v>1.24154589371981</v>
      </c>
      <c r="O506" s="44">
        <v>0.14117015566291</v>
      </c>
      <c r="P506" s="9">
        <v>1</v>
      </c>
      <c r="Q506" s="38">
        <v>13.1666666666667</v>
      </c>
      <c r="R506" s="9" t="b">
        <v>1</v>
      </c>
      <c r="S506" s="9">
        <v>16.8558333333334</v>
      </c>
      <c r="T506" s="40" t="s">
        <v>184</v>
      </c>
      <c r="U506" s="41" t="s">
        <v>61</v>
      </c>
    </row>
    <row r="507" s="9" customFormat="1" ht="13.8" spans="1:38">
      <c r="A507" s="9">
        <v>8217</v>
      </c>
      <c r="B507" s="7">
        <v>42907.1875</v>
      </c>
      <c r="C507" s="52">
        <v>49304.5</v>
      </c>
      <c r="D507" s="36">
        <v>56</v>
      </c>
      <c r="E507" s="25">
        <v>40.5</v>
      </c>
      <c r="F507" s="25">
        <v>24</v>
      </c>
      <c r="G507" s="25">
        <v>25</v>
      </c>
      <c r="H507" s="38">
        <v>56.8333333333333</v>
      </c>
      <c r="I507" s="25">
        <v>73</v>
      </c>
      <c r="J507" s="38">
        <v>456.333333333333</v>
      </c>
      <c r="K507" s="41"/>
      <c r="L507" s="36">
        <v>0.800153609831025</v>
      </c>
      <c r="M507" s="36">
        <v>1.95115207373272</v>
      </c>
      <c r="N507" s="44">
        <v>1.38271604938272</v>
      </c>
      <c r="O507" s="44">
        <v>-0.265291806958473</v>
      </c>
      <c r="P507" s="10" t="s">
        <v>76</v>
      </c>
      <c r="Q507" s="38">
        <v>-6.8333333333333</v>
      </c>
      <c r="R507" s="9" t="b">
        <v>0</v>
      </c>
      <c r="S507" s="36">
        <v>23.6000000000002</v>
      </c>
      <c r="T507" s="40" t="s">
        <v>184</v>
      </c>
      <c r="U507" s="41" t="s">
        <v>58</v>
      </c>
      <c r="AL507" s="36"/>
    </row>
    <row r="508" s="9" customFormat="1" ht="13.8" spans="1:38">
      <c r="A508" s="9">
        <v>8220</v>
      </c>
      <c r="B508" s="7">
        <v>42907.25</v>
      </c>
      <c r="C508" s="52">
        <v>49322.5</v>
      </c>
      <c r="D508" s="36">
        <v>49.5</v>
      </c>
      <c r="E508" s="25">
        <v>44</v>
      </c>
      <c r="F508" s="25">
        <v>24</v>
      </c>
      <c r="G508" s="25">
        <v>24</v>
      </c>
      <c r="H508" s="38">
        <v>57</v>
      </c>
      <c r="I508" s="25">
        <v>83</v>
      </c>
      <c r="J508" s="38">
        <v>476.333333333333</v>
      </c>
      <c r="K508" s="41"/>
      <c r="L508" s="36">
        <v>4.55662337662338</v>
      </c>
      <c r="M508" s="36">
        <v>6.37922077922078</v>
      </c>
      <c r="N508" s="44">
        <v>1.125</v>
      </c>
      <c r="O508" s="44">
        <v>-0.295454545454545</v>
      </c>
      <c r="P508" s="10" t="s">
        <v>76</v>
      </c>
      <c r="Q508" s="38">
        <v>-13</v>
      </c>
      <c r="R508" s="9" t="b">
        <v>1</v>
      </c>
      <c r="S508" s="36">
        <v>14.3</v>
      </c>
      <c r="T508" s="40" t="s">
        <v>184</v>
      </c>
      <c r="U508" s="41" t="s">
        <v>53</v>
      </c>
      <c r="AL508" s="36"/>
    </row>
    <row r="509" s="9" customFormat="1" ht="13.8" spans="1:38">
      <c r="A509" s="9">
        <v>8224</v>
      </c>
      <c r="B509" s="7">
        <v>42907.3333333333</v>
      </c>
      <c r="C509" s="52">
        <v>49346.5</v>
      </c>
      <c r="D509" s="36">
        <v>50.5</v>
      </c>
      <c r="E509" s="25">
        <v>54</v>
      </c>
      <c r="F509" s="25">
        <v>24</v>
      </c>
      <c r="G509" s="25">
        <v>25</v>
      </c>
      <c r="H509" s="38">
        <v>52.8333333333333</v>
      </c>
      <c r="I509" s="25">
        <v>71</v>
      </c>
      <c r="J509" s="38">
        <v>456.5</v>
      </c>
      <c r="K509" s="41"/>
      <c r="L509" s="36">
        <v>7.70217687074832</v>
      </c>
      <c r="M509" s="36">
        <v>7.73061224489798</v>
      </c>
      <c r="N509" s="44">
        <v>0.935185185185185</v>
      </c>
      <c r="O509" s="44">
        <v>0.234567901234568</v>
      </c>
      <c r="P509" s="10" t="s">
        <v>76</v>
      </c>
      <c r="Q509" s="38">
        <v>12.6666666666667</v>
      </c>
      <c r="R509" s="9" t="b">
        <v>1</v>
      </c>
      <c r="S509" s="36">
        <v>7.29999999999999</v>
      </c>
      <c r="T509" s="40" t="s">
        <v>184</v>
      </c>
      <c r="U509" s="41" t="s">
        <v>63</v>
      </c>
      <c r="AL509" s="36"/>
    </row>
    <row r="510" s="9" customFormat="1" ht="13.8" spans="1:38">
      <c r="A510" s="9">
        <v>8226</v>
      </c>
      <c r="B510" s="7">
        <v>42907.375</v>
      </c>
      <c r="C510" s="52">
        <v>49358.5</v>
      </c>
      <c r="D510" s="36">
        <v>64</v>
      </c>
      <c r="E510" s="25">
        <v>50</v>
      </c>
      <c r="F510" s="25">
        <v>25.1666666666667</v>
      </c>
      <c r="G510" s="25">
        <v>25</v>
      </c>
      <c r="H510" s="38">
        <v>47.8333333333333</v>
      </c>
      <c r="I510" s="25">
        <v>71</v>
      </c>
      <c r="J510" s="38">
        <v>464.666666666667</v>
      </c>
      <c r="K510" s="41"/>
      <c r="L510" s="36">
        <v>1.78758503401361</v>
      </c>
      <c r="M510" s="36">
        <v>3.0765306122449</v>
      </c>
      <c r="N510" s="44">
        <v>1.28</v>
      </c>
      <c r="O510" s="44">
        <v>-0.263333333333334</v>
      </c>
      <c r="P510" s="10" t="s">
        <v>76</v>
      </c>
      <c r="Q510" s="38">
        <v>-13.1666666666667</v>
      </c>
      <c r="R510" s="9" t="b">
        <v>1</v>
      </c>
      <c r="S510" s="36">
        <v>24</v>
      </c>
      <c r="T510" s="40" t="s">
        <v>184</v>
      </c>
      <c r="U510" s="41" t="s">
        <v>34</v>
      </c>
      <c r="AL510" s="36"/>
    </row>
    <row r="511" s="9" customFormat="1" ht="13.8" spans="1:38">
      <c r="A511" s="9">
        <v>8227</v>
      </c>
      <c r="B511" s="7">
        <v>42907.3958333333</v>
      </c>
      <c r="C511" s="52">
        <v>49364.5</v>
      </c>
      <c r="D511" s="36">
        <v>50.8333333333333</v>
      </c>
      <c r="E511" s="25">
        <v>50</v>
      </c>
      <c r="F511" s="25">
        <v>24</v>
      </c>
      <c r="G511" s="25">
        <v>25</v>
      </c>
      <c r="H511" s="38">
        <v>48</v>
      </c>
      <c r="I511" s="25">
        <v>71</v>
      </c>
      <c r="J511" s="38">
        <v>479.666666666667</v>
      </c>
      <c r="K511" s="41"/>
      <c r="L511" s="36">
        <v>19.093714285715</v>
      </c>
      <c r="M511" s="36">
        <v>26.1428571428584</v>
      </c>
      <c r="N511" s="44">
        <v>1.01666666666667</v>
      </c>
      <c r="O511" s="44">
        <v>-0.17</v>
      </c>
      <c r="P511" s="10" t="s">
        <v>76</v>
      </c>
      <c r="Q511" s="38">
        <v>-8.5</v>
      </c>
      <c r="R511" s="9" t="b">
        <v>0</v>
      </c>
      <c r="S511" s="36">
        <v>10.8333333333335</v>
      </c>
      <c r="T511" s="40" t="s">
        <v>184</v>
      </c>
      <c r="U511" s="41" t="s">
        <v>35</v>
      </c>
      <c r="AL511" s="36"/>
    </row>
    <row r="512" s="9" customFormat="1" ht="13.8" spans="1:38">
      <c r="A512" s="9">
        <v>8233</v>
      </c>
      <c r="B512" s="7">
        <v>42907.5208333333</v>
      </c>
      <c r="C512" s="52">
        <v>49400.5</v>
      </c>
      <c r="D512" s="36">
        <v>29.1666666666667</v>
      </c>
      <c r="E512" s="25">
        <v>36</v>
      </c>
      <c r="F512" s="25">
        <v>24</v>
      </c>
      <c r="G512" s="25">
        <v>30</v>
      </c>
      <c r="H512" s="38">
        <v>46.6666666666667</v>
      </c>
      <c r="I512" s="25">
        <v>39</v>
      </c>
      <c r="J512" s="38">
        <v>484.5</v>
      </c>
      <c r="K512" s="41"/>
      <c r="L512" s="36">
        <v>1.74020905923346</v>
      </c>
      <c r="M512" s="36">
        <v>2.28083623693381</v>
      </c>
      <c r="N512" s="44">
        <v>0.810185185185186</v>
      </c>
      <c r="O512" s="44">
        <v>1.35648148148148</v>
      </c>
      <c r="P512" s="10" t="s">
        <v>76</v>
      </c>
      <c r="Q512" s="38">
        <v>5.5</v>
      </c>
      <c r="R512" s="9" t="b">
        <v>0</v>
      </c>
      <c r="S512" s="36">
        <v>0.366666666666695</v>
      </c>
      <c r="T512" s="40" t="s">
        <v>184</v>
      </c>
      <c r="U512" s="41" t="s">
        <v>39</v>
      </c>
      <c r="AL512" s="36"/>
    </row>
    <row r="513" s="9" customFormat="1" ht="13.8" spans="1:21">
      <c r="A513" s="9">
        <v>8236</v>
      </c>
      <c r="B513" s="7">
        <v>42907.5833333333</v>
      </c>
      <c r="C513" s="52">
        <v>49418.5</v>
      </c>
      <c r="D513" s="36">
        <v>49.5</v>
      </c>
      <c r="E513" s="25">
        <v>16</v>
      </c>
      <c r="F513" s="25">
        <v>24</v>
      </c>
      <c r="G513" s="25">
        <v>31</v>
      </c>
      <c r="H513" s="38">
        <v>44</v>
      </c>
      <c r="I513" s="25">
        <v>40</v>
      </c>
      <c r="J513" s="38">
        <v>505.666666666667</v>
      </c>
      <c r="K513" s="41"/>
      <c r="L513" s="36">
        <v>0.4</v>
      </c>
      <c r="N513" s="44">
        <v>3.09375</v>
      </c>
      <c r="O513" s="44">
        <v>-0.3125</v>
      </c>
      <c r="P513" s="9">
        <v>1</v>
      </c>
      <c r="Q513" s="38">
        <v>-5</v>
      </c>
      <c r="R513" s="9" t="b">
        <v>0</v>
      </c>
      <c r="S513" s="9">
        <v>3.0825</v>
      </c>
      <c r="T513" s="40" t="s">
        <v>184</v>
      </c>
      <c r="U513" s="41" t="s">
        <v>41</v>
      </c>
    </row>
    <row r="514" s="9" customFormat="1" ht="13.8" spans="1:21">
      <c r="A514" s="9">
        <v>8237</v>
      </c>
      <c r="B514" s="7">
        <v>42907.6041666667</v>
      </c>
      <c r="C514" s="52">
        <v>49424.5</v>
      </c>
      <c r="D514" s="36">
        <v>44.5</v>
      </c>
      <c r="E514" s="25">
        <v>16</v>
      </c>
      <c r="F514" s="25">
        <v>24</v>
      </c>
      <c r="G514" s="25">
        <v>31</v>
      </c>
      <c r="H514" s="38">
        <v>45.1666666666667</v>
      </c>
      <c r="I514" s="25">
        <v>40</v>
      </c>
      <c r="J514" s="38">
        <v>507.833333333333</v>
      </c>
      <c r="K514" s="41"/>
      <c r="L514" s="36">
        <v>0.4</v>
      </c>
      <c r="N514" s="44">
        <v>2.78125</v>
      </c>
      <c r="O514" s="44">
        <v>-2.10863095238095</v>
      </c>
      <c r="P514" s="9">
        <v>1</v>
      </c>
      <c r="Q514" s="38">
        <v>-6.8333333333333</v>
      </c>
      <c r="R514" s="9" t="b">
        <v>0</v>
      </c>
      <c r="S514" s="9">
        <v>0.174166666666704</v>
      </c>
      <c r="T514" s="40" t="s">
        <v>184</v>
      </c>
      <c r="U514" s="41" t="s">
        <v>64</v>
      </c>
    </row>
    <row r="515" s="9" customFormat="1" ht="13.8" spans="1:38">
      <c r="A515" s="9">
        <v>8242</v>
      </c>
      <c r="B515" s="7">
        <v>42907.7083333333</v>
      </c>
      <c r="C515" s="52">
        <v>49454.5</v>
      </c>
      <c r="D515" s="36">
        <v>30.5</v>
      </c>
      <c r="E515" s="25">
        <v>34</v>
      </c>
      <c r="F515" s="25">
        <v>24</v>
      </c>
      <c r="G515" s="25">
        <v>31</v>
      </c>
      <c r="H515" s="38">
        <v>45.3333333333333</v>
      </c>
      <c r="I515" s="25">
        <v>41</v>
      </c>
      <c r="J515" s="38">
        <v>535.5</v>
      </c>
      <c r="K515" s="41"/>
      <c r="L515" s="36">
        <v>2.63564625850342</v>
      </c>
      <c r="M515" s="36">
        <v>2.85306122448981</v>
      </c>
      <c r="N515" s="44">
        <v>0.897058823529412</v>
      </c>
      <c r="O515" s="44">
        <v>0.122549019607844</v>
      </c>
      <c r="P515" s="10" t="s">
        <v>76</v>
      </c>
      <c r="Q515" s="38">
        <v>4.1666666666667</v>
      </c>
      <c r="R515" s="9" t="b">
        <v>0</v>
      </c>
      <c r="S515" s="36">
        <v>3.30000000000001</v>
      </c>
      <c r="T515" s="40" t="s">
        <v>184</v>
      </c>
      <c r="U515" s="41" t="s">
        <v>66</v>
      </c>
      <c r="AL515" s="36"/>
    </row>
    <row r="516" s="9" customFormat="1" ht="13.8" spans="1:21">
      <c r="A516" s="9">
        <v>8250</v>
      </c>
      <c r="B516" s="7">
        <v>42907.875</v>
      </c>
      <c r="C516" s="52">
        <v>49502.5</v>
      </c>
      <c r="D516" s="36">
        <v>35.6666666666667</v>
      </c>
      <c r="E516" s="25">
        <v>21</v>
      </c>
      <c r="F516" s="25">
        <v>24</v>
      </c>
      <c r="G516" s="25">
        <v>28</v>
      </c>
      <c r="H516" s="38">
        <v>45.6666666666667</v>
      </c>
      <c r="I516" s="25">
        <v>41</v>
      </c>
      <c r="J516" s="38">
        <v>470.5</v>
      </c>
      <c r="K516" s="41"/>
      <c r="L516" s="36">
        <v>0.4</v>
      </c>
      <c r="N516" s="44">
        <v>1.6984126984127</v>
      </c>
      <c r="O516" s="44">
        <v>0.690476190476191</v>
      </c>
      <c r="P516" s="9">
        <v>1</v>
      </c>
      <c r="Q516" s="38">
        <v>14.5</v>
      </c>
      <c r="R516" s="9" t="b">
        <v>1</v>
      </c>
      <c r="S516" s="9">
        <v>18.8083333333333</v>
      </c>
      <c r="T516" s="40" t="s">
        <v>184</v>
      </c>
      <c r="U516" s="41" t="s">
        <v>68</v>
      </c>
    </row>
    <row r="517" s="9" customFormat="1" ht="13.8" spans="1:21">
      <c r="A517" s="9">
        <v>8251</v>
      </c>
      <c r="B517" s="7">
        <v>42907.8958333333</v>
      </c>
      <c r="C517" s="52">
        <v>49508.5</v>
      </c>
      <c r="D517" s="36">
        <v>50.1666666666667</v>
      </c>
      <c r="E517" s="25">
        <v>21</v>
      </c>
      <c r="F517" s="25">
        <v>24</v>
      </c>
      <c r="G517" s="25">
        <v>27.8333333333333</v>
      </c>
      <c r="H517" s="38">
        <v>50.1666666666667</v>
      </c>
      <c r="I517" s="25">
        <v>41.8333333333333</v>
      </c>
      <c r="J517" s="38">
        <v>482.5</v>
      </c>
      <c r="K517" s="41"/>
      <c r="L517" s="36">
        <v>0.4</v>
      </c>
      <c r="N517" s="44">
        <v>2.38888888888889</v>
      </c>
      <c r="O517" s="44">
        <v>-0.301587301587305</v>
      </c>
      <c r="P517" s="9">
        <v>1</v>
      </c>
      <c r="Q517" s="38">
        <v>-6.3333333333334</v>
      </c>
      <c r="R517" s="9" t="b">
        <v>0</v>
      </c>
      <c r="S517" s="9">
        <v>1.09249999999994</v>
      </c>
      <c r="T517" s="40" t="s">
        <v>184</v>
      </c>
      <c r="U517" s="41" t="s">
        <v>28</v>
      </c>
    </row>
    <row r="518" s="9" customFormat="1" ht="13.8" spans="1:38">
      <c r="A518" s="9">
        <v>8252</v>
      </c>
      <c r="B518" s="7">
        <v>42907.9166666667</v>
      </c>
      <c r="C518" s="52">
        <v>49514.5</v>
      </c>
      <c r="D518" s="36">
        <v>43.8333333333333</v>
      </c>
      <c r="E518" s="25">
        <v>21</v>
      </c>
      <c r="F518" s="25">
        <v>24</v>
      </c>
      <c r="G518" s="25">
        <v>25.1666666666667</v>
      </c>
      <c r="H518" s="38">
        <v>51.3333333333333</v>
      </c>
      <c r="I518" s="25">
        <v>60.1666666666667</v>
      </c>
      <c r="J518" s="38">
        <v>492.833333333333</v>
      </c>
      <c r="K518" s="41"/>
      <c r="L518" s="36">
        <v>0.675161626694469</v>
      </c>
      <c r="M518" s="36">
        <v>1.67612095933264</v>
      </c>
      <c r="N518" s="44">
        <v>2.08730158730159</v>
      </c>
      <c r="O518" s="44">
        <v>-0.388888888888886</v>
      </c>
      <c r="P518" s="10" t="s">
        <v>76</v>
      </c>
      <c r="Q518" s="38">
        <v>-8.1666666666666</v>
      </c>
      <c r="R518" s="9" t="b">
        <v>0</v>
      </c>
      <c r="S518" s="36">
        <v>27.0333333333334</v>
      </c>
      <c r="T518" s="40" t="s">
        <v>184</v>
      </c>
      <c r="U518" s="41" t="s">
        <v>29</v>
      </c>
      <c r="AL518" s="36"/>
    </row>
    <row r="519" s="9" customFormat="1" ht="13.8" spans="1:38">
      <c r="A519" s="9">
        <v>8253</v>
      </c>
      <c r="B519" s="7">
        <v>42907.9375</v>
      </c>
      <c r="C519" s="52">
        <v>49520.5</v>
      </c>
      <c r="D519" s="36">
        <v>35.6666666666667</v>
      </c>
      <c r="E519" s="25">
        <v>21</v>
      </c>
      <c r="F519" s="25">
        <v>24</v>
      </c>
      <c r="G519" s="25">
        <v>25</v>
      </c>
      <c r="H519" s="38">
        <v>51.5</v>
      </c>
      <c r="I519" s="25">
        <v>63</v>
      </c>
      <c r="J519" s="38">
        <v>488.166666666667</v>
      </c>
      <c r="K519" s="41"/>
      <c r="L519" s="36">
        <v>0.743149350649358</v>
      </c>
      <c r="M519" s="36">
        <v>1.79123376623377</v>
      </c>
      <c r="N519" s="44">
        <v>1.6984126984127</v>
      </c>
      <c r="O519" s="44">
        <v>-0.952579365079367</v>
      </c>
      <c r="P519" s="10" t="s">
        <v>76</v>
      </c>
      <c r="Q519" s="38">
        <v>-5.8333333333334</v>
      </c>
      <c r="R519" s="9" t="b">
        <v>0</v>
      </c>
      <c r="S519" s="36">
        <v>18.8666666666667</v>
      </c>
      <c r="T519" s="40" t="s">
        <v>184</v>
      </c>
      <c r="U519" s="41" t="s">
        <v>42</v>
      </c>
      <c r="AL519" s="36"/>
    </row>
    <row r="520" s="9" customFormat="1" ht="13.8" spans="1:38">
      <c r="A520" s="9">
        <v>8263</v>
      </c>
      <c r="B520" s="7">
        <v>42908.1458333333</v>
      </c>
      <c r="C520" s="52">
        <v>49580.5</v>
      </c>
      <c r="D520" s="36">
        <v>11.1666666666667</v>
      </c>
      <c r="E520" s="25">
        <v>11.3333333333333</v>
      </c>
      <c r="F520" s="25">
        <v>23.8333333333333</v>
      </c>
      <c r="G520" s="25">
        <v>20</v>
      </c>
      <c r="H520" s="38">
        <v>51.3333333333333</v>
      </c>
      <c r="I520" s="25">
        <v>89</v>
      </c>
      <c r="J520" s="38">
        <v>467.833333333333</v>
      </c>
      <c r="K520" s="41"/>
      <c r="L520" s="36">
        <v>54.3914285714498</v>
      </c>
      <c r="M520" s="36">
        <v>52.6857142857345</v>
      </c>
      <c r="N520" s="44">
        <v>0.985294117647065</v>
      </c>
      <c r="O520" s="44">
        <v>1.03644501278772</v>
      </c>
      <c r="P520" s="10" t="s">
        <v>76</v>
      </c>
      <c r="Q520" s="38">
        <v>4.3333333333333</v>
      </c>
      <c r="R520" s="9" t="b">
        <v>0</v>
      </c>
      <c r="S520" s="36">
        <v>2.10000000000006</v>
      </c>
      <c r="T520" s="40" t="s">
        <v>185</v>
      </c>
      <c r="U520" s="41" t="s">
        <v>60</v>
      </c>
      <c r="AL520" s="36"/>
    </row>
    <row r="521" s="9" customFormat="1" ht="13.8" spans="1:21">
      <c r="A521" s="9">
        <v>8264</v>
      </c>
      <c r="B521" s="7">
        <v>42908.1666666667</v>
      </c>
      <c r="C521" s="52">
        <v>49586.5</v>
      </c>
      <c r="D521" s="36">
        <v>15.5</v>
      </c>
      <c r="E521" s="25">
        <v>7.66666666666667</v>
      </c>
      <c r="F521" s="25">
        <v>23</v>
      </c>
      <c r="G521" s="25">
        <v>21</v>
      </c>
      <c r="H521" s="38">
        <v>52</v>
      </c>
      <c r="I521" s="25">
        <v>84</v>
      </c>
      <c r="J521" s="38">
        <v>488.666666666667</v>
      </c>
      <c r="K521" s="41"/>
      <c r="L521" s="36">
        <v>0.4</v>
      </c>
      <c r="N521" s="44">
        <v>2.02173913043478</v>
      </c>
      <c r="O521" s="44">
        <v>6.66007905138338</v>
      </c>
      <c r="P521" s="9">
        <v>1</v>
      </c>
      <c r="Q521" s="38">
        <v>16.3333333333333</v>
      </c>
      <c r="R521" s="9" t="b">
        <v>1</v>
      </c>
      <c r="S521" s="9">
        <v>18.4391666666666</v>
      </c>
      <c r="T521" s="40" t="s">
        <v>185</v>
      </c>
      <c r="U521" s="41" t="s">
        <v>61</v>
      </c>
    </row>
    <row r="522" s="9" customFormat="1" ht="13.8" spans="1:21">
      <c r="A522" s="9">
        <v>8265</v>
      </c>
      <c r="B522" s="7">
        <v>42908.1875</v>
      </c>
      <c r="C522" s="52">
        <v>49592.5</v>
      </c>
      <c r="D522" s="36">
        <v>31.8333333333333</v>
      </c>
      <c r="E522" s="25">
        <v>3.66666666666667</v>
      </c>
      <c r="F522" s="25">
        <v>23</v>
      </c>
      <c r="G522" s="25">
        <v>21</v>
      </c>
      <c r="H522" s="38">
        <v>52.3333333333333</v>
      </c>
      <c r="I522" s="25">
        <v>84</v>
      </c>
      <c r="J522" s="38">
        <v>462.833333333333</v>
      </c>
      <c r="K522" s="41"/>
      <c r="L522" s="36">
        <v>0.4</v>
      </c>
      <c r="N522" s="44">
        <v>8.68181818181816</v>
      </c>
      <c r="O522" s="44">
        <v>15.4848484848485</v>
      </c>
      <c r="P522" s="9">
        <v>1</v>
      </c>
      <c r="Q522" s="38">
        <v>16.5</v>
      </c>
      <c r="R522" s="9" t="b">
        <v>1</v>
      </c>
      <c r="S522" s="9">
        <v>22.7575</v>
      </c>
      <c r="T522" s="40" t="s">
        <v>185</v>
      </c>
      <c r="U522" s="41" t="s">
        <v>58</v>
      </c>
    </row>
    <row r="523" s="9" customFormat="1" ht="13.8" spans="1:21">
      <c r="A523" s="9">
        <v>8269</v>
      </c>
      <c r="B523" s="7">
        <v>42908.2708333333</v>
      </c>
      <c r="C523" s="52">
        <v>49616.5</v>
      </c>
      <c r="D523" s="36">
        <v>44.8333333333333</v>
      </c>
      <c r="E523" s="25">
        <v>2</v>
      </c>
      <c r="F523" s="25">
        <v>23</v>
      </c>
      <c r="G523" s="25">
        <v>21</v>
      </c>
      <c r="H523" s="38">
        <v>53.6666666666667</v>
      </c>
      <c r="I523" s="25">
        <v>86</v>
      </c>
      <c r="J523" s="38">
        <v>510.666666666667</v>
      </c>
      <c r="K523" s="41"/>
      <c r="L523" s="36">
        <v>0.4</v>
      </c>
      <c r="N523" s="44">
        <v>22.4166666666667</v>
      </c>
      <c r="O523" s="44">
        <v>-21.395061728395</v>
      </c>
      <c r="P523" s="9">
        <v>1</v>
      </c>
      <c r="Q523" s="38">
        <v>10.3333333333334</v>
      </c>
      <c r="R523" s="9" t="b">
        <v>1</v>
      </c>
      <c r="S523" s="9">
        <v>19.6525000000001</v>
      </c>
      <c r="T523" s="40" t="s">
        <v>185</v>
      </c>
      <c r="U523" s="41" t="s">
        <v>62</v>
      </c>
    </row>
    <row r="524" s="9" customFormat="1" ht="13.8" spans="1:38">
      <c r="A524" s="9">
        <v>8270</v>
      </c>
      <c r="B524" s="7">
        <v>42908.2916666667</v>
      </c>
      <c r="C524" s="52">
        <v>49622.5</v>
      </c>
      <c r="D524" s="36">
        <v>55.1666666666667</v>
      </c>
      <c r="E524" s="25">
        <v>54</v>
      </c>
      <c r="F524" s="25">
        <v>23</v>
      </c>
      <c r="G524" s="25">
        <v>21</v>
      </c>
      <c r="H524" s="38">
        <v>54.3333333333333</v>
      </c>
      <c r="I524" s="25">
        <v>86</v>
      </c>
      <c r="J524" s="38">
        <v>459.5</v>
      </c>
      <c r="K524" s="41"/>
      <c r="L524" s="36">
        <v>10.6489795918365</v>
      </c>
      <c r="M524" s="36">
        <v>16.0530612244897</v>
      </c>
      <c r="N524" s="44">
        <v>1.02160493827161</v>
      </c>
      <c r="O524" s="44">
        <v>-0.126543209876544</v>
      </c>
      <c r="P524" s="10" t="s">
        <v>76</v>
      </c>
      <c r="Q524" s="38">
        <v>-6.8333333333334</v>
      </c>
      <c r="R524" s="9" t="b">
        <v>0</v>
      </c>
      <c r="S524" s="36">
        <v>11.9666666666669</v>
      </c>
      <c r="T524" s="40" t="s">
        <v>185</v>
      </c>
      <c r="U524" s="41" t="s">
        <v>32</v>
      </c>
      <c r="AL524" s="36"/>
    </row>
    <row r="525" s="9" customFormat="1" ht="13.8" spans="1:38">
      <c r="A525" s="9">
        <v>8273</v>
      </c>
      <c r="B525" s="7">
        <v>42908.3541666667</v>
      </c>
      <c r="C525" s="52">
        <v>49640.5</v>
      </c>
      <c r="D525" s="36">
        <v>46.3333333333333</v>
      </c>
      <c r="E525" s="25">
        <v>54</v>
      </c>
      <c r="F525" s="25">
        <v>23</v>
      </c>
      <c r="G525" s="25">
        <v>22</v>
      </c>
      <c r="H525" s="38">
        <v>54</v>
      </c>
      <c r="I525" s="25">
        <v>83</v>
      </c>
      <c r="J525" s="38">
        <v>504.833333333333</v>
      </c>
      <c r="K525" s="41"/>
      <c r="L525" s="36">
        <v>1.4324844720497</v>
      </c>
      <c r="M525" s="36">
        <v>1.80559006211182</v>
      </c>
      <c r="N525" s="44">
        <v>0.858024691358024</v>
      </c>
      <c r="O525" s="44">
        <v>0.331897789262132</v>
      </c>
      <c r="P525" s="10" t="s">
        <v>76</v>
      </c>
      <c r="Q525" s="38">
        <v>4.8333333333334</v>
      </c>
      <c r="R525" s="9" t="b">
        <v>0</v>
      </c>
      <c r="S525" s="36">
        <v>3.13333333333329</v>
      </c>
      <c r="T525" s="40" t="s">
        <v>185</v>
      </c>
      <c r="U525" s="41" t="s">
        <v>33</v>
      </c>
      <c r="AL525" s="36"/>
    </row>
    <row r="526" s="9" customFormat="1" ht="13.8" spans="1:21">
      <c r="A526" s="9">
        <v>8274</v>
      </c>
      <c r="B526" s="7">
        <v>42908.375</v>
      </c>
      <c r="C526" s="52">
        <v>49646.5</v>
      </c>
      <c r="D526" s="36">
        <v>51.1666666666667</v>
      </c>
      <c r="E526" s="25">
        <v>43</v>
      </c>
      <c r="F526" s="25">
        <v>23.6666666666667</v>
      </c>
      <c r="G526" s="25">
        <v>22</v>
      </c>
      <c r="H526" s="38">
        <v>54.1666666666667</v>
      </c>
      <c r="I526" s="25">
        <v>83</v>
      </c>
      <c r="J526" s="38">
        <v>534.833333333333</v>
      </c>
      <c r="K526" s="41"/>
      <c r="L526" s="36">
        <v>0.4</v>
      </c>
      <c r="N526" s="44">
        <v>1.18992248062016</v>
      </c>
      <c r="O526" s="44">
        <v>0.306201550387595</v>
      </c>
      <c r="P526" s="9">
        <v>1</v>
      </c>
      <c r="Q526" s="38">
        <v>13.1666666666666</v>
      </c>
      <c r="R526" s="9" t="b">
        <v>1</v>
      </c>
      <c r="S526" s="9">
        <v>17.2874999999999</v>
      </c>
      <c r="T526" s="40" t="s">
        <v>185</v>
      </c>
      <c r="U526" s="41" t="s">
        <v>34</v>
      </c>
    </row>
    <row r="527" s="9" customFormat="1" ht="13.8" spans="1:21">
      <c r="A527" s="9">
        <v>8277</v>
      </c>
      <c r="B527" s="7">
        <v>42908.4375</v>
      </c>
      <c r="C527" s="52">
        <v>49664.5</v>
      </c>
      <c r="D527" s="36">
        <v>60.6666666666667</v>
      </c>
      <c r="E527" s="25">
        <v>43</v>
      </c>
      <c r="F527" s="25">
        <v>23</v>
      </c>
      <c r="G527" s="25">
        <v>22</v>
      </c>
      <c r="H527" s="38">
        <v>48.6666666666667</v>
      </c>
      <c r="I527" s="25">
        <v>83</v>
      </c>
      <c r="J527" s="38">
        <v>529.666666666667</v>
      </c>
      <c r="K527" s="41"/>
      <c r="L527" s="36">
        <v>0.4</v>
      </c>
      <c r="N527" s="44">
        <v>1.4108527131783</v>
      </c>
      <c r="O527" s="44">
        <v>1.69784293899562</v>
      </c>
      <c r="P527" s="9">
        <v>1</v>
      </c>
      <c r="Q527" s="38">
        <v>10.8333333333333</v>
      </c>
      <c r="R527" s="9" t="b">
        <v>1</v>
      </c>
      <c r="S527" s="9">
        <v>16.9966666666666</v>
      </c>
      <c r="T527" s="40" t="s">
        <v>185</v>
      </c>
      <c r="U527" s="41" t="s">
        <v>55</v>
      </c>
    </row>
    <row r="528" s="9" customFormat="1" ht="13.8" spans="1:21">
      <c r="A528" s="9">
        <v>8281</v>
      </c>
      <c r="B528" s="7">
        <v>42908.5208333333</v>
      </c>
      <c r="C528" s="52">
        <v>49688.5</v>
      </c>
      <c r="D528" s="36">
        <v>77.6666666666667</v>
      </c>
      <c r="E528" s="25">
        <v>23</v>
      </c>
      <c r="F528" s="25">
        <v>23</v>
      </c>
      <c r="G528" s="25">
        <v>23</v>
      </c>
      <c r="H528" s="38">
        <v>54.8333333333333</v>
      </c>
      <c r="I528" s="25">
        <v>82</v>
      </c>
      <c r="J528" s="38">
        <v>449.333333333333</v>
      </c>
      <c r="K528" s="41"/>
      <c r="L528" s="36">
        <v>0.4</v>
      </c>
      <c r="N528" s="44">
        <v>3.3768115942029</v>
      </c>
      <c r="O528" s="44">
        <v>1.54424103737605</v>
      </c>
      <c r="P528" s="9">
        <v>1</v>
      </c>
      <c r="Q528" s="38">
        <v>15.8333333333333</v>
      </c>
      <c r="R528" s="9" t="b">
        <v>1</v>
      </c>
      <c r="S528" s="9">
        <v>28.8516666666666</v>
      </c>
      <c r="T528" s="40" t="s">
        <v>185</v>
      </c>
      <c r="U528" s="41" t="s">
        <v>39</v>
      </c>
    </row>
    <row r="529" s="9" customFormat="1" ht="13.8" spans="1:21">
      <c r="A529" s="9">
        <v>8283</v>
      </c>
      <c r="B529" s="7">
        <v>42908.5625</v>
      </c>
      <c r="C529" s="52">
        <v>49700.5</v>
      </c>
      <c r="D529" s="36">
        <v>95.3333333333333</v>
      </c>
      <c r="E529" s="25">
        <v>19</v>
      </c>
      <c r="F529" s="25">
        <v>23</v>
      </c>
      <c r="G529" s="25">
        <v>23</v>
      </c>
      <c r="H529" s="38">
        <v>54.5</v>
      </c>
      <c r="I529" s="25">
        <v>82</v>
      </c>
      <c r="J529" s="38">
        <v>455.5</v>
      </c>
      <c r="K529" s="41"/>
      <c r="L529" s="36">
        <v>0.4</v>
      </c>
      <c r="N529" s="44">
        <v>5.01754385964912</v>
      </c>
      <c r="O529" s="44">
        <v>-0.438596491228068</v>
      </c>
      <c r="P529" s="9">
        <v>1</v>
      </c>
      <c r="Q529" s="38">
        <v>-8.3333333333333</v>
      </c>
      <c r="R529" s="9" t="b">
        <v>0</v>
      </c>
      <c r="S529" s="9">
        <v>9.12333333333337</v>
      </c>
      <c r="T529" s="40" t="s">
        <v>185</v>
      </c>
      <c r="U529" s="41" t="s">
        <v>57</v>
      </c>
    </row>
    <row r="530" s="9" customFormat="1" ht="13.8" spans="1:21">
      <c r="A530" s="9">
        <v>8284</v>
      </c>
      <c r="B530" s="7">
        <v>42908.5833333333</v>
      </c>
      <c r="C530" s="52">
        <v>49706.5</v>
      </c>
      <c r="D530" s="36">
        <v>87</v>
      </c>
      <c r="E530" s="25">
        <v>19</v>
      </c>
      <c r="F530" s="25">
        <v>23</v>
      </c>
      <c r="G530" s="25">
        <v>23</v>
      </c>
      <c r="H530" s="38">
        <v>54.5</v>
      </c>
      <c r="I530" s="25">
        <v>83</v>
      </c>
      <c r="J530" s="38">
        <v>444.833333333333</v>
      </c>
      <c r="K530" s="41"/>
      <c r="L530" s="36">
        <v>0.4</v>
      </c>
      <c r="N530" s="44">
        <v>4.57894736842105</v>
      </c>
      <c r="O530" s="44">
        <v>-0.692982456140352</v>
      </c>
      <c r="P530" s="9">
        <v>1</v>
      </c>
      <c r="Q530" s="38">
        <v>-13.1666666666667</v>
      </c>
      <c r="R530" s="9" t="b">
        <v>1</v>
      </c>
      <c r="S530" s="9">
        <v>2.49833333333331</v>
      </c>
      <c r="T530" s="40" t="s">
        <v>185</v>
      </c>
      <c r="U530" s="41" t="s">
        <v>41</v>
      </c>
    </row>
    <row r="531" s="9" customFormat="1" ht="13.8" spans="1:38">
      <c r="A531" s="9">
        <v>8285</v>
      </c>
      <c r="B531" s="7">
        <v>42908.6041666667</v>
      </c>
      <c r="C531" s="52">
        <v>49712.5</v>
      </c>
      <c r="D531" s="36">
        <v>73.8333333333333</v>
      </c>
      <c r="E531" s="25">
        <v>19</v>
      </c>
      <c r="F531" s="25">
        <v>23</v>
      </c>
      <c r="G531" s="25">
        <v>23</v>
      </c>
      <c r="H531" s="38">
        <v>54.5</v>
      </c>
      <c r="I531" s="25">
        <v>83</v>
      </c>
      <c r="J531" s="38">
        <v>438.666666666667</v>
      </c>
      <c r="K531" s="41"/>
      <c r="L531" s="36">
        <v>0.888953538862354</v>
      </c>
      <c r="M531" s="36">
        <v>1.85392965696917</v>
      </c>
      <c r="N531" s="44">
        <v>3.8859649122807</v>
      </c>
      <c r="O531" s="44">
        <v>-3.36087530654593</v>
      </c>
      <c r="P531" s="10" t="s">
        <v>76</v>
      </c>
      <c r="Q531" s="38">
        <v>-25</v>
      </c>
      <c r="R531" s="9" t="b">
        <v>1</v>
      </c>
      <c r="S531" s="36">
        <v>58.6333333333333</v>
      </c>
      <c r="T531" s="40" t="s">
        <v>185</v>
      </c>
      <c r="U531" s="41" t="s">
        <v>64</v>
      </c>
      <c r="AL531" s="36"/>
    </row>
    <row r="532" s="9" customFormat="1" ht="13.8" spans="1:21">
      <c r="A532" s="9">
        <v>8289</v>
      </c>
      <c r="B532" s="7">
        <v>42908.6875</v>
      </c>
      <c r="C532" s="52">
        <v>49736.5</v>
      </c>
      <c r="D532" s="36">
        <v>46.5</v>
      </c>
      <c r="E532" s="25">
        <v>93</v>
      </c>
      <c r="F532" s="25">
        <v>22</v>
      </c>
      <c r="G532" s="25">
        <v>21</v>
      </c>
      <c r="H532" s="38">
        <v>56.6666666666667</v>
      </c>
      <c r="I532" s="25">
        <v>79</v>
      </c>
      <c r="J532" s="38">
        <v>426.666666666667</v>
      </c>
      <c r="K532" s="41"/>
      <c r="L532" s="36">
        <v>0.4</v>
      </c>
      <c r="N532" s="44">
        <v>0.5</v>
      </c>
      <c r="O532" s="44">
        <v>1.08823529411765</v>
      </c>
      <c r="P532" s="9">
        <v>1</v>
      </c>
      <c r="Q532" s="38">
        <v>7.5</v>
      </c>
      <c r="R532" s="9" t="b">
        <v>0</v>
      </c>
      <c r="S532" s="9">
        <v>2.6175</v>
      </c>
      <c r="T532" s="40" t="s">
        <v>185</v>
      </c>
      <c r="U532" s="41" t="s">
        <v>26</v>
      </c>
    </row>
    <row r="533" s="9" customFormat="1" ht="13.8" spans="1:21">
      <c r="A533" s="9">
        <v>8291</v>
      </c>
      <c r="B533" s="7">
        <v>42908.7291666667</v>
      </c>
      <c r="C533" s="52">
        <v>49748.5</v>
      </c>
      <c r="D533" s="36">
        <v>61.3333333333333</v>
      </c>
      <c r="E533" s="25">
        <v>34</v>
      </c>
      <c r="F533" s="25">
        <v>22</v>
      </c>
      <c r="G533" s="25">
        <v>21</v>
      </c>
      <c r="H533" s="38">
        <v>58</v>
      </c>
      <c r="I533" s="25">
        <v>79</v>
      </c>
      <c r="J533" s="38">
        <v>430.666666666667</v>
      </c>
      <c r="K533" s="41"/>
      <c r="L533" s="36">
        <v>0.4</v>
      </c>
      <c r="N533" s="44">
        <v>1.80392156862745</v>
      </c>
      <c r="O533" s="44">
        <v>0.31372549019608</v>
      </c>
      <c r="P533" s="9">
        <v>1</v>
      </c>
      <c r="Q533" s="38">
        <v>10.6666666666667</v>
      </c>
      <c r="R533" s="9" t="b">
        <v>1</v>
      </c>
      <c r="S533" s="9">
        <v>18.4133333333334</v>
      </c>
      <c r="T533" s="40" t="s">
        <v>185</v>
      </c>
      <c r="U533" s="41" t="s">
        <v>49</v>
      </c>
    </row>
    <row r="534" s="9" customFormat="1" ht="13.8" spans="1:38">
      <c r="A534" s="9">
        <v>8292</v>
      </c>
      <c r="B534" s="7">
        <v>42908.75</v>
      </c>
      <c r="C534" s="52">
        <v>49752</v>
      </c>
      <c r="D534" s="36">
        <v>72</v>
      </c>
      <c r="E534" s="25">
        <v>34</v>
      </c>
      <c r="F534" s="25">
        <v>22</v>
      </c>
      <c r="G534" s="25">
        <v>21</v>
      </c>
      <c r="H534" s="38">
        <v>58</v>
      </c>
      <c r="I534" s="25">
        <v>90</v>
      </c>
      <c r="J534" s="38">
        <v>430</v>
      </c>
      <c r="K534" s="41"/>
      <c r="L534" s="36">
        <v>3.78947368421053</v>
      </c>
      <c r="M534" s="36">
        <v>3.41766917293233</v>
      </c>
      <c r="N534" s="44">
        <v>2.11764705882353</v>
      </c>
      <c r="O534" s="44">
        <v>-2.11764705882353</v>
      </c>
      <c r="P534" s="10" t="s">
        <v>76</v>
      </c>
      <c r="Q534" s="38">
        <v>-72</v>
      </c>
      <c r="R534" s="9" t="b">
        <v>1</v>
      </c>
      <c r="S534" s="36">
        <v>44.8</v>
      </c>
      <c r="T534" s="40" t="s">
        <v>185</v>
      </c>
      <c r="U534" s="41" t="s">
        <v>27</v>
      </c>
      <c r="AL534" s="36"/>
    </row>
    <row r="535" s="9" customFormat="1" ht="13.8" spans="1:38">
      <c r="A535" s="9">
        <v>8341</v>
      </c>
      <c r="B535" s="7">
        <v>42909.7708333333</v>
      </c>
      <c r="C535" s="52">
        <v>50048.5</v>
      </c>
      <c r="D535" s="36">
        <v>35.8333333333333</v>
      </c>
      <c r="E535" s="25">
        <v>19</v>
      </c>
      <c r="F535" s="25">
        <v>22</v>
      </c>
      <c r="G535" s="25">
        <v>23</v>
      </c>
      <c r="H535" s="38">
        <v>58.6666666666667</v>
      </c>
      <c r="I535" s="25">
        <v>79</v>
      </c>
      <c r="J535" s="38">
        <v>426.666666666667</v>
      </c>
      <c r="K535" s="41"/>
      <c r="L535" s="36">
        <v>0.847807637906649</v>
      </c>
      <c r="M535" s="36">
        <v>1.87637906647808</v>
      </c>
      <c r="N535" s="44">
        <v>1.8859649122807</v>
      </c>
      <c r="O535" s="44">
        <v>-0.908953418027828</v>
      </c>
      <c r="P535" s="10" t="s">
        <v>76</v>
      </c>
      <c r="Q535" s="38">
        <v>-7.5</v>
      </c>
      <c r="R535" s="9" t="b">
        <v>0</v>
      </c>
      <c r="S535" s="36">
        <v>20.6333333333333</v>
      </c>
      <c r="T535" s="40" t="s">
        <v>186</v>
      </c>
      <c r="U535" s="41" t="s">
        <v>36</v>
      </c>
      <c r="AL535" s="36"/>
    </row>
    <row r="536" s="9" customFormat="1" ht="13.8" spans="1:38">
      <c r="A536" s="9">
        <v>8343</v>
      </c>
      <c r="B536" s="7">
        <v>42909.8125</v>
      </c>
      <c r="C536" s="52">
        <v>50060.5</v>
      </c>
      <c r="D536" s="36">
        <v>25</v>
      </c>
      <c r="E536" s="25">
        <v>29</v>
      </c>
      <c r="F536" s="25">
        <v>22</v>
      </c>
      <c r="G536" s="25">
        <v>22.8333333333333</v>
      </c>
      <c r="H536" s="38">
        <v>59</v>
      </c>
      <c r="I536" s="25">
        <v>79</v>
      </c>
      <c r="J536" s="38">
        <v>487</v>
      </c>
      <c r="K536" s="41"/>
      <c r="L536" s="36">
        <v>1.17357142857143</v>
      </c>
      <c r="M536" s="36">
        <v>1.51428571428572</v>
      </c>
      <c r="N536" s="44">
        <v>0.862068965517241</v>
      </c>
      <c r="O536" s="44">
        <v>0.0689655172413793</v>
      </c>
      <c r="P536" s="10" t="s">
        <v>76</v>
      </c>
      <c r="Q536" s="38">
        <v>2</v>
      </c>
      <c r="R536" s="9" t="b">
        <v>0</v>
      </c>
      <c r="S536" s="36">
        <v>1.79999999999999</v>
      </c>
      <c r="T536" s="40" t="s">
        <v>186</v>
      </c>
      <c r="U536" s="41" t="s">
        <v>56</v>
      </c>
      <c r="AL536" s="36"/>
    </row>
    <row r="537" s="9" customFormat="1" ht="13.8" spans="1:38">
      <c r="A537" s="9">
        <v>8344</v>
      </c>
      <c r="B537" s="7">
        <v>42909.8333333333</v>
      </c>
      <c r="C537" s="52">
        <v>50066.5</v>
      </c>
      <c r="D537" s="36">
        <v>27</v>
      </c>
      <c r="E537" s="25">
        <v>29</v>
      </c>
      <c r="F537" s="25">
        <v>22</v>
      </c>
      <c r="G537" s="25">
        <v>22</v>
      </c>
      <c r="H537" s="38">
        <v>59</v>
      </c>
      <c r="I537" s="25">
        <v>79</v>
      </c>
      <c r="J537" s="38">
        <v>432</v>
      </c>
      <c r="K537" s="41"/>
      <c r="L537" s="36">
        <v>4.06095238095241</v>
      </c>
      <c r="M537" s="36">
        <v>3.95714285714289</v>
      </c>
      <c r="N537" s="44">
        <v>0.931034482758621</v>
      </c>
      <c r="O537" s="44">
        <v>0.126436781609197</v>
      </c>
      <c r="P537" s="10" t="s">
        <v>76</v>
      </c>
      <c r="Q537" s="38">
        <v>3.6666666666667</v>
      </c>
      <c r="R537" s="9" t="b">
        <v>0</v>
      </c>
      <c r="S537" s="36">
        <v>3.80000000000001</v>
      </c>
      <c r="T537" s="40" t="s">
        <v>186</v>
      </c>
      <c r="U537" s="41" t="s">
        <v>38</v>
      </c>
      <c r="AL537" s="36"/>
    </row>
    <row r="538" s="9" customFormat="1" ht="13.8" spans="1:38">
      <c r="A538" s="9">
        <v>8348</v>
      </c>
      <c r="B538" s="7">
        <v>42909.9166666667</v>
      </c>
      <c r="C538" s="52">
        <v>50090.5</v>
      </c>
      <c r="D538" s="36">
        <v>36.1666666666667</v>
      </c>
      <c r="E538" s="25">
        <v>27</v>
      </c>
      <c r="F538" s="25">
        <v>21.8333333333333</v>
      </c>
      <c r="G538" s="25">
        <v>22</v>
      </c>
      <c r="H538" s="38">
        <v>61</v>
      </c>
      <c r="I538" s="25">
        <v>84</v>
      </c>
      <c r="J538" s="38">
        <v>463.666666666667</v>
      </c>
      <c r="K538" s="41"/>
      <c r="L538" s="36">
        <v>1.33496103896103</v>
      </c>
      <c r="M538" s="36">
        <v>2.54493506493507</v>
      </c>
      <c r="N538" s="44">
        <v>1.33950617283951</v>
      </c>
      <c r="O538" s="44">
        <v>-0.240740740740741</v>
      </c>
      <c r="P538" s="10" t="s">
        <v>76</v>
      </c>
      <c r="Q538" s="38">
        <v>-6.5</v>
      </c>
      <c r="R538" s="9" t="b">
        <v>0</v>
      </c>
      <c r="S538" s="36">
        <v>14.5666666666668</v>
      </c>
      <c r="T538" s="40" t="s">
        <v>186</v>
      </c>
      <c r="U538" s="41" t="s">
        <v>29</v>
      </c>
      <c r="AL538" s="36"/>
    </row>
    <row r="539" s="9" customFormat="1" ht="13.8" spans="1:38">
      <c r="A539" s="9">
        <v>8350</v>
      </c>
      <c r="B539" s="7">
        <v>42909.9583333333</v>
      </c>
      <c r="C539" s="52">
        <v>50102.5</v>
      </c>
      <c r="D539" s="36">
        <v>27.8333333333333</v>
      </c>
      <c r="E539" s="25">
        <v>29</v>
      </c>
      <c r="F539" s="25">
        <v>22</v>
      </c>
      <c r="G539" s="25">
        <v>22</v>
      </c>
      <c r="H539" s="38">
        <v>60</v>
      </c>
      <c r="I539" s="25">
        <v>84</v>
      </c>
      <c r="J539" s="38">
        <v>572.666666666667</v>
      </c>
      <c r="K539" s="41"/>
      <c r="L539" s="36">
        <v>11.0314285714283</v>
      </c>
      <c r="M539" s="36">
        <v>10.4571428571426</v>
      </c>
      <c r="N539" s="44">
        <v>0.959770114942528</v>
      </c>
      <c r="O539" s="44">
        <v>0.206896551724138</v>
      </c>
      <c r="P539" s="10" t="s">
        <v>76</v>
      </c>
      <c r="Q539" s="38">
        <v>6</v>
      </c>
      <c r="R539" s="9" t="b">
        <v>0</v>
      </c>
      <c r="S539" s="36">
        <v>4.63333333333331</v>
      </c>
      <c r="T539" s="40" t="s">
        <v>186</v>
      </c>
      <c r="U539" s="41" t="s">
        <v>43</v>
      </c>
      <c r="AL539" s="36"/>
    </row>
    <row r="540" s="9" customFormat="1" ht="13.8" spans="1:38">
      <c r="A540" s="9">
        <v>8358</v>
      </c>
      <c r="B540" s="7">
        <v>42910.125</v>
      </c>
      <c r="C540" s="52">
        <v>50150.5</v>
      </c>
      <c r="D540" s="36">
        <v>55.3333333333333</v>
      </c>
      <c r="E540" s="25">
        <v>35</v>
      </c>
      <c r="F540" s="25">
        <v>22</v>
      </c>
      <c r="G540" s="25">
        <v>21</v>
      </c>
      <c r="H540" s="38">
        <v>59</v>
      </c>
      <c r="I540" s="25">
        <v>83</v>
      </c>
      <c r="J540" s="38">
        <v>487.166666666667</v>
      </c>
      <c r="K540" s="41"/>
      <c r="L540" s="36">
        <v>1.54063231850117</v>
      </c>
      <c r="M540" s="36">
        <v>2.65925058548009</v>
      </c>
      <c r="N540" s="44">
        <v>1.58095238095238</v>
      </c>
      <c r="O540" s="44">
        <v>-0.541129372102823</v>
      </c>
      <c r="P540" s="10" t="s">
        <v>76</v>
      </c>
      <c r="Q540" s="38">
        <v>-16.1666666666666</v>
      </c>
      <c r="R540" s="9" t="b">
        <v>1</v>
      </c>
      <c r="S540" s="36">
        <v>27.3333333333333</v>
      </c>
      <c r="T540" s="40" t="s">
        <v>187</v>
      </c>
      <c r="U540" s="41" t="s">
        <v>51</v>
      </c>
      <c r="AL540" s="36"/>
    </row>
    <row r="541" s="9" customFormat="1" ht="13.8" spans="1:38">
      <c r="A541" s="9">
        <v>8359</v>
      </c>
      <c r="B541" s="7">
        <v>42910.1458333333</v>
      </c>
      <c r="C541" s="52">
        <v>50156.5</v>
      </c>
      <c r="D541" s="36">
        <v>39.1666666666667</v>
      </c>
      <c r="E541" s="25">
        <v>37.6666666666667</v>
      </c>
      <c r="F541" s="25">
        <v>22</v>
      </c>
      <c r="G541" s="25">
        <v>21</v>
      </c>
      <c r="H541" s="38">
        <v>58.1666666666667</v>
      </c>
      <c r="I541" s="25">
        <v>83</v>
      </c>
      <c r="J541" s="38">
        <v>488.333333333333</v>
      </c>
      <c r="K541" s="41"/>
      <c r="L541" s="36">
        <v>15.7593650793651</v>
      </c>
      <c r="M541" s="36">
        <v>19.673015873016</v>
      </c>
      <c r="N541" s="44">
        <v>1.03982300884956</v>
      </c>
      <c r="O541" s="44">
        <v>-0.370401521246251</v>
      </c>
      <c r="P541" s="10" t="s">
        <v>76</v>
      </c>
      <c r="Q541" s="38">
        <v>-12.1666666666667</v>
      </c>
      <c r="R541" s="9" t="b">
        <v>1</v>
      </c>
      <c r="S541" s="36">
        <v>9.03333333333343</v>
      </c>
      <c r="T541" s="40" t="s">
        <v>187</v>
      </c>
      <c r="U541" s="41" t="s">
        <v>60</v>
      </c>
      <c r="AL541" s="36"/>
    </row>
    <row r="542" s="9" customFormat="1" ht="13.8" spans="1:38">
      <c r="A542" s="9">
        <v>8365</v>
      </c>
      <c r="B542" s="7">
        <v>42910.2708333333</v>
      </c>
      <c r="C542" s="52">
        <v>50192.5</v>
      </c>
      <c r="D542" s="36">
        <v>37</v>
      </c>
      <c r="E542" s="25">
        <v>45</v>
      </c>
      <c r="F542" s="25">
        <v>22</v>
      </c>
      <c r="G542" s="25">
        <v>19</v>
      </c>
      <c r="H542" s="38">
        <v>57</v>
      </c>
      <c r="I542" s="25">
        <v>86</v>
      </c>
      <c r="J542" s="38">
        <v>565.833333333333</v>
      </c>
      <c r="K542" s="41"/>
      <c r="L542" s="36">
        <v>4.50797619047618</v>
      </c>
      <c r="M542" s="36">
        <v>5.17857142857142</v>
      </c>
      <c r="N542" s="44">
        <v>0.822222222222222</v>
      </c>
      <c r="O542" s="44">
        <v>0.930465949820787</v>
      </c>
      <c r="P542" s="10" t="s">
        <v>76</v>
      </c>
      <c r="Q542" s="38">
        <v>17.3333333333333</v>
      </c>
      <c r="R542" s="9" t="b">
        <v>1</v>
      </c>
      <c r="S542" s="36">
        <v>0.999999999999986</v>
      </c>
      <c r="T542" s="40" t="s">
        <v>187</v>
      </c>
      <c r="U542" s="41" t="s">
        <v>62</v>
      </c>
      <c r="AL542" s="36"/>
    </row>
    <row r="543" s="9" customFormat="1" ht="13.8" spans="1:38">
      <c r="A543" s="9">
        <v>8372</v>
      </c>
      <c r="B543" s="7">
        <v>42910.4166666667</v>
      </c>
      <c r="C543" s="52">
        <v>50234.5</v>
      </c>
      <c r="D543" s="36">
        <v>52</v>
      </c>
      <c r="E543" s="25">
        <v>64</v>
      </c>
      <c r="F543" s="25">
        <v>22</v>
      </c>
      <c r="G543" s="25">
        <v>22</v>
      </c>
      <c r="H543" s="38">
        <v>55</v>
      </c>
      <c r="I543" s="25">
        <v>74</v>
      </c>
      <c r="J543" s="38">
        <v>495</v>
      </c>
      <c r="K543" s="41"/>
      <c r="L543" s="36">
        <v>1.82765873015874</v>
      </c>
      <c r="M543" s="36">
        <v>2.36785714285715</v>
      </c>
      <c r="N543" s="44">
        <v>0.8125</v>
      </c>
      <c r="O543" s="44">
        <v>0.158854166666667</v>
      </c>
      <c r="P543" s="10" t="s">
        <v>76</v>
      </c>
      <c r="Q543" s="38">
        <v>10.1666666666667</v>
      </c>
      <c r="R543" s="9" t="b">
        <v>1</v>
      </c>
      <c r="S543" s="36">
        <v>0.799999999999997</v>
      </c>
      <c r="T543" s="40" t="s">
        <v>187</v>
      </c>
      <c r="U543" s="41" t="s">
        <v>54</v>
      </c>
      <c r="AL543" s="36"/>
    </row>
    <row r="544" s="9" customFormat="1" ht="13.8" spans="1:38">
      <c r="A544" s="9">
        <v>8373</v>
      </c>
      <c r="B544" s="7">
        <v>42910.4375</v>
      </c>
      <c r="C544" s="52">
        <v>50240.5</v>
      </c>
      <c r="D544" s="36">
        <v>62.1666666666667</v>
      </c>
      <c r="E544" s="25">
        <v>64</v>
      </c>
      <c r="F544" s="25">
        <v>22</v>
      </c>
      <c r="G544" s="25">
        <v>22</v>
      </c>
      <c r="H544" s="38">
        <v>54.3333333333333</v>
      </c>
      <c r="I544" s="25">
        <v>74</v>
      </c>
      <c r="J544" s="38">
        <v>432.5</v>
      </c>
      <c r="K544" s="41"/>
      <c r="L544" s="36">
        <v>5.47584415584418</v>
      </c>
      <c r="M544" s="36">
        <v>3.73246753246752</v>
      </c>
      <c r="N544" s="44">
        <v>0.971354166666667</v>
      </c>
      <c r="O544" s="44">
        <v>0.439993351063829</v>
      </c>
      <c r="P544" s="10" t="s">
        <v>76</v>
      </c>
      <c r="Q544" s="38">
        <v>4.1666666666666</v>
      </c>
      <c r="R544" s="9" t="b">
        <v>0</v>
      </c>
      <c r="S544" s="36">
        <v>10.9666666666667</v>
      </c>
      <c r="T544" s="40" t="s">
        <v>187</v>
      </c>
      <c r="U544" s="41" t="s">
        <v>55</v>
      </c>
      <c r="AL544" s="36"/>
    </row>
    <row r="545" s="9" customFormat="1" ht="13.8" spans="1:38">
      <c r="A545" s="9">
        <v>8379</v>
      </c>
      <c r="B545" s="7">
        <v>42910.5625</v>
      </c>
      <c r="C545" s="52">
        <v>50276.5</v>
      </c>
      <c r="D545" s="36">
        <v>71.6666666666667</v>
      </c>
      <c r="E545" s="25">
        <v>54</v>
      </c>
      <c r="F545" s="25">
        <v>22</v>
      </c>
      <c r="G545" s="25">
        <v>24</v>
      </c>
      <c r="H545" s="38">
        <v>53.8333333333333</v>
      </c>
      <c r="I545" s="25">
        <v>67</v>
      </c>
      <c r="J545" s="38">
        <v>420.5</v>
      </c>
      <c r="K545" s="41"/>
      <c r="L545" s="36">
        <v>0.545444743935313</v>
      </c>
      <c r="M545" s="36">
        <v>1.71913746630728</v>
      </c>
      <c r="N545" s="44">
        <v>1.32716049382716</v>
      </c>
      <c r="O545" s="44">
        <v>-0.104938271604939</v>
      </c>
      <c r="P545" s="10" t="s">
        <v>76</v>
      </c>
      <c r="Q545" s="38">
        <v>-5.6666666666667</v>
      </c>
      <c r="R545" s="9" t="b">
        <v>0</v>
      </c>
      <c r="S545" s="36">
        <v>28.4666666666666</v>
      </c>
      <c r="T545" s="40" t="s">
        <v>187</v>
      </c>
      <c r="U545" s="41" t="s">
        <v>57</v>
      </c>
      <c r="AL545" s="36"/>
    </row>
    <row r="546" s="9" customFormat="1" ht="13.8" spans="1:21">
      <c r="A546" s="9">
        <v>8382</v>
      </c>
      <c r="B546" s="7">
        <v>42910.625</v>
      </c>
      <c r="C546" s="52">
        <v>50294.5</v>
      </c>
      <c r="D546" s="36">
        <v>63.1666666666667</v>
      </c>
      <c r="E546" s="25">
        <v>40</v>
      </c>
      <c r="F546" s="25">
        <v>22</v>
      </c>
      <c r="G546" s="25">
        <v>25</v>
      </c>
      <c r="H546" s="38">
        <v>54.3333333333333</v>
      </c>
      <c r="I546" s="25">
        <v>61</v>
      </c>
      <c r="J546" s="38">
        <v>420.833333333333</v>
      </c>
      <c r="K546" s="41"/>
      <c r="L546" s="36">
        <v>0.4</v>
      </c>
      <c r="N546" s="44">
        <v>1.57916666666667</v>
      </c>
      <c r="O546" s="44">
        <v>-0.129166666666668</v>
      </c>
      <c r="P546" s="9">
        <v>1</v>
      </c>
      <c r="Q546" s="38">
        <v>-5.1666666666667</v>
      </c>
      <c r="R546" s="9" t="b">
        <v>0</v>
      </c>
      <c r="S546" s="9">
        <v>2.01416666666664</v>
      </c>
      <c r="T546" s="40" t="s">
        <v>187</v>
      </c>
      <c r="U546" s="41" t="s">
        <v>67</v>
      </c>
    </row>
    <row r="547" s="9" customFormat="1" ht="13.8" spans="1:38">
      <c r="A547" s="9">
        <v>8387</v>
      </c>
      <c r="B547" s="7">
        <v>42910.7291666667</v>
      </c>
      <c r="C547" s="52">
        <v>50324.5</v>
      </c>
      <c r="D547" s="36">
        <v>65.3333333333333</v>
      </c>
      <c r="E547" s="25">
        <v>34</v>
      </c>
      <c r="F547" s="25">
        <v>22</v>
      </c>
      <c r="G547" s="25">
        <v>24</v>
      </c>
      <c r="H547" s="38">
        <v>55.8333333333333</v>
      </c>
      <c r="I547" s="25">
        <v>64</v>
      </c>
      <c r="J547" s="38">
        <v>449.666666666667</v>
      </c>
      <c r="K547" s="41"/>
      <c r="L547" s="36">
        <v>0.515096251266465</v>
      </c>
      <c r="M547" s="36">
        <v>1.46626139817629</v>
      </c>
      <c r="N547" s="44">
        <v>1.92156862745098</v>
      </c>
      <c r="O547" s="44">
        <v>-0.235294117647059</v>
      </c>
      <c r="P547" s="10" t="s">
        <v>76</v>
      </c>
      <c r="Q547" s="38">
        <v>-8</v>
      </c>
      <c r="R547" s="9" t="b">
        <v>0</v>
      </c>
      <c r="S547" s="36">
        <v>38.1333333333333</v>
      </c>
      <c r="T547" s="40" t="s">
        <v>187</v>
      </c>
      <c r="U547" s="41" t="s">
        <v>49</v>
      </c>
      <c r="AL547" s="36"/>
    </row>
    <row r="548" s="9" customFormat="1" ht="13.8" spans="1:38">
      <c r="A548" s="9">
        <v>8395</v>
      </c>
      <c r="B548" s="7">
        <v>42910.8958333333</v>
      </c>
      <c r="C548" s="52">
        <v>50372.5</v>
      </c>
      <c r="D548" s="36">
        <v>66.6666666666667</v>
      </c>
      <c r="E548" s="25">
        <v>49</v>
      </c>
      <c r="F548" s="25">
        <v>21</v>
      </c>
      <c r="G548" s="25">
        <v>24</v>
      </c>
      <c r="H548" s="38">
        <v>56</v>
      </c>
      <c r="I548" s="25">
        <v>67</v>
      </c>
      <c r="J548" s="38">
        <v>475.5</v>
      </c>
      <c r="K548" s="41"/>
      <c r="L548" s="36">
        <v>3.34285714285714</v>
      </c>
      <c r="M548" s="36">
        <v>4.6544474393531</v>
      </c>
      <c r="N548" s="44">
        <v>1.36054421768708</v>
      </c>
      <c r="O548" s="44">
        <v>-0.612244897959184</v>
      </c>
      <c r="P548" s="10" t="s">
        <v>76</v>
      </c>
      <c r="Q548" s="38">
        <v>-30</v>
      </c>
      <c r="R548" s="9" t="b">
        <v>1</v>
      </c>
      <c r="S548" s="36">
        <v>27.4666666666669</v>
      </c>
      <c r="T548" s="40" t="s">
        <v>187</v>
      </c>
      <c r="U548" s="41" t="s">
        <v>28</v>
      </c>
      <c r="AL548" s="36"/>
    </row>
    <row r="549" s="9" customFormat="1" ht="13.8" spans="1:38">
      <c r="A549" s="9">
        <v>8397</v>
      </c>
      <c r="B549" s="7">
        <v>42910.9375</v>
      </c>
      <c r="C549" s="52">
        <v>50384.5</v>
      </c>
      <c r="D549" s="36">
        <v>42.8333333333333</v>
      </c>
      <c r="E549" s="25">
        <v>49</v>
      </c>
      <c r="F549" s="25">
        <v>22</v>
      </c>
      <c r="G549" s="25">
        <v>22</v>
      </c>
      <c r="H549" s="38">
        <v>56</v>
      </c>
      <c r="I549" s="25">
        <v>77</v>
      </c>
      <c r="J549" s="38">
        <v>504.333333333333</v>
      </c>
      <c r="K549" s="41"/>
      <c r="L549" s="36">
        <v>2.14957528957528</v>
      </c>
      <c r="M549" s="36">
        <v>2.48803088803088</v>
      </c>
      <c r="N549" s="44">
        <v>0.874149659863945</v>
      </c>
      <c r="O549" s="44">
        <v>0.0472339879347966</v>
      </c>
      <c r="P549" s="10" t="s">
        <v>76</v>
      </c>
      <c r="Q549" s="38">
        <v>6</v>
      </c>
      <c r="R549" s="9" t="b">
        <v>0</v>
      </c>
      <c r="S549" s="36">
        <v>3.6333333333333</v>
      </c>
      <c r="T549" s="40" t="s">
        <v>187</v>
      </c>
      <c r="U549" s="41" t="s">
        <v>42</v>
      </c>
      <c r="AL549" s="36"/>
    </row>
    <row r="550" s="9" customFormat="1" ht="13.8" spans="1:38">
      <c r="A550" s="9">
        <v>8398</v>
      </c>
      <c r="B550" s="7">
        <v>42910.9583333333</v>
      </c>
      <c r="C550" s="52">
        <v>50390.5</v>
      </c>
      <c r="D550" s="36">
        <v>48.8333333333333</v>
      </c>
      <c r="E550" s="25">
        <v>53</v>
      </c>
      <c r="F550" s="25">
        <v>22</v>
      </c>
      <c r="G550" s="25">
        <v>22</v>
      </c>
      <c r="H550" s="38">
        <v>56.5</v>
      </c>
      <c r="I550" s="25">
        <v>77</v>
      </c>
      <c r="J550" s="38">
        <v>477.666666666667</v>
      </c>
      <c r="K550" s="41"/>
      <c r="L550" s="36">
        <v>4.0286857142857</v>
      </c>
      <c r="M550" s="36">
        <v>4.07314285714285</v>
      </c>
      <c r="N550" s="44">
        <v>0.921383647798741</v>
      </c>
      <c r="O550" s="44">
        <v>0.144654088050315</v>
      </c>
      <c r="P550" s="10" t="s">
        <v>76</v>
      </c>
      <c r="Q550" s="38">
        <v>7.6666666666667</v>
      </c>
      <c r="R550" s="9" t="b">
        <v>0</v>
      </c>
      <c r="S550" s="36">
        <v>6.43333333333327</v>
      </c>
      <c r="T550" s="40" t="s">
        <v>187</v>
      </c>
      <c r="U550" s="41" t="s">
        <v>43</v>
      </c>
      <c r="AL550" s="36"/>
    </row>
    <row r="551" s="9" customFormat="1" ht="13.8" spans="1:38">
      <c r="A551" s="9">
        <v>8400</v>
      </c>
      <c r="B551" s="7">
        <v>42911</v>
      </c>
      <c r="C551" s="52">
        <v>50402.5</v>
      </c>
      <c r="D551" s="36">
        <v>59.3333333333333</v>
      </c>
      <c r="E551" s="25">
        <v>53</v>
      </c>
      <c r="F551" s="25">
        <v>21</v>
      </c>
      <c r="G551" s="25">
        <v>21</v>
      </c>
      <c r="H551" s="38">
        <v>58.5</v>
      </c>
      <c r="I551" s="25">
        <v>81</v>
      </c>
      <c r="J551" s="38">
        <v>458</v>
      </c>
      <c r="K551" s="41"/>
      <c r="L551" s="36">
        <v>3.17082706766917</v>
      </c>
      <c r="M551" s="36">
        <v>4.94436090225563</v>
      </c>
      <c r="N551" s="44">
        <v>1.11949685534591</v>
      </c>
      <c r="O551" s="44">
        <v>-0.201257861635219</v>
      </c>
      <c r="P551" s="10" t="s">
        <v>76</v>
      </c>
      <c r="Q551" s="38">
        <v>-10.6666666666666</v>
      </c>
      <c r="R551" s="9" t="b">
        <v>1</v>
      </c>
      <c r="S551" s="36">
        <v>16.9333333333332</v>
      </c>
      <c r="T551" s="40" t="s">
        <v>188</v>
      </c>
      <c r="U551" s="41" t="s">
        <v>44</v>
      </c>
      <c r="AL551" s="36"/>
    </row>
    <row r="552" s="9" customFormat="1" ht="13.8" spans="1:38">
      <c r="A552" s="9">
        <v>8405</v>
      </c>
      <c r="B552" s="7">
        <v>42911.1041666667</v>
      </c>
      <c r="C552" s="52">
        <v>50432.5</v>
      </c>
      <c r="D552" s="36">
        <v>47.3333333333333</v>
      </c>
      <c r="E552" s="25">
        <v>56</v>
      </c>
      <c r="F552" s="25">
        <v>21</v>
      </c>
      <c r="G552" s="25">
        <v>20</v>
      </c>
      <c r="H552" s="38">
        <v>58</v>
      </c>
      <c r="I552" s="25">
        <v>88</v>
      </c>
      <c r="J552" s="38">
        <v>463.666666666667</v>
      </c>
      <c r="K552" s="41"/>
      <c r="L552" s="36">
        <v>2.36093406593406</v>
      </c>
      <c r="M552" s="36">
        <v>2.83681318681318</v>
      </c>
      <c r="N552" s="44">
        <v>0.845238095238095</v>
      </c>
      <c r="O552" s="44">
        <v>0.0568783068783069</v>
      </c>
      <c r="P552" s="10" t="s">
        <v>76</v>
      </c>
      <c r="Q552" s="38">
        <v>9.5</v>
      </c>
      <c r="R552" s="9" t="b">
        <v>0</v>
      </c>
      <c r="S552" s="36">
        <v>2.53333333333332</v>
      </c>
      <c r="T552" s="40" t="s">
        <v>188</v>
      </c>
      <c r="U552" s="41" t="s">
        <v>45</v>
      </c>
      <c r="AL552" s="36"/>
    </row>
    <row r="553" s="9" customFormat="1" ht="13.8" spans="1:38">
      <c r="A553" s="9">
        <v>8409</v>
      </c>
      <c r="B553" s="7">
        <v>42911.1875</v>
      </c>
      <c r="C553" s="52">
        <v>50456.5</v>
      </c>
      <c r="D553" s="36">
        <v>88.8333333333333</v>
      </c>
      <c r="E553" s="25">
        <v>102</v>
      </c>
      <c r="F553" s="25">
        <v>21.1666666666667</v>
      </c>
      <c r="G553" s="25">
        <v>20</v>
      </c>
      <c r="H553" s="38">
        <v>58</v>
      </c>
      <c r="I553" s="25">
        <v>88</v>
      </c>
      <c r="J553" s="38">
        <v>481.166666666667</v>
      </c>
      <c r="K553" s="41"/>
      <c r="L553" s="36">
        <v>6.86603978300174</v>
      </c>
      <c r="M553" s="36">
        <v>7.49403254972869</v>
      </c>
      <c r="N553" s="44">
        <v>0.870915032679738</v>
      </c>
      <c r="O553" s="44">
        <v>0.332115270350562</v>
      </c>
      <c r="P553" s="10" t="s">
        <v>76</v>
      </c>
      <c r="Q553" s="38">
        <v>43.4999999999997</v>
      </c>
      <c r="R553" s="9" t="b">
        <v>1</v>
      </c>
      <c r="S553" s="36">
        <v>7.23333333333327</v>
      </c>
      <c r="T553" s="40" t="s">
        <v>188</v>
      </c>
      <c r="U553" s="41" t="s">
        <v>58</v>
      </c>
      <c r="AL553" s="36"/>
    </row>
    <row r="554" s="9" customFormat="1" ht="13.8" spans="1:38">
      <c r="A554" s="9">
        <v>8411</v>
      </c>
      <c r="B554" s="7">
        <v>42911.2291666667</v>
      </c>
      <c r="C554" s="52">
        <v>50468.5</v>
      </c>
      <c r="D554" s="36">
        <v>140.166666666667</v>
      </c>
      <c r="E554" s="25">
        <v>110</v>
      </c>
      <c r="F554" s="25">
        <v>21</v>
      </c>
      <c r="G554" s="25">
        <v>20</v>
      </c>
      <c r="H554" s="38">
        <v>58</v>
      </c>
      <c r="I554" s="25">
        <v>88</v>
      </c>
      <c r="J554" s="38">
        <v>517.5</v>
      </c>
      <c r="K554" s="41"/>
      <c r="L554" s="36">
        <v>0.686329913180734</v>
      </c>
      <c r="M554" s="36">
        <v>1.91791633780584</v>
      </c>
      <c r="N554" s="44">
        <v>1.27424242424243</v>
      </c>
      <c r="O554" s="44">
        <v>-0.109090909090909</v>
      </c>
      <c r="P554" s="10" t="s">
        <v>76</v>
      </c>
      <c r="Q554" s="38">
        <v>-12</v>
      </c>
      <c r="R554" s="9" t="b">
        <v>1</v>
      </c>
      <c r="S554" s="36">
        <v>52.1666666666673</v>
      </c>
      <c r="T554" s="40" t="s">
        <v>188</v>
      </c>
      <c r="U554" s="41" t="s">
        <v>59</v>
      </c>
      <c r="AL554" s="36"/>
    </row>
    <row r="555" s="9" customFormat="1" ht="13.8" spans="1:38">
      <c r="A555" s="9">
        <v>8412</v>
      </c>
      <c r="B555" s="7">
        <v>42911.25</v>
      </c>
      <c r="C555" s="52">
        <v>50474.5</v>
      </c>
      <c r="D555" s="36">
        <v>128.166666666667</v>
      </c>
      <c r="E555" s="25">
        <v>110</v>
      </c>
      <c r="F555" s="25">
        <v>21</v>
      </c>
      <c r="G555" s="25">
        <v>20</v>
      </c>
      <c r="H555" s="38">
        <v>58</v>
      </c>
      <c r="I555" s="25">
        <v>89</v>
      </c>
      <c r="J555" s="38">
        <v>533.166666666667</v>
      </c>
      <c r="K555" s="41"/>
      <c r="L555" s="36">
        <v>1.69562254259506</v>
      </c>
      <c r="M555" s="36">
        <v>3.18872870249022</v>
      </c>
      <c r="N555" s="44">
        <v>1.16515151515152</v>
      </c>
      <c r="O555" s="44">
        <v>-0.153030303030309</v>
      </c>
      <c r="P555" s="10" t="s">
        <v>76</v>
      </c>
      <c r="Q555" s="38">
        <v>-16.833333333334</v>
      </c>
      <c r="R555" s="9" t="b">
        <v>1</v>
      </c>
      <c r="S555" s="36">
        <v>40.1666666666672</v>
      </c>
      <c r="T555" s="40" t="s">
        <v>188</v>
      </c>
      <c r="U555" s="41" t="s">
        <v>53</v>
      </c>
      <c r="AL555" s="36"/>
    </row>
    <row r="556" s="9" customFormat="1" ht="13.8" spans="1:38">
      <c r="A556" s="9">
        <v>8413</v>
      </c>
      <c r="B556" s="7">
        <v>42911.2708333333</v>
      </c>
      <c r="C556" s="52">
        <v>50480.5</v>
      </c>
      <c r="D556" s="36">
        <v>111.333333333333</v>
      </c>
      <c r="E556" s="25">
        <v>110</v>
      </c>
      <c r="F556" s="25">
        <v>21.5</v>
      </c>
      <c r="G556" s="25">
        <v>20</v>
      </c>
      <c r="H556" s="38">
        <v>57.5</v>
      </c>
      <c r="I556" s="25">
        <v>89</v>
      </c>
      <c r="J556" s="38">
        <v>509.666666666667</v>
      </c>
      <c r="K556" s="41"/>
      <c r="L556" s="36">
        <v>16.8439285714323</v>
      </c>
      <c r="M556" s="36">
        <v>25.66071428572</v>
      </c>
      <c r="N556" s="44">
        <v>1.01212121212121</v>
      </c>
      <c r="O556" s="44">
        <v>-0.26901344269765</v>
      </c>
      <c r="P556" s="10" t="s">
        <v>76</v>
      </c>
      <c r="Q556" s="38">
        <v>-12.4999999999997</v>
      </c>
      <c r="R556" s="9" t="b">
        <v>1</v>
      </c>
      <c r="S556" s="36">
        <v>23.3333333333331</v>
      </c>
      <c r="T556" s="40" t="s">
        <v>188</v>
      </c>
      <c r="U556" s="41" t="s">
        <v>62</v>
      </c>
      <c r="AL556" s="36"/>
    </row>
    <row r="557" s="9" customFormat="1" ht="13.8" spans="1:38">
      <c r="A557" s="9">
        <v>8430</v>
      </c>
      <c r="B557" s="7">
        <v>42911.625</v>
      </c>
      <c r="C557" s="52">
        <v>50582.5</v>
      </c>
      <c r="D557" s="36">
        <v>28.5</v>
      </c>
      <c r="E557" s="25">
        <v>33</v>
      </c>
      <c r="F557" s="25">
        <v>22</v>
      </c>
      <c r="G557" s="25">
        <v>29</v>
      </c>
      <c r="H557" s="38">
        <v>51.6666666666667</v>
      </c>
      <c r="I557" s="25">
        <v>40</v>
      </c>
      <c r="J557" s="38">
        <v>450.166666666667</v>
      </c>
      <c r="K557" s="41"/>
      <c r="L557" s="36">
        <v>0.913121693121708</v>
      </c>
      <c r="M557" s="36">
        <v>1.23174603174605</v>
      </c>
      <c r="N557" s="44">
        <v>0.863636363636364</v>
      </c>
      <c r="O557" s="44">
        <v>0.0505050505050515</v>
      </c>
      <c r="P557" s="10" t="s">
        <v>76</v>
      </c>
      <c r="Q557" s="38">
        <v>1.6666666666667</v>
      </c>
      <c r="R557" s="9" t="b">
        <v>0</v>
      </c>
      <c r="S557" s="36">
        <v>2.10000000000001</v>
      </c>
      <c r="T557" s="40" t="s">
        <v>188</v>
      </c>
      <c r="U557" s="41" t="s">
        <v>67</v>
      </c>
      <c r="AL557" s="36"/>
    </row>
    <row r="558" s="9" customFormat="1" ht="13.8" spans="1:38">
      <c r="A558" s="9">
        <v>8431</v>
      </c>
      <c r="B558" s="7">
        <v>42911.6458333333</v>
      </c>
      <c r="C558" s="52">
        <v>50588.5</v>
      </c>
      <c r="D558" s="36">
        <v>30.1666666666667</v>
      </c>
      <c r="E558" s="25">
        <v>33</v>
      </c>
      <c r="F558" s="25">
        <v>22</v>
      </c>
      <c r="G558" s="25">
        <v>29</v>
      </c>
      <c r="H558" s="38">
        <v>51</v>
      </c>
      <c r="I558" s="25">
        <v>40</v>
      </c>
      <c r="J558" s="38">
        <v>445.833333333333</v>
      </c>
      <c r="K558" s="41"/>
      <c r="L558" s="36">
        <v>1.70369747899162</v>
      </c>
      <c r="M558" s="36">
        <v>1.70420168067228</v>
      </c>
      <c r="N558" s="44">
        <v>0.914141414141415</v>
      </c>
      <c r="O558" s="44">
        <v>0.0606060606060607</v>
      </c>
      <c r="P558" s="10" t="s">
        <v>76</v>
      </c>
      <c r="Q558" s="38">
        <v>2</v>
      </c>
      <c r="R558" s="9" t="b">
        <v>0</v>
      </c>
      <c r="S558" s="36">
        <v>3.76666666666669</v>
      </c>
      <c r="T558" s="40" t="s">
        <v>188</v>
      </c>
      <c r="U558" s="41" t="s">
        <v>24</v>
      </c>
      <c r="AL558" s="36"/>
    </row>
    <row r="559" s="9" customFormat="1" ht="13.8" spans="1:38">
      <c r="A559" s="9">
        <v>8487</v>
      </c>
      <c r="B559" s="7">
        <v>42912.8125</v>
      </c>
      <c r="C559" s="52">
        <v>50924.5</v>
      </c>
      <c r="D559" s="36">
        <v>33.3333333333333</v>
      </c>
      <c r="E559" s="25">
        <v>38</v>
      </c>
      <c r="F559" s="25">
        <v>23</v>
      </c>
      <c r="G559" s="25">
        <v>33</v>
      </c>
      <c r="H559" s="38">
        <v>52</v>
      </c>
      <c r="I559" s="25">
        <v>33</v>
      </c>
      <c r="J559" s="38">
        <v>421.166666666667</v>
      </c>
      <c r="K559" s="41"/>
      <c r="L559" s="36">
        <v>2.86051020408163</v>
      </c>
      <c r="M559" s="36">
        <v>3.2234693877551</v>
      </c>
      <c r="N559" s="44">
        <v>0.87719298245614</v>
      </c>
      <c r="O559" s="44">
        <v>0.162280701754387</v>
      </c>
      <c r="P559" s="10" t="s">
        <v>76</v>
      </c>
      <c r="Q559" s="38">
        <v>6.1666666666667</v>
      </c>
      <c r="R559" s="9" t="b">
        <v>0</v>
      </c>
      <c r="S559" s="36">
        <v>2.93333333333332</v>
      </c>
      <c r="T559" s="40" t="s">
        <v>189</v>
      </c>
      <c r="U559" s="41" t="s">
        <v>56</v>
      </c>
      <c r="AL559" s="36"/>
    </row>
    <row r="560" s="9" customFormat="1" ht="13.8" spans="1:38">
      <c r="A560" s="9">
        <v>8489</v>
      </c>
      <c r="B560" s="7">
        <v>42912.8541666667</v>
      </c>
      <c r="C560" s="52">
        <v>50936.5</v>
      </c>
      <c r="D560" s="36">
        <v>37.8333333333333</v>
      </c>
      <c r="E560" s="25">
        <v>38</v>
      </c>
      <c r="F560" s="25">
        <v>23</v>
      </c>
      <c r="G560" s="25">
        <v>30</v>
      </c>
      <c r="H560" s="38">
        <v>51</v>
      </c>
      <c r="I560" s="25">
        <v>46</v>
      </c>
      <c r="J560" s="38">
        <v>435.333333333333</v>
      </c>
      <c r="K560" s="41"/>
      <c r="L560" s="36">
        <v>38.2485714285642</v>
      </c>
      <c r="M560" s="36">
        <v>22.114285714282</v>
      </c>
      <c r="N560" s="44">
        <v>0.995614035087718</v>
      </c>
      <c r="O560" s="44">
        <v>-0.216767881241565</v>
      </c>
      <c r="P560" s="10" t="s">
        <v>76</v>
      </c>
      <c r="Q560" s="38">
        <v>2.6666666666667</v>
      </c>
      <c r="R560" s="9" t="b">
        <v>0</v>
      </c>
      <c r="S560" s="36">
        <v>7.43333333333328</v>
      </c>
      <c r="T560" s="40" t="s">
        <v>189</v>
      </c>
      <c r="U560" s="41" t="s">
        <v>46</v>
      </c>
      <c r="AL560" s="36"/>
    </row>
    <row r="561" s="9" customFormat="1" ht="13.8" spans="1:38">
      <c r="A561" s="9">
        <v>8491</v>
      </c>
      <c r="B561" s="7">
        <v>42912.8958333333</v>
      </c>
      <c r="C561" s="52">
        <v>50948.5</v>
      </c>
      <c r="D561" s="36">
        <v>56</v>
      </c>
      <c r="E561" s="25">
        <v>52</v>
      </c>
      <c r="F561" s="25">
        <v>23</v>
      </c>
      <c r="G561" s="25">
        <v>30</v>
      </c>
      <c r="H561" s="38">
        <v>52</v>
      </c>
      <c r="I561" s="25">
        <v>46</v>
      </c>
      <c r="J561" s="38">
        <v>433.833333333333</v>
      </c>
      <c r="K561" s="41"/>
      <c r="L561" s="36">
        <v>17.7026190476191</v>
      </c>
      <c r="M561" s="36">
        <v>20.7071428571429</v>
      </c>
      <c r="N561" s="44">
        <v>1.07692307692308</v>
      </c>
      <c r="O561" s="44">
        <v>-0.685897435897436</v>
      </c>
      <c r="P561" s="10" t="s">
        <v>76</v>
      </c>
      <c r="Q561" s="38">
        <v>-35.6666666666667</v>
      </c>
      <c r="R561" s="9" t="b">
        <v>1</v>
      </c>
      <c r="S561" s="36">
        <v>14.4000000000002</v>
      </c>
      <c r="T561" s="40" t="s">
        <v>189</v>
      </c>
      <c r="U561" s="41" t="s">
        <v>28</v>
      </c>
      <c r="AL561" s="36"/>
    </row>
    <row r="562" s="9" customFormat="1" ht="13.8" spans="1:21">
      <c r="A562" s="9">
        <v>8537</v>
      </c>
      <c r="B562" s="7">
        <v>42913.8541666667</v>
      </c>
      <c r="C562" s="52">
        <v>51224.5</v>
      </c>
      <c r="D562" s="36">
        <v>37</v>
      </c>
      <c r="E562" s="25">
        <v>55</v>
      </c>
      <c r="F562" s="25">
        <v>23</v>
      </c>
      <c r="G562" s="25">
        <v>30</v>
      </c>
      <c r="H562" s="38">
        <v>54.1666666666667</v>
      </c>
      <c r="I562" s="25">
        <v>50</v>
      </c>
      <c r="J562" s="38">
        <v>406.166666666667</v>
      </c>
      <c r="K562" s="41"/>
      <c r="L562" s="36">
        <v>0.4</v>
      </c>
      <c r="N562" s="44">
        <v>0.672727272727273</v>
      </c>
      <c r="O562" s="44">
        <v>0.352913752913753</v>
      </c>
      <c r="P562" s="9">
        <v>1</v>
      </c>
      <c r="Q562" s="38">
        <v>3</v>
      </c>
      <c r="R562" s="9" t="b">
        <v>0</v>
      </c>
      <c r="S562" s="9">
        <v>2.155</v>
      </c>
      <c r="T562" s="40" t="s">
        <v>190</v>
      </c>
      <c r="U562" s="41" t="s">
        <v>46</v>
      </c>
    </row>
    <row r="563" s="9" customFormat="1" ht="13.8" spans="1:21">
      <c r="A563" s="9">
        <v>8538</v>
      </c>
      <c r="B563" s="7">
        <v>42913.875</v>
      </c>
      <c r="C563" s="52">
        <v>51230.5</v>
      </c>
      <c r="D563" s="36">
        <v>40</v>
      </c>
      <c r="E563" s="25">
        <v>39</v>
      </c>
      <c r="F563" s="25">
        <v>23</v>
      </c>
      <c r="G563" s="25">
        <v>30</v>
      </c>
      <c r="H563" s="38">
        <v>54.3333333333333</v>
      </c>
      <c r="I563" s="25">
        <v>50</v>
      </c>
      <c r="J563" s="38">
        <v>407.666666666667</v>
      </c>
      <c r="K563" s="41"/>
      <c r="L563" s="36">
        <v>0.4</v>
      </c>
      <c r="N563" s="44">
        <v>1.02564102564103</v>
      </c>
      <c r="O563" s="44">
        <v>0.576923076923077</v>
      </c>
      <c r="P563" s="9">
        <v>1</v>
      </c>
      <c r="Q563" s="38">
        <v>22.5</v>
      </c>
      <c r="R563" s="9" t="b">
        <v>1</v>
      </c>
      <c r="S563" s="9">
        <v>24.86</v>
      </c>
      <c r="T563" s="40" t="s">
        <v>190</v>
      </c>
      <c r="U563" s="41" t="s">
        <v>68</v>
      </c>
    </row>
    <row r="564" s="9" customFormat="1" ht="13.8" spans="1:21">
      <c r="A564" s="9">
        <v>8539</v>
      </c>
      <c r="B564" s="7">
        <v>42913.8958333333</v>
      </c>
      <c r="C564" s="52">
        <v>51236.5</v>
      </c>
      <c r="D564" s="36">
        <v>62.5</v>
      </c>
      <c r="E564" s="25">
        <v>39</v>
      </c>
      <c r="F564" s="25">
        <v>23</v>
      </c>
      <c r="G564" s="25">
        <v>30</v>
      </c>
      <c r="H564" s="38">
        <v>55.3333333333333</v>
      </c>
      <c r="I564" s="25">
        <v>50</v>
      </c>
      <c r="J564" s="38">
        <v>420.666666666667</v>
      </c>
      <c r="K564" s="41"/>
      <c r="L564" s="36">
        <v>0.4</v>
      </c>
      <c r="N564" s="44">
        <v>1.6025641025641</v>
      </c>
      <c r="O564" s="44">
        <v>0.811965811965813</v>
      </c>
      <c r="P564" s="9">
        <v>1</v>
      </c>
      <c r="Q564" s="38">
        <v>31.6666666666667</v>
      </c>
      <c r="R564" s="9" t="b">
        <v>1</v>
      </c>
      <c r="S564" s="9">
        <v>38.8641666666667</v>
      </c>
      <c r="T564" s="40" t="s">
        <v>190</v>
      </c>
      <c r="U564" s="41" t="s">
        <v>28</v>
      </c>
    </row>
    <row r="565" s="9" customFormat="1" ht="13.8" spans="1:38">
      <c r="A565" s="9">
        <v>8540</v>
      </c>
      <c r="B565" s="7">
        <v>42913.9166666667</v>
      </c>
      <c r="C565" s="52">
        <v>51242.5</v>
      </c>
      <c r="D565" s="36">
        <v>94.1666666666667</v>
      </c>
      <c r="E565" s="25">
        <v>39</v>
      </c>
      <c r="F565" s="25">
        <v>23</v>
      </c>
      <c r="G565" s="25">
        <v>30</v>
      </c>
      <c r="H565" s="38">
        <v>57.6666666666667</v>
      </c>
      <c r="I565" s="25">
        <v>50</v>
      </c>
      <c r="J565" s="38">
        <v>424</v>
      </c>
      <c r="K565" s="41"/>
      <c r="L565" s="36">
        <v>0.623185153215365</v>
      </c>
      <c r="M565" s="36">
        <v>1.6031937850669</v>
      </c>
      <c r="N565" s="44">
        <v>2.41452991452992</v>
      </c>
      <c r="O565" s="44">
        <v>-0.465811965811967</v>
      </c>
      <c r="P565" s="10" t="s">
        <v>76</v>
      </c>
      <c r="Q565" s="38">
        <v>-18.1666666666667</v>
      </c>
      <c r="R565" s="9" t="b">
        <v>1</v>
      </c>
      <c r="S565" s="36">
        <v>62.9666666666669</v>
      </c>
      <c r="T565" s="40" t="s">
        <v>190</v>
      </c>
      <c r="U565" s="41" t="s">
        <v>29</v>
      </c>
      <c r="AL565" s="36"/>
    </row>
    <row r="566" s="9" customFormat="1" ht="13.8" spans="1:38">
      <c r="A566" s="9">
        <v>8541</v>
      </c>
      <c r="B566" s="7">
        <v>42913.9375</v>
      </c>
      <c r="C566" s="52">
        <v>51248.5</v>
      </c>
      <c r="D566" s="36">
        <v>76</v>
      </c>
      <c r="E566" s="25">
        <v>39</v>
      </c>
      <c r="F566" s="25">
        <v>23</v>
      </c>
      <c r="G566" s="25">
        <v>30</v>
      </c>
      <c r="H566" s="38">
        <v>58.1666666666667</v>
      </c>
      <c r="I566" s="25">
        <v>50</v>
      </c>
      <c r="J566" s="38">
        <v>446</v>
      </c>
      <c r="K566" s="41"/>
      <c r="L566" s="36">
        <v>2.65725868725869</v>
      </c>
      <c r="M566" s="36">
        <v>3.78416988416989</v>
      </c>
      <c r="N566" s="44">
        <v>1.94871794871795</v>
      </c>
      <c r="O566" s="44">
        <v>-1.58570425008781</v>
      </c>
      <c r="P566" s="10" t="s">
        <v>76</v>
      </c>
      <c r="Q566" s="38">
        <v>-49.5</v>
      </c>
      <c r="R566" s="9" t="b">
        <v>1</v>
      </c>
      <c r="S566" s="36">
        <v>44.8</v>
      </c>
      <c r="T566" s="40" t="s">
        <v>190</v>
      </c>
      <c r="U566" s="41" t="s">
        <v>42</v>
      </c>
      <c r="AL566" s="36"/>
    </row>
    <row r="567" s="9" customFormat="1" ht="13.8" spans="1:38">
      <c r="A567" s="9">
        <v>8557</v>
      </c>
      <c r="B567" s="7">
        <v>42914.2708333333</v>
      </c>
      <c r="C567" s="52">
        <v>51344.5</v>
      </c>
      <c r="D567" s="36">
        <v>76.6666666666667</v>
      </c>
      <c r="E567" s="25">
        <v>81</v>
      </c>
      <c r="F567" s="25">
        <v>23</v>
      </c>
      <c r="G567" s="25">
        <v>26</v>
      </c>
      <c r="H567" s="38">
        <v>55</v>
      </c>
      <c r="I567" s="25">
        <v>63</v>
      </c>
      <c r="J567" s="38">
        <v>508.166666666667</v>
      </c>
      <c r="K567" s="41"/>
      <c r="L567" s="36">
        <v>2.63648351648351</v>
      </c>
      <c r="M567" s="36">
        <v>2.09670329670328</v>
      </c>
      <c r="N567" s="44">
        <v>0.946502057613169</v>
      </c>
      <c r="O567" s="44">
        <v>-0.0812538306628148</v>
      </c>
      <c r="P567" s="10" t="s">
        <v>76</v>
      </c>
      <c r="Q567" s="38">
        <v>4.6666666666666</v>
      </c>
      <c r="R567" s="9" t="b">
        <v>0</v>
      </c>
      <c r="S567" s="36">
        <v>11.8666666666667</v>
      </c>
      <c r="T567" s="40" t="s">
        <v>191</v>
      </c>
      <c r="U567" s="41" t="s">
        <v>62</v>
      </c>
      <c r="AL567" s="36"/>
    </row>
    <row r="568" s="9" customFormat="1" ht="13.8" spans="1:38">
      <c r="A568" s="9">
        <v>8558</v>
      </c>
      <c r="B568" s="7">
        <v>42914.2916666667</v>
      </c>
      <c r="C568" s="52">
        <v>51350.5</v>
      </c>
      <c r="D568" s="36">
        <v>81.3333333333333</v>
      </c>
      <c r="E568" s="25">
        <v>94</v>
      </c>
      <c r="F568" s="25">
        <v>23</v>
      </c>
      <c r="G568" s="25">
        <v>26</v>
      </c>
      <c r="H568" s="38">
        <v>55</v>
      </c>
      <c r="I568" s="25">
        <v>63</v>
      </c>
      <c r="J568" s="38">
        <v>510.5</v>
      </c>
      <c r="K568" s="41"/>
      <c r="L568" s="36">
        <v>1.17796992481204</v>
      </c>
      <c r="M568" s="36">
        <v>1.5045112781955</v>
      </c>
      <c r="N568" s="44">
        <v>0.865248226950354</v>
      </c>
      <c r="O568" s="44">
        <v>0.0673758865248234</v>
      </c>
      <c r="P568" s="10" t="s">
        <v>76</v>
      </c>
      <c r="Q568" s="38">
        <v>6.3333333333334</v>
      </c>
      <c r="R568" s="9" t="b">
        <v>0</v>
      </c>
      <c r="S568" s="36">
        <v>6.13333333333327</v>
      </c>
      <c r="T568" s="40" t="s">
        <v>191</v>
      </c>
      <c r="U568" s="41" t="s">
        <v>32</v>
      </c>
      <c r="AL568" s="36"/>
    </row>
    <row r="569" s="9" customFormat="1" ht="13.8" spans="1:38">
      <c r="A569" s="9">
        <v>8559</v>
      </c>
      <c r="B569" s="7">
        <v>42914.3125</v>
      </c>
      <c r="C569" s="52">
        <v>51356.5</v>
      </c>
      <c r="D569" s="36">
        <v>87.6666666666667</v>
      </c>
      <c r="E569" s="25">
        <v>94</v>
      </c>
      <c r="F569" s="25">
        <v>23</v>
      </c>
      <c r="G569" s="25">
        <v>26</v>
      </c>
      <c r="H569" s="38">
        <v>54.5</v>
      </c>
      <c r="I569" s="25">
        <v>63</v>
      </c>
      <c r="J569" s="38">
        <v>498</v>
      </c>
      <c r="K569" s="41"/>
      <c r="L569" s="36">
        <v>2.38165413533835</v>
      </c>
      <c r="M569" s="36">
        <v>2.15187969924811</v>
      </c>
      <c r="N569" s="44">
        <v>0.932624113475178</v>
      </c>
      <c r="O569" s="44">
        <v>-0.215066861566781</v>
      </c>
      <c r="P569" s="10" t="s">
        <v>76</v>
      </c>
      <c r="Q569" s="38">
        <v>6.3333333333333</v>
      </c>
      <c r="R569" s="9" t="b">
        <v>0</v>
      </c>
      <c r="S569" s="36">
        <v>12.4666666666667</v>
      </c>
      <c r="T569" s="40" t="s">
        <v>191</v>
      </c>
      <c r="U569" s="41" t="s">
        <v>47</v>
      </c>
      <c r="AL569" s="36"/>
    </row>
    <row r="570" s="9" customFormat="1" ht="13.8" spans="1:38">
      <c r="A570" s="9">
        <v>8582</v>
      </c>
      <c r="B570" s="7">
        <v>42914.7916666667</v>
      </c>
      <c r="C570" s="52">
        <v>51494.5</v>
      </c>
      <c r="D570" s="36">
        <v>57.1666666666667</v>
      </c>
      <c r="E570" s="25">
        <v>62</v>
      </c>
      <c r="F570" s="25">
        <v>24</v>
      </c>
      <c r="G570" s="25">
        <v>36</v>
      </c>
      <c r="H570" s="38">
        <v>53</v>
      </c>
      <c r="I570" s="25">
        <v>27</v>
      </c>
      <c r="J570" s="38">
        <v>405.333333333333</v>
      </c>
      <c r="K570" s="41"/>
      <c r="L570" s="36">
        <v>1.42177339901476</v>
      </c>
      <c r="M570" s="36">
        <v>1.30640394088667</v>
      </c>
      <c r="N570" s="44">
        <v>0.922043010752689</v>
      </c>
      <c r="O570" s="44">
        <v>0.043010752688171</v>
      </c>
      <c r="P570" s="10" t="s">
        <v>76</v>
      </c>
      <c r="Q570" s="38">
        <v>2.6666666666666</v>
      </c>
      <c r="R570" s="9" t="b">
        <v>0</v>
      </c>
      <c r="S570" s="36">
        <v>7.56666666666672</v>
      </c>
      <c r="T570" s="40" t="s">
        <v>191</v>
      </c>
      <c r="U570" s="41" t="s">
        <v>37</v>
      </c>
      <c r="AL570" s="36"/>
    </row>
    <row r="571" s="9" customFormat="1" ht="13.8" spans="1:38">
      <c r="A571" s="9">
        <v>8583</v>
      </c>
      <c r="B571" s="7">
        <v>42914.8125</v>
      </c>
      <c r="C571" s="52">
        <v>51500.5</v>
      </c>
      <c r="D571" s="36">
        <v>59.8333333333333</v>
      </c>
      <c r="E571" s="25">
        <v>62</v>
      </c>
      <c r="F571" s="25">
        <v>24</v>
      </c>
      <c r="G571" s="25">
        <v>36</v>
      </c>
      <c r="H571" s="38">
        <v>53</v>
      </c>
      <c r="I571" s="25">
        <v>27</v>
      </c>
      <c r="J571" s="38">
        <v>405.333333333333</v>
      </c>
      <c r="K571" s="41"/>
      <c r="L571" s="36">
        <v>13.9551648351647</v>
      </c>
      <c r="M571" s="36">
        <v>13.2329670329669</v>
      </c>
      <c r="N571" s="44">
        <v>0.96505376344086</v>
      </c>
      <c r="O571" s="44">
        <v>0.228494623655915</v>
      </c>
      <c r="P571" s="10" t="s">
        <v>76</v>
      </c>
      <c r="Q571" s="38">
        <v>14.1666666666667</v>
      </c>
      <c r="R571" s="9" t="b">
        <v>1</v>
      </c>
      <c r="S571" s="36">
        <v>10.2333333333333</v>
      </c>
      <c r="T571" s="40" t="s">
        <v>191</v>
      </c>
      <c r="U571" s="41" t="s">
        <v>56</v>
      </c>
      <c r="AL571" s="36"/>
    </row>
    <row r="572" s="9" customFormat="1" ht="13.8" spans="1:21">
      <c r="A572" s="9">
        <v>8589</v>
      </c>
      <c r="B572" s="7">
        <v>42914.9375</v>
      </c>
      <c r="C572" s="52">
        <v>51536.5</v>
      </c>
      <c r="D572" s="36">
        <v>91.6666666666667</v>
      </c>
      <c r="E572" s="25">
        <v>122</v>
      </c>
      <c r="F572" s="25">
        <v>24</v>
      </c>
      <c r="G572" s="25">
        <v>31</v>
      </c>
      <c r="H572" s="38">
        <v>55.8333333333333</v>
      </c>
      <c r="I572" s="25">
        <v>57</v>
      </c>
      <c r="J572" s="38">
        <v>428.5</v>
      </c>
      <c r="K572" s="41"/>
      <c r="L572" s="36">
        <v>0.4</v>
      </c>
      <c r="N572" s="44">
        <v>0.75136612021858</v>
      </c>
      <c r="O572" s="44">
        <v>0.261045227299151</v>
      </c>
      <c r="P572" s="9">
        <v>1</v>
      </c>
      <c r="Q572" s="38">
        <v>3.5</v>
      </c>
      <c r="R572" s="9" t="b">
        <v>0</v>
      </c>
      <c r="S572" s="9">
        <v>3.68833333333334</v>
      </c>
      <c r="T572" s="40" t="s">
        <v>191</v>
      </c>
      <c r="U572" s="41" t="s">
        <v>42</v>
      </c>
    </row>
    <row r="573" s="9" customFormat="1" ht="13.8" spans="1:38">
      <c r="A573" s="9">
        <v>8590</v>
      </c>
      <c r="B573" s="7">
        <v>42914.9583333333</v>
      </c>
      <c r="C573" s="52">
        <v>51542.5</v>
      </c>
      <c r="D573" s="36">
        <v>95.1666666666667</v>
      </c>
      <c r="E573" s="25">
        <v>94</v>
      </c>
      <c r="F573" s="25">
        <v>24</v>
      </c>
      <c r="G573" s="25">
        <v>31</v>
      </c>
      <c r="H573" s="38">
        <v>54.8333333333333</v>
      </c>
      <c r="I573" s="25">
        <v>57</v>
      </c>
      <c r="J573" s="38">
        <v>430</v>
      </c>
      <c r="K573" s="41"/>
      <c r="L573" s="36">
        <v>52.8861224489781</v>
      </c>
      <c r="M573" s="36">
        <v>63.6244897959166</v>
      </c>
      <c r="N573" s="44">
        <v>1.01241134751773</v>
      </c>
      <c r="O573" s="44">
        <v>-0.336879432624114</v>
      </c>
      <c r="P573" s="10" t="s">
        <v>76</v>
      </c>
      <c r="Q573" s="38">
        <v>-31.6666666666667</v>
      </c>
      <c r="R573" s="9" t="b">
        <v>1</v>
      </c>
      <c r="S573" s="36">
        <v>19.9666666666666</v>
      </c>
      <c r="T573" s="40" t="s">
        <v>191</v>
      </c>
      <c r="U573" s="41" t="s">
        <v>43</v>
      </c>
      <c r="AL573" s="36"/>
    </row>
    <row r="574" s="9" customFormat="1" ht="13.8" spans="1:38">
      <c r="A574" s="9">
        <v>8628</v>
      </c>
      <c r="B574" s="7">
        <v>42915.75</v>
      </c>
      <c r="C574" s="52">
        <v>51770.5</v>
      </c>
      <c r="D574" s="36">
        <v>53</v>
      </c>
      <c r="E574" s="25">
        <v>54</v>
      </c>
      <c r="F574" s="25">
        <v>24</v>
      </c>
      <c r="G574" s="25">
        <v>34</v>
      </c>
      <c r="H574" s="38">
        <v>54</v>
      </c>
      <c r="I574" s="25">
        <v>38</v>
      </c>
      <c r="J574" s="38">
        <v>415.333333333333</v>
      </c>
      <c r="K574" s="41"/>
      <c r="L574" s="36">
        <v>12.8419047619048</v>
      </c>
      <c r="M574" s="36">
        <v>9.91428571428576</v>
      </c>
      <c r="N574" s="44">
        <v>0.981481481481482</v>
      </c>
      <c r="O574" s="44">
        <v>0.101595441595442</v>
      </c>
      <c r="P574" s="10" t="s">
        <v>76</v>
      </c>
      <c r="Q574" s="38">
        <v>5.6666666666667</v>
      </c>
      <c r="R574" s="9" t="b">
        <v>0</v>
      </c>
      <c r="S574" s="36">
        <v>9.80000000000002</v>
      </c>
      <c r="T574" s="40" t="s">
        <v>192</v>
      </c>
      <c r="U574" s="41" t="s">
        <v>27</v>
      </c>
      <c r="AL574" s="36"/>
    </row>
    <row r="575" s="9" customFormat="1" ht="13.8" spans="1:21">
      <c r="A575" s="9">
        <v>8632</v>
      </c>
      <c r="B575" s="7">
        <v>42915.8333333333</v>
      </c>
      <c r="C575" s="52">
        <v>51794.5</v>
      </c>
      <c r="D575" s="36">
        <v>68.3333333333333</v>
      </c>
      <c r="E575" s="25">
        <v>56</v>
      </c>
      <c r="F575" s="25">
        <v>24</v>
      </c>
      <c r="G575" s="25">
        <v>29</v>
      </c>
      <c r="H575" s="38">
        <v>55</v>
      </c>
      <c r="I575" s="25">
        <v>54</v>
      </c>
      <c r="J575" s="38">
        <v>410</v>
      </c>
      <c r="K575" s="41"/>
      <c r="L575" s="36">
        <v>0.4</v>
      </c>
      <c r="N575" s="44">
        <v>1.22023809523809</v>
      </c>
      <c r="O575" s="44">
        <v>0.229166666666668</v>
      </c>
      <c r="P575" s="9">
        <v>1</v>
      </c>
      <c r="Q575" s="38">
        <v>12.8333333333334</v>
      </c>
      <c r="R575" s="9" t="b">
        <v>1</v>
      </c>
      <c r="S575" s="9">
        <v>18.5650000000001</v>
      </c>
      <c r="T575" s="40" t="s">
        <v>192</v>
      </c>
      <c r="U575" s="41" t="s">
        <v>38</v>
      </c>
    </row>
    <row r="576" s="9" customFormat="1" ht="13.8" spans="1:38">
      <c r="A576" s="9">
        <v>8633</v>
      </c>
      <c r="B576" s="7">
        <v>42915.8541666667</v>
      </c>
      <c r="C576" s="52">
        <v>51800.5</v>
      </c>
      <c r="D576" s="36">
        <v>81.1666666666667</v>
      </c>
      <c r="E576" s="25">
        <v>56</v>
      </c>
      <c r="F576" s="25">
        <v>24.1666666666667</v>
      </c>
      <c r="G576" s="25">
        <v>29</v>
      </c>
      <c r="H576" s="38">
        <v>53.3333333333333</v>
      </c>
      <c r="I576" s="25">
        <v>54</v>
      </c>
      <c r="J576" s="38">
        <v>419.5</v>
      </c>
      <c r="K576" s="41"/>
      <c r="L576" s="36">
        <v>1.21835383159887</v>
      </c>
      <c r="M576" s="36">
        <v>2.3608325449385</v>
      </c>
      <c r="N576" s="44">
        <v>1.44940476190476</v>
      </c>
      <c r="O576" s="44">
        <v>-0.479255508173419</v>
      </c>
      <c r="P576" s="10" t="s">
        <v>76</v>
      </c>
      <c r="Q576" s="38">
        <v>-16.1666666666667</v>
      </c>
      <c r="R576" s="9" t="b">
        <v>1</v>
      </c>
      <c r="S576" s="36">
        <v>36.3666666666666</v>
      </c>
      <c r="T576" s="40" t="s">
        <v>192</v>
      </c>
      <c r="U576" s="41" t="s">
        <v>46</v>
      </c>
      <c r="AL576" s="36"/>
    </row>
    <row r="577" s="9" customFormat="1" ht="13.8" spans="1:38">
      <c r="A577" s="9">
        <v>8652</v>
      </c>
      <c r="B577" s="7">
        <v>42916.25</v>
      </c>
      <c r="C577" s="52">
        <v>51914.5</v>
      </c>
      <c r="D577" s="36">
        <v>78.1666666666667</v>
      </c>
      <c r="E577" s="25">
        <v>91</v>
      </c>
      <c r="F577" s="25">
        <v>24</v>
      </c>
      <c r="G577" s="25">
        <v>26</v>
      </c>
      <c r="H577" s="38">
        <v>54.6666666666667</v>
      </c>
      <c r="I577" s="25">
        <v>66</v>
      </c>
      <c r="J577" s="38">
        <v>487.5</v>
      </c>
      <c r="K577" s="41"/>
      <c r="L577" s="36">
        <v>8.0490166975882</v>
      </c>
      <c r="M577" s="36">
        <v>8.8007421150279</v>
      </c>
      <c r="N577" s="44">
        <v>0.858974358974359</v>
      </c>
      <c r="O577" s="44">
        <v>0.549450549450553</v>
      </c>
      <c r="P577" s="10" t="s">
        <v>76</v>
      </c>
      <c r="Q577" s="38">
        <v>50.0000000000003</v>
      </c>
      <c r="R577" s="9" t="b">
        <v>1</v>
      </c>
      <c r="S577" s="36">
        <v>5.36666666666667</v>
      </c>
      <c r="T577" s="40" t="s">
        <v>193</v>
      </c>
      <c r="U577" s="41" t="s">
        <v>53</v>
      </c>
      <c r="AL577" s="36"/>
    </row>
    <row r="578" s="9" customFormat="1" ht="13.8" spans="1:38">
      <c r="A578" s="9">
        <v>8656</v>
      </c>
      <c r="B578" s="7">
        <v>42916.3333333333</v>
      </c>
      <c r="C578" s="52">
        <v>51938.5</v>
      </c>
      <c r="D578" s="36">
        <v>147.833333333333</v>
      </c>
      <c r="E578" s="25">
        <v>95</v>
      </c>
      <c r="F578" s="25">
        <v>23.3333333333333</v>
      </c>
      <c r="G578" s="25">
        <v>27</v>
      </c>
      <c r="H578" s="38">
        <v>56.6666666666667</v>
      </c>
      <c r="I578" s="25">
        <v>62</v>
      </c>
      <c r="J578" s="38">
        <v>449.833333333333</v>
      </c>
      <c r="K578" s="41"/>
      <c r="L578" s="36">
        <v>0.777954033348335</v>
      </c>
      <c r="M578" s="36">
        <v>1.85894547093283</v>
      </c>
      <c r="N578" s="44">
        <v>1.55614035087719</v>
      </c>
      <c r="O578" s="44">
        <v>-0.233333333333326</v>
      </c>
      <c r="P578" s="10" t="s">
        <v>76</v>
      </c>
      <c r="Q578" s="38">
        <v>-22.166666666666</v>
      </c>
      <c r="R578" s="9" t="b">
        <v>1</v>
      </c>
      <c r="S578" s="36">
        <v>71.833333333333</v>
      </c>
      <c r="T578" s="40" t="s">
        <v>193</v>
      </c>
      <c r="U578" s="41" t="s">
        <v>63</v>
      </c>
      <c r="AL578" s="36"/>
    </row>
    <row r="579" s="9" customFormat="1" ht="13.8" spans="1:38">
      <c r="A579" s="9">
        <v>8657</v>
      </c>
      <c r="B579" s="7">
        <v>42916.3541666667</v>
      </c>
      <c r="C579" s="52">
        <v>51944.5</v>
      </c>
      <c r="D579" s="36">
        <v>125.666666666667</v>
      </c>
      <c r="E579" s="25">
        <v>95</v>
      </c>
      <c r="F579" s="25">
        <v>23.6666666666667</v>
      </c>
      <c r="G579" s="25">
        <v>27</v>
      </c>
      <c r="H579" s="38">
        <v>56.5</v>
      </c>
      <c r="I579" s="25">
        <v>62</v>
      </c>
      <c r="J579" s="38">
        <v>451.333333333333</v>
      </c>
      <c r="K579" s="41"/>
      <c r="L579" s="36">
        <v>0.698307453416163</v>
      </c>
      <c r="M579" s="36">
        <v>1.88431677018634</v>
      </c>
      <c r="N579" s="44">
        <v>1.32280701754386</v>
      </c>
      <c r="O579" s="44">
        <v>-0.262059353992461</v>
      </c>
      <c r="P579" s="10" t="s">
        <v>76</v>
      </c>
      <c r="Q579" s="38">
        <v>-12.166666666667</v>
      </c>
      <c r="R579" s="9" t="b">
        <v>1</v>
      </c>
      <c r="S579" s="36">
        <v>49.6666666666667</v>
      </c>
      <c r="T579" s="40" t="s">
        <v>193</v>
      </c>
      <c r="U579" s="41" t="s">
        <v>33</v>
      </c>
      <c r="AL579" s="36"/>
    </row>
    <row r="580" s="9" customFormat="1" ht="13.8" spans="1:38">
      <c r="A580" s="9">
        <v>8658</v>
      </c>
      <c r="B580" s="7">
        <v>42916.375</v>
      </c>
      <c r="C580" s="52">
        <v>51950.5</v>
      </c>
      <c r="D580" s="36">
        <v>113.5</v>
      </c>
      <c r="E580" s="25">
        <v>107</v>
      </c>
      <c r="F580" s="25">
        <v>24</v>
      </c>
      <c r="G580" s="25">
        <v>27</v>
      </c>
      <c r="H580" s="38">
        <v>56</v>
      </c>
      <c r="I580" s="25">
        <v>62</v>
      </c>
      <c r="J580" s="38">
        <v>472.333333333333</v>
      </c>
      <c r="K580" s="41"/>
      <c r="L580" s="36">
        <v>1.5767032967033</v>
      </c>
      <c r="M580" s="36">
        <v>3.94065934065931</v>
      </c>
      <c r="N580" s="44">
        <v>1.0607476635514</v>
      </c>
      <c r="O580" s="44">
        <v>-1.0607476635514</v>
      </c>
      <c r="P580" s="10" t="s">
        <v>76</v>
      </c>
      <c r="Q580" s="38">
        <v>-6.5</v>
      </c>
      <c r="R580" s="9" t="b">
        <v>0</v>
      </c>
      <c r="S580" s="36">
        <v>27.8999999999998</v>
      </c>
      <c r="T580" s="40" t="s">
        <v>193</v>
      </c>
      <c r="U580" s="41" t="s">
        <v>34</v>
      </c>
      <c r="AL580" s="36"/>
    </row>
    <row r="581" s="9" customFormat="1" ht="13.8" spans="1:21">
      <c r="A581" s="9">
        <v>8677</v>
      </c>
      <c r="B581" s="7">
        <v>42916.7708333333</v>
      </c>
      <c r="C581" s="52">
        <v>52064.5</v>
      </c>
      <c r="D581" s="36">
        <v>51.3333333333333</v>
      </c>
      <c r="E581" s="25">
        <v>62</v>
      </c>
      <c r="F581" s="25">
        <v>24</v>
      </c>
      <c r="G581" s="25">
        <v>33</v>
      </c>
      <c r="H581" s="38">
        <v>54</v>
      </c>
      <c r="I581" s="25">
        <v>45</v>
      </c>
      <c r="J581" s="38">
        <v>422</v>
      </c>
      <c r="K581" s="41"/>
      <c r="L581" s="36">
        <v>0.4</v>
      </c>
      <c r="N581" s="44">
        <v>0.827956989247311</v>
      </c>
      <c r="O581" s="44">
        <v>0.440335693679518</v>
      </c>
      <c r="P581" s="9">
        <v>1</v>
      </c>
      <c r="Q581" s="38">
        <v>0.6666666666667</v>
      </c>
      <c r="R581" s="9" t="b">
        <v>0</v>
      </c>
      <c r="S581" s="9">
        <v>1.78333333333336</v>
      </c>
      <c r="T581" s="40" t="s">
        <v>193</v>
      </c>
      <c r="U581" s="41" t="s">
        <v>36</v>
      </c>
    </row>
    <row r="582" s="9" customFormat="1" ht="13.8" spans="1:21">
      <c r="A582" s="9">
        <v>8678</v>
      </c>
      <c r="B582" s="7">
        <v>42916.7916666667</v>
      </c>
      <c r="C582" s="52">
        <v>52070.5</v>
      </c>
      <c r="D582" s="36">
        <v>52</v>
      </c>
      <c r="E582" s="25">
        <v>41</v>
      </c>
      <c r="F582" s="25">
        <v>24</v>
      </c>
      <c r="G582" s="25">
        <v>33</v>
      </c>
      <c r="H582" s="38">
        <v>54</v>
      </c>
      <c r="I582" s="25">
        <v>45</v>
      </c>
      <c r="J582" s="38">
        <v>420</v>
      </c>
      <c r="K582" s="41"/>
      <c r="L582" s="36">
        <v>0.4</v>
      </c>
      <c r="N582" s="44">
        <v>1.26829268292683</v>
      </c>
      <c r="O582" s="44">
        <v>0.504065040650407</v>
      </c>
      <c r="P582" s="9">
        <v>1</v>
      </c>
      <c r="Q582" s="38">
        <v>20.6666666666667</v>
      </c>
      <c r="R582" s="9" t="b">
        <v>1</v>
      </c>
      <c r="S582" s="9">
        <v>25.2866666666667</v>
      </c>
      <c r="T582" s="40" t="s">
        <v>193</v>
      </c>
      <c r="U582" s="41" t="s">
        <v>37</v>
      </c>
    </row>
    <row r="583" s="9" customFormat="1" ht="13.8" spans="1:38">
      <c r="A583" s="9">
        <v>8684</v>
      </c>
      <c r="B583" s="7">
        <v>42916.9166666667</v>
      </c>
      <c r="C583" s="52">
        <v>52106.5</v>
      </c>
      <c r="D583" s="36">
        <v>84.1666666666667</v>
      </c>
      <c r="E583" s="25">
        <v>55</v>
      </c>
      <c r="F583" s="25">
        <v>24.6666666666667</v>
      </c>
      <c r="G583" s="25">
        <v>30</v>
      </c>
      <c r="H583" s="38">
        <v>56.5</v>
      </c>
      <c r="I583" s="25">
        <v>54</v>
      </c>
      <c r="J583" s="38">
        <v>431</v>
      </c>
      <c r="K583" s="41"/>
      <c r="L583" s="36">
        <v>3.66468571428571</v>
      </c>
      <c r="M583" s="36">
        <v>4.92</v>
      </c>
      <c r="N583" s="44">
        <v>1.53030303030303</v>
      </c>
      <c r="O583" s="44">
        <v>-0.97878787878788</v>
      </c>
      <c r="P583" s="10" t="s">
        <v>76</v>
      </c>
      <c r="Q583" s="38">
        <v>-53.8333333333334</v>
      </c>
      <c r="R583" s="9" t="b">
        <v>1</v>
      </c>
      <c r="S583" s="36">
        <v>40.1666666666667</v>
      </c>
      <c r="T583" s="40" t="s">
        <v>193</v>
      </c>
      <c r="U583" s="41" t="s">
        <v>29</v>
      </c>
      <c r="AL583" s="36"/>
    </row>
    <row r="584" s="9" customFormat="1" ht="13.8" spans="1:38">
      <c r="A584" s="9">
        <v>8688</v>
      </c>
      <c r="B584" s="7">
        <v>42917</v>
      </c>
      <c r="C584" s="52">
        <v>52130.5</v>
      </c>
      <c r="D584" s="36">
        <v>70</v>
      </c>
      <c r="E584" s="25">
        <v>62</v>
      </c>
      <c r="F584" s="25">
        <v>22</v>
      </c>
      <c r="G584" s="25">
        <v>29</v>
      </c>
      <c r="H584" s="38">
        <v>53</v>
      </c>
      <c r="I584" s="25">
        <v>60</v>
      </c>
      <c r="J584" s="38">
        <v>456.166666666667</v>
      </c>
      <c r="K584" s="41"/>
      <c r="L584" s="36">
        <v>8.13107142857143</v>
      </c>
      <c r="M584" s="36">
        <v>10.1392857142857</v>
      </c>
      <c r="N584" s="44">
        <v>1.12903225806452</v>
      </c>
      <c r="O584" s="44">
        <v>-0.532258064516129</v>
      </c>
      <c r="P584" s="10" t="s">
        <v>76</v>
      </c>
      <c r="Q584" s="38">
        <v>-33</v>
      </c>
      <c r="R584" s="9" t="b">
        <v>1</v>
      </c>
      <c r="S584" s="36">
        <v>20.4000000000002</v>
      </c>
      <c r="T584" s="40" t="s">
        <v>194</v>
      </c>
      <c r="U584" s="41" t="s">
        <v>44</v>
      </c>
      <c r="AL584" s="36"/>
    </row>
    <row r="585" s="9" customFormat="1" ht="13.8" spans="1:38">
      <c r="A585" s="9">
        <v>8726</v>
      </c>
      <c r="B585" s="7">
        <v>42917.7916666667</v>
      </c>
      <c r="C585" s="52">
        <v>52358.5</v>
      </c>
      <c r="D585" s="36">
        <v>82</v>
      </c>
      <c r="E585" s="25">
        <v>94</v>
      </c>
      <c r="F585" s="25">
        <v>25</v>
      </c>
      <c r="G585" s="25">
        <v>34</v>
      </c>
      <c r="H585" s="38">
        <v>56.1666666666667</v>
      </c>
      <c r="I585" s="25">
        <v>45</v>
      </c>
      <c r="J585" s="38">
        <v>426.333333333333</v>
      </c>
      <c r="K585" s="41"/>
      <c r="L585" s="36">
        <v>2.2295634920635</v>
      </c>
      <c r="M585" s="36">
        <v>2.58214285714286</v>
      </c>
      <c r="N585" s="44">
        <v>0.872340425531915</v>
      </c>
      <c r="O585" s="44">
        <v>0.129432624113476</v>
      </c>
      <c r="P585" s="10" t="s">
        <v>76</v>
      </c>
      <c r="Q585" s="38">
        <v>12.1666666666667</v>
      </c>
      <c r="R585" s="9" t="b">
        <v>1</v>
      </c>
      <c r="S585" s="36">
        <v>6.80000000000001</v>
      </c>
      <c r="T585" s="40" t="s">
        <v>194</v>
      </c>
      <c r="U585" s="41" t="s">
        <v>37</v>
      </c>
      <c r="AL585" s="36"/>
    </row>
    <row r="586" s="9" customFormat="1" ht="13.8" spans="1:38">
      <c r="A586" s="9">
        <v>8729</v>
      </c>
      <c r="B586" s="7">
        <v>42917.8541666667</v>
      </c>
      <c r="C586" s="52">
        <v>52376.5</v>
      </c>
      <c r="D586" s="36">
        <v>93</v>
      </c>
      <c r="E586" s="25">
        <v>94</v>
      </c>
      <c r="F586" s="25">
        <v>24.3333333333333</v>
      </c>
      <c r="G586" s="25">
        <v>32</v>
      </c>
      <c r="H586" s="38">
        <v>57</v>
      </c>
      <c r="I586" s="25">
        <v>47</v>
      </c>
      <c r="J586" s="38">
        <v>433.333333333333</v>
      </c>
      <c r="K586" s="41"/>
      <c r="L586" s="36">
        <v>30.4138095238089</v>
      </c>
      <c r="M586" s="36">
        <v>25.1285714285707</v>
      </c>
      <c r="N586" s="44">
        <v>0.98936170212766</v>
      </c>
      <c r="O586" s="44">
        <v>0.159383817585598</v>
      </c>
      <c r="P586" s="10" t="s">
        <v>76</v>
      </c>
      <c r="Q586" s="38">
        <v>13.833333333333</v>
      </c>
      <c r="R586" s="9" t="b">
        <v>1</v>
      </c>
      <c r="S586" s="36">
        <v>17.8</v>
      </c>
      <c r="T586" s="40" t="s">
        <v>194</v>
      </c>
      <c r="U586" s="41" t="s">
        <v>46</v>
      </c>
      <c r="AL586" s="36"/>
    </row>
    <row r="587" s="9" customFormat="1" ht="13.8" spans="1:21">
      <c r="A587" s="9">
        <v>8730</v>
      </c>
      <c r="B587" s="7">
        <v>42917.875</v>
      </c>
      <c r="C587" s="52">
        <v>52382.5</v>
      </c>
      <c r="D587" s="36">
        <v>106.833333333333</v>
      </c>
      <c r="E587" s="25">
        <v>93</v>
      </c>
      <c r="F587" s="25">
        <v>24.3333333333333</v>
      </c>
      <c r="G587" s="25">
        <v>32</v>
      </c>
      <c r="H587" s="38">
        <v>57.1666666666667</v>
      </c>
      <c r="I587" s="25">
        <v>47</v>
      </c>
      <c r="J587" s="38">
        <v>433</v>
      </c>
      <c r="K587" s="41"/>
      <c r="L587" s="36">
        <v>0.4</v>
      </c>
      <c r="N587" s="44">
        <v>1.14874551971326</v>
      </c>
      <c r="O587" s="44">
        <v>0.274193548387097</v>
      </c>
      <c r="P587" s="9">
        <v>1</v>
      </c>
      <c r="Q587" s="38">
        <v>25.5</v>
      </c>
      <c r="R587" s="9" t="b">
        <v>1</v>
      </c>
      <c r="S587" s="9">
        <v>33.5891666666666</v>
      </c>
      <c r="T587" s="40" t="s">
        <v>194</v>
      </c>
      <c r="U587" s="41" t="s">
        <v>68</v>
      </c>
    </row>
    <row r="588" s="9" customFormat="1" ht="13.8" spans="1:21">
      <c r="A588" s="9">
        <v>8731</v>
      </c>
      <c r="B588" s="7">
        <v>42917.8958333333</v>
      </c>
      <c r="C588" s="52">
        <v>52388.5</v>
      </c>
      <c r="D588" s="36">
        <v>132.333333333333</v>
      </c>
      <c r="E588" s="25">
        <v>93</v>
      </c>
      <c r="F588" s="25">
        <v>25</v>
      </c>
      <c r="G588" s="25">
        <v>32</v>
      </c>
      <c r="H588" s="38">
        <v>58.1666666666667</v>
      </c>
      <c r="I588" s="25">
        <v>47</v>
      </c>
      <c r="J588" s="38">
        <v>432.666666666667</v>
      </c>
      <c r="K588" s="41"/>
      <c r="L588" s="36">
        <v>0.4</v>
      </c>
      <c r="N588" s="44">
        <v>1.42293906810035</v>
      </c>
      <c r="O588" s="44">
        <v>-0.0896057347670216</v>
      </c>
      <c r="P588" s="9">
        <v>1</v>
      </c>
      <c r="Q588" s="38">
        <v>-8.333333333333</v>
      </c>
      <c r="R588" s="9" t="b">
        <v>0</v>
      </c>
      <c r="S588" s="9">
        <v>5.23833333333358</v>
      </c>
      <c r="T588" s="40" t="s">
        <v>194</v>
      </c>
      <c r="U588" s="41" t="s">
        <v>28</v>
      </c>
    </row>
    <row r="589" s="9" customFormat="1" ht="13.8" spans="1:38">
      <c r="A589" s="9">
        <v>8732</v>
      </c>
      <c r="B589" s="7">
        <v>42917.9166666667</v>
      </c>
      <c r="C589" s="52">
        <v>52394.5</v>
      </c>
      <c r="D589" s="36">
        <v>124</v>
      </c>
      <c r="E589" s="25">
        <v>93</v>
      </c>
      <c r="F589" s="25">
        <v>25</v>
      </c>
      <c r="G589" s="25">
        <v>30</v>
      </c>
      <c r="H589" s="38">
        <v>58.5</v>
      </c>
      <c r="I589" s="25">
        <v>57</v>
      </c>
      <c r="J589" s="38">
        <v>430.5</v>
      </c>
      <c r="K589" s="41"/>
      <c r="L589" s="36">
        <v>1.23672811059908</v>
      </c>
      <c r="M589" s="36">
        <v>2.44562211981566</v>
      </c>
      <c r="N589" s="44">
        <v>1.33333333333333</v>
      </c>
      <c r="O589" s="44">
        <v>-0.220430107526882</v>
      </c>
      <c r="P589" s="10" t="s">
        <v>76</v>
      </c>
      <c r="Q589" s="38">
        <v>-20.5</v>
      </c>
      <c r="R589" s="9" t="b">
        <v>1</v>
      </c>
      <c r="S589" s="36">
        <v>49.5999999999997</v>
      </c>
      <c r="T589" s="40" t="s">
        <v>194</v>
      </c>
      <c r="U589" s="41" t="s">
        <v>29</v>
      </c>
      <c r="AL589" s="36"/>
    </row>
    <row r="590" s="9" customFormat="1" ht="13.8" spans="1:38">
      <c r="A590" s="9">
        <v>8733</v>
      </c>
      <c r="B590" s="7">
        <v>42917.9375</v>
      </c>
      <c r="C590" s="52">
        <v>52400.5</v>
      </c>
      <c r="D590" s="36">
        <v>103.5</v>
      </c>
      <c r="E590" s="25">
        <v>93</v>
      </c>
      <c r="F590" s="25">
        <v>25</v>
      </c>
      <c r="G590" s="25">
        <v>30</v>
      </c>
      <c r="H590" s="38">
        <v>54.8333333333333</v>
      </c>
      <c r="I590" s="25">
        <v>57</v>
      </c>
      <c r="J590" s="38">
        <v>429.333333333333</v>
      </c>
      <c r="K590" s="41"/>
      <c r="L590" s="36">
        <v>6.69183673469388</v>
      </c>
      <c r="M590" s="36">
        <v>8.71020408163264</v>
      </c>
      <c r="N590" s="44">
        <v>1.11290322580645</v>
      </c>
      <c r="O590" s="44">
        <v>-0.387096774193548</v>
      </c>
      <c r="P590" s="10" t="s">
        <v>76</v>
      </c>
      <c r="Q590" s="38">
        <v>-36</v>
      </c>
      <c r="R590" s="9" t="b">
        <v>1</v>
      </c>
      <c r="S590" s="36">
        <v>29.0999999999998</v>
      </c>
      <c r="T590" s="40" t="s">
        <v>194</v>
      </c>
      <c r="U590" s="41" t="s">
        <v>42</v>
      </c>
      <c r="AL590" s="36"/>
    </row>
    <row r="591" s="9" customFormat="1" ht="13.8" spans="1:21">
      <c r="A591" s="9">
        <v>8749</v>
      </c>
      <c r="B591" s="7">
        <v>42918.2708333333</v>
      </c>
      <c r="C591" s="52">
        <v>52496.5</v>
      </c>
      <c r="D591" s="36">
        <v>44.1666666666667</v>
      </c>
      <c r="E591" s="25">
        <v>42</v>
      </c>
      <c r="F591" s="25">
        <v>24</v>
      </c>
      <c r="G591" s="25">
        <v>27</v>
      </c>
      <c r="H591" s="38">
        <v>56.1666666666667</v>
      </c>
      <c r="I591" s="25">
        <v>64</v>
      </c>
      <c r="J591" s="38">
        <v>503.833333333333</v>
      </c>
      <c r="K591" s="41"/>
      <c r="L591" s="36">
        <v>0.4</v>
      </c>
      <c r="N591" s="44">
        <v>1.0515873015873</v>
      </c>
      <c r="O591" s="44">
        <v>0.306903264450433</v>
      </c>
      <c r="P591" s="9">
        <v>1</v>
      </c>
      <c r="Q591" s="38">
        <v>27.8333333333333</v>
      </c>
      <c r="R591" s="9" t="b">
        <v>1</v>
      </c>
      <c r="S591" s="9">
        <v>30.6091666666666</v>
      </c>
      <c r="T591" s="40" t="s">
        <v>195</v>
      </c>
      <c r="U591" s="41" t="s">
        <v>62</v>
      </c>
    </row>
    <row r="592" s="9" customFormat="1" ht="13.8" spans="1:21">
      <c r="A592" s="9">
        <v>8750</v>
      </c>
      <c r="B592" s="7">
        <v>42918.2916666667</v>
      </c>
      <c r="C592" s="52">
        <v>52502.5</v>
      </c>
      <c r="D592" s="36">
        <v>72</v>
      </c>
      <c r="E592" s="25">
        <v>53</v>
      </c>
      <c r="F592" s="25">
        <v>24</v>
      </c>
      <c r="G592" s="25">
        <v>27</v>
      </c>
      <c r="H592" s="38">
        <v>57</v>
      </c>
      <c r="I592" s="25">
        <v>64</v>
      </c>
      <c r="J592" s="38">
        <v>459.833333333333</v>
      </c>
      <c r="K592" s="41"/>
      <c r="L592" s="36">
        <v>0.4</v>
      </c>
      <c r="N592" s="44">
        <v>1.35849056603774</v>
      </c>
      <c r="O592" s="44">
        <v>-0.0943396226415094</v>
      </c>
      <c r="P592" s="9">
        <v>1</v>
      </c>
      <c r="Q592" s="38">
        <v>-5</v>
      </c>
      <c r="R592" s="9" t="b">
        <v>0</v>
      </c>
      <c r="S592" s="9">
        <v>2</v>
      </c>
      <c r="T592" s="40" t="s">
        <v>195</v>
      </c>
      <c r="U592" s="41" t="s">
        <v>32</v>
      </c>
    </row>
    <row r="593" s="9" customFormat="1" ht="13.8" spans="1:38">
      <c r="A593" s="9">
        <v>8751</v>
      </c>
      <c r="B593" s="7">
        <v>42918.3125</v>
      </c>
      <c r="C593" s="52">
        <v>52508.5</v>
      </c>
      <c r="D593" s="36">
        <v>67</v>
      </c>
      <c r="E593" s="25">
        <v>53</v>
      </c>
      <c r="F593" s="25">
        <v>24</v>
      </c>
      <c r="G593" s="25">
        <v>27</v>
      </c>
      <c r="H593" s="38">
        <v>56.5</v>
      </c>
      <c r="I593" s="25">
        <v>64</v>
      </c>
      <c r="J593" s="38">
        <v>455.833333333333</v>
      </c>
      <c r="K593" s="41"/>
      <c r="L593" s="36">
        <v>1.51680272108843</v>
      </c>
      <c r="M593" s="36">
        <v>2.80816326530613</v>
      </c>
      <c r="N593" s="44">
        <v>1.26415094339623</v>
      </c>
      <c r="O593" s="44">
        <v>-0.213836477987421</v>
      </c>
      <c r="P593" s="10" t="s">
        <v>76</v>
      </c>
      <c r="Q593" s="38">
        <v>-11.3333333333333</v>
      </c>
      <c r="R593" s="9" t="b">
        <v>1</v>
      </c>
      <c r="S593" s="36">
        <v>24.6000000000002</v>
      </c>
      <c r="T593" s="40" t="s">
        <v>195</v>
      </c>
      <c r="U593" s="41" t="s">
        <v>47</v>
      </c>
      <c r="AL593" s="36"/>
    </row>
    <row r="594" s="9" customFormat="1" ht="13.8" spans="1:38">
      <c r="A594" s="9">
        <v>8752</v>
      </c>
      <c r="B594" s="7">
        <v>42918.3333333333</v>
      </c>
      <c r="C594" s="52">
        <v>52514.5</v>
      </c>
      <c r="D594" s="36">
        <v>55.6666666666667</v>
      </c>
      <c r="E594" s="25">
        <v>53</v>
      </c>
      <c r="F594" s="25">
        <v>24</v>
      </c>
      <c r="G594" s="25">
        <v>28</v>
      </c>
      <c r="H594" s="38">
        <v>56</v>
      </c>
      <c r="I594" s="25">
        <v>61</v>
      </c>
      <c r="J594" s="38">
        <v>472.666666666667</v>
      </c>
      <c r="K594" s="41"/>
      <c r="L594" s="36">
        <v>4.27428571428571</v>
      </c>
      <c r="M594" s="36">
        <v>7.08214285714292</v>
      </c>
      <c r="N594" s="44">
        <v>1.05031446540881</v>
      </c>
      <c r="O594" s="44">
        <v>-0.119496855345913</v>
      </c>
      <c r="P594" s="10" t="s">
        <v>76</v>
      </c>
      <c r="Q594" s="38">
        <v>-6.3333333333334</v>
      </c>
      <c r="R594" s="9" t="b">
        <v>0</v>
      </c>
      <c r="S594" s="36">
        <v>13.2666666666669</v>
      </c>
      <c r="T594" s="40" t="s">
        <v>195</v>
      </c>
      <c r="U594" s="41" t="s">
        <v>63</v>
      </c>
      <c r="AL594" s="36"/>
    </row>
    <row r="595" s="9" customFormat="1" ht="13.8" spans="1:38">
      <c r="A595" s="9">
        <v>8759</v>
      </c>
      <c r="B595" s="7">
        <v>42918.4791666667</v>
      </c>
      <c r="C595" s="52">
        <v>52556.5</v>
      </c>
      <c r="D595" s="36">
        <v>35.1666666666667</v>
      </c>
      <c r="E595" s="25">
        <v>40</v>
      </c>
      <c r="F595" s="25">
        <v>24</v>
      </c>
      <c r="G595" s="25">
        <v>30</v>
      </c>
      <c r="H595" s="38">
        <v>55</v>
      </c>
      <c r="I595" s="25">
        <v>51</v>
      </c>
      <c r="J595" s="38">
        <v>453.5</v>
      </c>
      <c r="K595" s="41"/>
      <c r="L595" s="36">
        <v>0.815763546798035</v>
      </c>
      <c r="M595" s="36">
        <v>1.04926108374384</v>
      </c>
      <c r="N595" s="44">
        <v>0.879166666666668</v>
      </c>
      <c r="O595" s="44">
        <v>0.0375</v>
      </c>
      <c r="P595" s="10" t="s">
        <v>76</v>
      </c>
      <c r="Q595" s="38">
        <v>1.5</v>
      </c>
      <c r="R595" s="9" t="b">
        <v>0</v>
      </c>
      <c r="S595" s="36">
        <v>3.16666666666672</v>
      </c>
      <c r="T595" s="40" t="s">
        <v>195</v>
      </c>
      <c r="U595" s="41" t="s">
        <v>48</v>
      </c>
      <c r="AL595" s="36"/>
    </row>
    <row r="596" s="9" customFormat="1" ht="13.8" spans="1:38">
      <c r="A596" s="9">
        <v>8760</v>
      </c>
      <c r="B596" s="7">
        <v>42918.5</v>
      </c>
      <c r="C596" s="52">
        <v>52562.5</v>
      </c>
      <c r="D596" s="36">
        <v>36.6666666666667</v>
      </c>
      <c r="E596" s="25">
        <v>40</v>
      </c>
      <c r="F596" s="25">
        <v>24</v>
      </c>
      <c r="G596" s="25">
        <v>32</v>
      </c>
      <c r="H596" s="38">
        <v>55</v>
      </c>
      <c r="I596" s="25">
        <v>46</v>
      </c>
      <c r="J596" s="38">
        <v>447.166666666667</v>
      </c>
      <c r="K596" s="41"/>
      <c r="L596" s="36">
        <v>2.40985714285717</v>
      </c>
      <c r="M596" s="36">
        <v>2.42142857142858</v>
      </c>
      <c r="N596" s="44">
        <v>0.916666666666668</v>
      </c>
      <c r="O596" s="44">
        <v>0.0875</v>
      </c>
      <c r="P596" s="10" t="s">
        <v>76</v>
      </c>
      <c r="Q596" s="38">
        <v>3.5</v>
      </c>
      <c r="R596" s="9" t="b">
        <v>0</v>
      </c>
      <c r="S596" s="36">
        <v>4.66666666666672</v>
      </c>
      <c r="T596" s="40" t="s">
        <v>195</v>
      </c>
      <c r="U596" s="41" t="s">
        <v>23</v>
      </c>
      <c r="AL596" s="36"/>
    </row>
    <row r="597" s="9" customFormat="1" ht="13.8" spans="1:38">
      <c r="A597" s="9">
        <v>8780</v>
      </c>
      <c r="B597" s="7">
        <v>42918.9166666667</v>
      </c>
      <c r="C597" s="52">
        <v>52682.5</v>
      </c>
      <c r="D597" s="36">
        <v>33.5</v>
      </c>
      <c r="E597" s="25">
        <v>8</v>
      </c>
      <c r="F597" s="25">
        <v>24</v>
      </c>
      <c r="G597" s="25">
        <v>26</v>
      </c>
      <c r="H597" s="38">
        <v>60</v>
      </c>
      <c r="I597" s="25">
        <v>74</v>
      </c>
      <c r="J597" s="38">
        <v>454.166666666667</v>
      </c>
      <c r="K597" s="41"/>
      <c r="L597" s="36">
        <v>0.893015873015876</v>
      </c>
      <c r="M597" s="36">
        <v>1.85546218487395</v>
      </c>
      <c r="N597" s="44">
        <v>4.1875</v>
      </c>
      <c r="O597" s="44">
        <v>-1.45833333333334</v>
      </c>
      <c r="P597" s="10" t="s">
        <v>76</v>
      </c>
      <c r="Q597" s="38">
        <v>-11.6666666666667</v>
      </c>
      <c r="R597" s="9" t="b">
        <v>1</v>
      </c>
      <c r="S597" s="36">
        <v>27.1</v>
      </c>
      <c r="T597" s="40" t="s">
        <v>195</v>
      </c>
      <c r="U597" s="41" t="s">
        <v>29</v>
      </c>
      <c r="AL597" s="36"/>
    </row>
    <row r="598" s="9" customFormat="1" ht="13.8" spans="1:38">
      <c r="A598" s="9">
        <v>8782</v>
      </c>
      <c r="B598" s="7">
        <v>42918.9583333333</v>
      </c>
      <c r="C598" s="52">
        <v>52694.5</v>
      </c>
      <c r="D598" s="36">
        <v>26.1666666666667</v>
      </c>
      <c r="E598" s="25">
        <v>28</v>
      </c>
      <c r="F598" s="25">
        <v>23.5</v>
      </c>
      <c r="G598" s="25">
        <v>26</v>
      </c>
      <c r="H598" s="38">
        <v>54.5</v>
      </c>
      <c r="I598" s="25">
        <v>74</v>
      </c>
      <c r="J598" s="38">
        <v>492.166666666667</v>
      </c>
      <c r="K598" s="41"/>
      <c r="L598" s="36">
        <v>13.0737662337665</v>
      </c>
      <c r="M598" s="36">
        <v>13.4259740259743</v>
      </c>
      <c r="N598" s="44">
        <v>0.934523809523811</v>
      </c>
      <c r="O598" s="44">
        <v>0.410714285714286</v>
      </c>
      <c r="P598" s="10" t="s">
        <v>76</v>
      </c>
      <c r="Q598" s="38">
        <v>11.5</v>
      </c>
      <c r="R598" s="9" t="b">
        <v>1</v>
      </c>
      <c r="S598" s="36">
        <v>3.76666666666671</v>
      </c>
      <c r="T598" s="40" t="s">
        <v>195</v>
      </c>
      <c r="U598" s="41" t="s">
        <v>43</v>
      </c>
      <c r="AL598" s="36"/>
    </row>
    <row r="599" s="9" customFormat="1" ht="13.8" spans="1:38">
      <c r="A599" s="9">
        <v>8784</v>
      </c>
      <c r="B599" s="7">
        <v>42919</v>
      </c>
      <c r="C599" s="52">
        <v>52706.5</v>
      </c>
      <c r="D599" s="36">
        <v>43</v>
      </c>
      <c r="E599" s="25">
        <v>28</v>
      </c>
      <c r="F599" s="25">
        <v>22</v>
      </c>
      <c r="G599" s="25">
        <v>26</v>
      </c>
      <c r="H599" s="38">
        <v>55.3333333333333</v>
      </c>
      <c r="I599" s="25">
        <v>77</v>
      </c>
      <c r="J599" s="38">
        <v>483</v>
      </c>
      <c r="K599" s="41"/>
      <c r="L599" s="36">
        <v>1.54685714285714</v>
      </c>
      <c r="M599" s="36">
        <v>2.67809523809525</v>
      </c>
      <c r="N599" s="44">
        <v>1.53571428571429</v>
      </c>
      <c r="O599" s="44">
        <v>-0.428571428571429</v>
      </c>
      <c r="P599" s="10" t="s">
        <v>76</v>
      </c>
      <c r="Q599" s="38">
        <v>-12</v>
      </c>
      <c r="R599" s="9" t="b">
        <v>1</v>
      </c>
      <c r="S599" s="36">
        <v>20.6000000000001</v>
      </c>
      <c r="T599" s="40" t="s">
        <v>196</v>
      </c>
      <c r="U599" s="41" t="s">
        <v>44</v>
      </c>
      <c r="AL599" s="36"/>
    </row>
    <row r="600" s="9" customFormat="1" ht="13.8" spans="1:38">
      <c r="A600" s="9">
        <v>8785</v>
      </c>
      <c r="B600" s="7">
        <v>42919.0208333333</v>
      </c>
      <c r="C600" s="52">
        <v>52712.5</v>
      </c>
      <c r="D600" s="36">
        <v>31</v>
      </c>
      <c r="E600" s="25">
        <v>28</v>
      </c>
      <c r="F600" s="25">
        <v>22</v>
      </c>
      <c r="G600" s="25">
        <v>26</v>
      </c>
      <c r="H600" s="38">
        <v>57.1666666666667</v>
      </c>
      <c r="I600" s="25">
        <v>77</v>
      </c>
      <c r="J600" s="38">
        <v>491.166666666667</v>
      </c>
      <c r="K600" s="41"/>
      <c r="L600" s="36">
        <v>12.9014285714286</v>
      </c>
      <c r="M600" s="36">
        <v>15.3190476190476</v>
      </c>
      <c r="N600" s="44">
        <v>1.10714285714286</v>
      </c>
      <c r="O600" s="44">
        <v>-0.915476190476191</v>
      </c>
      <c r="P600" s="10" t="s">
        <v>76</v>
      </c>
      <c r="Q600" s="38">
        <v>-19.5</v>
      </c>
      <c r="R600" s="9" t="b">
        <v>1</v>
      </c>
      <c r="S600" s="36">
        <v>8.60000000000008</v>
      </c>
      <c r="T600" s="40" t="s">
        <v>196</v>
      </c>
      <c r="U600" s="41" t="s">
        <v>65</v>
      </c>
      <c r="AL600" s="36"/>
    </row>
    <row r="601" s="9" customFormat="1" ht="13.8" spans="1:21">
      <c r="A601" s="9">
        <v>8821</v>
      </c>
      <c r="B601" s="7">
        <v>42919.7708333333</v>
      </c>
      <c r="C601" s="52">
        <v>52928.5</v>
      </c>
      <c r="D601" s="36">
        <v>15.5</v>
      </c>
      <c r="E601" s="25">
        <v>26</v>
      </c>
      <c r="F601" s="25">
        <v>24</v>
      </c>
      <c r="G601" s="25">
        <v>30</v>
      </c>
      <c r="H601" s="38">
        <v>57.8333333333333</v>
      </c>
      <c r="I601" s="25">
        <v>56</v>
      </c>
      <c r="J601" s="38">
        <v>419</v>
      </c>
      <c r="K601" s="41"/>
      <c r="L601" s="36">
        <v>0.4</v>
      </c>
      <c r="N601" s="44">
        <v>0.596153846153846</v>
      </c>
      <c r="O601" s="44">
        <v>0.301994301994304</v>
      </c>
      <c r="P601" s="9">
        <v>1</v>
      </c>
      <c r="Q601" s="38">
        <v>0.6666666666667</v>
      </c>
      <c r="R601" s="9" t="b">
        <v>0</v>
      </c>
      <c r="S601" s="9">
        <v>2.2241666666667</v>
      </c>
      <c r="T601" s="40" t="s">
        <v>196</v>
      </c>
      <c r="U601" s="41" t="s">
        <v>36</v>
      </c>
    </row>
    <row r="602" s="9" customFormat="1" ht="13.8" spans="1:38">
      <c r="A602" s="9">
        <v>8823</v>
      </c>
      <c r="B602" s="7">
        <v>42919.8125</v>
      </c>
      <c r="C602" s="52">
        <v>52940.5</v>
      </c>
      <c r="D602" s="36">
        <v>14.8333333333333</v>
      </c>
      <c r="E602" s="25">
        <v>18</v>
      </c>
      <c r="F602" s="25">
        <v>24</v>
      </c>
      <c r="G602" s="25">
        <v>30</v>
      </c>
      <c r="H602" s="38">
        <v>58</v>
      </c>
      <c r="I602" s="25">
        <v>56</v>
      </c>
      <c r="J602" s="38">
        <v>419.833333333333</v>
      </c>
      <c r="K602" s="41"/>
      <c r="L602" s="36">
        <v>5.87774436090219</v>
      </c>
      <c r="M602" s="36">
        <v>6.62255639097738</v>
      </c>
      <c r="N602" s="44">
        <v>0.824074074074072</v>
      </c>
      <c r="O602" s="44">
        <v>0.5</v>
      </c>
      <c r="P602" s="10" t="s">
        <v>76</v>
      </c>
      <c r="Q602" s="38">
        <v>9</v>
      </c>
      <c r="R602" s="9" t="b">
        <v>0</v>
      </c>
      <c r="S602" s="36">
        <v>0.433333333333294</v>
      </c>
      <c r="T602" s="40" t="s">
        <v>196</v>
      </c>
      <c r="U602" s="41" t="s">
        <v>56</v>
      </c>
      <c r="AL602" s="36"/>
    </row>
    <row r="603" s="9" customFormat="1" ht="13.8" spans="1:38">
      <c r="A603" s="9">
        <v>8828</v>
      </c>
      <c r="B603" s="7">
        <v>42919.9166666667</v>
      </c>
      <c r="C603" s="52">
        <v>52970.5</v>
      </c>
      <c r="D603" s="36">
        <v>36.8333333333333</v>
      </c>
      <c r="E603" s="25">
        <v>30</v>
      </c>
      <c r="F603" s="25">
        <v>24</v>
      </c>
      <c r="G603" s="25">
        <v>27</v>
      </c>
      <c r="H603" s="38">
        <v>60.8333333333333</v>
      </c>
      <c r="I603" s="25">
        <v>69</v>
      </c>
      <c r="J603" s="38">
        <v>467.5</v>
      </c>
      <c r="K603" s="41"/>
      <c r="L603" s="36">
        <v>1.68947735191636</v>
      </c>
      <c r="M603" s="36">
        <v>3.0418118466899</v>
      </c>
      <c r="N603" s="44">
        <v>1.22777777777778</v>
      </c>
      <c r="O603" s="44">
        <v>-0.205555555555553</v>
      </c>
      <c r="P603" s="10" t="s">
        <v>76</v>
      </c>
      <c r="Q603" s="38">
        <v>-6.1666666666666</v>
      </c>
      <c r="R603" s="9" t="b">
        <v>0</v>
      </c>
      <c r="S603" s="36">
        <v>12.8333333333334</v>
      </c>
      <c r="T603" s="40" t="s">
        <v>196</v>
      </c>
      <c r="U603" s="41" t="s">
        <v>29</v>
      </c>
      <c r="AL603" s="36"/>
    </row>
    <row r="604" s="9" customFormat="1" ht="13.8" spans="1:38">
      <c r="A604" s="9">
        <v>8829</v>
      </c>
      <c r="B604" s="7">
        <v>42919.9375</v>
      </c>
      <c r="C604" s="52">
        <v>52976.5</v>
      </c>
      <c r="D604" s="36">
        <v>30.6666666666667</v>
      </c>
      <c r="E604" s="25">
        <v>30</v>
      </c>
      <c r="F604" s="25">
        <v>24</v>
      </c>
      <c r="G604" s="25">
        <v>27</v>
      </c>
      <c r="H604" s="38">
        <v>60.1666666666667</v>
      </c>
      <c r="I604" s="25">
        <v>69</v>
      </c>
      <c r="J604" s="38">
        <v>466.333333333333</v>
      </c>
      <c r="K604" s="41"/>
      <c r="L604" s="36">
        <v>41.8635714285695</v>
      </c>
      <c r="M604" s="36">
        <v>48.9642857142833</v>
      </c>
      <c r="N604" s="44">
        <v>1.02222222222222</v>
      </c>
      <c r="O604" s="44">
        <v>-0.472222222222223</v>
      </c>
      <c r="P604" s="10" t="s">
        <v>76</v>
      </c>
      <c r="Q604" s="38">
        <v>-14.1666666666667</v>
      </c>
      <c r="R604" s="9" t="b">
        <v>1</v>
      </c>
      <c r="S604" s="36">
        <v>6.6666666666666</v>
      </c>
      <c r="T604" s="40" t="s">
        <v>196</v>
      </c>
      <c r="U604" s="41" t="s">
        <v>42</v>
      </c>
      <c r="AL604" s="36"/>
    </row>
    <row r="605" s="9" customFormat="1" ht="13.8" spans="1:38">
      <c r="A605" s="9">
        <v>8876</v>
      </c>
      <c r="B605" s="7">
        <v>42920.9166666667</v>
      </c>
      <c r="C605" s="52">
        <v>53258.5</v>
      </c>
      <c r="D605" s="36">
        <v>47.3333333333333</v>
      </c>
      <c r="E605" s="25">
        <v>49</v>
      </c>
      <c r="F605" s="25">
        <v>24</v>
      </c>
      <c r="G605" s="25">
        <v>28</v>
      </c>
      <c r="H605" s="38">
        <v>60.5</v>
      </c>
      <c r="I605" s="25">
        <v>63</v>
      </c>
      <c r="J605" s="38">
        <v>451.166666666667</v>
      </c>
      <c r="K605" s="41"/>
      <c r="L605" s="36">
        <v>8.02285714285698</v>
      </c>
      <c r="M605" s="36">
        <v>6.89142857142847</v>
      </c>
      <c r="N605" s="44">
        <v>0.965986394557822</v>
      </c>
      <c r="O605" s="44">
        <v>0.122448979591837</v>
      </c>
      <c r="P605" s="10" t="s">
        <v>76</v>
      </c>
      <c r="Q605" s="38">
        <v>6</v>
      </c>
      <c r="R605" s="9" t="b">
        <v>0</v>
      </c>
      <c r="S605" s="36">
        <v>8.13333333333327</v>
      </c>
      <c r="T605" s="40" t="s">
        <v>197</v>
      </c>
      <c r="U605" s="41" t="s">
        <v>29</v>
      </c>
      <c r="AL605" s="36"/>
    </row>
    <row r="606" s="9" customFormat="1" ht="13.8" spans="1:38">
      <c r="A606" s="9">
        <v>8878</v>
      </c>
      <c r="B606" s="7">
        <v>42920.9583333333</v>
      </c>
      <c r="C606" s="52">
        <v>53270.5</v>
      </c>
      <c r="D606" s="36">
        <v>49.6666666666667</v>
      </c>
      <c r="E606" s="25">
        <v>41</v>
      </c>
      <c r="F606" s="25">
        <v>22.3333333333333</v>
      </c>
      <c r="G606" s="25">
        <v>28</v>
      </c>
      <c r="H606" s="38">
        <v>56.6666666666667</v>
      </c>
      <c r="I606" s="25">
        <v>63</v>
      </c>
      <c r="J606" s="38">
        <v>502</v>
      </c>
      <c r="K606" s="41"/>
      <c r="L606" s="36">
        <v>2.93016483516483</v>
      </c>
      <c r="M606" s="36">
        <v>4.38296703296703</v>
      </c>
      <c r="N606" s="44">
        <v>1.21138211382114</v>
      </c>
      <c r="O606" s="44">
        <v>-0.321138211382115</v>
      </c>
      <c r="P606" s="10" t="s">
        <v>76</v>
      </c>
      <c r="Q606" s="38">
        <v>-13.1666666666667</v>
      </c>
      <c r="R606" s="9" t="b">
        <v>1</v>
      </c>
      <c r="S606" s="36">
        <v>16.8666666666667</v>
      </c>
      <c r="T606" s="40" t="s">
        <v>197</v>
      </c>
      <c r="U606" s="41" t="s">
        <v>43</v>
      </c>
      <c r="AL606" s="36"/>
    </row>
    <row r="607" s="9" customFormat="1" ht="13.8" spans="1:21">
      <c r="A607" s="9">
        <v>8893</v>
      </c>
      <c r="B607" s="7">
        <v>42921.2708333333</v>
      </c>
      <c r="C607" s="52">
        <v>53360.5</v>
      </c>
      <c r="D607" s="36">
        <v>28.8333333333333</v>
      </c>
      <c r="E607" s="25">
        <v>58</v>
      </c>
      <c r="F607" s="25">
        <v>24</v>
      </c>
      <c r="G607" s="25">
        <v>25</v>
      </c>
      <c r="H607" s="38">
        <v>63.5</v>
      </c>
      <c r="I607" s="25">
        <v>87</v>
      </c>
      <c r="J607" s="38">
        <v>478.5</v>
      </c>
      <c r="K607" s="41"/>
      <c r="L607" s="36">
        <v>0.4</v>
      </c>
      <c r="N607" s="44">
        <v>0.497126436781609</v>
      </c>
      <c r="O607" s="44">
        <v>0.34027193720213</v>
      </c>
      <c r="P607" s="9">
        <v>1</v>
      </c>
      <c r="Q607" s="38">
        <v>5.5</v>
      </c>
      <c r="R607" s="9" t="b">
        <v>0</v>
      </c>
      <c r="S607" s="9">
        <v>2.41916666666666</v>
      </c>
      <c r="T607" s="40" t="s">
        <v>198</v>
      </c>
      <c r="U607" s="41" t="s">
        <v>62</v>
      </c>
    </row>
    <row r="608" s="9" customFormat="1" ht="13.8" spans="1:38">
      <c r="A608" s="9">
        <v>8902</v>
      </c>
      <c r="B608" s="7">
        <v>42921.4583333333</v>
      </c>
      <c r="C608" s="52">
        <v>53414.5</v>
      </c>
      <c r="D608" s="36">
        <v>28.8333333333333</v>
      </c>
      <c r="E608" s="25">
        <v>35</v>
      </c>
      <c r="F608" s="25">
        <v>24</v>
      </c>
      <c r="G608" s="25">
        <v>28</v>
      </c>
      <c r="H608" s="38">
        <v>61</v>
      </c>
      <c r="I608" s="25">
        <v>64</v>
      </c>
      <c r="J608" s="38">
        <v>428.166666666667</v>
      </c>
      <c r="K608" s="41"/>
      <c r="L608" s="36">
        <v>0.503474903474912</v>
      </c>
      <c r="M608" s="36">
        <v>0.938223938223949</v>
      </c>
      <c r="N608" s="44">
        <v>0.823809523809523</v>
      </c>
      <c r="O608" s="44">
        <v>0.0333333333333342</v>
      </c>
      <c r="P608" s="10" t="s">
        <v>76</v>
      </c>
      <c r="Q608" s="38">
        <v>1.1666666666667</v>
      </c>
      <c r="R608" s="9" t="b">
        <v>0</v>
      </c>
      <c r="S608" s="36">
        <v>0.833333333333303</v>
      </c>
      <c r="T608" s="40" t="s">
        <v>198</v>
      </c>
      <c r="U608" s="41" t="s">
        <v>22</v>
      </c>
      <c r="AL608" s="36"/>
    </row>
    <row r="609" s="9" customFormat="1" ht="13.8" spans="1:38">
      <c r="A609" s="9">
        <v>8910</v>
      </c>
      <c r="B609" s="7">
        <v>42921.625</v>
      </c>
      <c r="C609" s="52">
        <v>53462.5</v>
      </c>
      <c r="D609" s="36">
        <v>41</v>
      </c>
      <c r="E609" s="25">
        <v>42</v>
      </c>
      <c r="F609" s="25">
        <v>24</v>
      </c>
      <c r="G609" s="25">
        <v>32</v>
      </c>
      <c r="H609" s="38">
        <v>60</v>
      </c>
      <c r="I609" s="25">
        <v>50</v>
      </c>
      <c r="J609" s="38">
        <v>418.833333333333</v>
      </c>
      <c r="K609" s="41"/>
      <c r="L609" s="36">
        <v>11.1828571428571</v>
      </c>
      <c r="M609" s="36">
        <v>9.17142857142858</v>
      </c>
      <c r="N609" s="44">
        <v>0.976190476190476</v>
      </c>
      <c r="O609" s="44">
        <v>0.119047619047619</v>
      </c>
      <c r="P609" s="10" t="s">
        <v>76</v>
      </c>
      <c r="Q609" s="38">
        <v>5</v>
      </c>
      <c r="R609" s="9" t="b">
        <v>0</v>
      </c>
      <c r="S609" s="36">
        <v>7.39999999999999</v>
      </c>
      <c r="T609" s="40" t="s">
        <v>198</v>
      </c>
      <c r="U609" s="41" t="s">
        <v>67</v>
      </c>
      <c r="AL609" s="36"/>
    </row>
    <row r="610" s="9" customFormat="1" ht="13.8" spans="1:38">
      <c r="A610" s="9">
        <v>8918</v>
      </c>
      <c r="B610" s="7">
        <v>42921.7916666667</v>
      </c>
      <c r="C610" s="52">
        <v>53510.5</v>
      </c>
      <c r="D610" s="36">
        <v>37.8333333333333</v>
      </c>
      <c r="E610" s="25">
        <v>42</v>
      </c>
      <c r="F610" s="25">
        <v>24</v>
      </c>
      <c r="G610" s="25">
        <v>30</v>
      </c>
      <c r="H610" s="38">
        <v>60.8333333333333</v>
      </c>
      <c r="I610" s="25">
        <v>60</v>
      </c>
      <c r="J610" s="38">
        <v>422</v>
      </c>
      <c r="K610" s="41"/>
      <c r="L610" s="36">
        <v>0.719657142857137</v>
      </c>
      <c r="M610" s="36">
        <v>0.795428571428572</v>
      </c>
      <c r="N610" s="44">
        <v>0.90079365079365</v>
      </c>
      <c r="O610" s="44">
        <v>0.0238095238095237</v>
      </c>
      <c r="P610" s="10" t="s">
        <v>76</v>
      </c>
      <c r="Q610" s="38">
        <v>1</v>
      </c>
      <c r="R610" s="9" t="b">
        <v>0</v>
      </c>
      <c r="S610" s="36">
        <v>4.2333333333333</v>
      </c>
      <c r="T610" s="40" t="s">
        <v>198</v>
      </c>
      <c r="U610" s="41" t="s">
        <v>37</v>
      </c>
      <c r="AL610" s="36"/>
    </row>
    <row r="611" s="9" customFormat="1" ht="13.8" spans="1:38">
      <c r="A611" s="9">
        <v>8919</v>
      </c>
      <c r="B611" s="7">
        <v>42921.8125</v>
      </c>
      <c r="C611" s="52">
        <v>53516.5</v>
      </c>
      <c r="D611" s="36">
        <v>38.8333333333333</v>
      </c>
      <c r="E611" s="25">
        <v>42</v>
      </c>
      <c r="F611" s="25">
        <v>24</v>
      </c>
      <c r="G611" s="25">
        <v>30</v>
      </c>
      <c r="H611" s="38">
        <v>61</v>
      </c>
      <c r="I611" s="25">
        <v>60</v>
      </c>
      <c r="J611" s="38">
        <v>421.5</v>
      </c>
      <c r="K611" s="41"/>
      <c r="L611" s="36">
        <v>0.848421052631612</v>
      </c>
      <c r="M611" s="36">
        <v>0.663157894736887</v>
      </c>
      <c r="N611" s="44">
        <v>0.924603174603174</v>
      </c>
      <c r="O611" s="44">
        <v>0.0198412698412714</v>
      </c>
      <c r="P611" s="10" t="s">
        <v>76</v>
      </c>
      <c r="Q611" s="38">
        <v>0.8333333333334</v>
      </c>
      <c r="R611" s="9" t="b">
        <v>0</v>
      </c>
      <c r="S611" s="36">
        <v>5.23333333333331</v>
      </c>
      <c r="T611" s="40" t="s">
        <v>198</v>
      </c>
      <c r="U611" s="41" t="s">
        <v>56</v>
      </c>
      <c r="AL611" s="36"/>
    </row>
    <row r="612" s="9" customFormat="1" ht="13.8" spans="1:38">
      <c r="A612" s="9">
        <v>8920</v>
      </c>
      <c r="B612" s="7">
        <v>42921.8333333333</v>
      </c>
      <c r="C612" s="52">
        <v>53522.5</v>
      </c>
      <c r="D612" s="36">
        <v>39.6666666666667</v>
      </c>
      <c r="E612" s="25">
        <v>42</v>
      </c>
      <c r="F612" s="25">
        <v>24</v>
      </c>
      <c r="G612" s="25">
        <v>28</v>
      </c>
      <c r="H612" s="38">
        <v>61.1666666666667</v>
      </c>
      <c r="I612" s="25">
        <v>62</v>
      </c>
      <c r="J612" s="38">
        <v>432.166666666667</v>
      </c>
      <c r="K612" s="41"/>
      <c r="L612" s="36">
        <v>10.2763265306124</v>
      </c>
      <c r="M612" s="36">
        <v>10.2367346938777</v>
      </c>
      <c r="N612" s="44">
        <v>0.944444444444445</v>
      </c>
      <c r="O612" s="44">
        <v>0.269841269841269</v>
      </c>
      <c r="P612" s="10" t="s">
        <v>76</v>
      </c>
      <c r="Q612" s="38">
        <v>11.3333333333333</v>
      </c>
      <c r="R612" s="9" t="b">
        <v>1</v>
      </c>
      <c r="S612" s="36">
        <v>6.06666666666669</v>
      </c>
      <c r="T612" s="40" t="s">
        <v>198</v>
      </c>
      <c r="U612" s="41" t="s">
        <v>38</v>
      </c>
      <c r="AL612" s="36"/>
    </row>
    <row r="613" s="9" customFormat="1" ht="13.8" spans="1:38">
      <c r="A613" s="9">
        <v>8923</v>
      </c>
      <c r="B613" s="7">
        <v>42921.8958333333</v>
      </c>
      <c r="C613" s="52">
        <v>53540.5</v>
      </c>
      <c r="D613" s="36">
        <v>61</v>
      </c>
      <c r="E613" s="25">
        <v>43</v>
      </c>
      <c r="F613" s="25">
        <v>24</v>
      </c>
      <c r="G613" s="25">
        <v>28</v>
      </c>
      <c r="H613" s="38">
        <v>63.8333333333333</v>
      </c>
      <c r="I613" s="25">
        <v>62</v>
      </c>
      <c r="J613" s="38">
        <v>457.333333333333</v>
      </c>
      <c r="K613" s="41"/>
      <c r="L613" s="36">
        <v>2.08862433862433</v>
      </c>
      <c r="M613" s="36">
        <v>3.29523809523809</v>
      </c>
      <c r="N613" s="44">
        <v>1.41860465116279</v>
      </c>
      <c r="O613" s="44">
        <v>-0.449612403100775</v>
      </c>
      <c r="P613" s="10" t="s">
        <v>76</v>
      </c>
      <c r="Q613" s="38">
        <v>-19.3333333333333</v>
      </c>
      <c r="R613" s="9" t="b">
        <v>1</v>
      </c>
      <c r="S613" s="36">
        <v>26.6</v>
      </c>
      <c r="T613" s="40" t="s">
        <v>198</v>
      </c>
      <c r="U613" s="41" t="s">
        <v>28</v>
      </c>
      <c r="AL613" s="36"/>
    </row>
    <row r="614" s="9" customFormat="1" ht="13.8" spans="1:38">
      <c r="A614" s="9">
        <v>8925</v>
      </c>
      <c r="B614" s="7">
        <v>42921.9375</v>
      </c>
      <c r="C614" s="52">
        <v>53552.5</v>
      </c>
      <c r="D614" s="36">
        <v>37.8333333333333</v>
      </c>
      <c r="E614" s="25">
        <v>43</v>
      </c>
      <c r="F614" s="25">
        <v>22.3333333333333</v>
      </c>
      <c r="G614" s="25">
        <v>28</v>
      </c>
      <c r="H614" s="38">
        <v>56.3333333333333</v>
      </c>
      <c r="I614" s="25">
        <v>71</v>
      </c>
      <c r="J614" s="38">
        <v>504.333333333333</v>
      </c>
      <c r="K614" s="41"/>
      <c r="L614" s="36">
        <v>4.43576036866359</v>
      </c>
      <c r="M614" s="36">
        <v>4.87465437788019</v>
      </c>
      <c r="N614" s="44">
        <v>0.879844961240309</v>
      </c>
      <c r="O614" s="44">
        <v>0.0213896066609258</v>
      </c>
      <c r="P614" s="10" t="s">
        <v>76</v>
      </c>
      <c r="Q614" s="38">
        <v>10.8333333333334</v>
      </c>
      <c r="R614" s="9" t="b">
        <v>1</v>
      </c>
      <c r="S614" s="36">
        <v>3.43333333333328</v>
      </c>
      <c r="T614" s="40" t="s">
        <v>198</v>
      </c>
      <c r="U614" s="41" t="s">
        <v>42</v>
      </c>
      <c r="AL614" s="36"/>
    </row>
    <row r="615" s="9" customFormat="1" ht="13.8" spans="1:38">
      <c r="A615" s="9">
        <v>8975</v>
      </c>
      <c r="B615" s="7">
        <v>42922.9791666667</v>
      </c>
      <c r="C615" s="52">
        <v>53852.5</v>
      </c>
      <c r="D615" s="36">
        <v>73.8333333333333</v>
      </c>
      <c r="E615" s="25">
        <v>79.1666666666667</v>
      </c>
      <c r="F615" s="25">
        <v>23.8333333333333</v>
      </c>
      <c r="G615" s="25">
        <v>25</v>
      </c>
      <c r="H615" s="38">
        <v>66.1666666666667</v>
      </c>
      <c r="I615" s="25">
        <v>92</v>
      </c>
      <c r="J615" s="38">
        <v>433</v>
      </c>
      <c r="K615" s="41"/>
      <c r="L615" s="36">
        <v>1.3055357142857</v>
      </c>
      <c r="M615" s="36">
        <v>1.01339285714285</v>
      </c>
      <c r="N615" s="44">
        <v>0.932631578947368</v>
      </c>
      <c r="O615" s="44">
        <v>0.17632725882503</v>
      </c>
      <c r="P615" s="10" t="s">
        <v>76</v>
      </c>
      <c r="Q615" s="38">
        <v>2.5</v>
      </c>
      <c r="R615" s="9" t="b">
        <v>0</v>
      </c>
      <c r="S615" s="36">
        <v>10.5</v>
      </c>
      <c r="T615" s="40" t="s">
        <v>199</v>
      </c>
      <c r="U615" s="41" t="s">
        <v>50</v>
      </c>
      <c r="AL615" s="36"/>
    </row>
    <row r="616" s="9" customFormat="1" ht="13.8" spans="1:38">
      <c r="A616" s="9">
        <v>8978</v>
      </c>
      <c r="B616" s="7">
        <v>42923.0416666667</v>
      </c>
      <c r="C616" s="52">
        <v>53870.5</v>
      </c>
      <c r="D616" s="36">
        <v>83.1666666666667</v>
      </c>
      <c r="E616" s="25">
        <v>53</v>
      </c>
      <c r="F616" s="25">
        <v>23</v>
      </c>
      <c r="G616" s="25">
        <v>25</v>
      </c>
      <c r="H616" s="38">
        <v>73</v>
      </c>
      <c r="I616" s="25">
        <v>91</v>
      </c>
      <c r="J616" s="38">
        <v>452.166666666667</v>
      </c>
      <c r="K616" s="41"/>
      <c r="L616" s="36">
        <v>1.47357537490134</v>
      </c>
      <c r="M616" s="36">
        <v>2.591318074191</v>
      </c>
      <c r="N616" s="44">
        <v>1.56918238993711</v>
      </c>
      <c r="O616" s="44">
        <v>-0.433962264150944</v>
      </c>
      <c r="P616" s="10" t="s">
        <v>76</v>
      </c>
      <c r="Q616" s="38">
        <v>-23</v>
      </c>
      <c r="R616" s="9" t="b">
        <v>1</v>
      </c>
      <c r="S616" s="36">
        <v>40.7666666666668</v>
      </c>
      <c r="T616" s="40" t="s">
        <v>200</v>
      </c>
      <c r="U616" s="41" t="s">
        <v>30</v>
      </c>
      <c r="AL616" s="36"/>
    </row>
    <row r="617" s="9" customFormat="1" ht="13.8" spans="1:38">
      <c r="A617" s="9">
        <v>8980</v>
      </c>
      <c r="B617" s="7">
        <v>42923.0833333333</v>
      </c>
      <c r="C617" s="52">
        <v>53882.5</v>
      </c>
      <c r="D617" s="36">
        <v>55.6666666666667</v>
      </c>
      <c r="E617" s="25">
        <v>53</v>
      </c>
      <c r="F617" s="25">
        <v>23</v>
      </c>
      <c r="G617" s="25">
        <v>25</v>
      </c>
      <c r="H617" s="38">
        <v>71.1666666666667</v>
      </c>
      <c r="I617" s="25">
        <v>93</v>
      </c>
      <c r="J617" s="38">
        <v>473.666666666667</v>
      </c>
      <c r="K617" s="41"/>
      <c r="L617" s="36">
        <v>5.66696428571424</v>
      </c>
      <c r="M617" s="36">
        <v>8.55535714285716</v>
      </c>
      <c r="N617" s="44">
        <v>1.05031446540881</v>
      </c>
      <c r="O617" s="44">
        <v>-0.154088050314466</v>
      </c>
      <c r="P617" s="10" t="s">
        <v>76</v>
      </c>
      <c r="Q617" s="38">
        <v>-8.1666666666667</v>
      </c>
      <c r="R617" s="9" t="b">
        <v>0</v>
      </c>
      <c r="S617" s="36">
        <v>13.2666666666669</v>
      </c>
      <c r="T617" s="40" t="s">
        <v>200</v>
      </c>
      <c r="U617" s="41" t="s">
        <v>31</v>
      </c>
      <c r="AL617" s="36"/>
    </row>
    <row r="618" s="9" customFormat="1" ht="13.8" spans="1:38">
      <c r="A618" s="9">
        <v>8981</v>
      </c>
      <c r="B618" s="7">
        <v>42923.1041666667</v>
      </c>
      <c r="C618" s="52">
        <v>53888.5</v>
      </c>
      <c r="D618" s="36">
        <v>47.5</v>
      </c>
      <c r="E618" s="25">
        <v>53</v>
      </c>
      <c r="F618" s="25">
        <v>23</v>
      </c>
      <c r="G618" s="25">
        <v>25</v>
      </c>
      <c r="H618" s="38">
        <v>70.5</v>
      </c>
      <c r="I618" s="25">
        <v>93</v>
      </c>
      <c r="J618" s="38">
        <v>479</v>
      </c>
      <c r="K618" s="41"/>
      <c r="L618" s="36">
        <v>6.48337662337662</v>
      </c>
      <c r="M618" s="36">
        <v>6.92987012987013</v>
      </c>
      <c r="N618" s="44">
        <v>0.89622641509434</v>
      </c>
      <c r="O618" s="44">
        <v>0.265935747067822</v>
      </c>
      <c r="P618" s="10" t="s">
        <v>76</v>
      </c>
      <c r="Q618" s="38">
        <v>17</v>
      </c>
      <c r="R618" s="9" t="b">
        <v>1</v>
      </c>
      <c r="S618" s="36">
        <v>5.10000000000002</v>
      </c>
      <c r="T618" s="40" t="s">
        <v>200</v>
      </c>
      <c r="U618" s="41" t="s">
        <v>45</v>
      </c>
      <c r="AL618" s="36"/>
    </row>
    <row r="619" s="9" customFormat="1" ht="13.8" spans="1:38">
      <c r="A619" s="9">
        <v>8984</v>
      </c>
      <c r="B619" s="7">
        <v>42923.1666666667</v>
      </c>
      <c r="C619" s="52">
        <v>53906.5</v>
      </c>
      <c r="D619" s="36">
        <v>61.5</v>
      </c>
      <c r="E619" s="25">
        <v>66.5</v>
      </c>
      <c r="F619" s="25">
        <v>23</v>
      </c>
      <c r="G619" s="25">
        <v>24</v>
      </c>
      <c r="H619" s="38">
        <v>69</v>
      </c>
      <c r="I619" s="25">
        <v>93</v>
      </c>
      <c r="J619" s="38">
        <v>476.333333333333</v>
      </c>
      <c r="K619" s="41"/>
      <c r="L619" s="36">
        <v>3.28733333333332</v>
      </c>
      <c r="M619" s="36">
        <v>3.23999999999999</v>
      </c>
      <c r="N619" s="44">
        <v>0.924812030075188</v>
      </c>
      <c r="O619" s="44">
        <v>0.0246132572811334</v>
      </c>
      <c r="P619" s="10" t="s">
        <v>76</v>
      </c>
      <c r="Q619" s="38">
        <v>7.3333333333333</v>
      </c>
      <c r="R619" s="9" t="b">
        <v>0</v>
      </c>
      <c r="S619" s="36">
        <v>8.3</v>
      </c>
      <c r="T619" s="40" t="s">
        <v>200</v>
      </c>
      <c r="U619" s="41" t="s">
        <v>61</v>
      </c>
      <c r="AL619" s="36"/>
    </row>
    <row r="620" s="9" customFormat="1" ht="13.8" spans="1:21">
      <c r="A620" s="9">
        <v>8987</v>
      </c>
      <c r="B620" s="7">
        <v>42923.2291666667</v>
      </c>
      <c r="C620" s="52">
        <v>53924.5</v>
      </c>
      <c r="D620" s="36">
        <v>79.1666666666667</v>
      </c>
      <c r="E620" s="25">
        <v>76</v>
      </c>
      <c r="F620" s="25">
        <v>23</v>
      </c>
      <c r="G620" s="25">
        <v>24</v>
      </c>
      <c r="H620" s="38">
        <v>68</v>
      </c>
      <c r="I620" s="25">
        <v>93</v>
      </c>
      <c r="J620" s="38">
        <v>462.5</v>
      </c>
      <c r="K620" s="41"/>
      <c r="L620" s="36">
        <v>0.4</v>
      </c>
      <c r="N620" s="44">
        <v>1.04166666666667</v>
      </c>
      <c r="O620" s="44">
        <v>0.247807017543859</v>
      </c>
      <c r="P620" s="9">
        <v>1</v>
      </c>
      <c r="Q620" s="38">
        <v>18.8333333333333</v>
      </c>
      <c r="R620" s="9" t="b">
        <v>1</v>
      </c>
      <c r="S620" s="9">
        <v>23.6941666666666</v>
      </c>
      <c r="T620" s="40" t="s">
        <v>200</v>
      </c>
      <c r="U620" s="41" t="s">
        <v>59</v>
      </c>
    </row>
    <row r="621" s="9" customFormat="1" ht="13.8" spans="1:38">
      <c r="A621" s="9">
        <v>8988</v>
      </c>
      <c r="B621" s="7">
        <v>42923.25</v>
      </c>
      <c r="C621" s="52">
        <v>53930.5</v>
      </c>
      <c r="D621" s="36">
        <v>98</v>
      </c>
      <c r="E621" s="25">
        <v>76</v>
      </c>
      <c r="F621" s="25">
        <v>23</v>
      </c>
      <c r="G621" s="25">
        <v>24</v>
      </c>
      <c r="H621" s="38">
        <v>68</v>
      </c>
      <c r="I621" s="25">
        <v>93</v>
      </c>
      <c r="J621" s="38">
        <v>473</v>
      </c>
      <c r="K621" s="41"/>
      <c r="L621" s="36">
        <v>0.545346320346323</v>
      </c>
      <c r="M621" s="36">
        <v>1.75259740259742</v>
      </c>
      <c r="N621" s="44">
        <v>1.28947368421053</v>
      </c>
      <c r="O621" s="44">
        <v>-0.0942982456140355</v>
      </c>
      <c r="P621" s="10" t="s">
        <v>76</v>
      </c>
      <c r="Q621" s="38">
        <v>-7.1666666666667</v>
      </c>
      <c r="R621" s="9" t="b">
        <v>0</v>
      </c>
      <c r="S621" s="36">
        <v>37.2000000000003</v>
      </c>
      <c r="T621" s="40" t="s">
        <v>200</v>
      </c>
      <c r="U621" s="41" t="s">
        <v>53</v>
      </c>
      <c r="AL621" s="36"/>
    </row>
    <row r="622" s="9" customFormat="1" ht="13.8" spans="1:38">
      <c r="A622" s="9">
        <v>8989</v>
      </c>
      <c r="B622" s="7">
        <v>42923.2708333333</v>
      </c>
      <c r="C622" s="52">
        <v>53936.5</v>
      </c>
      <c r="D622" s="36">
        <v>90.8333333333333</v>
      </c>
      <c r="E622" s="25">
        <v>76</v>
      </c>
      <c r="F622" s="25">
        <v>23</v>
      </c>
      <c r="G622" s="25">
        <v>24</v>
      </c>
      <c r="H622" s="38">
        <v>67.5</v>
      </c>
      <c r="I622" s="25">
        <v>93</v>
      </c>
      <c r="J622" s="38">
        <v>490.5</v>
      </c>
      <c r="K622" s="41"/>
      <c r="L622" s="36">
        <v>1.36751203852327</v>
      </c>
      <c r="M622" s="36">
        <v>2.76308186195826</v>
      </c>
      <c r="N622" s="44">
        <v>1.19517543859649</v>
      </c>
      <c r="O622" s="44">
        <v>-0.246762740183792</v>
      </c>
      <c r="P622" s="10" t="s">
        <v>76</v>
      </c>
      <c r="Q622" s="38">
        <v>-11.1666666666666</v>
      </c>
      <c r="R622" s="9" t="b">
        <v>1</v>
      </c>
      <c r="S622" s="36">
        <v>30.0333333333332</v>
      </c>
      <c r="T622" s="40" t="s">
        <v>200</v>
      </c>
      <c r="U622" s="41" t="s">
        <v>62</v>
      </c>
      <c r="AL622" s="36"/>
    </row>
    <row r="623" s="9" customFormat="1" ht="13.8" spans="1:38">
      <c r="A623" s="9">
        <v>9005</v>
      </c>
      <c r="B623" s="7">
        <v>42923.6041666667</v>
      </c>
      <c r="C623" s="52">
        <v>54032.5</v>
      </c>
      <c r="D623" s="36">
        <v>45.3333333333333</v>
      </c>
      <c r="E623" s="25">
        <v>53.5</v>
      </c>
      <c r="F623" s="25">
        <v>24</v>
      </c>
      <c r="G623" s="25">
        <v>32</v>
      </c>
      <c r="H623" s="38">
        <v>63</v>
      </c>
      <c r="I623" s="25">
        <v>60</v>
      </c>
      <c r="J623" s="38">
        <v>403.5</v>
      </c>
      <c r="K623" s="41"/>
      <c r="L623" s="36">
        <v>1.58967930029156</v>
      </c>
      <c r="M623" s="36">
        <v>2.01341107871721</v>
      </c>
      <c r="N623" s="44">
        <v>0.847352024922118</v>
      </c>
      <c r="O623" s="44">
        <v>0.118056780109329</v>
      </c>
      <c r="P623" s="10" t="s">
        <v>76</v>
      </c>
      <c r="Q623" s="38">
        <v>5.8333333333334</v>
      </c>
      <c r="R623" s="9" t="b">
        <v>0</v>
      </c>
      <c r="S623" s="36">
        <v>2.53333333333331</v>
      </c>
      <c r="T623" s="40" t="s">
        <v>200</v>
      </c>
      <c r="U623" s="41" t="s">
        <v>64</v>
      </c>
      <c r="AL623" s="36"/>
    </row>
    <row r="624" s="9" customFormat="1" ht="13.8" spans="1:38">
      <c r="A624" s="9">
        <v>9006</v>
      </c>
      <c r="B624" s="7">
        <v>42923.625</v>
      </c>
      <c r="C624" s="52">
        <v>54038.5</v>
      </c>
      <c r="D624" s="36">
        <v>51.1666666666667</v>
      </c>
      <c r="E624" s="25">
        <v>53</v>
      </c>
      <c r="F624" s="25">
        <v>24</v>
      </c>
      <c r="G624" s="25">
        <v>32</v>
      </c>
      <c r="H624" s="38">
        <v>63</v>
      </c>
      <c r="I624" s="25">
        <v>60</v>
      </c>
      <c r="J624" s="38">
        <v>403</v>
      </c>
      <c r="K624" s="41"/>
      <c r="L624" s="36">
        <v>5.50571428571435</v>
      </c>
      <c r="M624" s="36">
        <v>4.2701298701299</v>
      </c>
      <c r="N624" s="44">
        <v>0.965408805031447</v>
      </c>
      <c r="O624" s="44">
        <v>0.0817610062893076</v>
      </c>
      <c r="P624" s="10" t="s">
        <v>76</v>
      </c>
      <c r="Q624" s="38">
        <v>4.3333333333333</v>
      </c>
      <c r="R624" s="9" t="b">
        <v>0</v>
      </c>
      <c r="S624" s="36">
        <v>8.76666666666669</v>
      </c>
      <c r="T624" s="40" t="s">
        <v>200</v>
      </c>
      <c r="U624" s="41" t="s">
        <v>67</v>
      </c>
      <c r="AL624" s="36"/>
    </row>
    <row r="625" s="9" customFormat="1" ht="13.8" spans="1:38">
      <c r="A625" s="9">
        <v>9013</v>
      </c>
      <c r="B625" s="7">
        <v>42923.7708333333</v>
      </c>
      <c r="C625" s="52">
        <v>54080.5</v>
      </c>
      <c r="D625" s="36">
        <v>64.8333333333333</v>
      </c>
      <c r="E625" s="25">
        <v>81</v>
      </c>
      <c r="F625" s="25">
        <v>24</v>
      </c>
      <c r="G625" s="25">
        <v>33</v>
      </c>
      <c r="H625" s="38">
        <v>63.1666666666667</v>
      </c>
      <c r="I625" s="25">
        <v>52</v>
      </c>
      <c r="J625" s="38">
        <v>404.5</v>
      </c>
      <c r="K625" s="41"/>
      <c r="L625" s="36">
        <v>0.771399116347577</v>
      </c>
      <c r="M625" s="36">
        <v>1.2777614138439</v>
      </c>
      <c r="N625" s="44">
        <v>0.800411522633744</v>
      </c>
      <c r="O625" s="44">
        <v>-0.0120220095251299</v>
      </c>
      <c r="P625" s="10" t="s">
        <v>76</v>
      </c>
      <c r="Q625" s="38">
        <v>5.3333333333334</v>
      </c>
      <c r="R625" s="9" t="b">
        <v>0</v>
      </c>
      <c r="S625" s="36">
        <v>0.0333333333332639</v>
      </c>
      <c r="T625" s="40" t="s">
        <v>200</v>
      </c>
      <c r="U625" s="41" t="s">
        <v>36</v>
      </c>
      <c r="AL625" s="36"/>
    </row>
    <row r="626" s="9" customFormat="1" ht="13.8" spans="1:21">
      <c r="A626" s="9">
        <v>9035</v>
      </c>
      <c r="B626" s="7">
        <v>42924.2291666667</v>
      </c>
      <c r="C626" s="52">
        <v>54212.5</v>
      </c>
      <c r="D626" s="36">
        <v>102</v>
      </c>
      <c r="E626" s="25">
        <v>16</v>
      </c>
      <c r="F626" s="25">
        <v>23</v>
      </c>
      <c r="G626" s="25">
        <v>26</v>
      </c>
      <c r="H626" s="38">
        <v>64.1666666666667</v>
      </c>
      <c r="I626" s="25">
        <v>58</v>
      </c>
      <c r="J626" s="38">
        <v>579.333333333333</v>
      </c>
      <c r="K626" s="41"/>
      <c r="L626" s="36">
        <v>0.4</v>
      </c>
      <c r="N626" s="44">
        <v>6.375</v>
      </c>
      <c r="O626" s="44">
        <v>3.16666666666669</v>
      </c>
      <c r="P626" s="9">
        <v>1</v>
      </c>
      <c r="Q626" s="38">
        <v>50.666666666667</v>
      </c>
      <c r="R626" s="9" t="b">
        <v>1</v>
      </c>
      <c r="S626" s="9">
        <v>70.036666666667</v>
      </c>
      <c r="T626" s="40" t="s">
        <v>201</v>
      </c>
      <c r="U626" s="41" t="s">
        <v>59</v>
      </c>
    </row>
    <row r="627" s="9" customFormat="1" ht="13.8" spans="1:21">
      <c r="A627" s="9">
        <v>9036</v>
      </c>
      <c r="B627" s="7">
        <v>42924.25</v>
      </c>
      <c r="C627" s="52">
        <v>54218.5</v>
      </c>
      <c r="D627" s="36">
        <v>152.666666666667</v>
      </c>
      <c r="E627" s="25">
        <v>16</v>
      </c>
      <c r="F627" s="25">
        <v>23</v>
      </c>
      <c r="G627" s="25">
        <v>26</v>
      </c>
      <c r="H627" s="38">
        <v>67.6666666666667</v>
      </c>
      <c r="I627" s="25">
        <v>75</v>
      </c>
      <c r="J627" s="38">
        <v>512.166666666667</v>
      </c>
      <c r="K627" s="41"/>
      <c r="L627" s="36">
        <v>0.4</v>
      </c>
      <c r="N627" s="44">
        <v>9.54166666666669</v>
      </c>
      <c r="O627" s="44">
        <v>-1.85416666666669</v>
      </c>
      <c r="P627" s="9">
        <v>1</v>
      </c>
      <c r="Q627" s="38">
        <v>-29.666666666667</v>
      </c>
      <c r="R627" s="9" t="b">
        <v>1</v>
      </c>
      <c r="S627" s="9">
        <v>0.596666666666422</v>
      </c>
      <c r="T627" s="40" t="s">
        <v>201</v>
      </c>
      <c r="U627" s="41" t="s">
        <v>53</v>
      </c>
    </row>
    <row r="628" s="9" customFormat="1" ht="13.8" spans="1:21">
      <c r="A628" s="9">
        <v>9037</v>
      </c>
      <c r="B628" s="7">
        <v>42924.2708333333</v>
      </c>
      <c r="C628" s="52">
        <v>54224.5</v>
      </c>
      <c r="D628" s="36">
        <v>123</v>
      </c>
      <c r="E628" s="25">
        <v>16</v>
      </c>
      <c r="F628" s="25">
        <v>23</v>
      </c>
      <c r="G628" s="25">
        <v>26</v>
      </c>
      <c r="H628" s="38">
        <v>66.1666666666667</v>
      </c>
      <c r="I628" s="25">
        <v>75</v>
      </c>
      <c r="J628" s="38">
        <v>532</v>
      </c>
      <c r="K628" s="41"/>
      <c r="L628" s="36">
        <v>0.4</v>
      </c>
      <c r="N628" s="44">
        <v>7.6875</v>
      </c>
      <c r="O628" s="44">
        <v>-6.32367886178862</v>
      </c>
      <c r="P628" s="9">
        <v>1</v>
      </c>
      <c r="Q628" s="38">
        <v>-11.166666666667</v>
      </c>
      <c r="R628" s="9" t="b">
        <v>1</v>
      </c>
      <c r="S628" s="9">
        <v>12.718333333333</v>
      </c>
      <c r="T628" s="40" t="s">
        <v>201</v>
      </c>
      <c r="U628" s="41" t="s">
        <v>62</v>
      </c>
    </row>
    <row r="629" s="9" customFormat="1" ht="13.8" spans="1:38">
      <c r="A629" s="9">
        <v>9040</v>
      </c>
      <c r="B629" s="7">
        <v>42924.3333333333</v>
      </c>
      <c r="C629" s="52">
        <v>54242.5</v>
      </c>
      <c r="D629" s="36">
        <v>105</v>
      </c>
      <c r="E629" s="25">
        <v>82</v>
      </c>
      <c r="F629" s="25">
        <v>23</v>
      </c>
      <c r="G629" s="25">
        <v>28</v>
      </c>
      <c r="H629" s="38">
        <v>67.1666666666667</v>
      </c>
      <c r="I629" s="25">
        <v>73</v>
      </c>
      <c r="J629" s="38">
        <v>452.833333333333</v>
      </c>
      <c r="K629" s="41"/>
      <c r="L629" s="36">
        <v>1.64409937888199</v>
      </c>
      <c r="M629" s="36">
        <v>2.92422360248448</v>
      </c>
      <c r="N629" s="44">
        <v>1.28048780487805</v>
      </c>
      <c r="O629" s="44">
        <v>-0.24390243902439</v>
      </c>
      <c r="P629" s="10" t="s">
        <v>76</v>
      </c>
      <c r="Q629" s="38">
        <v>-20</v>
      </c>
      <c r="R629" s="9" t="b">
        <v>1</v>
      </c>
      <c r="S629" s="36">
        <v>39.4000000000001</v>
      </c>
      <c r="T629" s="40" t="s">
        <v>201</v>
      </c>
      <c r="U629" s="41" t="s">
        <v>63</v>
      </c>
      <c r="AL629" s="36"/>
    </row>
    <row r="630" s="9" customFormat="1" ht="13.8" spans="1:38">
      <c r="A630" s="9">
        <v>9041</v>
      </c>
      <c r="B630" s="7">
        <v>42924.3541666667</v>
      </c>
      <c r="C630" s="52">
        <v>54248.5</v>
      </c>
      <c r="D630" s="36">
        <v>85</v>
      </c>
      <c r="E630" s="25">
        <v>82</v>
      </c>
      <c r="F630" s="25">
        <v>23</v>
      </c>
      <c r="G630" s="25">
        <v>28</v>
      </c>
      <c r="H630" s="38">
        <v>64.3333333333333</v>
      </c>
      <c r="I630" s="25">
        <v>73</v>
      </c>
      <c r="J630" s="38">
        <v>548.666666666667</v>
      </c>
      <c r="K630" s="41"/>
      <c r="L630" s="36">
        <v>17.0526984126984</v>
      </c>
      <c r="M630" s="36">
        <v>21.2285714285714</v>
      </c>
      <c r="N630" s="44">
        <v>1.03658536585366</v>
      </c>
      <c r="O630" s="44">
        <v>-0.354414823217999</v>
      </c>
      <c r="P630" s="10" t="s">
        <v>76</v>
      </c>
      <c r="Q630" s="38">
        <v>-26.3333333333333</v>
      </c>
      <c r="R630" s="9" t="b">
        <v>1</v>
      </c>
      <c r="S630" s="36">
        <v>19.4000000000001</v>
      </c>
      <c r="T630" s="40" t="s">
        <v>201</v>
      </c>
      <c r="U630" s="41" t="s">
        <v>33</v>
      </c>
      <c r="AL630" s="36"/>
    </row>
    <row r="631" s="9" customFormat="1" ht="13.8" spans="1:38">
      <c r="A631" s="9">
        <v>9083</v>
      </c>
      <c r="B631" s="7">
        <v>42925.2291666667</v>
      </c>
      <c r="C631" s="52">
        <v>54500.5</v>
      </c>
      <c r="D631" s="36">
        <v>63.3333333333333</v>
      </c>
      <c r="E631" s="25">
        <v>75</v>
      </c>
      <c r="F631" s="25">
        <v>22.3333333333333</v>
      </c>
      <c r="G631" s="25">
        <v>30</v>
      </c>
      <c r="H631" s="38">
        <v>64.3333333333333</v>
      </c>
      <c r="I631" s="25">
        <v>70</v>
      </c>
      <c r="J631" s="38">
        <v>583.5</v>
      </c>
      <c r="K631" s="41"/>
      <c r="L631" s="36">
        <v>6.41930612244897</v>
      </c>
      <c r="M631" s="36">
        <v>7.13265306122448</v>
      </c>
      <c r="N631" s="44">
        <v>0.844444444444444</v>
      </c>
      <c r="O631" s="44">
        <v>0.482222222222223</v>
      </c>
      <c r="P631" s="10" t="s">
        <v>76</v>
      </c>
      <c r="Q631" s="38">
        <v>36.1666666666667</v>
      </c>
      <c r="R631" s="9" t="b">
        <v>1</v>
      </c>
      <c r="S631" s="36">
        <v>3.3333333333333</v>
      </c>
      <c r="T631" s="40" t="s">
        <v>202</v>
      </c>
      <c r="U631" s="41" t="s">
        <v>59</v>
      </c>
      <c r="AL631" s="36"/>
    </row>
    <row r="632" s="9" customFormat="1" ht="13.8" spans="1:38">
      <c r="A632" s="9">
        <v>9085</v>
      </c>
      <c r="B632" s="7">
        <v>42925.2708333333</v>
      </c>
      <c r="C632" s="52">
        <v>54512.5</v>
      </c>
      <c r="D632" s="36">
        <v>101</v>
      </c>
      <c r="E632" s="25">
        <v>75</v>
      </c>
      <c r="F632" s="25">
        <v>23.1666666666667</v>
      </c>
      <c r="G632" s="25">
        <v>29</v>
      </c>
      <c r="H632" s="38">
        <v>73.5</v>
      </c>
      <c r="I632" s="25">
        <v>76</v>
      </c>
      <c r="J632" s="38">
        <v>503.5</v>
      </c>
      <c r="K632" s="41"/>
      <c r="L632" s="36">
        <v>1.22461538461538</v>
      </c>
      <c r="M632" s="36">
        <v>2.42307692307693</v>
      </c>
      <c r="N632" s="44">
        <v>1.34666666666667</v>
      </c>
      <c r="O632" s="44">
        <v>0.0303825136612021</v>
      </c>
      <c r="P632" s="10" t="s">
        <v>76</v>
      </c>
      <c r="Q632" s="38">
        <v>-17</v>
      </c>
      <c r="R632" s="9" t="b">
        <v>1</v>
      </c>
      <c r="S632" s="36">
        <v>41.0000000000002</v>
      </c>
      <c r="T632" s="40" t="s">
        <v>202</v>
      </c>
      <c r="U632" s="41" t="s">
        <v>62</v>
      </c>
      <c r="AL632" s="36"/>
    </row>
    <row r="633" s="9" customFormat="1" ht="13.8" spans="1:38">
      <c r="A633" s="9">
        <v>9086</v>
      </c>
      <c r="B633" s="7">
        <v>42925.2916666667</v>
      </c>
      <c r="C633" s="52">
        <v>54518.5</v>
      </c>
      <c r="D633" s="36">
        <v>84</v>
      </c>
      <c r="E633" s="25">
        <v>61</v>
      </c>
      <c r="F633" s="25">
        <v>24</v>
      </c>
      <c r="G633" s="25">
        <v>29</v>
      </c>
      <c r="H633" s="38">
        <v>73.1666666666667</v>
      </c>
      <c r="I633" s="25">
        <v>76</v>
      </c>
      <c r="J633" s="38">
        <v>451.166666666667</v>
      </c>
      <c r="K633" s="41"/>
      <c r="L633" s="36">
        <v>0.596004140786747</v>
      </c>
      <c r="M633" s="36">
        <v>1.73850931677019</v>
      </c>
      <c r="N633" s="44">
        <v>1.37704918032787</v>
      </c>
      <c r="O633" s="44">
        <v>-0.128415300546447</v>
      </c>
      <c r="P633" s="10" t="s">
        <v>76</v>
      </c>
      <c r="Q633" s="38">
        <v>-7.8333333333333</v>
      </c>
      <c r="R633" s="9" t="b">
        <v>0</v>
      </c>
      <c r="S633" s="36">
        <v>35.2000000000001</v>
      </c>
      <c r="T633" s="40" t="s">
        <v>202</v>
      </c>
      <c r="U633" s="41" t="s">
        <v>32</v>
      </c>
      <c r="AL633" s="36"/>
    </row>
    <row r="634" s="9" customFormat="1" ht="13.8" spans="1:38">
      <c r="A634" s="9">
        <v>9087</v>
      </c>
      <c r="B634" s="7">
        <v>42925.3125</v>
      </c>
      <c r="C634" s="52">
        <v>54524.5</v>
      </c>
      <c r="D634" s="36">
        <v>76.1666666666667</v>
      </c>
      <c r="E634" s="25">
        <v>61</v>
      </c>
      <c r="F634" s="25">
        <v>24</v>
      </c>
      <c r="G634" s="25">
        <v>29</v>
      </c>
      <c r="H634" s="38">
        <v>70.6666666666667</v>
      </c>
      <c r="I634" s="25">
        <v>76</v>
      </c>
      <c r="J634" s="38">
        <v>447.166666666667</v>
      </c>
      <c r="K634" s="41"/>
      <c r="L634" s="36">
        <v>1.29554160125589</v>
      </c>
      <c r="M634" s="36">
        <v>2.59403453689168</v>
      </c>
      <c r="N634" s="44">
        <v>1.24863387978142</v>
      </c>
      <c r="O634" s="44">
        <v>-0.174863387978143</v>
      </c>
      <c r="P634" s="10" t="s">
        <v>76</v>
      </c>
      <c r="Q634" s="38">
        <v>-10.6666666666667</v>
      </c>
      <c r="R634" s="9" t="b">
        <v>1</v>
      </c>
      <c r="S634" s="36">
        <v>27.3666666666666</v>
      </c>
      <c r="T634" s="40" t="s">
        <v>202</v>
      </c>
      <c r="U634" s="41" t="s">
        <v>47</v>
      </c>
      <c r="AL634" s="36"/>
    </row>
    <row r="635" s="9" customFormat="1" ht="13.8" spans="1:38">
      <c r="A635" s="9">
        <v>9088</v>
      </c>
      <c r="B635" s="7">
        <v>42925.3333333333</v>
      </c>
      <c r="C635" s="52">
        <v>54530.5</v>
      </c>
      <c r="D635" s="36">
        <v>65.5</v>
      </c>
      <c r="E635" s="25">
        <v>61</v>
      </c>
      <c r="F635" s="25">
        <v>23.6666666666667</v>
      </c>
      <c r="G635" s="25">
        <v>30</v>
      </c>
      <c r="H635" s="38">
        <v>67.6666666666667</v>
      </c>
      <c r="I635" s="25">
        <v>74</v>
      </c>
      <c r="J635" s="38">
        <v>477.5</v>
      </c>
      <c r="K635" s="41"/>
      <c r="L635" s="36">
        <v>9.75428571428571</v>
      </c>
      <c r="M635" s="36">
        <v>12.3460317460318</v>
      </c>
      <c r="N635" s="44">
        <v>1.07377049180328</v>
      </c>
      <c r="O635" s="44">
        <v>-0.368852459016393</v>
      </c>
      <c r="P635" s="10" t="s">
        <v>76</v>
      </c>
      <c r="Q635" s="38">
        <v>-22.5</v>
      </c>
      <c r="R635" s="9" t="b">
        <v>1</v>
      </c>
      <c r="S635" s="36">
        <v>16.7000000000001</v>
      </c>
      <c r="T635" s="40" t="s">
        <v>202</v>
      </c>
      <c r="U635" s="41" t="s">
        <v>63</v>
      </c>
      <c r="AL635" s="36"/>
    </row>
    <row r="636" s="9" customFormat="1" ht="13.8" spans="1:38">
      <c r="A636" s="9">
        <v>9108</v>
      </c>
      <c r="B636" s="7">
        <v>42925.75</v>
      </c>
      <c r="C636" s="52">
        <v>54650.5</v>
      </c>
      <c r="D636" s="36">
        <v>97.8333333333333</v>
      </c>
      <c r="E636" s="25">
        <v>59</v>
      </c>
      <c r="F636" s="25">
        <v>21</v>
      </c>
      <c r="G636" s="25">
        <v>36</v>
      </c>
      <c r="H636" s="38">
        <v>53.6666666666667</v>
      </c>
      <c r="I636" s="25">
        <v>43</v>
      </c>
      <c r="J636" s="38">
        <v>866</v>
      </c>
      <c r="K636" s="41"/>
      <c r="L636" s="36">
        <v>2.26522378908645</v>
      </c>
      <c r="M636" s="36">
        <v>3.40870631514408</v>
      </c>
      <c r="N636" s="44">
        <v>1.65819209039548</v>
      </c>
      <c r="O636" s="44">
        <v>-0.757062146892654</v>
      </c>
      <c r="P636" s="10" t="s">
        <v>76</v>
      </c>
      <c r="Q636" s="38">
        <v>-44.6666666666666</v>
      </c>
      <c r="R636" s="9" t="b">
        <v>1</v>
      </c>
      <c r="S636" s="36">
        <v>50.6333333333333</v>
      </c>
      <c r="T636" s="40" t="s">
        <v>202</v>
      </c>
      <c r="U636" s="41" t="s">
        <v>27</v>
      </c>
      <c r="AL636" s="36"/>
    </row>
    <row r="637" s="9" customFormat="1" ht="13.8" spans="1:38">
      <c r="A637" s="9">
        <v>9109</v>
      </c>
      <c r="B637" s="7">
        <v>42925.7708333333</v>
      </c>
      <c r="C637" s="52">
        <v>54656.5</v>
      </c>
      <c r="D637" s="36">
        <v>53.1666666666667</v>
      </c>
      <c r="E637" s="25">
        <v>59</v>
      </c>
      <c r="F637" s="25">
        <v>21</v>
      </c>
      <c r="G637" s="25">
        <v>36</v>
      </c>
      <c r="H637" s="38">
        <v>51.5</v>
      </c>
      <c r="I637" s="25">
        <v>43</v>
      </c>
      <c r="J637" s="38">
        <v>910.833333333333</v>
      </c>
      <c r="K637" s="41"/>
      <c r="L637" s="36">
        <v>9.43689795918373</v>
      </c>
      <c r="M637" s="36">
        <v>10.0138775510205</v>
      </c>
      <c r="N637" s="44">
        <v>0.901129943502825</v>
      </c>
      <c r="O637" s="44">
        <v>0.496530875210626</v>
      </c>
      <c r="P637" s="10" t="s">
        <v>76</v>
      </c>
      <c r="Q637" s="38">
        <v>26.5</v>
      </c>
      <c r="R637" s="9" t="b">
        <v>1</v>
      </c>
      <c r="S637" s="36">
        <v>5.96666666666668</v>
      </c>
      <c r="T637" s="40" t="s">
        <v>202</v>
      </c>
      <c r="U637" s="41" t="s">
        <v>36</v>
      </c>
      <c r="AL637" s="36"/>
    </row>
    <row r="638" s="9" customFormat="1" ht="13.8" spans="1:21">
      <c r="A638" s="9">
        <v>9110</v>
      </c>
      <c r="B638" s="7">
        <v>42925.7916666667</v>
      </c>
      <c r="C638" s="52">
        <v>54662.5</v>
      </c>
      <c r="D638" s="36">
        <v>79.6666666666667</v>
      </c>
      <c r="E638" s="25">
        <v>57</v>
      </c>
      <c r="F638" s="25">
        <v>21.3333333333333</v>
      </c>
      <c r="G638" s="25">
        <v>36</v>
      </c>
      <c r="H638" s="38">
        <v>60.8333333333333</v>
      </c>
      <c r="I638" s="25">
        <v>43</v>
      </c>
      <c r="J638" s="38">
        <v>694.5</v>
      </c>
      <c r="K638" s="41"/>
      <c r="L638" s="36">
        <v>0.4</v>
      </c>
      <c r="N638" s="44">
        <v>1.39766081871345</v>
      </c>
      <c r="O638" s="44">
        <v>0.581871345029233</v>
      </c>
      <c r="P638" s="9">
        <v>1</v>
      </c>
      <c r="Q638" s="38">
        <v>33.1666666666663</v>
      </c>
      <c r="R638" s="9" t="b">
        <v>1</v>
      </c>
      <c r="S638" s="9">
        <v>41.1749999999996</v>
      </c>
      <c r="T638" s="40" t="s">
        <v>202</v>
      </c>
      <c r="U638" s="41" t="s">
        <v>37</v>
      </c>
    </row>
    <row r="639" s="9" customFormat="1" ht="13.8" spans="1:38">
      <c r="A639" s="9">
        <v>9111</v>
      </c>
      <c r="B639" s="7">
        <v>42925.8125</v>
      </c>
      <c r="C639" s="52">
        <v>54668.5</v>
      </c>
      <c r="D639" s="36">
        <v>112.833333333333</v>
      </c>
      <c r="E639" s="25">
        <v>57</v>
      </c>
      <c r="F639" s="25">
        <v>22.1666666666667</v>
      </c>
      <c r="G639" s="25">
        <v>36</v>
      </c>
      <c r="H639" s="38">
        <v>67.8333333333333</v>
      </c>
      <c r="I639" s="25">
        <v>43</v>
      </c>
      <c r="J639" s="38">
        <v>477</v>
      </c>
      <c r="K639" s="41"/>
      <c r="L639" s="36">
        <v>1.92537313432836</v>
      </c>
      <c r="M639" s="36">
        <v>3.00716417910447</v>
      </c>
      <c r="N639" s="44">
        <v>1.97953216374268</v>
      </c>
      <c r="O639" s="44">
        <v>-0.956140350877188</v>
      </c>
      <c r="P639" s="10" t="s">
        <v>76</v>
      </c>
      <c r="Q639" s="38">
        <v>-54.4999999999997</v>
      </c>
      <c r="R639" s="9" t="b">
        <v>1</v>
      </c>
      <c r="S639" s="36">
        <v>67.2333333333328</v>
      </c>
      <c r="T639" s="40" t="s">
        <v>202</v>
      </c>
      <c r="U639" s="41" t="s">
        <v>56</v>
      </c>
      <c r="AL639" s="36"/>
    </row>
    <row r="640" s="9" customFormat="1" ht="13.8" spans="1:38">
      <c r="A640" s="9">
        <v>9112</v>
      </c>
      <c r="B640" s="7">
        <v>42925.8333333333</v>
      </c>
      <c r="C640" s="52">
        <v>54674.5</v>
      </c>
      <c r="D640" s="36">
        <v>58.3333333333333</v>
      </c>
      <c r="E640" s="25">
        <v>57</v>
      </c>
      <c r="F640" s="25">
        <v>21.6666666666667</v>
      </c>
      <c r="G640" s="25">
        <v>33</v>
      </c>
      <c r="H640" s="38">
        <v>59</v>
      </c>
      <c r="I640" s="25">
        <v>61</v>
      </c>
      <c r="J640" s="38">
        <v>564.833333333333</v>
      </c>
      <c r="K640" s="41"/>
      <c r="L640" s="36">
        <v>21.6642857142863</v>
      </c>
      <c r="M640" s="36">
        <v>27.4071428571437</v>
      </c>
      <c r="N640" s="44">
        <v>1.0233918128655</v>
      </c>
      <c r="O640" s="44">
        <v>-0.263157894736842</v>
      </c>
      <c r="P640" s="10" t="s">
        <v>76</v>
      </c>
      <c r="Q640" s="38">
        <v>-15</v>
      </c>
      <c r="R640" s="9" t="b">
        <v>1</v>
      </c>
      <c r="S640" s="36">
        <v>12.7333333333335</v>
      </c>
      <c r="T640" s="40" t="s">
        <v>202</v>
      </c>
      <c r="U640" s="41" t="s">
        <v>38</v>
      </c>
      <c r="AL640" s="36"/>
    </row>
    <row r="641" s="9" customFormat="1" ht="13.8" spans="1:38">
      <c r="A641" s="9">
        <v>9135</v>
      </c>
      <c r="B641" s="7">
        <v>42926.3125</v>
      </c>
      <c r="C641" s="52">
        <v>54812.5</v>
      </c>
      <c r="D641" s="36">
        <v>33.5</v>
      </c>
      <c r="E641" s="25">
        <v>35</v>
      </c>
      <c r="F641" s="25">
        <v>23</v>
      </c>
      <c r="G641" s="25">
        <v>23</v>
      </c>
      <c r="H641" s="38">
        <v>55</v>
      </c>
      <c r="I641" s="25">
        <v>77</v>
      </c>
      <c r="J641" s="38">
        <v>436.833333333333</v>
      </c>
      <c r="K641" s="41"/>
      <c r="L641" s="36">
        <v>22.6320634920634</v>
      </c>
      <c r="M641" s="36">
        <v>22.8571428571428</v>
      </c>
      <c r="N641" s="44">
        <v>0.957142857142857</v>
      </c>
      <c r="O641" s="44">
        <v>0.466666666666666</v>
      </c>
      <c r="P641" s="10" t="s">
        <v>76</v>
      </c>
      <c r="Q641" s="38">
        <v>16.3333333333333</v>
      </c>
      <c r="R641" s="9" t="b">
        <v>1</v>
      </c>
      <c r="S641" s="36">
        <v>5.49999999999999</v>
      </c>
      <c r="T641" s="40" t="s">
        <v>203</v>
      </c>
      <c r="U641" s="41" t="s">
        <v>47</v>
      </c>
      <c r="AL641" s="36"/>
    </row>
    <row r="642" s="9" customFormat="1" ht="13.8" spans="1:38">
      <c r="A642" s="9">
        <v>9137</v>
      </c>
      <c r="B642" s="7">
        <v>42926.3541666667</v>
      </c>
      <c r="C642" s="52">
        <v>54824.5</v>
      </c>
      <c r="D642" s="36">
        <v>45.6666666666667</v>
      </c>
      <c r="E642" s="25">
        <v>35</v>
      </c>
      <c r="F642" s="25">
        <v>22.5</v>
      </c>
      <c r="G642" s="25">
        <v>26</v>
      </c>
      <c r="H642" s="38">
        <v>56.6666666666667</v>
      </c>
      <c r="I642" s="25">
        <v>66</v>
      </c>
      <c r="J642" s="38">
        <v>446.333333333333</v>
      </c>
      <c r="K642" s="41"/>
      <c r="L642" s="36">
        <v>1.94727678571429</v>
      </c>
      <c r="M642" s="36">
        <v>3.22098214285716</v>
      </c>
      <c r="N642" s="44">
        <v>1.30476190476191</v>
      </c>
      <c r="O642" s="44">
        <v>-0.59387755102041</v>
      </c>
      <c r="P642" s="10" t="s">
        <v>76</v>
      </c>
      <c r="Q642" s="38">
        <v>-10.8333333333334</v>
      </c>
      <c r="R642" s="9" t="b">
        <v>1</v>
      </c>
      <c r="S642" s="36">
        <v>17.6666666666668</v>
      </c>
      <c r="T642" s="40" t="s">
        <v>203</v>
      </c>
      <c r="U642" s="41" t="s">
        <v>33</v>
      </c>
      <c r="AL642" s="36"/>
    </row>
    <row r="643" s="9" customFormat="1" ht="13.8" spans="1:38">
      <c r="A643" s="9">
        <v>9176</v>
      </c>
      <c r="B643" s="7">
        <v>42927.1666666667</v>
      </c>
      <c r="C643" s="52">
        <v>55058.5</v>
      </c>
      <c r="D643" s="36">
        <v>41.1666666666667</v>
      </c>
      <c r="E643" s="25">
        <v>47.5</v>
      </c>
      <c r="F643" s="25">
        <v>23</v>
      </c>
      <c r="G643" s="25">
        <v>27</v>
      </c>
      <c r="H643" s="38">
        <v>52</v>
      </c>
      <c r="I643" s="25">
        <v>55</v>
      </c>
      <c r="J643" s="38">
        <v>534.333333333333</v>
      </c>
      <c r="K643" s="41"/>
      <c r="L643" s="36">
        <v>6.03105263157897</v>
      </c>
      <c r="M643" s="36">
        <v>6.63157894736844</v>
      </c>
      <c r="N643" s="44">
        <v>0.866666666666667</v>
      </c>
      <c r="O643" s="44">
        <v>0.335353535353535</v>
      </c>
      <c r="P643" s="10" t="s">
        <v>76</v>
      </c>
      <c r="Q643" s="38">
        <v>18.3333333333333</v>
      </c>
      <c r="R643" s="9" t="b">
        <v>1</v>
      </c>
      <c r="S643" s="36">
        <v>3.16666666666668</v>
      </c>
      <c r="T643" s="40" t="s">
        <v>204</v>
      </c>
      <c r="U643" s="41" t="s">
        <v>61</v>
      </c>
      <c r="AL643" s="36"/>
    </row>
    <row r="644" s="9" customFormat="1" ht="13.8" spans="1:21">
      <c r="A644" s="9">
        <v>9177</v>
      </c>
      <c r="B644" s="7">
        <v>42927.1875</v>
      </c>
      <c r="C644" s="52">
        <v>55064.5</v>
      </c>
      <c r="D644" s="36">
        <v>59.5</v>
      </c>
      <c r="E644" s="25">
        <v>49.5</v>
      </c>
      <c r="F644" s="25">
        <v>23</v>
      </c>
      <c r="G644" s="25">
        <v>27</v>
      </c>
      <c r="H644" s="38">
        <v>52</v>
      </c>
      <c r="I644" s="25">
        <v>55</v>
      </c>
      <c r="J644" s="38">
        <v>522</v>
      </c>
      <c r="K644" s="41"/>
      <c r="L644" s="36">
        <v>0.4</v>
      </c>
      <c r="N644" s="44">
        <v>1.2020202020202</v>
      </c>
      <c r="O644" s="44">
        <v>0.206476530005941</v>
      </c>
      <c r="P644" s="9">
        <v>1</v>
      </c>
      <c r="Q644" s="38">
        <v>12.3333333333333</v>
      </c>
      <c r="R644" s="9" t="b">
        <v>1</v>
      </c>
      <c r="S644" s="9">
        <v>17.2058333333333</v>
      </c>
      <c r="T644" s="40" t="s">
        <v>204</v>
      </c>
      <c r="U644" s="41" t="s">
        <v>58</v>
      </c>
    </row>
    <row r="645" s="9" customFormat="1" ht="13.8" spans="1:21">
      <c r="A645" s="9">
        <v>9181</v>
      </c>
      <c r="B645" s="7">
        <v>42927.2708333333</v>
      </c>
      <c r="C645" s="52">
        <v>55088.5</v>
      </c>
      <c r="D645" s="36">
        <v>74</v>
      </c>
      <c r="E645" s="25">
        <v>51</v>
      </c>
      <c r="F645" s="25">
        <v>23</v>
      </c>
      <c r="G645" s="25">
        <v>26</v>
      </c>
      <c r="H645" s="38">
        <v>56.3333333333333</v>
      </c>
      <c r="I645" s="25">
        <v>58</v>
      </c>
      <c r="J645" s="38">
        <v>545</v>
      </c>
      <c r="K645" s="41"/>
      <c r="L645" s="36">
        <v>0.4</v>
      </c>
      <c r="N645" s="44">
        <v>1.45098039215686</v>
      </c>
      <c r="O645" s="44">
        <v>-0.21858602595968</v>
      </c>
      <c r="P645" s="9">
        <v>1</v>
      </c>
      <c r="Q645" s="38">
        <v>13.5</v>
      </c>
      <c r="R645" s="9" t="b">
        <v>1</v>
      </c>
      <c r="S645" s="9">
        <v>21.25</v>
      </c>
      <c r="T645" s="40" t="s">
        <v>204</v>
      </c>
      <c r="U645" s="41" t="s">
        <v>62</v>
      </c>
    </row>
    <row r="646" s="9" customFormat="1" ht="13.8" spans="1:21">
      <c r="A646" s="9">
        <v>9182</v>
      </c>
      <c r="B646" s="7">
        <v>42927.2916666667</v>
      </c>
      <c r="C646" s="52">
        <v>55094.5</v>
      </c>
      <c r="D646" s="36">
        <v>87.5</v>
      </c>
      <c r="E646" s="25">
        <v>71</v>
      </c>
      <c r="F646" s="25">
        <v>23</v>
      </c>
      <c r="G646" s="25">
        <v>26</v>
      </c>
      <c r="H646" s="38">
        <v>58.6666666666667</v>
      </c>
      <c r="I646" s="25">
        <v>58</v>
      </c>
      <c r="J646" s="38">
        <v>543</v>
      </c>
      <c r="K646" s="41"/>
      <c r="L646" s="36">
        <v>0.4</v>
      </c>
      <c r="N646" s="44">
        <v>1.23239436619718</v>
      </c>
      <c r="O646" s="44">
        <v>0.323943661971831</v>
      </c>
      <c r="P646" s="9">
        <v>1</v>
      </c>
      <c r="Q646" s="38">
        <v>23</v>
      </c>
      <c r="R646" s="9" t="b">
        <v>1</v>
      </c>
      <c r="S646" s="9">
        <v>30.4525</v>
      </c>
      <c r="T646" s="40" t="s">
        <v>204</v>
      </c>
      <c r="U646" s="41" t="s">
        <v>32</v>
      </c>
    </row>
    <row r="647" s="9" customFormat="1" ht="13.8" spans="1:21">
      <c r="A647" s="9">
        <v>9183</v>
      </c>
      <c r="B647" s="7">
        <v>42927.3125</v>
      </c>
      <c r="C647" s="52">
        <v>55100.5</v>
      </c>
      <c r="D647" s="36">
        <v>110.5</v>
      </c>
      <c r="E647" s="25">
        <v>71</v>
      </c>
      <c r="F647" s="25">
        <v>23.3333333333333</v>
      </c>
      <c r="G647" s="25">
        <v>26</v>
      </c>
      <c r="H647" s="38">
        <v>60.5</v>
      </c>
      <c r="I647" s="25">
        <v>58</v>
      </c>
      <c r="J647" s="38">
        <v>490.166666666667</v>
      </c>
      <c r="K647" s="41"/>
      <c r="L647" s="36">
        <v>0.4</v>
      </c>
      <c r="N647" s="44">
        <v>1.55633802816901</v>
      </c>
      <c r="O647" s="44">
        <v>0.225352112676056</v>
      </c>
      <c r="P647" s="9">
        <v>1</v>
      </c>
      <c r="Q647" s="38">
        <v>16</v>
      </c>
      <c r="R647" s="9" t="b">
        <v>1</v>
      </c>
      <c r="S647" s="9">
        <v>28.3975</v>
      </c>
      <c r="T647" s="40" t="s">
        <v>204</v>
      </c>
      <c r="U647" s="41" t="s">
        <v>47</v>
      </c>
    </row>
    <row r="648" s="9" customFormat="1" ht="13.8" spans="1:38">
      <c r="A648" s="9">
        <v>9185</v>
      </c>
      <c r="B648" s="7">
        <v>42927.3541666667</v>
      </c>
      <c r="C648" s="52">
        <v>55112.5</v>
      </c>
      <c r="D648" s="36">
        <v>124.333333333333</v>
      </c>
      <c r="E648" s="25">
        <v>71</v>
      </c>
      <c r="F648" s="25">
        <v>23.8333333333333</v>
      </c>
      <c r="G648" s="25">
        <v>29</v>
      </c>
      <c r="H648" s="38">
        <v>63</v>
      </c>
      <c r="I648" s="25">
        <v>60</v>
      </c>
      <c r="J648" s="38">
        <v>478</v>
      </c>
      <c r="K648" s="41"/>
      <c r="L648" s="36">
        <v>1.7821875</v>
      </c>
      <c r="M648" s="36">
        <v>2.881875</v>
      </c>
      <c r="N648" s="44">
        <v>1.75117370892018</v>
      </c>
      <c r="O648" s="44">
        <v>-0.99284037558685</v>
      </c>
      <c r="P648" s="10" t="s">
        <v>76</v>
      </c>
      <c r="Q648" s="38">
        <v>-48.4999999999997</v>
      </c>
      <c r="R648" s="9" t="b">
        <v>1</v>
      </c>
      <c r="S648" s="36">
        <v>67.5333333333328</v>
      </c>
      <c r="T648" s="40" t="s">
        <v>204</v>
      </c>
      <c r="U648" s="41" t="s">
        <v>33</v>
      </c>
      <c r="AL648" s="36"/>
    </row>
    <row r="649" s="9" customFormat="1" ht="13.8" spans="1:38">
      <c r="A649" s="9">
        <v>9220</v>
      </c>
      <c r="B649" s="7">
        <v>42928.0833333333</v>
      </c>
      <c r="C649" s="52">
        <v>55322.5</v>
      </c>
      <c r="D649" s="36">
        <v>37.3333333333333</v>
      </c>
      <c r="E649" s="25">
        <v>26</v>
      </c>
      <c r="F649" s="25">
        <v>22</v>
      </c>
      <c r="G649" s="25">
        <v>31</v>
      </c>
      <c r="H649" s="38">
        <v>57.8333333333333</v>
      </c>
      <c r="I649" s="25">
        <v>65</v>
      </c>
      <c r="J649" s="38">
        <v>570.666666666667</v>
      </c>
      <c r="K649" s="41"/>
      <c r="L649" s="36">
        <v>0.868571428571425</v>
      </c>
      <c r="M649" s="36">
        <v>1.99663865546217</v>
      </c>
      <c r="N649" s="44">
        <v>1.43589743589743</v>
      </c>
      <c r="O649" s="44">
        <v>-0.205128205128204</v>
      </c>
      <c r="P649" s="10" t="s">
        <v>76</v>
      </c>
      <c r="Q649" s="38">
        <v>-5.3333333333333</v>
      </c>
      <c r="R649" s="9" t="b">
        <v>0</v>
      </c>
      <c r="S649" s="36">
        <v>16.5333333333332</v>
      </c>
      <c r="T649" s="40" t="s">
        <v>205</v>
      </c>
      <c r="U649" s="41" t="s">
        <v>31</v>
      </c>
      <c r="AL649" s="36"/>
    </row>
    <row r="650" s="9" customFormat="1" ht="13.8" spans="1:38">
      <c r="A650" s="9">
        <v>9223</v>
      </c>
      <c r="B650" s="7">
        <v>42928.1458333333</v>
      </c>
      <c r="C650" s="52">
        <v>55340.5</v>
      </c>
      <c r="D650" s="36">
        <v>32.6666666666667</v>
      </c>
      <c r="E650" s="25">
        <v>37.1666666666667</v>
      </c>
      <c r="F650" s="25">
        <v>22</v>
      </c>
      <c r="G650" s="25">
        <v>31</v>
      </c>
      <c r="H650" s="38">
        <v>56.5</v>
      </c>
      <c r="I650" s="25">
        <v>65</v>
      </c>
      <c r="J650" s="38">
        <v>597.666666666667</v>
      </c>
      <c r="K650" s="41"/>
      <c r="L650" s="36">
        <v>1.16201058201055</v>
      </c>
      <c r="M650" s="36">
        <v>1.41693121693118</v>
      </c>
      <c r="N650" s="44">
        <v>0.878923766816144</v>
      </c>
      <c r="O650" s="44">
        <v>-0.10197209395369</v>
      </c>
      <c r="P650" s="10" t="s">
        <v>76</v>
      </c>
      <c r="Q650" s="38">
        <v>2.1666666666666</v>
      </c>
      <c r="R650" s="9" t="b">
        <v>0</v>
      </c>
      <c r="S650" s="36">
        <v>2.93333333333335</v>
      </c>
      <c r="T650" s="40" t="s">
        <v>205</v>
      </c>
      <c r="U650" s="41" t="s">
        <v>60</v>
      </c>
      <c r="AL650" s="36"/>
    </row>
    <row r="651" s="9" customFormat="1" ht="13.8" spans="1:21">
      <c r="A651" s="9">
        <v>9225</v>
      </c>
      <c r="B651" s="7">
        <v>42928.1875</v>
      </c>
      <c r="C651" s="52">
        <v>55352.5</v>
      </c>
      <c r="D651" s="36">
        <v>62.1666666666667</v>
      </c>
      <c r="E651" s="25">
        <v>52.1666666666667</v>
      </c>
      <c r="F651" s="25">
        <v>23.6666666666667</v>
      </c>
      <c r="G651" s="25">
        <v>30</v>
      </c>
      <c r="H651" s="38">
        <v>63.1666666666667</v>
      </c>
      <c r="I651" s="25">
        <v>66</v>
      </c>
      <c r="J651" s="38">
        <v>536.5</v>
      </c>
      <c r="K651" s="41"/>
      <c r="L651" s="36">
        <v>0.4</v>
      </c>
      <c r="N651" s="44">
        <v>1.19169329073482</v>
      </c>
      <c r="O651" s="44">
        <v>0.39602600751079</v>
      </c>
      <c r="P651" s="9">
        <v>1</v>
      </c>
      <c r="Q651" s="38">
        <v>28.3333333333333</v>
      </c>
      <c r="R651" s="9" t="b">
        <v>1</v>
      </c>
      <c r="S651" s="9">
        <v>33.3525</v>
      </c>
      <c r="T651" s="40" t="s">
        <v>205</v>
      </c>
      <c r="U651" s="41" t="s">
        <v>58</v>
      </c>
    </row>
    <row r="652" s="9" customFormat="1" ht="13.8" spans="1:21">
      <c r="A652" s="9">
        <v>9228</v>
      </c>
      <c r="B652" s="7">
        <v>42928.25</v>
      </c>
      <c r="C652" s="52">
        <v>55370.5</v>
      </c>
      <c r="D652" s="36">
        <v>87.1666666666667</v>
      </c>
      <c r="E652" s="25">
        <v>57</v>
      </c>
      <c r="F652" s="25">
        <v>23.8333333333333</v>
      </c>
      <c r="G652" s="25">
        <v>29</v>
      </c>
      <c r="H652" s="38">
        <v>69.3333333333333</v>
      </c>
      <c r="I652" s="25">
        <v>70</v>
      </c>
      <c r="J652" s="38">
        <v>493</v>
      </c>
      <c r="K652" s="41"/>
      <c r="L652" s="36">
        <v>0.4</v>
      </c>
      <c r="N652" s="44">
        <v>1.52923976608187</v>
      </c>
      <c r="O652" s="44">
        <v>-0.0964912280701755</v>
      </c>
      <c r="P652" s="9">
        <v>1</v>
      </c>
      <c r="Q652" s="38">
        <v>-5.5</v>
      </c>
      <c r="R652" s="9" t="b">
        <v>0</v>
      </c>
      <c r="S652" s="9">
        <v>4.12083333333334</v>
      </c>
      <c r="T652" s="40" t="s">
        <v>205</v>
      </c>
      <c r="U652" s="41" t="s">
        <v>53</v>
      </c>
    </row>
    <row r="653" s="9" customFormat="1" ht="13.8" spans="1:38">
      <c r="A653" s="9">
        <v>9234</v>
      </c>
      <c r="B653" s="7">
        <v>42928.375</v>
      </c>
      <c r="C653" s="52">
        <v>55406.5</v>
      </c>
      <c r="D653" s="36">
        <v>73.1666666666667</v>
      </c>
      <c r="E653" s="25">
        <v>49</v>
      </c>
      <c r="F653" s="25">
        <v>24.1666666666667</v>
      </c>
      <c r="G653" s="25">
        <v>30</v>
      </c>
      <c r="H653" s="38">
        <v>69</v>
      </c>
      <c r="I653" s="25">
        <v>68</v>
      </c>
      <c r="J653" s="38">
        <v>421.833333333333</v>
      </c>
      <c r="K653" s="41"/>
      <c r="L653" s="36">
        <v>2.00374384236453</v>
      </c>
      <c r="M653" s="36">
        <v>3.17497536945814</v>
      </c>
      <c r="N653" s="44">
        <v>1.49319727891157</v>
      </c>
      <c r="O653" s="44">
        <v>-0.506802721088437</v>
      </c>
      <c r="P653" s="10" t="s">
        <v>76</v>
      </c>
      <c r="Q653" s="38">
        <v>-24.8333333333334</v>
      </c>
      <c r="R653" s="9" t="b">
        <v>1</v>
      </c>
      <c r="S653" s="36">
        <v>33.9666666666669</v>
      </c>
      <c r="T653" s="40" t="s">
        <v>205</v>
      </c>
      <c r="U653" s="41" t="s">
        <v>34</v>
      </c>
      <c r="AL653" s="36"/>
    </row>
    <row r="654" s="9" customFormat="1" ht="13.8" spans="1:38">
      <c r="A654" s="9">
        <v>9275</v>
      </c>
      <c r="B654" s="7">
        <v>42929.2291666667</v>
      </c>
      <c r="C654" s="52">
        <v>55652.5</v>
      </c>
      <c r="D654" s="36">
        <v>33.5</v>
      </c>
      <c r="E654" s="25">
        <v>35</v>
      </c>
      <c r="F654" s="25">
        <v>23.1666666666667</v>
      </c>
      <c r="G654" s="25">
        <v>31</v>
      </c>
      <c r="H654" s="38">
        <v>63.8333333333333</v>
      </c>
      <c r="I654" s="25">
        <v>67</v>
      </c>
      <c r="J654" s="38">
        <v>702.333333333333</v>
      </c>
      <c r="K654" s="41"/>
      <c r="L654" s="36">
        <v>55.043492063492</v>
      </c>
      <c r="M654" s="36">
        <v>57.1428571428571</v>
      </c>
      <c r="N654" s="44">
        <v>0.957142857142857</v>
      </c>
      <c r="O654" s="44">
        <v>1.15238095238095</v>
      </c>
      <c r="P654" s="10" t="s">
        <v>76</v>
      </c>
      <c r="Q654" s="38">
        <v>40.3333333333333</v>
      </c>
      <c r="R654" s="9" t="b">
        <v>1</v>
      </c>
      <c r="S654" s="36">
        <v>5.49999999999999</v>
      </c>
      <c r="T654" s="40" t="s">
        <v>206</v>
      </c>
      <c r="U654" s="41" t="s">
        <v>59</v>
      </c>
      <c r="AL654" s="36"/>
    </row>
    <row r="655" s="9" customFormat="1" ht="13.8" spans="1:38">
      <c r="A655" s="9">
        <v>9282</v>
      </c>
      <c r="B655" s="7">
        <v>42929.375</v>
      </c>
      <c r="C655" s="52">
        <v>55694.5</v>
      </c>
      <c r="D655" s="36">
        <v>78.1666666666667</v>
      </c>
      <c r="E655" s="25">
        <v>60</v>
      </c>
      <c r="F655" s="25">
        <v>25</v>
      </c>
      <c r="G655" s="25">
        <v>31</v>
      </c>
      <c r="H655" s="38">
        <v>68.6666666666667</v>
      </c>
      <c r="I655" s="25">
        <v>69</v>
      </c>
      <c r="J655" s="38">
        <v>426.333333333333</v>
      </c>
      <c r="K655" s="41"/>
      <c r="L655" s="36">
        <v>0.55840104849279</v>
      </c>
      <c r="M655" s="36">
        <v>1.75360419397117</v>
      </c>
      <c r="N655" s="44">
        <v>1.30277777777778</v>
      </c>
      <c r="O655" s="44">
        <v>-0.0999999999999999</v>
      </c>
      <c r="P655" s="10" t="s">
        <v>76</v>
      </c>
      <c r="Q655" s="38">
        <v>-6</v>
      </c>
      <c r="R655" s="9" t="b">
        <v>0</v>
      </c>
      <c r="S655" s="36">
        <v>30.1666666666668</v>
      </c>
      <c r="T655" s="40" t="s">
        <v>206</v>
      </c>
      <c r="U655" s="41" t="s">
        <v>34</v>
      </c>
      <c r="AL655" s="36"/>
    </row>
    <row r="656" s="9" customFormat="1" ht="13.8" spans="1:38">
      <c r="A656" s="9">
        <v>9283</v>
      </c>
      <c r="B656" s="7">
        <v>42929.3958333333</v>
      </c>
      <c r="C656" s="52">
        <v>55700.5</v>
      </c>
      <c r="D656" s="36">
        <v>72.1666666666667</v>
      </c>
      <c r="E656" s="25">
        <v>60</v>
      </c>
      <c r="F656" s="25">
        <v>25.3333333333333</v>
      </c>
      <c r="G656" s="25">
        <v>31</v>
      </c>
      <c r="H656" s="38">
        <v>68.6666666666667</v>
      </c>
      <c r="I656" s="25">
        <v>69</v>
      </c>
      <c r="J656" s="38">
        <v>429.5</v>
      </c>
      <c r="K656" s="41"/>
      <c r="L656" s="36">
        <v>3.53816046966731</v>
      </c>
      <c r="M656" s="36">
        <v>5.04305283757339</v>
      </c>
      <c r="N656" s="44">
        <v>1.20277777777778</v>
      </c>
      <c r="O656" s="44">
        <v>-0.369444444444445</v>
      </c>
      <c r="P656" s="10" t="s">
        <v>76</v>
      </c>
      <c r="Q656" s="38">
        <v>-22.1666666666667</v>
      </c>
      <c r="R656" s="9" t="b">
        <v>1</v>
      </c>
      <c r="S656" s="36">
        <v>24.1666666666668</v>
      </c>
      <c r="T656" s="40" t="s">
        <v>206</v>
      </c>
      <c r="U656" s="41" t="s">
        <v>35</v>
      </c>
      <c r="AL656" s="36"/>
    </row>
    <row r="657" s="9" customFormat="1" ht="13.8" spans="1:38">
      <c r="A657" s="9">
        <v>9300</v>
      </c>
      <c r="B657" s="7">
        <v>42929.75</v>
      </c>
      <c r="C657" s="52">
        <v>55802.5</v>
      </c>
      <c r="D657" s="36">
        <v>39.5</v>
      </c>
      <c r="E657" s="25">
        <v>40</v>
      </c>
      <c r="F657" s="25">
        <v>22</v>
      </c>
      <c r="G657" s="25">
        <v>38</v>
      </c>
      <c r="H657" s="38">
        <v>55</v>
      </c>
      <c r="I657" s="25">
        <v>42</v>
      </c>
      <c r="J657" s="38">
        <v>629.5</v>
      </c>
      <c r="K657" s="41"/>
      <c r="L657" s="36">
        <v>22.2885714285714</v>
      </c>
      <c r="M657" s="36">
        <v>17.7142857142857</v>
      </c>
      <c r="N657" s="44">
        <v>0.9875</v>
      </c>
      <c r="O657" s="44">
        <v>0.125</v>
      </c>
      <c r="P657" s="10" t="s">
        <v>76</v>
      </c>
      <c r="Q657" s="38">
        <v>5</v>
      </c>
      <c r="R657" s="9" t="b">
        <v>0</v>
      </c>
      <c r="S657" s="36">
        <v>7.5</v>
      </c>
      <c r="T657" s="40" t="s">
        <v>206</v>
      </c>
      <c r="U657" s="41" t="s">
        <v>27</v>
      </c>
      <c r="AL657" s="36"/>
    </row>
    <row r="658" s="9" customFormat="1" ht="13.8" spans="1:38">
      <c r="A658" s="9">
        <v>9302</v>
      </c>
      <c r="B658" s="7">
        <v>42929.7916666667</v>
      </c>
      <c r="C658" s="52">
        <v>55814.5</v>
      </c>
      <c r="D658" s="36">
        <v>40</v>
      </c>
      <c r="E658" s="25">
        <v>45</v>
      </c>
      <c r="F658" s="25">
        <v>21</v>
      </c>
      <c r="G658" s="25">
        <v>38</v>
      </c>
      <c r="H658" s="38">
        <v>52.8333333333333</v>
      </c>
      <c r="I658" s="25">
        <v>42</v>
      </c>
      <c r="J658" s="38">
        <v>725.333333333333</v>
      </c>
      <c r="K658" s="41"/>
      <c r="L658" s="36">
        <v>12.5625714285714</v>
      </c>
      <c r="M658" s="36">
        <v>13.4142857142857</v>
      </c>
      <c r="N658" s="44">
        <v>0.888888888888889</v>
      </c>
      <c r="O658" s="44">
        <v>0.677777777777778</v>
      </c>
      <c r="P658" s="10" t="s">
        <v>76</v>
      </c>
      <c r="Q658" s="38">
        <v>30.5</v>
      </c>
      <c r="R658" s="9" t="b">
        <v>1</v>
      </c>
      <c r="S658" s="36">
        <v>4</v>
      </c>
      <c r="T658" s="40" t="s">
        <v>206</v>
      </c>
      <c r="U658" s="41" t="s">
        <v>37</v>
      </c>
      <c r="AL658" s="36"/>
    </row>
    <row r="659" s="9" customFormat="1" ht="13.8" spans="1:38">
      <c r="A659" s="9">
        <v>9303</v>
      </c>
      <c r="B659" s="7">
        <v>42929.8125</v>
      </c>
      <c r="C659" s="52">
        <v>55820.5</v>
      </c>
      <c r="D659" s="36">
        <v>70.5</v>
      </c>
      <c r="E659" s="25">
        <v>45</v>
      </c>
      <c r="F659" s="25">
        <v>22</v>
      </c>
      <c r="G659" s="25">
        <v>38</v>
      </c>
      <c r="H659" s="38">
        <v>63.3333333333333</v>
      </c>
      <c r="I659" s="25">
        <v>42</v>
      </c>
      <c r="J659" s="38">
        <v>588</v>
      </c>
      <c r="K659" s="41"/>
      <c r="L659" s="36">
        <v>2.64309990662932</v>
      </c>
      <c r="M659" s="36">
        <v>3.82913165266107</v>
      </c>
      <c r="N659" s="44">
        <v>1.56666666666667</v>
      </c>
      <c r="O659" s="44">
        <v>-0.75925925925926</v>
      </c>
      <c r="P659" s="10" t="s">
        <v>76</v>
      </c>
      <c r="Q659" s="38">
        <v>-34.1666666666667</v>
      </c>
      <c r="R659" s="9" t="b">
        <v>1</v>
      </c>
      <c r="S659" s="36">
        <v>34.5000000000001</v>
      </c>
      <c r="T659" s="40" t="s">
        <v>206</v>
      </c>
      <c r="U659" s="41" t="s">
        <v>56</v>
      </c>
      <c r="AL659" s="36"/>
    </row>
    <row r="660" s="9" customFormat="1" ht="13.8" spans="1:38">
      <c r="A660" s="9">
        <v>9325</v>
      </c>
      <c r="B660" s="7">
        <v>42930.2708333333</v>
      </c>
      <c r="C660" s="52">
        <v>55952.5</v>
      </c>
      <c r="D660" s="36">
        <v>40.6666666666667</v>
      </c>
      <c r="E660" s="25">
        <v>49</v>
      </c>
      <c r="F660" s="25">
        <v>23</v>
      </c>
      <c r="G660" s="25">
        <v>29</v>
      </c>
      <c r="H660" s="38">
        <v>60.6666666666667</v>
      </c>
      <c r="I660" s="25">
        <v>62</v>
      </c>
      <c r="J660" s="38">
        <v>603.666666666667</v>
      </c>
      <c r="K660" s="41"/>
      <c r="L660" s="36">
        <v>3.77177142857144</v>
      </c>
      <c r="M660" s="36">
        <v>4.37828571428573</v>
      </c>
      <c r="N660" s="44">
        <v>0.829931972789116</v>
      </c>
      <c r="O660" s="44">
        <v>0.146676214345387</v>
      </c>
      <c r="P660" s="10" t="s">
        <v>76</v>
      </c>
      <c r="Q660" s="38">
        <v>15</v>
      </c>
      <c r="R660" s="9" t="b">
        <v>1</v>
      </c>
      <c r="S660" s="36">
        <v>1.46666666666668</v>
      </c>
      <c r="T660" s="40" t="s">
        <v>207</v>
      </c>
      <c r="U660" s="41" t="s">
        <v>62</v>
      </c>
      <c r="AL660" s="36"/>
    </row>
    <row r="661" s="9" customFormat="1" ht="13.8" spans="1:38">
      <c r="A661" s="9">
        <v>9326</v>
      </c>
      <c r="B661" s="7">
        <v>42930.2916666667</v>
      </c>
      <c r="C661" s="52">
        <v>55958.5</v>
      </c>
      <c r="D661" s="36">
        <v>55.6666666666667</v>
      </c>
      <c r="E661" s="25">
        <v>57</v>
      </c>
      <c r="F661" s="25">
        <v>24</v>
      </c>
      <c r="G661" s="25">
        <v>29</v>
      </c>
      <c r="H661" s="38">
        <v>62.5</v>
      </c>
      <c r="I661" s="25">
        <v>62</v>
      </c>
      <c r="J661" s="38">
        <v>598.333333333333</v>
      </c>
      <c r="K661" s="41"/>
      <c r="L661" s="36">
        <v>26.1417857142864</v>
      </c>
      <c r="M661" s="36">
        <v>24.9321428571435</v>
      </c>
      <c r="N661" s="44">
        <v>0.976608187134503</v>
      </c>
      <c r="O661" s="44">
        <v>0.289473684210526</v>
      </c>
      <c r="P661" s="10" t="s">
        <v>76</v>
      </c>
      <c r="Q661" s="38">
        <v>16.5</v>
      </c>
      <c r="R661" s="9" t="b">
        <v>1</v>
      </c>
      <c r="S661" s="36">
        <v>10.0666666666667</v>
      </c>
      <c r="T661" s="40" t="s">
        <v>207</v>
      </c>
      <c r="U661" s="41" t="s">
        <v>32</v>
      </c>
      <c r="AL661" s="36"/>
    </row>
    <row r="662" s="9" customFormat="1" ht="13.8" spans="1:21">
      <c r="A662" s="9">
        <v>9327</v>
      </c>
      <c r="B662" s="7">
        <v>42930.3125</v>
      </c>
      <c r="C662" s="52">
        <v>55964.5</v>
      </c>
      <c r="D662" s="36">
        <v>72.1666666666667</v>
      </c>
      <c r="E662" s="25">
        <v>57</v>
      </c>
      <c r="F662" s="25">
        <v>24</v>
      </c>
      <c r="G662" s="25">
        <v>29</v>
      </c>
      <c r="H662" s="38">
        <v>63.3333333333333</v>
      </c>
      <c r="I662" s="25">
        <v>62</v>
      </c>
      <c r="J662" s="38">
        <v>548.833333333333</v>
      </c>
      <c r="K662" s="41"/>
      <c r="L662" s="36">
        <v>0.4</v>
      </c>
      <c r="N662" s="44">
        <v>1.26608187134503</v>
      </c>
      <c r="O662" s="44">
        <v>0.201754385964912</v>
      </c>
      <c r="P662" s="9">
        <v>1</v>
      </c>
      <c r="Q662" s="38">
        <v>11.5</v>
      </c>
      <c r="R662" s="9" t="b">
        <v>1</v>
      </c>
      <c r="S662" s="9">
        <v>17.8958333333333</v>
      </c>
      <c r="T662" s="40" t="s">
        <v>207</v>
      </c>
      <c r="U662" s="41" t="s">
        <v>47</v>
      </c>
    </row>
    <row r="663" s="9" customFormat="1" ht="13.8" spans="1:21">
      <c r="A663" s="9">
        <v>9328</v>
      </c>
      <c r="B663" s="7">
        <v>42930.3333333333</v>
      </c>
      <c r="C663" s="52">
        <v>55970.5</v>
      </c>
      <c r="D663" s="36">
        <v>83.6666666666667</v>
      </c>
      <c r="E663" s="25">
        <v>57</v>
      </c>
      <c r="F663" s="25">
        <v>24</v>
      </c>
      <c r="G663" s="25">
        <v>30</v>
      </c>
      <c r="H663" s="38">
        <v>64.8333333333333</v>
      </c>
      <c r="I663" s="25">
        <v>67</v>
      </c>
      <c r="J663" s="38">
        <v>487.5</v>
      </c>
      <c r="K663" s="41"/>
      <c r="L663" s="36">
        <v>0.4</v>
      </c>
      <c r="N663" s="44">
        <v>1.46783625730994</v>
      </c>
      <c r="O663" s="44">
        <v>0.201754385964912</v>
      </c>
      <c r="P663" s="9">
        <v>1</v>
      </c>
      <c r="Q663" s="38">
        <v>11.5</v>
      </c>
      <c r="R663" s="9" t="b">
        <v>1</v>
      </c>
      <c r="S663" s="9">
        <v>20.3683333333333</v>
      </c>
      <c r="T663" s="40" t="s">
        <v>207</v>
      </c>
      <c r="U663" s="41" t="s">
        <v>63</v>
      </c>
    </row>
    <row r="664" s="9" customFormat="1" ht="13.8" spans="1:38">
      <c r="A664" s="9">
        <v>9331</v>
      </c>
      <c r="B664" s="7">
        <v>42930.3958333333</v>
      </c>
      <c r="C664" s="52">
        <v>55988.5</v>
      </c>
      <c r="D664" s="36">
        <v>88.1666666666667</v>
      </c>
      <c r="E664" s="25">
        <v>73</v>
      </c>
      <c r="F664" s="25">
        <v>24</v>
      </c>
      <c r="G664" s="25">
        <v>30</v>
      </c>
      <c r="H664" s="38">
        <v>65</v>
      </c>
      <c r="I664" s="25">
        <v>67</v>
      </c>
      <c r="J664" s="38">
        <v>475.833333333333</v>
      </c>
      <c r="K664" s="41"/>
      <c r="L664" s="36">
        <v>0.852244897959182</v>
      </c>
      <c r="M664" s="36">
        <v>2.19183673469389</v>
      </c>
      <c r="N664" s="44">
        <v>1.20776255707763</v>
      </c>
      <c r="O664" s="44">
        <v>-0.102739726027397</v>
      </c>
      <c r="P664" s="10" t="s">
        <v>76</v>
      </c>
      <c r="Q664" s="38">
        <v>-7.5</v>
      </c>
      <c r="R664" s="9" t="b">
        <v>0</v>
      </c>
      <c r="S664" s="36">
        <v>29.766666666667</v>
      </c>
      <c r="T664" s="40" t="s">
        <v>207</v>
      </c>
      <c r="U664" s="41" t="s">
        <v>35</v>
      </c>
      <c r="AL664" s="36"/>
    </row>
    <row r="665" s="9" customFormat="1" ht="13.8" spans="1:38">
      <c r="A665" s="9">
        <v>9332</v>
      </c>
      <c r="B665" s="7">
        <v>42930.4166666667</v>
      </c>
      <c r="C665" s="52">
        <v>55994.5</v>
      </c>
      <c r="D665" s="36">
        <v>80.6666666666667</v>
      </c>
      <c r="E665" s="25">
        <v>73</v>
      </c>
      <c r="F665" s="25">
        <v>24</v>
      </c>
      <c r="G665" s="25">
        <v>32</v>
      </c>
      <c r="H665" s="38">
        <v>63.8333333333333</v>
      </c>
      <c r="I665" s="25">
        <v>62</v>
      </c>
      <c r="J665" s="38">
        <v>482.5</v>
      </c>
      <c r="K665" s="41"/>
      <c r="L665" s="36">
        <v>1.75515527950311</v>
      </c>
      <c r="M665" s="36">
        <v>3.544099378882</v>
      </c>
      <c r="N665" s="44">
        <v>1.10502283105023</v>
      </c>
      <c r="O665" s="44">
        <v>-1.10502283105023</v>
      </c>
      <c r="P665" s="10" t="s">
        <v>76</v>
      </c>
      <c r="Q665" s="38">
        <v>-7.6666666666667</v>
      </c>
      <c r="R665" s="9" t="b">
        <v>0</v>
      </c>
      <c r="S665" s="36">
        <v>22.2666666666668</v>
      </c>
      <c r="T665" s="40" t="s">
        <v>207</v>
      </c>
      <c r="U665" s="41" t="s">
        <v>54</v>
      </c>
      <c r="AL665" s="36"/>
    </row>
    <row r="666" s="9" customFormat="1" ht="13.8" spans="1:38">
      <c r="A666" s="9">
        <v>9335</v>
      </c>
      <c r="B666" s="7">
        <v>42930.4791666667</v>
      </c>
      <c r="C666" s="52">
        <v>56012.5</v>
      </c>
      <c r="D666" s="36">
        <v>60</v>
      </c>
      <c r="E666" s="25">
        <v>72</v>
      </c>
      <c r="F666" s="25">
        <v>22</v>
      </c>
      <c r="G666" s="25">
        <v>32</v>
      </c>
      <c r="H666" s="38">
        <v>50.1666666666667</v>
      </c>
      <c r="I666" s="25">
        <v>62</v>
      </c>
      <c r="J666" s="38">
        <v>590</v>
      </c>
      <c r="K666" s="41"/>
      <c r="L666" s="36">
        <v>0.517989417989418</v>
      </c>
      <c r="M666" s="36">
        <v>0.871428571428573</v>
      </c>
      <c r="N666" s="44">
        <v>0.833333333333333</v>
      </c>
      <c r="O666" s="44">
        <v>0.0277777777777778</v>
      </c>
      <c r="P666" s="10" t="s">
        <v>76</v>
      </c>
      <c r="Q666" s="38">
        <v>2</v>
      </c>
      <c r="R666" s="9" t="b">
        <v>0</v>
      </c>
      <c r="S666" s="36">
        <v>2.39999999999998</v>
      </c>
      <c r="T666" s="40" t="s">
        <v>207</v>
      </c>
      <c r="U666" s="41" t="s">
        <v>48</v>
      </c>
      <c r="AL666" s="36"/>
    </row>
    <row r="667" s="9" customFormat="1" ht="13.8" spans="1:21">
      <c r="A667" s="9">
        <v>9349</v>
      </c>
      <c r="B667" s="7">
        <v>42930.7708333333</v>
      </c>
      <c r="C667" s="52">
        <v>56096.5</v>
      </c>
      <c r="D667" s="36">
        <v>28.8333333333333</v>
      </c>
      <c r="E667" s="25">
        <v>69</v>
      </c>
      <c r="F667" s="25">
        <v>22</v>
      </c>
      <c r="G667" s="25">
        <v>36</v>
      </c>
      <c r="H667" s="38">
        <v>50.5</v>
      </c>
      <c r="I667" s="25">
        <v>42</v>
      </c>
      <c r="J667" s="38">
        <v>762</v>
      </c>
      <c r="K667" s="41"/>
      <c r="L667" s="36">
        <v>0.4</v>
      </c>
      <c r="N667" s="44">
        <v>0.417874396135265</v>
      </c>
      <c r="O667" s="44">
        <v>0.268172115492642</v>
      </c>
      <c r="P667" s="9">
        <v>1</v>
      </c>
      <c r="Q667" s="38">
        <v>0.6666666666667</v>
      </c>
      <c r="R667" s="9" t="b">
        <v>0</v>
      </c>
      <c r="S667" s="9">
        <v>7.69083333333338</v>
      </c>
      <c r="T667" s="40" t="s">
        <v>207</v>
      </c>
      <c r="U667" s="41" t="s">
        <v>36</v>
      </c>
    </row>
    <row r="668" s="9" customFormat="1" ht="13.8" spans="1:38">
      <c r="A668" s="9">
        <v>9351</v>
      </c>
      <c r="B668" s="7">
        <v>42930.8125</v>
      </c>
      <c r="C668" s="52">
        <v>56108.5</v>
      </c>
      <c r="D668" s="36">
        <v>48.6666666666667</v>
      </c>
      <c r="E668" s="25">
        <v>43</v>
      </c>
      <c r="F668" s="25">
        <v>22.3333333333333</v>
      </c>
      <c r="G668" s="25">
        <v>36</v>
      </c>
      <c r="H668" s="38">
        <v>57.5</v>
      </c>
      <c r="I668" s="25">
        <v>42</v>
      </c>
      <c r="J668" s="38">
        <v>469.333333333333</v>
      </c>
      <c r="K668" s="41"/>
      <c r="L668" s="36">
        <v>3.35394957983191</v>
      </c>
      <c r="M668" s="36">
        <v>5.07226890756296</v>
      </c>
      <c r="N668" s="44">
        <v>1.13178294573643</v>
      </c>
      <c r="O668" s="44">
        <v>-0.232558139534884</v>
      </c>
      <c r="P668" s="10" t="s">
        <v>76</v>
      </c>
      <c r="Q668" s="38">
        <v>-10</v>
      </c>
      <c r="R668" s="9" t="b">
        <v>0</v>
      </c>
      <c r="S668" s="36">
        <v>14.2666666666665</v>
      </c>
      <c r="T668" s="40" t="s">
        <v>207</v>
      </c>
      <c r="U668" s="41" t="s">
        <v>56</v>
      </c>
      <c r="AL668" s="36"/>
    </row>
    <row r="669" s="9" customFormat="1" ht="13.8" spans="1:21">
      <c r="A669" s="9">
        <v>9370</v>
      </c>
      <c r="B669" s="7">
        <v>42931.2083333333</v>
      </c>
      <c r="C669" s="52">
        <v>56222.5</v>
      </c>
      <c r="D669" s="36">
        <v>149</v>
      </c>
      <c r="E669" s="25">
        <v>115</v>
      </c>
      <c r="F669" s="25">
        <v>23.1666666666667</v>
      </c>
      <c r="G669" s="25">
        <v>30</v>
      </c>
      <c r="H669" s="38">
        <v>65.5</v>
      </c>
      <c r="I669" s="25">
        <v>74</v>
      </c>
      <c r="J669" s="38">
        <v>618.333333333333</v>
      </c>
      <c r="K669" s="41"/>
      <c r="L669" s="36">
        <v>0.4</v>
      </c>
      <c r="N669" s="44">
        <v>1.29565217391304</v>
      </c>
      <c r="O669" s="44">
        <v>-0.0449275362318871</v>
      </c>
      <c r="P669" s="9">
        <v>1</v>
      </c>
      <c r="Q669" s="38">
        <v>-5.166666666667</v>
      </c>
      <c r="R669" s="9" t="b">
        <v>0</v>
      </c>
      <c r="S669" s="9">
        <v>8.46833333333302</v>
      </c>
      <c r="T669" s="40" t="s">
        <v>208</v>
      </c>
      <c r="U669" s="41" t="s">
        <v>52</v>
      </c>
    </row>
    <row r="670" s="9" customFormat="1" ht="13.8" spans="1:38">
      <c r="A670" s="9">
        <v>9371</v>
      </c>
      <c r="B670" s="7">
        <v>42931.2291666667</v>
      </c>
      <c r="C670" s="52">
        <v>56228.5</v>
      </c>
      <c r="D670" s="36">
        <v>143.833333333333</v>
      </c>
      <c r="E670" s="25">
        <v>115</v>
      </c>
      <c r="F670" s="25">
        <v>23.1666666666667</v>
      </c>
      <c r="G670" s="25">
        <v>30</v>
      </c>
      <c r="H670" s="38">
        <v>63.5</v>
      </c>
      <c r="I670" s="25">
        <v>74</v>
      </c>
      <c r="J670" s="38">
        <v>632.333333333333</v>
      </c>
      <c r="K670" s="41"/>
      <c r="L670" s="36">
        <v>2.98640792733279</v>
      </c>
      <c r="M670" s="36">
        <v>4.37985136251035</v>
      </c>
      <c r="N670" s="44">
        <v>1.25072463768116</v>
      </c>
      <c r="O670" s="44">
        <v>-0.385507246376809</v>
      </c>
      <c r="P670" s="10" t="s">
        <v>76</v>
      </c>
      <c r="Q670" s="38">
        <v>-44.333333333333</v>
      </c>
      <c r="R670" s="9" t="b">
        <v>1</v>
      </c>
      <c r="S670" s="36">
        <v>51.8333333333334</v>
      </c>
      <c r="T670" s="40" t="s">
        <v>208</v>
      </c>
      <c r="U670" s="41" t="s">
        <v>59</v>
      </c>
      <c r="AL670" s="36"/>
    </row>
    <row r="671" s="9" customFormat="1" ht="13.8" spans="1:21">
      <c r="A671" s="9">
        <v>9377</v>
      </c>
      <c r="B671" s="7">
        <v>42931.3541666667</v>
      </c>
      <c r="C671" s="52">
        <v>56264.5</v>
      </c>
      <c r="D671" s="36">
        <v>12.6666666666667</v>
      </c>
      <c r="E671" s="25">
        <v>135</v>
      </c>
      <c r="F671" s="25">
        <v>23</v>
      </c>
      <c r="G671" s="25">
        <v>23</v>
      </c>
      <c r="H671" s="38">
        <v>64.5</v>
      </c>
      <c r="I671" s="25">
        <v>92</v>
      </c>
      <c r="J671" s="38">
        <v>430.666666666667</v>
      </c>
      <c r="K671" s="41"/>
      <c r="L671" s="36">
        <v>0.4</v>
      </c>
      <c r="N671" s="44">
        <v>0.0938271604938274</v>
      </c>
      <c r="O671" s="44">
        <v>2.57283950617284</v>
      </c>
      <c r="P671" s="9">
        <v>1</v>
      </c>
      <c r="Q671" s="38">
        <v>3.3333333333333</v>
      </c>
      <c r="R671" s="9" t="b">
        <v>0</v>
      </c>
      <c r="S671" s="9">
        <v>27.3566666666666</v>
      </c>
      <c r="T671" s="40" t="s">
        <v>208</v>
      </c>
      <c r="U671" s="41" t="s">
        <v>33</v>
      </c>
    </row>
    <row r="672" s="9" customFormat="1" ht="13.8" spans="1:21">
      <c r="A672" s="9">
        <v>9379</v>
      </c>
      <c r="B672" s="7">
        <v>42931.3958333333</v>
      </c>
      <c r="C672" s="52">
        <v>56276.5</v>
      </c>
      <c r="D672" s="36">
        <v>24.8333333333333</v>
      </c>
      <c r="E672" s="25">
        <v>6</v>
      </c>
      <c r="F672" s="25">
        <v>23</v>
      </c>
      <c r="G672" s="25">
        <v>23</v>
      </c>
      <c r="H672" s="38">
        <v>66.6666666666667</v>
      </c>
      <c r="I672" s="25">
        <v>92</v>
      </c>
      <c r="J672" s="38">
        <v>473.833333333333</v>
      </c>
      <c r="K672" s="41"/>
      <c r="L672" s="36">
        <v>0.4</v>
      </c>
      <c r="N672" s="44">
        <v>4.13888888888888</v>
      </c>
      <c r="O672" s="44">
        <v>1.80555555555557</v>
      </c>
      <c r="P672" s="9">
        <v>1</v>
      </c>
      <c r="Q672" s="38">
        <v>10.8333333333334</v>
      </c>
      <c r="R672" s="9" t="b">
        <v>1</v>
      </c>
      <c r="S672" s="9">
        <v>15.2125000000001</v>
      </c>
      <c r="T672" s="40" t="s">
        <v>208</v>
      </c>
      <c r="U672" s="41" t="s">
        <v>35</v>
      </c>
    </row>
    <row r="673" s="9" customFormat="1" ht="13.8" spans="1:21">
      <c r="A673" s="9">
        <v>9380</v>
      </c>
      <c r="B673" s="7">
        <v>42931.4166666667</v>
      </c>
      <c r="C673" s="52">
        <v>56282.5</v>
      </c>
      <c r="D673" s="36">
        <v>35.6666666666667</v>
      </c>
      <c r="E673" s="25">
        <v>6</v>
      </c>
      <c r="F673" s="25">
        <v>23</v>
      </c>
      <c r="G673" s="25">
        <v>25</v>
      </c>
      <c r="H673" s="38">
        <v>67</v>
      </c>
      <c r="I673" s="25">
        <v>88</v>
      </c>
      <c r="J673" s="38">
        <v>474.166666666667</v>
      </c>
      <c r="K673" s="41"/>
      <c r="L673" s="36">
        <v>0.4</v>
      </c>
      <c r="N673" s="44">
        <v>5.94444444444445</v>
      </c>
      <c r="O673" s="44">
        <v>3</v>
      </c>
      <c r="P673" s="9">
        <v>1</v>
      </c>
      <c r="Q673" s="38">
        <v>18</v>
      </c>
      <c r="R673" s="9" t="b">
        <v>1</v>
      </c>
      <c r="S673" s="9">
        <v>24.7083333333333</v>
      </c>
      <c r="T673" s="40" t="s">
        <v>208</v>
      </c>
      <c r="U673" s="41" t="s">
        <v>54</v>
      </c>
    </row>
    <row r="674" s="9" customFormat="1" ht="13.8" spans="1:38">
      <c r="A674" s="9">
        <v>9383</v>
      </c>
      <c r="B674" s="7">
        <v>42931.4791666667</v>
      </c>
      <c r="C674" s="52">
        <v>56300.5</v>
      </c>
      <c r="D674" s="36">
        <v>47.1666666666667</v>
      </c>
      <c r="E674" s="25">
        <v>33</v>
      </c>
      <c r="F674" s="25">
        <v>23</v>
      </c>
      <c r="G674" s="25">
        <v>25</v>
      </c>
      <c r="H674" s="38">
        <v>63.8333333333333</v>
      </c>
      <c r="I674" s="25">
        <v>88</v>
      </c>
      <c r="J674" s="38">
        <v>582.166666666667</v>
      </c>
      <c r="K674" s="41"/>
      <c r="L674" s="36">
        <v>2.98870588235293</v>
      </c>
      <c r="M674" s="36">
        <v>4.24235294117646</v>
      </c>
      <c r="N674" s="44">
        <v>1.42929292929293</v>
      </c>
      <c r="O674" s="44">
        <v>-0.651515151515152</v>
      </c>
      <c r="P674" s="10" t="s">
        <v>76</v>
      </c>
      <c r="Q674" s="38">
        <v>-21.5</v>
      </c>
      <c r="R674" s="9" t="b">
        <v>1</v>
      </c>
      <c r="S674" s="36">
        <v>20.7666666666667</v>
      </c>
      <c r="T674" s="40" t="s">
        <v>208</v>
      </c>
      <c r="U674" s="41" t="s">
        <v>48</v>
      </c>
      <c r="AL674" s="36"/>
    </row>
    <row r="675" s="9" customFormat="1" ht="13.8" spans="1:21">
      <c r="A675" s="9">
        <v>9396</v>
      </c>
      <c r="B675" s="7">
        <v>42931.75</v>
      </c>
      <c r="C675" s="52">
        <v>56378.5</v>
      </c>
      <c r="D675" s="36">
        <v>50</v>
      </c>
      <c r="E675" s="25">
        <v>31</v>
      </c>
      <c r="F675" s="25">
        <v>24</v>
      </c>
      <c r="G675" s="25">
        <v>29</v>
      </c>
      <c r="H675" s="38">
        <v>63.1666666666667</v>
      </c>
      <c r="I675" s="25">
        <v>74</v>
      </c>
      <c r="J675" s="38">
        <v>565</v>
      </c>
      <c r="K675" s="41"/>
      <c r="L675" s="36">
        <v>0.4</v>
      </c>
      <c r="N675" s="44">
        <v>1.61290322580645</v>
      </c>
      <c r="O675" s="44">
        <v>0.908602150537635</v>
      </c>
      <c r="P675" s="9">
        <v>1</v>
      </c>
      <c r="Q675" s="38">
        <v>28.1666666666667</v>
      </c>
      <c r="R675" s="9" t="b">
        <v>1</v>
      </c>
      <c r="S675" s="9">
        <v>33.9566666666667</v>
      </c>
      <c r="T675" s="40" t="s">
        <v>208</v>
      </c>
      <c r="U675" s="41" t="s">
        <v>27</v>
      </c>
    </row>
    <row r="676" s="9" customFormat="1" ht="13.8" spans="1:21">
      <c r="A676" s="9">
        <v>9399</v>
      </c>
      <c r="B676" s="7">
        <v>42931.8125</v>
      </c>
      <c r="C676" s="52">
        <v>56396.5</v>
      </c>
      <c r="D676" s="36">
        <v>79.6666666666667</v>
      </c>
      <c r="E676" s="25">
        <v>50</v>
      </c>
      <c r="F676" s="25">
        <v>24</v>
      </c>
      <c r="G676" s="25">
        <v>29</v>
      </c>
      <c r="H676" s="38">
        <v>69.8333333333333</v>
      </c>
      <c r="I676" s="25">
        <v>74</v>
      </c>
      <c r="J676" s="38">
        <v>419.333333333333</v>
      </c>
      <c r="K676" s="41"/>
      <c r="L676" s="36">
        <v>0.4</v>
      </c>
      <c r="N676" s="44">
        <v>1.59333333333333</v>
      </c>
      <c r="O676" s="44">
        <v>-0.11</v>
      </c>
      <c r="P676" s="9">
        <v>1</v>
      </c>
      <c r="Q676" s="38">
        <v>-5.5</v>
      </c>
      <c r="R676" s="9" t="b">
        <v>0</v>
      </c>
      <c r="S676" s="9">
        <v>3.62833333333335</v>
      </c>
      <c r="T676" s="40" t="s">
        <v>208</v>
      </c>
      <c r="U676" s="41" t="s">
        <v>56</v>
      </c>
    </row>
    <row r="677" s="9" customFormat="1" ht="13.8" spans="1:38">
      <c r="A677" s="9">
        <v>9400</v>
      </c>
      <c r="B677" s="7">
        <v>42931.8333333333</v>
      </c>
      <c r="C677" s="52">
        <v>56402.5</v>
      </c>
      <c r="D677" s="36">
        <v>74.1666666666667</v>
      </c>
      <c r="E677" s="25">
        <v>50</v>
      </c>
      <c r="F677" s="25">
        <v>23.5</v>
      </c>
      <c r="G677" s="25">
        <v>29</v>
      </c>
      <c r="H677" s="38">
        <v>65.6666666666667</v>
      </c>
      <c r="I677" s="25">
        <v>78</v>
      </c>
      <c r="J677" s="38">
        <v>434.166666666667</v>
      </c>
      <c r="K677" s="41"/>
      <c r="L677" s="36">
        <v>1.87694581280788</v>
      </c>
      <c r="M677" s="36">
        <v>3.04433497536945</v>
      </c>
      <c r="N677" s="44">
        <v>1.48333333333333</v>
      </c>
      <c r="O677" s="44">
        <v>-0.466666666666668</v>
      </c>
      <c r="P677" s="10" t="s">
        <v>76</v>
      </c>
      <c r="Q677" s="38">
        <v>-23.3333333333334</v>
      </c>
      <c r="R677" s="9" t="b">
        <v>1</v>
      </c>
      <c r="S677" s="36">
        <v>34.1666666666665</v>
      </c>
      <c r="T677" s="40" t="s">
        <v>208</v>
      </c>
      <c r="U677" s="41" t="s">
        <v>38</v>
      </c>
      <c r="AL677" s="36"/>
    </row>
    <row r="678" s="9" customFormat="1" ht="13.8" spans="1:38">
      <c r="A678" s="9">
        <v>9401</v>
      </c>
      <c r="B678" s="7">
        <v>42931.8541666667</v>
      </c>
      <c r="C678" s="52">
        <v>56408.5</v>
      </c>
      <c r="D678" s="36">
        <v>50.8333333333333</v>
      </c>
      <c r="E678" s="25">
        <v>50</v>
      </c>
      <c r="F678" s="25">
        <v>21.8333333333333</v>
      </c>
      <c r="G678" s="25">
        <v>29</v>
      </c>
      <c r="H678" s="38">
        <v>57</v>
      </c>
      <c r="I678" s="25">
        <v>78</v>
      </c>
      <c r="J678" s="38">
        <v>542.166666666667</v>
      </c>
      <c r="K678" s="41"/>
      <c r="L678" s="36">
        <v>16.6628571428578</v>
      </c>
      <c r="M678" s="36">
        <v>23.5714285714297</v>
      </c>
      <c r="N678" s="44">
        <v>1.01666666666667</v>
      </c>
      <c r="O678" s="44">
        <v>-0.282203389830508</v>
      </c>
      <c r="P678" s="10" t="s">
        <v>76</v>
      </c>
      <c r="Q678" s="38">
        <v>-7.5</v>
      </c>
      <c r="R678" s="9" t="b">
        <v>0</v>
      </c>
      <c r="S678" s="36">
        <v>10.8333333333335</v>
      </c>
      <c r="T678" s="40" t="s">
        <v>208</v>
      </c>
      <c r="U678" s="41" t="s">
        <v>46</v>
      </c>
      <c r="AL678" s="36"/>
    </row>
    <row r="679" s="9" customFormat="1" ht="13.8" spans="1:21">
      <c r="A679" s="9">
        <v>9413</v>
      </c>
      <c r="B679" s="7">
        <v>42932.1041666667</v>
      </c>
      <c r="C679" s="52">
        <v>56480.5</v>
      </c>
      <c r="D679" s="36">
        <v>95</v>
      </c>
      <c r="E679" s="25">
        <v>80</v>
      </c>
      <c r="F679" s="25">
        <v>22.6666666666667</v>
      </c>
      <c r="G679" s="25">
        <v>27</v>
      </c>
      <c r="H679" s="38">
        <v>67.1666666666667</v>
      </c>
      <c r="I679" s="25">
        <v>84</v>
      </c>
      <c r="J679" s="38">
        <v>499.833333333333</v>
      </c>
      <c r="K679" s="41"/>
      <c r="L679" s="36">
        <v>0.4</v>
      </c>
      <c r="N679" s="44">
        <v>1.1875</v>
      </c>
      <c r="O679" s="44">
        <v>0.372665975103731</v>
      </c>
      <c r="P679" s="9">
        <v>1</v>
      </c>
      <c r="Q679" s="38">
        <v>30.333333333333</v>
      </c>
      <c r="R679" s="9" t="b">
        <v>1</v>
      </c>
      <c r="S679" s="9">
        <v>37.958333333333</v>
      </c>
      <c r="T679" s="40" t="s">
        <v>209</v>
      </c>
      <c r="U679" s="41" t="s">
        <v>45</v>
      </c>
    </row>
    <row r="680" s="9" customFormat="1" ht="13.8" spans="1:21">
      <c r="A680" s="9">
        <v>9416</v>
      </c>
      <c r="B680" s="7">
        <v>42932.1666666667</v>
      </c>
      <c r="C680" s="52">
        <v>56498.5</v>
      </c>
      <c r="D680" s="36">
        <v>127.333333333333</v>
      </c>
      <c r="E680" s="25">
        <v>83.3333333333333</v>
      </c>
      <c r="F680" s="25">
        <v>23</v>
      </c>
      <c r="G680" s="25">
        <v>27</v>
      </c>
      <c r="H680" s="38">
        <v>75</v>
      </c>
      <c r="I680" s="25">
        <v>86</v>
      </c>
      <c r="J680" s="38">
        <v>457.666666666667</v>
      </c>
      <c r="K680" s="41"/>
      <c r="L680" s="36">
        <v>0.4</v>
      </c>
      <c r="N680" s="44">
        <v>1.528</v>
      </c>
      <c r="O680" s="44">
        <v>-0.0831181102362217</v>
      </c>
      <c r="P680" s="9">
        <v>1</v>
      </c>
      <c r="Q680" s="38">
        <v>-5</v>
      </c>
      <c r="R680" s="9" t="b">
        <v>0</v>
      </c>
      <c r="S680" s="9">
        <v>9.04333333333327</v>
      </c>
      <c r="T680" s="40" t="s">
        <v>209</v>
      </c>
      <c r="U680" s="41" t="s">
        <v>61</v>
      </c>
    </row>
    <row r="681" s="9" customFormat="1" ht="13.8" spans="1:21">
      <c r="A681" s="9">
        <v>9421</v>
      </c>
      <c r="B681" s="7">
        <v>42932.2708333333</v>
      </c>
      <c r="C681" s="52">
        <v>56528.5</v>
      </c>
      <c r="D681" s="36">
        <v>136.666666666667</v>
      </c>
      <c r="E681" s="25">
        <v>86</v>
      </c>
      <c r="F681" s="25">
        <v>23</v>
      </c>
      <c r="G681" s="25">
        <v>27</v>
      </c>
      <c r="H681" s="38">
        <v>76.1666666666667</v>
      </c>
      <c r="I681" s="25">
        <v>88</v>
      </c>
      <c r="J681" s="38">
        <v>464.666666666667</v>
      </c>
      <c r="K681" s="41"/>
      <c r="L681" s="36">
        <v>0.4</v>
      </c>
      <c r="N681" s="44">
        <v>1.58914728682171</v>
      </c>
      <c r="O681" s="44">
        <v>-0.277699475373901</v>
      </c>
      <c r="P681" s="9">
        <v>1</v>
      </c>
      <c r="Q681" s="38">
        <v>-6.833333333334</v>
      </c>
      <c r="R681" s="9" t="b">
        <v>0</v>
      </c>
      <c r="S681" s="9">
        <v>8.78999999999942</v>
      </c>
      <c r="T681" s="40" t="s">
        <v>209</v>
      </c>
      <c r="U681" s="41" t="s">
        <v>62</v>
      </c>
    </row>
    <row r="682" s="9" customFormat="1" ht="13.8" spans="1:38">
      <c r="A682" s="9">
        <v>9422</v>
      </c>
      <c r="B682" s="7">
        <v>42932.2916666667</v>
      </c>
      <c r="C682" s="52">
        <v>56534.5</v>
      </c>
      <c r="D682" s="36">
        <v>129.833333333333</v>
      </c>
      <c r="E682" s="25">
        <v>99</v>
      </c>
      <c r="F682" s="25">
        <v>23</v>
      </c>
      <c r="G682" s="25">
        <v>27</v>
      </c>
      <c r="H682" s="38">
        <v>75.6666666666667</v>
      </c>
      <c r="I682" s="25">
        <v>88</v>
      </c>
      <c r="J682" s="38">
        <v>444.5</v>
      </c>
      <c r="K682" s="41"/>
      <c r="L682" s="36">
        <v>0.524513084513066</v>
      </c>
      <c r="M682" s="36">
        <v>1.65451737451737</v>
      </c>
      <c r="N682" s="44">
        <v>1.31144781144781</v>
      </c>
      <c r="O682" s="44">
        <v>-0.0892255892255858</v>
      </c>
      <c r="P682" s="10" t="s">
        <v>76</v>
      </c>
      <c r="Q682" s="38">
        <v>-8.833333333333</v>
      </c>
      <c r="R682" s="9" t="b">
        <v>0</v>
      </c>
      <c r="S682" s="36">
        <v>50.6333333333332</v>
      </c>
      <c r="T682" s="40" t="s">
        <v>209</v>
      </c>
      <c r="U682" s="41" t="s">
        <v>32</v>
      </c>
      <c r="AL682" s="36"/>
    </row>
    <row r="683" s="9" customFormat="1" ht="13.8" spans="1:38">
      <c r="A683" s="9">
        <v>9423</v>
      </c>
      <c r="B683" s="7">
        <v>42932.3125</v>
      </c>
      <c r="C683" s="52">
        <v>56540.5</v>
      </c>
      <c r="D683" s="36">
        <v>121</v>
      </c>
      <c r="E683" s="25">
        <v>99</v>
      </c>
      <c r="F683" s="25">
        <v>23.3333333333333</v>
      </c>
      <c r="G683" s="25">
        <v>27</v>
      </c>
      <c r="H683" s="38">
        <v>75.5</v>
      </c>
      <c r="I683" s="25">
        <v>88</v>
      </c>
      <c r="J683" s="38">
        <v>441.333333333333</v>
      </c>
      <c r="K683" s="41"/>
      <c r="L683" s="36">
        <v>1.6233982683983</v>
      </c>
      <c r="M683" s="36">
        <v>2.98116883116885</v>
      </c>
      <c r="N683" s="44">
        <v>1.22222222222222</v>
      </c>
      <c r="O683" s="44">
        <v>-0.193602693602697</v>
      </c>
      <c r="P683" s="10" t="s">
        <v>76</v>
      </c>
      <c r="Q683" s="38">
        <v>-19.166666666667</v>
      </c>
      <c r="R683" s="9" t="b">
        <v>1</v>
      </c>
      <c r="S683" s="36">
        <v>41.7999999999998</v>
      </c>
      <c r="T683" s="40" t="s">
        <v>209</v>
      </c>
      <c r="U683" s="41" t="s">
        <v>47</v>
      </c>
      <c r="AL683" s="36"/>
    </row>
    <row r="684" s="9" customFormat="1" ht="13.8" spans="1:38">
      <c r="A684" s="9">
        <v>9428</v>
      </c>
      <c r="B684" s="7">
        <v>42932.4166666667</v>
      </c>
      <c r="C684" s="52">
        <v>56570.5</v>
      </c>
      <c r="D684" s="36">
        <v>100.666666666667</v>
      </c>
      <c r="E684" s="25">
        <v>73</v>
      </c>
      <c r="F684" s="25">
        <v>24</v>
      </c>
      <c r="G684" s="25">
        <v>29</v>
      </c>
      <c r="H684" s="38">
        <v>69.6666666666667</v>
      </c>
      <c r="I684" s="25">
        <v>75</v>
      </c>
      <c r="J684" s="38">
        <v>430.5</v>
      </c>
      <c r="K684" s="41"/>
      <c r="L684" s="36">
        <v>0.943700516351132</v>
      </c>
      <c r="M684" s="36">
        <v>2.10516351118762</v>
      </c>
      <c r="N684" s="44">
        <v>1.37899543378996</v>
      </c>
      <c r="O684" s="44">
        <v>-0.194063926940644</v>
      </c>
      <c r="P684" s="10" t="s">
        <v>76</v>
      </c>
      <c r="Q684" s="38">
        <v>-14.166666666667</v>
      </c>
      <c r="R684" s="9" t="b">
        <v>1</v>
      </c>
      <c r="S684" s="36">
        <v>42.2666666666671</v>
      </c>
      <c r="T684" s="40" t="s">
        <v>209</v>
      </c>
      <c r="U684" s="41" t="s">
        <v>54</v>
      </c>
      <c r="AL684" s="36"/>
    </row>
    <row r="685" s="9" customFormat="1" ht="13.8" spans="1:38">
      <c r="A685" s="9">
        <v>9429</v>
      </c>
      <c r="B685" s="7">
        <v>42932.4375</v>
      </c>
      <c r="C685" s="52">
        <v>56576.5</v>
      </c>
      <c r="D685" s="36">
        <v>86.5</v>
      </c>
      <c r="E685" s="25">
        <v>73</v>
      </c>
      <c r="F685" s="25">
        <v>24</v>
      </c>
      <c r="G685" s="25">
        <v>29</v>
      </c>
      <c r="H685" s="38">
        <v>67.8333333333333</v>
      </c>
      <c r="I685" s="25">
        <v>75</v>
      </c>
      <c r="J685" s="38">
        <v>447.666666666667</v>
      </c>
      <c r="K685" s="41"/>
      <c r="L685" s="36">
        <v>1.58585537918872</v>
      </c>
      <c r="M685" s="36">
        <v>3.01798941798945</v>
      </c>
      <c r="N685" s="44">
        <v>1.18493150684932</v>
      </c>
      <c r="O685" s="44">
        <v>2.75366498437875</v>
      </c>
      <c r="P685" s="10" t="s">
        <v>76</v>
      </c>
      <c r="Q685" s="38">
        <v>-11.6666666666667</v>
      </c>
      <c r="R685" s="9" t="b">
        <v>1</v>
      </c>
      <c r="S685" s="36">
        <v>28.1000000000004</v>
      </c>
      <c r="T685" s="40" t="s">
        <v>209</v>
      </c>
      <c r="U685" s="41" t="s">
        <v>55</v>
      </c>
      <c r="AL685" s="36"/>
    </row>
    <row r="686" s="9" customFormat="1" ht="13.8" spans="1:21">
      <c r="A686" s="9">
        <v>9430</v>
      </c>
      <c r="B686" s="7">
        <v>42932.4583333333</v>
      </c>
      <c r="C686" s="52">
        <v>56582.5</v>
      </c>
      <c r="D686" s="36">
        <v>74.8333333333333</v>
      </c>
      <c r="E686" s="25">
        <v>19</v>
      </c>
      <c r="F686" s="25">
        <v>24</v>
      </c>
      <c r="G686" s="25">
        <v>29</v>
      </c>
      <c r="H686" s="38">
        <v>67</v>
      </c>
      <c r="I686" s="25">
        <v>75</v>
      </c>
      <c r="J686" s="38">
        <v>446.5</v>
      </c>
      <c r="K686" s="41"/>
      <c r="L686" s="36">
        <v>0.4</v>
      </c>
      <c r="N686" s="44">
        <v>3.93859649122807</v>
      </c>
      <c r="O686" s="44">
        <v>-0.359649122807016</v>
      </c>
      <c r="P686" s="9">
        <v>1</v>
      </c>
      <c r="Q686" s="38">
        <v>-6.8333333333333</v>
      </c>
      <c r="R686" s="9" t="b">
        <v>0</v>
      </c>
      <c r="S686" s="9">
        <v>6.21583333333336</v>
      </c>
      <c r="T686" s="40" t="s">
        <v>209</v>
      </c>
      <c r="U686" s="41" t="s">
        <v>22</v>
      </c>
    </row>
    <row r="687" s="9" customFormat="1" ht="13.8" spans="1:21">
      <c r="A687" s="9">
        <v>9431</v>
      </c>
      <c r="B687" s="7">
        <v>42932.4791666667</v>
      </c>
      <c r="C687" s="52">
        <v>56588.5</v>
      </c>
      <c r="D687" s="36">
        <v>68</v>
      </c>
      <c r="E687" s="25">
        <v>19</v>
      </c>
      <c r="F687" s="25">
        <v>24</v>
      </c>
      <c r="G687" s="25">
        <v>29</v>
      </c>
      <c r="H687" s="38">
        <v>66.1666666666667</v>
      </c>
      <c r="I687" s="25">
        <v>75</v>
      </c>
      <c r="J687" s="38">
        <v>448.5</v>
      </c>
      <c r="K687" s="41"/>
      <c r="L687" s="36">
        <v>0.4</v>
      </c>
      <c r="N687" s="44">
        <v>3.57894736842105</v>
      </c>
      <c r="O687" s="44">
        <v>-0.324561403508774</v>
      </c>
      <c r="P687" s="9">
        <v>1</v>
      </c>
      <c r="Q687" s="38">
        <v>-6.1666666666667</v>
      </c>
      <c r="R687" s="9" t="b">
        <v>0</v>
      </c>
      <c r="S687" s="9">
        <v>5.4133333333333</v>
      </c>
      <c r="T687" s="40" t="s">
        <v>209</v>
      </c>
      <c r="U687" s="41" t="s">
        <v>48</v>
      </c>
    </row>
    <row r="688" s="9" customFormat="1" ht="13.8" spans="1:38">
      <c r="A688" s="9">
        <v>9434</v>
      </c>
      <c r="B688" s="7">
        <v>42932.5416666667</v>
      </c>
      <c r="C688" s="52">
        <v>56606.5</v>
      </c>
      <c r="D688" s="36">
        <v>60</v>
      </c>
      <c r="E688" s="25">
        <v>67</v>
      </c>
      <c r="F688" s="25">
        <v>22.6666666666667</v>
      </c>
      <c r="G688" s="25">
        <v>31</v>
      </c>
      <c r="H688" s="38">
        <v>56.8333333333333</v>
      </c>
      <c r="I688" s="25">
        <v>65</v>
      </c>
      <c r="J688" s="38">
        <v>642.5</v>
      </c>
      <c r="K688" s="41"/>
      <c r="L688" s="36">
        <v>44.2073469387755</v>
      </c>
      <c r="M688" s="36">
        <v>46.8408163265306</v>
      </c>
      <c r="N688" s="44">
        <v>0.895522388059702</v>
      </c>
      <c r="O688" s="44">
        <v>2.26865671641791</v>
      </c>
      <c r="P688" s="10" t="s">
        <v>76</v>
      </c>
      <c r="Q688" s="38">
        <v>152</v>
      </c>
      <c r="R688" s="9" t="b">
        <v>1</v>
      </c>
      <c r="S688" s="36">
        <v>6.40000000000003</v>
      </c>
      <c r="T688" s="40" t="s">
        <v>209</v>
      </c>
      <c r="U688" s="41" t="s">
        <v>40</v>
      </c>
      <c r="AL688" s="36"/>
    </row>
    <row r="689" s="9" customFormat="1" ht="13.8" spans="1:38">
      <c r="A689" s="9">
        <v>9435</v>
      </c>
      <c r="B689" s="7">
        <v>42932.5625</v>
      </c>
      <c r="C689" s="52">
        <v>56612.5</v>
      </c>
      <c r="D689" s="36">
        <v>212</v>
      </c>
      <c r="E689" s="25">
        <v>67</v>
      </c>
      <c r="F689" s="25">
        <v>22.1666666666667</v>
      </c>
      <c r="G689" s="25">
        <v>31</v>
      </c>
      <c r="H689" s="38">
        <v>58.3333333333333</v>
      </c>
      <c r="I689" s="25">
        <v>65</v>
      </c>
      <c r="J689" s="38">
        <v>719.333333333333</v>
      </c>
      <c r="K689" s="41"/>
      <c r="L689" s="36">
        <v>1.70172413793103</v>
      </c>
      <c r="M689" s="36">
        <v>2.72344827586207</v>
      </c>
      <c r="N689" s="44">
        <v>3.16417910447761</v>
      </c>
      <c r="O689" s="44">
        <v>-1.85820895522388</v>
      </c>
      <c r="P689" s="10" t="s">
        <v>76</v>
      </c>
      <c r="Q689" s="38">
        <v>-124.5</v>
      </c>
      <c r="R689" s="9" t="b">
        <v>1</v>
      </c>
      <c r="S689" s="36">
        <v>158.4</v>
      </c>
      <c r="T689" s="40" t="s">
        <v>209</v>
      </c>
      <c r="U689" s="41" t="s">
        <v>57</v>
      </c>
      <c r="AL689" s="36"/>
    </row>
    <row r="690" s="9" customFormat="1" ht="13.8" spans="1:38">
      <c r="A690" s="9">
        <v>9436</v>
      </c>
      <c r="B690" s="7">
        <v>42932.5833333333</v>
      </c>
      <c r="C690" s="52">
        <v>56618.5</v>
      </c>
      <c r="D690" s="36">
        <v>87.5</v>
      </c>
      <c r="E690" s="25">
        <v>67</v>
      </c>
      <c r="F690" s="25">
        <v>23</v>
      </c>
      <c r="G690" s="25">
        <v>32</v>
      </c>
      <c r="H690" s="38">
        <v>57.8333333333333</v>
      </c>
      <c r="I690" s="25">
        <v>60</v>
      </c>
      <c r="J690" s="38">
        <v>755.166666666667</v>
      </c>
      <c r="K690" s="41"/>
      <c r="L690" s="36">
        <v>4.69925667828107</v>
      </c>
      <c r="M690" s="36">
        <v>6.13101045296167</v>
      </c>
      <c r="N690" s="44">
        <v>1.30597014925373</v>
      </c>
      <c r="O690" s="44">
        <v>-0.726368159203981</v>
      </c>
      <c r="P690" s="10" t="s">
        <v>76</v>
      </c>
      <c r="Q690" s="38">
        <v>-48.6666666666667</v>
      </c>
      <c r="R690" s="9" t="b">
        <v>1</v>
      </c>
      <c r="S690" s="36">
        <v>33.8999999999999</v>
      </c>
      <c r="T690" s="40" t="s">
        <v>209</v>
      </c>
      <c r="U690" s="41" t="s">
        <v>41</v>
      </c>
      <c r="AL690" s="36"/>
    </row>
    <row r="691" s="9" customFormat="1" ht="13.8" spans="1:38">
      <c r="A691" s="9">
        <v>9444</v>
      </c>
      <c r="B691" s="7">
        <v>42932.75</v>
      </c>
      <c r="C691" s="52">
        <v>56666.5</v>
      </c>
      <c r="D691" s="36">
        <v>85.5</v>
      </c>
      <c r="E691" s="25">
        <v>33.8333333333333</v>
      </c>
      <c r="F691" s="25">
        <v>23</v>
      </c>
      <c r="G691" s="25">
        <v>31</v>
      </c>
      <c r="H691" s="38">
        <v>57.5</v>
      </c>
      <c r="I691" s="25">
        <v>62</v>
      </c>
      <c r="J691" s="38">
        <v>805.666666666667</v>
      </c>
      <c r="K691" s="41"/>
      <c r="L691" s="36">
        <v>1.9047465437788</v>
      </c>
      <c r="M691" s="36">
        <v>2.95447004608295</v>
      </c>
      <c r="N691" s="44">
        <v>2.52709359605912</v>
      </c>
      <c r="O691" s="44">
        <v>-1.04433497536946</v>
      </c>
      <c r="P691" s="10" t="s">
        <v>76</v>
      </c>
      <c r="Q691" s="38">
        <v>-49.6666666666667</v>
      </c>
      <c r="R691" s="9" t="b">
        <v>1</v>
      </c>
      <c r="S691" s="36">
        <v>58.4333333333335</v>
      </c>
      <c r="T691" s="40" t="s">
        <v>209</v>
      </c>
      <c r="U691" s="41" t="s">
        <v>27</v>
      </c>
      <c r="AL691" s="36"/>
    </row>
    <row r="692" s="9" customFormat="1" ht="13.8" spans="1:38">
      <c r="A692" s="9">
        <v>9445</v>
      </c>
      <c r="B692" s="7">
        <v>42932.7708333333</v>
      </c>
      <c r="C692" s="52">
        <v>56672.5</v>
      </c>
      <c r="D692" s="36">
        <v>35.8333333333333</v>
      </c>
      <c r="E692" s="25">
        <v>24.1666666666667</v>
      </c>
      <c r="F692" s="25">
        <v>23</v>
      </c>
      <c r="G692" s="25">
        <v>31</v>
      </c>
      <c r="H692" s="38">
        <v>59.3333333333333</v>
      </c>
      <c r="I692" s="25">
        <v>62</v>
      </c>
      <c r="J692" s="38">
        <v>656.5</v>
      </c>
      <c r="K692" s="41"/>
      <c r="L692" s="36">
        <v>3.50942857142858</v>
      </c>
      <c r="M692" s="36">
        <v>4.77142857142858</v>
      </c>
      <c r="N692" s="44">
        <v>1.48275862068965</v>
      </c>
      <c r="O692" s="44">
        <v>-0.684513006654562</v>
      </c>
      <c r="P692" s="10" t="s">
        <v>76</v>
      </c>
      <c r="Q692" s="38">
        <v>-20.6666666666666</v>
      </c>
      <c r="R692" s="9" t="b">
        <v>1</v>
      </c>
      <c r="S692" s="36">
        <v>16.4999999999999</v>
      </c>
      <c r="T692" s="40" t="s">
        <v>209</v>
      </c>
      <c r="U692" s="41" t="s">
        <v>36</v>
      </c>
      <c r="AL692" s="36"/>
    </row>
    <row r="693" s="9" customFormat="1" ht="13.8" spans="1:38">
      <c r="A693" s="9">
        <v>9447</v>
      </c>
      <c r="B693" s="7">
        <v>42932.8125</v>
      </c>
      <c r="C693" s="52">
        <v>56684.5</v>
      </c>
      <c r="D693" s="36">
        <v>22.3333333333333</v>
      </c>
      <c r="E693" s="25">
        <v>19</v>
      </c>
      <c r="F693" s="25">
        <v>23</v>
      </c>
      <c r="G693" s="25">
        <v>31</v>
      </c>
      <c r="H693" s="38">
        <v>65.5</v>
      </c>
      <c r="I693" s="25">
        <v>62</v>
      </c>
      <c r="J693" s="38">
        <v>477.5</v>
      </c>
      <c r="K693" s="41"/>
      <c r="L693" s="36">
        <v>3.3727142857143</v>
      </c>
      <c r="M693" s="36">
        <v>4.93285714285718</v>
      </c>
      <c r="N693" s="44">
        <v>1.17543859649123</v>
      </c>
      <c r="O693" s="44">
        <v>-0.307017543859647</v>
      </c>
      <c r="P693" s="10" t="s">
        <v>76</v>
      </c>
      <c r="Q693" s="38">
        <v>-5.8333333333333</v>
      </c>
      <c r="R693" s="9" t="b">
        <v>0</v>
      </c>
      <c r="S693" s="36">
        <v>7.13333333333337</v>
      </c>
      <c r="T693" s="40" t="s">
        <v>209</v>
      </c>
      <c r="U693" s="41" t="s">
        <v>56</v>
      </c>
      <c r="AL693" s="36"/>
    </row>
    <row r="694" s="9" customFormat="1" ht="13.8" spans="1:38">
      <c r="A694" s="9">
        <v>9467</v>
      </c>
      <c r="B694" s="7">
        <v>42933.2291666667</v>
      </c>
      <c r="C694" s="52">
        <v>56804.5</v>
      </c>
      <c r="D694" s="36">
        <v>34</v>
      </c>
      <c r="E694" s="25">
        <v>39</v>
      </c>
      <c r="F694" s="25">
        <v>22</v>
      </c>
      <c r="G694" s="25">
        <v>27</v>
      </c>
      <c r="H694" s="38">
        <v>58.5</v>
      </c>
      <c r="I694" s="25">
        <v>82</v>
      </c>
      <c r="J694" s="38">
        <v>633.333333333333</v>
      </c>
      <c r="K694" s="41"/>
      <c r="L694" s="36">
        <v>2.47066666666668</v>
      </c>
      <c r="M694" s="36">
        <v>2.84000000000001</v>
      </c>
      <c r="N694" s="44">
        <v>0.871794871794872</v>
      </c>
      <c r="O694" s="44">
        <v>0.145299145299146</v>
      </c>
      <c r="P694" s="10" t="s">
        <v>76</v>
      </c>
      <c r="Q694" s="38">
        <v>5.6666666666667</v>
      </c>
      <c r="R694" s="9" t="b">
        <v>0</v>
      </c>
      <c r="S694" s="36">
        <v>2.80000000000001</v>
      </c>
      <c r="T694" s="40" t="s">
        <v>210</v>
      </c>
      <c r="U694" s="41" t="s">
        <v>59</v>
      </c>
      <c r="AL694" s="36"/>
    </row>
    <row r="695" s="9" customFormat="1" ht="13.8" spans="1:21">
      <c r="A695" s="9">
        <v>9469</v>
      </c>
      <c r="B695" s="7">
        <v>42933.2708333333</v>
      </c>
      <c r="C695" s="52">
        <v>56816.5</v>
      </c>
      <c r="D695" s="36">
        <v>40.3333333333333</v>
      </c>
      <c r="E695" s="25">
        <v>39</v>
      </c>
      <c r="F695" s="25">
        <v>23</v>
      </c>
      <c r="G695" s="25">
        <v>26</v>
      </c>
      <c r="H695" s="38">
        <v>63.6666666666667</v>
      </c>
      <c r="I695" s="25">
        <v>86</v>
      </c>
      <c r="J695" s="38">
        <v>581.5</v>
      </c>
      <c r="K695" s="41"/>
      <c r="L695" s="36">
        <v>0.4</v>
      </c>
      <c r="N695" s="44">
        <v>1.03418803418803</v>
      </c>
      <c r="O695" s="44">
        <v>0.081753994797473</v>
      </c>
      <c r="P695" s="9">
        <v>1</v>
      </c>
      <c r="Q695" s="38">
        <v>11</v>
      </c>
      <c r="R695" s="9" t="b">
        <v>1</v>
      </c>
      <c r="S695" s="9">
        <v>13.4316666666667</v>
      </c>
      <c r="T695" s="40" t="s">
        <v>210</v>
      </c>
      <c r="U695" s="41" t="s">
        <v>62</v>
      </c>
    </row>
    <row r="696" s="9" customFormat="1" ht="13.8" spans="1:21">
      <c r="A696" s="9">
        <v>9470</v>
      </c>
      <c r="B696" s="7">
        <v>42933.2916666667</v>
      </c>
      <c r="C696" s="52">
        <v>56822.5</v>
      </c>
      <c r="D696" s="36">
        <v>51.3333333333333</v>
      </c>
      <c r="E696" s="25">
        <v>46</v>
      </c>
      <c r="F696" s="25">
        <v>23</v>
      </c>
      <c r="G696" s="25">
        <v>26</v>
      </c>
      <c r="H696" s="38">
        <v>66.6666666666667</v>
      </c>
      <c r="I696" s="25">
        <v>86</v>
      </c>
      <c r="J696" s="38">
        <v>556.166666666667</v>
      </c>
      <c r="K696" s="41"/>
      <c r="L696" s="36">
        <v>0.4</v>
      </c>
      <c r="N696" s="44">
        <v>1.11594202898551</v>
      </c>
      <c r="O696" s="44">
        <v>0.326086956521739</v>
      </c>
      <c r="P696" s="9">
        <v>1</v>
      </c>
      <c r="Q696" s="38">
        <v>15</v>
      </c>
      <c r="R696" s="9" t="b">
        <v>1</v>
      </c>
      <c r="S696" s="9">
        <v>18.6766666666667</v>
      </c>
      <c r="T696" s="40" t="s">
        <v>210</v>
      </c>
      <c r="U696" s="41" t="s">
        <v>32</v>
      </c>
    </row>
    <row r="697" s="9" customFormat="1" ht="13.8" spans="1:38">
      <c r="A697" s="9">
        <v>9472</v>
      </c>
      <c r="B697" s="7">
        <v>42933.3333333333</v>
      </c>
      <c r="C697" s="52">
        <v>56834.5</v>
      </c>
      <c r="D697" s="36">
        <v>71.8333333333333</v>
      </c>
      <c r="E697" s="25">
        <v>46</v>
      </c>
      <c r="F697" s="25">
        <v>23</v>
      </c>
      <c r="G697" s="25">
        <v>26</v>
      </c>
      <c r="H697" s="38">
        <v>68.1666666666667</v>
      </c>
      <c r="I697" s="25">
        <v>80</v>
      </c>
      <c r="J697" s="38">
        <v>441</v>
      </c>
      <c r="K697" s="41"/>
      <c r="L697" s="36">
        <v>0.908682027649771</v>
      </c>
      <c r="M697" s="36">
        <v>1.9957603686636</v>
      </c>
      <c r="N697" s="44">
        <v>1.56159420289855</v>
      </c>
      <c r="O697" s="44">
        <v>-0.271739130434783</v>
      </c>
      <c r="P697" s="10" t="s">
        <v>76</v>
      </c>
      <c r="Q697" s="38">
        <v>-12.5</v>
      </c>
      <c r="R697" s="9" t="b">
        <v>1</v>
      </c>
      <c r="S697" s="36">
        <v>35.0333333333333</v>
      </c>
      <c r="T697" s="40" t="s">
        <v>210</v>
      </c>
      <c r="U697" s="41" t="s">
        <v>63</v>
      </c>
      <c r="AL697" s="36"/>
    </row>
    <row r="698" s="9" customFormat="1" ht="13.8" spans="1:38">
      <c r="A698" s="9">
        <v>9473</v>
      </c>
      <c r="B698" s="7">
        <v>42933.3541666667</v>
      </c>
      <c r="C698" s="52">
        <v>56840.5</v>
      </c>
      <c r="D698" s="36">
        <v>59.3333333333333</v>
      </c>
      <c r="E698" s="25">
        <v>46</v>
      </c>
      <c r="F698" s="25">
        <v>22.8333333333333</v>
      </c>
      <c r="G698" s="25">
        <v>26</v>
      </c>
      <c r="H698" s="38">
        <v>66.5</v>
      </c>
      <c r="I698" s="25">
        <v>80</v>
      </c>
      <c r="J698" s="38">
        <v>450.333333333333</v>
      </c>
      <c r="K698" s="41"/>
      <c r="L698" s="36">
        <v>3.45589285714287</v>
      </c>
      <c r="M698" s="36">
        <v>4.83107142857145</v>
      </c>
      <c r="N698" s="44">
        <v>1.28985507246377</v>
      </c>
      <c r="O698" s="44">
        <v>-0.456521739130435</v>
      </c>
      <c r="P698" s="10" t="s">
        <v>76</v>
      </c>
      <c r="Q698" s="38">
        <v>-23.5</v>
      </c>
      <c r="R698" s="9" t="b">
        <v>1</v>
      </c>
      <c r="S698" s="36">
        <v>22.5333333333334</v>
      </c>
      <c r="T698" s="40" t="s">
        <v>210</v>
      </c>
      <c r="U698" s="41" t="s">
        <v>33</v>
      </c>
      <c r="AL698" s="36"/>
    </row>
    <row r="699" s="9" customFormat="1" ht="13.8" spans="1:38">
      <c r="A699" s="9">
        <v>9489</v>
      </c>
      <c r="B699" s="7">
        <v>42933.6875</v>
      </c>
      <c r="C699" s="52">
        <v>56936.5</v>
      </c>
      <c r="D699" s="36">
        <v>21</v>
      </c>
      <c r="E699" s="25">
        <v>26</v>
      </c>
      <c r="F699" s="25">
        <v>22.5</v>
      </c>
      <c r="G699" s="25">
        <v>31</v>
      </c>
      <c r="H699" s="38">
        <v>53</v>
      </c>
      <c r="I699" s="25">
        <v>67</v>
      </c>
      <c r="J699" s="38">
        <v>588.833333333333</v>
      </c>
      <c r="K699" s="41"/>
      <c r="L699" s="36">
        <v>4.42952380952382</v>
      </c>
      <c r="M699" s="36">
        <v>5.13142857142858</v>
      </c>
      <c r="N699" s="44">
        <v>0.807692307692308</v>
      </c>
      <c r="O699" s="44">
        <v>0.0719373219373228</v>
      </c>
      <c r="P699" s="10" t="s">
        <v>76</v>
      </c>
      <c r="Q699" s="38">
        <v>10.6666666666667</v>
      </c>
      <c r="R699" s="9" t="b">
        <v>1</v>
      </c>
      <c r="S699" s="36">
        <v>0.200000000000008</v>
      </c>
      <c r="T699" s="40" t="s">
        <v>210</v>
      </c>
      <c r="U699" s="41" t="s">
        <v>26</v>
      </c>
      <c r="AL699" s="36"/>
    </row>
    <row r="700" s="9" customFormat="1" ht="13.8" spans="1:38">
      <c r="A700" s="9">
        <v>9490</v>
      </c>
      <c r="B700" s="7">
        <v>42933.7083333333</v>
      </c>
      <c r="C700" s="52">
        <v>56942.5</v>
      </c>
      <c r="D700" s="36">
        <v>31.6666666666667</v>
      </c>
      <c r="E700" s="25">
        <v>36</v>
      </c>
      <c r="F700" s="25">
        <v>22.1666666666667</v>
      </c>
      <c r="G700" s="25">
        <v>31</v>
      </c>
      <c r="H700" s="38">
        <v>53.8333333333333</v>
      </c>
      <c r="I700" s="25">
        <v>67</v>
      </c>
      <c r="J700" s="38">
        <v>595.166666666667</v>
      </c>
      <c r="K700" s="41"/>
      <c r="L700" s="36">
        <v>3.77186813186813</v>
      </c>
      <c r="M700" s="36">
        <v>4.17362637362636</v>
      </c>
      <c r="N700" s="44">
        <v>0.879629629629631</v>
      </c>
      <c r="O700" s="44">
        <v>0.212962962962961</v>
      </c>
      <c r="P700" s="10" t="s">
        <v>76</v>
      </c>
      <c r="Q700" s="38">
        <v>7.6666666666666</v>
      </c>
      <c r="R700" s="9" t="b">
        <v>0</v>
      </c>
      <c r="S700" s="36">
        <v>2.86666666666671</v>
      </c>
      <c r="T700" s="40" t="s">
        <v>210</v>
      </c>
      <c r="U700" s="41" t="s">
        <v>66</v>
      </c>
      <c r="AL700" s="36"/>
    </row>
    <row r="701" s="9" customFormat="1" ht="13.8" spans="1:38">
      <c r="A701" s="9">
        <v>9491</v>
      </c>
      <c r="B701" s="7">
        <v>42933.7291666667</v>
      </c>
      <c r="C701" s="52">
        <v>56948.5</v>
      </c>
      <c r="D701" s="36">
        <v>39.3333333333333</v>
      </c>
      <c r="E701" s="25">
        <v>36</v>
      </c>
      <c r="F701" s="25">
        <v>22.6666666666667</v>
      </c>
      <c r="G701" s="25">
        <v>31</v>
      </c>
      <c r="H701" s="38">
        <v>60.1666666666667</v>
      </c>
      <c r="I701" s="25">
        <v>67</v>
      </c>
      <c r="J701" s="38">
        <v>493.333333333333</v>
      </c>
      <c r="K701" s="41"/>
      <c r="L701" s="36">
        <v>13.370142857143</v>
      </c>
      <c r="M701" s="36">
        <v>15.9385714285716</v>
      </c>
      <c r="N701" s="44">
        <v>1.09259259259259</v>
      </c>
      <c r="O701" s="44">
        <v>-0.625</v>
      </c>
      <c r="P701" s="10" t="s">
        <v>76</v>
      </c>
      <c r="Q701" s="38">
        <v>-22.5</v>
      </c>
      <c r="R701" s="9" t="b">
        <v>1</v>
      </c>
      <c r="S701" s="36">
        <v>10.5333333333332</v>
      </c>
      <c r="T701" s="40" t="s">
        <v>210</v>
      </c>
      <c r="U701" s="41" t="s">
        <v>49</v>
      </c>
      <c r="AL701" s="36"/>
    </row>
    <row r="702" s="9" customFormat="1" ht="13.8" spans="1:21">
      <c r="A702" s="9">
        <v>9517</v>
      </c>
      <c r="B702" s="7">
        <v>42934.2708333333</v>
      </c>
      <c r="C702" s="52">
        <v>57104.5</v>
      </c>
      <c r="D702" s="36">
        <v>52.5</v>
      </c>
      <c r="E702" s="25">
        <v>142</v>
      </c>
      <c r="F702" s="25">
        <v>23</v>
      </c>
      <c r="G702" s="25">
        <v>27</v>
      </c>
      <c r="H702" s="38">
        <v>62</v>
      </c>
      <c r="I702" s="25">
        <v>81</v>
      </c>
      <c r="J702" s="38">
        <v>760.666666666667</v>
      </c>
      <c r="K702" s="41"/>
      <c r="L702" s="36">
        <v>0.4</v>
      </c>
      <c r="N702" s="44">
        <v>0.369718309859155</v>
      </c>
      <c r="O702" s="44">
        <v>1.7358372456964</v>
      </c>
      <c r="P702" s="9">
        <v>1</v>
      </c>
      <c r="Q702" s="38">
        <v>10.6666666666667</v>
      </c>
      <c r="R702" s="9" t="b">
        <v>1</v>
      </c>
      <c r="S702" s="9">
        <v>26.7291666666667</v>
      </c>
      <c r="T702" s="40" t="s">
        <v>211</v>
      </c>
      <c r="U702" s="41" t="s">
        <v>62</v>
      </c>
    </row>
    <row r="703" s="9" customFormat="1" ht="13.8" spans="1:21">
      <c r="A703" s="9">
        <v>9518</v>
      </c>
      <c r="B703" s="7">
        <v>42934.2916666667</v>
      </c>
      <c r="C703" s="52">
        <v>57110.5</v>
      </c>
      <c r="D703" s="36">
        <v>63.1666666666667</v>
      </c>
      <c r="E703" s="25">
        <v>30</v>
      </c>
      <c r="F703" s="25">
        <v>23</v>
      </c>
      <c r="G703" s="25">
        <v>27</v>
      </c>
      <c r="H703" s="38">
        <v>64.8333333333333</v>
      </c>
      <c r="I703" s="25">
        <v>81</v>
      </c>
      <c r="J703" s="38">
        <v>682.333333333333</v>
      </c>
      <c r="K703" s="41"/>
      <c r="L703" s="36">
        <v>0.4</v>
      </c>
      <c r="N703" s="44">
        <v>2.10555555555556</v>
      </c>
      <c r="O703" s="44">
        <v>1.06111111111111</v>
      </c>
      <c r="P703" s="9">
        <v>1</v>
      </c>
      <c r="Q703" s="38">
        <v>31.8333333333333</v>
      </c>
      <c r="R703" s="9" t="b">
        <v>1</v>
      </c>
      <c r="S703" s="9">
        <v>40.6141666666666</v>
      </c>
      <c r="T703" s="40" t="s">
        <v>211</v>
      </c>
      <c r="U703" s="41" t="s">
        <v>32</v>
      </c>
    </row>
    <row r="704" s="9" customFormat="1" ht="13.8" spans="1:21">
      <c r="A704" s="9">
        <v>9519</v>
      </c>
      <c r="B704" s="7">
        <v>42934.3125</v>
      </c>
      <c r="C704" s="52">
        <v>57116.5</v>
      </c>
      <c r="D704" s="36">
        <v>95</v>
      </c>
      <c r="E704" s="25">
        <v>30</v>
      </c>
      <c r="F704" s="25">
        <v>23</v>
      </c>
      <c r="G704" s="25">
        <v>27</v>
      </c>
      <c r="H704" s="38">
        <v>65.5</v>
      </c>
      <c r="I704" s="25">
        <v>81</v>
      </c>
      <c r="J704" s="38">
        <v>586.666666666667</v>
      </c>
      <c r="K704" s="41"/>
      <c r="L704" s="36">
        <v>0.4</v>
      </c>
      <c r="N704" s="44">
        <v>3.16666666666667</v>
      </c>
      <c r="O704" s="44">
        <v>0.366666666666667</v>
      </c>
      <c r="P704" s="9">
        <v>1</v>
      </c>
      <c r="Q704" s="38">
        <v>11</v>
      </c>
      <c r="R704" s="9" t="b">
        <v>1</v>
      </c>
      <c r="S704" s="9">
        <v>26.625</v>
      </c>
      <c r="T704" s="40" t="s">
        <v>211</v>
      </c>
      <c r="U704" s="41" t="s">
        <v>47</v>
      </c>
    </row>
    <row r="705" s="9" customFormat="1" ht="13.8" spans="1:21">
      <c r="A705" s="9">
        <v>9521</v>
      </c>
      <c r="B705" s="7">
        <v>42934.3541666667</v>
      </c>
      <c r="C705" s="52">
        <v>57128.5</v>
      </c>
      <c r="D705" s="36">
        <v>103.166666666667</v>
      </c>
      <c r="E705" s="25">
        <v>30</v>
      </c>
      <c r="F705" s="25">
        <v>23</v>
      </c>
      <c r="G705" s="25">
        <v>28</v>
      </c>
      <c r="H705" s="38">
        <v>65.1666666666667</v>
      </c>
      <c r="I705" s="25">
        <v>79</v>
      </c>
      <c r="J705" s="38">
        <v>519.166666666667</v>
      </c>
      <c r="K705" s="41"/>
      <c r="L705" s="36">
        <v>0.4</v>
      </c>
      <c r="N705" s="44">
        <v>3.4388888888889</v>
      </c>
      <c r="O705" s="44">
        <v>-2.41414930555556</v>
      </c>
      <c r="P705" s="9">
        <v>1</v>
      </c>
      <c r="Q705" s="38">
        <v>28</v>
      </c>
      <c r="R705" s="9" t="b">
        <v>1</v>
      </c>
      <c r="S705" s="9">
        <v>45.3808333333334</v>
      </c>
      <c r="T705" s="40" t="s">
        <v>211</v>
      </c>
      <c r="U705" s="41" t="s">
        <v>33</v>
      </c>
    </row>
    <row r="706" s="9" customFormat="1" ht="13.8" spans="1:38">
      <c r="A706" s="9">
        <v>9522</v>
      </c>
      <c r="B706" s="7">
        <v>42934.375</v>
      </c>
      <c r="C706" s="52">
        <v>57134.5</v>
      </c>
      <c r="D706" s="36">
        <v>131.166666666667</v>
      </c>
      <c r="E706" s="25">
        <v>128</v>
      </c>
      <c r="F706" s="25">
        <v>23.6666666666667</v>
      </c>
      <c r="G706" s="25">
        <v>28</v>
      </c>
      <c r="H706" s="38">
        <v>67.8333333333333</v>
      </c>
      <c r="I706" s="25">
        <v>79</v>
      </c>
      <c r="J706" s="38">
        <v>470.5</v>
      </c>
      <c r="K706" s="41"/>
      <c r="L706" s="36">
        <v>6.61127819548803</v>
      </c>
      <c r="M706" s="36">
        <v>11.2872180451118</v>
      </c>
      <c r="N706" s="44">
        <v>1.02473958333334</v>
      </c>
      <c r="O706" s="44">
        <v>-0.09375</v>
      </c>
      <c r="P706" s="10" t="s">
        <v>76</v>
      </c>
      <c r="Q706" s="38">
        <v>-12</v>
      </c>
      <c r="R706" s="9" t="b">
        <v>1</v>
      </c>
      <c r="S706" s="36">
        <v>28.7666666666675</v>
      </c>
      <c r="T706" s="40" t="s">
        <v>211</v>
      </c>
      <c r="U706" s="41" t="s">
        <v>34</v>
      </c>
      <c r="AL706" s="36"/>
    </row>
    <row r="707" s="9" customFormat="1" ht="13.8" spans="1:38">
      <c r="A707" s="9">
        <v>9538</v>
      </c>
      <c r="B707" s="7">
        <v>42934.7083333333</v>
      </c>
      <c r="C707" s="52">
        <v>57230.5</v>
      </c>
      <c r="D707" s="36">
        <v>52.5</v>
      </c>
      <c r="E707" s="25">
        <v>59</v>
      </c>
      <c r="F707" s="25">
        <v>22</v>
      </c>
      <c r="G707" s="25">
        <v>34</v>
      </c>
      <c r="H707" s="38">
        <v>58.6666666666667</v>
      </c>
      <c r="I707" s="25">
        <v>53</v>
      </c>
      <c r="J707" s="38">
        <v>605.833333333333</v>
      </c>
      <c r="K707" s="41"/>
      <c r="L707" s="36">
        <v>7.79113553113552</v>
      </c>
      <c r="M707" s="36">
        <v>8.36043956043955</v>
      </c>
      <c r="N707" s="44">
        <v>0.889830508474576</v>
      </c>
      <c r="O707" s="44">
        <v>0.412429378531073</v>
      </c>
      <c r="P707" s="10" t="s">
        <v>76</v>
      </c>
      <c r="Q707" s="38">
        <v>24.3333333333333</v>
      </c>
      <c r="R707" s="9" t="b">
        <v>1</v>
      </c>
      <c r="S707" s="36">
        <v>5.29999999999998</v>
      </c>
      <c r="T707" s="40" t="s">
        <v>211</v>
      </c>
      <c r="U707" s="41" t="s">
        <v>66</v>
      </c>
      <c r="AL707" s="36"/>
    </row>
    <row r="708" s="9" customFormat="1" ht="13.8" spans="1:38">
      <c r="A708" s="9">
        <v>9539</v>
      </c>
      <c r="B708" s="7">
        <v>42934.7291666667</v>
      </c>
      <c r="C708" s="52">
        <v>57236.5</v>
      </c>
      <c r="D708" s="36">
        <v>76.8333333333333</v>
      </c>
      <c r="E708" s="25">
        <v>59</v>
      </c>
      <c r="F708" s="25">
        <v>22.1666666666667</v>
      </c>
      <c r="G708" s="25">
        <v>34</v>
      </c>
      <c r="H708" s="38">
        <v>58.5</v>
      </c>
      <c r="I708" s="25">
        <v>53</v>
      </c>
      <c r="J708" s="38">
        <v>605.666666666667</v>
      </c>
      <c r="K708" s="41"/>
      <c r="L708" s="36">
        <v>2.33142857142858</v>
      </c>
      <c r="M708" s="36">
        <v>3.62963951935915</v>
      </c>
      <c r="N708" s="44">
        <v>1.30225988700565</v>
      </c>
      <c r="O708" s="44">
        <v>-0.364406779661017</v>
      </c>
      <c r="P708" s="10" t="s">
        <v>76</v>
      </c>
      <c r="Q708" s="38">
        <v>-21.5</v>
      </c>
      <c r="R708" s="9" t="b">
        <v>1</v>
      </c>
      <c r="S708" s="36">
        <v>29.6333333333334</v>
      </c>
      <c r="T708" s="40" t="s">
        <v>211</v>
      </c>
      <c r="U708" s="41" t="s">
        <v>49</v>
      </c>
      <c r="AL708" s="36"/>
    </row>
    <row r="709" s="9" customFormat="1" ht="13.8" spans="1:38">
      <c r="A709" s="9">
        <v>9540</v>
      </c>
      <c r="B709" s="7">
        <v>42934.75</v>
      </c>
      <c r="C709" s="52">
        <v>57242.5</v>
      </c>
      <c r="D709" s="36">
        <v>55.3333333333333</v>
      </c>
      <c r="E709" s="25">
        <v>59</v>
      </c>
      <c r="F709" s="25">
        <v>23</v>
      </c>
      <c r="G709" s="25">
        <v>31</v>
      </c>
      <c r="H709" s="38">
        <v>60.3333333333333</v>
      </c>
      <c r="I709" s="25">
        <v>70</v>
      </c>
      <c r="J709" s="38">
        <v>647.5</v>
      </c>
      <c r="K709" s="41"/>
      <c r="L709" s="36">
        <v>14.0155844155843</v>
      </c>
      <c r="M709" s="36">
        <v>14.3532467532467</v>
      </c>
      <c r="N709" s="44">
        <v>0.937853107344632</v>
      </c>
      <c r="O709" s="44">
        <v>0.418079096045198</v>
      </c>
      <c r="P709" s="10" t="s">
        <v>76</v>
      </c>
      <c r="Q709" s="38">
        <v>24.6666666666667</v>
      </c>
      <c r="R709" s="9" t="b">
        <v>1</v>
      </c>
      <c r="S709" s="36">
        <v>8.13333333333329</v>
      </c>
      <c r="T709" s="40" t="s">
        <v>211</v>
      </c>
      <c r="U709" s="41" t="s">
        <v>27</v>
      </c>
      <c r="AL709" s="36"/>
    </row>
    <row r="710" s="9" customFormat="1" ht="13.8" spans="1:21">
      <c r="A710" s="9">
        <v>9541</v>
      </c>
      <c r="B710" s="7">
        <v>42934.7708333333</v>
      </c>
      <c r="C710" s="52">
        <v>57248.5</v>
      </c>
      <c r="D710" s="36">
        <v>80</v>
      </c>
      <c r="E710" s="25">
        <v>59</v>
      </c>
      <c r="F710" s="25">
        <v>23</v>
      </c>
      <c r="G710" s="25">
        <v>31</v>
      </c>
      <c r="H710" s="38">
        <v>67.3333333333333</v>
      </c>
      <c r="I710" s="25">
        <v>70</v>
      </c>
      <c r="J710" s="38">
        <v>460.333333333333</v>
      </c>
      <c r="K710" s="41"/>
      <c r="L710" s="36">
        <v>0.4</v>
      </c>
      <c r="N710" s="44">
        <v>1.35593220338983</v>
      </c>
      <c r="O710" s="44">
        <v>1.19812185066422</v>
      </c>
      <c r="P710" s="9">
        <v>1</v>
      </c>
      <c r="Q710" s="38">
        <v>14.5</v>
      </c>
      <c r="R710" s="9" t="b">
        <v>1</v>
      </c>
      <c r="S710" s="9">
        <v>22.26</v>
      </c>
      <c r="T710" s="40" t="s">
        <v>211</v>
      </c>
      <c r="U710" s="41" t="s">
        <v>36</v>
      </c>
    </row>
    <row r="711" s="9" customFormat="1" ht="13.8" spans="1:38">
      <c r="A711" s="9">
        <v>9542</v>
      </c>
      <c r="B711" s="7">
        <v>42934.7916666667</v>
      </c>
      <c r="C711" s="52">
        <v>57254.5</v>
      </c>
      <c r="D711" s="36">
        <v>94.5</v>
      </c>
      <c r="E711" s="25">
        <v>37</v>
      </c>
      <c r="F711" s="25">
        <v>23.6666666666667</v>
      </c>
      <c r="G711" s="25">
        <v>31</v>
      </c>
      <c r="H711" s="38">
        <v>70.5</v>
      </c>
      <c r="I711" s="25">
        <v>70</v>
      </c>
      <c r="J711" s="38">
        <v>415.166666666667</v>
      </c>
      <c r="K711" s="41"/>
      <c r="L711" s="36">
        <v>1.16729606625259</v>
      </c>
      <c r="M711" s="36">
        <v>2.17341614906832</v>
      </c>
      <c r="N711" s="44">
        <v>2.55405405405405</v>
      </c>
      <c r="O711" s="44">
        <v>-0.927927927927927</v>
      </c>
      <c r="P711" s="10" t="s">
        <v>76</v>
      </c>
      <c r="Q711" s="38">
        <v>-34.3333333333333</v>
      </c>
      <c r="R711" s="9" t="b">
        <v>1</v>
      </c>
      <c r="S711" s="36">
        <v>64.8999999999998</v>
      </c>
      <c r="T711" s="40" t="s">
        <v>211</v>
      </c>
      <c r="U711" s="41" t="s">
        <v>37</v>
      </c>
      <c r="AL711" s="36"/>
    </row>
    <row r="712" s="9" customFormat="1" ht="13.8" spans="1:38">
      <c r="A712" s="9">
        <v>9543</v>
      </c>
      <c r="B712" s="7">
        <v>42934.8125</v>
      </c>
      <c r="C712" s="52">
        <v>57260.5</v>
      </c>
      <c r="D712" s="36">
        <v>60.1666666666667</v>
      </c>
      <c r="E712" s="25">
        <v>37</v>
      </c>
      <c r="F712" s="25">
        <v>22.5</v>
      </c>
      <c r="G712" s="25">
        <v>31</v>
      </c>
      <c r="H712" s="38">
        <v>63.6666666666667</v>
      </c>
      <c r="I712" s="25">
        <v>70</v>
      </c>
      <c r="J712" s="38">
        <v>477.333333333333</v>
      </c>
      <c r="K712" s="41"/>
      <c r="L712" s="36">
        <v>1.85691675231243</v>
      </c>
      <c r="M712" s="36">
        <v>2.98335046248715</v>
      </c>
      <c r="N712" s="44">
        <v>1.62612612612613</v>
      </c>
      <c r="O712" s="44">
        <v>-0.594594594594595</v>
      </c>
      <c r="P712" s="10" t="s">
        <v>76</v>
      </c>
      <c r="Q712" s="38">
        <v>-22</v>
      </c>
      <c r="R712" s="9" t="b">
        <v>1</v>
      </c>
      <c r="S712" s="36">
        <v>30.5666666666668</v>
      </c>
      <c r="T712" s="40" t="s">
        <v>211</v>
      </c>
      <c r="U712" s="41" t="s">
        <v>56</v>
      </c>
      <c r="AL712" s="36"/>
    </row>
    <row r="713" s="9" customFormat="1" ht="13.8" spans="1:38">
      <c r="A713" s="9">
        <v>9544</v>
      </c>
      <c r="B713" s="7">
        <v>42934.8333333333</v>
      </c>
      <c r="C713" s="52">
        <v>57266.5</v>
      </c>
      <c r="D713" s="36">
        <v>38.1666666666667</v>
      </c>
      <c r="E713" s="25">
        <v>37</v>
      </c>
      <c r="F713" s="25">
        <v>21.3333333333333</v>
      </c>
      <c r="G713" s="25">
        <v>30</v>
      </c>
      <c r="H713" s="38">
        <v>57.5</v>
      </c>
      <c r="I713" s="25">
        <v>76</v>
      </c>
      <c r="J713" s="38">
        <v>603.333333333333</v>
      </c>
      <c r="K713" s="41"/>
      <c r="L713" s="36">
        <v>16.8114285714282</v>
      </c>
      <c r="M713" s="36">
        <v>21.3428571428565</v>
      </c>
      <c r="N713" s="44">
        <v>1.03153153153153</v>
      </c>
      <c r="O713" s="44">
        <v>-0.274774774774776</v>
      </c>
      <c r="P713" s="10" t="s">
        <v>76</v>
      </c>
      <c r="Q713" s="38">
        <v>-10.1666666666667</v>
      </c>
      <c r="R713" s="9" t="b">
        <v>1</v>
      </c>
      <c r="S713" s="36">
        <v>8.56666666666661</v>
      </c>
      <c r="T713" s="40" t="s">
        <v>211</v>
      </c>
      <c r="U713" s="41" t="s">
        <v>38</v>
      </c>
      <c r="AL713" s="36"/>
    </row>
    <row r="714" s="9" customFormat="1" ht="13.8" spans="1:38">
      <c r="A714" s="9">
        <v>9547</v>
      </c>
      <c r="B714" s="7">
        <v>42934.8958333333</v>
      </c>
      <c r="C714" s="52">
        <v>57284.5</v>
      </c>
      <c r="D714" s="36">
        <v>63</v>
      </c>
      <c r="E714" s="25">
        <v>74</v>
      </c>
      <c r="F714" s="25">
        <v>21.5</v>
      </c>
      <c r="G714" s="25">
        <v>30</v>
      </c>
      <c r="H714" s="38">
        <v>63.8333333333333</v>
      </c>
      <c r="I714" s="25">
        <v>76</v>
      </c>
      <c r="J714" s="38">
        <v>679.166666666667</v>
      </c>
      <c r="K714" s="41"/>
      <c r="L714" s="36">
        <v>5.76402597402597</v>
      </c>
      <c r="M714" s="36">
        <v>6.41428571428572</v>
      </c>
      <c r="N714" s="44">
        <v>0.851351351351351</v>
      </c>
      <c r="O714" s="44">
        <v>0.412162162162162</v>
      </c>
      <c r="P714" s="10" t="s">
        <v>76</v>
      </c>
      <c r="Q714" s="38">
        <v>30.5</v>
      </c>
      <c r="R714" s="9" t="b">
        <v>1</v>
      </c>
      <c r="S714" s="36">
        <v>3.79999999999997</v>
      </c>
      <c r="T714" s="40" t="s">
        <v>211</v>
      </c>
      <c r="U714" s="41" t="s">
        <v>28</v>
      </c>
      <c r="AL714" s="36"/>
    </row>
    <row r="715" s="9" customFormat="1" ht="13.8" spans="1:38">
      <c r="A715" s="9">
        <v>9548</v>
      </c>
      <c r="B715" s="7">
        <v>42934.9166666667</v>
      </c>
      <c r="C715" s="52">
        <v>57290.5</v>
      </c>
      <c r="D715" s="36">
        <v>93.5</v>
      </c>
      <c r="E715" s="25">
        <v>74</v>
      </c>
      <c r="F715" s="25">
        <v>22.6666666666667</v>
      </c>
      <c r="G715" s="25">
        <v>29</v>
      </c>
      <c r="H715" s="38">
        <v>70.6666666666667</v>
      </c>
      <c r="I715" s="25">
        <v>74</v>
      </c>
      <c r="J715" s="38">
        <v>449.333333333333</v>
      </c>
      <c r="K715" s="41"/>
      <c r="L715" s="36">
        <v>2.56034188034188</v>
      </c>
      <c r="M715" s="36">
        <v>3.9128205128205</v>
      </c>
      <c r="N715" s="44">
        <v>1.26351351351351</v>
      </c>
      <c r="O715" s="44">
        <v>-0.349099099099099</v>
      </c>
      <c r="P715" s="10" t="s">
        <v>76</v>
      </c>
      <c r="Q715" s="38">
        <v>-25.8333333333333</v>
      </c>
      <c r="R715" s="9" t="b">
        <v>1</v>
      </c>
      <c r="S715" s="36">
        <v>34.2999999999997</v>
      </c>
      <c r="T715" s="40" t="s">
        <v>211</v>
      </c>
      <c r="U715" s="41" t="s">
        <v>29</v>
      </c>
      <c r="AL715" s="36"/>
    </row>
    <row r="716" s="9" customFormat="1" ht="13.8" spans="1:21">
      <c r="A716" s="9">
        <v>9557</v>
      </c>
      <c r="B716" s="7">
        <v>42935.1041666667</v>
      </c>
      <c r="C716" s="52">
        <v>57344.5</v>
      </c>
      <c r="D716" s="36">
        <v>67.1666666666667</v>
      </c>
      <c r="E716" s="25">
        <v>65</v>
      </c>
      <c r="F716" s="25">
        <v>23</v>
      </c>
      <c r="G716" s="25">
        <v>27</v>
      </c>
      <c r="H716" s="38">
        <v>74.5</v>
      </c>
      <c r="I716" s="25">
        <v>79</v>
      </c>
      <c r="J716" s="38">
        <v>478.666666666667</v>
      </c>
      <c r="K716" s="41"/>
      <c r="L716" s="36">
        <v>0.4</v>
      </c>
      <c r="N716" s="44">
        <v>1.03333333333333</v>
      </c>
      <c r="O716" s="44">
        <v>0.357167985927879</v>
      </c>
      <c r="P716" s="9">
        <v>1</v>
      </c>
      <c r="Q716" s="38">
        <v>20.6666666666666</v>
      </c>
      <c r="R716" s="9" t="b">
        <v>1</v>
      </c>
      <c r="S716" s="9">
        <v>24.7074999999999</v>
      </c>
      <c r="T716" s="40" t="s">
        <v>212</v>
      </c>
      <c r="U716" s="41" t="s">
        <v>45</v>
      </c>
    </row>
    <row r="717" s="9" customFormat="1" ht="13.8" spans="1:21">
      <c r="A717" s="9">
        <v>9566</v>
      </c>
      <c r="B717" s="7">
        <v>42935.2916666667</v>
      </c>
      <c r="C717" s="52">
        <v>57398.5</v>
      </c>
      <c r="D717" s="36">
        <v>101.166666666667</v>
      </c>
      <c r="E717" s="25">
        <v>66</v>
      </c>
      <c r="F717" s="25">
        <v>22.8333333333333</v>
      </c>
      <c r="G717" s="25">
        <v>26</v>
      </c>
      <c r="H717" s="38">
        <v>76</v>
      </c>
      <c r="I717" s="25">
        <v>86</v>
      </c>
      <c r="J717" s="38">
        <v>441</v>
      </c>
      <c r="K717" s="41"/>
      <c r="L717" s="36">
        <v>0.4</v>
      </c>
      <c r="N717" s="44">
        <v>1.53282828282829</v>
      </c>
      <c r="O717" s="44">
        <v>-0.0757575757575801</v>
      </c>
      <c r="P717" s="9">
        <v>1</v>
      </c>
      <c r="Q717" s="38">
        <v>-5.0000000000003</v>
      </c>
      <c r="R717" s="9" t="b">
        <v>0</v>
      </c>
      <c r="S717" s="9">
        <v>6.19083333333311</v>
      </c>
      <c r="T717" s="40" t="s">
        <v>212</v>
      </c>
      <c r="U717" s="41" t="s">
        <v>32</v>
      </c>
    </row>
    <row r="718" s="9" customFormat="1" ht="13.8" spans="1:38">
      <c r="A718" s="9">
        <v>9568</v>
      </c>
      <c r="B718" s="7">
        <v>42935.3333333333</v>
      </c>
      <c r="C718" s="52">
        <v>57410.5</v>
      </c>
      <c r="D718" s="36">
        <v>100.333333333333</v>
      </c>
      <c r="E718" s="25">
        <v>66</v>
      </c>
      <c r="F718" s="25">
        <v>22.5</v>
      </c>
      <c r="G718" s="25">
        <v>26</v>
      </c>
      <c r="H718" s="38">
        <v>76.1666666666667</v>
      </c>
      <c r="I718" s="25">
        <v>85</v>
      </c>
      <c r="J718" s="38">
        <v>439.333333333333</v>
      </c>
      <c r="K718" s="41"/>
      <c r="L718" s="36">
        <v>1.15404993065186</v>
      </c>
      <c r="M718" s="36">
        <v>2.26726768377254</v>
      </c>
      <c r="N718" s="44">
        <v>1.52020202020202</v>
      </c>
      <c r="O718" s="44">
        <v>-0.315656565656561</v>
      </c>
      <c r="P718" s="10" t="s">
        <v>76</v>
      </c>
      <c r="Q718" s="38">
        <v>-20.833333333333</v>
      </c>
      <c r="R718" s="9" t="b">
        <v>1</v>
      </c>
      <c r="S718" s="36">
        <v>47.5333333333333</v>
      </c>
      <c r="T718" s="40" t="s">
        <v>212</v>
      </c>
      <c r="U718" s="41" t="s">
        <v>63</v>
      </c>
      <c r="AL718" s="36"/>
    </row>
    <row r="719" s="9" customFormat="1" ht="13.8" spans="1:38">
      <c r="A719" s="9">
        <v>9570</v>
      </c>
      <c r="B719" s="7">
        <v>42935.375</v>
      </c>
      <c r="C719" s="52">
        <v>57422.5</v>
      </c>
      <c r="D719" s="36">
        <v>85.8333333333333</v>
      </c>
      <c r="E719" s="25">
        <v>60</v>
      </c>
      <c r="F719" s="25">
        <v>22</v>
      </c>
      <c r="G719" s="25">
        <v>26</v>
      </c>
      <c r="H719" s="38">
        <v>78.1666666666667</v>
      </c>
      <c r="I719" s="25">
        <v>85</v>
      </c>
      <c r="J719" s="38">
        <v>428.833333333333</v>
      </c>
      <c r="K719" s="41"/>
      <c r="L719" s="36">
        <v>0.672571428571424</v>
      </c>
      <c r="M719" s="36">
        <v>1.79170506912441</v>
      </c>
      <c r="N719" s="44">
        <v>1.43055555555555</v>
      </c>
      <c r="O719" s="44">
        <v>-0.16111111111111</v>
      </c>
      <c r="P719" s="10" t="s">
        <v>76</v>
      </c>
      <c r="Q719" s="38">
        <v>-9.6666666666666</v>
      </c>
      <c r="R719" s="9" t="b">
        <v>0</v>
      </c>
      <c r="S719" s="36">
        <v>37.833333333333</v>
      </c>
      <c r="T719" s="40" t="s">
        <v>212</v>
      </c>
      <c r="U719" s="41" t="s">
        <v>34</v>
      </c>
      <c r="AL719" s="36"/>
    </row>
    <row r="720" s="9" customFormat="1" ht="13.8" spans="1:21">
      <c r="A720" s="9">
        <v>9577</v>
      </c>
      <c r="B720" s="7">
        <v>42935.5208333333</v>
      </c>
      <c r="C720" s="52">
        <v>57464.5</v>
      </c>
      <c r="D720" s="36">
        <v>93</v>
      </c>
      <c r="E720" s="25">
        <v>43</v>
      </c>
      <c r="F720" s="25">
        <v>23</v>
      </c>
      <c r="G720" s="25">
        <v>28</v>
      </c>
      <c r="H720" s="38">
        <v>71.1666666666667</v>
      </c>
      <c r="I720" s="25">
        <v>75</v>
      </c>
      <c r="J720" s="38">
        <v>412.333333333333</v>
      </c>
      <c r="K720" s="41"/>
      <c r="L720" s="36">
        <v>0.4</v>
      </c>
      <c r="N720" s="44">
        <v>2.16279069767442</v>
      </c>
      <c r="O720" s="44">
        <v>-0.580972515856237</v>
      </c>
      <c r="P720" s="9">
        <v>1</v>
      </c>
      <c r="Q720" s="38">
        <v>-6</v>
      </c>
      <c r="R720" s="9" t="b">
        <v>0</v>
      </c>
      <c r="S720" s="9">
        <v>7.115</v>
      </c>
      <c r="T720" s="40" t="s">
        <v>212</v>
      </c>
      <c r="U720" s="41" t="s">
        <v>39</v>
      </c>
    </row>
    <row r="721" s="9" customFormat="1" ht="13.8" spans="1:38">
      <c r="A721" s="9">
        <v>9578</v>
      </c>
      <c r="B721" s="7">
        <v>42935.5416666667</v>
      </c>
      <c r="C721" s="52">
        <v>57470.5</v>
      </c>
      <c r="D721" s="36">
        <v>87</v>
      </c>
      <c r="E721" s="25">
        <v>55</v>
      </c>
      <c r="F721" s="25">
        <v>23</v>
      </c>
      <c r="G721" s="25">
        <v>28</v>
      </c>
      <c r="H721" s="38">
        <v>67.6666666666667</v>
      </c>
      <c r="I721" s="25">
        <v>75</v>
      </c>
      <c r="J721" s="38">
        <v>445.5</v>
      </c>
      <c r="K721" s="41"/>
      <c r="L721" s="36">
        <v>1.98745535714286</v>
      </c>
      <c r="M721" s="36">
        <v>3.13169642857143</v>
      </c>
      <c r="N721" s="44">
        <v>1.58181818181818</v>
      </c>
      <c r="O721" s="44">
        <v>-0.590909090909091</v>
      </c>
      <c r="P721" s="10" t="s">
        <v>76</v>
      </c>
      <c r="Q721" s="38">
        <v>-32.5</v>
      </c>
      <c r="R721" s="9" t="b">
        <v>1</v>
      </c>
      <c r="S721" s="36">
        <v>42.9999999999999</v>
      </c>
      <c r="T721" s="40" t="s">
        <v>212</v>
      </c>
      <c r="U721" s="41" t="s">
        <v>40</v>
      </c>
      <c r="AL721" s="36"/>
    </row>
    <row r="722" s="9" customFormat="1" ht="13.8" spans="1:38">
      <c r="A722" s="9">
        <v>9592</v>
      </c>
      <c r="B722" s="7">
        <v>42935.8333333333</v>
      </c>
      <c r="C722" s="52">
        <v>57554.5</v>
      </c>
      <c r="D722" s="36">
        <v>82.6666666666667</v>
      </c>
      <c r="E722" s="25">
        <v>59</v>
      </c>
      <c r="F722" s="25">
        <v>22.3333333333333</v>
      </c>
      <c r="G722" s="25">
        <v>31</v>
      </c>
      <c r="H722" s="38">
        <v>63.5</v>
      </c>
      <c r="I722" s="25">
        <v>67</v>
      </c>
      <c r="J722" s="38">
        <v>498</v>
      </c>
      <c r="K722" s="41"/>
      <c r="L722" s="36">
        <v>3.46231388329979</v>
      </c>
      <c r="M722" s="36">
        <v>4.75714285714286</v>
      </c>
      <c r="N722" s="44">
        <v>1.40112994350283</v>
      </c>
      <c r="O722" s="44">
        <v>-0.703389830508475</v>
      </c>
      <c r="P722" s="10" t="s">
        <v>76</v>
      </c>
      <c r="Q722" s="38">
        <v>-41.5</v>
      </c>
      <c r="R722" s="9" t="b">
        <v>1</v>
      </c>
      <c r="S722" s="36">
        <v>35.466666666667</v>
      </c>
      <c r="T722" s="40" t="s">
        <v>212</v>
      </c>
      <c r="U722" s="41" t="s">
        <v>38</v>
      </c>
      <c r="AL722" s="36"/>
    </row>
    <row r="723" s="9" customFormat="1" ht="13.8" spans="1:38">
      <c r="A723" s="9">
        <v>9613</v>
      </c>
      <c r="B723" s="7">
        <v>42936.2708333333</v>
      </c>
      <c r="C723" s="52">
        <v>57680.5</v>
      </c>
      <c r="D723" s="36">
        <v>117.833333333333</v>
      </c>
      <c r="E723" s="25">
        <v>122</v>
      </c>
      <c r="F723" s="25">
        <v>23</v>
      </c>
      <c r="G723" s="25">
        <v>28</v>
      </c>
      <c r="H723" s="38">
        <v>69.8333333333333</v>
      </c>
      <c r="I723" s="25">
        <v>84</v>
      </c>
      <c r="J723" s="38">
        <v>635</v>
      </c>
      <c r="K723" s="41"/>
      <c r="L723" s="36">
        <v>20.4171428571412</v>
      </c>
      <c r="M723" s="36">
        <v>20.0125714285699</v>
      </c>
      <c r="N723" s="44">
        <v>0.965846994535516</v>
      </c>
      <c r="O723" s="44">
        <v>0.233647954959431</v>
      </c>
      <c r="P723" s="10" t="s">
        <v>76</v>
      </c>
      <c r="Q723" s="38">
        <v>40.5</v>
      </c>
      <c r="R723" s="9" t="b">
        <v>1</v>
      </c>
      <c r="S723" s="36">
        <v>20.233333333333</v>
      </c>
      <c r="T723" s="40" t="s">
        <v>213</v>
      </c>
      <c r="U723" s="41" t="s">
        <v>62</v>
      </c>
      <c r="AL723" s="36"/>
    </row>
    <row r="724" s="9" customFormat="1" ht="13.8" spans="1:21">
      <c r="A724" s="9">
        <v>9614</v>
      </c>
      <c r="B724" s="7">
        <v>42936.2916666667</v>
      </c>
      <c r="C724" s="52">
        <v>57686.5</v>
      </c>
      <c r="D724" s="36">
        <v>158.333333333333</v>
      </c>
      <c r="E724" s="25">
        <v>132</v>
      </c>
      <c r="F724" s="25">
        <v>23</v>
      </c>
      <c r="G724" s="25">
        <v>28</v>
      </c>
      <c r="H724" s="38">
        <v>72.3333333333333</v>
      </c>
      <c r="I724" s="25">
        <v>84</v>
      </c>
      <c r="J724" s="38">
        <v>540.166666666667</v>
      </c>
      <c r="K724" s="41"/>
      <c r="L724" s="36">
        <v>0.4</v>
      </c>
      <c r="N724" s="44">
        <v>1.19949494949495</v>
      </c>
      <c r="O724" s="44">
        <v>0.234848484848485</v>
      </c>
      <c r="P724" s="9">
        <v>1</v>
      </c>
      <c r="Q724" s="38">
        <v>31</v>
      </c>
      <c r="R724" s="9" t="b">
        <v>1</v>
      </c>
      <c r="S724" s="9">
        <v>43.9216666666666</v>
      </c>
      <c r="T724" s="40" t="s">
        <v>213</v>
      </c>
      <c r="U724" s="41" t="s">
        <v>32</v>
      </c>
    </row>
    <row r="725" s="9" customFormat="1" ht="13.8" spans="1:21">
      <c r="A725" s="9">
        <v>9615</v>
      </c>
      <c r="B725" s="7">
        <v>42936.3125</v>
      </c>
      <c r="C725" s="52">
        <v>57692.5</v>
      </c>
      <c r="D725" s="36">
        <v>189.333333333333</v>
      </c>
      <c r="E725" s="25">
        <v>132</v>
      </c>
      <c r="F725" s="25">
        <v>23.1666666666667</v>
      </c>
      <c r="G725" s="25">
        <v>28</v>
      </c>
      <c r="H725" s="38">
        <v>72.8333333333333</v>
      </c>
      <c r="I725" s="25">
        <v>84</v>
      </c>
      <c r="J725" s="38">
        <v>502</v>
      </c>
      <c r="K725" s="41"/>
      <c r="L725" s="36">
        <v>0.4</v>
      </c>
      <c r="N725" s="44">
        <v>1.43434343434343</v>
      </c>
      <c r="O725" s="44">
        <v>0.319444444444447</v>
      </c>
      <c r="P725" s="9">
        <v>1</v>
      </c>
      <c r="Q725" s="38">
        <v>42.166666666667</v>
      </c>
      <c r="R725" s="9" t="b">
        <v>1</v>
      </c>
      <c r="S725" s="9">
        <v>61.7533333333336</v>
      </c>
      <c r="T725" s="40" t="s">
        <v>213</v>
      </c>
      <c r="U725" s="41" t="s">
        <v>47</v>
      </c>
    </row>
    <row r="726" s="9" customFormat="1" ht="13.8" spans="1:21">
      <c r="A726" s="9">
        <v>9616</v>
      </c>
      <c r="B726" s="7">
        <v>42936.3333333333</v>
      </c>
      <c r="C726" s="52">
        <v>57698.5</v>
      </c>
      <c r="D726" s="36">
        <v>231.5</v>
      </c>
      <c r="E726" s="25">
        <v>132</v>
      </c>
      <c r="F726" s="25">
        <v>24</v>
      </c>
      <c r="G726" s="25">
        <v>30</v>
      </c>
      <c r="H726" s="38">
        <v>76.6666666666667</v>
      </c>
      <c r="I726" s="25">
        <v>79</v>
      </c>
      <c r="J726" s="38">
        <v>453.666666666667</v>
      </c>
      <c r="K726" s="41"/>
      <c r="L726" s="36">
        <v>0.4</v>
      </c>
      <c r="N726" s="44">
        <v>1.75378787878788</v>
      </c>
      <c r="O726" s="44">
        <v>-0.166666666666667</v>
      </c>
      <c r="P726" s="9">
        <v>1</v>
      </c>
      <c r="Q726" s="38">
        <v>-22</v>
      </c>
      <c r="R726" s="9" t="b">
        <v>1</v>
      </c>
      <c r="S726" s="9">
        <v>6.6525</v>
      </c>
      <c r="T726" s="40" t="s">
        <v>213</v>
      </c>
      <c r="U726" s="41" t="s">
        <v>63</v>
      </c>
    </row>
    <row r="727" s="9" customFormat="1" ht="13.8" spans="1:38">
      <c r="A727" s="9">
        <v>9617</v>
      </c>
      <c r="B727" s="7">
        <v>42936.3541666667</v>
      </c>
      <c r="C727" s="52">
        <v>57704.5</v>
      </c>
      <c r="D727" s="36">
        <v>209.5</v>
      </c>
      <c r="E727" s="25">
        <v>132</v>
      </c>
      <c r="F727" s="25">
        <v>24</v>
      </c>
      <c r="G727" s="25">
        <v>30</v>
      </c>
      <c r="H727" s="38">
        <v>76.5</v>
      </c>
      <c r="I727" s="25">
        <v>79</v>
      </c>
      <c r="J727" s="38">
        <v>457</v>
      </c>
      <c r="K727" s="41"/>
      <c r="L727" s="36">
        <v>1.03265130568357</v>
      </c>
      <c r="M727" s="36">
        <v>2.12036866359448</v>
      </c>
      <c r="N727" s="44">
        <v>1.58712121212121</v>
      </c>
      <c r="O727" s="44">
        <v>-0.365710019907103</v>
      </c>
      <c r="P727" s="10" t="s">
        <v>76</v>
      </c>
      <c r="Q727" s="38">
        <v>-42.166666666667</v>
      </c>
      <c r="R727" s="9" t="b">
        <v>1</v>
      </c>
      <c r="S727" s="36">
        <v>103.9</v>
      </c>
      <c r="T727" s="40" t="s">
        <v>213</v>
      </c>
      <c r="U727" s="41" t="s">
        <v>33</v>
      </c>
      <c r="AL727" s="36"/>
    </row>
    <row r="728" s="9" customFormat="1" ht="13.8" spans="1:38">
      <c r="A728" s="9">
        <v>9618</v>
      </c>
      <c r="B728" s="7">
        <v>42936.375</v>
      </c>
      <c r="C728" s="52">
        <v>57710.5</v>
      </c>
      <c r="D728" s="36">
        <v>167.333333333333</v>
      </c>
      <c r="E728" s="25">
        <v>137</v>
      </c>
      <c r="F728" s="25">
        <v>23.6666666666667</v>
      </c>
      <c r="G728" s="25">
        <v>30</v>
      </c>
      <c r="H728" s="38">
        <v>72.6666666666667</v>
      </c>
      <c r="I728" s="25">
        <v>79</v>
      </c>
      <c r="J728" s="38">
        <v>479.833333333333</v>
      </c>
      <c r="K728" s="41"/>
      <c r="L728" s="36">
        <v>5.77946624803772</v>
      </c>
      <c r="M728" s="36">
        <v>7.37896389324966</v>
      </c>
      <c r="N728" s="44">
        <v>1.22141119221411</v>
      </c>
      <c r="O728" s="44">
        <v>-0.647201946472017</v>
      </c>
      <c r="P728" s="10" t="s">
        <v>76</v>
      </c>
      <c r="Q728" s="38">
        <v>-88.6666666666663</v>
      </c>
      <c r="R728" s="9" t="b">
        <v>1</v>
      </c>
      <c r="S728" s="36">
        <v>57.7333333333331</v>
      </c>
      <c r="T728" s="40" t="s">
        <v>213</v>
      </c>
      <c r="U728" s="41" t="s">
        <v>34</v>
      </c>
      <c r="AL728" s="36"/>
    </row>
    <row r="729" s="9" customFormat="1" ht="13.8" spans="1:38">
      <c r="A729" s="9">
        <v>9637</v>
      </c>
      <c r="B729" s="7">
        <v>42936.7708333333</v>
      </c>
      <c r="C729" s="52">
        <v>57824.5</v>
      </c>
      <c r="D729" s="36">
        <v>65.5</v>
      </c>
      <c r="E729" s="25">
        <v>45</v>
      </c>
      <c r="F729" s="25">
        <v>21</v>
      </c>
      <c r="G729" s="25">
        <v>36</v>
      </c>
      <c r="H729" s="38">
        <v>54.8333333333333</v>
      </c>
      <c r="I729" s="25">
        <v>50</v>
      </c>
      <c r="J729" s="38">
        <v>777</v>
      </c>
      <c r="K729" s="41"/>
      <c r="L729" s="36">
        <v>3.19521486643438</v>
      </c>
      <c r="M729" s="36">
        <v>4.44947735191639</v>
      </c>
      <c r="N729" s="44">
        <v>1.45555555555556</v>
      </c>
      <c r="O729" s="44">
        <v>-0.808888888888889</v>
      </c>
      <c r="P729" s="10" t="s">
        <v>76</v>
      </c>
      <c r="Q729" s="38">
        <v>-33.1666666666667</v>
      </c>
      <c r="R729" s="9" t="b">
        <v>1</v>
      </c>
      <c r="S729" s="36">
        <v>29.5000000000002</v>
      </c>
      <c r="T729" s="40" t="s">
        <v>213</v>
      </c>
      <c r="U729" s="41" t="s">
        <v>36</v>
      </c>
      <c r="AL729" s="36"/>
    </row>
    <row r="730" s="9" customFormat="1" ht="13.8" spans="1:38">
      <c r="A730" s="9">
        <v>9682</v>
      </c>
      <c r="B730" s="7">
        <v>42937.7083333333</v>
      </c>
      <c r="C730" s="52">
        <v>58095</v>
      </c>
      <c r="D730" s="36">
        <v>45.8</v>
      </c>
      <c r="E730" s="25">
        <v>40</v>
      </c>
      <c r="F730" s="25">
        <v>21</v>
      </c>
      <c r="G730" s="25">
        <v>24</v>
      </c>
      <c r="H730" s="38">
        <v>64</v>
      </c>
      <c r="I730" s="25">
        <v>80</v>
      </c>
      <c r="J730" s="38">
        <v>426</v>
      </c>
      <c r="K730" s="41"/>
      <c r="L730" s="36">
        <v>1.9390804597701</v>
      </c>
      <c r="M730" s="36">
        <v>3.51724137931033</v>
      </c>
      <c r="N730" s="44">
        <v>1.145</v>
      </c>
      <c r="O730" s="44">
        <v>-0.153333333333333</v>
      </c>
      <c r="P730" s="10" t="s">
        <v>76</v>
      </c>
      <c r="Q730" s="38">
        <v>-6.1333333333333</v>
      </c>
      <c r="R730" s="9" t="b">
        <v>0</v>
      </c>
      <c r="S730" s="36">
        <v>13.8</v>
      </c>
      <c r="T730" s="40" t="s">
        <v>214</v>
      </c>
      <c r="U730" s="41" t="s">
        <v>66</v>
      </c>
      <c r="AL730" s="36"/>
    </row>
    <row r="731" s="9" customFormat="1" ht="13.8" spans="1:38">
      <c r="A731" s="9">
        <v>9683</v>
      </c>
      <c r="B731" s="7">
        <v>42937.7291666667</v>
      </c>
      <c r="C731" s="52">
        <v>58100.5</v>
      </c>
      <c r="D731" s="36">
        <v>39.6666666666667</v>
      </c>
      <c r="E731" s="25">
        <v>40</v>
      </c>
      <c r="F731" s="25">
        <v>21</v>
      </c>
      <c r="G731" s="25">
        <v>23.1666666666667</v>
      </c>
      <c r="H731" s="38">
        <v>64</v>
      </c>
      <c r="I731" s="25">
        <v>79.1666666666667</v>
      </c>
      <c r="J731" s="38">
        <v>431.833333333333</v>
      </c>
      <c r="K731" s="41"/>
      <c r="L731" s="36">
        <v>11.1628571428581</v>
      </c>
      <c r="M731" s="36">
        <v>2.57142857142859</v>
      </c>
      <c r="N731" s="44">
        <v>0.991666666666667</v>
      </c>
      <c r="O731" s="44">
        <v>0.0333333333333324</v>
      </c>
      <c r="P731" s="10" t="s">
        <v>76</v>
      </c>
      <c r="Q731" s="38">
        <v>1.3333333333333</v>
      </c>
      <c r="R731" s="9" t="b">
        <v>0</v>
      </c>
      <c r="S731" s="36">
        <v>7.66666666666668</v>
      </c>
      <c r="T731" s="40" t="s">
        <v>214</v>
      </c>
      <c r="U731" s="41" t="s">
        <v>49</v>
      </c>
      <c r="AL731" s="36"/>
    </row>
    <row r="732" s="9" customFormat="1" ht="13.8" spans="1:38">
      <c r="A732" s="9">
        <v>9700</v>
      </c>
      <c r="B732" s="7">
        <v>42938.0833333333</v>
      </c>
      <c r="C732" s="52">
        <v>58202.5</v>
      </c>
      <c r="D732" s="36">
        <v>45</v>
      </c>
      <c r="E732" s="25">
        <v>30</v>
      </c>
      <c r="F732" s="25">
        <v>21</v>
      </c>
      <c r="G732" s="25">
        <v>21</v>
      </c>
      <c r="H732" s="38">
        <v>67.1666666666667</v>
      </c>
      <c r="I732" s="25">
        <v>94</v>
      </c>
      <c r="J732" s="38">
        <v>483.166666666667</v>
      </c>
      <c r="K732" s="41"/>
      <c r="L732" s="36">
        <v>0.598095238095238</v>
      </c>
      <c r="M732" s="36">
        <v>1.68571428571429</v>
      </c>
      <c r="N732" s="44">
        <v>1.5</v>
      </c>
      <c r="O732" s="44">
        <v>-0.166666666666667</v>
      </c>
      <c r="P732" s="10" t="s">
        <v>76</v>
      </c>
      <c r="Q732" s="38">
        <v>-5</v>
      </c>
      <c r="R732" s="9" t="b">
        <v>0</v>
      </c>
      <c r="S732" s="36">
        <v>21</v>
      </c>
      <c r="T732" s="40" t="s">
        <v>215</v>
      </c>
      <c r="U732" s="41" t="s">
        <v>31</v>
      </c>
      <c r="AL732" s="36"/>
    </row>
    <row r="733" s="9" customFormat="1" ht="13.8" spans="1:38">
      <c r="A733" s="9">
        <v>9701</v>
      </c>
      <c r="B733" s="7">
        <v>42938.1041666667</v>
      </c>
      <c r="C733" s="52">
        <v>58208.5</v>
      </c>
      <c r="D733" s="36">
        <v>40</v>
      </c>
      <c r="E733" s="25">
        <v>30</v>
      </c>
      <c r="F733" s="25">
        <v>21</v>
      </c>
      <c r="G733" s="25">
        <v>21</v>
      </c>
      <c r="H733" s="38">
        <v>67</v>
      </c>
      <c r="I733" s="25">
        <v>94</v>
      </c>
      <c r="J733" s="38">
        <v>537.166666666667</v>
      </c>
      <c r="K733" s="41"/>
      <c r="L733" s="36">
        <v>0.943761904761912</v>
      </c>
      <c r="M733" s="36">
        <v>2.13571428571428</v>
      </c>
      <c r="N733" s="44">
        <v>1.33333333333333</v>
      </c>
      <c r="O733" s="44">
        <v>-0.261538461538462</v>
      </c>
      <c r="P733" s="10" t="s">
        <v>76</v>
      </c>
      <c r="Q733" s="38">
        <v>-5.1666666666667</v>
      </c>
      <c r="R733" s="9" t="b">
        <v>0</v>
      </c>
      <c r="S733" s="36">
        <v>15.9999999999999</v>
      </c>
      <c r="T733" s="40" t="s">
        <v>215</v>
      </c>
      <c r="U733" s="41" t="s">
        <v>45</v>
      </c>
      <c r="AL733" s="36"/>
    </row>
    <row r="734" s="9" customFormat="1" ht="13.8" spans="1:38">
      <c r="A734" s="9">
        <v>9708</v>
      </c>
      <c r="B734" s="7">
        <v>42938.25</v>
      </c>
      <c r="C734" s="52">
        <v>58250.5</v>
      </c>
      <c r="D734" s="36">
        <v>42.5</v>
      </c>
      <c r="E734" s="25">
        <v>52</v>
      </c>
      <c r="F734" s="25">
        <v>22</v>
      </c>
      <c r="G734" s="25">
        <v>22</v>
      </c>
      <c r="H734" s="38">
        <v>67</v>
      </c>
      <c r="I734" s="25">
        <v>88</v>
      </c>
      <c r="J734" s="38">
        <v>657.166666666667</v>
      </c>
      <c r="K734" s="41"/>
      <c r="L734" s="36">
        <v>1.2167418546366</v>
      </c>
      <c r="M734" s="36">
        <v>1.70977443609023</v>
      </c>
      <c r="N734" s="44">
        <v>0.817307692307692</v>
      </c>
      <c r="O734" s="44">
        <v>0.099358974358975</v>
      </c>
      <c r="P734" s="10" t="s">
        <v>76</v>
      </c>
      <c r="Q734" s="38">
        <v>5.1666666666667</v>
      </c>
      <c r="R734" s="9" t="b">
        <v>0</v>
      </c>
      <c r="S734" s="36">
        <v>0.899999999999979</v>
      </c>
      <c r="T734" s="40" t="s">
        <v>215</v>
      </c>
      <c r="U734" s="41" t="s">
        <v>53</v>
      </c>
      <c r="AL734" s="36"/>
    </row>
    <row r="735" s="9" customFormat="1" ht="13.8" spans="1:38">
      <c r="A735" s="9">
        <v>9709</v>
      </c>
      <c r="B735" s="7">
        <v>42938.2708333333</v>
      </c>
      <c r="C735" s="52">
        <v>58256.5</v>
      </c>
      <c r="D735" s="36">
        <v>47.6666666666667</v>
      </c>
      <c r="E735" s="25">
        <v>52</v>
      </c>
      <c r="F735" s="25">
        <v>21.6666666666667</v>
      </c>
      <c r="G735" s="25">
        <v>22</v>
      </c>
      <c r="H735" s="38">
        <v>66.6666666666667</v>
      </c>
      <c r="I735" s="25">
        <v>88</v>
      </c>
      <c r="J735" s="38">
        <v>616.333333333333</v>
      </c>
      <c r="K735" s="41"/>
      <c r="L735" s="36">
        <v>0.984065934065942</v>
      </c>
      <c r="M735" s="36">
        <v>0.913186813186818</v>
      </c>
      <c r="N735" s="44">
        <v>0.916666666666667</v>
      </c>
      <c r="O735" s="44">
        <v>0.129432624113475</v>
      </c>
      <c r="P735" s="10" t="s">
        <v>76</v>
      </c>
      <c r="Q735" s="38">
        <v>1.5</v>
      </c>
      <c r="R735" s="9" t="b">
        <v>0</v>
      </c>
      <c r="S735" s="36">
        <v>6.06666666666668</v>
      </c>
      <c r="T735" s="40" t="s">
        <v>215</v>
      </c>
      <c r="U735" s="41" t="s">
        <v>62</v>
      </c>
      <c r="AL735" s="36"/>
    </row>
    <row r="736" s="9" customFormat="1" ht="13.8" spans="1:38">
      <c r="A736" s="9">
        <v>9733</v>
      </c>
      <c r="B736" s="7">
        <v>42938.7708333333</v>
      </c>
      <c r="C736" s="52">
        <v>58400.5</v>
      </c>
      <c r="D736" s="36">
        <v>26.8333333333333</v>
      </c>
      <c r="E736" s="25">
        <v>29</v>
      </c>
      <c r="F736" s="25">
        <v>22</v>
      </c>
      <c r="G736" s="25">
        <v>27</v>
      </c>
      <c r="H736" s="38">
        <v>62.6666666666667</v>
      </c>
      <c r="I736" s="25">
        <v>63</v>
      </c>
      <c r="J736" s="38">
        <v>438</v>
      </c>
      <c r="K736" s="41"/>
      <c r="L736" s="36">
        <v>6.23978021978019</v>
      </c>
      <c r="M736" s="36">
        <v>6.35604395604394</v>
      </c>
      <c r="N736" s="44">
        <v>0.925287356321838</v>
      </c>
      <c r="O736" s="44">
        <v>0.259236453201973</v>
      </c>
      <c r="P736" s="10" t="s">
        <v>76</v>
      </c>
      <c r="Q736" s="38">
        <v>6.3333333333334</v>
      </c>
      <c r="R736" s="9" t="b">
        <v>0</v>
      </c>
      <c r="S736" s="36">
        <v>3.6333333333333</v>
      </c>
      <c r="T736" s="40" t="s">
        <v>215</v>
      </c>
      <c r="U736" s="41" t="s">
        <v>36</v>
      </c>
      <c r="AL736" s="36"/>
    </row>
    <row r="737" s="9" customFormat="1" ht="13.8" spans="1:38">
      <c r="A737" s="9">
        <v>9735</v>
      </c>
      <c r="B737" s="7">
        <v>42938.8125</v>
      </c>
      <c r="C737" s="52">
        <v>58412.5</v>
      </c>
      <c r="D737" s="36">
        <v>36.5</v>
      </c>
      <c r="E737" s="25">
        <v>28</v>
      </c>
      <c r="F737" s="25">
        <v>22</v>
      </c>
      <c r="G737" s="25">
        <v>27</v>
      </c>
      <c r="H737" s="38">
        <v>64</v>
      </c>
      <c r="I737" s="25">
        <v>63</v>
      </c>
      <c r="J737" s="38">
        <v>423.666666666667</v>
      </c>
      <c r="K737" s="41"/>
      <c r="L737" s="36">
        <v>1.24005602240897</v>
      </c>
      <c r="M737" s="36">
        <v>2.47394957983195</v>
      </c>
      <c r="N737" s="44">
        <v>1.30357142857143</v>
      </c>
      <c r="O737" s="44">
        <v>-0.202380952380954</v>
      </c>
      <c r="P737" s="10" t="s">
        <v>76</v>
      </c>
      <c r="Q737" s="38">
        <v>-5.6666666666667</v>
      </c>
      <c r="R737" s="9" t="b">
        <v>0</v>
      </c>
      <c r="S737" s="36">
        <v>14.1</v>
      </c>
      <c r="T737" s="40" t="s">
        <v>215</v>
      </c>
      <c r="U737" s="41" t="s">
        <v>56</v>
      </c>
      <c r="AL737" s="36"/>
    </row>
    <row r="738" s="9" customFormat="1" ht="13.8" spans="1:21">
      <c r="A738" s="9">
        <v>9736</v>
      </c>
      <c r="B738" s="7">
        <v>42938.8333333333</v>
      </c>
      <c r="C738" s="52">
        <v>58418.5</v>
      </c>
      <c r="D738" s="36">
        <v>30.8333333333333</v>
      </c>
      <c r="E738" s="25">
        <v>28</v>
      </c>
      <c r="F738" s="25">
        <v>22</v>
      </c>
      <c r="G738" s="25">
        <v>26</v>
      </c>
      <c r="H738" s="38">
        <v>64.3333333333333</v>
      </c>
      <c r="I738" s="25">
        <v>69</v>
      </c>
      <c r="J738" s="38">
        <v>480.5</v>
      </c>
      <c r="K738" s="41"/>
      <c r="L738" s="36">
        <v>0.4</v>
      </c>
      <c r="N738" s="44">
        <v>1.10119047619047</v>
      </c>
      <c r="O738" s="44">
        <v>0.428571428571429</v>
      </c>
      <c r="P738" s="9">
        <v>1</v>
      </c>
      <c r="Q738" s="38">
        <v>12</v>
      </c>
      <c r="R738" s="9" t="b">
        <v>1</v>
      </c>
      <c r="S738" s="9">
        <v>14.1491666666667</v>
      </c>
      <c r="T738" s="40" t="s">
        <v>215</v>
      </c>
      <c r="U738" s="41" t="s">
        <v>38</v>
      </c>
    </row>
    <row r="739" s="9" customFormat="1" ht="13.8" spans="1:38">
      <c r="A739" s="9">
        <v>9743</v>
      </c>
      <c r="B739" s="7">
        <v>42938.9791666667</v>
      </c>
      <c r="C739" s="52">
        <v>58460.5</v>
      </c>
      <c r="D739" s="36">
        <v>45.3333333333333</v>
      </c>
      <c r="E739" s="25">
        <v>44</v>
      </c>
      <c r="F739" s="25">
        <v>22</v>
      </c>
      <c r="G739" s="25">
        <v>26</v>
      </c>
      <c r="H739" s="38">
        <v>66.8333333333333</v>
      </c>
      <c r="I739" s="25">
        <v>71</v>
      </c>
      <c r="J739" s="38">
        <v>500.166666666667</v>
      </c>
      <c r="K739" s="41"/>
      <c r="L739" s="36">
        <v>23.181071428572</v>
      </c>
      <c r="M739" s="36">
        <v>28.1892857142864</v>
      </c>
      <c r="N739" s="44">
        <v>1.03030303030303</v>
      </c>
      <c r="O739" s="44">
        <v>-0.359848484848484</v>
      </c>
      <c r="P739" s="10" t="s">
        <v>76</v>
      </c>
      <c r="Q739" s="38">
        <v>-15.8333333333333</v>
      </c>
      <c r="R739" s="9" t="b">
        <v>1</v>
      </c>
      <c r="S739" s="36">
        <v>10.1333333333333</v>
      </c>
      <c r="T739" s="40" t="s">
        <v>215</v>
      </c>
      <c r="U739" s="41" t="s">
        <v>50</v>
      </c>
      <c r="AL739" s="36"/>
    </row>
    <row r="740" s="9" customFormat="1" ht="13.8" spans="1:38">
      <c r="A740" s="9">
        <v>9754</v>
      </c>
      <c r="B740" s="7">
        <v>42939.2083333333</v>
      </c>
      <c r="C740" s="52">
        <v>58527</v>
      </c>
      <c r="D740" s="36">
        <v>40.8</v>
      </c>
      <c r="E740" s="25">
        <v>47</v>
      </c>
      <c r="F740" s="25">
        <v>22</v>
      </c>
      <c r="G740" s="25">
        <v>25</v>
      </c>
      <c r="H740" s="38">
        <v>66</v>
      </c>
      <c r="I740" s="25">
        <v>74</v>
      </c>
      <c r="J740" s="38">
        <v>464.4</v>
      </c>
      <c r="K740" s="41"/>
      <c r="L740" s="36">
        <v>0.942473118279581</v>
      </c>
      <c r="M740" s="36">
        <v>1.24193548387098</v>
      </c>
      <c r="N740" s="44">
        <v>0.868085106382979</v>
      </c>
      <c r="O740" s="44">
        <v>0.0503546099290788</v>
      </c>
      <c r="P740" s="10" t="s">
        <v>76</v>
      </c>
      <c r="Q740" s="38">
        <v>2.3666666666667</v>
      </c>
      <c r="R740" s="9" t="b">
        <v>0</v>
      </c>
      <c r="S740" s="36">
        <v>3.20000000000001</v>
      </c>
      <c r="T740" s="40" t="s">
        <v>216</v>
      </c>
      <c r="U740" s="41" t="s">
        <v>52</v>
      </c>
      <c r="AL740" s="36"/>
    </row>
    <row r="741" s="9" customFormat="1" ht="13.8" spans="1:38">
      <c r="A741" s="9">
        <v>9757</v>
      </c>
      <c r="B741" s="7">
        <v>42939.2708333333</v>
      </c>
      <c r="C741" s="52">
        <v>58544.5</v>
      </c>
      <c r="D741" s="36">
        <v>39.5</v>
      </c>
      <c r="E741" s="25">
        <v>47</v>
      </c>
      <c r="F741" s="25">
        <v>22</v>
      </c>
      <c r="G741" s="25">
        <v>25</v>
      </c>
      <c r="H741" s="38">
        <v>66.1666666666667</v>
      </c>
      <c r="I741" s="25">
        <v>74</v>
      </c>
      <c r="J741" s="38">
        <v>525.833333333333</v>
      </c>
      <c r="K741" s="41"/>
      <c r="L741" s="36">
        <v>2.25117460317459</v>
      </c>
      <c r="M741" s="36">
        <v>2.73714285714284</v>
      </c>
      <c r="N741" s="44">
        <v>0.840425531914894</v>
      </c>
      <c r="O741" s="44">
        <v>0.0361176779616489</v>
      </c>
      <c r="P741" s="10" t="s">
        <v>76</v>
      </c>
      <c r="Q741" s="38">
        <v>7.8333333333333</v>
      </c>
      <c r="R741" s="9" t="b">
        <v>0</v>
      </c>
      <c r="S741" s="36">
        <v>1.90000000000002</v>
      </c>
      <c r="T741" s="40" t="s">
        <v>216</v>
      </c>
      <c r="U741" s="41" t="s">
        <v>62</v>
      </c>
      <c r="AL741" s="36"/>
    </row>
    <row r="742" s="9" customFormat="1" ht="13.8" spans="1:38">
      <c r="A742" s="9">
        <v>9758</v>
      </c>
      <c r="B742" s="7">
        <v>42939.2916666667</v>
      </c>
      <c r="C742" s="52">
        <v>58550.5</v>
      </c>
      <c r="D742" s="36">
        <v>47.3333333333333</v>
      </c>
      <c r="E742" s="25">
        <v>54</v>
      </c>
      <c r="F742" s="25">
        <v>22</v>
      </c>
      <c r="G742" s="25">
        <v>25</v>
      </c>
      <c r="H742" s="38">
        <v>66</v>
      </c>
      <c r="I742" s="25">
        <v>74</v>
      </c>
      <c r="J742" s="38">
        <v>530.666666666667</v>
      </c>
      <c r="K742" s="41"/>
      <c r="L742" s="36">
        <v>4.3352857142857</v>
      </c>
      <c r="M742" s="36">
        <v>4.78714285714285</v>
      </c>
      <c r="N742" s="44">
        <v>0.876543209876543</v>
      </c>
      <c r="O742" s="44">
        <v>0.253086419753087</v>
      </c>
      <c r="P742" s="10" t="s">
        <v>76</v>
      </c>
      <c r="Q742" s="38">
        <v>13.6666666666667</v>
      </c>
      <c r="R742" s="9" t="b">
        <v>1</v>
      </c>
      <c r="S742" s="36">
        <v>4.13333333333332</v>
      </c>
      <c r="T742" s="40" t="s">
        <v>216</v>
      </c>
      <c r="U742" s="41" t="s">
        <v>32</v>
      </c>
      <c r="AL742" s="36"/>
    </row>
    <row r="743" s="9" customFormat="1" ht="13.8" spans="1:38">
      <c r="A743" s="9">
        <v>9759</v>
      </c>
      <c r="B743" s="7">
        <v>42939.3125</v>
      </c>
      <c r="C743" s="52">
        <v>58556.5</v>
      </c>
      <c r="D743" s="36">
        <v>61</v>
      </c>
      <c r="E743" s="25">
        <v>54</v>
      </c>
      <c r="F743" s="25">
        <v>22</v>
      </c>
      <c r="G743" s="25">
        <v>25</v>
      </c>
      <c r="H743" s="38">
        <v>66.8333333333333</v>
      </c>
      <c r="I743" s="25">
        <v>74</v>
      </c>
      <c r="J743" s="38">
        <v>463.666666666667</v>
      </c>
      <c r="K743" s="41"/>
      <c r="L743" s="36">
        <v>2.13925170068028</v>
      </c>
      <c r="M743" s="36">
        <v>3.79795918367348</v>
      </c>
      <c r="N743" s="44">
        <v>1.12962962962963</v>
      </c>
      <c r="O743" s="44">
        <v>-0.151234567901235</v>
      </c>
      <c r="P743" s="10" t="s">
        <v>76</v>
      </c>
      <c r="Q743" s="38">
        <v>-8.1666666666667</v>
      </c>
      <c r="R743" s="9" t="b">
        <v>0</v>
      </c>
      <c r="S743" s="36">
        <v>17.8</v>
      </c>
      <c r="T743" s="40" t="s">
        <v>216</v>
      </c>
      <c r="U743" s="41" t="s">
        <v>47</v>
      </c>
      <c r="AL743" s="36"/>
    </row>
    <row r="744" s="9" customFormat="1" ht="13.8" spans="1:38">
      <c r="A744" s="9">
        <v>9761</v>
      </c>
      <c r="B744" s="7">
        <v>42939.3541666667</v>
      </c>
      <c r="C744" s="52">
        <v>58568.5</v>
      </c>
      <c r="D744" s="36">
        <v>45.8333333333333</v>
      </c>
      <c r="E744" s="25">
        <v>54</v>
      </c>
      <c r="F744" s="25">
        <v>22</v>
      </c>
      <c r="G744" s="25">
        <v>25</v>
      </c>
      <c r="H744" s="38">
        <v>66.1666666666667</v>
      </c>
      <c r="I744" s="25">
        <v>74</v>
      </c>
      <c r="J744" s="38">
        <v>512.333333333333</v>
      </c>
      <c r="K744" s="41"/>
      <c r="L744" s="36">
        <v>2.83148688046648</v>
      </c>
      <c r="M744" s="36">
        <v>3.32186588921283</v>
      </c>
      <c r="N744" s="44">
        <v>0.848765432098765</v>
      </c>
      <c r="O744" s="44">
        <v>0.0801963165351155</v>
      </c>
      <c r="P744" s="10" t="s">
        <v>76</v>
      </c>
      <c r="Q744" s="38">
        <v>10.8333333333334</v>
      </c>
      <c r="R744" s="9" t="b">
        <v>1</v>
      </c>
      <c r="S744" s="36">
        <v>2.63333333333331</v>
      </c>
      <c r="T744" s="40" t="s">
        <v>216</v>
      </c>
      <c r="U744" s="41" t="s">
        <v>33</v>
      </c>
      <c r="AL744" s="36"/>
    </row>
    <row r="745" s="9" customFormat="1" ht="13.8" spans="1:38">
      <c r="A745" s="9">
        <v>9762</v>
      </c>
      <c r="B745" s="7">
        <v>42939.375</v>
      </c>
      <c r="C745" s="52">
        <v>58574.5</v>
      </c>
      <c r="D745" s="36">
        <v>56.6666666666667</v>
      </c>
      <c r="E745" s="25">
        <v>61</v>
      </c>
      <c r="F745" s="25">
        <v>22</v>
      </c>
      <c r="G745" s="25">
        <v>25</v>
      </c>
      <c r="H745" s="38">
        <v>65.3333333333333</v>
      </c>
      <c r="I745" s="25">
        <v>74</v>
      </c>
      <c r="J745" s="38">
        <v>458.5</v>
      </c>
      <c r="K745" s="41"/>
      <c r="L745" s="36">
        <v>9.14032967032973</v>
      </c>
      <c r="M745" s="36">
        <v>9.36593406593412</v>
      </c>
      <c r="N745" s="44">
        <v>0.92896174863388</v>
      </c>
      <c r="O745" s="44">
        <v>0.308743169398906</v>
      </c>
      <c r="P745" s="10" t="s">
        <v>76</v>
      </c>
      <c r="Q745" s="38">
        <v>18.8333333333333</v>
      </c>
      <c r="R745" s="9" t="b">
        <v>1</v>
      </c>
      <c r="S745" s="36">
        <v>7.86666666666668</v>
      </c>
      <c r="T745" s="40" t="s">
        <v>216</v>
      </c>
      <c r="U745" s="41" t="s">
        <v>34</v>
      </c>
      <c r="AL745" s="36"/>
    </row>
    <row r="746" s="9" customFormat="1" ht="13.8" spans="1:38">
      <c r="A746" s="9">
        <v>9764</v>
      </c>
      <c r="B746" s="7">
        <v>42939.4166666667</v>
      </c>
      <c r="C746" s="52">
        <v>58586.5</v>
      </c>
      <c r="D746" s="36">
        <v>80.8333333333333</v>
      </c>
      <c r="E746" s="25">
        <v>61</v>
      </c>
      <c r="F746" s="25">
        <v>22</v>
      </c>
      <c r="G746" s="25">
        <v>26</v>
      </c>
      <c r="H746" s="38">
        <v>65.5</v>
      </c>
      <c r="I746" s="25">
        <v>71</v>
      </c>
      <c r="J746" s="38">
        <v>437.833333333333</v>
      </c>
      <c r="K746" s="41"/>
      <c r="L746" s="36">
        <v>1.06977190876351</v>
      </c>
      <c r="M746" s="36">
        <v>2.27539015606244</v>
      </c>
      <c r="N746" s="44">
        <v>1.32513661202186</v>
      </c>
      <c r="O746" s="44">
        <v>-0.188524590163934</v>
      </c>
      <c r="P746" s="10" t="s">
        <v>76</v>
      </c>
      <c r="Q746" s="38">
        <v>-11.5</v>
      </c>
      <c r="R746" s="9" t="b">
        <v>1</v>
      </c>
      <c r="S746" s="36">
        <v>32.0333333333335</v>
      </c>
      <c r="T746" s="40" t="s">
        <v>216</v>
      </c>
      <c r="U746" s="41" t="s">
        <v>54</v>
      </c>
      <c r="AL746" s="36"/>
    </row>
    <row r="747" s="9" customFormat="1" ht="13.8" spans="1:38">
      <c r="A747" s="9">
        <v>9765</v>
      </c>
      <c r="B747" s="7">
        <v>42939.4375</v>
      </c>
      <c r="C747" s="52">
        <v>58592.5</v>
      </c>
      <c r="D747" s="36">
        <v>69.3333333333333</v>
      </c>
      <c r="E747" s="25">
        <v>61</v>
      </c>
      <c r="F747" s="25">
        <v>22</v>
      </c>
      <c r="G747" s="25">
        <v>26</v>
      </c>
      <c r="H747" s="38">
        <v>65</v>
      </c>
      <c r="I747" s="25">
        <v>71</v>
      </c>
      <c r="J747" s="38">
        <v>483.166666666667</v>
      </c>
      <c r="K747" s="41"/>
      <c r="L747" s="36">
        <v>2.01434285714285</v>
      </c>
      <c r="M747" s="36">
        <v>3.6325714285714</v>
      </c>
      <c r="N747" s="44">
        <v>1.13661202185792</v>
      </c>
      <c r="O747" s="44">
        <v>-0.0426726279185285</v>
      </c>
      <c r="P747" s="10" t="s">
        <v>76</v>
      </c>
      <c r="Q747" s="38">
        <v>-9.1666666666666</v>
      </c>
      <c r="R747" s="9" t="b">
        <v>0</v>
      </c>
      <c r="S747" s="36">
        <v>20.5333333333331</v>
      </c>
      <c r="T747" s="40" t="s">
        <v>216</v>
      </c>
      <c r="U747" s="41" t="s">
        <v>55</v>
      </c>
      <c r="AL747" s="36"/>
    </row>
    <row r="748" s="9" customFormat="1" ht="13.8" spans="1:38">
      <c r="A748" s="9">
        <v>9766</v>
      </c>
      <c r="B748" s="7">
        <v>42939.4583333333</v>
      </c>
      <c r="C748" s="52">
        <v>58598.5</v>
      </c>
      <c r="D748" s="36">
        <v>60.1666666666667</v>
      </c>
      <c r="E748" s="25">
        <v>55</v>
      </c>
      <c r="F748" s="25">
        <v>22</v>
      </c>
      <c r="G748" s="25">
        <v>26</v>
      </c>
      <c r="H748" s="38">
        <v>65</v>
      </c>
      <c r="I748" s="25">
        <v>71</v>
      </c>
      <c r="J748" s="38">
        <v>444.166666666667</v>
      </c>
      <c r="K748" s="41"/>
      <c r="L748" s="36">
        <v>3.55594470046083</v>
      </c>
      <c r="M748" s="36">
        <v>5.54377880184327</v>
      </c>
      <c r="N748" s="44">
        <v>1.09393939393939</v>
      </c>
      <c r="O748" s="44">
        <v>-0.17878787878788</v>
      </c>
      <c r="P748" s="10" t="s">
        <v>76</v>
      </c>
      <c r="Q748" s="38">
        <v>-9.8333333333334</v>
      </c>
      <c r="R748" s="9" t="b">
        <v>0</v>
      </c>
      <c r="S748" s="36">
        <v>16.1666666666664</v>
      </c>
      <c r="T748" s="40" t="s">
        <v>216</v>
      </c>
      <c r="U748" s="41" t="s">
        <v>22</v>
      </c>
      <c r="AL748" s="36"/>
    </row>
    <row r="749" s="9" customFormat="1" ht="13.8" spans="1:38">
      <c r="A749" s="9">
        <v>9771</v>
      </c>
      <c r="B749" s="7">
        <v>42939.5625</v>
      </c>
      <c r="C749" s="52">
        <v>58628.5</v>
      </c>
      <c r="D749" s="36">
        <v>45.5</v>
      </c>
      <c r="E749" s="25">
        <v>46</v>
      </c>
      <c r="F749" s="25">
        <v>23</v>
      </c>
      <c r="G749" s="25">
        <v>27</v>
      </c>
      <c r="H749" s="38">
        <v>62.8333333333333</v>
      </c>
      <c r="I749" s="25">
        <v>64</v>
      </c>
      <c r="J749" s="38">
        <v>430.5</v>
      </c>
      <c r="K749" s="41"/>
      <c r="L749" s="36">
        <v>119.831428571429</v>
      </c>
      <c r="M749" s="36">
        <v>119.885714285714</v>
      </c>
      <c r="N749" s="44">
        <v>0.989130434782609</v>
      </c>
      <c r="O749" s="44">
        <v>0.630434782608696</v>
      </c>
      <c r="P749" s="10" t="s">
        <v>76</v>
      </c>
      <c r="Q749" s="38">
        <v>29</v>
      </c>
      <c r="R749" s="9" t="b">
        <v>1</v>
      </c>
      <c r="S749" s="36">
        <v>8.70000000000001</v>
      </c>
      <c r="T749" s="40" t="s">
        <v>216</v>
      </c>
      <c r="U749" s="41" t="s">
        <v>57</v>
      </c>
      <c r="AL749" s="36"/>
    </row>
    <row r="750" s="9" customFormat="1" ht="13.8" spans="1:21">
      <c r="A750" s="9">
        <v>9773</v>
      </c>
      <c r="B750" s="7">
        <v>42939.6041666667</v>
      </c>
      <c r="C750" s="52">
        <v>58640.5</v>
      </c>
      <c r="D750" s="36">
        <v>71.6666666666667</v>
      </c>
      <c r="E750" s="25">
        <v>46</v>
      </c>
      <c r="F750" s="25">
        <v>23</v>
      </c>
      <c r="G750" s="25">
        <v>28</v>
      </c>
      <c r="H750" s="38">
        <v>64</v>
      </c>
      <c r="I750" s="25">
        <v>61</v>
      </c>
      <c r="J750" s="38">
        <v>425</v>
      </c>
      <c r="K750" s="41"/>
      <c r="L750" s="36">
        <v>0.4</v>
      </c>
      <c r="N750" s="44">
        <v>1.55797101449275</v>
      </c>
      <c r="O750" s="44">
        <v>-0.200332125603865</v>
      </c>
      <c r="P750" s="9">
        <v>1</v>
      </c>
      <c r="Q750" s="38">
        <v>-6.5</v>
      </c>
      <c r="R750" s="9" t="b">
        <v>0</v>
      </c>
      <c r="S750" s="9">
        <v>1.54833333333334</v>
      </c>
      <c r="T750" s="40" t="s">
        <v>216</v>
      </c>
      <c r="U750" s="41" t="s">
        <v>64</v>
      </c>
    </row>
    <row r="751" s="9" customFormat="1" ht="13.8" spans="1:21">
      <c r="A751" s="9">
        <v>9777</v>
      </c>
      <c r="B751" s="7">
        <v>42939.6875</v>
      </c>
      <c r="C751" s="52">
        <v>58664.5</v>
      </c>
      <c r="D751" s="36">
        <v>75</v>
      </c>
      <c r="E751" s="25">
        <v>48</v>
      </c>
      <c r="F751" s="25">
        <v>23</v>
      </c>
      <c r="G751" s="25">
        <v>28</v>
      </c>
      <c r="H751" s="38">
        <v>64.3333333333333</v>
      </c>
      <c r="I751" s="25">
        <v>64</v>
      </c>
      <c r="J751" s="38">
        <v>439.333333333333</v>
      </c>
      <c r="K751" s="41"/>
      <c r="L751" s="36">
        <v>0.4</v>
      </c>
      <c r="N751" s="44">
        <v>1.5625</v>
      </c>
      <c r="O751" s="44">
        <v>2.19444444444445</v>
      </c>
      <c r="P751" s="9">
        <v>1</v>
      </c>
      <c r="Q751" s="38">
        <v>15.1666666666667</v>
      </c>
      <c r="R751" s="9" t="b">
        <v>1</v>
      </c>
      <c r="S751" s="9">
        <v>23.6116666666667</v>
      </c>
      <c r="T751" s="40" t="s">
        <v>216</v>
      </c>
      <c r="U751" s="41" t="s">
        <v>26</v>
      </c>
    </row>
    <row r="752" s="9" customFormat="1" ht="13.8" spans="1:21">
      <c r="A752" s="9">
        <v>9779</v>
      </c>
      <c r="B752" s="7">
        <v>42939.7291666667</v>
      </c>
      <c r="C752" s="52">
        <v>58676.5</v>
      </c>
      <c r="D752" s="36">
        <v>97.6666666666667</v>
      </c>
      <c r="E752" s="25">
        <v>24</v>
      </c>
      <c r="F752" s="25">
        <v>23</v>
      </c>
      <c r="G752" s="25">
        <v>28</v>
      </c>
      <c r="H752" s="38">
        <v>65.1666666666667</v>
      </c>
      <c r="I752" s="25">
        <v>64</v>
      </c>
      <c r="J752" s="38">
        <v>405.166666666667</v>
      </c>
      <c r="K752" s="41"/>
      <c r="L752" s="36">
        <v>0.4</v>
      </c>
      <c r="N752" s="44">
        <v>4.06944444444445</v>
      </c>
      <c r="O752" s="44">
        <v>0.930555555555554</v>
      </c>
      <c r="P752" s="9">
        <v>1</v>
      </c>
      <c r="Q752" s="38">
        <v>22.3333333333333</v>
      </c>
      <c r="R752" s="9" t="b">
        <v>1</v>
      </c>
      <c r="S752" s="9">
        <v>39.4916666666666</v>
      </c>
      <c r="T752" s="40" t="s">
        <v>216</v>
      </c>
      <c r="U752" s="41" t="s">
        <v>49</v>
      </c>
    </row>
    <row r="753" s="9" customFormat="1" ht="13.8" spans="1:21">
      <c r="A753" s="9">
        <v>9781</v>
      </c>
      <c r="B753" s="7">
        <v>42939.7708333333</v>
      </c>
      <c r="C753" s="52">
        <v>58688.5</v>
      </c>
      <c r="D753" s="36">
        <v>121.5</v>
      </c>
      <c r="E753" s="25">
        <v>24</v>
      </c>
      <c r="F753" s="25">
        <v>23</v>
      </c>
      <c r="G753" s="25">
        <v>28</v>
      </c>
      <c r="H753" s="38">
        <v>66.6666666666667</v>
      </c>
      <c r="I753" s="25">
        <v>65</v>
      </c>
      <c r="J753" s="38">
        <v>430.166666666667</v>
      </c>
      <c r="K753" s="41"/>
      <c r="L753" s="36">
        <v>0.4</v>
      </c>
      <c r="N753" s="44">
        <v>5.0625</v>
      </c>
      <c r="O753" s="44">
        <v>-1.55480769230769</v>
      </c>
      <c r="P753" s="9">
        <v>1</v>
      </c>
      <c r="Q753" s="38">
        <v>-7.5</v>
      </c>
      <c r="R753" s="9" t="b">
        <v>0</v>
      </c>
      <c r="S753" s="9">
        <v>14.7825</v>
      </c>
      <c r="T753" s="40" t="s">
        <v>216</v>
      </c>
      <c r="U753" s="41" t="s">
        <v>36</v>
      </c>
    </row>
    <row r="754" s="9" customFormat="1" ht="13.8" spans="1:21">
      <c r="A754" s="9">
        <v>9782</v>
      </c>
      <c r="B754" s="7">
        <v>42939.7916666667</v>
      </c>
      <c r="C754" s="52">
        <v>58694.5</v>
      </c>
      <c r="D754" s="36">
        <v>114</v>
      </c>
      <c r="E754" s="25">
        <v>32.5</v>
      </c>
      <c r="F754" s="25">
        <v>23</v>
      </c>
      <c r="G754" s="25">
        <v>28</v>
      </c>
      <c r="H754" s="38">
        <v>67</v>
      </c>
      <c r="I754" s="25">
        <v>65</v>
      </c>
      <c r="J754" s="38">
        <v>433.833333333333</v>
      </c>
      <c r="K754" s="41"/>
      <c r="L754" s="36">
        <v>0.4</v>
      </c>
      <c r="N754" s="44">
        <v>3.50769230769231</v>
      </c>
      <c r="O754" s="44">
        <v>-0.837516869095823</v>
      </c>
      <c r="P754" s="9">
        <v>1</v>
      </c>
      <c r="Q754" s="38">
        <v>12.833333333333</v>
      </c>
      <c r="R754" s="9" t="b">
        <v>1</v>
      </c>
      <c r="S754" s="9">
        <v>32.143333333333</v>
      </c>
      <c r="T754" s="40" t="s">
        <v>216</v>
      </c>
      <c r="U754" s="41" t="s">
        <v>37</v>
      </c>
    </row>
    <row r="755" s="9" customFormat="1" ht="13.8" spans="1:21">
      <c r="A755" s="9">
        <v>9783</v>
      </c>
      <c r="B755" s="7">
        <v>42939.8125</v>
      </c>
      <c r="C755" s="52">
        <v>58700.5</v>
      </c>
      <c r="D755" s="36">
        <v>126.833333333333</v>
      </c>
      <c r="E755" s="25">
        <v>47.5</v>
      </c>
      <c r="F755" s="25">
        <v>23</v>
      </c>
      <c r="G755" s="25">
        <v>28</v>
      </c>
      <c r="H755" s="38">
        <v>66.6666666666667</v>
      </c>
      <c r="I755" s="25">
        <v>65</v>
      </c>
      <c r="J755" s="38">
        <v>440.833333333333</v>
      </c>
      <c r="K755" s="41"/>
      <c r="L755" s="36">
        <v>0.4</v>
      </c>
      <c r="N755" s="44">
        <v>2.67017543859648</v>
      </c>
      <c r="O755" s="44">
        <v>-0.328842105263156</v>
      </c>
      <c r="P755" s="9">
        <v>1</v>
      </c>
      <c r="Q755" s="38">
        <v>19.5</v>
      </c>
      <c r="R755" s="9" t="b">
        <v>1</v>
      </c>
      <c r="S755" s="9">
        <v>39.1691666666666</v>
      </c>
      <c r="T755" s="40" t="s">
        <v>216</v>
      </c>
      <c r="U755" s="41" t="s">
        <v>56</v>
      </c>
    </row>
    <row r="756" s="9" customFormat="1" ht="13.8" spans="1:38">
      <c r="A756" s="9">
        <v>9784</v>
      </c>
      <c r="B756" s="7">
        <v>42939.8333333333</v>
      </c>
      <c r="C756" s="52">
        <v>58706.5</v>
      </c>
      <c r="D756" s="36">
        <v>146.333333333333</v>
      </c>
      <c r="E756" s="25">
        <v>62.5</v>
      </c>
      <c r="F756" s="25">
        <v>22.8333333333333</v>
      </c>
      <c r="G756" s="25">
        <v>27</v>
      </c>
      <c r="H756" s="38">
        <v>67.1666666666667</v>
      </c>
      <c r="I756" s="25">
        <v>65.3333333333333</v>
      </c>
      <c r="J756" s="38">
        <v>422.5</v>
      </c>
      <c r="K756" s="41"/>
      <c r="L756" s="36">
        <v>1.0746946890088</v>
      </c>
      <c r="M756" s="36">
        <v>2.08406702641295</v>
      </c>
      <c r="N756" s="44">
        <v>2.34133333333333</v>
      </c>
      <c r="O756" s="44">
        <v>-1.05101075268817</v>
      </c>
      <c r="P756" s="10" t="s">
        <v>76</v>
      </c>
      <c r="Q756" s="38">
        <v>-46.333333333333</v>
      </c>
      <c r="R756" s="9" t="b">
        <v>1</v>
      </c>
      <c r="S756" s="36">
        <v>96.3333333333331</v>
      </c>
      <c r="T756" s="40" t="s">
        <v>216</v>
      </c>
      <c r="U756" s="41" t="s">
        <v>38</v>
      </c>
      <c r="AL756" s="36"/>
    </row>
    <row r="757" s="9" customFormat="1" ht="13.8" spans="1:38">
      <c r="A757" s="9">
        <v>9785</v>
      </c>
      <c r="B757" s="7">
        <v>42939.8541666667</v>
      </c>
      <c r="C757" s="52">
        <v>58712.5</v>
      </c>
      <c r="D757" s="36">
        <v>100</v>
      </c>
      <c r="E757" s="25">
        <v>77.5</v>
      </c>
      <c r="F757" s="25">
        <v>22.3333333333333</v>
      </c>
      <c r="G757" s="25">
        <v>27</v>
      </c>
      <c r="H757" s="38">
        <v>68.3333333333333</v>
      </c>
      <c r="I757" s="25">
        <v>66.5</v>
      </c>
      <c r="J757" s="38">
        <v>410.5</v>
      </c>
      <c r="K757" s="41"/>
      <c r="L757" s="36">
        <v>0.996105820105817</v>
      </c>
      <c r="M757" s="36">
        <v>2.22857142857142</v>
      </c>
      <c r="N757" s="44">
        <v>1.29032258064516</v>
      </c>
      <c r="O757" s="44">
        <v>-0.282659745396119</v>
      </c>
      <c r="P757" s="10" t="s">
        <v>76</v>
      </c>
      <c r="Q757" s="38">
        <v>-12.3333333333333</v>
      </c>
      <c r="R757" s="9" t="b">
        <v>1</v>
      </c>
      <c r="S757" s="36">
        <v>37.9999999999999</v>
      </c>
      <c r="T757" s="40" t="s">
        <v>216</v>
      </c>
      <c r="U757" s="41" t="s">
        <v>46</v>
      </c>
      <c r="AL757" s="36"/>
    </row>
    <row r="758" s="9" customFormat="1" ht="13.8" spans="1:38">
      <c r="A758" s="9">
        <v>9788</v>
      </c>
      <c r="B758" s="7">
        <v>42939.9166666667</v>
      </c>
      <c r="C758" s="52">
        <v>58730.5</v>
      </c>
      <c r="D758" s="36">
        <v>93</v>
      </c>
      <c r="E758" s="25">
        <v>87</v>
      </c>
      <c r="F758" s="25">
        <v>22</v>
      </c>
      <c r="G758" s="25">
        <v>27</v>
      </c>
      <c r="H758" s="38">
        <v>68.1666666666667</v>
      </c>
      <c r="I758" s="25">
        <v>70</v>
      </c>
      <c r="J758" s="38">
        <v>419.5</v>
      </c>
      <c r="K758" s="41"/>
      <c r="L758" s="36">
        <v>3.20269841269842</v>
      </c>
      <c r="M758" s="36">
        <v>5.49523809523811</v>
      </c>
      <c r="N758" s="44">
        <v>1.06896551724138</v>
      </c>
      <c r="O758" s="44">
        <v>-0.122605363984675</v>
      </c>
      <c r="P758" s="10" t="s">
        <v>76</v>
      </c>
      <c r="Q758" s="38">
        <v>-10.6666666666667</v>
      </c>
      <c r="R758" s="9" t="b">
        <v>1</v>
      </c>
      <c r="S758" s="36">
        <v>23.4</v>
      </c>
      <c r="T758" s="40" t="s">
        <v>216</v>
      </c>
      <c r="U758" s="41" t="s">
        <v>29</v>
      </c>
      <c r="AL758" s="36"/>
    </row>
    <row r="759" s="9" customFormat="1" ht="13.8" spans="1:21">
      <c r="A759" s="9">
        <v>9795</v>
      </c>
      <c r="B759" s="7">
        <v>42940.0625</v>
      </c>
      <c r="C759" s="52">
        <v>58772.5</v>
      </c>
      <c r="D759" s="36">
        <v>71</v>
      </c>
      <c r="E759" s="25">
        <v>62</v>
      </c>
      <c r="F759" s="25">
        <v>22</v>
      </c>
      <c r="G759" s="25">
        <v>26</v>
      </c>
      <c r="H759" s="38">
        <v>69.3333333333333</v>
      </c>
      <c r="I759" s="25">
        <v>75</v>
      </c>
      <c r="J759" s="38">
        <v>584.5</v>
      </c>
      <c r="K759" s="41"/>
      <c r="L759" s="36">
        <v>0.4</v>
      </c>
      <c r="N759" s="44">
        <v>1.14516129032258</v>
      </c>
      <c r="O759" s="44">
        <v>0.486559139784952</v>
      </c>
      <c r="P759" s="9">
        <v>1</v>
      </c>
      <c r="Q759" s="38">
        <v>30.166666666667</v>
      </c>
      <c r="R759" s="9" t="b">
        <v>1</v>
      </c>
      <c r="S759" s="9">
        <v>35.511666666667</v>
      </c>
      <c r="T759" s="40" t="s">
        <v>217</v>
      </c>
      <c r="U759" s="41" t="s">
        <v>69</v>
      </c>
    </row>
    <row r="760" s="9" customFormat="1" ht="13.8" spans="1:21">
      <c r="A760" s="9">
        <v>9839</v>
      </c>
      <c r="B760" s="7">
        <v>42940.9791666667</v>
      </c>
      <c r="C760" s="52">
        <v>59036.5</v>
      </c>
      <c r="D760" s="36">
        <v>151.166666666667</v>
      </c>
      <c r="E760" s="25">
        <v>76</v>
      </c>
      <c r="F760" s="25">
        <v>23</v>
      </c>
      <c r="G760" s="25">
        <v>26</v>
      </c>
      <c r="H760" s="38">
        <v>65.3333333333333</v>
      </c>
      <c r="I760" s="25">
        <v>72.6666666666667</v>
      </c>
      <c r="J760" s="38">
        <v>485</v>
      </c>
      <c r="K760" s="41"/>
      <c r="L760" s="36">
        <v>0.4</v>
      </c>
      <c r="N760" s="44">
        <v>1.9890350877193</v>
      </c>
      <c r="O760" s="44">
        <v>-0.177631578947368</v>
      </c>
      <c r="P760" s="9">
        <v>1</v>
      </c>
      <c r="Q760" s="38">
        <v>-13.5</v>
      </c>
      <c r="R760" s="9" t="b">
        <v>1</v>
      </c>
      <c r="S760" s="9">
        <v>6.84083333333341</v>
      </c>
      <c r="T760" s="40" t="s">
        <v>217</v>
      </c>
      <c r="U760" s="41" t="s">
        <v>50</v>
      </c>
    </row>
    <row r="761" s="9" customFormat="1" ht="13.8" spans="1:21">
      <c r="A761" s="9">
        <v>9840</v>
      </c>
      <c r="B761" s="7">
        <v>42941</v>
      </c>
      <c r="C761" s="52">
        <v>59042.5</v>
      </c>
      <c r="D761" s="36">
        <v>137.666666666667</v>
      </c>
      <c r="E761" s="25">
        <v>76</v>
      </c>
      <c r="F761" s="25">
        <v>23</v>
      </c>
      <c r="G761" s="25">
        <v>27</v>
      </c>
      <c r="H761" s="38">
        <v>66</v>
      </c>
      <c r="I761" s="25">
        <v>69</v>
      </c>
      <c r="J761" s="38">
        <v>504.333333333333</v>
      </c>
      <c r="K761" s="41"/>
      <c r="L761" s="36">
        <v>0.4</v>
      </c>
      <c r="N761" s="44">
        <v>1.81140350877193</v>
      </c>
      <c r="O761" s="44">
        <v>0.309210526315789</v>
      </c>
      <c r="P761" s="9">
        <v>1</v>
      </c>
      <c r="Q761" s="38">
        <v>23.5</v>
      </c>
      <c r="R761" s="9" t="b">
        <v>1</v>
      </c>
      <c r="S761" s="9">
        <v>40.9383333333334</v>
      </c>
      <c r="T761" s="40" t="s">
        <v>218</v>
      </c>
      <c r="U761" s="41" t="s">
        <v>44</v>
      </c>
    </row>
    <row r="762" s="9" customFormat="1" ht="13.8" spans="1:21">
      <c r="A762" s="9">
        <v>9841</v>
      </c>
      <c r="B762" s="7">
        <v>42941.0208333333</v>
      </c>
      <c r="C762" s="52">
        <v>59048.5</v>
      </c>
      <c r="D762" s="36">
        <v>161.166666666667</v>
      </c>
      <c r="E762" s="25">
        <v>76</v>
      </c>
      <c r="F762" s="25">
        <v>23</v>
      </c>
      <c r="G762" s="25">
        <v>27</v>
      </c>
      <c r="H762" s="38">
        <v>66.1666666666667</v>
      </c>
      <c r="I762" s="25">
        <v>69</v>
      </c>
      <c r="J762" s="38">
        <v>459.666666666667</v>
      </c>
      <c r="K762" s="41"/>
      <c r="L762" s="36">
        <v>0.4</v>
      </c>
      <c r="N762" s="44">
        <v>2.12061403508772</v>
      </c>
      <c r="O762" s="44">
        <v>-0.719713134186823</v>
      </c>
      <c r="P762" s="9">
        <v>1</v>
      </c>
      <c r="Q762" s="38">
        <v>-5.666666666667</v>
      </c>
      <c r="R762" s="9" t="b">
        <v>0</v>
      </c>
      <c r="S762" s="9">
        <v>16.8241666666664</v>
      </c>
      <c r="T762" s="40" t="s">
        <v>218</v>
      </c>
      <c r="U762" s="41" t="s">
        <v>65</v>
      </c>
    </row>
    <row r="763" s="9" customFormat="1" ht="13.8" spans="1:38">
      <c r="A763" s="9">
        <v>9842</v>
      </c>
      <c r="B763" s="7">
        <v>42941.0416666667</v>
      </c>
      <c r="C763" s="52">
        <v>59054.5</v>
      </c>
      <c r="D763" s="36">
        <v>155.5</v>
      </c>
      <c r="E763" s="25">
        <v>111</v>
      </c>
      <c r="F763" s="25">
        <v>23</v>
      </c>
      <c r="G763" s="25">
        <v>27</v>
      </c>
      <c r="H763" s="38">
        <v>66.1666666666667</v>
      </c>
      <c r="I763" s="25">
        <v>69</v>
      </c>
      <c r="J763" s="38">
        <v>457.5</v>
      </c>
      <c r="K763" s="41"/>
      <c r="L763" s="36">
        <v>0.775056179775281</v>
      </c>
      <c r="M763" s="36">
        <v>1.91460674157303</v>
      </c>
      <c r="N763" s="44">
        <v>1.4009009009009</v>
      </c>
      <c r="O763" s="44">
        <v>-0.171171171171171</v>
      </c>
      <c r="P763" s="10" t="s">
        <v>76</v>
      </c>
      <c r="Q763" s="38">
        <v>-19</v>
      </c>
      <c r="R763" s="9" t="b">
        <v>1</v>
      </c>
      <c r="S763" s="36">
        <v>66.6999999999999</v>
      </c>
      <c r="T763" s="40" t="s">
        <v>218</v>
      </c>
      <c r="U763" s="41" t="s">
        <v>30</v>
      </c>
      <c r="AL763" s="36"/>
    </row>
    <row r="764" s="9" customFormat="1" ht="13.8" spans="1:21">
      <c r="A764" s="9">
        <v>9843</v>
      </c>
      <c r="B764" s="7">
        <v>42941.0625</v>
      </c>
      <c r="C764" s="52">
        <v>59060.5</v>
      </c>
      <c r="D764" s="36">
        <v>136.5</v>
      </c>
      <c r="E764" s="25">
        <v>111</v>
      </c>
      <c r="F764" s="25">
        <v>24.1666666666667</v>
      </c>
      <c r="G764" s="25">
        <v>27</v>
      </c>
      <c r="H764" s="38">
        <v>67</v>
      </c>
      <c r="I764" s="25">
        <v>69</v>
      </c>
      <c r="J764" s="38">
        <v>500.5</v>
      </c>
      <c r="K764" s="41"/>
      <c r="L764" s="36">
        <v>0.4</v>
      </c>
      <c r="N764" s="44">
        <v>1.22972972972973</v>
      </c>
      <c r="O764" s="44">
        <v>0.165165165165162</v>
      </c>
      <c r="P764" s="9">
        <v>1</v>
      </c>
      <c r="Q764" s="38">
        <v>18.333333333333</v>
      </c>
      <c r="R764" s="9" t="b">
        <v>1</v>
      </c>
      <c r="S764" s="9">
        <v>29.920833333333</v>
      </c>
      <c r="T764" s="40" t="s">
        <v>218</v>
      </c>
      <c r="U764" s="41" t="s">
        <v>69</v>
      </c>
    </row>
    <row r="765" s="9" customFormat="1" ht="13.8" spans="1:38">
      <c r="A765" s="9">
        <v>9845</v>
      </c>
      <c r="B765" s="7">
        <v>42941.1041666667</v>
      </c>
      <c r="C765" s="52">
        <v>59072.5</v>
      </c>
      <c r="D765" s="36">
        <v>152.166666666667</v>
      </c>
      <c r="E765" s="25">
        <v>111</v>
      </c>
      <c r="F765" s="25">
        <v>23</v>
      </c>
      <c r="G765" s="25">
        <v>27</v>
      </c>
      <c r="H765" s="38">
        <v>67</v>
      </c>
      <c r="I765" s="25">
        <v>69</v>
      </c>
      <c r="J765" s="38">
        <v>507.666666666667</v>
      </c>
      <c r="K765" s="41"/>
      <c r="L765" s="36">
        <v>1.17614806246387</v>
      </c>
      <c r="M765" s="36">
        <v>2.35592828224408</v>
      </c>
      <c r="N765" s="44">
        <v>1.37087087087087</v>
      </c>
      <c r="O765" s="44">
        <v>-0.30476679210857</v>
      </c>
      <c r="P765" s="10" t="s">
        <v>76</v>
      </c>
      <c r="Q765" s="38">
        <v>-25.833333333334</v>
      </c>
      <c r="R765" s="9" t="b">
        <v>1</v>
      </c>
      <c r="S765" s="36">
        <v>63.3666666666666</v>
      </c>
      <c r="T765" s="40" t="s">
        <v>218</v>
      </c>
      <c r="U765" s="41" t="s">
        <v>45</v>
      </c>
      <c r="AL765" s="36"/>
    </row>
    <row r="766" s="9" customFormat="1" ht="13.8" spans="1:21">
      <c r="A766" s="9">
        <v>9846</v>
      </c>
      <c r="B766" s="7">
        <v>42941.125</v>
      </c>
      <c r="C766" s="52">
        <v>59078.5</v>
      </c>
      <c r="D766" s="36">
        <v>126.333333333333</v>
      </c>
      <c r="E766" s="25">
        <v>118.5</v>
      </c>
      <c r="F766" s="25">
        <v>23</v>
      </c>
      <c r="G766" s="25">
        <v>27</v>
      </c>
      <c r="H766" s="38">
        <v>67.1666666666667</v>
      </c>
      <c r="I766" s="25">
        <v>69</v>
      </c>
      <c r="J766" s="38">
        <v>541.166666666667</v>
      </c>
      <c r="K766" s="41"/>
      <c r="L766" s="36">
        <v>0.4</v>
      </c>
      <c r="N766" s="44">
        <v>1.0661040787623</v>
      </c>
      <c r="O766" s="44">
        <v>-0.0271103680704774</v>
      </c>
      <c r="P766" s="9">
        <v>1</v>
      </c>
      <c r="Q766" s="38">
        <v>11.333333333334</v>
      </c>
      <c r="R766" s="9" t="b">
        <v>1</v>
      </c>
      <c r="S766" s="9">
        <v>19.5350000000006</v>
      </c>
      <c r="T766" s="40" t="s">
        <v>218</v>
      </c>
      <c r="U766" s="41" t="s">
        <v>51</v>
      </c>
    </row>
    <row r="767" s="9" customFormat="1" ht="13.8" spans="1:38">
      <c r="A767" s="9">
        <v>9848</v>
      </c>
      <c r="B767" s="7">
        <v>42941.1666666667</v>
      </c>
      <c r="C767" s="52">
        <v>59090.5</v>
      </c>
      <c r="D767" s="36">
        <v>143</v>
      </c>
      <c r="E767" s="25">
        <v>146.5</v>
      </c>
      <c r="F767" s="25">
        <v>23</v>
      </c>
      <c r="G767" s="25">
        <v>26</v>
      </c>
      <c r="H767" s="38">
        <v>68.6666666666667</v>
      </c>
      <c r="I767" s="25">
        <v>74</v>
      </c>
      <c r="J767" s="38">
        <v>515.666666666667</v>
      </c>
      <c r="K767" s="41"/>
      <c r="L767" s="36">
        <v>26.3238095238097</v>
      </c>
      <c r="M767" s="36">
        <v>25.2000000000002</v>
      </c>
      <c r="N767" s="44">
        <v>0.976109215017065</v>
      </c>
      <c r="O767" s="44">
        <v>0.186922976052511</v>
      </c>
      <c r="P767" s="10" t="s">
        <v>76</v>
      </c>
      <c r="Q767" s="38">
        <v>43.666666666667</v>
      </c>
      <c r="R767" s="9" t="b">
        <v>1</v>
      </c>
      <c r="S767" s="36">
        <v>25.8</v>
      </c>
      <c r="T767" s="40" t="s">
        <v>218</v>
      </c>
      <c r="U767" s="41" t="s">
        <v>61</v>
      </c>
      <c r="AL767" s="36"/>
    </row>
    <row r="768" s="9" customFormat="1" ht="13.8" spans="1:38">
      <c r="A768" s="9">
        <v>9849</v>
      </c>
      <c r="B768" s="7">
        <v>42941.1875</v>
      </c>
      <c r="C768" s="52">
        <v>59096.5</v>
      </c>
      <c r="D768" s="36">
        <v>186.666666666667</v>
      </c>
      <c r="E768" s="25">
        <v>160.5</v>
      </c>
      <c r="F768" s="25">
        <v>23</v>
      </c>
      <c r="G768" s="25">
        <v>26</v>
      </c>
      <c r="H768" s="38">
        <v>70.3333333333333</v>
      </c>
      <c r="I768" s="25">
        <v>74</v>
      </c>
      <c r="J768" s="38">
        <v>524.333333333333</v>
      </c>
      <c r="K768" s="41"/>
      <c r="L768" s="36">
        <v>1.18424021838036</v>
      </c>
      <c r="M768" s="36">
        <v>2.65441310282077</v>
      </c>
      <c r="N768" s="44">
        <v>1.16303219106958</v>
      </c>
      <c r="O768" s="44">
        <v>-1.16303219106958</v>
      </c>
      <c r="P768" s="10" t="s">
        <v>76</v>
      </c>
      <c r="Q768" s="38">
        <v>-17.666666666667</v>
      </c>
      <c r="R768" s="9" t="b">
        <v>1</v>
      </c>
      <c r="S768" s="36">
        <v>58.2666666666676</v>
      </c>
      <c r="T768" s="40" t="s">
        <v>218</v>
      </c>
      <c r="U768" s="41" t="s">
        <v>58</v>
      </c>
      <c r="AL768" s="36"/>
    </row>
    <row r="769" s="9" customFormat="1" ht="13.8" spans="1:38">
      <c r="A769" s="9">
        <v>9851</v>
      </c>
      <c r="B769" s="7">
        <v>42941.2291666667</v>
      </c>
      <c r="C769" s="52">
        <v>59108.5</v>
      </c>
      <c r="D769" s="36">
        <v>184.833333333333</v>
      </c>
      <c r="E769" s="25">
        <v>169</v>
      </c>
      <c r="F769" s="25">
        <v>23</v>
      </c>
      <c r="G769" s="25">
        <v>26</v>
      </c>
      <c r="H769" s="38">
        <v>69.6666666666667</v>
      </c>
      <c r="I769" s="25">
        <v>74</v>
      </c>
      <c r="J769" s="38">
        <v>483.833333333333</v>
      </c>
      <c r="K769" s="41"/>
      <c r="L769" s="36">
        <v>2.1946466165414</v>
      </c>
      <c r="M769" s="36">
        <v>4.1061654135339</v>
      </c>
      <c r="N769" s="44">
        <v>1.09368836291913</v>
      </c>
      <c r="O769" s="44">
        <v>-0.115384615384616</v>
      </c>
      <c r="P769" s="10" t="s">
        <v>76</v>
      </c>
      <c r="Q769" s="38">
        <v>-19.5</v>
      </c>
      <c r="R769" s="9" t="b">
        <v>1</v>
      </c>
      <c r="S769" s="36">
        <v>49.633333333333</v>
      </c>
      <c r="T769" s="40" t="s">
        <v>218</v>
      </c>
      <c r="U769" s="41" t="s">
        <v>59</v>
      </c>
      <c r="AL769" s="36"/>
    </row>
    <row r="770" s="9" customFormat="1" ht="13.8" spans="1:21">
      <c r="A770" s="9">
        <v>9865</v>
      </c>
      <c r="B770" s="7">
        <v>42941.5208333333</v>
      </c>
      <c r="C770" s="52">
        <v>59192.5</v>
      </c>
      <c r="D770" s="36">
        <v>4.5</v>
      </c>
      <c r="E770" s="25">
        <v>64</v>
      </c>
      <c r="F770" s="25">
        <v>24</v>
      </c>
      <c r="G770" s="25">
        <v>30</v>
      </c>
      <c r="H770" s="38">
        <v>48.8333333333333</v>
      </c>
      <c r="I770" s="25">
        <v>45</v>
      </c>
      <c r="J770" s="38">
        <v>400</v>
      </c>
      <c r="K770" s="41"/>
      <c r="L770" s="36">
        <v>0.4</v>
      </c>
      <c r="N770" s="44">
        <v>0.0703125</v>
      </c>
      <c r="O770" s="44">
        <v>0.336191565040651</v>
      </c>
      <c r="P770" s="9">
        <v>1</v>
      </c>
      <c r="Q770" s="38">
        <v>12.1666666666667</v>
      </c>
      <c r="R770" s="9" t="b">
        <v>1</v>
      </c>
      <c r="S770" s="9">
        <v>2.8941666666667</v>
      </c>
      <c r="T770" s="40" t="s">
        <v>218</v>
      </c>
      <c r="U770" s="41" t="s">
        <v>39</v>
      </c>
    </row>
    <row r="771" s="9" customFormat="1" ht="13.8" spans="1:38">
      <c r="A771" s="9">
        <v>9868</v>
      </c>
      <c r="B771" s="7">
        <v>42941.5833333333</v>
      </c>
      <c r="C771" s="52">
        <v>59210.5</v>
      </c>
      <c r="D771" s="36">
        <v>56.1666666666667</v>
      </c>
      <c r="E771" s="25">
        <v>41</v>
      </c>
      <c r="F771" s="25">
        <v>23</v>
      </c>
      <c r="G771" s="25">
        <v>30</v>
      </c>
      <c r="H771" s="38">
        <v>61.3333333333333</v>
      </c>
      <c r="I771" s="25">
        <v>42</v>
      </c>
      <c r="J771" s="38">
        <v>409.666666666667</v>
      </c>
      <c r="K771" s="41"/>
      <c r="L771" s="36">
        <v>5.02470957613814</v>
      </c>
      <c r="M771" s="36">
        <v>6.42762951334379</v>
      </c>
      <c r="N771" s="44">
        <v>1.36991869918699</v>
      </c>
      <c r="O771" s="44">
        <v>-0.934959349593498</v>
      </c>
      <c r="P771" s="10" t="s">
        <v>76</v>
      </c>
      <c r="Q771" s="38">
        <v>-38.3333333333334</v>
      </c>
      <c r="R771" s="9" t="b">
        <v>1</v>
      </c>
      <c r="S771" s="36">
        <v>23.3666666666666</v>
      </c>
      <c r="T771" s="40" t="s">
        <v>218</v>
      </c>
      <c r="U771" s="41" t="s">
        <v>41</v>
      </c>
      <c r="AL771" s="36"/>
    </row>
    <row r="772" s="9" customFormat="1" ht="13.8" spans="1:38">
      <c r="A772" s="9">
        <v>9883</v>
      </c>
      <c r="B772" s="7">
        <v>42941.8958333333</v>
      </c>
      <c r="C772" s="52">
        <v>59300.5</v>
      </c>
      <c r="D772" s="36">
        <v>6.5</v>
      </c>
      <c r="E772" s="25">
        <v>8</v>
      </c>
      <c r="F772" s="25">
        <v>23</v>
      </c>
      <c r="G772" s="25">
        <v>28</v>
      </c>
      <c r="H772" s="38">
        <v>47.3333333333333</v>
      </c>
      <c r="I772" s="25">
        <v>41</v>
      </c>
      <c r="J772" s="38">
        <v>449.166666666667</v>
      </c>
      <c r="K772" s="41"/>
      <c r="L772" s="36">
        <v>1.23682539682539</v>
      </c>
      <c r="M772" s="36">
        <v>1.74285714285714</v>
      </c>
      <c r="N772" s="44">
        <v>0.8125</v>
      </c>
      <c r="O772" s="44">
        <v>0.104166666666666</v>
      </c>
      <c r="P772" s="10" t="s">
        <v>76</v>
      </c>
      <c r="Q772" s="38">
        <v>0.83333333333333</v>
      </c>
      <c r="R772" s="9" t="b">
        <v>0</v>
      </c>
      <c r="S772" s="36">
        <v>0.0999999999999996</v>
      </c>
      <c r="T772" s="40" t="s">
        <v>218</v>
      </c>
      <c r="U772" s="41" t="s">
        <v>28</v>
      </c>
      <c r="AL772" s="36"/>
    </row>
    <row r="773" s="9" customFormat="1" ht="13.8" spans="1:38">
      <c r="A773" s="9">
        <v>9884</v>
      </c>
      <c r="B773" s="7">
        <v>42941.9166666667</v>
      </c>
      <c r="C773" s="52">
        <v>59306.5</v>
      </c>
      <c r="D773" s="36">
        <v>7.33333333333333</v>
      </c>
      <c r="E773" s="25">
        <v>8</v>
      </c>
      <c r="F773" s="25">
        <v>23</v>
      </c>
      <c r="G773" s="25">
        <v>27</v>
      </c>
      <c r="H773" s="38">
        <v>47.6666666666667</v>
      </c>
      <c r="I773" s="25">
        <v>43</v>
      </c>
      <c r="J773" s="38">
        <v>452.166666666667</v>
      </c>
      <c r="K773" s="41"/>
      <c r="L773" s="36">
        <v>2.30857142857143</v>
      </c>
      <c r="M773" s="36">
        <v>2.31428571428572</v>
      </c>
      <c r="N773" s="44">
        <v>0.916666666666666</v>
      </c>
      <c r="O773" s="44">
        <v>-0.916666666666666</v>
      </c>
      <c r="P773" s="10" t="s">
        <v>76</v>
      </c>
      <c r="Q773" s="38">
        <v>0.66666666666667</v>
      </c>
      <c r="R773" s="9" t="b">
        <v>0</v>
      </c>
      <c r="S773" s="36">
        <v>0.933333333333327</v>
      </c>
      <c r="T773" s="40" t="s">
        <v>218</v>
      </c>
      <c r="U773" s="41" t="s">
        <v>29</v>
      </c>
      <c r="AL773" s="36"/>
    </row>
    <row r="774" s="9" customFormat="1" ht="13.8" spans="1:38">
      <c r="A774" s="9">
        <v>9914</v>
      </c>
      <c r="B774" s="7">
        <v>42942.5416666667</v>
      </c>
      <c r="C774" s="52">
        <v>59486.5</v>
      </c>
      <c r="D774" s="36">
        <v>33</v>
      </c>
      <c r="E774" s="25">
        <v>38</v>
      </c>
      <c r="F774" s="25">
        <v>21.8333333333333</v>
      </c>
      <c r="G774" s="25">
        <v>26</v>
      </c>
      <c r="H774" s="38">
        <v>59.6666666666667</v>
      </c>
      <c r="I774" s="25">
        <v>55</v>
      </c>
      <c r="J774" s="38">
        <v>429.333333333333</v>
      </c>
      <c r="K774" s="41"/>
      <c r="L774" s="36">
        <v>4.82885714285714</v>
      </c>
      <c r="M774" s="36">
        <v>5.35142857142857</v>
      </c>
      <c r="N774" s="44">
        <v>0.868421052631579</v>
      </c>
      <c r="O774" s="44">
        <v>0.302631578947368</v>
      </c>
      <c r="P774" s="10" t="s">
        <v>76</v>
      </c>
      <c r="Q774" s="38">
        <v>11.5</v>
      </c>
      <c r="R774" s="9" t="b">
        <v>1</v>
      </c>
      <c r="S774" s="36">
        <v>2.6</v>
      </c>
      <c r="T774" s="40" t="s">
        <v>219</v>
      </c>
      <c r="U774" s="41" t="s">
        <v>40</v>
      </c>
      <c r="AL774" s="36"/>
    </row>
    <row r="775" s="9" customFormat="1" ht="13.8" spans="1:38">
      <c r="A775" s="9">
        <v>9915</v>
      </c>
      <c r="B775" s="7">
        <v>42942.5625</v>
      </c>
      <c r="C775" s="52">
        <v>59492.5</v>
      </c>
      <c r="D775" s="36">
        <v>44.5</v>
      </c>
      <c r="E775" s="25">
        <v>38</v>
      </c>
      <c r="F775" s="25">
        <v>21.3333333333333</v>
      </c>
      <c r="G775" s="25">
        <v>26</v>
      </c>
      <c r="H775" s="38">
        <v>62.6666666666667</v>
      </c>
      <c r="I775" s="25">
        <v>55</v>
      </c>
      <c r="J775" s="38">
        <v>432</v>
      </c>
      <c r="K775" s="41"/>
      <c r="L775" s="36">
        <v>4.81032967032967</v>
      </c>
      <c r="M775" s="36">
        <v>6.46593406593408</v>
      </c>
      <c r="N775" s="44">
        <v>1.17105263157895</v>
      </c>
      <c r="O775" s="44">
        <v>-0.421052631578947</v>
      </c>
      <c r="P775" s="10" t="s">
        <v>76</v>
      </c>
      <c r="Q775" s="38">
        <v>-16</v>
      </c>
      <c r="R775" s="9" t="b">
        <v>1</v>
      </c>
      <c r="S775" s="36">
        <v>14.1000000000001</v>
      </c>
      <c r="T775" s="40" t="s">
        <v>219</v>
      </c>
      <c r="U775" s="41" t="s">
        <v>57</v>
      </c>
      <c r="AL775" s="36"/>
    </row>
    <row r="776" s="9" customFormat="1" ht="13.8" spans="1:38">
      <c r="A776" s="9">
        <v>9922</v>
      </c>
      <c r="B776" s="7">
        <v>42942.7083333333</v>
      </c>
      <c r="C776" s="52">
        <v>59534.5</v>
      </c>
      <c r="D776" s="36">
        <v>44.1666666666667</v>
      </c>
      <c r="E776" s="25">
        <v>36</v>
      </c>
      <c r="F776" s="25">
        <v>21</v>
      </c>
      <c r="G776" s="25">
        <v>21</v>
      </c>
      <c r="H776" s="38">
        <v>62</v>
      </c>
      <c r="I776" s="25">
        <v>81</v>
      </c>
      <c r="J776" s="38">
        <v>471</v>
      </c>
      <c r="K776" s="41"/>
      <c r="L776" s="36">
        <v>2.09335276967929</v>
      </c>
      <c r="M776" s="36">
        <v>3.47055393586004</v>
      </c>
      <c r="N776" s="44">
        <v>1.22685185185185</v>
      </c>
      <c r="O776" s="44">
        <v>-0.25</v>
      </c>
      <c r="P776" s="10" t="s">
        <v>76</v>
      </c>
      <c r="Q776" s="38">
        <v>-9</v>
      </c>
      <c r="R776" s="9" t="b">
        <v>0</v>
      </c>
      <c r="S776" s="36">
        <v>15.3666666666666</v>
      </c>
      <c r="T776" s="40" t="s">
        <v>219</v>
      </c>
      <c r="U776" s="41" t="s">
        <v>66</v>
      </c>
      <c r="AL776" s="36"/>
    </row>
    <row r="777" s="9" customFormat="1" ht="13.8" spans="1:21">
      <c r="A777" s="9">
        <v>9929</v>
      </c>
      <c r="B777" s="7">
        <v>42942.8541666667</v>
      </c>
      <c r="C777" s="52">
        <v>59576.5</v>
      </c>
      <c r="D777" s="36">
        <v>37.1666666666667</v>
      </c>
      <c r="E777" s="25">
        <v>21</v>
      </c>
      <c r="F777" s="25">
        <v>21</v>
      </c>
      <c r="G777" s="25">
        <v>21</v>
      </c>
      <c r="H777" s="38">
        <v>62.5</v>
      </c>
      <c r="I777" s="25">
        <v>89</v>
      </c>
      <c r="J777" s="38">
        <v>468.5</v>
      </c>
      <c r="K777" s="41"/>
      <c r="L777" s="36">
        <v>0.4</v>
      </c>
      <c r="N777" s="44">
        <v>1.76984126984127</v>
      </c>
      <c r="O777" s="44">
        <v>-0.603174603174604</v>
      </c>
      <c r="P777" s="9">
        <v>1</v>
      </c>
      <c r="Q777" s="38">
        <v>13</v>
      </c>
      <c r="R777" s="9" t="b">
        <v>1</v>
      </c>
      <c r="S777" s="9">
        <v>17.6308333333333</v>
      </c>
      <c r="T777" s="40" t="s">
        <v>219</v>
      </c>
      <c r="U777" s="41" t="s">
        <v>46</v>
      </c>
    </row>
    <row r="778" s="9" customFormat="1" ht="13.8" spans="1:38">
      <c r="A778" s="9">
        <v>9932</v>
      </c>
      <c r="B778" s="7">
        <v>42942.9166666667</v>
      </c>
      <c r="C778" s="52">
        <v>59594.5</v>
      </c>
      <c r="D778" s="36">
        <v>51.1666666666667</v>
      </c>
      <c r="E778" s="25">
        <v>43</v>
      </c>
      <c r="F778" s="25">
        <v>21</v>
      </c>
      <c r="G778" s="25">
        <v>21</v>
      </c>
      <c r="H778" s="38">
        <v>62</v>
      </c>
      <c r="I778" s="25">
        <v>83</v>
      </c>
      <c r="J778" s="38">
        <v>534.5</v>
      </c>
      <c r="K778" s="41"/>
      <c r="L778" s="36">
        <v>1.61655976676385</v>
      </c>
      <c r="M778" s="36">
        <v>3.0384839650146</v>
      </c>
      <c r="N778" s="44">
        <v>1.18992248062016</v>
      </c>
      <c r="O778" s="44">
        <v>-0.166666666666667</v>
      </c>
      <c r="P778" s="10" t="s">
        <v>76</v>
      </c>
      <c r="Q778" s="38">
        <v>-7.1666666666667</v>
      </c>
      <c r="R778" s="9" t="b">
        <v>0</v>
      </c>
      <c r="S778" s="36">
        <v>16.7666666666669</v>
      </c>
      <c r="T778" s="40" t="s">
        <v>219</v>
      </c>
      <c r="U778" s="41" t="s">
        <v>29</v>
      </c>
      <c r="AL778" s="36"/>
    </row>
    <row r="779" s="9" customFormat="1" ht="13.8" spans="1:38">
      <c r="A779" s="9">
        <v>9934</v>
      </c>
      <c r="B779" s="7">
        <v>42942.9583333333</v>
      </c>
      <c r="C779" s="52">
        <v>59606.5</v>
      </c>
      <c r="D779" s="36">
        <v>45.1666666666667</v>
      </c>
      <c r="E779" s="25">
        <v>49</v>
      </c>
      <c r="F779" s="25">
        <v>21</v>
      </c>
      <c r="G779" s="25">
        <v>21</v>
      </c>
      <c r="H779" s="38">
        <v>62</v>
      </c>
      <c r="I779" s="25">
        <v>83</v>
      </c>
      <c r="J779" s="38">
        <v>607.166666666667</v>
      </c>
      <c r="K779" s="41"/>
      <c r="L779" s="36">
        <v>1.18372670807451</v>
      </c>
      <c r="M779" s="36">
        <v>1.05838509316767</v>
      </c>
      <c r="N779" s="44">
        <v>0.921768707482994</v>
      </c>
      <c r="O779" s="44">
        <v>0.0340136054421755</v>
      </c>
      <c r="P779" s="10" t="s">
        <v>76</v>
      </c>
      <c r="Q779" s="38">
        <v>1.6666666666666</v>
      </c>
      <c r="R779" s="9" t="b">
        <v>0</v>
      </c>
      <c r="S779" s="36">
        <v>5.9666666666667</v>
      </c>
      <c r="T779" s="40" t="s">
        <v>219</v>
      </c>
      <c r="U779" s="41" t="s">
        <v>43</v>
      </c>
      <c r="AL779" s="36"/>
    </row>
    <row r="780" s="9" customFormat="1" ht="13.8" spans="1:38">
      <c r="A780" s="9">
        <v>9935</v>
      </c>
      <c r="B780" s="7">
        <v>42942.9791666667</v>
      </c>
      <c r="C780" s="52">
        <v>59612.5</v>
      </c>
      <c r="D780" s="36">
        <v>46.8333333333333</v>
      </c>
      <c r="E780" s="25">
        <v>49</v>
      </c>
      <c r="F780" s="25">
        <v>21.3333333333333</v>
      </c>
      <c r="G780" s="25">
        <v>21</v>
      </c>
      <c r="H780" s="38">
        <v>62</v>
      </c>
      <c r="I780" s="25">
        <v>83</v>
      </c>
      <c r="J780" s="38">
        <v>618</v>
      </c>
      <c r="K780" s="41"/>
      <c r="L780" s="36">
        <v>4.45142857142853</v>
      </c>
      <c r="M780" s="36">
        <v>3.68571428571428</v>
      </c>
      <c r="N780" s="44">
        <v>0.955782312925169</v>
      </c>
      <c r="O780" s="44">
        <v>0.0850340136054429</v>
      </c>
      <c r="P780" s="10" t="s">
        <v>76</v>
      </c>
      <c r="Q780" s="38">
        <v>4.1666666666667</v>
      </c>
      <c r="R780" s="9" t="b">
        <v>0</v>
      </c>
      <c r="S780" s="36">
        <v>7.63333333333328</v>
      </c>
      <c r="T780" s="40" t="s">
        <v>219</v>
      </c>
      <c r="U780" s="41" t="s">
        <v>50</v>
      </c>
      <c r="AL780" s="36"/>
    </row>
    <row r="781" s="9" customFormat="1" ht="13.8" spans="1:38">
      <c r="A781" s="9">
        <v>9942</v>
      </c>
      <c r="B781" s="7">
        <v>42943.125</v>
      </c>
      <c r="C781" s="52">
        <v>59654.5</v>
      </c>
      <c r="D781" s="36">
        <v>76</v>
      </c>
      <c r="E781" s="25">
        <v>77.6666666666667</v>
      </c>
      <c r="F781" s="25">
        <v>22</v>
      </c>
      <c r="G781" s="25">
        <v>22</v>
      </c>
      <c r="H781" s="38">
        <v>61.8333333333333</v>
      </c>
      <c r="I781" s="25">
        <v>77</v>
      </c>
      <c r="J781" s="38">
        <v>490</v>
      </c>
      <c r="K781" s="41"/>
      <c r="L781" s="36">
        <v>11.9088571428569</v>
      </c>
      <c r="M781" s="36">
        <v>9.55142857142838</v>
      </c>
      <c r="N781" s="44">
        <v>0.978540772532188</v>
      </c>
      <c r="O781" s="44">
        <v>0.0644920143530574</v>
      </c>
      <c r="P781" s="10" t="s">
        <v>76</v>
      </c>
      <c r="Q781" s="38">
        <v>8.8333333333333</v>
      </c>
      <c r="R781" s="9" t="b">
        <v>0</v>
      </c>
      <c r="S781" s="36">
        <v>13.8666666666666</v>
      </c>
      <c r="T781" s="40" t="s">
        <v>220</v>
      </c>
      <c r="U781" s="41" t="s">
        <v>51</v>
      </c>
      <c r="AL781" s="36"/>
    </row>
    <row r="782" s="9" customFormat="1" ht="13.8" spans="1:38">
      <c r="A782" s="9">
        <v>9946</v>
      </c>
      <c r="B782" s="7">
        <v>42943.2083333333</v>
      </c>
      <c r="C782" s="52">
        <v>59678.5</v>
      </c>
      <c r="D782" s="36">
        <v>91.5</v>
      </c>
      <c r="E782" s="25">
        <v>91</v>
      </c>
      <c r="F782" s="25">
        <v>22</v>
      </c>
      <c r="G782" s="25">
        <v>22</v>
      </c>
      <c r="H782" s="38">
        <v>62.8333333333333</v>
      </c>
      <c r="I782" s="25">
        <v>79</v>
      </c>
      <c r="J782" s="38">
        <v>483.333333333333</v>
      </c>
      <c r="K782" s="41"/>
      <c r="L782" s="36">
        <v>31.0819047619046</v>
      </c>
      <c r="M782" s="36">
        <v>49.1142857142864</v>
      </c>
      <c r="N782" s="44">
        <v>1.00549450549451</v>
      </c>
      <c r="O782" s="44">
        <v>-0.0970695970695967</v>
      </c>
      <c r="P782" s="10" t="s">
        <v>76</v>
      </c>
      <c r="Q782" s="38">
        <v>-8.8333333333333</v>
      </c>
      <c r="R782" s="9" t="b">
        <v>0</v>
      </c>
      <c r="S782" s="36">
        <v>18.7000000000004</v>
      </c>
      <c r="T782" s="40" t="s">
        <v>220</v>
      </c>
      <c r="U782" s="41" t="s">
        <v>52</v>
      </c>
      <c r="AL782" s="36"/>
    </row>
    <row r="783" s="9" customFormat="1" ht="13.8" spans="1:38">
      <c r="A783" s="9">
        <v>9980</v>
      </c>
      <c r="B783" s="7">
        <v>42943.9166666667</v>
      </c>
      <c r="C783" s="52">
        <v>59882.5</v>
      </c>
      <c r="D783" s="36">
        <v>121.833333333333</v>
      </c>
      <c r="E783" s="25">
        <v>95</v>
      </c>
      <c r="F783" s="25">
        <v>22</v>
      </c>
      <c r="G783" s="25">
        <v>26</v>
      </c>
      <c r="H783" s="38">
        <v>67.8333333333333</v>
      </c>
      <c r="I783" s="25">
        <v>75</v>
      </c>
      <c r="J783" s="38">
        <v>476.166666666667</v>
      </c>
      <c r="K783" s="41"/>
      <c r="L783" s="36">
        <v>0.965306122448967</v>
      </c>
      <c r="M783" s="36">
        <v>2.20408163265304</v>
      </c>
      <c r="N783" s="44">
        <v>1.28245614035087</v>
      </c>
      <c r="O783" s="44">
        <v>-0.150877192982453</v>
      </c>
      <c r="P783" s="10" t="s">
        <v>76</v>
      </c>
      <c r="Q783" s="38">
        <v>-14.333333333333</v>
      </c>
      <c r="R783" s="9" t="b">
        <v>1</v>
      </c>
      <c r="S783" s="36">
        <v>45.8333333333327</v>
      </c>
      <c r="T783" s="40" t="s">
        <v>220</v>
      </c>
      <c r="U783" s="41" t="s">
        <v>29</v>
      </c>
      <c r="AL783" s="36"/>
    </row>
    <row r="784" s="9" customFormat="1" ht="13.8" spans="1:21">
      <c r="A784" s="9">
        <v>9981</v>
      </c>
      <c r="B784" s="7">
        <v>42943.9375</v>
      </c>
      <c r="C784" s="52">
        <v>59888.5</v>
      </c>
      <c r="D784" s="36">
        <v>107.5</v>
      </c>
      <c r="E784" s="25">
        <v>95</v>
      </c>
      <c r="F784" s="25">
        <v>22</v>
      </c>
      <c r="G784" s="25">
        <v>26</v>
      </c>
      <c r="H784" s="38">
        <v>68</v>
      </c>
      <c r="I784" s="25">
        <v>75</v>
      </c>
      <c r="J784" s="38">
        <v>482.833333333333</v>
      </c>
      <c r="K784" s="41"/>
      <c r="L784" s="36">
        <v>0.4</v>
      </c>
      <c r="N784" s="44">
        <v>1.13157894736842</v>
      </c>
      <c r="O784" s="44">
        <v>-0.149634502923979</v>
      </c>
      <c r="P784" s="9">
        <v>1</v>
      </c>
      <c r="Q784" s="38">
        <v>10.333333333333</v>
      </c>
      <c r="R784" s="9" t="b">
        <v>1</v>
      </c>
      <c r="S784" s="9">
        <v>18.245833333333</v>
      </c>
      <c r="T784" s="40" t="s">
        <v>220</v>
      </c>
      <c r="U784" s="41" t="s">
        <v>42</v>
      </c>
    </row>
    <row r="785" s="9" customFormat="1" ht="13.8" spans="1:38">
      <c r="A785" s="9">
        <v>9982</v>
      </c>
      <c r="B785" s="7">
        <v>42943.9583333333</v>
      </c>
      <c r="C785" s="52">
        <v>59894.5</v>
      </c>
      <c r="D785" s="36">
        <v>117.833333333333</v>
      </c>
      <c r="E785" s="25">
        <v>120</v>
      </c>
      <c r="F785" s="25">
        <v>22</v>
      </c>
      <c r="G785" s="25">
        <v>26</v>
      </c>
      <c r="H785" s="38">
        <v>68.6666666666667</v>
      </c>
      <c r="I785" s="25">
        <v>75</v>
      </c>
      <c r="J785" s="38">
        <v>528.5</v>
      </c>
      <c r="K785" s="41"/>
      <c r="L785" s="36">
        <v>10.9037362637349</v>
      </c>
      <c r="M785" s="36">
        <v>7.74725274725201</v>
      </c>
      <c r="N785" s="44">
        <v>0.981944444444442</v>
      </c>
      <c r="O785" s="44">
        <v>0.0847222222222249</v>
      </c>
      <c r="P785" s="10" t="s">
        <v>76</v>
      </c>
      <c r="Q785" s="38">
        <v>10.166666666667</v>
      </c>
      <c r="R785" s="9" t="b">
        <v>1</v>
      </c>
      <c r="S785" s="36">
        <v>21.833333333333</v>
      </c>
      <c r="T785" s="40" t="s">
        <v>220</v>
      </c>
      <c r="U785" s="41" t="s">
        <v>43</v>
      </c>
      <c r="AL785" s="36"/>
    </row>
    <row r="786" s="9" customFormat="1" ht="13.8" spans="1:38">
      <c r="A786" s="9">
        <v>9987</v>
      </c>
      <c r="B786" s="7">
        <v>42944.0625</v>
      </c>
      <c r="C786" s="52">
        <v>59924.5</v>
      </c>
      <c r="D786" s="36">
        <v>143.166666666667</v>
      </c>
      <c r="E786" s="25">
        <v>120</v>
      </c>
      <c r="F786" s="25">
        <v>22</v>
      </c>
      <c r="G786" s="25">
        <v>26</v>
      </c>
      <c r="H786" s="38">
        <v>69</v>
      </c>
      <c r="I786" s="25">
        <v>78</v>
      </c>
      <c r="J786" s="38">
        <v>502</v>
      </c>
      <c r="K786" s="41"/>
      <c r="L786" s="36">
        <v>0.598910585817081</v>
      </c>
      <c r="M786" s="36">
        <v>1.95477903391575</v>
      </c>
      <c r="N786" s="44">
        <v>1.19305555555556</v>
      </c>
      <c r="O786" s="44">
        <v>-0.0722222222222251</v>
      </c>
      <c r="P786" s="10" t="s">
        <v>76</v>
      </c>
      <c r="Q786" s="38">
        <v>-8.666666666667</v>
      </c>
      <c r="R786" s="9" t="b">
        <v>0</v>
      </c>
      <c r="S786" s="36">
        <v>47.1666666666672</v>
      </c>
      <c r="T786" s="40" t="s">
        <v>221</v>
      </c>
      <c r="U786" s="41" t="s">
        <v>69</v>
      </c>
      <c r="AL786" s="36"/>
    </row>
    <row r="787" s="9" customFormat="1" ht="13.8" spans="1:21">
      <c r="A787" s="9">
        <v>9991</v>
      </c>
      <c r="B787" s="7">
        <v>42944.1458333333</v>
      </c>
      <c r="C787" s="52">
        <v>59948.5</v>
      </c>
      <c r="D787" s="36">
        <v>135.333333333333</v>
      </c>
      <c r="E787" s="25">
        <v>117.333333333333</v>
      </c>
      <c r="F787" s="25">
        <v>22</v>
      </c>
      <c r="G787" s="25">
        <v>25</v>
      </c>
      <c r="H787" s="38">
        <v>69.1666666666667</v>
      </c>
      <c r="I787" s="25">
        <v>82</v>
      </c>
      <c r="J787" s="38">
        <v>525.333333333333</v>
      </c>
      <c r="K787" s="41"/>
      <c r="L787" s="36">
        <v>0.4</v>
      </c>
      <c r="N787" s="44">
        <v>1.15340909090909</v>
      </c>
      <c r="O787" s="44">
        <v>0.175121168456902</v>
      </c>
      <c r="P787" s="9">
        <v>1</v>
      </c>
      <c r="Q787" s="38">
        <v>18.333333333334</v>
      </c>
      <c r="R787" s="9" t="b">
        <v>1</v>
      </c>
      <c r="S787" s="9">
        <v>28.6566666666673</v>
      </c>
      <c r="T787" s="40" t="s">
        <v>221</v>
      </c>
      <c r="U787" s="41" t="s">
        <v>60</v>
      </c>
    </row>
    <row r="788" s="9" customFormat="1" ht="13.8" spans="1:38">
      <c r="A788" s="9">
        <v>9992</v>
      </c>
      <c r="B788" s="7">
        <v>42944.1666666667</v>
      </c>
      <c r="C788" s="52">
        <v>59954.5</v>
      </c>
      <c r="D788" s="36">
        <v>153.666666666667</v>
      </c>
      <c r="E788" s="25">
        <v>115.666666666667</v>
      </c>
      <c r="F788" s="25">
        <v>22</v>
      </c>
      <c r="G788" s="25">
        <v>25</v>
      </c>
      <c r="H788" s="38">
        <v>70</v>
      </c>
      <c r="I788" s="25">
        <v>83</v>
      </c>
      <c r="J788" s="38">
        <v>476.166666666667</v>
      </c>
      <c r="K788" s="41"/>
      <c r="L788" s="36">
        <v>0.516262879420794</v>
      </c>
      <c r="M788" s="36">
        <v>1.63258145363409</v>
      </c>
      <c r="N788" s="44">
        <v>1.32853025936599</v>
      </c>
      <c r="O788" s="44">
        <v>-0.0778013963922288</v>
      </c>
      <c r="P788" s="10" t="s">
        <v>76</v>
      </c>
      <c r="Q788" s="38">
        <v>-10.666666666667</v>
      </c>
      <c r="R788" s="9" t="b">
        <v>1</v>
      </c>
      <c r="S788" s="36">
        <v>61.133333333333</v>
      </c>
      <c r="T788" s="40" t="s">
        <v>221</v>
      </c>
      <c r="U788" s="41" t="s">
        <v>61</v>
      </c>
      <c r="AL788" s="36"/>
    </row>
    <row r="789" s="9" customFormat="1" ht="13.8" spans="1:21">
      <c r="A789" s="9">
        <v>9997</v>
      </c>
      <c r="B789" s="7">
        <v>42944.2708333333</v>
      </c>
      <c r="C789" s="52">
        <v>59984.5</v>
      </c>
      <c r="D789" s="36">
        <v>161.333333333333</v>
      </c>
      <c r="E789" s="25">
        <v>114</v>
      </c>
      <c r="F789" s="25">
        <v>22</v>
      </c>
      <c r="G789" s="25">
        <v>24</v>
      </c>
      <c r="H789" s="38">
        <v>71</v>
      </c>
      <c r="I789" s="25">
        <v>86</v>
      </c>
      <c r="J789" s="38">
        <v>509.666666666667</v>
      </c>
      <c r="K789" s="41"/>
      <c r="L789" s="36">
        <v>0.4</v>
      </c>
      <c r="N789" s="44">
        <v>1.41520467836257</v>
      </c>
      <c r="O789" s="44">
        <v>0.193426274018385</v>
      </c>
      <c r="P789" s="9">
        <v>1</v>
      </c>
      <c r="Q789" s="38">
        <v>18.833333333334</v>
      </c>
      <c r="R789" s="9" t="b">
        <v>1</v>
      </c>
      <c r="S789" s="9">
        <v>35.2800000000006</v>
      </c>
      <c r="T789" s="40" t="s">
        <v>221</v>
      </c>
      <c r="U789" s="41" t="s">
        <v>62</v>
      </c>
    </row>
    <row r="790" s="9" customFormat="1" ht="13.8" spans="1:38">
      <c r="A790" s="9">
        <v>10002</v>
      </c>
      <c r="B790" s="7">
        <v>42944.375</v>
      </c>
      <c r="C790" s="52">
        <v>60014.5</v>
      </c>
      <c r="D790" s="36">
        <v>182.833333333333</v>
      </c>
      <c r="E790" s="25">
        <v>133</v>
      </c>
      <c r="F790" s="25">
        <v>22.1666666666667</v>
      </c>
      <c r="G790" s="25">
        <v>26</v>
      </c>
      <c r="H790" s="38">
        <v>67.8333333333333</v>
      </c>
      <c r="I790" s="25">
        <v>76</v>
      </c>
      <c r="J790" s="38">
        <v>477.166666666667</v>
      </c>
      <c r="K790" s="41"/>
      <c r="L790" s="36">
        <v>1.05062589584327</v>
      </c>
      <c r="M790" s="36">
        <v>2.22083134257046</v>
      </c>
      <c r="N790" s="44">
        <v>1.37468671679198</v>
      </c>
      <c r="O790" s="44">
        <v>-0.211779448621549</v>
      </c>
      <c r="P790" s="10" t="s">
        <v>76</v>
      </c>
      <c r="Q790" s="38">
        <v>-28.166666666666</v>
      </c>
      <c r="R790" s="9" t="b">
        <v>1</v>
      </c>
      <c r="S790" s="36">
        <v>76.4333333333333</v>
      </c>
      <c r="T790" s="40" t="s">
        <v>221</v>
      </c>
      <c r="U790" s="41" t="s">
        <v>34</v>
      </c>
      <c r="AL790" s="36"/>
    </row>
    <row r="791" s="9" customFormat="1" ht="13.8" spans="1:38">
      <c r="A791" s="9">
        <v>10003</v>
      </c>
      <c r="B791" s="7">
        <v>42944.3958333333</v>
      </c>
      <c r="C791" s="52">
        <v>60020.5</v>
      </c>
      <c r="D791" s="36">
        <v>154.666666666667</v>
      </c>
      <c r="E791" s="25">
        <v>133</v>
      </c>
      <c r="F791" s="25">
        <v>22.8333333333333</v>
      </c>
      <c r="G791" s="25">
        <v>26</v>
      </c>
      <c r="H791" s="38">
        <v>65.8333333333333</v>
      </c>
      <c r="I791" s="25">
        <v>76</v>
      </c>
      <c r="J791" s="38">
        <v>466</v>
      </c>
      <c r="K791" s="41"/>
      <c r="L791" s="36">
        <v>3.08874725274721</v>
      </c>
      <c r="M791" s="36">
        <v>4.6694505494505</v>
      </c>
      <c r="N791" s="44">
        <v>1.16290726817043</v>
      </c>
      <c r="O791" s="44">
        <v>-0.263157894736842</v>
      </c>
      <c r="P791" s="10" t="s">
        <v>76</v>
      </c>
      <c r="Q791" s="38">
        <v>-35</v>
      </c>
      <c r="R791" s="9" t="b">
        <v>1</v>
      </c>
      <c r="S791" s="36">
        <v>48.2666666666672</v>
      </c>
      <c r="T791" s="40" t="s">
        <v>221</v>
      </c>
      <c r="U791" s="41" t="s">
        <v>35</v>
      </c>
      <c r="AL791" s="36"/>
    </row>
    <row r="792" s="4" customFormat="1" spans="2:17">
      <c r="B792" s="46"/>
      <c r="C792" s="47"/>
      <c r="D792" s="48"/>
      <c r="E792" s="27"/>
      <c r="F792" s="27"/>
      <c r="G792" s="27"/>
      <c r="H792" s="49"/>
      <c r="I792" s="27"/>
      <c r="J792" s="49"/>
      <c r="K792" s="50"/>
      <c r="L792" s="48"/>
      <c r="N792" s="50"/>
      <c r="O792" s="50"/>
      <c r="Q792" s="49"/>
    </row>
    <row r="793" s="4" customFormat="1" spans="2:21">
      <c r="B793" s="46"/>
      <c r="C793" s="47"/>
      <c r="D793" s="48"/>
      <c r="E793" s="27"/>
      <c r="F793" s="27"/>
      <c r="G793" s="27"/>
      <c r="H793" s="49"/>
      <c r="I793" s="27"/>
      <c r="J793" s="49"/>
      <c r="K793" s="50"/>
      <c r="L793" s="48"/>
      <c r="N793" s="50"/>
      <c r="O793" s="50"/>
      <c r="P793" s="51"/>
      <c r="Q793" s="49"/>
      <c r="T793" s="50"/>
      <c r="U793" s="50"/>
    </row>
    <row r="794" s="4" customFormat="1" spans="2:17">
      <c r="B794" s="46"/>
      <c r="C794" s="47"/>
      <c r="D794" s="48"/>
      <c r="E794" s="27"/>
      <c r="F794" s="27"/>
      <c r="G794" s="27"/>
      <c r="H794" s="49"/>
      <c r="I794" s="27"/>
      <c r="J794" s="49"/>
      <c r="K794" s="50"/>
      <c r="L794" s="48"/>
      <c r="N794" s="50"/>
      <c r="O794" s="50"/>
      <c r="Q794" s="49"/>
    </row>
    <row r="795" s="4" customFormat="1" spans="2:17">
      <c r="B795" s="46"/>
      <c r="C795" s="47"/>
      <c r="D795" s="48"/>
      <c r="E795" s="27"/>
      <c r="F795" s="27"/>
      <c r="G795" s="27"/>
      <c r="H795" s="49"/>
      <c r="I795" s="27"/>
      <c r="J795" s="49"/>
      <c r="K795" s="50"/>
      <c r="L795" s="48"/>
      <c r="N795" s="50"/>
      <c r="O795" s="50"/>
      <c r="Q795" s="49"/>
    </row>
    <row r="796" s="4" customFormat="1" spans="2:21">
      <c r="B796" s="46"/>
      <c r="C796" s="47"/>
      <c r="D796" s="48"/>
      <c r="E796" s="27"/>
      <c r="F796" s="27"/>
      <c r="G796" s="27"/>
      <c r="H796" s="49"/>
      <c r="I796" s="27"/>
      <c r="J796" s="49"/>
      <c r="K796" s="50"/>
      <c r="L796" s="48"/>
      <c r="N796" s="50"/>
      <c r="O796" s="50"/>
      <c r="P796" s="51"/>
      <c r="Q796" s="49"/>
      <c r="T796" s="50"/>
      <c r="U796" s="50"/>
    </row>
    <row r="797" s="4" customFormat="1" spans="2:17">
      <c r="B797" s="46"/>
      <c r="C797" s="47"/>
      <c r="D797" s="48"/>
      <c r="E797" s="27"/>
      <c r="F797" s="27"/>
      <c r="G797" s="27"/>
      <c r="H797" s="49"/>
      <c r="I797" s="27"/>
      <c r="J797" s="49"/>
      <c r="K797" s="50"/>
      <c r="L797" s="48"/>
      <c r="N797" s="50"/>
      <c r="O797" s="50"/>
      <c r="Q797" s="49"/>
    </row>
    <row r="798" s="4" customFormat="1" spans="2:21">
      <c r="B798" s="46"/>
      <c r="C798" s="47"/>
      <c r="D798" s="48"/>
      <c r="E798" s="27"/>
      <c r="F798" s="27"/>
      <c r="G798" s="27"/>
      <c r="H798" s="49"/>
      <c r="I798" s="27"/>
      <c r="J798" s="49"/>
      <c r="K798" s="50"/>
      <c r="L798" s="48"/>
      <c r="N798" s="50"/>
      <c r="O798" s="50"/>
      <c r="P798" s="51"/>
      <c r="Q798" s="49"/>
      <c r="T798" s="50"/>
      <c r="U798" s="50"/>
    </row>
    <row r="799" s="4" customFormat="1" spans="2:21">
      <c r="B799" s="46"/>
      <c r="C799" s="47"/>
      <c r="D799" s="48"/>
      <c r="E799" s="27"/>
      <c r="F799" s="27"/>
      <c r="G799" s="27"/>
      <c r="H799" s="49"/>
      <c r="I799" s="27"/>
      <c r="J799" s="49"/>
      <c r="K799" s="50"/>
      <c r="L799" s="48"/>
      <c r="N799" s="50"/>
      <c r="O799" s="50"/>
      <c r="P799" s="51"/>
      <c r="Q799" s="49"/>
      <c r="T799" s="50"/>
      <c r="U799" s="50"/>
    </row>
    <row r="800" s="4" customFormat="1" spans="2:21">
      <c r="B800" s="46"/>
      <c r="C800" s="47"/>
      <c r="D800" s="48"/>
      <c r="E800" s="27"/>
      <c r="F800" s="27"/>
      <c r="G800" s="27"/>
      <c r="H800" s="49"/>
      <c r="I800" s="27"/>
      <c r="J800" s="49"/>
      <c r="K800" s="50"/>
      <c r="L800" s="48"/>
      <c r="N800" s="50"/>
      <c r="O800" s="50"/>
      <c r="P800" s="51"/>
      <c r="Q800" s="49"/>
      <c r="T800" s="50"/>
      <c r="U800" s="50"/>
    </row>
    <row r="801" s="4" customFormat="1" spans="2:17">
      <c r="B801" s="46"/>
      <c r="C801" s="47"/>
      <c r="D801" s="48"/>
      <c r="E801" s="27"/>
      <c r="F801" s="27"/>
      <c r="G801" s="27"/>
      <c r="H801" s="49"/>
      <c r="I801" s="27"/>
      <c r="J801" s="49"/>
      <c r="K801" s="50"/>
      <c r="L801" s="48"/>
      <c r="N801" s="50"/>
      <c r="O801" s="50"/>
      <c r="Q801" s="49"/>
    </row>
    <row r="802" s="4" customFormat="1" spans="2:21">
      <c r="B802" s="46"/>
      <c r="C802" s="47"/>
      <c r="D802" s="48"/>
      <c r="E802" s="27"/>
      <c r="F802" s="27"/>
      <c r="G802" s="27"/>
      <c r="H802" s="49"/>
      <c r="I802" s="27"/>
      <c r="J802" s="49"/>
      <c r="K802" s="50"/>
      <c r="L802" s="48"/>
      <c r="N802" s="50"/>
      <c r="O802" s="50"/>
      <c r="P802" s="51"/>
      <c r="Q802" s="49"/>
      <c r="T802" s="50"/>
      <c r="U802" s="50"/>
    </row>
    <row r="803" s="4" customFormat="1" spans="2:21">
      <c r="B803" s="46"/>
      <c r="C803" s="47"/>
      <c r="D803" s="48"/>
      <c r="E803" s="27"/>
      <c r="F803" s="27"/>
      <c r="G803" s="27"/>
      <c r="H803" s="49"/>
      <c r="I803" s="27"/>
      <c r="J803" s="49"/>
      <c r="K803" s="50"/>
      <c r="L803" s="48"/>
      <c r="N803" s="50"/>
      <c r="O803" s="50"/>
      <c r="P803" s="51"/>
      <c r="Q803" s="49"/>
      <c r="T803" s="50"/>
      <c r="U803" s="50"/>
    </row>
    <row r="804" s="4" customFormat="1" spans="2:21">
      <c r="B804" s="46"/>
      <c r="C804" s="47"/>
      <c r="D804" s="48"/>
      <c r="E804" s="27"/>
      <c r="F804" s="27"/>
      <c r="G804" s="27"/>
      <c r="H804" s="49"/>
      <c r="I804" s="27"/>
      <c r="J804" s="49"/>
      <c r="K804" s="50"/>
      <c r="L804" s="48"/>
      <c r="N804" s="50"/>
      <c r="O804" s="50"/>
      <c r="P804" s="51"/>
      <c r="Q804" s="49"/>
      <c r="T804" s="50"/>
      <c r="U804" s="50"/>
    </row>
    <row r="805" s="4" customFormat="1" spans="2:17">
      <c r="B805" s="46"/>
      <c r="C805" s="47"/>
      <c r="D805" s="48"/>
      <c r="E805" s="27"/>
      <c r="F805" s="27"/>
      <c r="G805" s="27"/>
      <c r="H805" s="49"/>
      <c r="I805" s="27"/>
      <c r="J805" s="49"/>
      <c r="K805" s="50"/>
      <c r="L805" s="48"/>
      <c r="N805" s="50"/>
      <c r="O805" s="50"/>
      <c r="Q805" s="49"/>
    </row>
    <row r="806" s="4" customFormat="1" spans="2:17">
      <c r="B806" s="46"/>
      <c r="C806" s="47"/>
      <c r="D806" s="48"/>
      <c r="E806" s="27"/>
      <c r="F806" s="27"/>
      <c r="G806" s="27"/>
      <c r="H806" s="49"/>
      <c r="I806" s="27"/>
      <c r="J806" s="49"/>
      <c r="K806" s="50"/>
      <c r="L806" s="48"/>
      <c r="N806" s="50"/>
      <c r="O806" s="50"/>
      <c r="Q806" s="49"/>
    </row>
    <row r="807" s="4" customFormat="1" spans="2:17">
      <c r="B807" s="46"/>
      <c r="C807" s="47"/>
      <c r="D807" s="48"/>
      <c r="E807" s="27"/>
      <c r="F807" s="27"/>
      <c r="G807" s="27"/>
      <c r="H807" s="49"/>
      <c r="I807" s="27"/>
      <c r="J807" s="49"/>
      <c r="K807" s="50"/>
      <c r="L807" s="48"/>
      <c r="N807" s="50"/>
      <c r="O807" s="50"/>
      <c r="Q807" s="49"/>
    </row>
    <row r="808" s="4" customFormat="1" spans="2:21">
      <c r="B808" s="46"/>
      <c r="C808" s="47"/>
      <c r="D808" s="48"/>
      <c r="E808" s="27"/>
      <c r="F808" s="27"/>
      <c r="G808" s="27"/>
      <c r="H808" s="49"/>
      <c r="I808" s="27"/>
      <c r="J808" s="49"/>
      <c r="K808" s="50"/>
      <c r="L808" s="48"/>
      <c r="N808" s="50"/>
      <c r="O808" s="50"/>
      <c r="P808" s="51"/>
      <c r="Q808" s="49"/>
      <c r="T808" s="50"/>
      <c r="U808" s="50"/>
    </row>
    <row r="809" s="4" customFormat="1" spans="2:21">
      <c r="B809" s="46"/>
      <c r="C809" s="47"/>
      <c r="D809" s="48"/>
      <c r="E809" s="27"/>
      <c r="F809" s="27"/>
      <c r="G809" s="27"/>
      <c r="H809" s="49"/>
      <c r="I809" s="27"/>
      <c r="J809" s="49"/>
      <c r="K809" s="50"/>
      <c r="L809" s="48"/>
      <c r="N809" s="50"/>
      <c r="O809" s="50"/>
      <c r="P809" s="51"/>
      <c r="Q809" s="49"/>
      <c r="T809" s="50"/>
      <c r="U809" s="50"/>
    </row>
    <row r="810" s="4" customFormat="1" spans="2:21">
      <c r="B810" s="46"/>
      <c r="C810" s="47"/>
      <c r="D810" s="48"/>
      <c r="E810" s="27"/>
      <c r="F810" s="27"/>
      <c r="G810" s="27"/>
      <c r="H810" s="49"/>
      <c r="I810" s="27"/>
      <c r="J810" s="49"/>
      <c r="K810" s="50"/>
      <c r="L810" s="48"/>
      <c r="N810" s="50"/>
      <c r="O810" s="50"/>
      <c r="P810" s="51"/>
      <c r="Q810" s="49"/>
      <c r="T810" s="50"/>
      <c r="U810" s="50"/>
    </row>
    <row r="811" s="4" customFormat="1" spans="2:21">
      <c r="B811" s="46"/>
      <c r="C811" s="47"/>
      <c r="D811" s="48"/>
      <c r="E811" s="27"/>
      <c r="F811" s="27"/>
      <c r="G811" s="27"/>
      <c r="H811" s="49"/>
      <c r="I811" s="27"/>
      <c r="J811" s="49"/>
      <c r="K811" s="50"/>
      <c r="L811" s="48"/>
      <c r="N811" s="50"/>
      <c r="O811" s="50"/>
      <c r="P811" s="51"/>
      <c r="Q811" s="49"/>
      <c r="T811" s="50"/>
      <c r="U811" s="50"/>
    </row>
    <row r="812" s="4" customFormat="1" spans="2:21">
      <c r="B812" s="46"/>
      <c r="C812" s="47"/>
      <c r="D812" s="48"/>
      <c r="E812" s="27"/>
      <c r="F812" s="27"/>
      <c r="G812" s="27"/>
      <c r="H812" s="49"/>
      <c r="I812" s="27"/>
      <c r="J812" s="49"/>
      <c r="K812" s="50"/>
      <c r="L812" s="48"/>
      <c r="N812" s="50"/>
      <c r="O812" s="50"/>
      <c r="P812" s="51"/>
      <c r="Q812" s="49"/>
      <c r="T812" s="50"/>
      <c r="U812" s="50"/>
    </row>
    <row r="813" s="4" customFormat="1" spans="2:17">
      <c r="B813" s="46"/>
      <c r="C813" s="47"/>
      <c r="D813" s="48"/>
      <c r="E813" s="27"/>
      <c r="F813" s="27"/>
      <c r="G813" s="27"/>
      <c r="H813" s="49"/>
      <c r="I813" s="27"/>
      <c r="J813" s="49"/>
      <c r="K813" s="50"/>
      <c r="L813" s="48"/>
      <c r="N813" s="50"/>
      <c r="O813" s="50"/>
      <c r="Q813" s="49"/>
    </row>
    <row r="814" s="4" customFormat="1" spans="2:21">
      <c r="B814" s="46"/>
      <c r="C814" s="47"/>
      <c r="D814" s="48"/>
      <c r="E814" s="27"/>
      <c r="F814" s="27"/>
      <c r="G814" s="27"/>
      <c r="H814" s="49"/>
      <c r="I814" s="27"/>
      <c r="J814" s="49"/>
      <c r="K814" s="50"/>
      <c r="L814" s="48"/>
      <c r="N814" s="50"/>
      <c r="O814" s="50"/>
      <c r="P814" s="51"/>
      <c r="Q814" s="49"/>
      <c r="T814" s="50"/>
      <c r="U814" s="50"/>
    </row>
    <row r="815" s="4" customFormat="1" spans="2:21">
      <c r="B815" s="46"/>
      <c r="C815" s="47"/>
      <c r="D815" s="48"/>
      <c r="E815" s="27"/>
      <c r="F815" s="27"/>
      <c r="G815" s="27"/>
      <c r="H815" s="49"/>
      <c r="I815" s="27"/>
      <c r="J815" s="49"/>
      <c r="K815" s="50"/>
      <c r="L815" s="48"/>
      <c r="N815" s="50"/>
      <c r="O815" s="50"/>
      <c r="P815" s="51"/>
      <c r="Q815" s="49"/>
      <c r="T815" s="50"/>
      <c r="U815" s="50"/>
    </row>
    <row r="816" s="4" customFormat="1" spans="2:21">
      <c r="B816" s="46"/>
      <c r="C816" s="47"/>
      <c r="D816" s="48"/>
      <c r="E816" s="27"/>
      <c r="F816" s="27"/>
      <c r="G816" s="27"/>
      <c r="H816" s="49"/>
      <c r="I816" s="27"/>
      <c r="J816" s="49"/>
      <c r="K816" s="50"/>
      <c r="L816" s="48"/>
      <c r="N816" s="50"/>
      <c r="O816" s="50"/>
      <c r="P816" s="51"/>
      <c r="Q816" s="49"/>
      <c r="T816" s="50"/>
      <c r="U816" s="50"/>
    </row>
    <row r="817" s="4" customFormat="1" spans="2:21">
      <c r="B817" s="46"/>
      <c r="C817" s="47"/>
      <c r="D817" s="48"/>
      <c r="E817" s="27"/>
      <c r="F817" s="27"/>
      <c r="G817" s="27"/>
      <c r="H817" s="49"/>
      <c r="I817" s="27"/>
      <c r="J817" s="49"/>
      <c r="K817" s="50"/>
      <c r="L817" s="48"/>
      <c r="N817" s="50"/>
      <c r="O817" s="50"/>
      <c r="P817" s="51"/>
      <c r="Q817" s="49"/>
      <c r="T817" s="50"/>
      <c r="U817" s="50"/>
    </row>
    <row r="818" s="4" customFormat="1" spans="2:21">
      <c r="B818" s="46"/>
      <c r="C818" s="47"/>
      <c r="D818" s="48"/>
      <c r="E818" s="27"/>
      <c r="F818" s="27"/>
      <c r="G818" s="27"/>
      <c r="H818" s="49"/>
      <c r="I818" s="27"/>
      <c r="J818" s="49"/>
      <c r="K818" s="50"/>
      <c r="L818" s="48"/>
      <c r="N818" s="50"/>
      <c r="O818" s="50"/>
      <c r="P818" s="51"/>
      <c r="Q818" s="49"/>
      <c r="T818" s="50"/>
      <c r="U818" s="50"/>
    </row>
    <row r="819" s="4" customFormat="1" spans="2:21">
      <c r="B819" s="46"/>
      <c r="C819" s="47"/>
      <c r="D819" s="48"/>
      <c r="E819" s="27"/>
      <c r="F819" s="27"/>
      <c r="G819" s="27"/>
      <c r="H819" s="49"/>
      <c r="I819" s="27"/>
      <c r="J819" s="49"/>
      <c r="K819" s="50"/>
      <c r="L819" s="48"/>
      <c r="N819" s="50"/>
      <c r="O819" s="50"/>
      <c r="P819" s="51"/>
      <c r="Q819" s="49"/>
      <c r="T819" s="50"/>
      <c r="U819" s="50"/>
    </row>
    <row r="820" s="4" customFormat="1" spans="2:17">
      <c r="B820" s="46"/>
      <c r="C820" s="47"/>
      <c r="D820" s="48"/>
      <c r="E820" s="27"/>
      <c r="F820" s="27"/>
      <c r="G820" s="27"/>
      <c r="H820" s="49"/>
      <c r="I820" s="27"/>
      <c r="J820" s="49"/>
      <c r="K820" s="50"/>
      <c r="L820" s="48"/>
      <c r="N820" s="50"/>
      <c r="O820" s="50"/>
      <c r="Q820" s="49"/>
    </row>
    <row r="821" s="4" customFormat="1" spans="2:21">
      <c r="B821" s="46"/>
      <c r="C821" s="47"/>
      <c r="D821" s="48"/>
      <c r="E821" s="27"/>
      <c r="F821" s="27"/>
      <c r="G821" s="27"/>
      <c r="H821" s="49"/>
      <c r="I821" s="27"/>
      <c r="J821" s="49"/>
      <c r="K821" s="50"/>
      <c r="L821" s="48"/>
      <c r="N821" s="50"/>
      <c r="O821" s="50"/>
      <c r="P821" s="51"/>
      <c r="Q821" s="49"/>
      <c r="T821" s="50"/>
      <c r="U821" s="50"/>
    </row>
    <row r="822" s="4" customFormat="1" spans="2:17">
      <c r="B822" s="46"/>
      <c r="C822" s="47"/>
      <c r="D822" s="48"/>
      <c r="E822" s="27"/>
      <c r="F822" s="27"/>
      <c r="G822" s="27"/>
      <c r="H822" s="49"/>
      <c r="I822" s="27"/>
      <c r="J822" s="49"/>
      <c r="K822" s="50"/>
      <c r="L822" s="48"/>
      <c r="N822" s="50"/>
      <c r="O822" s="50"/>
      <c r="Q822" s="49"/>
    </row>
    <row r="823" s="4" customFormat="1" spans="2:21">
      <c r="B823" s="46"/>
      <c r="C823" s="47"/>
      <c r="D823" s="48"/>
      <c r="E823" s="27"/>
      <c r="F823" s="27"/>
      <c r="G823" s="27"/>
      <c r="H823" s="49"/>
      <c r="I823" s="27"/>
      <c r="J823" s="49"/>
      <c r="K823" s="50"/>
      <c r="L823" s="48"/>
      <c r="N823" s="50"/>
      <c r="O823" s="50"/>
      <c r="P823" s="51"/>
      <c r="Q823" s="49"/>
      <c r="T823" s="50"/>
      <c r="U823" s="50"/>
    </row>
    <row r="824" s="4" customFormat="1" spans="2:21">
      <c r="B824" s="46"/>
      <c r="C824" s="47"/>
      <c r="D824" s="48"/>
      <c r="E824" s="27"/>
      <c r="F824" s="27"/>
      <c r="G824" s="27"/>
      <c r="H824" s="49"/>
      <c r="I824" s="27"/>
      <c r="J824" s="49"/>
      <c r="K824" s="50"/>
      <c r="L824" s="48"/>
      <c r="N824" s="50"/>
      <c r="O824" s="50"/>
      <c r="P824" s="51"/>
      <c r="Q824" s="49"/>
      <c r="T824" s="50"/>
      <c r="U824" s="50"/>
    </row>
    <row r="825" s="4" customFormat="1" spans="2:17">
      <c r="B825" s="46"/>
      <c r="C825" s="47"/>
      <c r="D825" s="48"/>
      <c r="E825" s="27"/>
      <c r="F825" s="27"/>
      <c r="G825" s="27"/>
      <c r="H825" s="49"/>
      <c r="I825" s="27"/>
      <c r="J825" s="49"/>
      <c r="K825" s="50"/>
      <c r="L825" s="48"/>
      <c r="N825" s="50"/>
      <c r="O825" s="50"/>
      <c r="Q825" s="49"/>
    </row>
    <row r="826" s="4" customFormat="1" spans="2:17">
      <c r="B826" s="46"/>
      <c r="C826" s="47"/>
      <c r="D826" s="48"/>
      <c r="E826" s="27"/>
      <c r="F826" s="27"/>
      <c r="G826" s="27"/>
      <c r="H826" s="49"/>
      <c r="I826" s="27"/>
      <c r="J826" s="49"/>
      <c r="K826" s="50"/>
      <c r="L826" s="48"/>
      <c r="N826" s="50"/>
      <c r="O826" s="50"/>
      <c r="Q826" s="49"/>
    </row>
    <row r="827" s="4" customFormat="1" spans="2:17">
      <c r="B827" s="46"/>
      <c r="C827" s="47"/>
      <c r="D827" s="48"/>
      <c r="E827" s="27"/>
      <c r="F827" s="27"/>
      <c r="G827" s="27"/>
      <c r="H827" s="49"/>
      <c r="I827" s="27"/>
      <c r="J827" s="49"/>
      <c r="K827" s="50"/>
      <c r="L827" s="48"/>
      <c r="N827" s="50"/>
      <c r="O827" s="50"/>
      <c r="Q827" s="49"/>
    </row>
    <row r="828" s="4" customFormat="1" spans="2:17">
      <c r="B828" s="46"/>
      <c r="C828" s="47"/>
      <c r="D828" s="48"/>
      <c r="E828" s="27"/>
      <c r="F828" s="27"/>
      <c r="G828" s="27"/>
      <c r="H828" s="49"/>
      <c r="I828" s="27"/>
      <c r="J828" s="49"/>
      <c r="K828" s="50"/>
      <c r="L828" s="48"/>
      <c r="N828" s="50"/>
      <c r="O828" s="50"/>
      <c r="Q828" s="49"/>
    </row>
    <row r="829" s="4" customFormat="1" spans="2:21">
      <c r="B829" s="46"/>
      <c r="C829" s="47"/>
      <c r="D829" s="48"/>
      <c r="E829" s="27"/>
      <c r="F829" s="27"/>
      <c r="G829" s="27"/>
      <c r="H829" s="49"/>
      <c r="I829" s="27"/>
      <c r="J829" s="49"/>
      <c r="K829" s="50"/>
      <c r="L829" s="48"/>
      <c r="N829" s="50"/>
      <c r="O829" s="50"/>
      <c r="P829" s="51"/>
      <c r="Q829" s="49"/>
      <c r="T829" s="50"/>
      <c r="U829" s="50"/>
    </row>
    <row r="830" s="4" customFormat="1" spans="2:21">
      <c r="B830" s="46"/>
      <c r="C830" s="47"/>
      <c r="D830" s="48"/>
      <c r="E830" s="27"/>
      <c r="F830" s="27"/>
      <c r="G830" s="27"/>
      <c r="H830" s="49"/>
      <c r="I830" s="27"/>
      <c r="J830" s="49"/>
      <c r="K830" s="50"/>
      <c r="L830" s="48"/>
      <c r="N830" s="50"/>
      <c r="O830" s="50"/>
      <c r="P830" s="51"/>
      <c r="Q830" s="49"/>
      <c r="T830" s="50"/>
      <c r="U830" s="50"/>
    </row>
    <row r="831" s="4" customFormat="1" spans="2:21">
      <c r="B831" s="46"/>
      <c r="C831" s="47"/>
      <c r="D831" s="48"/>
      <c r="E831" s="27"/>
      <c r="F831" s="27"/>
      <c r="G831" s="27"/>
      <c r="H831" s="49"/>
      <c r="I831" s="27"/>
      <c r="J831" s="49"/>
      <c r="K831" s="50"/>
      <c r="L831" s="48"/>
      <c r="N831" s="50"/>
      <c r="O831" s="50"/>
      <c r="P831" s="51"/>
      <c r="Q831" s="49"/>
      <c r="T831" s="50"/>
      <c r="U831" s="50"/>
    </row>
    <row r="832" s="4" customFormat="1" spans="2:21">
      <c r="B832" s="46"/>
      <c r="C832" s="47"/>
      <c r="D832" s="48"/>
      <c r="E832" s="27"/>
      <c r="F832" s="27"/>
      <c r="G832" s="27"/>
      <c r="H832" s="49"/>
      <c r="I832" s="27"/>
      <c r="J832" s="49"/>
      <c r="K832" s="50"/>
      <c r="L832" s="48"/>
      <c r="N832" s="50"/>
      <c r="O832" s="50"/>
      <c r="P832" s="51"/>
      <c r="Q832" s="49"/>
      <c r="T832" s="50"/>
      <c r="U832" s="50"/>
    </row>
    <row r="833" s="4" customFormat="1" spans="2:21">
      <c r="B833" s="46"/>
      <c r="C833" s="47"/>
      <c r="D833" s="48"/>
      <c r="E833" s="27"/>
      <c r="F833" s="27"/>
      <c r="G833" s="27"/>
      <c r="H833" s="49"/>
      <c r="I833" s="27"/>
      <c r="J833" s="49"/>
      <c r="K833" s="50"/>
      <c r="L833" s="48"/>
      <c r="N833" s="50"/>
      <c r="O833" s="50"/>
      <c r="P833" s="51"/>
      <c r="Q833" s="49"/>
      <c r="T833" s="50"/>
      <c r="U833" s="50"/>
    </row>
    <row r="834" s="4" customFormat="1" spans="2:21">
      <c r="B834" s="46"/>
      <c r="C834" s="47"/>
      <c r="D834" s="48"/>
      <c r="E834" s="27"/>
      <c r="F834" s="27"/>
      <c r="G834" s="27"/>
      <c r="H834" s="49"/>
      <c r="I834" s="27"/>
      <c r="J834" s="49"/>
      <c r="K834" s="50"/>
      <c r="L834" s="48"/>
      <c r="N834" s="50"/>
      <c r="O834" s="50"/>
      <c r="P834" s="51"/>
      <c r="Q834" s="49"/>
      <c r="T834" s="50"/>
      <c r="U834" s="50"/>
    </row>
    <row r="835" s="4" customFormat="1" spans="2:21">
      <c r="B835" s="46"/>
      <c r="C835" s="47"/>
      <c r="D835" s="48"/>
      <c r="E835" s="27"/>
      <c r="F835" s="27"/>
      <c r="G835" s="27"/>
      <c r="H835" s="49"/>
      <c r="I835" s="27"/>
      <c r="J835" s="49"/>
      <c r="K835" s="50"/>
      <c r="L835" s="48"/>
      <c r="N835" s="50"/>
      <c r="O835" s="50"/>
      <c r="P835" s="51"/>
      <c r="Q835" s="49"/>
      <c r="T835" s="50"/>
      <c r="U835" s="50"/>
    </row>
    <row r="836" s="4" customFormat="1" spans="2:21">
      <c r="B836" s="46"/>
      <c r="C836" s="47"/>
      <c r="D836" s="48"/>
      <c r="E836" s="27"/>
      <c r="F836" s="27"/>
      <c r="G836" s="27"/>
      <c r="H836" s="49"/>
      <c r="I836" s="27"/>
      <c r="J836" s="49"/>
      <c r="K836" s="50"/>
      <c r="L836" s="48"/>
      <c r="N836" s="50"/>
      <c r="O836" s="50"/>
      <c r="P836" s="51"/>
      <c r="Q836" s="49"/>
      <c r="T836" s="50"/>
      <c r="U836" s="50"/>
    </row>
    <row r="837" s="4" customFormat="1" spans="2:17">
      <c r="B837" s="46"/>
      <c r="C837" s="47"/>
      <c r="D837" s="48"/>
      <c r="E837" s="27"/>
      <c r="F837" s="27"/>
      <c r="G837" s="27"/>
      <c r="H837" s="49"/>
      <c r="I837" s="27"/>
      <c r="J837" s="49"/>
      <c r="K837" s="50"/>
      <c r="L837" s="48"/>
      <c r="N837" s="50"/>
      <c r="O837" s="50"/>
      <c r="Q837" s="49"/>
    </row>
    <row r="838" s="4" customFormat="1" spans="2:17">
      <c r="B838" s="46"/>
      <c r="C838" s="47"/>
      <c r="D838" s="48"/>
      <c r="E838" s="27"/>
      <c r="F838" s="27"/>
      <c r="G838" s="27"/>
      <c r="H838" s="49"/>
      <c r="I838" s="27"/>
      <c r="J838" s="49"/>
      <c r="K838" s="50"/>
      <c r="L838" s="48"/>
      <c r="N838" s="50"/>
      <c r="O838" s="50"/>
      <c r="Q838" s="49"/>
    </row>
    <row r="839" s="4" customFormat="1" spans="2:21">
      <c r="B839" s="46"/>
      <c r="C839" s="47"/>
      <c r="D839" s="48"/>
      <c r="E839" s="27"/>
      <c r="F839" s="27"/>
      <c r="G839" s="27"/>
      <c r="H839" s="49"/>
      <c r="I839" s="27"/>
      <c r="J839" s="49"/>
      <c r="K839" s="50"/>
      <c r="L839" s="48"/>
      <c r="N839" s="50"/>
      <c r="O839" s="50"/>
      <c r="P839" s="51"/>
      <c r="Q839" s="49"/>
      <c r="T839" s="50"/>
      <c r="U839" s="50"/>
    </row>
    <row r="840" s="4" customFormat="1" spans="2:17">
      <c r="B840" s="46"/>
      <c r="C840" s="47"/>
      <c r="D840" s="48"/>
      <c r="E840" s="27"/>
      <c r="F840" s="27"/>
      <c r="G840" s="27"/>
      <c r="H840" s="49"/>
      <c r="I840" s="27"/>
      <c r="J840" s="49"/>
      <c r="K840" s="50"/>
      <c r="L840" s="48"/>
      <c r="N840" s="50"/>
      <c r="O840" s="50"/>
      <c r="Q840" s="49"/>
    </row>
    <row r="841" s="4" customFormat="1" spans="2:17">
      <c r="B841" s="46"/>
      <c r="C841" s="47"/>
      <c r="D841" s="48"/>
      <c r="E841" s="27"/>
      <c r="F841" s="27"/>
      <c r="G841" s="27"/>
      <c r="H841" s="49"/>
      <c r="I841" s="27"/>
      <c r="J841" s="49"/>
      <c r="K841" s="50"/>
      <c r="L841" s="48"/>
      <c r="N841" s="50"/>
      <c r="O841" s="50"/>
      <c r="Q841" s="49"/>
    </row>
    <row r="842" s="4" customFormat="1" spans="2:21">
      <c r="B842" s="46"/>
      <c r="C842" s="47"/>
      <c r="D842" s="48"/>
      <c r="E842" s="27"/>
      <c r="F842" s="27"/>
      <c r="G842" s="27"/>
      <c r="H842" s="49"/>
      <c r="I842" s="27"/>
      <c r="J842" s="49"/>
      <c r="K842" s="50"/>
      <c r="L842" s="48"/>
      <c r="N842" s="50"/>
      <c r="O842" s="50"/>
      <c r="P842" s="51"/>
      <c r="Q842" s="49"/>
      <c r="T842" s="50"/>
      <c r="U842" s="50"/>
    </row>
    <row r="843" s="4" customFormat="1" spans="2:21">
      <c r="B843" s="46"/>
      <c r="C843" s="47"/>
      <c r="D843" s="48"/>
      <c r="E843" s="27"/>
      <c r="F843" s="27"/>
      <c r="G843" s="27"/>
      <c r="H843" s="49"/>
      <c r="I843" s="27"/>
      <c r="J843" s="49"/>
      <c r="K843" s="50"/>
      <c r="L843" s="48"/>
      <c r="N843" s="50"/>
      <c r="O843" s="50"/>
      <c r="P843" s="51"/>
      <c r="Q843" s="49"/>
      <c r="T843" s="50"/>
      <c r="U843" s="50"/>
    </row>
    <row r="844" s="4" customFormat="1" spans="2:21">
      <c r="B844" s="46"/>
      <c r="C844" s="47"/>
      <c r="D844" s="48"/>
      <c r="E844" s="27"/>
      <c r="F844" s="27"/>
      <c r="G844" s="27"/>
      <c r="H844" s="49"/>
      <c r="I844" s="27"/>
      <c r="J844" s="49"/>
      <c r="K844" s="50"/>
      <c r="L844" s="48"/>
      <c r="N844" s="50"/>
      <c r="O844" s="50"/>
      <c r="P844" s="51"/>
      <c r="Q844" s="49"/>
      <c r="T844" s="50"/>
      <c r="U844" s="50"/>
    </row>
    <row r="845" s="4" customFormat="1" spans="2:21">
      <c r="B845" s="46"/>
      <c r="C845" s="47"/>
      <c r="D845" s="48"/>
      <c r="E845" s="27"/>
      <c r="F845" s="27"/>
      <c r="G845" s="27"/>
      <c r="H845" s="49"/>
      <c r="I845" s="27"/>
      <c r="J845" s="49"/>
      <c r="K845" s="50"/>
      <c r="L845" s="48"/>
      <c r="N845" s="50"/>
      <c r="O845" s="50"/>
      <c r="P845" s="51"/>
      <c r="Q845" s="49"/>
      <c r="T845" s="50"/>
      <c r="U845" s="50"/>
    </row>
    <row r="846" s="4" customFormat="1" spans="2:17">
      <c r="B846" s="46"/>
      <c r="C846" s="47"/>
      <c r="D846" s="48"/>
      <c r="E846" s="27"/>
      <c r="F846" s="27"/>
      <c r="G846" s="27"/>
      <c r="H846" s="49"/>
      <c r="I846" s="27"/>
      <c r="J846" s="49"/>
      <c r="K846" s="50"/>
      <c r="L846" s="48"/>
      <c r="N846" s="50"/>
      <c r="O846" s="50"/>
      <c r="Q846" s="49"/>
    </row>
    <row r="847" s="4" customFormat="1" spans="2:17">
      <c r="B847" s="46"/>
      <c r="C847" s="47"/>
      <c r="D847" s="48"/>
      <c r="E847" s="27"/>
      <c r="F847" s="27"/>
      <c r="G847" s="27"/>
      <c r="H847" s="49"/>
      <c r="I847" s="27"/>
      <c r="J847" s="49"/>
      <c r="K847" s="50"/>
      <c r="L847" s="48"/>
      <c r="N847" s="50"/>
      <c r="O847" s="50"/>
      <c r="Q847" s="49"/>
    </row>
    <row r="848" s="4" customFormat="1" spans="2:17">
      <c r="B848" s="46"/>
      <c r="C848" s="47"/>
      <c r="D848" s="48"/>
      <c r="E848" s="27"/>
      <c r="F848" s="27"/>
      <c r="G848" s="27"/>
      <c r="H848" s="49"/>
      <c r="I848" s="27"/>
      <c r="J848" s="49"/>
      <c r="K848" s="50"/>
      <c r="L848" s="48"/>
      <c r="N848" s="50"/>
      <c r="O848" s="50"/>
      <c r="Q848" s="49"/>
    </row>
    <row r="849" s="4" customFormat="1" spans="2:21">
      <c r="B849" s="46"/>
      <c r="C849" s="47"/>
      <c r="D849" s="48"/>
      <c r="E849" s="27"/>
      <c r="F849" s="27"/>
      <c r="G849" s="27"/>
      <c r="H849" s="49"/>
      <c r="I849" s="27"/>
      <c r="J849" s="49"/>
      <c r="K849" s="50"/>
      <c r="L849" s="48"/>
      <c r="N849" s="50"/>
      <c r="O849" s="50"/>
      <c r="P849" s="51"/>
      <c r="Q849" s="49"/>
      <c r="T849" s="50"/>
      <c r="U849" s="50"/>
    </row>
    <row r="850" s="4" customFormat="1" spans="2:21">
      <c r="B850" s="46"/>
      <c r="C850" s="47"/>
      <c r="D850" s="48"/>
      <c r="E850" s="27"/>
      <c r="F850" s="27"/>
      <c r="G850" s="27"/>
      <c r="H850" s="49"/>
      <c r="I850" s="27"/>
      <c r="J850" s="49"/>
      <c r="K850" s="50"/>
      <c r="L850" s="48"/>
      <c r="N850" s="50"/>
      <c r="O850" s="50"/>
      <c r="P850" s="51"/>
      <c r="Q850" s="49"/>
      <c r="T850" s="50"/>
      <c r="U850" s="50"/>
    </row>
    <row r="851" s="4" customFormat="1" spans="2:17">
      <c r="B851" s="46"/>
      <c r="C851" s="47"/>
      <c r="D851" s="48"/>
      <c r="E851" s="27"/>
      <c r="F851" s="27"/>
      <c r="G851" s="27"/>
      <c r="H851" s="49"/>
      <c r="I851" s="27"/>
      <c r="J851" s="49"/>
      <c r="K851" s="50"/>
      <c r="L851" s="48"/>
      <c r="N851" s="50"/>
      <c r="O851" s="50"/>
      <c r="Q851" s="49"/>
    </row>
    <row r="852" s="4" customFormat="1" spans="2:17">
      <c r="B852" s="46"/>
      <c r="C852" s="47"/>
      <c r="D852" s="48"/>
      <c r="E852" s="27"/>
      <c r="F852" s="27"/>
      <c r="G852" s="27"/>
      <c r="H852" s="49"/>
      <c r="I852" s="27"/>
      <c r="J852" s="49"/>
      <c r="K852" s="50"/>
      <c r="L852" s="48"/>
      <c r="N852" s="50"/>
      <c r="O852" s="50"/>
      <c r="Q852" s="49"/>
    </row>
    <row r="853" s="4" customFormat="1" spans="2:17">
      <c r="B853" s="46"/>
      <c r="C853" s="47"/>
      <c r="D853" s="48"/>
      <c r="E853" s="27"/>
      <c r="F853" s="27"/>
      <c r="G853" s="27"/>
      <c r="H853" s="49"/>
      <c r="I853" s="27"/>
      <c r="J853" s="49"/>
      <c r="K853" s="50"/>
      <c r="L853" s="48"/>
      <c r="N853" s="50"/>
      <c r="O853" s="50"/>
      <c r="Q853" s="49"/>
    </row>
    <row r="854" s="4" customFormat="1" spans="2:17">
      <c r="B854" s="46"/>
      <c r="C854" s="47"/>
      <c r="D854" s="48"/>
      <c r="E854" s="27"/>
      <c r="F854" s="27"/>
      <c r="G854" s="27"/>
      <c r="H854" s="49"/>
      <c r="I854" s="27"/>
      <c r="J854" s="49"/>
      <c r="K854" s="50"/>
      <c r="L854" s="48"/>
      <c r="N854" s="50"/>
      <c r="O854" s="50"/>
      <c r="Q854" s="49"/>
    </row>
    <row r="855" s="4" customFormat="1" spans="2:17">
      <c r="B855" s="46"/>
      <c r="C855" s="47"/>
      <c r="D855" s="48"/>
      <c r="E855" s="27"/>
      <c r="F855" s="27"/>
      <c r="G855" s="27"/>
      <c r="H855" s="49"/>
      <c r="I855" s="27"/>
      <c r="J855" s="49"/>
      <c r="K855" s="50"/>
      <c r="L855" s="48"/>
      <c r="N855" s="50"/>
      <c r="O855" s="50"/>
      <c r="Q855" s="49"/>
    </row>
    <row r="856" s="4" customFormat="1" spans="2:21">
      <c r="B856" s="46"/>
      <c r="C856" s="47"/>
      <c r="D856" s="48"/>
      <c r="E856" s="27"/>
      <c r="F856" s="27"/>
      <c r="G856" s="27"/>
      <c r="H856" s="49"/>
      <c r="I856" s="27"/>
      <c r="J856" s="49"/>
      <c r="K856" s="50"/>
      <c r="L856" s="48"/>
      <c r="N856" s="50"/>
      <c r="O856" s="50"/>
      <c r="P856" s="51"/>
      <c r="Q856" s="49"/>
      <c r="T856" s="50"/>
      <c r="U856" s="50"/>
    </row>
    <row r="857" s="4" customFormat="1" spans="2:17">
      <c r="B857" s="46"/>
      <c r="C857" s="47"/>
      <c r="D857" s="48"/>
      <c r="E857" s="27"/>
      <c r="F857" s="27"/>
      <c r="G857" s="27"/>
      <c r="H857" s="49"/>
      <c r="I857" s="27"/>
      <c r="J857" s="49"/>
      <c r="K857" s="50"/>
      <c r="L857" s="48"/>
      <c r="N857" s="50"/>
      <c r="O857" s="50"/>
      <c r="Q857" s="49"/>
    </row>
    <row r="858" s="4" customFormat="1" spans="2:17">
      <c r="B858" s="46"/>
      <c r="C858" s="47"/>
      <c r="D858" s="48"/>
      <c r="E858" s="27"/>
      <c r="F858" s="27"/>
      <c r="G858" s="27"/>
      <c r="H858" s="49"/>
      <c r="I858" s="27"/>
      <c r="J858" s="49"/>
      <c r="K858" s="50"/>
      <c r="L858" s="48"/>
      <c r="N858" s="50"/>
      <c r="O858" s="50"/>
      <c r="Q858" s="49"/>
    </row>
    <row r="859" s="4" customFormat="1" spans="2:21">
      <c r="B859" s="46"/>
      <c r="C859" s="47"/>
      <c r="D859" s="48"/>
      <c r="E859" s="27"/>
      <c r="F859" s="27"/>
      <c r="G859" s="27"/>
      <c r="H859" s="49"/>
      <c r="I859" s="27"/>
      <c r="J859" s="49"/>
      <c r="K859" s="50"/>
      <c r="L859" s="48"/>
      <c r="N859" s="50"/>
      <c r="O859" s="50"/>
      <c r="P859" s="51"/>
      <c r="Q859" s="49"/>
      <c r="T859" s="50"/>
      <c r="U859" s="50"/>
    </row>
    <row r="860" s="4" customFormat="1" spans="2:21">
      <c r="B860" s="46"/>
      <c r="C860" s="47"/>
      <c r="D860" s="48"/>
      <c r="E860" s="27"/>
      <c r="F860" s="27"/>
      <c r="G860" s="27"/>
      <c r="H860" s="49"/>
      <c r="I860" s="27"/>
      <c r="J860" s="49"/>
      <c r="K860" s="50"/>
      <c r="L860" s="48"/>
      <c r="N860" s="50"/>
      <c r="O860" s="50"/>
      <c r="P860" s="51"/>
      <c r="Q860" s="49"/>
      <c r="T860" s="50"/>
      <c r="U860" s="50"/>
    </row>
    <row r="861" s="4" customFormat="1" spans="2:21">
      <c r="B861" s="46"/>
      <c r="C861" s="47"/>
      <c r="D861" s="48"/>
      <c r="E861" s="27"/>
      <c r="F861" s="27"/>
      <c r="G861" s="27"/>
      <c r="H861" s="49"/>
      <c r="I861" s="27"/>
      <c r="J861" s="49"/>
      <c r="K861" s="50"/>
      <c r="L861" s="48"/>
      <c r="N861" s="50"/>
      <c r="O861" s="50"/>
      <c r="P861" s="51"/>
      <c r="Q861" s="49"/>
      <c r="T861" s="50"/>
      <c r="U861" s="50"/>
    </row>
    <row r="862" s="4" customFormat="1" spans="2:21">
      <c r="B862" s="46"/>
      <c r="C862" s="47"/>
      <c r="D862" s="48"/>
      <c r="E862" s="27"/>
      <c r="F862" s="27"/>
      <c r="G862" s="27"/>
      <c r="H862" s="49"/>
      <c r="I862" s="27"/>
      <c r="J862" s="49"/>
      <c r="K862" s="50"/>
      <c r="L862" s="48"/>
      <c r="N862" s="50"/>
      <c r="O862" s="50"/>
      <c r="P862" s="51"/>
      <c r="Q862" s="49"/>
      <c r="T862" s="50"/>
      <c r="U862" s="50"/>
    </row>
    <row r="863" s="4" customFormat="1" spans="2:21">
      <c r="B863" s="46"/>
      <c r="C863" s="47"/>
      <c r="D863" s="48"/>
      <c r="E863" s="27"/>
      <c r="F863" s="27"/>
      <c r="G863" s="27"/>
      <c r="H863" s="49"/>
      <c r="I863" s="27"/>
      <c r="J863" s="49"/>
      <c r="K863" s="50"/>
      <c r="L863" s="48"/>
      <c r="N863" s="50"/>
      <c r="O863" s="50"/>
      <c r="P863" s="51"/>
      <c r="Q863" s="49"/>
      <c r="T863" s="50"/>
      <c r="U863" s="50"/>
    </row>
    <row r="864" s="4" customFormat="1" spans="2:21">
      <c r="B864" s="46"/>
      <c r="C864" s="47"/>
      <c r="D864" s="48"/>
      <c r="E864" s="27"/>
      <c r="F864" s="27"/>
      <c r="G864" s="27"/>
      <c r="H864" s="49"/>
      <c r="I864" s="27"/>
      <c r="J864" s="49"/>
      <c r="K864" s="50"/>
      <c r="L864" s="48"/>
      <c r="N864" s="50"/>
      <c r="O864" s="50"/>
      <c r="P864" s="51"/>
      <c r="Q864" s="49"/>
      <c r="T864" s="50"/>
      <c r="U864" s="50"/>
    </row>
    <row r="865" s="4" customFormat="1" spans="2:21">
      <c r="B865" s="46"/>
      <c r="C865" s="47"/>
      <c r="D865" s="48"/>
      <c r="E865" s="27"/>
      <c r="F865" s="27"/>
      <c r="G865" s="27"/>
      <c r="H865" s="49"/>
      <c r="I865" s="27"/>
      <c r="J865" s="49"/>
      <c r="K865" s="50"/>
      <c r="L865" s="48"/>
      <c r="N865" s="50"/>
      <c r="O865" s="50"/>
      <c r="P865" s="51"/>
      <c r="Q865" s="49"/>
      <c r="T865" s="50"/>
      <c r="U865" s="50"/>
    </row>
    <row r="866" s="4" customFormat="1" spans="2:21">
      <c r="B866" s="46"/>
      <c r="C866" s="47"/>
      <c r="D866" s="48"/>
      <c r="E866" s="27"/>
      <c r="F866" s="27"/>
      <c r="G866" s="27"/>
      <c r="H866" s="49"/>
      <c r="I866" s="27"/>
      <c r="J866" s="49"/>
      <c r="K866" s="50"/>
      <c r="L866" s="48"/>
      <c r="N866" s="50"/>
      <c r="O866" s="50"/>
      <c r="P866" s="51"/>
      <c r="Q866" s="49"/>
      <c r="T866" s="50"/>
      <c r="U866" s="50"/>
    </row>
    <row r="867" s="4" customFormat="1" spans="2:21">
      <c r="B867" s="46"/>
      <c r="C867" s="47"/>
      <c r="D867" s="48"/>
      <c r="E867" s="27"/>
      <c r="F867" s="27"/>
      <c r="G867" s="27"/>
      <c r="H867" s="49"/>
      <c r="I867" s="27"/>
      <c r="J867" s="49"/>
      <c r="K867" s="50"/>
      <c r="L867" s="48"/>
      <c r="N867" s="50"/>
      <c r="O867" s="50"/>
      <c r="P867" s="51"/>
      <c r="Q867" s="49"/>
      <c r="T867" s="50"/>
      <c r="U867" s="50"/>
    </row>
    <row r="868" s="4" customFormat="1" spans="2:21">
      <c r="B868" s="46"/>
      <c r="C868" s="47"/>
      <c r="D868" s="48"/>
      <c r="E868" s="27"/>
      <c r="F868" s="27"/>
      <c r="G868" s="27"/>
      <c r="H868" s="49"/>
      <c r="I868" s="27"/>
      <c r="J868" s="49"/>
      <c r="K868" s="50"/>
      <c r="L868" s="48"/>
      <c r="N868" s="50"/>
      <c r="O868" s="50"/>
      <c r="P868" s="51"/>
      <c r="Q868" s="49"/>
      <c r="T868" s="50"/>
      <c r="U868" s="50"/>
    </row>
    <row r="869" s="4" customFormat="1" spans="2:21">
      <c r="B869" s="46"/>
      <c r="C869" s="47"/>
      <c r="D869" s="48"/>
      <c r="E869" s="27"/>
      <c r="F869" s="27"/>
      <c r="G869" s="27"/>
      <c r="H869" s="49"/>
      <c r="I869" s="27"/>
      <c r="J869" s="49"/>
      <c r="K869" s="50"/>
      <c r="L869" s="48"/>
      <c r="N869" s="50"/>
      <c r="O869" s="50"/>
      <c r="P869" s="51"/>
      <c r="Q869" s="49"/>
      <c r="T869" s="50"/>
      <c r="U869" s="50"/>
    </row>
    <row r="870" s="4" customFormat="1" spans="2:21">
      <c r="B870" s="46"/>
      <c r="C870" s="47"/>
      <c r="D870" s="48"/>
      <c r="E870" s="27"/>
      <c r="F870" s="27"/>
      <c r="G870" s="27"/>
      <c r="H870" s="49"/>
      <c r="I870" s="27"/>
      <c r="J870" s="49"/>
      <c r="K870" s="50"/>
      <c r="L870" s="48"/>
      <c r="N870" s="50"/>
      <c r="O870" s="50"/>
      <c r="P870" s="51"/>
      <c r="Q870" s="49"/>
      <c r="T870" s="50"/>
      <c r="U870" s="50"/>
    </row>
    <row r="871" s="4" customFormat="1" spans="2:21">
      <c r="B871" s="46"/>
      <c r="C871" s="47"/>
      <c r="D871" s="48"/>
      <c r="E871" s="27"/>
      <c r="F871" s="27"/>
      <c r="G871" s="27"/>
      <c r="H871" s="49"/>
      <c r="I871" s="27"/>
      <c r="J871" s="49"/>
      <c r="K871" s="50"/>
      <c r="L871" s="48"/>
      <c r="N871" s="50"/>
      <c r="O871" s="50"/>
      <c r="P871" s="51"/>
      <c r="Q871" s="49"/>
      <c r="T871" s="50"/>
      <c r="U871" s="50"/>
    </row>
    <row r="872" s="4" customFormat="1" spans="2:17">
      <c r="B872" s="46"/>
      <c r="C872" s="47"/>
      <c r="D872" s="48"/>
      <c r="E872" s="27"/>
      <c r="F872" s="27"/>
      <c r="G872" s="27"/>
      <c r="H872" s="49"/>
      <c r="I872" s="27"/>
      <c r="J872" s="49"/>
      <c r="K872" s="50"/>
      <c r="L872" s="48"/>
      <c r="N872" s="50"/>
      <c r="O872" s="50"/>
      <c r="Q872" s="49"/>
    </row>
    <row r="873" s="4" customFormat="1" spans="2:21">
      <c r="B873" s="46"/>
      <c r="C873" s="47"/>
      <c r="D873" s="48"/>
      <c r="E873" s="27"/>
      <c r="F873" s="27"/>
      <c r="G873" s="27"/>
      <c r="H873" s="49"/>
      <c r="I873" s="27"/>
      <c r="J873" s="49"/>
      <c r="K873" s="50"/>
      <c r="L873" s="48"/>
      <c r="N873" s="50"/>
      <c r="O873" s="50"/>
      <c r="P873" s="51"/>
      <c r="Q873" s="49"/>
      <c r="T873" s="50"/>
      <c r="U873" s="50"/>
    </row>
    <row r="874" s="4" customFormat="1" spans="2:21">
      <c r="B874" s="46"/>
      <c r="C874" s="47"/>
      <c r="D874" s="48"/>
      <c r="E874" s="27"/>
      <c r="F874" s="27"/>
      <c r="G874" s="27"/>
      <c r="H874" s="49"/>
      <c r="I874" s="27"/>
      <c r="J874" s="49"/>
      <c r="K874" s="50"/>
      <c r="L874" s="48"/>
      <c r="N874" s="50"/>
      <c r="O874" s="50"/>
      <c r="P874" s="51"/>
      <c r="Q874" s="49"/>
      <c r="T874" s="50"/>
      <c r="U874" s="50"/>
    </row>
    <row r="875" s="4" customFormat="1" spans="2:21">
      <c r="B875" s="46"/>
      <c r="C875" s="47"/>
      <c r="D875" s="48"/>
      <c r="E875" s="27"/>
      <c r="F875" s="27"/>
      <c r="G875" s="27"/>
      <c r="H875" s="49"/>
      <c r="I875" s="27"/>
      <c r="J875" s="49"/>
      <c r="K875" s="50"/>
      <c r="L875" s="48"/>
      <c r="N875" s="50"/>
      <c r="O875" s="50"/>
      <c r="P875" s="51"/>
      <c r="Q875" s="49"/>
      <c r="T875" s="50"/>
      <c r="U875" s="50"/>
    </row>
    <row r="876" s="4" customFormat="1" spans="2:21">
      <c r="B876" s="46"/>
      <c r="C876" s="47"/>
      <c r="D876" s="48"/>
      <c r="E876" s="27"/>
      <c r="F876" s="27"/>
      <c r="G876" s="27"/>
      <c r="H876" s="49"/>
      <c r="I876" s="27"/>
      <c r="J876" s="49"/>
      <c r="K876" s="50"/>
      <c r="L876" s="48"/>
      <c r="N876" s="50"/>
      <c r="O876" s="50"/>
      <c r="P876" s="51"/>
      <c r="Q876" s="49"/>
      <c r="T876" s="50"/>
      <c r="U876" s="50"/>
    </row>
    <row r="877" s="4" customFormat="1" spans="2:21">
      <c r="B877" s="46"/>
      <c r="C877" s="47"/>
      <c r="D877" s="48"/>
      <c r="E877" s="27"/>
      <c r="F877" s="27"/>
      <c r="G877" s="27"/>
      <c r="H877" s="49"/>
      <c r="I877" s="27"/>
      <c r="J877" s="49"/>
      <c r="K877" s="50"/>
      <c r="L877" s="48"/>
      <c r="N877" s="50"/>
      <c r="O877" s="50"/>
      <c r="P877" s="51"/>
      <c r="Q877" s="49"/>
      <c r="T877" s="50"/>
      <c r="U877" s="50"/>
    </row>
    <row r="878" s="4" customFormat="1" spans="2:21">
      <c r="B878" s="46"/>
      <c r="C878" s="47"/>
      <c r="D878" s="48"/>
      <c r="E878" s="27"/>
      <c r="F878" s="27"/>
      <c r="G878" s="27"/>
      <c r="H878" s="49"/>
      <c r="I878" s="27"/>
      <c r="J878" s="49"/>
      <c r="K878" s="50"/>
      <c r="L878" s="48"/>
      <c r="N878" s="50"/>
      <c r="O878" s="50"/>
      <c r="P878" s="51"/>
      <c r="Q878" s="49"/>
      <c r="T878" s="50"/>
      <c r="U878" s="50"/>
    </row>
    <row r="879" s="4" customFormat="1" spans="2:21">
      <c r="B879" s="46"/>
      <c r="C879" s="47"/>
      <c r="D879" s="48"/>
      <c r="E879" s="27"/>
      <c r="F879" s="27"/>
      <c r="G879" s="27"/>
      <c r="H879" s="49"/>
      <c r="I879" s="27"/>
      <c r="J879" s="49"/>
      <c r="K879" s="50"/>
      <c r="L879" s="48"/>
      <c r="N879" s="50"/>
      <c r="O879" s="50"/>
      <c r="P879" s="51"/>
      <c r="Q879" s="49"/>
      <c r="T879" s="50"/>
      <c r="U879" s="50"/>
    </row>
    <row r="880" s="4" customFormat="1" spans="2:21">
      <c r="B880" s="46"/>
      <c r="C880" s="47"/>
      <c r="D880" s="48"/>
      <c r="E880" s="27"/>
      <c r="F880" s="27"/>
      <c r="G880" s="27"/>
      <c r="H880" s="49"/>
      <c r="I880" s="27"/>
      <c r="J880" s="49"/>
      <c r="K880" s="50"/>
      <c r="L880" s="48"/>
      <c r="N880" s="50"/>
      <c r="O880" s="50"/>
      <c r="P880" s="51"/>
      <c r="Q880" s="49"/>
      <c r="T880" s="50"/>
      <c r="U880" s="50"/>
    </row>
    <row r="881" s="4" customFormat="1" spans="2:21">
      <c r="B881" s="46"/>
      <c r="C881" s="47"/>
      <c r="D881" s="48"/>
      <c r="E881" s="27"/>
      <c r="F881" s="27"/>
      <c r="G881" s="27"/>
      <c r="H881" s="49"/>
      <c r="I881" s="27"/>
      <c r="J881" s="49"/>
      <c r="K881" s="50"/>
      <c r="L881" s="48"/>
      <c r="N881" s="50"/>
      <c r="O881" s="50"/>
      <c r="P881" s="51"/>
      <c r="Q881" s="49"/>
      <c r="T881" s="50"/>
      <c r="U881" s="50"/>
    </row>
    <row r="882" s="4" customFormat="1" spans="2:21">
      <c r="B882" s="46"/>
      <c r="C882" s="47"/>
      <c r="D882" s="48"/>
      <c r="E882" s="27"/>
      <c r="F882" s="27"/>
      <c r="G882" s="27"/>
      <c r="H882" s="49"/>
      <c r="I882" s="27"/>
      <c r="J882" s="49"/>
      <c r="K882" s="50"/>
      <c r="L882" s="48"/>
      <c r="N882" s="50"/>
      <c r="O882" s="50"/>
      <c r="P882" s="51"/>
      <c r="Q882" s="49"/>
      <c r="T882" s="50"/>
      <c r="U882" s="50"/>
    </row>
    <row r="883" s="4" customFormat="1" spans="2:21">
      <c r="B883" s="46"/>
      <c r="C883" s="47"/>
      <c r="D883" s="48"/>
      <c r="E883" s="27"/>
      <c r="F883" s="27"/>
      <c r="G883" s="27"/>
      <c r="H883" s="49"/>
      <c r="I883" s="27"/>
      <c r="J883" s="49"/>
      <c r="K883" s="50"/>
      <c r="L883" s="48"/>
      <c r="N883" s="50"/>
      <c r="O883" s="50"/>
      <c r="P883" s="51"/>
      <c r="Q883" s="49"/>
      <c r="T883" s="50"/>
      <c r="U883" s="50"/>
    </row>
    <row r="884" s="4" customFormat="1" spans="2:21">
      <c r="B884" s="46"/>
      <c r="C884" s="47"/>
      <c r="D884" s="48"/>
      <c r="E884" s="27"/>
      <c r="F884" s="27"/>
      <c r="G884" s="27"/>
      <c r="H884" s="49"/>
      <c r="I884" s="27"/>
      <c r="J884" s="49"/>
      <c r="K884" s="50"/>
      <c r="L884" s="48"/>
      <c r="N884" s="50"/>
      <c r="O884" s="50"/>
      <c r="P884" s="51"/>
      <c r="Q884" s="49"/>
      <c r="T884" s="50"/>
      <c r="U884" s="50"/>
    </row>
    <row r="885" s="4" customFormat="1" spans="2:21">
      <c r="B885" s="46"/>
      <c r="C885" s="47"/>
      <c r="D885" s="48"/>
      <c r="E885" s="27"/>
      <c r="F885" s="27"/>
      <c r="G885" s="27"/>
      <c r="H885" s="49"/>
      <c r="I885" s="27"/>
      <c r="J885" s="49"/>
      <c r="K885" s="50"/>
      <c r="L885" s="48"/>
      <c r="N885" s="50"/>
      <c r="O885" s="50"/>
      <c r="P885" s="51"/>
      <c r="Q885" s="49"/>
      <c r="T885" s="50"/>
      <c r="U885" s="50"/>
    </row>
    <row r="886" s="4" customFormat="1" spans="2:21">
      <c r="B886" s="46"/>
      <c r="C886" s="47"/>
      <c r="D886" s="48"/>
      <c r="E886" s="27"/>
      <c r="F886" s="27"/>
      <c r="G886" s="27"/>
      <c r="H886" s="49"/>
      <c r="I886" s="27"/>
      <c r="J886" s="49"/>
      <c r="K886" s="50"/>
      <c r="L886" s="48"/>
      <c r="N886" s="50"/>
      <c r="O886" s="50"/>
      <c r="P886" s="51"/>
      <c r="Q886" s="49"/>
      <c r="T886" s="50"/>
      <c r="U886" s="50"/>
    </row>
    <row r="887" s="4" customFormat="1" spans="2:21">
      <c r="B887" s="46"/>
      <c r="C887" s="47"/>
      <c r="D887" s="48"/>
      <c r="E887" s="27"/>
      <c r="F887" s="27"/>
      <c r="G887" s="27"/>
      <c r="H887" s="49"/>
      <c r="I887" s="27"/>
      <c r="J887" s="49"/>
      <c r="K887" s="50"/>
      <c r="L887" s="48"/>
      <c r="N887" s="50"/>
      <c r="O887" s="50"/>
      <c r="P887" s="51"/>
      <c r="Q887" s="49"/>
      <c r="T887" s="50"/>
      <c r="U887" s="50"/>
    </row>
    <row r="888" s="4" customFormat="1" spans="2:21">
      <c r="B888" s="46"/>
      <c r="C888" s="47"/>
      <c r="D888" s="48"/>
      <c r="E888" s="27"/>
      <c r="F888" s="27"/>
      <c r="G888" s="27"/>
      <c r="H888" s="49"/>
      <c r="I888" s="27"/>
      <c r="J888" s="49"/>
      <c r="K888" s="50"/>
      <c r="L888" s="48"/>
      <c r="N888" s="50"/>
      <c r="O888" s="50"/>
      <c r="P888" s="51"/>
      <c r="Q888" s="49"/>
      <c r="T888" s="50"/>
      <c r="U888" s="50"/>
    </row>
    <row r="889" s="4" customFormat="1" spans="2:21">
      <c r="B889" s="46"/>
      <c r="C889" s="47"/>
      <c r="D889" s="48"/>
      <c r="E889" s="27"/>
      <c r="F889" s="27"/>
      <c r="G889" s="27"/>
      <c r="H889" s="49"/>
      <c r="I889" s="27"/>
      <c r="J889" s="49"/>
      <c r="K889" s="50"/>
      <c r="L889" s="48"/>
      <c r="N889" s="50"/>
      <c r="O889" s="50"/>
      <c r="P889" s="51"/>
      <c r="Q889" s="49"/>
      <c r="T889" s="50"/>
      <c r="U889" s="50"/>
    </row>
    <row r="890" s="4" customFormat="1" spans="2:21">
      <c r="B890" s="46"/>
      <c r="C890" s="47"/>
      <c r="D890" s="48"/>
      <c r="E890" s="27"/>
      <c r="F890" s="27"/>
      <c r="G890" s="27"/>
      <c r="H890" s="49"/>
      <c r="I890" s="27"/>
      <c r="J890" s="49"/>
      <c r="K890" s="50"/>
      <c r="L890" s="48"/>
      <c r="N890" s="50"/>
      <c r="O890" s="50"/>
      <c r="P890" s="51"/>
      <c r="Q890" s="49"/>
      <c r="T890" s="50"/>
      <c r="U890" s="50"/>
    </row>
    <row r="891" s="4" customFormat="1" spans="2:21">
      <c r="B891" s="46"/>
      <c r="C891" s="47"/>
      <c r="D891" s="48"/>
      <c r="E891" s="27"/>
      <c r="F891" s="27"/>
      <c r="G891" s="27"/>
      <c r="H891" s="49"/>
      <c r="I891" s="27"/>
      <c r="J891" s="49"/>
      <c r="K891" s="50"/>
      <c r="L891" s="48"/>
      <c r="N891" s="50"/>
      <c r="O891" s="50"/>
      <c r="P891" s="51"/>
      <c r="Q891" s="49"/>
      <c r="T891" s="50"/>
      <c r="U891" s="50"/>
    </row>
    <row r="892" s="4" customFormat="1" spans="2:21">
      <c r="B892" s="46"/>
      <c r="C892" s="47"/>
      <c r="D892" s="48"/>
      <c r="E892" s="27"/>
      <c r="F892" s="27"/>
      <c r="G892" s="27"/>
      <c r="H892" s="49"/>
      <c r="I892" s="27"/>
      <c r="J892" s="49"/>
      <c r="K892" s="50"/>
      <c r="L892" s="48"/>
      <c r="N892" s="50"/>
      <c r="O892" s="50"/>
      <c r="P892" s="51"/>
      <c r="Q892" s="49"/>
      <c r="T892" s="50"/>
      <c r="U892" s="50"/>
    </row>
    <row r="893" s="4" customFormat="1" spans="2:21">
      <c r="B893" s="46"/>
      <c r="C893" s="47"/>
      <c r="D893" s="48"/>
      <c r="E893" s="27"/>
      <c r="F893" s="27"/>
      <c r="G893" s="27"/>
      <c r="H893" s="49"/>
      <c r="I893" s="27"/>
      <c r="J893" s="49"/>
      <c r="K893" s="50"/>
      <c r="L893" s="48"/>
      <c r="N893" s="50"/>
      <c r="O893" s="50"/>
      <c r="P893" s="51"/>
      <c r="Q893" s="49"/>
      <c r="T893" s="50"/>
      <c r="U893" s="50"/>
    </row>
    <row r="894" s="4" customFormat="1" spans="2:21">
      <c r="B894" s="46"/>
      <c r="C894" s="47"/>
      <c r="D894" s="48"/>
      <c r="E894" s="27"/>
      <c r="F894" s="27"/>
      <c r="G894" s="27"/>
      <c r="H894" s="49"/>
      <c r="I894" s="27"/>
      <c r="J894" s="49"/>
      <c r="K894" s="50"/>
      <c r="L894" s="48"/>
      <c r="N894" s="50"/>
      <c r="O894" s="50"/>
      <c r="P894" s="51"/>
      <c r="Q894" s="49"/>
      <c r="T894" s="50"/>
      <c r="U894" s="50"/>
    </row>
    <row r="895" s="4" customFormat="1" spans="2:21">
      <c r="B895" s="46"/>
      <c r="C895" s="47"/>
      <c r="D895" s="48"/>
      <c r="E895" s="27"/>
      <c r="F895" s="27"/>
      <c r="G895" s="27"/>
      <c r="H895" s="49"/>
      <c r="I895" s="27"/>
      <c r="J895" s="49"/>
      <c r="K895" s="50"/>
      <c r="L895" s="48"/>
      <c r="N895" s="50"/>
      <c r="O895" s="50"/>
      <c r="P895" s="51"/>
      <c r="Q895" s="49"/>
      <c r="T895" s="50"/>
      <c r="U895" s="50"/>
    </row>
    <row r="896" s="4" customFormat="1" spans="2:21">
      <c r="B896" s="46"/>
      <c r="C896" s="47"/>
      <c r="D896" s="48"/>
      <c r="E896" s="27"/>
      <c r="F896" s="27"/>
      <c r="G896" s="27"/>
      <c r="H896" s="49"/>
      <c r="I896" s="27"/>
      <c r="J896" s="49"/>
      <c r="K896" s="50"/>
      <c r="L896" s="48"/>
      <c r="N896" s="50"/>
      <c r="O896" s="50"/>
      <c r="P896" s="51"/>
      <c r="Q896" s="49"/>
      <c r="T896" s="50"/>
      <c r="U896" s="50"/>
    </row>
    <row r="897" s="4" customFormat="1" spans="2:17">
      <c r="B897" s="46"/>
      <c r="C897" s="47"/>
      <c r="D897" s="48"/>
      <c r="E897" s="27"/>
      <c r="F897" s="27"/>
      <c r="G897" s="27"/>
      <c r="H897" s="49"/>
      <c r="I897" s="27"/>
      <c r="J897" s="49"/>
      <c r="K897" s="50"/>
      <c r="L897" s="48"/>
      <c r="N897" s="50"/>
      <c r="O897" s="50"/>
      <c r="Q897" s="49"/>
    </row>
    <row r="898" s="4" customFormat="1" spans="2:17">
      <c r="B898" s="46"/>
      <c r="C898" s="47"/>
      <c r="D898" s="48"/>
      <c r="E898" s="27"/>
      <c r="F898" s="27"/>
      <c r="G898" s="27"/>
      <c r="H898" s="49"/>
      <c r="I898" s="27"/>
      <c r="J898" s="49"/>
      <c r="K898" s="50"/>
      <c r="L898" s="48"/>
      <c r="N898" s="50"/>
      <c r="O898" s="50"/>
      <c r="Q898" s="49"/>
    </row>
    <row r="899" s="4" customFormat="1" spans="2:17">
      <c r="B899" s="46"/>
      <c r="C899" s="47"/>
      <c r="D899" s="48"/>
      <c r="E899" s="27"/>
      <c r="F899" s="27"/>
      <c r="G899" s="27"/>
      <c r="H899" s="49"/>
      <c r="I899" s="27"/>
      <c r="J899" s="49"/>
      <c r="K899" s="50"/>
      <c r="L899" s="48"/>
      <c r="N899" s="50"/>
      <c r="O899" s="50"/>
      <c r="Q899" s="49"/>
    </row>
    <row r="900" s="4" customFormat="1" spans="2:21">
      <c r="B900" s="46"/>
      <c r="C900" s="47"/>
      <c r="D900" s="48"/>
      <c r="E900" s="27"/>
      <c r="F900" s="27"/>
      <c r="G900" s="27"/>
      <c r="H900" s="49"/>
      <c r="I900" s="27"/>
      <c r="J900" s="49"/>
      <c r="K900" s="50"/>
      <c r="L900" s="48"/>
      <c r="N900" s="50"/>
      <c r="O900" s="50"/>
      <c r="P900" s="51"/>
      <c r="Q900" s="49"/>
      <c r="T900" s="50"/>
      <c r="U900" s="50"/>
    </row>
    <row r="901" s="4" customFormat="1" spans="2:21">
      <c r="B901" s="46"/>
      <c r="C901" s="47"/>
      <c r="D901" s="48"/>
      <c r="E901" s="27"/>
      <c r="F901" s="27"/>
      <c r="G901" s="27"/>
      <c r="H901" s="49"/>
      <c r="I901" s="27"/>
      <c r="J901" s="49"/>
      <c r="K901" s="50"/>
      <c r="L901" s="48"/>
      <c r="N901" s="50"/>
      <c r="O901" s="50"/>
      <c r="P901" s="51"/>
      <c r="Q901" s="49"/>
      <c r="T901" s="50"/>
      <c r="U901" s="50"/>
    </row>
    <row r="902" s="4" customFormat="1" spans="2:21">
      <c r="B902" s="46"/>
      <c r="C902" s="47"/>
      <c r="D902" s="48"/>
      <c r="E902" s="27"/>
      <c r="F902" s="27"/>
      <c r="G902" s="27"/>
      <c r="H902" s="49"/>
      <c r="I902" s="27"/>
      <c r="J902" s="49"/>
      <c r="K902" s="50"/>
      <c r="L902" s="48"/>
      <c r="N902" s="50"/>
      <c r="O902" s="50"/>
      <c r="P902" s="51"/>
      <c r="Q902" s="49"/>
      <c r="T902" s="50"/>
      <c r="U902" s="50"/>
    </row>
    <row r="903" s="4" customFormat="1" spans="2:21">
      <c r="B903" s="46"/>
      <c r="C903" s="47"/>
      <c r="D903" s="48"/>
      <c r="E903" s="27"/>
      <c r="F903" s="27"/>
      <c r="G903" s="27"/>
      <c r="H903" s="49"/>
      <c r="I903" s="27"/>
      <c r="J903" s="49"/>
      <c r="K903" s="50"/>
      <c r="L903" s="48"/>
      <c r="N903" s="50"/>
      <c r="O903" s="50"/>
      <c r="P903" s="51"/>
      <c r="Q903" s="49"/>
      <c r="T903" s="50"/>
      <c r="U903" s="50"/>
    </row>
    <row r="904" s="4" customFormat="1" spans="2:21">
      <c r="B904" s="46"/>
      <c r="C904" s="47"/>
      <c r="D904" s="48"/>
      <c r="E904" s="27"/>
      <c r="F904" s="27"/>
      <c r="G904" s="27"/>
      <c r="H904" s="49"/>
      <c r="I904" s="27"/>
      <c r="J904" s="49"/>
      <c r="K904" s="50"/>
      <c r="L904" s="48"/>
      <c r="N904" s="50"/>
      <c r="O904" s="50"/>
      <c r="P904" s="51"/>
      <c r="Q904" s="49"/>
      <c r="T904" s="50"/>
      <c r="U904" s="50"/>
    </row>
    <row r="905" s="4" customFormat="1" spans="2:21">
      <c r="B905" s="46"/>
      <c r="C905" s="47"/>
      <c r="D905" s="48"/>
      <c r="E905" s="27"/>
      <c r="F905" s="27"/>
      <c r="G905" s="27"/>
      <c r="H905" s="49"/>
      <c r="I905" s="27"/>
      <c r="J905" s="49"/>
      <c r="K905" s="50"/>
      <c r="L905" s="48"/>
      <c r="N905" s="50"/>
      <c r="O905" s="50"/>
      <c r="P905" s="51"/>
      <c r="Q905" s="49"/>
      <c r="T905" s="50"/>
      <c r="U905" s="50"/>
    </row>
    <row r="906" s="4" customFormat="1" spans="2:21">
      <c r="B906" s="46"/>
      <c r="C906" s="47"/>
      <c r="D906" s="48"/>
      <c r="E906" s="27"/>
      <c r="F906" s="27"/>
      <c r="G906" s="27"/>
      <c r="H906" s="49"/>
      <c r="I906" s="27"/>
      <c r="J906" s="49"/>
      <c r="K906" s="50"/>
      <c r="L906" s="48"/>
      <c r="N906" s="50"/>
      <c r="O906" s="50"/>
      <c r="P906" s="51"/>
      <c r="Q906" s="49"/>
      <c r="T906" s="50"/>
      <c r="U906" s="50"/>
    </row>
    <row r="907" s="4" customFormat="1" spans="2:21">
      <c r="B907" s="46"/>
      <c r="C907" s="47"/>
      <c r="D907" s="48"/>
      <c r="E907" s="27"/>
      <c r="F907" s="27"/>
      <c r="G907" s="27"/>
      <c r="H907" s="49"/>
      <c r="I907" s="27"/>
      <c r="J907" s="49"/>
      <c r="K907" s="50"/>
      <c r="L907" s="48"/>
      <c r="N907" s="50"/>
      <c r="O907" s="50"/>
      <c r="P907" s="51"/>
      <c r="Q907" s="49"/>
      <c r="T907" s="50"/>
      <c r="U907" s="50"/>
    </row>
    <row r="908" s="4" customFormat="1" spans="2:21">
      <c r="B908" s="46"/>
      <c r="C908" s="47"/>
      <c r="D908" s="48"/>
      <c r="E908" s="27"/>
      <c r="F908" s="27"/>
      <c r="G908" s="27"/>
      <c r="H908" s="49"/>
      <c r="I908" s="27"/>
      <c r="J908" s="49"/>
      <c r="K908" s="50"/>
      <c r="L908" s="48"/>
      <c r="N908" s="50"/>
      <c r="O908" s="50"/>
      <c r="P908" s="51"/>
      <c r="Q908" s="49"/>
      <c r="T908" s="50"/>
      <c r="U908" s="50"/>
    </row>
    <row r="909" s="4" customFormat="1" spans="2:21">
      <c r="B909" s="46"/>
      <c r="C909" s="47"/>
      <c r="D909" s="48"/>
      <c r="E909" s="27"/>
      <c r="F909" s="27"/>
      <c r="G909" s="27"/>
      <c r="H909" s="49"/>
      <c r="I909" s="27"/>
      <c r="J909" s="49"/>
      <c r="K909" s="50"/>
      <c r="L909" s="48"/>
      <c r="N909" s="50"/>
      <c r="O909" s="50"/>
      <c r="P909" s="51"/>
      <c r="Q909" s="49"/>
      <c r="T909" s="50"/>
      <c r="U909" s="50"/>
    </row>
    <row r="910" s="4" customFormat="1" spans="2:21">
      <c r="B910" s="46"/>
      <c r="C910" s="47"/>
      <c r="D910" s="48"/>
      <c r="E910" s="27"/>
      <c r="F910" s="27"/>
      <c r="G910" s="27"/>
      <c r="H910" s="49"/>
      <c r="I910" s="27"/>
      <c r="J910" s="49"/>
      <c r="K910" s="50"/>
      <c r="L910" s="48"/>
      <c r="N910" s="50"/>
      <c r="O910" s="50"/>
      <c r="P910" s="51"/>
      <c r="Q910" s="49"/>
      <c r="T910" s="50"/>
      <c r="U910" s="50"/>
    </row>
    <row r="911" s="4" customFormat="1" spans="2:17">
      <c r="B911" s="46"/>
      <c r="C911" s="47"/>
      <c r="D911" s="48"/>
      <c r="E911" s="27"/>
      <c r="F911" s="27"/>
      <c r="G911" s="27"/>
      <c r="H911" s="49"/>
      <c r="I911" s="27"/>
      <c r="J911" s="49"/>
      <c r="K911" s="50"/>
      <c r="L911" s="48"/>
      <c r="N911" s="50"/>
      <c r="O911" s="50"/>
      <c r="Q911" s="49"/>
    </row>
    <row r="912" s="4" customFormat="1" spans="2:21">
      <c r="B912" s="46"/>
      <c r="C912" s="47"/>
      <c r="D912" s="48"/>
      <c r="E912" s="27"/>
      <c r="F912" s="27"/>
      <c r="G912" s="27"/>
      <c r="H912" s="49"/>
      <c r="I912" s="27"/>
      <c r="J912" s="49"/>
      <c r="K912" s="50"/>
      <c r="L912" s="48"/>
      <c r="N912" s="50"/>
      <c r="O912" s="50"/>
      <c r="P912" s="51"/>
      <c r="Q912" s="49"/>
      <c r="T912" s="50"/>
      <c r="U912" s="50"/>
    </row>
    <row r="913" s="4" customFormat="1" spans="2:21">
      <c r="B913" s="46"/>
      <c r="C913" s="47"/>
      <c r="D913" s="48"/>
      <c r="E913" s="27"/>
      <c r="F913" s="27"/>
      <c r="G913" s="27"/>
      <c r="H913" s="49"/>
      <c r="I913" s="27"/>
      <c r="J913" s="49"/>
      <c r="K913" s="50"/>
      <c r="L913" s="48"/>
      <c r="N913" s="50"/>
      <c r="O913" s="50"/>
      <c r="P913" s="51"/>
      <c r="Q913" s="49"/>
      <c r="T913" s="50"/>
      <c r="U913" s="50"/>
    </row>
    <row r="914" s="4" customFormat="1" spans="2:21">
      <c r="B914" s="46"/>
      <c r="C914" s="47"/>
      <c r="D914" s="48"/>
      <c r="E914" s="27"/>
      <c r="F914" s="27"/>
      <c r="G914" s="27"/>
      <c r="H914" s="49"/>
      <c r="I914" s="27"/>
      <c r="J914" s="49"/>
      <c r="K914" s="50"/>
      <c r="L914" s="48"/>
      <c r="N914" s="50"/>
      <c r="O914" s="50"/>
      <c r="P914" s="51"/>
      <c r="Q914" s="49"/>
      <c r="T914" s="50"/>
      <c r="U914" s="50"/>
    </row>
    <row r="915" s="4" customFormat="1" spans="2:17">
      <c r="B915" s="46"/>
      <c r="C915" s="47"/>
      <c r="D915" s="48"/>
      <c r="E915" s="27"/>
      <c r="F915" s="27"/>
      <c r="G915" s="27"/>
      <c r="H915" s="49"/>
      <c r="I915" s="27"/>
      <c r="J915" s="49"/>
      <c r="K915" s="50"/>
      <c r="L915" s="48"/>
      <c r="N915" s="50"/>
      <c r="O915" s="50"/>
      <c r="Q915" s="49"/>
    </row>
    <row r="916" s="4" customFormat="1" spans="2:21">
      <c r="B916" s="46"/>
      <c r="C916" s="47"/>
      <c r="D916" s="48"/>
      <c r="E916" s="27"/>
      <c r="F916" s="27"/>
      <c r="G916" s="27"/>
      <c r="H916" s="49"/>
      <c r="I916" s="27"/>
      <c r="J916" s="49"/>
      <c r="K916" s="50"/>
      <c r="L916" s="48"/>
      <c r="N916" s="50"/>
      <c r="O916" s="50"/>
      <c r="P916" s="51"/>
      <c r="Q916" s="49"/>
      <c r="T916" s="50"/>
      <c r="U916" s="50"/>
    </row>
    <row r="917" s="4" customFormat="1" spans="2:21">
      <c r="B917" s="46"/>
      <c r="C917" s="47"/>
      <c r="D917" s="48"/>
      <c r="E917" s="27"/>
      <c r="F917" s="27"/>
      <c r="G917" s="27"/>
      <c r="H917" s="49"/>
      <c r="I917" s="27"/>
      <c r="J917" s="49"/>
      <c r="K917" s="50"/>
      <c r="L917" s="48"/>
      <c r="N917" s="50"/>
      <c r="O917" s="50"/>
      <c r="P917" s="51"/>
      <c r="Q917" s="49"/>
      <c r="T917" s="50"/>
      <c r="U917" s="50"/>
    </row>
    <row r="918" s="4" customFormat="1" spans="2:21">
      <c r="B918" s="46"/>
      <c r="C918" s="47"/>
      <c r="D918" s="48"/>
      <c r="E918" s="27"/>
      <c r="F918" s="27"/>
      <c r="G918" s="27"/>
      <c r="H918" s="49"/>
      <c r="I918" s="27"/>
      <c r="J918" s="49"/>
      <c r="K918" s="50"/>
      <c r="L918" s="48"/>
      <c r="N918" s="50"/>
      <c r="O918" s="50"/>
      <c r="P918" s="51"/>
      <c r="Q918" s="49"/>
      <c r="T918" s="50"/>
      <c r="U918" s="50"/>
    </row>
    <row r="919" s="4" customFormat="1" spans="2:21">
      <c r="B919" s="46"/>
      <c r="C919" s="47"/>
      <c r="D919" s="48"/>
      <c r="E919" s="27"/>
      <c r="F919" s="27"/>
      <c r="G919" s="27"/>
      <c r="H919" s="49"/>
      <c r="I919" s="27"/>
      <c r="J919" s="49"/>
      <c r="K919" s="50"/>
      <c r="L919" s="48"/>
      <c r="N919" s="50"/>
      <c r="O919" s="50"/>
      <c r="P919" s="51"/>
      <c r="Q919" s="49"/>
      <c r="T919" s="50"/>
      <c r="U919" s="50"/>
    </row>
    <row r="920" s="4" customFormat="1" spans="2:21">
      <c r="B920" s="46"/>
      <c r="C920" s="47"/>
      <c r="D920" s="48"/>
      <c r="E920" s="27"/>
      <c r="F920" s="27"/>
      <c r="G920" s="27"/>
      <c r="H920" s="49"/>
      <c r="I920" s="27"/>
      <c r="J920" s="49"/>
      <c r="K920" s="50"/>
      <c r="L920" s="48"/>
      <c r="N920" s="50"/>
      <c r="O920" s="50"/>
      <c r="P920" s="51"/>
      <c r="Q920" s="49"/>
      <c r="T920" s="50"/>
      <c r="U920" s="50"/>
    </row>
    <row r="921" s="4" customFormat="1" spans="2:21">
      <c r="B921" s="46"/>
      <c r="C921" s="47"/>
      <c r="D921" s="48"/>
      <c r="E921" s="27"/>
      <c r="F921" s="27"/>
      <c r="G921" s="27"/>
      <c r="H921" s="49"/>
      <c r="I921" s="27"/>
      <c r="J921" s="49"/>
      <c r="K921" s="50"/>
      <c r="L921" s="48"/>
      <c r="N921" s="50"/>
      <c r="O921" s="50"/>
      <c r="P921" s="51"/>
      <c r="Q921" s="49"/>
      <c r="T921" s="50"/>
      <c r="U921" s="50"/>
    </row>
    <row r="922" s="4" customFormat="1" spans="2:21">
      <c r="B922" s="46"/>
      <c r="C922" s="47"/>
      <c r="D922" s="48"/>
      <c r="E922" s="27"/>
      <c r="F922" s="27"/>
      <c r="G922" s="27"/>
      <c r="H922" s="49"/>
      <c r="I922" s="27"/>
      <c r="J922" s="49"/>
      <c r="K922" s="50"/>
      <c r="L922" s="48"/>
      <c r="N922" s="50"/>
      <c r="O922" s="50"/>
      <c r="P922" s="51"/>
      <c r="Q922" s="49"/>
      <c r="T922" s="50"/>
      <c r="U922" s="50"/>
    </row>
    <row r="923" s="4" customFormat="1" spans="2:21">
      <c r="B923" s="46"/>
      <c r="C923" s="47"/>
      <c r="D923" s="48"/>
      <c r="E923" s="27"/>
      <c r="F923" s="27"/>
      <c r="G923" s="27"/>
      <c r="H923" s="49"/>
      <c r="I923" s="27"/>
      <c r="J923" s="49"/>
      <c r="K923" s="50"/>
      <c r="L923" s="48"/>
      <c r="N923" s="50"/>
      <c r="O923" s="50"/>
      <c r="P923" s="51"/>
      <c r="Q923" s="49"/>
      <c r="T923" s="50"/>
      <c r="U923" s="50"/>
    </row>
    <row r="924" s="4" customFormat="1" spans="2:17">
      <c r="B924" s="46"/>
      <c r="C924" s="47"/>
      <c r="D924" s="48"/>
      <c r="E924" s="27"/>
      <c r="F924" s="27"/>
      <c r="G924" s="27"/>
      <c r="H924" s="49"/>
      <c r="I924" s="27"/>
      <c r="J924" s="49"/>
      <c r="K924" s="50"/>
      <c r="L924" s="48"/>
      <c r="N924" s="50"/>
      <c r="O924" s="50"/>
      <c r="Q924" s="49"/>
    </row>
    <row r="925" s="4" customFormat="1" spans="2:17">
      <c r="B925" s="46"/>
      <c r="C925" s="47"/>
      <c r="D925" s="48"/>
      <c r="E925" s="27"/>
      <c r="F925" s="27"/>
      <c r="G925" s="27"/>
      <c r="H925" s="49"/>
      <c r="I925" s="27"/>
      <c r="J925" s="49"/>
      <c r="K925" s="50"/>
      <c r="L925" s="48"/>
      <c r="N925" s="50"/>
      <c r="O925" s="50"/>
      <c r="Q925" s="49"/>
    </row>
    <row r="926" s="4" customFormat="1" spans="2:21">
      <c r="B926" s="46"/>
      <c r="C926" s="47"/>
      <c r="D926" s="48"/>
      <c r="E926" s="27"/>
      <c r="F926" s="27"/>
      <c r="G926" s="27"/>
      <c r="H926" s="49"/>
      <c r="I926" s="27"/>
      <c r="J926" s="49"/>
      <c r="K926" s="50"/>
      <c r="L926" s="48"/>
      <c r="N926" s="50"/>
      <c r="O926" s="50"/>
      <c r="P926" s="51"/>
      <c r="Q926" s="49"/>
      <c r="T926" s="50"/>
      <c r="U926" s="50"/>
    </row>
    <row r="927" s="4" customFormat="1" spans="2:21">
      <c r="B927" s="46"/>
      <c r="C927" s="47"/>
      <c r="D927" s="48"/>
      <c r="E927" s="27"/>
      <c r="F927" s="27"/>
      <c r="G927" s="27"/>
      <c r="H927" s="49"/>
      <c r="I927" s="27"/>
      <c r="J927" s="49"/>
      <c r="K927" s="50"/>
      <c r="L927" s="48"/>
      <c r="N927" s="50"/>
      <c r="O927" s="50"/>
      <c r="P927" s="51"/>
      <c r="Q927" s="49"/>
      <c r="T927" s="50"/>
      <c r="U927" s="50"/>
    </row>
    <row r="928" s="4" customFormat="1" spans="2:21">
      <c r="B928" s="46"/>
      <c r="C928" s="47"/>
      <c r="D928" s="48"/>
      <c r="E928" s="27"/>
      <c r="F928" s="27"/>
      <c r="G928" s="27"/>
      <c r="H928" s="49"/>
      <c r="I928" s="27"/>
      <c r="J928" s="49"/>
      <c r="K928" s="50"/>
      <c r="L928" s="48"/>
      <c r="N928" s="50"/>
      <c r="O928" s="50"/>
      <c r="P928" s="51"/>
      <c r="Q928" s="49"/>
      <c r="T928" s="50"/>
      <c r="U928" s="50"/>
    </row>
    <row r="929" s="4" customFormat="1" spans="2:21">
      <c r="B929" s="46"/>
      <c r="C929" s="47"/>
      <c r="D929" s="48"/>
      <c r="E929" s="27"/>
      <c r="F929" s="27"/>
      <c r="G929" s="27"/>
      <c r="H929" s="49"/>
      <c r="I929" s="27"/>
      <c r="J929" s="49"/>
      <c r="K929" s="50"/>
      <c r="L929" s="48"/>
      <c r="N929" s="50"/>
      <c r="O929" s="50"/>
      <c r="P929" s="51"/>
      <c r="Q929" s="49"/>
      <c r="T929" s="50"/>
      <c r="U929" s="50"/>
    </row>
    <row r="930" s="4" customFormat="1" spans="2:21">
      <c r="B930" s="46"/>
      <c r="C930" s="47"/>
      <c r="D930" s="48"/>
      <c r="E930" s="27"/>
      <c r="F930" s="27"/>
      <c r="G930" s="27"/>
      <c r="H930" s="49"/>
      <c r="I930" s="27"/>
      <c r="J930" s="49"/>
      <c r="K930" s="50"/>
      <c r="L930" s="48"/>
      <c r="N930" s="50"/>
      <c r="O930" s="50"/>
      <c r="P930" s="51"/>
      <c r="Q930" s="49"/>
      <c r="T930" s="50"/>
      <c r="U930" s="50"/>
    </row>
    <row r="931" s="4" customFormat="1" spans="2:21">
      <c r="B931" s="46"/>
      <c r="C931" s="47"/>
      <c r="D931" s="48"/>
      <c r="E931" s="27"/>
      <c r="F931" s="27"/>
      <c r="G931" s="27"/>
      <c r="H931" s="49"/>
      <c r="I931" s="27"/>
      <c r="J931" s="49"/>
      <c r="K931" s="50"/>
      <c r="L931" s="48"/>
      <c r="N931" s="50"/>
      <c r="O931" s="50"/>
      <c r="P931" s="51"/>
      <c r="Q931" s="49"/>
      <c r="T931" s="50"/>
      <c r="U931" s="50"/>
    </row>
    <row r="932" s="4" customFormat="1" spans="2:21">
      <c r="B932" s="46"/>
      <c r="C932" s="47"/>
      <c r="D932" s="48"/>
      <c r="E932" s="27"/>
      <c r="F932" s="27"/>
      <c r="G932" s="27"/>
      <c r="H932" s="49"/>
      <c r="I932" s="27"/>
      <c r="J932" s="49"/>
      <c r="K932" s="50"/>
      <c r="L932" s="48"/>
      <c r="N932" s="50"/>
      <c r="O932" s="50"/>
      <c r="P932" s="51"/>
      <c r="Q932" s="49"/>
      <c r="T932" s="50"/>
      <c r="U932" s="50"/>
    </row>
    <row r="933" s="4" customFormat="1" spans="2:21">
      <c r="B933" s="46"/>
      <c r="C933" s="47"/>
      <c r="D933" s="48"/>
      <c r="E933" s="27"/>
      <c r="F933" s="27"/>
      <c r="G933" s="27"/>
      <c r="H933" s="49"/>
      <c r="I933" s="27"/>
      <c r="J933" s="49"/>
      <c r="K933" s="50"/>
      <c r="L933" s="48"/>
      <c r="N933" s="50"/>
      <c r="O933" s="50"/>
      <c r="P933" s="51"/>
      <c r="Q933" s="49"/>
      <c r="T933" s="50"/>
      <c r="U933" s="50"/>
    </row>
    <row r="934" s="4" customFormat="1" spans="2:21">
      <c r="B934" s="46"/>
      <c r="C934" s="47"/>
      <c r="D934" s="48"/>
      <c r="E934" s="27"/>
      <c r="F934" s="27"/>
      <c r="G934" s="27"/>
      <c r="H934" s="49"/>
      <c r="I934" s="27"/>
      <c r="J934" s="49"/>
      <c r="K934" s="50"/>
      <c r="L934" s="48"/>
      <c r="N934" s="50"/>
      <c r="O934" s="50"/>
      <c r="P934" s="51"/>
      <c r="Q934" s="49"/>
      <c r="T934" s="50"/>
      <c r="U934" s="50"/>
    </row>
    <row r="935" s="4" customFormat="1" spans="2:17">
      <c r="B935" s="46"/>
      <c r="C935" s="47"/>
      <c r="D935" s="48"/>
      <c r="E935" s="27"/>
      <c r="F935" s="27"/>
      <c r="G935" s="27"/>
      <c r="H935" s="49"/>
      <c r="I935" s="27"/>
      <c r="J935" s="49"/>
      <c r="K935" s="50"/>
      <c r="L935" s="48"/>
      <c r="N935" s="50"/>
      <c r="O935" s="50"/>
      <c r="Q935" s="49"/>
    </row>
    <row r="936" s="4" customFormat="1" spans="2:17">
      <c r="B936" s="46"/>
      <c r="C936" s="47"/>
      <c r="D936" s="48"/>
      <c r="E936" s="27"/>
      <c r="F936" s="27"/>
      <c r="G936" s="27"/>
      <c r="H936" s="49"/>
      <c r="I936" s="27"/>
      <c r="J936" s="49"/>
      <c r="K936" s="50"/>
      <c r="L936" s="48"/>
      <c r="N936" s="50"/>
      <c r="O936" s="50"/>
      <c r="Q936" s="49"/>
    </row>
    <row r="937" s="4" customFormat="1" spans="2:21">
      <c r="B937" s="46"/>
      <c r="C937" s="47"/>
      <c r="D937" s="48"/>
      <c r="E937" s="27"/>
      <c r="F937" s="27"/>
      <c r="G937" s="27"/>
      <c r="H937" s="49"/>
      <c r="I937" s="27"/>
      <c r="J937" s="49"/>
      <c r="K937" s="50"/>
      <c r="L937" s="48"/>
      <c r="N937" s="50"/>
      <c r="O937" s="50"/>
      <c r="P937" s="51"/>
      <c r="Q937" s="49"/>
      <c r="T937" s="50"/>
      <c r="U937" s="50"/>
    </row>
    <row r="938" s="4" customFormat="1" spans="2:21">
      <c r="B938" s="46"/>
      <c r="C938" s="47"/>
      <c r="D938" s="48"/>
      <c r="E938" s="27"/>
      <c r="F938" s="27"/>
      <c r="G938" s="27"/>
      <c r="H938" s="49"/>
      <c r="I938" s="27"/>
      <c r="J938" s="49"/>
      <c r="K938" s="50"/>
      <c r="L938" s="48"/>
      <c r="N938" s="50"/>
      <c r="O938" s="50"/>
      <c r="P938" s="51"/>
      <c r="Q938" s="49"/>
      <c r="T938" s="50"/>
      <c r="U938" s="50"/>
    </row>
    <row r="939" s="4" customFormat="1" spans="2:21">
      <c r="B939" s="46"/>
      <c r="C939" s="47"/>
      <c r="D939" s="48"/>
      <c r="E939" s="27"/>
      <c r="F939" s="27"/>
      <c r="G939" s="27"/>
      <c r="H939" s="49"/>
      <c r="I939" s="27"/>
      <c r="J939" s="49"/>
      <c r="K939" s="50"/>
      <c r="L939" s="48"/>
      <c r="N939" s="50"/>
      <c r="O939" s="50"/>
      <c r="P939" s="51"/>
      <c r="Q939" s="49"/>
      <c r="T939" s="50"/>
      <c r="U939" s="50"/>
    </row>
    <row r="940" s="4" customFormat="1" spans="2:21">
      <c r="B940" s="46"/>
      <c r="C940" s="47"/>
      <c r="D940" s="48"/>
      <c r="E940" s="27"/>
      <c r="F940" s="27"/>
      <c r="G940" s="27"/>
      <c r="H940" s="49"/>
      <c r="I940" s="27"/>
      <c r="J940" s="49"/>
      <c r="K940" s="50"/>
      <c r="L940" s="48"/>
      <c r="N940" s="50"/>
      <c r="O940" s="50"/>
      <c r="P940" s="51"/>
      <c r="Q940" s="49"/>
      <c r="T940" s="50"/>
      <c r="U940" s="50"/>
    </row>
    <row r="941" s="4" customFormat="1" spans="2:17">
      <c r="B941" s="46"/>
      <c r="C941" s="47"/>
      <c r="D941" s="48"/>
      <c r="E941" s="27"/>
      <c r="F941" s="27"/>
      <c r="G941" s="27"/>
      <c r="H941" s="49"/>
      <c r="I941" s="27"/>
      <c r="J941" s="49"/>
      <c r="K941" s="50"/>
      <c r="L941" s="48"/>
      <c r="N941" s="50"/>
      <c r="O941" s="50"/>
      <c r="Q941" s="49"/>
    </row>
    <row r="942" s="4" customFormat="1" spans="2:17">
      <c r="B942" s="46"/>
      <c r="C942" s="47"/>
      <c r="D942" s="48"/>
      <c r="E942" s="27"/>
      <c r="F942" s="27"/>
      <c r="G942" s="27"/>
      <c r="H942" s="49"/>
      <c r="I942" s="27"/>
      <c r="J942" s="49"/>
      <c r="K942" s="50"/>
      <c r="L942" s="48"/>
      <c r="N942" s="50"/>
      <c r="O942" s="50"/>
      <c r="Q942" s="49"/>
    </row>
    <row r="943" s="4" customFormat="1" spans="2:21">
      <c r="B943" s="46"/>
      <c r="C943" s="47"/>
      <c r="D943" s="48"/>
      <c r="E943" s="27"/>
      <c r="F943" s="27"/>
      <c r="G943" s="27"/>
      <c r="H943" s="49"/>
      <c r="I943" s="27"/>
      <c r="J943" s="49"/>
      <c r="K943" s="50"/>
      <c r="L943" s="48"/>
      <c r="N943" s="50"/>
      <c r="O943" s="50"/>
      <c r="P943" s="51"/>
      <c r="Q943" s="49"/>
      <c r="T943" s="50"/>
      <c r="U943" s="50"/>
    </row>
    <row r="944" s="4" customFormat="1" spans="2:21">
      <c r="B944" s="46"/>
      <c r="C944" s="47"/>
      <c r="D944" s="48"/>
      <c r="E944" s="27"/>
      <c r="F944" s="27"/>
      <c r="G944" s="27"/>
      <c r="H944" s="49"/>
      <c r="I944" s="27"/>
      <c r="J944" s="49"/>
      <c r="K944" s="50"/>
      <c r="L944" s="48"/>
      <c r="N944" s="50"/>
      <c r="O944" s="50"/>
      <c r="P944" s="51"/>
      <c r="Q944" s="49"/>
      <c r="T944" s="50"/>
      <c r="U944" s="50"/>
    </row>
    <row r="945" s="4" customFormat="1" spans="2:21">
      <c r="B945" s="46"/>
      <c r="C945" s="47"/>
      <c r="D945" s="48"/>
      <c r="E945" s="27"/>
      <c r="F945" s="27"/>
      <c r="G945" s="27"/>
      <c r="H945" s="49"/>
      <c r="I945" s="27"/>
      <c r="J945" s="49"/>
      <c r="K945" s="50"/>
      <c r="L945" s="48"/>
      <c r="N945" s="50"/>
      <c r="O945" s="50"/>
      <c r="P945" s="51"/>
      <c r="Q945" s="49"/>
      <c r="T945" s="50"/>
      <c r="U945" s="50"/>
    </row>
    <row r="946" s="4" customFormat="1" spans="2:21">
      <c r="B946" s="46"/>
      <c r="C946" s="47"/>
      <c r="D946" s="48"/>
      <c r="E946" s="27"/>
      <c r="F946" s="27"/>
      <c r="G946" s="27"/>
      <c r="H946" s="49"/>
      <c r="I946" s="27"/>
      <c r="J946" s="49"/>
      <c r="K946" s="50"/>
      <c r="L946" s="48"/>
      <c r="N946" s="50"/>
      <c r="O946" s="50"/>
      <c r="P946" s="51"/>
      <c r="Q946" s="49"/>
      <c r="T946" s="50"/>
      <c r="U946" s="50"/>
    </row>
    <row r="947" s="4" customFormat="1" spans="2:21">
      <c r="B947" s="46"/>
      <c r="C947" s="47"/>
      <c r="D947" s="48"/>
      <c r="E947" s="27"/>
      <c r="F947" s="27"/>
      <c r="G947" s="27"/>
      <c r="H947" s="49"/>
      <c r="I947" s="27"/>
      <c r="J947" s="49"/>
      <c r="K947" s="50"/>
      <c r="L947" s="48"/>
      <c r="N947" s="50"/>
      <c r="O947" s="50"/>
      <c r="P947" s="51"/>
      <c r="Q947" s="49"/>
      <c r="T947" s="50"/>
      <c r="U947" s="50"/>
    </row>
    <row r="948" s="4" customFormat="1" spans="2:21">
      <c r="B948" s="46"/>
      <c r="C948" s="47"/>
      <c r="D948" s="48"/>
      <c r="E948" s="27"/>
      <c r="F948" s="27"/>
      <c r="G948" s="27"/>
      <c r="H948" s="49"/>
      <c r="I948" s="27"/>
      <c r="J948" s="49"/>
      <c r="K948" s="50"/>
      <c r="L948" s="48"/>
      <c r="N948" s="50"/>
      <c r="O948" s="50"/>
      <c r="P948" s="51"/>
      <c r="Q948" s="49"/>
      <c r="T948" s="50"/>
      <c r="U948" s="50"/>
    </row>
    <row r="949" s="4" customFormat="1" spans="2:21">
      <c r="B949" s="46"/>
      <c r="C949" s="47"/>
      <c r="D949" s="48"/>
      <c r="E949" s="27"/>
      <c r="F949" s="27"/>
      <c r="G949" s="27"/>
      <c r="H949" s="49"/>
      <c r="I949" s="27"/>
      <c r="J949" s="49"/>
      <c r="K949" s="50"/>
      <c r="L949" s="48"/>
      <c r="N949" s="50"/>
      <c r="O949" s="50"/>
      <c r="P949" s="51"/>
      <c r="Q949" s="49"/>
      <c r="T949" s="50"/>
      <c r="U949" s="50"/>
    </row>
    <row r="950" s="4" customFormat="1" spans="2:21">
      <c r="B950" s="46"/>
      <c r="C950" s="47"/>
      <c r="D950" s="48"/>
      <c r="E950" s="27"/>
      <c r="F950" s="27"/>
      <c r="G950" s="27"/>
      <c r="H950" s="49"/>
      <c r="I950" s="27"/>
      <c r="J950" s="49"/>
      <c r="K950" s="50"/>
      <c r="L950" s="48"/>
      <c r="N950" s="50"/>
      <c r="O950" s="50"/>
      <c r="P950" s="51"/>
      <c r="Q950" s="49"/>
      <c r="T950" s="50"/>
      <c r="U950" s="50"/>
    </row>
    <row r="951" s="4" customFormat="1" spans="2:17">
      <c r="B951" s="46"/>
      <c r="C951" s="47"/>
      <c r="D951" s="48"/>
      <c r="E951" s="27"/>
      <c r="F951" s="27"/>
      <c r="G951" s="27"/>
      <c r="H951" s="49"/>
      <c r="I951" s="27"/>
      <c r="J951" s="49"/>
      <c r="K951" s="50"/>
      <c r="L951" s="48"/>
      <c r="N951" s="50"/>
      <c r="O951" s="50"/>
      <c r="Q951" s="49"/>
    </row>
    <row r="952" s="4" customFormat="1" spans="2:21">
      <c r="B952" s="46"/>
      <c r="C952" s="47"/>
      <c r="D952" s="48"/>
      <c r="E952" s="27"/>
      <c r="F952" s="27"/>
      <c r="G952" s="27"/>
      <c r="H952" s="49"/>
      <c r="I952" s="27"/>
      <c r="J952" s="49"/>
      <c r="K952" s="50"/>
      <c r="L952" s="48"/>
      <c r="N952" s="50"/>
      <c r="O952" s="50"/>
      <c r="P952" s="51"/>
      <c r="Q952" s="49"/>
      <c r="T952" s="50"/>
      <c r="U952" s="50"/>
    </row>
    <row r="953" s="4" customFormat="1" spans="2:21">
      <c r="B953" s="46"/>
      <c r="C953" s="47"/>
      <c r="D953" s="48"/>
      <c r="E953" s="27"/>
      <c r="F953" s="27"/>
      <c r="G953" s="27"/>
      <c r="H953" s="49"/>
      <c r="I953" s="27"/>
      <c r="J953" s="49"/>
      <c r="K953" s="50"/>
      <c r="L953" s="48"/>
      <c r="N953" s="50"/>
      <c r="O953" s="50"/>
      <c r="P953" s="51"/>
      <c r="Q953" s="49"/>
      <c r="T953" s="50"/>
      <c r="U953" s="50"/>
    </row>
    <row r="954" s="4" customFormat="1" spans="2:21">
      <c r="B954" s="46"/>
      <c r="C954" s="47"/>
      <c r="D954" s="48"/>
      <c r="E954" s="27"/>
      <c r="F954" s="27"/>
      <c r="G954" s="27"/>
      <c r="H954" s="49"/>
      <c r="I954" s="27"/>
      <c r="J954" s="49"/>
      <c r="K954" s="50"/>
      <c r="L954" s="48"/>
      <c r="N954" s="50"/>
      <c r="O954" s="50"/>
      <c r="P954" s="51"/>
      <c r="Q954" s="49"/>
      <c r="T954" s="50"/>
      <c r="U954" s="50"/>
    </row>
    <row r="955" s="4" customFormat="1" spans="2:21">
      <c r="B955" s="46"/>
      <c r="C955" s="47"/>
      <c r="D955" s="48"/>
      <c r="E955" s="27"/>
      <c r="F955" s="27"/>
      <c r="G955" s="27"/>
      <c r="H955" s="49"/>
      <c r="I955" s="27"/>
      <c r="J955" s="49"/>
      <c r="K955" s="50"/>
      <c r="L955" s="48"/>
      <c r="N955" s="50"/>
      <c r="O955" s="50"/>
      <c r="P955" s="51"/>
      <c r="Q955" s="49"/>
      <c r="T955" s="50"/>
      <c r="U955" s="50"/>
    </row>
    <row r="956" s="4" customFormat="1" spans="2:21">
      <c r="B956" s="46"/>
      <c r="C956" s="47"/>
      <c r="D956" s="48"/>
      <c r="E956" s="27"/>
      <c r="F956" s="27"/>
      <c r="G956" s="27"/>
      <c r="H956" s="49"/>
      <c r="I956" s="27"/>
      <c r="J956" s="49"/>
      <c r="K956" s="50"/>
      <c r="L956" s="48"/>
      <c r="N956" s="50"/>
      <c r="O956" s="50"/>
      <c r="P956" s="51"/>
      <c r="Q956" s="49"/>
      <c r="T956" s="50"/>
      <c r="U956" s="50"/>
    </row>
    <row r="957" s="4" customFormat="1" spans="2:21">
      <c r="B957" s="46"/>
      <c r="C957" s="47"/>
      <c r="D957" s="48"/>
      <c r="E957" s="27"/>
      <c r="F957" s="27"/>
      <c r="G957" s="27"/>
      <c r="H957" s="49"/>
      <c r="I957" s="27"/>
      <c r="J957" s="49"/>
      <c r="K957" s="50"/>
      <c r="L957" s="48"/>
      <c r="N957" s="50"/>
      <c r="O957" s="50"/>
      <c r="P957" s="51"/>
      <c r="Q957" s="49"/>
      <c r="T957" s="50"/>
      <c r="U957" s="50"/>
    </row>
    <row r="958" s="4" customFormat="1" spans="2:21">
      <c r="B958" s="46"/>
      <c r="C958" s="47"/>
      <c r="D958" s="48"/>
      <c r="E958" s="27"/>
      <c r="F958" s="27"/>
      <c r="G958" s="27"/>
      <c r="H958" s="49"/>
      <c r="I958" s="27"/>
      <c r="J958" s="49"/>
      <c r="K958" s="50"/>
      <c r="L958" s="48"/>
      <c r="N958" s="50"/>
      <c r="O958" s="50"/>
      <c r="P958" s="51"/>
      <c r="Q958" s="49"/>
      <c r="T958" s="50"/>
      <c r="U958" s="50"/>
    </row>
    <row r="959" s="4" customFormat="1" spans="2:21">
      <c r="B959" s="46"/>
      <c r="C959" s="47"/>
      <c r="D959" s="48"/>
      <c r="E959" s="27"/>
      <c r="F959" s="27"/>
      <c r="G959" s="27"/>
      <c r="H959" s="49"/>
      <c r="I959" s="27"/>
      <c r="J959" s="49"/>
      <c r="K959" s="50"/>
      <c r="L959" s="48"/>
      <c r="N959" s="50"/>
      <c r="O959" s="50"/>
      <c r="P959" s="51"/>
      <c r="Q959" s="49"/>
      <c r="T959" s="50"/>
      <c r="U959" s="50"/>
    </row>
    <row r="960" s="4" customFormat="1" spans="2:21">
      <c r="B960" s="46"/>
      <c r="C960" s="47"/>
      <c r="D960" s="48"/>
      <c r="E960" s="27"/>
      <c r="F960" s="27"/>
      <c r="G960" s="27"/>
      <c r="H960" s="49"/>
      <c r="I960" s="27"/>
      <c r="J960" s="49"/>
      <c r="K960" s="50"/>
      <c r="L960" s="48"/>
      <c r="N960" s="50"/>
      <c r="O960" s="50"/>
      <c r="P960" s="51"/>
      <c r="Q960" s="49"/>
      <c r="T960" s="50"/>
      <c r="U960" s="50"/>
    </row>
    <row r="961" s="4" customFormat="1" spans="2:21">
      <c r="B961" s="46"/>
      <c r="C961" s="47"/>
      <c r="D961" s="48"/>
      <c r="E961" s="27"/>
      <c r="F961" s="27"/>
      <c r="G961" s="27"/>
      <c r="H961" s="49"/>
      <c r="I961" s="27"/>
      <c r="J961" s="49"/>
      <c r="K961" s="50"/>
      <c r="L961" s="48"/>
      <c r="N961" s="50"/>
      <c r="O961" s="50"/>
      <c r="P961" s="51"/>
      <c r="Q961" s="49"/>
      <c r="T961" s="50"/>
      <c r="U961" s="50"/>
    </row>
    <row r="962" s="4" customFormat="1" spans="2:17">
      <c r="B962" s="46"/>
      <c r="C962" s="47"/>
      <c r="D962" s="48"/>
      <c r="E962" s="27"/>
      <c r="F962" s="27"/>
      <c r="G962" s="27"/>
      <c r="H962" s="49"/>
      <c r="I962" s="27"/>
      <c r="J962" s="49"/>
      <c r="K962" s="50"/>
      <c r="L962" s="48"/>
      <c r="N962" s="50"/>
      <c r="O962" s="50"/>
      <c r="Q962" s="49"/>
    </row>
    <row r="963" s="4" customFormat="1" spans="2:21">
      <c r="B963" s="46"/>
      <c r="C963" s="47"/>
      <c r="D963" s="48"/>
      <c r="E963" s="27"/>
      <c r="F963" s="27"/>
      <c r="G963" s="27"/>
      <c r="H963" s="49"/>
      <c r="I963" s="27"/>
      <c r="J963" s="49"/>
      <c r="K963" s="50"/>
      <c r="L963" s="48"/>
      <c r="N963" s="50"/>
      <c r="O963" s="50"/>
      <c r="P963" s="51"/>
      <c r="Q963" s="49"/>
      <c r="T963" s="50"/>
      <c r="U963" s="50"/>
    </row>
    <row r="964" s="4" customFormat="1" spans="2:21">
      <c r="B964" s="46"/>
      <c r="C964" s="47"/>
      <c r="D964" s="48"/>
      <c r="E964" s="27"/>
      <c r="F964" s="27"/>
      <c r="G964" s="27"/>
      <c r="H964" s="49"/>
      <c r="I964" s="27"/>
      <c r="J964" s="49"/>
      <c r="K964" s="50"/>
      <c r="L964" s="48"/>
      <c r="N964" s="50"/>
      <c r="O964" s="50"/>
      <c r="P964" s="51"/>
      <c r="Q964" s="49"/>
      <c r="T964" s="50"/>
      <c r="U964" s="50"/>
    </row>
    <row r="965" s="4" customFormat="1" spans="2:21">
      <c r="B965" s="46"/>
      <c r="C965" s="47"/>
      <c r="D965" s="48"/>
      <c r="E965" s="27"/>
      <c r="F965" s="27"/>
      <c r="G965" s="27"/>
      <c r="H965" s="49"/>
      <c r="I965" s="27"/>
      <c r="J965" s="49"/>
      <c r="K965" s="50"/>
      <c r="L965" s="48"/>
      <c r="N965" s="50"/>
      <c r="O965" s="50"/>
      <c r="P965" s="51"/>
      <c r="Q965" s="49"/>
      <c r="T965" s="50"/>
      <c r="U965" s="50"/>
    </row>
    <row r="966" s="4" customFormat="1" spans="2:21">
      <c r="B966" s="46"/>
      <c r="C966" s="47"/>
      <c r="D966" s="48"/>
      <c r="E966" s="27"/>
      <c r="F966" s="27"/>
      <c r="G966" s="27"/>
      <c r="H966" s="49"/>
      <c r="I966" s="27"/>
      <c r="J966" s="49"/>
      <c r="K966" s="50"/>
      <c r="L966" s="48"/>
      <c r="N966" s="50"/>
      <c r="O966" s="50"/>
      <c r="P966" s="51"/>
      <c r="Q966" s="49"/>
      <c r="T966" s="50"/>
      <c r="U966" s="50"/>
    </row>
    <row r="967" s="4" customFormat="1" spans="2:21">
      <c r="B967" s="46"/>
      <c r="C967" s="47"/>
      <c r="D967" s="48"/>
      <c r="E967" s="27"/>
      <c r="F967" s="27"/>
      <c r="G967" s="27"/>
      <c r="H967" s="49"/>
      <c r="I967" s="27"/>
      <c r="J967" s="49"/>
      <c r="K967" s="50"/>
      <c r="L967" s="48"/>
      <c r="N967" s="50"/>
      <c r="O967" s="50"/>
      <c r="P967" s="51"/>
      <c r="Q967" s="49"/>
      <c r="T967" s="50"/>
      <c r="U967" s="50"/>
    </row>
    <row r="968" s="4" customFormat="1" spans="2:21">
      <c r="B968" s="46"/>
      <c r="C968" s="47"/>
      <c r="D968" s="48"/>
      <c r="E968" s="27"/>
      <c r="F968" s="27"/>
      <c r="G968" s="27"/>
      <c r="H968" s="49"/>
      <c r="I968" s="27"/>
      <c r="J968" s="49"/>
      <c r="K968" s="50"/>
      <c r="L968" s="48"/>
      <c r="N968" s="50"/>
      <c r="O968" s="50"/>
      <c r="P968" s="51"/>
      <c r="Q968" s="49"/>
      <c r="T968" s="50"/>
      <c r="U968" s="50"/>
    </row>
    <row r="969" s="4" customFormat="1" spans="2:21">
      <c r="B969" s="46"/>
      <c r="C969" s="47"/>
      <c r="D969" s="48"/>
      <c r="E969" s="27"/>
      <c r="F969" s="27"/>
      <c r="G969" s="27"/>
      <c r="H969" s="49"/>
      <c r="I969" s="27"/>
      <c r="J969" s="49"/>
      <c r="K969" s="50"/>
      <c r="L969" s="48"/>
      <c r="N969" s="50"/>
      <c r="O969" s="50"/>
      <c r="P969" s="51"/>
      <c r="Q969" s="49"/>
      <c r="T969" s="50"/>
      <c r="U969" s="50"/>
    </row>
    <row r="970" s="4" customFormat="1" spans="2:21">
      <c r="B970" s="46"/>
      <c r="C970" s="47"/>
      <c r="D970" s="48"/>
      <c r="E970" s="27"/>
      <c r="F970" s="27"/>
      <c r="G970" s="27"/>
      <c r="H970" s="49"/>
      <c r="I970" s="27"/>
      <c r="J970" s="49"/>
      <c r="K970" s="50"/>
      <c r="L970" s="48"/>
      <c r="N970" s="50"/>
      <c r="O970" s="50"/>
      <c r="P970" s="51"/>
      <c r="Q970" s="49"/>
      <c r="T970" s="50"/>
      <c r="U970" s="50"/>
    </row>
    <row r="971" s="4" customFormat="1" spans="2:21">
      <c r="B971" s="46"/>
      <c r="C971" s="47"/>
      <c r="D971" s="48"/>
      <c r="E971" s="27"/>
      <c r="F971" s="27"/>
      <c r="G971" s="27"/>
      <c r="H971" s="49"/>
      <c r="I971" s="27"/>
      <c r="J971" s="49"/>
      <c r="K971" s="50"/>
      <c r="L971" s="48"/>
      <c r="N971" s="50"/>
      <c r="O971" s="50"/>
      <c r="P971" s="51"/>
      <c r="Q971" s="49"/>
      <c r="T971" s="50"/>
      <c r="U971" s="50"/>
    </row>
    <row r="972" s="4" customFormat="1" spans="2:21">
      <c r="B972" s="46"/>
      <c r="C972" s="47"/>
      <c r="D972" s="48"/>
      <c r="E972" s="27"/>
      <c r="F972" s="27"/>
      <c r="G972" s="27"/>
      <c r="H972" s="49"/>
      <c r="I972" s="27"/>
      <c r="J972" s="49"/>
      <c r="K972" s="50"/>
      <c r="L972" s="48"/>
      <c r="N972" s="50"/>
      <c r="O972" s="50"/>
      <c r="P972" s="51"/>
      <c r="Q972" s="49"/>
      <c r="T972" s="50"/>
      <c r="U972" s="50"/>
    </row>
    <row r="973" s="4" customFormat="1" spans="2:21">
      <c r="B973" s="46"/>
      <c r="C973" s="47"/>
      <c r="D973" s="48"/>
      <c r="E973" s="27"/>
      <c r="F973" s="27"/>
      <c r="G973" s="27"/>
      <c r="H973" s="49"/>
      <c r="I973" s="27"/>
      <c r="J973" s="49"/>
      <c r="K973" s="50"/>
      <c r="L973" s="48"/>
      <c r="N973" s="50"/>
      <c r="O973" s="50"/>
      <c r="P973" s="51"/>
      <c r="Q973" s="49"/>
      <c r="T973" s="50"/>
      <c r="U973" s="50"/>
    </row>
    <row r="974" s="4" customFormat="1" spans="2:21">
      <c r="B974" s="46"/>
      <c r="C974" s="47"/>
      <c r="D974" s="48"/>
      <c r="E974" s="27"/>
      <c r="F974" s="27"/>
      <c r="G974" s="27"/>
      <c r="H974" s="49"/>
      <c r="I974" s="27"/>
      <c r="J974" s="49"/>
      <c r="K974" s="50"/>
      <c r="L974" s="48"/>
      <c r="N974" s="50"/>
      <c r="O974" s="50"/>
      <c r="P974" s="51"/>
      <c r="Q974" s="49"/>
      <c r="T974" s="50"/>
      <c r="U974" s="50"/>
    </row>
    <row r="975" s="4" customFormat="1" spans="2:21">
      <c r="B975" s="46"/>
      <c r="C975" s="47"/>
      <c r="D975" s="48"/>
      <c r="E975" s="27"/>
      <c r="F975" s="27"/>
      <c r="G975" s="27"/>
      <c r="H975" s="49"/>
      <c r="I975" s="27"/>
      <c r="J975" s="49"/>
      <c r="K975" s="50"/>
      <c r="L975" s="48"/>
      <c r="N975" s="50"/>
      <c r="O975" s="50"/>
      <c r="P975" s="51"/>
      <c r="Q975" s="49"/>
      <c r="T975" s="50"/>
      <c r="U975" s="50"/>
    </row>
    <row r="976" s="4" customFormat="1" spans="2:21">
      <c r="B976" s="46"/>
      <c r="C976" s="47"/>
      <c r="D976" s="48"/>
      <c r="E976" s="27"/>
      <c r="F976" s="27"/>
      <c r="G976" s="27"/>
      <c r="H976" s="49"/>
      <c r="I976" s="27"/>
      <c r="J976" s="49"/>
      <c r="K976" s="50"/>
      <c r="L976" s="48"/>
      <c r="N976" s="50"/>
      <c r="O976" s="50"/>
      <c r="P976" s="51"/>
      <c r="Q976" s="49"/>
      <c r="T976" s="50"/>
      <c r="U976" s="50"/>
    </row>
    <row r="977" s="4" customFormat="1" spans="2:21">
      <c r="B977" s="46"/>
      <c r="C977" s="47"/>
      <c r="D977" s="48"/>
      <c r="E977" s="27"/>
      <c r="F977" s="27"/>
      <c r="G977" s="27"/>
      <c r="H977" s="49"/>
      <c r="I977" s="27"/>
      <c r="J977" s="49"/>
      <c r="K977" s="50"/>
      <c r="L977" s="48"/>
      <c r="N977" s="50"/>
      <c r="O977" s="50"/>
      <c r="P977" s="51"/>
      <c r="Q977" s="49"/>
      <c r="T977" s="50"/>
      <c r="U977" s="50"/>
    </row>
    <row r="978" s="4" customFormat="1" spans="2:17">
      <c r="B978" s="46"/>
      <c r="C978" s="47"/>
      <c r="D978" s="48"/>
      <c r="E978" s="27"/>
      <c r="F978" s="27"/>
      <c r="G978" s="27"/>
      <c r="H978" s="49"/>
      <c r="I978" s="27"/>
      <c r="J978" s="49"/>
      <c r="K978" s="50"/>
      <c r="L978" s="48"/>
      <c r="N978" s="50"/>
      <c r="O978" s="50"/>
      <c r="Q978" s="49"/>
    </row>
    <row r="979" s="4" customFormat="1" spans="2:21">
      <c r="B979" s="46"/>
      <c r="C979" s="47"/>
      <c r="D979" s="48"/>
      <c r="E979" s="27"/>
      <c r="F979" s="27"/>
      <c r="G979" s="27"/>
      <c r="H979" s="49"/>
      <c r="I979" s="27"/>
      <c r="J979" s="49"/>
      <c r="K979" s="50"/>
      <c r="L979" s="48"/>
      <c r="N979" s="50"/>
      <c r="O979" s="50"/>
      <c r="P979" s="51"/>
      <c r="Q979" s="49"/>
      <c r="T979" s="50"/>
      <c r="U979" s="50"/>
    </row>
    <row r="980" s="4" customFormat="1" spans="2:21">
      <c r="B980" s="46"/>
      <c r="C980" s="47"/>
      <c r="D980" s="48"/>
      <c r="E980" s="27"/>
      <c r="F980" s="27"/>
      <c r="G980" s="27"/>
      <c r="H980" s="49"/>
      <c r="I980" s="27"/>
      <c r="J980" s="49"/>
      <c r="K980" s="50"/>
      <c r="L980" s="48"/>
      <c r="N980" s="50"/>
      <c r="O980" s="50"/>
      <c r="P980" s="51"/>
      <c r="Q980" s="49"/>
      <c r="T980" s="50"/>
      <c r="U980" s="50"/>
    </row>
    <row r="981" s="4" customFormat="1" spans="2:21">
      <c r="B981" s="46"/>
      <c r="C981" s="47"/>
      <c r="D981" s="48"/>
      <c r="E981" s="27"/>
      <c r="F981" s="27"/>
      <c r="G981" s="27"/>
      <c r="H981" s="49"/>
      <c r="I981" s="27"/>
      <c r="J981" s="49"/>
      <c r="K981" s="50"/>
      <c r="L981" s="48"/>
      <c r="N981" s="50"/>
      <c r="O981" s="50"/>
      <c r="P981" s="51"/>
      <c r="Q981" s="49"/>
      <c r="T981" s="50"/>
      <c r="U981" s="50"/>
    </row>
    <row r="982" s="4" customFormat="1" spans="2:21">
      <c r="B982" s="46"/>
      <c r="C982" s="47"/>
      <c r="D982" s="48"/>
      <c r="E982" s="27"/>
      <c r="F982" s="27"/>
      <c r="G982" s="27"/>
      <c r="H982" s="49"/>
      <c r="I982" s="27"/>
      <c r="J982" s="49"/>
      <c r="K982" s="50"/>
      <c r="L982" s="48"/>
      <c r="N982" s="50"/>
      <c r="O982" s="50"/>
      <c r="P982" s="51"/>
      <c r="Q982" s="49"/>
      <c r="T982" s="50"/>
      <c r="U982" s="50"/>
    </row>
    <row r="983" s="4" customFormat="1" spans="2:21">
      <c r="B983" s="46"/>
      <c r="C983" s="47"/>
      <c r="D983" s="48"/>
      <c r="E983" s="27"/>
      <c r="F983" s="27"/>
      <c r="G983" s="27"/>
      <c r="H983" s="49"/>
      <c r="I983" s="27"/>
      <c r="J983" s="49"/>
      <c r="K983" s="50"/>
      <c r="L983" s="48"/>
      <c r="N983" s="50"/>
      <c r="O983" s="50"/>
      <c r="P983" s="51"/>
      <c r="Q983" s="49"/>
      <c r="T983" s="50"/>
      <c r="U983" s="50"/>
    </row>
    <row r="984" s="4" customFormat="1" spans="2:21">
      <c r="B984" s="46"/>
      <c r="C984" s="47"/>
      <c r="D984" s="48"/>
      <c r="E984" s="27"/>
      <c r="F984" s="27"/>
      <c r="G984" s="27"/>
      <c r="H984" s="49"/>
      <c r="I984" s="27"/>
      <c r="J984" s="49"/>
      <c r="K984" s="50"/>
      <c r="L984" s="48"/>
      <c r="N984" s="50"/>
      <c r="O984" s="50"/>
      <c r="P984" s="51"/>
      <c r="Q984" s="49"/>
      <c r="T984" s="50"/>
      <c r="U984" s="50"/>
    </row>
    <row r="985" s="4" customFormat="1" spans="2:17">
      <c r="B985" s="46"/>
      <c r="C985" s="47"/>
      <c r="D985" s="48"/>
      <c r="E985" s="27"/>
      <c r="F985" s="27"/>
      <c r="G985" s="27"/>
      <c r="H985" s="49"/>
      <c r="I985" s="27"/>
      <c r="J985" s="49"/>
      <c r="K985" s="50"/>
      <c r="L985" s="48"/>
      <c r="N985" s="50"/>
      <c r="O985" s="50"/>
      <c r="Q985" s="49"/>
    </row>
    <row r="986" s="4" customFormat="1" spans="2:17">
      <c r="B986" s="46"/>
      <c r="C986" s="47"/>
      <c r="D986" s="48"/>
      <c r="E986" s="27"/>
      <c r="F986" s="27"/>
      <c r="G986" s="27"/>
      <c r="H986" s="49"/>
      <c r="I986" s="27"/>
      <c r="J986" s="49"/>
      <c r="K986" s="50"/>
      <c r="L986" s="48"/>
      <c r="N986" s="50"/>
      <c r="O986" s="50"/>
      <c r="Q986" s="49"/>
    </row>
    <row r="987" s="4" customFormat="1" spans="2:17">
      <c r="B987" s="46"/>
      <c r="C987" s="47"/>
      <c r="D987" s="48"/>
      <c r="E987" s="27"/>
      <c r="F987" s="27"/>
      <c r="G987" s="27"/>
      <c r="H987" s="49"/>
      <c r="I987" s="27"/>
      <c r="J987" s="49"/>
      <c r="K987" s="50"/>
      <c r="L987" s="48"/>
      <c r="N987" s="50"/>
      <c r="O987" s="50"/>
      <c r="Q987" s="49"/>
    </row>
    <row r="988" s="4" customFormat="1" spans="2:21">
      <c r="B988" s="46"/>
      <c r="C988" s="47"/>
      <c r="D988" s="48"/>
      <c r="E988" s="27"/>
      <c r="F988" s="27"/>
      <c r="G988" s="27"/>
      <c r="H988" s="49"/>
      <c r="I988" s="27"/>
      <c r="J988" s="49"/>
      <c r="K988" s="50"/>
      <c r="L988" s="48"/>
      <c r="N988" s="50"/>
      <c r="O988" s="50"/>
      <c r="P988" s="51"/>
      <c r="Q988" s="49"/>
      <c r="T988" s="50"/>
      <c r="U988" s="50"/>
    </row>
    <row r="989" s="4" customFormat="1" spans="2:21">
      <c r="B989" s="46"/>
      <c r="C989" s="47"/>
      <c r="D989" s="48"/>
      <c r="E989" s="27"/>
      <c r="F989" s="27"/>
      <c r="G989" s="27"/>
      <c r="H989" s="49"/>
      <c r="I989" s="27"/>
      <c r="J989" s="49"/>
      <c r="K989" s="50"/>
      <c r="L989" s="48"/>
      <c r="N989" s="50"/>
      <c r="O989" s="50"/>
      <c r="P989" s="51"/>
      <c r="Q989" s="49"/>
      <c r="T989" s="50"/>
      <c r="U989" s="50"/>
    </row>
    <row r="990" s="4" customFormat="1" spans="2:21">
      <c r="B990" s="46"/>
      <c r="C990" s="47"/>
      <c r="D990" s="48"/>
      <c r="E990" s="27"/>
      <c r="F990" s="27"/>
      <c r="G990" s="27"/>
      <c r="H990" s="49"/>
      <c r="I990" s="27"/>
      <c r="J990" s="49"/>
      <c r="K990" s="50"/>
      <c r="L990" s="48"/>
      <c r="N990" s="50"/>
      <c r="O990" s="50"/>
      <c r="P990" s="51"/>
      <c r="Q990" s="49"/>
      <c r="T990" s="50"/>
      <c r="U990" s="50"/>
    </row>
    <row r="991" s="4" customFormat="1" spans="2:21">
      <c r="B991" s="46"/>
      <c r="C991" s="47"/>
      <c r="D991" s="48"/>
      <c r="E991" s="27"/>
      <c r="F991" s="27"/>
      <c r="G991" s="27"/>
      <c r="H991" s="49"/>
      <c r="I991" s="27"/>
      <c r="J991" s="49"/>
      <c r="K991" s="50"/>
      <c r="L991" s="48"/>
      <c r="N991" s="50"/>
      <c r="O991" s="50"/>
      <c r="P991" s="51"/>
      <c r="Q991" s="49"/>
      <c r="T991" s="50"/>
      <c r="U991" s="50"/>
    </row>
    <row r="992" s="4" customFormat="1" spans="2:21">
      <c r="B992" s="46"/>
      <c r="C992" s="47"/>
      <c r="D992" s="48"/>
      <c r="E992" s="27"/>
      <c r="F992" s="27"/>
      <c r="G992" s="27"/>
      <c r="H992" s="49"/>
      <c r="I992" s="27"/>
      <c r="J992" s="49"/>
      <c r="K992" s="50"/>
      <c r="L992" s="48"/>
      <c r="N992" s="50"/>
      <c r="O992" s="50"/>
      <c r="P992" s="51"/>
      <c r="Q992" s="49"/>
      <c r="T992" s="50"/>
      <c r="U992" s="50"/>
    </row>
    <row r="993" s="4" customFormat="1" spans="2:21">
      <c r="B993" s="46"/>
      <c r="C993" s="47"/>
      <c r="D993" s="48"/>
      <c r="E993" s="27"/>
      <c r="F993" s="27"/>
      <c r="G993" s="27"/>
      <c r="H993" s="49"/>
      <c r="I993" s="27"/>
      <c r="J993" s="49"/>
      <c r="K993" s="50"/>
      <c r="L993" s="48"/>
      <c r="N993" s="50"/>
      <c r="O993" s="50"/>
      <c r="P993" s="51"/>
      <c r="Q993" s="49"/>
      <c r="T993" s="50"/>
      <c r="U993" s="50"/>
    </row>
    <row r="994" s="4" customFormat="1" spans="2:21">
      <c r="B994" s="46"/>
      <c r="C994" s="47"/>
      <c r="D994" s="48"/>
      <c r="E994" s="27"/>
      <c r="F994" s="27"/>
      <c r="G994" s="27"/>
      <c r="H994" s="49"/>
      <c r="I994" s="27"/>
      <c r="J994" s="49"/>
      <c r="K994" s="50"/>
      <c r="L994" s="48"/>
      <c r="N994" s="50"/>
      <c r="O994" s="50"/>
      <c r="P994" s="51"/>
      <c r="Q994" s="49"/>
      <c r="T994" s="50"/>
      <c r="U994" s="50"/>
    </row>
    <row r="995" s="4" customFormat="1" spans="2:21">
      <c r="B995" s="46"/>
      <c r="C995" s="47"/>
      <c r="D995" s="48"/>
      <c r="E995" s="27"/>
      <c r="F995" s="27"/>
      <c r="G995" s="27"/>
      <c r="H995" s="49"/>
      <c r="I995" s="27"/>
      <c r="J995" s="49"/>
      <c r="K995" s="50"/>
      <c r="L995" s="48"/>
      <c r="N995" s="50"/>
      <c r="O995" s="50"/>
      <c r="P995" s="51"/>
      <c r="Q995" s="49"/>
      <c r="T995" s="50"/>
      <c r="U995" s="50"/>
    </row>
    <row r="996" s="4" customFormat="1" spans="2:21">
      <c r="B996" s="46"/>
      <c r="C996" s="47"/>
      <c r="D996" s="48"/>
      <c r="E996" s="27"/>
      <c r="F996" s="27"/>
      <c r="G996" s="27"/>
      <c r="H996" s="49"/>
      <c r="I996" s="27"/>
      <c r="J996" s="49"/>
      <c r="K996" s="50"/>
      <c r="L996" s="48"/>
      <c r="N996" s="50"/>
      <c r="O996" s="50"/>
      <c r="P996" s="51"/>
      <c r="Q996" s="49"/>
      <c r="T996" s="50"/>
      <c r="U996" s="50"/>
    </row>
    <row r="997" s="4" customFormat="1" spans="2:21">
      <c r="B997" s="46"/>
      <c r="C997" s="47"/>
      <c r="D997" s="48"/>
      <c r="E997" s="27"/>
      <c r="F997" s="27"/>
      <c r="G997" s="27"/>
      <c r="H997" s="49"/>
      <c r="I997" s="27"/>
      <c r="J997" s="49"/>
      <c r="K997" s="50"/>
      <c r="L997" s="48"/>
      <c r="N997" s="50"/>
      <c r="O997" s="50"/>
      <c r="P997" s="51"/>
      <c r="Q997" s="49"/>
      <c r="T997" s="50"/>
      <c r="U997" s="50"/>
    </row>
    <row r="998" s="4" customFormat="1" spans="2:21">
      <c r="B998" s="46"/>
      <c r="C998" s="47"/>
      <c r="D998" s="48"/>
      <c r="E998" s="27"/>
      <c r="F998" s="27"/>
      <c r="G998" s="27"/>
      <c r="H998" s="49"/>
      <c r="I998" s="27"/>
      <c r="J998" s="49"/>
      <c r="K998" s="50"/>
      <c r="L998" s="48"/>
      <c r="N998" s="50"/>
      <c r="O998" s="50"/>
      <c r="P998" s="51"/>
      <c r="Q998" s="49"/>
      <c r="T998" s="50"/>
      <c r="U998" s="50"/>
    </row>
    <row r="999" s="4" customFormat="1" spans="2:21">
      <c r="B999" s="46"/>
      <c r="C999" s="47"/>
      <c r="D999" s="48"/>
      <c r="E999" s="27"/>
      <c r="F999" s="27"/>
      <c r="G999" s="27"/>
      <c r="H999" s="49"/>
      <c r="I999" s="27"/>
      <c r="J999" s="49"/>
      <c r="K999" s="50"/>
      <c r="L999" s="48"/>
      <c r="N999" s="50"/>
      <c r="O999" s="50"/>
      <c r="P999" s="51"/>
      <c r="Q999" s="49"/>
      <c r="T999" s="50"/>
      <c r="U999" s="50"/>
    </row>
    <row r="1000" s="4" customFormat="1" spans="2:21">
      <c r="B1000" s="46"/>
      <c r="C1000" s="47"/>
      <c r="D1000" s="48"/>
      <c r="E1000" s="27"/>
      <c r="F1000" s="27"/>
      <c r="G1000" s="27"/>
      <c r="H1000" s="49"/>
      <c r="I1000" s="27"/>
      <c r="J1000" s="49"/>
      <c r="K1000" s="50"/>
      <c r="L1000" s="48"/>
      <c r="N1000" s="50"/>
      <c r="O1000" s="50"/>
      <c r="P1000" s="51"/>
      <c r="Q1000" s="49"/>
      <c r="T1000" s="50"/>
      <c r="U1000" s="50"/>
    </row>
    <row r="1001" s="4" customFormat="1" spans="2:21">
      <c r="B1001" s="46"/>
      <c r="C1001" s="47"/>
      <c r="D1001" s="48"/>
      <c r="E1001" s="27"/>
      <c r="F1001" s="27"/>
      <c r="G1001" s="27"/>
      <c r="H1001" s="49"/>
      <c r="I1001" s="27"/>
      <c r="J1001" s="49"/>
      <c r="K1001" s="50"/>
      <c r="L1001" s="48"/>
      <c r="N1001" s="50"/>
      <c r="O1001" s="50"/>
      <c r="P1001" s="51"/>
      <c r="Q1001" s="49"/>
      <c r="T1001" s="50"/>
      <c r="U1001" s="50"/>
    </row>
    <row r="1002" s="4" customFormat="1" spans="2:21">
      <c r="B1002" s="46"/>
      <c r="C1002" s="47"/>
      <c r="D1002" s="48"/>
      <c r="E1002" s="27"/>
      <c r="F1002" s="27"/>
      <c r="G1002" s="27"/>
      <c r="H1002" s="49"/>
      <c r="I1002" s="27"/>
      <c r="J1002" s="49"/>
      <c r="K1002" s="50"/>
      <c r="L1002" s="48"/>
      <c r="N1002" s="50"/>
      <c r="O1002" s="50"/>
      <c r="P1002" s="51"/>
      <c r="Q1002" s="49"/>
      <c r="T1002" s="50"/>
      <c r="U1002" s="50"/>
    </row>
    <row r="1003" s="4" customFormat="1" spans="2:21">
      <c r="B1003" s="46"/>
      <c r="C1003" s="47"/>
      <c r="D1003" s="48"/>
      <c r="E1003" s="27"/>
      <c r="F1003" s="27"/>
      <c r="G1003" s="27"/>
      <c r="H1003" s="49"/>
      <c r="I1003" s="27"/>
      <c r="J1003" s="49"/>
      <c r="K1003" s="50"/>
      <c r="L1003" s="48"/>
      <c r="N1003" s="50"/>
      <c r="O1003" s="50"/>
      <c r="P1003" s="51"/>
      <c r="Q1003" s="49"/>
      <c r="T1003" s="50"/>
      <c r="U1003" s="50"/>
    </row>
    <row r="1004" s="4" customFormat="1" spans="2:17">
      <c r="B1004" s="46"/>
      <c r="C1004" s="47"/>
      <c r="D1004" s="48"/>
      <c r="E1004" s="27"/>
      <c r="F1004" s="27"/>
      <c r="G1004" s="27"/>
      <c r="H1004" s="49"/>
      <c r="I1004" s="27"/>
      <c r="J1004" s="49"/>
      <c r="K1004" s="50"/>
      <c r="L1004" s="48"/>
      <c r="N1004" s="50"/>
      <c r="O1004" s="50"/>
      <c r="Q1004" s="49"/>
    </row>
    <row r="1005" s="4" customFormat="1" spans="2:21">
      <c r="B1005" s="46"/>
      <c r="C1005" s="47"/>
      <c r="D1005" s="48"/>
      <c r="E1005" s="27"/>
      <c r="F1005" s="27"/>
      <c r="G1005" s="27"/>
      <c r="H1005" s="49"/>
      <c r="I1005" s="27"/>
      <c r="J1005" s="49"/>
      <c r="K1005" s="50"/>
      <c r="L1005" s="48"/>
      <c r="N1005" s="50"/>
      <c r="O1005" s="50"/>
      <c r="P1005" s="51"/>
      <c r="Q1005" s="49"/>
      <c r="T1005" s="50"/>
      <c r="U1005" s="50"/>
    </row>
    <row r="1006" s="4" customFormat="1" spans="2:21">
      <c r="B1006" s="46"/>
      <c r="C1006" s="47"/>
      <c r="D1006" s="48"/>
      <c r="E1006" s="27"/>
      <c r="F1006" s="27"/>
      <c r="G1006" s="27"/>
      <c r="H1006" s="49"/>
      <c r="I1006" s="27"/>
      <c r="J1006" s="49"/>
      <c r="K1006" s="50"/>
      <c r="L1006" s="48"/>
      <c r="N1006" s="50"/>
      <c r="O1006" s="50"/>
      <c r="P1006" s="51"/>
      <c r="Q1006" s="49"/>
      <c r="T1006" s="50"/>
      <c r="U1006" s="50"/>
    </row>
    <row r="1007" s="4" customFormat="1" spans="2:21">
      <c r="B1007" s="46"/>
      <c r="C1007" s="47"/>
      <c r="D1007" s="48"/>
      <c r="E1007" s="27"/>
      <c r="F1007" s="27"/>
      <c r="G1007" s="27"/>
      <c r="H1007" s="49"/>
      <c r="I1007" s="27"/>
      <c r="J1007" s="49"/>
      <c r="K1007" s="50"/>
      <c r="L1007" s="48"/>
      <c r="N1007" s="50"/>
      <c r="O1007" s="50"/>
      <c r="P1007" s="51"/>
      <c r="Q1007" s="49"/>
      <c r="T1007" s="50"/>
      <c r="U1007" s="50"/>
    </row>
    <row r="1008" s="4" customFormat="1" spans="2:21">
      <c r="B1008" s="46"/>
      <c r="C1008" s="47"/>
      <c r="D1008" s="48"/>
      <c r="E1008" s="27"/>
      <c r="F1008" s="27"/>
      <c r="G1008" s="27"/>
      <c r="H1008" s="49"/>
      <c r="I1008" s="27"/>
      <c r="J1008" s="49"/>
      <c r="K1008" s="50"/>
      <c r="L1008" s="48"/>
      <c r="N1008" s="50"/>
      <c r="O1008" s="50"/>
      <c r="P1008" s="51"/>
      <c r="Q1008" s="49"/>
      <c r="T1008" s="50"/>
      <c r="U1008" s="50"/>
    </row>
    <row r="1009" s="4" customFormat="1" spans="2:21">
      <c r="B1009" s="46"/>
      <c r="C1009" s="47"/>
      <c r="D1009" s="48"/>
      <c r="E1009" s="27"/>
      <c r="F1009" s="27"/>
      <c r="G1009" s="27"/>
      <c r="H1009" s="49"/>
      <c r="I1009" s="27"/>
      <c r="J1009" s="49"/>
      <c r="K1009" s="50"/>
      <c r="L1009" s="48"/>
      <c r="N1009" s="50"/>
      <c r="O1009" s="50"/>
      <c r="P1009" s="51"/>
      <c r="Q1009" s="49"/>
      <c r="T1009" s="50"/>
      <c r="U1009" s="50"/>
    </row>
    <row r="1010" s="4" customFormat="1" spans="2:21">
      <c r="B1010" s="46"/>
      <c r="C1010" s="47"/>
      <c r="D1010" s="48"/>
      <c r="E1010" s="27"/>
      <c r="F1010" s="27"/>
      <c r="G1010" s="27"/>
      <c r="H1010" s="49"/>
      <c r="I1010" s="27"/>
      <c r="J1010" s="49"/>
      <c r="K1010" s="50"/>
      <c r="L1010" s="48"/>
      <c r="N1010" s="50"/>
      <c r="O1010" s="50"/>
      <c r="P1010" s="51"/>
      <c r="Q1010" s="49"/>
      <c r="T1010" s="50"/>
      <c r="U1010" s="50"/>
    </row>
    <row r="1011" s="4" customFormat="1" spans="2:21">
      <c r="B1011" s="46"/>
      <c r="C1011" s="47"/>
      <c r="D1011" s="48"/>
      <c r="E1011" s="27"/>
      <c r="F1011" s="27"/>
      <c r="G1011" s="27"/>
      <c r="H1011" s="49"/>
      <c r="I1011" s="27"/>
      <c r="J1011" s="49"/>
      <c r="K1011" s="50"/>
      <c r="L1011" s="48"/>
      <c r="N1011" s="50"/>
      <c r="O1011" s="50"/>
      <c r="P1011" s="51"/>
      <c r="Q1011" s="49"/>
      <c r="T1011" s="50"/>
      <c r="U1011" s="50"/>
    </row>
    <row r="1012" s="4" customFormat="1" spans="2:21">
      <c r="B1012" s="46"/>
      <c r="C1012" s="47"/>
      <c r="D1012" s="48"/>
      <c r="E1012" s="27"/>
      <c r="F1012" s="27"/>
      <c r="G1012" s="27"/>
      <c r="H1012" s="49"/>
      <c r="I1012" s="27"/>
      <c r="J1012" s="49"/>
      <c r="K1012" s="50"/>
      <c r="L1012" s="48"/>
      <c r="N1012" s="50"/>
      <c r="O1012" s="50"/>
      <c r="P1012" s="51"/>
      <c r="Q1012" s="49"/>
      <c r="T1012" s="50"/>
      <c r="U1012" s="50"/>
    </row>
    <row r="1013" s="4" customFormat="1" spans="2:21">
      <c r="B1013" s="46"/>
      <c r="C1013" s="47"/>
      <c r="D1013" s="48"/>
      <c r="E1013" s="27"/>
      <c r="F1013" s="27"/>
      <c r="G1013" s="27"/>
      <c r="H1013" s="49"/>
      <c r="I1013" s="27"/>
      <c r="J1013" s="49"/>
      <c r="K1013" s="50"/>
      <c r="L1013" s="48"/>
      <c r="N1013" s="50"/>
      <c r="O1013" s="50"/>
      <c r="P1013" s="51"/>
      <c r="Q1013" s="49"/>
      <c r="T1013" s="50"/>
      <c r="U1013" s="50"/>
    </row>
    <row r="1014" s="4" customFormat="1" spans="2:21">
      <c r="B1014" s="46"/>
      <c r="C1014" s="47"/>
      <c r="D1014" s="48"/>
      <c r="E1014" s="27"/>
      <c r="F1014" s="27"/>
      <c r="G1014" s="27"/>
      <c r="H1014" s="49"/>
      <c r="I1014" s="27"/>
      <c r="J1014" s="49"/>
      <c r="K1014" s="50"/>
      <c r="L1014" s="48"/>
      <c r="N1014" s="50"/>
      <c r="O1014" s="50"/>
      <c r="P1014" s="51"/>
      <c r="Q1014" s="49"/>
      <c r="T1014" s="50"/>
      <c r="U1014" s="50"/>
    </row>
    <row r="1015" s="4" customFormat="1" spans="2:21">
      <c r="B1015" s="46"/>
      <c r="C1015" s="47"/>
      <c r="D1015" s="48"/>
      <c r="E1015" s="27"/>
      <c r="F1015" s="27"/>
      <c r="G1015" s="27"/>
      <c r="H1015" s="49"/>
      <c r="I1015" s="27"/>
      <c r="J1015" s="49"/>
      <c r="K1015" s="50"/>
      <c r="L1015" s="48"/>
      <c r="N1015" s="50"/>
      <c r="O1015" s="50"/>
      <c r="P1015" s="51"/>
      <c r="Q1015" s="49"/>
      <c r="T1015" s="50"/>
      <c r="U1015" s="50"/>
    </row>
    <row r="1016" s="4" customFormat="1" spans="2:17">
      <c r="B1016" s="46"/>
      <c r="C1016" s="47"/>
      <c r="D1016" s="48"/>
      <c r="E1016" s="27"/>
      <c r="F1016" s="27"/>
      <c r="G1016" s="27"/>
      <c r="H1016" s="49"/>
      <c r="I1016" s="27"/>
      <c r="J1016" s="49"/>
      <c r="K1016" s="50"/>
      <c r="L1016" s="48"/>
      <c r="N1016" s="50"/>
      <c r="O1016" s="50"/>
      <c r="Q1016" s="49"/>
    </row>
    <row r="1017" s="4" customFormat="1" spans="2:17">
      <c r="B1017" s="46"/>
      <c r="C1017" s="47"/>
      <c r="D1017" s="48"/>
      <c r="E1017" s="27"/>
      <c r="F1017" s="27"/>
      <c r="G1017" s="27"/>
      <c r="H1017" s="49"/>
      <c r="I1017" s="27"/>
      <c r="J1017" s="49"/>
      <c r="K1017" s="50"/>
      <c r="L1017" s="48"/>
      <c r="N1017" s="50"/>
      <c r="O1017" s="50"/>
      <c r="Q1017" s="49"/>
    </row>
    <row r="1018" s="4" customFormat="1" spans="2:17">
      <c r="B1018" s="46"/>
      <c r="C1018" s="47"/>
      <c r="D1018" s="48"/>
      <c r="E1018" s="27"/>
      <c r="F1018" s="27"/>
      <c r="G1018" s="27"/>
      <c r="H1018" s="49"/>
      <c r="I1018" s="27"/>
      <c r="J1018" s="49"/>
      <c r="K1018" s="50"/>
      <c r="L1018" s="48"/>
      <c r="N1018" s="50"/>
      <c r="O1018" s="50"/>
      <c r="Q1018" s="49"/>
    </row>
    <row r="1019" s="4" customFormat="1" spans="2:17">
      <c r="B1019" s="46"/>
      <c r="C1019" s="47"/>
      <c r="D1019" s="48"/>
      <c r="E1019" s="27"/>
      <c r="F1019" s="27"/>
      <c r="G1019" s="27"/>
      <c r="H1019" s="49"/>
      <c r="I1019" s="27"/>
      <c r="J1019" s="49"/>
      <c r="K1019" s="50"/>
      <c r="L1019" s="48"/>
      <c r="N1019" s="50"/>
      <c r="O1019" s="50"/>
      <c r="Q1019" s="49"/>
    </row>
    <row r="1020" s="4" customFormat="1" spans="2:21">
      <c r="B1020" s="46"/>
      <c r="C1020" s="47"/>
      <c r="D1020" s="48"/>
      <c r="E1020" s="27"/>
      <c r="F1020" s="27"/>
      <c r="G1020" s="27"/>
      <c r="H1020" s="49"/>
      <c r="I1020" s="27"/>
      <c r="J1020" s="49"/>
      <c r="K1020" s="50"/>
      <c r="L1020" s="48"/>
      <c r="N1020" s="50"/>
      <c r="O1020" s="50"/>
      <c r="P1020" s="51"/>
      <c r="Q1020" s="49"/>
      <c r="T1020" s="50"/>
      <c r="U1020" s="50"/>
    </row>
    <row r="1021" s="4" customFormat="1" spans="2:21">
      <c r="B1021" s="46"/>
      <c r="C1021" s="47"/>
      <c r="D1021" s="48"/>
      <c r="E1021" s="27"/>
      <c r="F1021" s="27"/>
      <c r="G1021" s="27"/>
      <c r="H1021" s="49"/>
      <c r="I1021" s="27"/>
      <c r="J1021" s="49"/>
      <c r="K1021" s="50"/>
      <c r="L1021" s="48"/>
      <c r="N1021" s="50"/>
      <c r="O1021" s="50"/>
      <c r="P1021" s="51"/>
      <c r="Q1021" s="49"/>
      <c r="T1021" s="50"/>
      <c r="U1021" s="50"/>
    </row>
    <row r="1022" s="4" customFormat="1" spans="2:21">
      <c r="B1022" s="46"/>
      <c r="C1022" s="47"/>
      <c r="D1022" s="48"/>
      <c r="E1022" s="27"/>
      <c r="F1022" s="27"/>
      <c r="G1022" s="27"/>
      <c r="H1022" s="49"/>
      <c r="I1022" s="27"/>
      <c r="J1022" s="49"/>
      <c r="K1022" s="50"/>
      <c r="L1022" s="48"/>
      <c r="N1022" s="50"/>
      <c r="O1022" s="50"/>
      <c r="P1022" s="51"/>
      <c r="Q1022" s="49"/>
      <c r="T1022" s="50"/>
      <c r="U1022" s="50"/>
    </row>
    <row r="1023" s="4" customFormat="1" spans="2:21">
      <c r="B1023" s="46"/>
      <c r="C1023" s="47"/>
      <c r="D1023" s="48"/>
      <c r="E1023" s="27"/>
      <c r="F1023" s="27"/>
      <c r="G1023" s="27"/>
      <c r="H1023" s="49"/>
      <c r="I1023" s="27"/>
      <c r="J1023" s="49"/>
      <c r="K1023" s="50"/>
      <c r="L1023" s="48"/>
      <c r="N1023" s="50"/>
      <c r="O1023" s="50"/>
      <c r="P1023" s="51"/>
      <c r="Q1023" s="49"/>
      <c r="T1023" s="50"/>
      <c r="U1023" s="50"/>
    </row>
    <row r="1024" s="4" customFormat="1" spans="2:21">
      <c r="B1024" s="46"/>
      <c r="C1024" s="47"/>
      <c r="D1024" s="48"/>
      <c r="E1024" s="27"/>
      <c r="F1024" s="27"/>
      <c r="G1024" s="27"/>
      <c r="H1024" s="49"/>
      <c r="I1024" s="27"/>
      <c r="J1024" s="49"/>
      <c r="K1024" s="50"/>
      <c r="L1024" s="48"/>
      <c r="N1024" s="50"/>
      <c r="O1024" s="50"/>
      <c r="P1024" s="51"/>
      <c r="Q1024" s="49"/>
      <c r="T1024" s="50"/>
      <c r="U1024" s="50"/>
    </row>
    <row r="1025" s="4" customFormat="1" spans="2:21">
      <c r="B1025" s="46"/>
      <c r="C1025" s="47"/>
      <c r="D1025" s="48"/>
      <c r="E1025" s="27"/>
      <c r="F1025" s="27"/>
      <c r="G1025" s="27"/>
      <c r="H1025" s="49"/>
      <c r="I1025" s="27"/>
      <c r="J1025" s="49"/>
      <c r="K1025" s="50"/>
      <c r="L1025" s="48"/>
      <c r="N1025" s="50"/>
      <c r="O1025" s="50"/>
      <c r="P1025" s="51"/>
      <c r="Q1025" s="49"/>
      <c r="T1025" s="50"/>
      <c r="U1025" s="50"/>
    </row>
    <row r="1026" s="4" customFormat="1" spans="2:21">
      <c r="B1026" s="46"/>
      <c r="C1026" s="47"/>
      <c r="D1026" s="48"/>
      <c r="E1026" s="27"/>
      <c r="F1026" s="27"/>
      <c r="G1026" s="27"/>
      <c r="H1026" s="49"/>
      <c r="I1026" s="27"/>
      <c r="J1026" s="49"/>
      <c r="K1026" s="50"/>
      <c r="L1026" s="48"/>
      <c r="N1026" s="50"/>
      <c r="O1026" s="50"/>
      <c r="P1026" s="51"/>
      <c r="Q1026" s="49"/>
      <c r="T1026" s="50"/>
      <c r="U1026" s="50"/>
    </row>
    <row r="1027" s="4" customFormat="1" spans="2:21">
      <c r="B1027" s="46"/>
      <c r="C1027" s="47"/>
      <c r="D1027" s="48"/>
      <c r="E1027" s="27"/>
      <c r="F1027" s="27"/>
      <c r="G1027" s="27"/>
      <c r="H1027" s="49"/>
      <c r="I1027" s="27"/>
      <c r="J1027" s="49"/>
      <c r="K1027" s="50"/>
      <c r="L1027" s="48"/>
      <c r="N1027" s="50"/>
      <c r="O1027" s="50"/>
      <c r="P1027" s="51"/>
      <c r="Q1027" s="49"/>
      <c r="T1027" s="50"/>
      <c r="U1027" s="50"/>
    </row>
    <row r="1028" s="4" customFormat="1" spans="2:21">
      <c r="B1028" s="46"/>
      <c r="C1028" s="47"/>
      <c r="D1028" s="48"/>
      <c r="E1028" s="27"/>
      <c r="F1028" s="27"/>
      <c r="G1028" s="27"/>
      <c r="H1028" s="49"/>
      <c r="I1028" s="27"/>
      <c r="J1028" s="49"/>
      <c r="K1028" s="50"/>
      <c r="L1028" s="48"/>
      <c r="N1028" s="50"/>
      <c r="O1028" s="50"/>
      <c r="P1028" s="51"/>
      <c r="Q1028" s="49"/>
      <c r="T1028" s="50"/>
      <c r="U1028" s="50"/>
    </row>
    <row r="1029" s="4" customFormat="1" spans="2:17">
      <c r="B1029" s="46"/>
      <c r="C1029" s="47"/>
      <c r="D1029" s="48"/>
      <c r="E1029" s="27"/>
      <c r="F1029" s="27"/>
      <c r="G1029" s="27"/>
      <c r="H1029" s="49"/>
      <c r="I1029" s="27"/>
      <c r="J1029" s="49"/>
      <c r="K1029" s="50"/>
      <c r="L1029" s="48"/>
      <c r="N1029" s="50"/>
      <c r="O1029" s="50"/>
      <c r="Q1029" s="49"/>
    </row>
    <row r="1030" s="4" customFormat="1" spans="2:17">
      <c r="B1030" s="46"/>
      <c r="C1030" s="47"/>
      <c r="D1030" s="48"/>
      <c r="E1030" s="27"/>
      <c r="F1030" s="27"/>
      <c r="G1030" s="27"/>
      <c r="H1030" s="49"/>
      <c r="I1030" s="27"/>
      <c r="J1030" s="49"/>
      <c r="K1030" s="50"/>
      <c r="L1030" s="48"/>
      <c r="N1030" s="50"/>
      <c r="O1030" s="50"/>
      <c r="Q1030" s="49"/>
    </row>
    <row r="1031" s="4" customFormat="1" spans="2:21">
      <c r="B1031" s="46"/>
      <c r="C1031" s="47"/>
      <c r="D1031" s="48"/>
      <c r="E1031" s="27"/>
      <c r="F1031" s="27"/>
      <c r="G1031" s="27"/>
      <c r="H1031" s="49"/>
      <c r="I1031" s="27"/>
      <c r="J1031" s="49"/>
      <c r="K1031" s="50"/>
      <c r="L1031" s="48"/>
      <c r="N1031" s="50"/>
      <c r="O1031" s="50"/>
      <c r="P1031" s="51"/>
      <c r="Q1031" s="49"/>
      <c r="T1031" s="50"/>
      <c r="U1031" s="50"/>
    </row>
    <row r="1032" s="4" customFormat="1" spans="2:21">
      <c r="B1032" s="46"/>
      <c r="C1032" s="47"/>
      <c r="D1032" s="48"/>
      <c r="E1032" s="27"/>
      <c r="F1032" s="27"/>
      <c r="G1032" s="27"/>
      <c r="H1032" s="49"/>
      <c r="I1032" s="27"/>
      <c r="J1032" s="49"/>
      <c r="K1032" s="50"/>
      <c r="L1032" s="48"/>
      <c r="N1032" s="50"/>
      <c r="O1032" s="50"/>
      <c r="P1032" s="51"/>
      <c r="Q1032" s="49"/>
      <c r="T1032" s="50"/>
      <c r="U1032" s="50"/>
    </row>
    <row r="1033" s="4" customFormat="1" spans="2:21">
      <c r="B1033" s="46"/>
      <c r="C1033" s="47"/>
      <c r="D1033" s="48"/>
      <c r="E1033" s="27"/>
      <c r="F1033" s="27"/>
      <c r="G1033" s="27"/>
      <c r="H1033" s="49"/>
      <c r="I1033" s="27"/>
      <c r="J1033" s="49"/>
      <c r="K1033" s="50"/>
      <c r="L1033" s="48"/>
      <c r="N1033" s="50"/>
      <c r="O1033" s="50"/>
      <c r="P1033" s="51"/>
      <c r="Q1033" s="49"/>
      <c r="T1033" s="50"/>
      <c r="U1033" s="50"/>
    </row>
    <row r="1034" s="4" customFormat="1" spans="2:21">
      <c r="B1034" s="46"/>
      <c r="C1034" s="47"/>
      <c r="D1034" s="48"/>
      <c r="E1034" s="27"/>
      <c r="F1034" s="27"/>
      <c r="G1034" s="27"/>
      <c r="H1034" s="49"/>
      <c r="I1034" s="27"/>
      <c r="J1034" s="49"/>
      <c r="K1034" s="50"/>
      <c r="L1034" s="48"/>
      <c r="N1034" s="50"/>
      <c r="O1034" s="50"/>
      <c r="P1034" s="51"/>
      <c r="Q1034" s="49"/>
      <c r="T1034" s="50"/>
      <c r="U1034" s="50"/>
    </row>
    <row r="1035" s="4" customFormat="1" spans="2:21">
      <c r="B1035" s="46"/>
      <c r="C1035" s="47"/>
      <c r="D1035" s="48"/>
      <c r="E1035" s="27"/>
      <c r="F1035" s="27"/>
      <c r="G1035" s="27"/>
      <c r="H1035" s="49"/>
      <c r="I1035" s="27"/>
      <c r="J1035" s="49"/>
      <c r="K1035" s="50"/>
      <c r="L1035" s="48"/>
      <c r="N1035" s="50"/>
      <c r="O1035" s="50"/>
      <c r="P1035" s="51"/>
      <c r="Q1035" s="49"/>
      <c r="T1035" s="50"/>
      <c r="U1035" s="50"/>
    </row>
    <row r="1036" s="4" customFormat="1" spans="2:21">
      <c r="B1036" s="46"/>
      <c r="C1036" s="47"/>
      <c r="D1036" s="48"/>
      <c r="E1036" s="27"/>
      <c r="F1036" s="27"/>
      <c r="G1036" s="27"/>
      <c r="H1036" s="49"/>
      <c r="I1036" s="27"/>
      <c r="J1036" s="49"/>
      <c r="K1036" s="50"/>
      <c r="L1036" s="48"/>
      <c r="N1036" s="50"/>
      <c r="O1036" s="50"/>
      <c r="P1036" s="51"/>
      <c r="Q1036" s="49"/>
      <c r="T1036" s="50"/>
      <c r="U1036" s="50"/>
    </row>
    <row r="1037" s="4" customFormat="1" spans="2:21">
      <c r="B1037" s="46"/>
      <c r="C1037" s="47"/>
      <c r="D1037" s="48"/>
      <c r="E1037" s="27"/>
      <c r="F1037" s="27"/>
      <c r="G1037" s="27"/>
      <c r="H1037" s="49"/>
      <c r="I1037" s="27"/>
      <c r="J1037" s="49"/>
      <c r="K1037" s="50"/>
      <c r="L1037" s="48"/>
      <c r="N1037" s="50"/>
      <c r="O1037" s="50"/>
      <c r="P1037" s="51"/>
      <c r="Q1037" s="49"/>
      <c r="T1037" s="50"/>
      <c r="U1037" s="50"/>
    </row>
    <row r="1038" s="4" customFormat="1" spans="2:21">
      <c r="B1038" s="46"/>
      <c r="C1038" s="47"/>
      <c r="D1038" s="48"/>
      <c r="E1038" s="27"/>
      <c r="F1038" s="27"/>
      <c r="G1038" s="27"/>
      <c r="H1038" s="49"/>
      <c r="I1038" s="27"/>
      <c r="J1038" s="49"/>
      <c r="K1038" s="50"/>
      <c r="L1038" s="48"/>
      <c r="N1038" s="50"/>
      <c r="O1038" s="50"/>
      <c r="P1038" s="51"/>
      <c r="Q1038" s="49"/>
      <c r="T1038" s="50"/>
      <c r="U1038" s="50"/>
    </row>
    <row r="1039" s="4" customFormat="1" spans="2:21">
      <c r="B1039" s="46"/>
      <c r="C1039" s="47"/>
      <c r="D1039" s="48"/>
      <c r="E1039" s="27"/>
      <c r="F1039" s="27"/>
      <c r="G1039" s="27"/>
      <c r="H1039" s="49"/>
      <c r="I1039" s="27"/>
      <c r="J1039" s="49"/>
      <c r="K1039" s="50"/>
      <c r="L1039" s="48"/>
      <c r="N1039" s="50"/>
      <c r="O1039" s="50"/>
      <c r="P1039" s="51"/>
      <c r="Q1039" s="49"/>
      <c r="T1039" s="50"/>
      <c r="U1039" s="50"/>
    </row>
    <row r="1040" s="4" customFormat="1" spans="2:21">
      <c r="B1040" s="46"/>
      <c r="C1040" s="47"/>
      <c r="D1040" s="48"/>
      <c r="E1040" s="27"/>
      <c r="F1040" s="27"/>
      <c r="G1040" s="27"/>
      <c r="H1040" s="49"/>
      <c r="I1040" s="27"/>
      <c r="J1040" s="49"/>
      <c r="K1040" s="50"/>
      <c r="L1040" s="48"/>
      <c r="N1040" s="50"/>
      <c r="O1040" s="50"/>
      <c r="P1040" s="51"/>
      <c r="Q1040" s="49"/>
      <c r="T1040" s="50"/>
      <c r="U1040" s="50"/>
    </row>
    <row r="1041" s="4" customFormat="1" spans="2:21">
      <c r="B1041" s="46"/>
      <c r="C1041" s="47"/>
      <c r="D1041" s="48"/>
      <c r="E1041" s="27"/>
      <c r="F1041" s="27"/>
      <c r="G1041" s="27"/>
      <c r="H1041" s="49"/>
      <c r="I1041" s="27"/>
      <c r="J1041" s="49"/>
      <c r="K1041" s="50"/>
      <c r="L1041" s="48"/>
      <c r="N1041" s="50"/>
      <c r="O1041" s="50"/>
      <c r="P1041" s="51"/>
      <c r="Q1041" s="49"/>
      <c r="T1041" s="50"/>
      <c r="U1041" s="50"/>
    </row>
    <row r="1042" s="4" customFormat="1" spans="2:21">
      <c r="B1042" s="46"/>
      <c r="C1042" s="47"/>
      <c r="D1042" s="48"/>
      <c r="E1042" s="27"/>
      <c r="F1042" s="27"/>
      <c r="G1042" s="27"/>
      <c r="H1042" s="49"/>
      <c r="I1042" s="27"/>
      <c r="J1042" s="49"/>
      <c r="K1042" s="50"/>
      <c r="L1042" s="48"/>
      <c r="N1042" s="50"/>
      <c r="O1042" s="50"/>
      <c r="P1042" s="51"/>
      <c r="Q1042" s="49"/>
      <c r="T1042" s="50"/>
      <c r="U1042" s="50"/>
    </row>
    <row r="1043" s="4" customFormat="1" spans="2:21">
      <c r="B1043" s="46"/>
      <c r="C1043" s="47"/>
      <c r="D1043" s="48"/>
      <c r="E1043" s="27"/>
      <c r="F1043" s="27"/>
      <c r="G1043" s="27"/>
      <c r="H1043" s="49"/>
      <c r="I1043" s="27"/>
      <c r="J1043" s="49"/>
      <c r="K1043" s="50"/>
      <c r="L1043" s="48"/>
      <c r="N1043" s="50"/>
      <c r="O1043" s="50"/>
      <c r="P1043" s="51"/>
      <c r="Q1043" s="49"/>
      <c r="T1043" s="50"/>
      <c r="U1043" s="50"/>
    </row>
    <row r="1044" s="4" customFormat="1" spans="2:21">
      <c r="B1044" s="46"/>
      <c r="C1044" s="47"/>
      <c r="D1044" s="48"/>
      <c r="E1044" s="27"/>
      <c r="F1044" s="27"/>
      <c r="G1044" s="27"/>
      <c r="H1044" s="49"/>
      <c r="I1044" s="27"/>
      <c r="J1044" s="49"/>
      <c r="K1044" s="50"/>
      <c r="L1044" s="48"/>
      <c r="N1044" s="50"/>
      <c r="O1044" s="50"/>
      <c r="P1044" s="51"/>
      <c r="Q1044" s="49"/>
      <c r="T1044" s="50"/>
      <c r="U1044" s="50"/>
    </row>
    <row r="1045" s="4" customFormat="1" spans="2:21">
      <c r="B1045" s="46"/>
      <c r="C1045" s="47"/>
      <c r="D1045" s="48"/>
      <c r="E1045" s="27"/>
      <c r="F1045" s="27"/>
      <c r="G1045" s="27"/>
      <c r="H1045" s="49"/>
      <c r="I1045" s="27"/>
      <c r="J1045" s="49"/>
      <c r="K1045" s="50"/>
      <c r="L1045" s="48"/>
      <c r="N1045" s="50"/>
      <c r="O1045" s="50"/>
      <c r="P1045" s="51"/>
      <c r="Q1045" s="49"/>
      <c r="T1045" s="50"/>
      <c r="U1045" s="50"/>
    </row>
    <row r="1046" s="4" customFormat="1" spans="2:21">
      <c r="B1046" s="46"/>
      <c r="C1046" s="47"/>
      <c r="D1046" s="48"/>
      <c r="E1046" s="27"/>
      <c r="F1046" s="27"/>
      <c r="G1046" s="27"/>
      <c r="H1046" s="49"/>
      <c r="I1046" s="27"/>
      <c r="J1046" s="49"/>
      <c r="K1046" s="50"/>
      <c r="L1046" s="48"/>
      <c r="N1046" s="50"/>
      <c r="O1046" s="50"/>
      <c r="P1046" s="51"/>
      <c r="Q1046" s="49"/>
      <c r="T1046" s="50"/>
      <c r="U1046" s="50"/>
    </row>
    <row r="1047" s="4" customFormat="1" spans="2:21">
      <c r="B1047" s="46"/>
      <c r="C1047" s="47"/>
      <c r="D1047" s="48"/>
      <c r="E1047" s="27"/>
      <c r="F1047" s="27"/>
      <c r="G1047" s="27"/>
      <c r="H1047" s="49"/>
      <c r="I1047" s="27"/>
      <c r="J1047" s="49"/>
      <c r="K1047" s="50"/>
      <c r="L1047" s="48"/>
      <c r="N1047" s="50"/>
      <c r="O1047" s="50"/>
      <c r="P1047" s="51"/>
      <c r="Q1047" s="49"/>
      <c r="T1047" s="50"/>
      <c r="U1047" s="50"/>
    </row>
    <row r="1048" s="4" customFormat="1" spans="2:21">
      <c r="B1048" s="46"/>
      <c r="C1048" s="47"/>
      <c r="D1048" s="48"/>
      <c r="E1048" s="27"/>
      <c r="F1048" s="27"/>
      <c r="G1048" s="27"/>
      <c r="H1048" s="49"/>
      <c r="I1048" s="27"/>
      <c r="J1048" s="49"/>
      <c r="K1048" s="50"/>
      <c r="L1048" s="48"/>
      <c r="N1048" s="50"/>
      <c r="O1048" s="50"/>
      <c r="P1048" s="51"/>
      <c r="Q1048" s="49"/>
      <c r="T1048" s="50"/>
      <c r="U1048" s="50"/>
    </row>
    <row r="1049" s="4" customFormat="1" spans="2:21">
      <c r="B1049" s="46"/>
      <c r="C1049" s="47"/>
      <c r="D1049" s="48"/>
      <c r="E1049" s="27"/>
      <c r="F1049" s="27"/>
      <c r="G1049" s="27"/>
      <c r="H1049" s="49"/>
      <c r="I1049" s="27"/>
      <c r="J1049" s="49"/>
      <c r="K1049" s="50"/>
      <c r="L1049" s="48"/>
      <c r="N1049" s="50"/>
      <c r="O1049" s="50"/>
      <c r="P1049" s="51"/>
      <c r="Q1049" s="49"/>
      <c r="T1049" s="50"/>
      <c r="U1049" s="50"/>
    </row>
    <row r="1050" s="4" customFormat="1" spans="2:21">
      <c r="B1050" s="46"/>
      <c r="C1050" s="47"/>
      <c r="D1050" s="48"/>
      <c r="E1050" s="27"/>
      <c r="F1050" s="27"/>
      <c r="G1050" s="27"/>
      <c r="H1050" s="49"/>
      <c r="I1050" s="27"/>
      <c r="J1050" s="49"/>
      <c r="K1050" s="50"/>
      <c r="L1050" s="48"/>
      <c r="N1050" s="50"/>
      <c r="O1050" s="50"/>
      <c r="P1050" s="51"/>
      <c r="Q1050" s="49"/>
      <c r="T1050" s="50"/>
      <c r="U1050" s="50"/>
    </row>
    <row r="1051" s="4" customFormat="1" spans="2:17">
      <c r="B1051" s="46"/>
      <c r="C1051" s="47"/>
      <c r="D1051" s="48"/>
      <c r="E1051" s="27"/>
      <c r="F1051" s="27"/>
      <c r="G1051" s="27"/>
      <c r="H1051" s="49"/>
      <c r="I1051" s="27"/>
      <c r="J1051" s="49"/>
      <c r="K1051" s="50"/>
      <c r="L1051" s="48"/>
      <c r="N1051" s="50"/>
      <c r="O1051" s="50"/>
      <c r="Q1051" s="49"/>
    </row>
    <row r="1052" s="4" customFormat="1" spans="2:17">
      <c r="B1052" s="46"/>
      <c r="C1052" s="47"/>
      <c r="D1052" s="48"/>
      <c r="E1052" s="27"/>
      <c r="F1052" s="27"/>
      <c r="G1052" s="27"/>
      <c r="H1052" s="49"/>
      <c r="I1052" s="27"/>
      <c r="J1052" s="49"/>
      <c r="K1052" s="50"/>
      <c r="L1052" s="48"/>
      <c r="N1052" s="50"/>
      <c r="O1052" s="50"/>
      <c r="Q1052" s="49"/>
    </row>
    <row r="1053" s="4" customFormat="1" spans="2:21">
      <c r="B1053" s="46"/>
      <c r="C1053" s="47"/>
      <c r="D1053" s="48"/>
      <c r="E1053" s="27"/>
      <c r="F1053" s="27"/>
      <c r="G1053" s="27"/>
      <c r="H1053" s="49"/>
      <c r="I1053" s="27"/>
      <c r="J1053" s="49"/>
      <c r="K1053" s="50"/>
      <c r="L1053" s="48"/>
      <c r="N1053" s="50"/>
      <c r="O1053" s="50"/>
      <c r="P1053" s="51"/>
      <c r="Q1053" s="49"/>
      <c r="T1053" s="50"/>
      <c r="U1053" s="50"/>
    </row>
    <row r="1054" s="4" customFormat="1" spans="2:21">
      <c r="B1054" s="46"/>
      <c r="C1054" s="47"/>
      <c r="D1054" s="48"/>
      <c r="E1054" s="27"/>
      <c r="F1054" s="27"/>
      <c r="G1054" s="27"/>
      <c r="H1054" s="49"/>
      <c r="I1054" s="27"/>
      <c r="J1054" s="49"/>
      <c r="K1054" s="50"/>
      <c r="L1054" s="48"/>
      <c r="N1054" s="50"/>
      <c r="O1054" s="50"/>
      <c r="P1054" s="51"/>
      <c r="Q1054" s="49"/>
      <c r="T1054" s="50"/>
      <c r="U1054" s="50"/>
    </row>
    <row r="1055" s="4" customFormat="1" spans="2:21">
      <c r="B1055" s="46"/>
      <c r="C1055" s="47"/>
      <c r="D1055" s="48"/>
      <c r="E1055" s="27"/>
      <c r="F1055" s="27"/>
      <c r="G1055" s="27"/>
      <c r="H1055" s="49"/>
      <c r="I1055" s="27"/>
      <c r="J1055" s="49"/>
      <c r="K1055" s="50"/>
      <c r="L1055" s="48"/>
      <c r="N1055" s="50"/>
      <c r="O1055" s="50"/>
      <c r="P1055" s="51"/>
      <c r="Q1055" s="49"/>
      <c r="T1055" s="50"/>
      <c r="U1055" s="50"/>
    </row>
    <row r="1056" s="4" customFormat="1" spans="2:21">
      <c r="B1056" s="46"/>
      <c r="C1056" s="47"/>
      <c r="D1056" s="48"/>
      <c r="E1056" s="27"/>
      <c r="F1056" s="27"/>
      <c r="G1056" s="27"/>
      <c r="H1056" s="49"/>
      <c r="I1056" s="27"/>
      <c r="J1056" s="49"/>
      <c r="K1056" s="50"/>
      <c r="L1056" s="48"/>
      <c r="N1056" s="50"/>
      <c r="O1056" s="50"/>
      <c r="P1056" s="51"/>
      <c r="Q1056" s="49"/>
      <c r="T1056" s="50"/>
      <c r="U1056" s="50"/>
    </row>
    <row r="1057" s="4" customFormat="1" spans="2:17">
      <c r="B1057" s="46"/>
      <c r="C1057" s="47"/>
      <c r="D1057" s="48"/>
      <c r="E1057" s="27"/>
      <c r="F1057" s="27"/>
      <c r="G1057" s="27"/>
      <c r="H1057" s="49"/>
      <c r="I1057" s="27"/>
      <c r="J1057" s="49"/>
      <c r="K1057" s="50"/>
      <c r="L1057" s="48"/>
      <c r="N1057" s="50"/>
      <c r="O1057" s="50"/>
      <c r="Q1057" s="49"/>
    </row>
    <row r="1058" s="4" customFormat="1" spans="2:21">
      <c r="B1058" s="46"/>
      <c r="C1058" s="47"/>
      <c r="D1058" s="48"/>
      <c r="E1058" s="27"/>
      <c r="F1058" s="27"/>
      <c r="G1058" s="27"/>
      <c r="H1058" s="49"/>
      <c r="I1058" s="27"/>
      <c r="J1058" s="49"/>
      <c r="K1058" s="50"/>
      <c r="L1058" s="48"/>
      <c r="N1058" s="50"/>
      <c r="O1058" s="50"/>
      <c r="P1058" s="51"/>
      <c r="Q1058" s="49"/>
      <c r="T1058" s="50"/>
      <c r="U1058" s="50"/>
    </row>
    <row r="1059" s="4" customFormat="1" spans="2:21">
      <c r="B1059" s="46"/>
      <c r="C1059" s="47"/>
      <c r="D1059" s="48"/>
      <c r="E1059" s="27"/>
      <c r="F1059" s="27"/>
      <c r="G1059" s="27"/>
      <c r="H1059" s="49"/>
      <c r="I1059" s="27"/>
      <c r="J1059" s="49"/>
      <c r="K1059" s="50"/>
      <c r="L1059" s="48"/>
      <c r="N1059" s="50"/>
      <c r="O1059" s="50"/>
      <c r="P1059" s="51"/>
      <c r="Q1059" s="49"/>
      <c r="T1059" s="50"/>
      <c r="U1059" s="50"/>
    </row>
    <row r="1060" s="4" customFormat="1" spans="2:21">
      <c r="B1060" s="46"/>
      <c r="C1060" s="47"/>
      <c r="D1060" s="48"/>
      <c r="E1060" s="27"/>
      <c r="F1060" s="27"/>
      <c r="G1060" s="27"/>
      <c r="H1060" s="49"/>
      <c r="I1060" s="27"/>
      <c r="J1060" s="49"/>
      <c r="K1060" s="50"/>
      <c r="L1060" s="48"/>
      <c r="N1060" s="50"/>
      <c r="O1060" s="50"/>
      <c r="P1060" s="51"/>
      <c r="Q1060" s="49"/>
      <c r="T1060" s="50"/>
      <c r="U1060" s="50"/>
    </row>
    <row r="1061" s="4" customFormat="1" spans="2:21">
      <c r="B1061" s="46"/>
      <c r="C1061" s="47"/>
      <c r="D1061" s="48"/>
      <c r="E1061" s="27"/>
      <c r="F1061" s="27"/>
      <c r="G1061" s="27"/>
      <c r="H1061" s="49"/>
      <c r="I1061" s="27"/>
      <c r="J1061" s="49"/>
      <c r="K1061" s="50"/>
      <c r="L1061" s="48"/>
      <c r="N1061" s="50"/>
      <c r="O1061" s="50"/>
      <c r="P1061" s="51"/>
      <c r="Q1061" s="49"/>
      <c r="T1061" s="50"/>
      <c r="U1061" s="50"/>
    </row>
    <row r="1062" s="4" customFormat="1" spans="2:21">
      <c r="B1062" s="46"/>
      <c r="C1062" s="47"/>
      <c r="D1062" s="48"/>
      <c r="E1062" s="27"/>
      <c r="F1062" s="27"/>
      <c r="G1062" s="27"/>
      <c r="H1062" s="49"/>
      <c r="I1062" s="27"/>
      <c r="J1062" s="49"/>
      <c r="K1062" s="50"/>
      <c r="L1062" s="48"/>
      <c r="N1062" s="50"/>
      <c r="O1062" s="50"/>
      <c r="P1062" s="51"/>
      <c r="Q1062" s="49"/>
      <c r="T1062" s="50"/>
      <c r="U1062" s="50"/>
    </row>
    <row r="1063" s="4" customFormat="1" spans="2:21">
      <c r="B1063" s="46"/>
      <c r="C1063" s="47"/>
      <c r="D1063" s="48"/>
      <c r="E1063" s="27"/>
      <c r="F1063" s="27"/>
      <c r="G1063" s="27"/>
      <c r="H1063" s="49"/>
      <c r="I1063" s="27"/>
      <c r="J1063" s="49"/>
      <c r="K1063" s="50"/>
      <c r="L1063" s="48"/>
      <c r="N1063" s="50"/>
      <c r="O1063" s="50"/>
      <c r="P1063" s="51"/>
      <c r="Q1063" s="49"/>
      <c r="T1063" s="50"/>
      <c r="U1063" s="50"/>
    </row>
    <row r="1064" s="4" customFormat="1" spans="2:17">
      <c r="B1064" s="46"/>
      <c r="C1064" s="47"/>
      <c r="D1064" s="48"/>
      <c r="E1064" s="27"/>
      <c r="F1064" s="27"/>
      <c r="G1064" s="27"/>
      <c r="H1064" s="49"/>
      <c r="I1064" s="27"/>
      <c r="J1064" s="49"/>
      <c r="K1064" s="50"/>
      <c r="L1064" s="48"/>
      <c r="N1064" s="50"/>
      <c r="O1064" s="50"/>
      <c r="Q1064" s="49"/>
    </row>
    <row r="1065" s="4" customFormat="1" spans="2:21">
      <c r="B1065" s="46"/>
      <c r="C1065" s="47"/>
      <c r="D1065" s="48"/>
      <c r="E1065" s="27"/>
      <c r="F1065" s="27"/>
      <c r="G1065" s="27"/>
      <c r="H1065" s="49"/>
      <c r="I1065" s="27"/>
      <c r="J1065" s="49"/>
      <c r="K1065" s="50"/>
      <c r="L1065" s="48"/>
      <c r="N1065" s="50"/>
      <c r="O1065" s="50"/>
      <c r="P1065" s="51"/>
      <c r="Q1065" s="49"/>
      <c r="T1065" s="50"/>
      <c r="U1065" s="50"/>
    </row>
    <row r="1066" s="4" customFormat="1" spans="2:17">
      <c r="B1066" s="46"/>
      <c r="C1066" s="47"/>
      <c r="D1066" s="48"/>
      <c r="E1066" s="27"/>
      <c r="F1066" s="27"/>
      <c r="G1066" s="27"/>
      <c r="H1066" s="49"/>
      <c r="I1066" s="27"/>
      <c r="J1066" s="49"/>
      <c r="K1066" s="50"/>
      <c r="L1066" s="48"/>
      <c r="N1066" s="50"/>
      <c r="O1066" s="50"/>
      <c r="Q1066" s="49"/>
    </row>
    <row r="1067" s="4" customFormat="1" spans="2:17">
      <c r="B1067" s="46"/>
      <c r="C1067" s="47"/>
      <c r="D1067" s="48"/>
      <c r="E1067" s="27"/>
      <c r="F1067" s="27"/>
      <c r="G1067" s="27"/>
      <c r="H1067" s="49"/>
      <c r="I1067" s="27"/>
      <c r="J1067" s="49"/>
      <c r="K1067" s="50"/>
      <c r="L1067" s="48"/>
      <c r="N1067" s="50"/>
      <c r="O1067" s="50"/>
      <c r="Q1067" s="49"/>
    </row>
    <row r="1068" s="4" customFormat="1" spans="2:17">
      <c r="B1068" s="46"/>
      <c r="C1068" s="47"/>
      <c r="D1068" s="48"/>
      <c r="E1068" s="27"/>
      <c r="F1068" s="27"/>
      <c r="G1068" s="27"/>
      <c r="H1068" s="49"/>
      <c r="I1068" s="27"/>
      <c r="J1068" s="49"/>
      <c r="K1068" s="50"/>
      <c r="L1068" s="48"/>
      <c r="N1068" s="50"/>
      <c r="O1068" s="50"/>
      <c r="Q1068" s="49"/>
    </row>
    <row r="1069" s="4" customFormat="1" spans="2:21">
      <c r="B1069" s="46"/>
      <c r="C1069" s="47"/>
      <c r="D1069" s="48"/>
      <c r="E1069" s="27"/>
      <c r="F1069" s="27"/>
      <c r="G1069" s="27"/>
      <c r="H1069" s="49"/>
      <c r="I1069" s="27"/>
      <c r="J1069" s="49"/>
      <c r="K1069" s="50"/>
      <c r="L1069" s="48"/>
      <c r="N1069" s="50"/>
      <c r="O1069" s="50"/>
      <c r="P1069" s="51"/>
      <c r="Q1069" s="49"/>
      <c r="T1069" s="50"/>
      <c r="U1069" s="50"/>
    </row>
    <row r="1070" s="4" customFormat="1" spans="2:21">
      <c r="B1070" s="46"/>
      <c r="C1070" s="47"/>
      <c r="D1070" s="48"/>
      <c r="E1070" s="27"/>
      <c r="F1070" s="27"/>
      <c r="G1070" s="27"/>
      <c r="H1070" s="49"/>
      <c r="I1070" s="27"/>
      <c r="J1070" s="49"/>
      <c r="K1070" s="50"/>
      <c r="L1070" s="48"/>
      <c r="N1070" s="50"/>
      <c r="O1070" s="50"/>
      <c r="P1070" s="51"/>
      <c r="Q1070" s="49"/>
      <c r="T1070" s="50"/>
      <c r="U1070" s="50"/>
    </row>
    <row r="1071" s="4" customFormat="1" spans="2:17">
      <c r="B1071" s="46"/>
      <c r="C1071" s="47"/>
      <c r="D1071" s="48"/>
      <c r="E1071" s="27"/>
      <c r="F1071" s="27"/>
      <c r="G1071" s="27"/>
      <c r="H1071" s="49"/>
      <c r="I1071" s="27"/>
      <c r="J1071" s="49"/>
      <c r="K1071" s="50"/>
      <c r="L1071" s="48"/>
      <c r="N1071" s="50"/>
      <c r="O1071" s="50"/>
      <c r="Q1071" s="49"/>
    </row>
    <row r="1072" s="4" customFormat="1" spans="2:17">
      <c r="B1072" s="46"/>
      <c r="C1072" s="47"/>
      <c r="D1072" s="48"/>
      <c r="E1072" s="27"/>
      <c r="F1072" s="27"/>
      <c r="G1072" s="27"/>
      <c r="H1072" s="49"/>
      <c r="I1072" s="27"/>
      <c r="J1072" s="49"/>
      <c r="K1072" s="50"/>
      <c r="L1072" s="48"/>
      <c r="N1072" s="50"/>
      <c r="O1072" s="50"/>
      <c r="Q1072" s="49"/>
    </row>
    <row r="1073" s="4" customFormat="1" spans="2:21">
      <c r="B1073" s="46"/>
      <c r="C1073" s="47"/>
      <c r="D1073" s="48"/>
      <c r="E1073" s="27"/>
      <c r="F1073" s="27"/>
      <c r="G1073" s="27"/>
      <c r="H1073" s="49"/>
      <c r="I1073" s="27"/>
      <c r="J1073" s="49"/>
      <c r="K1073" s="50"/>
      <c r="L1073" s="48"/>
      <c r="N1073" s="50"/>
      <c r="O1073" s="50"/>
      <c r="P1073" s="51"/>
      <c r="Q1073" s="49"/>
      <c r="T1073" s="50"/>
      <c r="U1073" s="50"/>
    </row>
    <row r="1074" s="4" customFormat="1" spans="2:21">
      <c r="B1074" s="46"/>
      <c r="C1074" s="47"/>
      <c r="D1074" s="48"/>
      <c r="E1074" s="27"/>
      <c r="F1074" s="27"/>
      <c r="G1074" s="27"/>
      <c r="H1074" s="49"/>
      <c r="I1074" s="27"/>
      <c r="J1074" s="49"/>
      <c r="K1074" s="50"/>
      <c r="L1074" s="48"/>
      <c r="N1074" s="50"/>
      <c r="O1074" s="50"/>
      <c r="P1074" s="51"/>
      <c r="Q1074" s="49"/>
      <c r="T1074" s="50"/>
      <c r="U1074" s="50"/>
    </row>
    <row r="1075" s="4" customFormat="1" spans="2:21">
      <c r="B1075" s="46"/>
      <c r="C1075" s="47"/>
      <c r="D1075" s="48"/>
      <c r="E1075" s="27"/>
      <c r="F1075" s="27"/>
      <c r="G1075" s="27"/>
      <c r="H1075" s="49"/>
      <c r="I1075" s="27"/>
      <c r="J1075" s="49"/>
      <c r="K1075" s="50"/>
      <c r="L1075" s="48"/>
      <c r="N1075" s="50"/>
      <c r="O1075" s="50"/>
      <c r="P1075" s="51"/>
      <c r="Q1075" s="49"/>
      <c r="T1075" s="50"/>
      <c r="U1075" s="50"/>
    </row>
    <row r="1076" s="4" customFormat="1" spans="2:17">
      <c r="B1076" s="46"/>
      <c r="C1076" s="47"/>
      <c r="D1076" s="48"/>
      <c r="E1076" s="27"/>
      <c r="F1076" s="27"/>
      <c r="G1076" s="27"/>
      <c r="H1076" s="49"/>
      <c r="I1076" s="27"/>
      <c r="J1076" s="49"/>
      <c r="K1076" s="50"/>
      <c r="L1076" s="48"/>
      <c r="N1076" s="50"/>
      <c r="O1076" s="50"/>
      <c r="Q1076" s="49"/>
    </row>
    <row r="1077" s="4" customFormat="1" spans="2:17">
      <c r="B1077" s="46"/>
      <c r="C1077" s="47"/>
      <c r="D1077" s="48"/>
      <c r="E1077" s="27"/>
      <c r="F1077" s="27"/>
      <c r="G1077" s="27"/>
      <c r="H1077" s="49"/>
      <c r="I1077" s="27"/>
      <c r="J1077" s="49"/>
      <c r="K1077" s="50"/>
      <c r="L1077" s="48"/>
      <c r="N1077" s="50"/>
      <c r="O1077" s="50"/>
      <c r="Q1077" s="49"/>
    </row>
    <row r="1078" s="4" customFormat="1" spans="2:17">
      <c r="B1078" s="46"/>
      <c r="C1078" s="47"/>
      <c r="D1078" s="48"/>
      <c r="E1078" s="27"/>
      <c r="F1078" s="27"/>
      <c r="G1078" s="27"/>
      <c r="H1078" s="49"/>
      <c r="I1078" s="27"/>
      <c r="J1078" s="49"/>
      <c r="K1078" s="50"/>
      <c r="L1078" s="48"/>
      <c r="N1078" s="50"/>
      <c r="O1078" s="50"/>
      <c r="Q1078" s="49"/>
    </row>
    <row r="1079" s="4" customFormat="1" spans="2:21">
      <c r="B1079" s="46"/>
      <c r="C1079" s="47"/>
      <c r="D1079" s="48"/>
      <c r="E1079" s="27"/>
      <c r="F1079" s="27"/>
      <c r="G1079" s="27"/>
      <c r="H1079" s="49"/>
      <c r="I1079" s="27"/>
      <c r="J1079" s="49"/>
      <c r="K1079" s="50"/>
      <c r="L1079" s="48"/>
      <c r="N1079" s="50"/>
      <c r="O1079" s="50"/>
      <c r="P1079" s="51"/>
      <c r="Q1079" s="49"/>
      <c r="T1079" s="50"/>
      <c r="U1079" s="50"/>
    </row>
    <row r="1080" s="4" customFormat="1" spans="2:21">
      <c r="B1080" s="46"/>
      <c r="C1080" s="47"/>
      <c r="D1080" s="48"/>
      <c r="E1080" s="27"/>
      <c r="F1080" s="27"/>
      <c r="G1080" s="27"/>
      <c r="H1080" s="49"/>
      <c r="I1080" s="27"/>
      <c r="J1080" s="49"/>
      <c r="K1080" s="50"/>
      <c r="L1080" s="48"/>
      <c r="N1080" s="50"/>
      <c r="O1080" s="50"/>
      <c r="P1080" s="51"/>
      <c r="Q1080" s="49"/>
      <c r="T1080" s="50"/>
      <c r="U1080" s="50"/>
    </row>
    <row r="1081" s="4" customFormat="1" spans="2:21">
      <c r="B1081" s="46"/>
      <c r="C1081" s="47"/>
      <c r="D1081" s="48"/>
      <c r="E1081" s="27"/>
      <c r="F1081" s="27"/>
      <c r="G1081" s="27"/>
      <c r="H1081" s="49"/>
      <c r="I1081" s="27"/>
      <c r="J1081" s="49"/>
      <c r="K1081" s="50"/>
      <c r="L1081" s="48"/>
      <c r="N1081" s="50"/>
      <c r="O1081" s="50"/>
      <c r="P1081" s="51"/>
      <c r="Q1081" s="49"/>
      <c r="T1081" s="50"/>
      <c r="U1081" s="50"/>
    </row>
    <row r="1082" s="4" customFormat="1" spans="2:21">
      <c r="B1082" s="46"/>
      <c r="C1082" s="47"/>
      <c r="D1082" s="48"/>
      <c r="E1082" s="27"/>
      <c r="F1082" s="27"/>
      <c r="G1082" s="27"/>
      <c r="H1082" s="49"/>
      <c r="I1082" s="27"/>
      <c r="J1082" s="49"/>
      <c r="K1082" s="50"/>
      <c r="L1082" s="48"/>
      <c r="N1082" s="50"/>
      <c r="O1082" s="50"/>
      <c r="P1082" s="51"/>
      <c r="Q1082" s="49"/>
      <c r="T1082" s="50"/>
      <c r="U1082" s="50"/>
    </row>
    <row r="1083" s="4" customFormat="1" spans="2:17">
      <c r="B1083" s="46"/>
      <c r="C1083" s="47"/>
      <c r="D1083" s="48"/>
      <c r="E1083" s="27"/>
      <c r="F1083" s="27"/>
      <c r="G1083" s="27"/>
      <c r="H1083" s="49"/>
      <c r="I1083" s="27"/>
      <c r="J1083" s="49"/>
      <c r="K1083" s="50"/>
      <c r="L1083" s="48"/>
      <c r="N1083" s="50"/>
      <c r="O1083" s="50"/>
      <c r="Q1083" s="49"/>
    </row>
    <row r="1084" s="4" customFormat="1" spans="2:17">
      <c r="B1084" s="46"/>
      <c r="C1084" s="47"/>
      <c r="D1084" s="48"/>
      <c r="E1084" s="27"/>
      <c r="F1084" s="27"/>
      <c r="G1084" s="27"/>
      <c r="H1084" s="49"/>
      <c r="I1084" s="27"/>
      <c r="J1084" s="49"/>
      <c r="K1084" s="50"/>
      <c r="L1084" s="48"/>
      <c r="N1084" s="50"/>
      <c r="O1084" s="50"/>
      <c r="Q1084" s="49"/>
    </row>
    <row r="1085" s="4" customFormat="1" spans="2:21">
      <c r="B1085" s="46"/>
      <c r="C1085" s="47"/>
      <c r="D1085" s="48"/>
      <c r="E1085" s="27"/>
      <c r="F1085" s="27"/>
      <c r="G1085" s="27"/>
      <c r="H1085" s="49"/>
      <c r="I1085" s="27"/>
      <c r="J1085" s="49"/>
      <c r="K1085" s="50"/>
      <c r="L1085" s="48"/>
      <c r="N1085" s="50"/>
      <c r="O1085" s="50"/>
      <c r="P1085" s="51"/>
      <c r="Q1085" s="49"/>
      <c r="T1085" s="50"/>
      <c r="U1085" s="50"/>
    </row>
    <row r="1086" s="4" customFormat="1" spans="2:21">
      <c r="B1086" s="46"/>
      <c r="C1086" s="47"/>
      <c r="D1086" s="48"/>
      <c r="E1086" s="27"/>
      <c r="F1086" s="27"/>
      <c r="G1086" s="27"/>
      <c r="H1086" s="49"/>
      <c r="I1086" s="27"/>
      <c r="J1086" s="49"/>
      <c r="K1086" s="50"/>
      <c r="L1086" s="48"/>
      <c r="N1086" s="50"/>
      <c r="O1086" s="50"/>
      <c r="P1086" s="51"/>
      <c r="Q1086" s="49"/>
      <c r="T1086" s="50"/>
      <c r="U1086" s="50"/>
    </row>
    <row r="1087" s="4" customFormat="1" spans="2:21">
      <c r="B1087" s="46"/>
      <c r="C1087" s="47"/>
      <c r="D1087" s="48"/>
      <c r="E1087" s="27"/>
      <c r="F1087" s="27"/>
      <c r="G1087" s="27"/>
      <c r="H1087" s="49"/>
      <c r="I1087" s="27"/>
      <c r="J1087" s="49"/>
      <c r="K1087" s="50"/>
      <c r="L1087" s="48"/>
      <c r="N1087" s="50"/>
      <c r="O1087" s="50"/>
      <c r="P1087" s="51"/>
      <c r="Q1087" s="49"/>
      <c r="T1087" s="50"/>
      <c r="U1087" s="50"/>
    </row>
    <row r="1088" s="4" customFormat="1" spans="2:21">
      <c r="B1088" s="46"/>
      <c r="C1088" s="47"/>
      <c r="D1088" s="48"/>
      <c r="E1088" s="27"/>
      <c r="F1088" s="27"/>
      <c r="G1088" s="27"/>
      <c r="H1088" s="49"/>
      <c r="I1088" s="27"/>
      <c r="J1088" s="49"/>
      <c r="K1088" s="50"/>
      <c r="L1088" s="48"/>
      <c r="N1088" s="50"/>
      <c r="O1088" s="50"/>
      <c r="P1088" s="51"/>
      <c r="Q1088" s="49"/>
      <c r="T1088" s="50"/>
      <c r="U1088" s="50"/>
    </row>
    <row r="1089" s="4" customFormat="1" spans="2:21">
      <c r="B1089" s="46"/>
      <c r="C1089" s="47"/>
      <c r="D1089" s="48"/>
      <c r="E1089" s="27"/>
      <c r="F1089" s="27"/>
      <c r="G1089" s="27"/>
      <c r="H1089" s="49"/>
      <c r="I1089" s="27"/>
      <c r="J1089" s="49"/>
      <c r="K1089" s="50"/>
      <c r="L1089" s="48"/>
      <c r="N1089" s="50"/>
      <c r="O1089" s="50"/>
      <c r="P1089" s="51"/>
      <c r="Q1089" s="49"/>
      <c r="T1089" s="50"/>
      <c r="U1089" s="50"/>
    </row>
    <row r="1090" s="4" customFormat="1" spans="2:21">
      <c r="B1090" s="46"/>
      <c r="C1090" s="47"/>
      <c r="D1090" s="48"/>
      <c r="E1090" s="27"/>
      <c r="F1090" s="27"/>
      <c r="G1090" s="27"/>
      <c r="H1090" s="49"/>
      <c r="I1090" s="27"/>
      <c r="J1090" s="49"/>
      <c r="K1090" s="50"/>
      <c r="L1090" s="48"/>
      <c r="N1090" s="50"/>
      <c r="O1090" s="50"/>
      <c r="P1090" s="51"/>
      <c r="Q1090" s="49"/>
      <c r="T1090" s="50"/>
      <c r="U1090" s="50"/>
    </row>
    <row r="1091" s="4" customFormat="1" spans="2:21">
      <c r="B1091" s="46"/>
      <c r="C1091" s="47"/>
      <c r="D1091" s="48"/>
      <c r="E1091" s="27"/>
      <c r="F1091" s="27"/>
      <c r="G1091" s="27"/>
      <c r="H1091" s="49"/>
      <c r="I1091" s="27"/>
      <c r="J1091" s="49"/>
      <c r="K1091" s="50"/>
      <c r="L1091" s="48"/>
      <c r="N1091" s="50"/>
      <c r="O1091" s="50"/>
      <c r="P1091" s="51"/>
      <c r="Q1091" s="49"/>
      <c r="T1091" s="50"/>
      <c r="U1091" s="50"/>
    </row>
    <row r="1092" s="4" customFormat="1" spans="2:21">
      <c r="B1092" s="46"/>
      <c r="C1092" s="47"/>
      <c r="D1092" s="48"/>
      <c r="E1092" s="27"/>
      <c r="F1092" s="27"/>
      <c r="G1092" s="27"/>
      <c r="H1092" s="49"/>
      <c r="I1092" s="27"/>
      <c r="J1092" s="49"/>
      <c r="K1092" s="50"/>
      <c r="L1092" s="48"/>
      <c r="N1092" s="50"/>
      <c r="O1092" s="50"/>
      <c r="P1092" s="51"/>
      <c r="Q1092" s="49"/>
      <c r="T1092" s="50"/>
      <c r="U1092" s="50"/>
    </row>
    <row r="1093" s="4" customFormat="1" spans="2:21">
      <c r="B1093" s="46"/>
      <c r="C1093" s="47"/>
      <c r="D1093" s="48"/>
      <c r="E1093" s="27"/>
      <c r="F1093" s="27"/>
      <c r="G1093" s="27"/>
      <c r="H1093" s="49"/>
      <c r="I1093" s="27"/>
      <c r="J1093" s="49"/>
      <c r="K1093" s="50"/>
      <c r="L1093" s="48"/>
      <c r="N1093" s="50"/>
      <c r="O1093" s="50"/>
      <c r="P1093" s="51"/>
      <c r="Q1093" s="49"/>
      <c r="T1093" s="50"/>
      <c r="U1093" s="50"/>
    </row>
    <row r="1094" s="4" customFormat="1" spans="2:21">
      <c r="B1094" s="46"/>
      <c r="C1094" s="47"/>
      <c r="D1094" s="48"/>
      <c r="E1094" s="27"/>
      <c r="F1094" s="27"/>
      <c r="G1094" s="27"/>
      <c r="H1094" s="49"/>
      <c r="I1094" s="27"/>
      <c r="J1094" s="49"/>
      <c r="K1094" s="50"/>
      <c r="L1094" s="48"/>
      <c r="N1094" s="50"/>
      <c r="O1094" s="50"/>
      <c r="P1094" s="51"/>
      <c r="Q1094" s="49"/>
      <c r="T1094" s="50"/>
      <c r="U1094" s="50"/>
    </row>
    <row r="1095" s="4" customFormat="1" spans="2:17">
      <c r="B1095" s="46"/>
      <c r="C1095" s="47"/>
      <c r="D1095" s="48"/>
      <c r="E1095" s="27"/>
      <c r="F1095" s="27"/>
      <c r="G1095" s="27"/>
      <c r="H1095" s="49"/>
      <c r="I1095" s="27"/>
      <c r="J1095" s="49"/>
      <c r="K1095" s="50"/>
      <c r="L1095" s="48"/>
      <c r="N1095" s="50"/>
      <c r="O1095" s="50"/>
      <c r="Q1095" s="49"/>
    </row>
    <row r="1096" s="4" customFormat="1" spans="2:17">
      <c r="B1096" s="46"/>
      <c r="C1096" s="47"/>
      <c r="D1096" s="48"/>
      <c r="E1096" s="27"/>
      <c r="F1096" s="27"/>
      <c r="G1096" s="27"/>
      <c r="H1096" s="49"/>
      <c r="I1096" s="27"/>
      <c r="J1096" s="49"/>
      <c r="K1096" s="50"/>
      <c r="L1096" s="48"/>
      <c r="N1096" s="50"/>
      <c r="O1096" s="50"/>
      <c r="Q1096" s="49"/>
    </row>
    <row r="1097" s="4" customFormat="1" spans="2:21">
      <c r="B1097" s="46"/>
      <c r="C1097" s="47"/>
      <c r="D1097" s="48"/>
      <c r="E1097" s="27"/>
      <c r="F1097" s="27"/>
      <c r="G1097" s="27"/>
      <c r="H1097" s="49"/>
      <c r="I1097" s="27"/>
      <c r="J1097" s="49"/>
      <c r="K1097" s="50"/>
      <c r="L1097" s="48"/>
      <c r="N1097" s="50"/>
      <c r="O1097" s="50"/>
      <c r="P1097" s="51"/>
      <c r="Q1097" s="49"/>
      <c r="T1097" s="50"/>
      <c r="U1097" s="50"/>
    </row>
    <row r="1098" s="4" customFormat="1" spans="2:21">
      <c r="B1098" s="46"/>
      <c r="C1098" s="47"/>
      <c r="D1098" s="48"/>
      <c r="E1098" s="27"/>
      <c r="F1098" s="27"/>
      <c r="G1098" s="27"/>
      <c r="H1098" s="49"/>
      <c r="I1098" s="27"/>
      <c r="J1098" s="49"/>
      <c r="K1098" s="50"/>
      <c r="L1098" s="48"/>
      <c r="N1098" s="50"/>
      <c r="O1098" s="50"/>
      <c r="P1098" s="51"/>
      <c r="Q1098" s="49"/>
      <c r="T1098" s="50"/>
      <c r="U1098" s="50"/>
    </row>
    <row r="1099" s="4" customFormat="1" spans="2:21">
      <c r="B1099" s="46"/>
      <c r="C1099" s="47"/>
      <c r="D1099" s="48"/>
      <c r="E1099" s="27"/>
      <c r="F1099" s="27"/>
      <c r="G1099" s="27"/>
      <c r="H1099" s="49"/>
      <c r="I1099" s="27"/>
      <c r="J1099" s="49"/>
      <c r="K1099" s="50"/>
      <c r="L1099" s="48"/>
      <c r="N1099" s="50"/>
      <c r="O1099" s="50"/>
      <c r="P1099" s="51"/>
      <c r="Q1099" s="49"/>
      <c r="T1099" s="50"/>
      <c r="U1099" s="50"/>
    </row>
    <row r="1100" s="4" customFormat="1" spans="2:21">
      <c r="B1100" s="46"/>
      <c r="C1100" s="47"/>
      <c r="D1100" s="48"/>
      <c r="E1100" s="27"/>
      <c r="F1100" s="27"/>
      <c r="G1100" s="27"/>
      <c r="H1100" s="49"/>
      <c r="I1100" s="27"/>
      <c r="J1100" s="49"/>
      <c r="K1100" s="50"/>
      <c r="L1100" s="48"/>
      <c r="N1100" s="50"/>
      <c r="O1100" s="50"/>
      <c r="P1100" s="51"/>
      <c r="Q1100" s="49"/>
      <c r="T1100" s="50"/>
      <c r="U1100" s="50"/>
    </row>
    <row r="1101" s="4" customFormat="1" spans="2:21">
      <c r="B1101" s="46"/>
      <c r="C1101" s="47"/>
      <c r="D1101" s="48"/>
      <c r="E1101" s="27"/>
      <c r="F1101" s="27"/>
      <c r="G1101" s="27"/>
      <c r="H1101" s="49"/>
      <c r="I1101" s="27"/>
      <c r="J1101" s="49"/>
      <c r="K1101" s="50"/>
      <c r="L1101" s="48"/>
      <c r="N1101" s="50"/>
      <c r="O1101" s="50"/>
      <c r="P1101" s="51"/>
      <c r="Q1101" s="49"/>
      <c r="T1101" s="50"/>
      <c r="U1101" s="50"/>
    </row>
    <row r="1102" s="4" customFormat="1" spans="2:21">
      <c r="B1102" s="46"/>
      <c r="C1102" s="47"/>
      <c r="D1102" s="48"/>
      <c r="E1102" s="27"/>
      <c r="F1102" s="27"/>
      <c r="G1102" s="27"/>
      <c r="H1102" s="49"/>
      <c r="I1102" s="27"/>
      <c r="J1102" s="49"/>
      <c r="K1102" s="50"/>
      <c r="L1102" s="48"/>
      <c r="N1102" s="50"/>
      <c r="O1102" s="50"/>
      <c r="P1102" s="51"/>
      <c r="Q1102" s="49"/>
      <c r="T1102" s="50"/>
      <c r="U1102" s="50"/>
    </row>
    <row r="1103" s="4" customFormat="1" spans="2:21">
      <c r="B1103" s="46"/>
      <c r="C1103" s="47"/>
      <c r="D1103" s="48"/>
      <c r="E1103" s="27"/>
      <c r="F1103" s="27"/>
      <c r="G1103" s="27"/>
      <c r="H1103" s="49"/>
      <c r="I1103" s="27"/>
      <c r="J1103" s="49"/>
      <c r="K1103" s="50"/>
      <c r="L1103" s="48"/>
      <c r="N1103" s="50"/>
      <c r="O1103" s="50"/>
      <c r="P1103" s="51"/>
      <c r="Q1103" s="49"/>
      <c r="T1103" s="50"/>
      <c r="U1103" s="50"/>
    </row>
    <row r="1104" s="4" customFormat="1" spans="2:21">
      <c r="B1104" s="46"/>
      <c r="C1104" s="47"/>
      <c r="D1104" s="48"/>
      <c r="E1104" s="27"/>
      <c r="F1104" s="27"/>
      <c r="G1104" s="27"/>
      <c r="H1104" s="49"/>
      <c r="I1104" s="27"/>
      <c r="J1104" s="49"/>
      <c r="K1104" s="50"/>
      <c r="L1104" s="48"/>
      <c r="N1104" s="50"/>
      <c r="O1104" s="50"/>
      <c r="P1104" s="51"/>
      <c r="Q1104" s="49"/>
      <c r="T1104" s="50"/>
      <c r="U1104" s="50"/>
    </row>
    <row r="1105" s="4" customFormat="1" spans="2:21">
      <c r="B1105" s="46"/>
      <c r="C1105" s="47"/>
      <c r="D1105" s="48"/>
      <c r="E1105" s="27"/>
      <c r="F1105" s="27"/>
      <c r="G1105" s="27"/>
      <c r="H1105" s="49"/>
      <c r="I1105" s="27"/>
      <c r="J1105" s="49"/>
      <c r="K1105" s="50"/>
      <c r="L1105" s="48"/>
      <c r="N1105" s="50"/>
      <c r="O1105" s="50"/>
      <c r="P1105" s="51"/>
      <c r="Q1105" s="49"/>
      <c r="T1105" s="50"/>
      <c r="U1105" s="50"/>
    </row>
    <row r="1106" s="4" customFormat="1" spans="2:17">
      <c r="B1106" s="46"/>
      <c r="C1106" s="47"/>
      <c r="D1106" s="48"/>
      <c r="E1106" s="27"/>
      <c r="F1106" s="27"/>
      <c r="G1106" s="27"/>
      <c r="H1106" s="49"/>
      <c r="I1106" s="27"/>
      <c r="J1106" s="49"/>
      <c r="K1106" s="50"/>
      <c r="L1106" s="48"/>
      <c r="N1106" s="50"/>
      <c r="O1106" s="50"/>
      <c r="Q1106" s="49"/>
    </row>
    <row r="1107" s="4" customFormat="1" spans="2:17">
      <c r="B1107" s="46"/>
      <c r="C1107" s="47"/>
      <c r="D1107" s="48"/>
      <c r="E1107" s="27"/>
      <c r="F1107" s="27"/>
      <c r="G1107" s="27"/>
      <c r="H1107" s="49"/>
      <c r="I1107" s="27"/>
      <c r="J1107" s="49"/>
      <c r="K1107" s="50"/>
      <c r="L1107" s="48"/>
      <c r="N1107" s="50"/>
      <c r="O1107" s="50"/>
      <c r="Q1107" s="49"/>
    </row>
    <row r="1108" s="4" customFormat="1" spans="2:17">
      <c r="B1108" s="46"/>
      <c r="C1108" s="47"/>
      <c r="D1108" s="48"/>
      <c r="E1108" s="27"/>
      <c r="F1108" s="27"/>
      <c r="G1108" s="27"/>
      <c r="H1108" s="49"/>
      <c r="I1108" s="27"/>
      <c r="J1108" s="49"/>
      <c r="K1108" s="50"/>
      <c r="L1108" s="48"/>
      <c r="N1108" s="50"/>
      <c r="O1108" s="50"/>
      <c r="Q1108" s="49"/>
    </row>
    <row r="1109" s="4" customFormat="1" spans="2:17">
      <c r="B1109" s="46"/>
      <c r="C1109" s="47"/>
      <c r="D1109" s="48"/>
      <c r="E1109" s="27"/>
      <c r="F1109" s="27"/>
      <c r="G1109" s="27"/>
      <c r="H1109" s="49"/>
      <c r="I1109" s="27"/>
      <c r="J1109" s="49"/>
      <c r="K1109" s="50"/>
      <c r="L1109" s="48"/>
      <c r="N1109" s="50"/>
      <c r="O1109" s="50"/>
      <c r="Q1109" s="49"/>
    </row>
    <row r="1110" s="4" customFormat="1" spans="2:21">
      <c r="B1110" s="46"/>
      <c r="C1110" s="47"/>
      <c r="D1110" s="48"/>
      <c r="E1110" s="27"/>
      <c r="F1110" s="27"/>
      <c r="G1110" s="27"/>
      <c r="H1110" s="49"/>
      <c r="I1110" s="27"/>
      <c r="J1110" s="49"/>
      <c r="K1110" s="50"/>
      <c r="L1110" s="48"/>
      <c r="N1110" s="50"/>
      <c r="O1110" s="50"/>
      <c r="P1110" s="51"/>
      <c r="Q1110" s="49"/>
      <c r="T1110" s="50"/>
      <c r="U1110" s="50"/>
    </row>
    <row r="1111" s="4" customFormat="1" spans="2:21">
      <c r="B1111" s="46"/>
      <c r="C1111" s="47"/>
      <c r="D1111" s="48"/>
      <c r="E1111" s="27"/>
      <c r="F1111" s="27"/>
      <c r="G1111" s="27"/>
      <c r="H1111" s="49"/>
      <c r="I1111" s="27"/>
      <c r="J1111" s="49"/>
      <c r="K1111" s="50"/>
      <c r="L1111" s="48"/>
      <c r="N1111" s="50"/>
      <c r="O1111" s="50"/>
      <c r="P1111" s="51"/>
      <c r="Q1111" s="49"/>
      <c r="T1111" s="50"/>
      <c r="U1111" s="50"/>
    </row>
    <row r="1112" s="4" customFormat="1" spans="2:21">
      <c r="B1112" s="46"/>
      <c r="C1112" s="47"/>
      <c r="D1112" s="48"/>
      <c r="E1112" s="27"/>
      <c r="F1112" s="27"/>
      <c r="G1112" s="27"/>
      <c r="H1112" s="49"/>
      <c r="I1112" s="27"/>
      <c r="J1112" s="49"/>
      <c r="K1112" s="50"/>
      <c r="L1112" s="48"/>
      <c r="N1112" s="50"/>
      <c r="O1112" s="50"/>
      <c r="P1112" s="51"/>
      <c r="Q1112" s="49"/>
      <c r="T1112" s="50"/>
      <c r="U1112" s="50"/>
    </row>
    <row r="1113" s="4" customFormat="1" spans="2:21">
      <c r="B1113" s="46"/>
      <c r="C1113" s="47"/>
      <c r="D1113" s="48"/>
      <c r="E1113" s="27"/>
      <c r="F1113" s="27"/>
      <c r="G1113" s="27"/>
      <c r="H1113" s="49"/>
      <c r="I1113" s="27"/>
      <c r="J1113" s="49"/>
      <c r="K1113" s="50"/>
      <c r="L1113" s="48"/>
      <c r="N1113" s="50"/>
      <c r="O1113" s="50"/>
      <c r="P1113" s="51"/>
      <c r="Q1113" s="49"/>
      <c r="T1113" s="50"/>
      <c r="U1113" s="50"/>
    </row>
    <row r="1114" s="4" customFormat="1" spans="2:21">
      <c r="B1114" s="46"/>
      <c r="C1114" s="47"/>
      <c r="D1114" s="48"/>
      <c r="E1114" s="27"/>
      <c r="F1114" s="27"/>
      <c r="G1114" s="27"/>
      <c r="H1114" s="49"/>
      <c r="I1114" s="27"/>
      <c r="J1114" s="49"/>
      <c r="K1114" s="50"/>
      <c r="L1114" s="48"/>
      <c r="N1114" s="50"/>
      <c r="O1114" s="50"/>
      <c r="P1114" s="51"/>
      <c r="Q1114" s="49"/>
      <c r="T1114" s="50"/>
      <c r="U1114" s="50"/>
    </row>
    <row r="1115" s="4" customFormat="1" spans="2:21">
      <c r="B1115" s="46"/>
      <c r="C1115" s="47"/>
      <c r="D1115" s="48"/>
      <c r="E1115" s="27"/>
      <c r="F1115" s="27"/>
      <c r="G1115" s="27"/>
      <c r="H1115" s="49"/>
      <c r="I1115" s="27"/>
      <c r="J1115" s="49"/>
      <c r="K1115" s="50"/>
      <c r="L1115" s="48"/>
      <c r="N1115" s="50"/>
      <c r="O1115" s="50"/>
      <c r="P1115" s="51"/>
      <c r="Q1115" s="49"/>
      <c r="T1115" s="50"/>
      <c r="U1115" s="50"/>
    </row>
    <row r="1116" s="4" customFormat="1" spans="2:21">
      <c r="B1116" s="46"/>
      <c r="C1116" s="47"/>
      <c r="D1116" s="48"/>
      <c r="E1116" s="27"/>
      <c r="F1116" s="27"/>
      <c r="G1116" s="27"/>
      <c r="H1116" s="49"/>
      <c r="I1116" s="27"/>
      <c r="J1116" s="49"/>
      <c r="K1116" s="50"/>
      <c r="L1116" s="48"/>
      <c r="N1116" s="50"/>
      <c r="O1116" s="50"/>
      <c r="P1116" s="51"/>
      <c r="Q1116" s="49"/>
      <c r="T1116" s="50"/>
      <c r="U1116" s="50"/>
    </row>
    <row r="1117" s="4" customFormat="1" spans="2:17">
      <c r="B1117" s="46"/>
      <c r="C1117" s="47"/>
      <c r="D1117" s="48"/>
      <c r="E1117" s="27"/>
      <c r="F1117" s="27"/>
      <c r="G1117" s="27"/>
      <c r="H1117" s="49"/>
      <c r="I1117" s="27"/>
      <c r="J1117" s="49"/>
      <c r="K1117" s="50"/>
      <c r="L1117" s="48"/>
      <c r="N1117" s="50"/>
      <c r="O1117" s="50"/>
      <c r="Q1117" s="49"/>
    </row>
    <row r="1118" s="4" customFormat="1" spans="2:21">
      <c r="B1118" s="46"/>
      <c r="C1118" s="47"/>
      <c r="D1118" s="48"/>
      <c r="E1118" s="27"/>
      <c r="F1118" s="27"/>
      <c r="G1118" s="27"/>
      <c r="H1118" s="49"/>
      <c r="I1118" s="27"/>
      <c r="J1118" s="49"/>
      <c r="K1118" s="50"/>
      <c r="L1118" s="48"/>
      <c r="N1118" s="50"/>
      <c r="O1118" s="50"/>
      <c r="P1118" s="51"/>
      <c r="Q1118" s="49"/>
      <c r="T1118" s="50"/>
      <c r="U1118" s="50"/>
    </row>
    <row r="1119" s="4" customFormat="1" spans="2:21">
      <c r="B1119" s="46"/>
      <c r="C1119" s="47"/>
      <c r="D1119" s="48"/>
      <c r="E1119" s="27"/>
      <c r="F1119" s="27"/>
      <c r="G1119" s="27"/>
      <c r="H1119" s="49"/>
      <c r="I1119" s="27"/>
      <c r="J1119" s="49"/>
      <c r="K1119" s="50"/>
      <c r="L1119" s="48"/>
      <c r="N1119" s="50"/>
      <c r="O1119" s="50"/>
      <c r="P1119" s="51"/>
      <c r="Q1119" s="49"/>
      <c r="T1119" s="50"/>
      <c r="U1119" s="50"/>
    </row>
    <row r="1120" s="4" customFormat="1" spans="2:21">
      <c r="B1120" s="46"/>
      <c r="C1120" s="47"/>
      <c r="D1120" s="48"/>
      <c r="E1120" s="27"/>
      <c r="F1120" s="27"/>
      <c r="G1120" s="27"/>
      <c r="H1120" s="49"/>
      <c r="I1120" s="27"/>
      <c r="J1120" s="49"/>
      <c r="K1120" s="50"/>
      <c r="L1120" s="48"/>
      <c r="N1120" s="50"/>
      <c r="O1120" s="50"/>
      <c r="P1120" s="51"/>
      <c r="Q1120" s="49"/>
      <c r="T1120" s="50"/>
      <c r="U1120" s="50"/>
    </row>
    <row r="1121" s="4" customFormat="1" spans="2:21">
      <c r="B1121" s="46"/>
      <c r="C1121" s="47"/>
      <c r="D1121" s="48"/>
      <c r="E1121" s="27"/>
      <c r="F1121" s="27"/>
      <c r="G1121" s="27"/>
      <c r="H1121" s="49"/>
      <c r="I1121" s="27"/>
      <c r="J1121" s="49"/>
      <c r="K1121" s="50"/>
      <c r="L1121" s="48"/>
      <c r="N1121" s="50"/>
      <c r="O1121" s="50"/>
      <c r="P1121" s="51"/>
      <c r="Q1121" s="49"/>
      <c r="T1121" s="50"/>
      <c r="U1121" s="50"/>
    </row>
    <row r="1122" s="4" customFormat="1" spans="2:21">
      <c r="B1122" s="46"/>
      <c r="C1122" s="47"/>
      <c r="D1122" s="48"/>
      <c r="E1122" s="27"/>
      <c r="F1122" s="27"/>
      <c r="G1122" s="27"/>
      <c r="H1122" s="49"/>
      <c r="I1122" s="27"/>
      <c r="J1122" s="49"/>
      <c r="K1122" s="50"/>
      <c r="L1122" s="48"/>
      <c r="N1122" s="50"/>
      <c r="O1122" s="50"/>
      <c r="P1122" s="51"/>
      <c r="Q1122" s="49"/>
      <c r="T1122" s="50"/>
      <c r="U1122" s="50"/>
    </row>
    <row r="1123" s="4" customFormat="1" spans="2:21">
      <c r="B1123" s="46"/>
      <c r="C1123" s="47"/>
      <c r="D1123" s="48"/>
      <c r="E1123" s="27"/>
      <c r="F1123" s="27"/>
      <c r="G1123" s="27"/>
      <c r="H1123" s="49"/>
      <c r="I1123" s="27"/>
      <c r="J1123" s="49"/>
      <c r="K1123" s="50"/>
      <c r="L1123" s="48"/>
      <c r="N1123" s="50"/>
      <c r="O1123" s="50"/>
      <c r="P1123" s="51"/>
      <c r="Q1123" s="49"/>
      <c r="T1123" s="50"/>
      <c r="U1123" s="50"/>
    </row>
    <row r="1124" s="4" customFormat="1" spans="2:21">
      <c r="B1124" s="46"/>
      <c r="C1124" s="47"/>
      <c r="D1124" s="48"/>
      <c r="E1124" s="27"/>
      <c r="F1124" s="27"/>
      <c r="G1124" s="27"/>
      <c r="H1124" s="49"/>
      <c r="I1124" s="27"/>
      <c r="J1124" s="49"/>
      <c r="K1124" s="50"/>
      <c r="L1124" s="48"/>
      <c r="N1124" s="50"/>
      <c r="O1124" s="50"/>
      <c r="P1124" s="51"/>
      <c r="Q1124" s="49"/>
      <c r="T1124" s="50"/>
      <c r="U1124" s="50"/>
    </row>
    <row r="1125" s="4" customFormat="1" spans="2:21">
      <c r="B1125" s="46"/>
      <c r="C1125" s="47"/>
      <c r="D1125" s="48"/>
      <c r="E1125" s="27"/>
      <c r="F1125" s="27"/>
      <c r="G1125" s="27"/>
      <c r="H1125" s="49"/>
      <c r="I1125" s="27"/>
      <c r="J1125" s="49"/>
      <c r="K1125" s="50"/>
      <c r="L1125" s="48"/>
      <c r="N1125" s="50"/>
      <c r="O1125" s="50"/>
      <c r="P1125" s="51"/>
      <c r="Q1125" s="49"/>
      <c r="T1125" s="50"/>
      <c r="U1125" s="50"/>
    </row>
    <row r="1126" s="4" customFormat="1" spans="2:17">
      <c r="B1126" s="46"/>
      <c r="C1126" s="47"/>
      <c r="D1126" s="48"/>
      <c r="E1126" s="27"/>
      <c r="F1126" s="27"/>
      <c r="G1126" s="27"/>
      <c r="H1126" s="49"/>
      <c r="I1126" s="27"/>
      <c r="J1126" s="49"/>
      <c r="K1126" s="50"/>
      <c r="L1126" s="48"/>
      <c r="N1126" s="50"/>
      <c r="O1126" s="50"/>
      <c r="Q1126" s="49"/>
    </row>
    <row r="1127" s="4" customFormat="1" spans="2:17">
      <c r="B1127" s="46"/>
      <c r="C1127" s="47"/>
      <c r="D1127" s="48"/>
      <c r="E1127" s="27"/>
      <c r="F1127" s="27"/>
      <c r="G1127" s="27"/>
      <c r="H1127" s="49"/>
      <c r="I1127" s="27"/>
      <c r="J1127" s="49"/>
      <c r="K1127" s="50"/>
      <c r="L1127" s="48"/>
      <c r="N1127" s="50"/>
      <c r="O1127" s="50"/>
      <c r="Q1127" s="49"/>
    </row>
    <row r="1128" s="4" customFormat="1" spans="2:21">
      <c r="B1128" s="46"/>
      <c r="C1128" s="47"/>
      <c r="D1128" s="48"/>
      <c r="E1128" s="27"/>
      <c r="F1128" s="27"/>
      <c r="G1128" s="27"/>
      <c r="H1128" s="49"/>
      <c r="I1128" s="27"/>
      <c r="J1128" s="49"/>
      <c r="K1128" s="50"/>
      <c r="L1128" s="48"/>
      <c r="N1128" s="50"/>
      <c r="O1128" s="50"/>
      <c r="P1128" s="51"/>
      <c r="Q1128" s="49"/>
      <c r="T1128" s="50"/>
      <c r="U1128" s="50"/>
    </row>
    <row r="1129" s="4" customFormat="1" spans="2:21">
      <c r="B1129" s="46"/>
      <c r="C1129" s="47"/>
      <c r="D1129" s="48"/>
      <c r="E1129" s="27"/>
      <c r="F1129" s="27"/>
      <c r="G1129" s="27"/>
      <c r="H1129" s="49"/>
      <c r="I1129" s="27"/>
      <c r="J1129" s="49"/>
      <c r="K1129" s="50"/>
      <c r="L1129" s="48"/>
      <c r="N1129" s="50"/>
      <c r="O1129" s="50"/>
      <c r="P1129" s="51"/>
      <c r="Q1129" s="49"/>
      <c r="T1129" s="50"/>
      <c r="U1129" s="50"/>
    </row>
    <row r="1130" s="4" customFormat="1" spans="2:17">
      <c r="B1130" s="46"/>
      <c r="C1130" s="47"/>
      <c r="D1130" s="48"/>
      <c r="E1130" s="27"/>
      <c r="F1130" s="27"/>
      <c r="G1130" s="27"/>
      <c r="H1130" s="49"/>
      <c r="I1130" s="27"/>
      <c r="J1130" s="49"/>
      <c r="K1130" s="50"/>
      <c r="L1130" s="48"/>
      <c r="N1130" s="50"/>
      <c r="O1130" s="50"/>
      <c r="Q1130" s="49"/>
    </row>
    <row r="1131" s="4" customFormat="1" spans="2:21">
      <c r="B1131" s="46"/>
      <c r="C1131" s="47"/>
      <c r="D1131" s="48"/>
      <c r="E1131" s="27"/>
      <c r="F1131" s="27"/>
      <c r="G1131" s="27"/>
      <c r="H1131" s="49"/>
      <c r="I1131" s="27"/>
      <c r="J1131" s="49"/>
      <c r="K1131" s="50"/>
      <c r="L1131" s="48"/>
      <c r="N1131" s="50"/>
      <c r="O1131" s="50"/>
      <c r="P1131" s="51"/>
      <c r="Q1131" s="49"/>
      <c r="T1131" s="50"/>
      <c r="U1131" s="50"/>
    </row>
    <row r="1132" s="4" customFormat="1" spans="2:21">
      <c r="B1132" s="46"/>
      <c r="C1132" s="47"/>
      <c r="D1132" s="48"/>
      <c r="E1132" s="27"/>
      <c r="F1132" s="27"/>
      <c r="G1132" s="27"/>
      <c r="H1132" s="49"/>
      <c r="I1132" s="27"/>
      <c r="J1132" s="49"/>
      <c r="K1132" s="50"/>
      <c r="L1132" s="48"/>
      <c r="N1132" s="50"/>
      <c r="O1132" s="50"/>
      <c r="P1132" s="51"/>
      <c r="Q1132" s="49"/>
      <c r="T1132" s="50"/>
      <c r="U1132" s="50"/>
    </row>
    <row r="1133" s="4" customFormat="1" spans="2:21">
      <c r="B1133" s="46"/>
      <c r="C1133" s="47"/>
      <c r="D1133" s="48"/>
      <c r="E1133" s="27"/>
      <c r="F1133" s="27"/>
      <c r="G1133" s="27"/>
      <c r="H1133" s="49"/>
      <c r="I1133" s="27"/>
      <c r="J1133" s="49"/>
      <c r="K1133" s="50"/>
      <c r="L1133" s="48"/>
      <c r="N1133" s="50"/>
      <c r="O1133" s="50"/>
      <c r="P1133" s="51"/>
      <c r="Q1133" s="49"/>
      <c r="T1133" s="50"/>
      <c r="U1133" s="50"/>
    </row>
    <row r="1134" s="4" customFormat="1" spans="2:21">
      <c r="B1134" s="46"/>
      <c r="C1134" s="47"/>
      <c r="D1134" s="48"/>
      <c r="E1134" s="27"/>
      <c r="F1134" s="27"/>
      <c r="G1134" s="27"/>
      <c r="H1134" s="49"/>
      <c r="I1134" s="27"/>
      <c r="J1134" s="49"/>
      <c r="K1134" s="50"/>
      <c r="L1134" s="48"/>
      <c r="N1134" s="50"/>
      <c r="O1134" s="50"/>
      <c r="P1134" s="51"/>
      <c r="Q1134" s="49"/>
      <c r="T1134" s="50"/>
      <c r="U1134" s="50"/>
    </row>
    <row r="1135" s="4" customFormat="1" spans="2:21">
      <c r="B1135" s="46"/>
      <c r="C1135" s="47"/>
      <c r="D1135" s="48"/>
      <c r="E1135" s="27"/>
      <c r="F1135" s="27"/>
      <c r="G1135" s="27"/>
      <c r="H1135" s="49"/>
      <c r="I1135" s="27"/>
      <c r="J1135" s="49"/>
      <c r="K1135" s="50"/>
      <c r="L1135" s="48"/>
      <c r="N1135" s="50"/>
      <c r="O1135" s="50"/>
      <c r="P1135" s="51"/>
      <c r="Q1135" s="49"/>
      <c r="T1135" s="50"/>
      <c r="U1135" s="50"/>
    </row>
    <row r="1136" s="4" customFormat="1" spans="2:21">
      <c r="B1136" s="46"/>
      <c r="C1136" s="47"/>
      <c r="D1136" s="48"/>
      <c r="E1136" s="27"/>
      <c r="F1136" s="27"/>
      <c r="G1136" s="27"/>
      <c r="H1136" s="49"/>
      <c r="I1136" s="27"/>
      <c r="J1136" s="49"/>
      <c r="K1136" s="50"/>
      <c r="L1136" s="48"/>
      <c r="N1136" s="50"/>
      <c r="O1136" s="50"/>
      <c r="P1136" s="51"/>
      <c r="Q1136" s="49"/>
      <c r="T1136" s="50"/>
      <c r="U1136" s="50"/>
    </row>
    <row r="1137" s="4" customFormat="1" spans="2:21">
      <c r="B1137" s="46"/>
      <c r="C1137" s="47"/>
      <c r="D1137" s="48"/>
      <c r="E1137" s="27"/>
      <c r="F1137" s="27"/>
      <c r="G1137" s="27"/>
      <c r="H1137" s="49"/>
      <c r="I1137" s="27"/>
      <c r="J1137" s="49"/>
      <c r="K1137" s="50"/>
      <c r="L1137" s="48"/>
      <c r="N1137" s="50"/>
      <c r="O1137" s="50"/>
      <c r="P1137" s="51"/>
      <c r="Q1137" s="49"/>
      <c r="T1137" s="50"/>
      <c r="U1137" s="50"/>
    </row>
    <row r="1138" s="4" customFormat="1" spans="2:17">
      <c r="B1138" s="46"/>
      <c r="C1138" s="47"/>
      <c r="D1138" s="48"/>
      <c r="E1138" s="27"/>
      <c r="F1138" s="27"/>
      <c r="G1138" s="27"/>
      <c r="H1138" s="49"/>
      <c r="I1138" s="27"/>
      <c r="J1138" s="49"/>
      <c r="K1138" s="50"/>
      <c r="L1138" s="48"/>
      <c r="N1138" s="50"/>
      <c r="O1138" s="50"/>
      <c r="Q1138" s="49"/>
    </row>
    <row r="1139" s="4" customFormat="1" spans="2:17">
      <c r="B1139" s="46"/>
      <c r="C1139" s="47"/>
      <c r="D1139" s="48"/>
      <c r="E1139" s="27"/>
      <c r="F1139" s="27"/>
      <c r="G1139" s="27"/>
      <c r="H1139" s="49"/>
      <c r="I1139" s="27"/>
      <c r="J1139" s="49"/>
      <c r="K1139" s="50"/>
      <c r="L1139" s="48"/>
      <c r="N1139" s="50"/>
      <c r="O1139" s="50"/>
      <c r="Q1139" s="49"/>
    </row>
    <row r="1140" s="4" customFormat="1" spans="2:17">
      <c r="B1140" s="46"/>
      <c r="C1140" s="47"/>
      <c r="D1140" s="48"/>
      <c r="E1140" s="27"/>
      <c r="F1140" s="27"/>
      <c r="G1140" s="27"/>
      <c r="H1140" s="49"/>
      <c r="I1140" s="27"/>
      <c r="J1140" s="49"/>
      <c r="K1140" s="50"/>
      <c r="L1140" s="48"/>
      <c r="N1140" s="50"/>
      <c r="O1140" s="50"/>
      <c r="Q1140" s="49"/>
    </row>
    <row r="1141" s="4" customFormat="1" spans="2:21">
      <c r="B1141" s="46"/>
      <c r="C1141" s="47"/>
      <c r="D1141" s="48"/>
      <c r="E1141" s="27"/>
      <c r="F1141" s="27"/>
      <c r="G1141" s="27"/>
      <c r="H1141" s="49"/>
      <c r="I1141" s="27"/>
      <c r="J1141" s="49"/>
      <c r="K1141" s="50"/>
      <c r="L1141" s="48"/>
      <c r="N1141" s="50"/>
      <c r="O1141" s="50"/>
      <c r="P1141" s="51"/>
      <c r="Q1141" s="49"/>
      <c r="T1141" s="50"/>
      <c r="U1141" s="50"/>
    </row>
    <row r="1142" s="4" customFormat="1" spans="2:21">
      <c r="B1142" s="46"/>
      <c r="C1142" s="47"/>
      <c r="D1142" s="48"/>
      <c r="E1142" s="27"/>
      <c r="F1142" s="27"/>
      <c r="G1142" s="27"/>
      <c r="H1142" s="49"/>
      <c r="I1142" s="27"/>
      <c r="J1142" s="49"/>
      <c r="K1142" s="50"/>
      <c r="L1142" s="48"/>
      <c r="N1142" s="50"/>
      <c r="O1142" s="50"/>
      <c r="P1142" s="51"/>
      <c r="Q1142" s="49"/>
      <c r="T1142" s="50"/>
      <c r="U1142" s="50"/>
    </row>
    <row r="1143" s="4" customFormat="1" spans="2:21">
      <c r="B1143" s="46"/>
      <c r="C1143" s="47"/>
      <c r="D1143" s="48"/>
      <c r="E1143" s="27"/>
      <c r="F1143" s="27"/>
      <c r="G1143" s="27"/>
      <c r="H1143" s="49"/>
      <c r="I1143" s="27"/>
      <c r="J1143" s="49"/>
      <c r="K1143" s="50"/>
      <c r="L1143" s="48"/>
      <c r="N1143" s="50"/>
      <c r="O1143" s="50"/>
      <c r="P1143" s="51"/>
      <c r="Q1143" s="49"/>
      <c r="T1143" s="50"/>
      <c r="U1143" s="50"/>
    </row>
    <row r="1144" s="4" customFormat="1" spans="2:21">
      <c r="B1144" s="46"/>
      <c r="C1144" s="47"/>
      <c r="D1144" s="48"/>
      <c r="E1144" s="27"/>
      <c r="F1144" s="27"/>
      <c r="G1144" s="27"/>
      <c r="H1144" s="49"/>
      <c r="I1144" s="27"/>
      <c r="J1144" s="49"/>
      <c r="K1144" s="50"/>
      <c r="L1144" s="48"/>
      <c r="N1144" s="50"/>
      <c r="O1144" s="50"/>
      <c r="P1144" s="51"/>
      <c r="Q1144" s="49"/>
      <c r="T1144" s="50"/>
      <c r="U1144" s="50"/>
    </row>
    <row r="1145" s="4" customFormat="1" spans="2:21">
      <c r="B1145" s="46"/>
      <c r="C1145" s="47"/>
      <c r="D1145" s="48"/>
      <c r="E1145" s="27"/>
      <c r="F1145" s="27"/>
      <c r="G1145" s="27"/>
      <c r="H1145" s="49"/>
      <c r="I1145" s="27"/>
      <c r="J1145" s="49"/>
      <c r="K1145" s="50"/>
      <c r="L1145" s="48"/>
      <c r="N1145" s="50"/>
      <c r="O1145" s="50"/>
      <c r="P1145" s="51"/>
      <c r="Q1145" s="49"/>
      <c r="T1145" s="50"/>
      <c r="U1145" s="50"/>
    </row>
    <row r="1146" s="4" customFormat="1" spans="2:21">
      <c r="B1146" s="46"/>
      <c r="C1146" s="47"/>
      <c r="D1146" s="48"/>
      <c r="E1146" s="27"/>
      <c r="F1146" s="27"/>
      <c r="G1146" s="27"/>
      <c r="H1146" s="49"/>
      <c r="I1146" s="27"/>
      <c r="J1146" s="49"/>
      <c r="K1146" s="50"/>
      <c r="L1146" s="48"/>
      <c r="N1146" s="50"/>
      <c r="O1146" s="50"/>
      <c r="P1146" s="51"/>
      <c r="Q1146" s="49"/>
      <c r="T1146" s="50"/>
      <c r="U1146" s="50"/>
    </row>
    <row r="1147" s="4" customFormat="1" spans="2:21">
      <c r="B1147" s="46"/>
      <c r="C1147" s="47"/>
      <c r="D1147" s="48"/>
      <c r="E1147" s="27"/>
      <c r="F1147" s="27"/>
      <c r="G1147" s="27"/>
      <c r="H1147" s="49"/>
      <c r="I1147" s="27"/>
      <c r="J1147" s="49"/>
      <c r="K1147" s="50"/>
      <c r="L1147" s="48"/>
      <c r="N1147" s="50"/>
      <c r="O1147" s="50"/>
      <c r="P1147" s="51"/>
      <c r="Q1147" s="49"/>
      <c r="T1147" s="50"/>
      <c r="U1147" s="50"/>
    </row>
    <row r="1148" s="4" customFormat="1" spans="2:21">
      <c r="B1148" s="46"/>
      <c r="C1148" s="47"/>
      <c r="D1148" s="48"/>
      <c r="E1148" s="27"/>
      <c r="F1148" s="27"/>
      <c r="G1148" s="27"/>
      <c r="H1148" s="49"/>
      <c r="I1148" s="27"/>
      <c r="J1148" s="49"/>
      <c r="K1148" s="50"/>
      <c r="L1148" s="48"/>
      <c r="N1148" s="50"/>
      <c r="O1148" s="50"/>
      <c r="P1148" s="51"/>
      <c r="Q1148" s="49"/>
      <c r="T1148" s="50"/>
      <c r="U1148" s="50"/>
    </row>
    <row r="1149" s="4" customFormat="1" spans="2:21">
      <c r="B1149" s="46"/>
      <c r="C1149" s="47"/>
      <c r="D1149" s="48"/>
      <c r="E1149" s="27"/>
      <c r="F1149" s="27"/>
      <c r="G1149" s="27"/>
      <c r="H1149" s="49"/>
      <c r="I1149" s="27"/>
      <c r="J1149" s="49"/>
      <c r="K1149" s="50"/>
      <c r="L1149" s="48"/>
      <c r="N1149" s="50"/>
      <c r="O1149" s="50"/>
      <c r="P1149" s="51"/>
      <c r="Q1149" s="49"/>
      <c r="T1149" s="50"/>
      <c r="U1149" s="50"/>
    </row>
    <row r="1150" s="4" customFormat="1" spans="2:21">
      <c r="B1150" s="46"/>
      <c r="C1150" s="47"/>
      <c r="D1150" s="48"/>
      <c r="E1150" s="27"/>
      <c r="F1150" s="27"/>
      <c r="G1150" s="27"/>
      <c r="H1150" s="49"/>
      <c r="I1150" s="27"/>
      <c r="J1150" s="49"/>
      <c r="K1150" s="50"/>
      <c r="L1150" s="48"/>
      <c r="N1150" s="50"/>
      <c r="O1150" s="50"/>
      <c r="P1150" s="51"/>
      <c r="Q1150" s="49"/>
      <c r="T1150" s="50"/>
      <c r="U1150" s="50"/>
    </row>
    <row r="1151" s="4" customFormat="1" spans="2:21">
      <c r="B1151" s="46"/>
      <c r="C1151" s="47"/>
      <c r="D1151" s="48"/>
      <c r="E1151" s="27"/>
      <c r="F1151" s="27"/>
      <c r="G1151" s="27"/>
      <c r="H1151" s="49"/>
      <c r="I1151" s="27"/>
      <c r="J1151" s="49"/>
      <c r="K1151" s="50"/>
      <c r="L1151" s="48"/>
      <c r="N1151" s="50"/>
      <c r="O1151" s="50"/>
      <c r="P1151" s="51"/>
      <c r="Q1151" s="49"/>
      <c r="T1151" s="50"/>
      <c r="U1151" s="50"/>
    </row>
    <row r="1152" s="4" customFormat="1" spans="2:21">
      <c r="B1152" s="46"/>
      <c r="C1152" s="47"/>
      <c r="D1152" s="48"/>
      <c r="E1152" s="27"/>
      <c r="F1152" s="27"/>
      <c r="G1152" s="27"/>
      <c r="H1152" s="49"/>
      <c r="I1152" s="27"/>
      <c r="J1152" s="49"/>
      <c r="K1152" s="50"/>
      <c r="L1152" s="48"/>
      <c r="N1152" s="50"/>
      <c r="O1152" s="50"/>
      <c r="P1152" s="51"/>
      <c r="Q1152" s="49"/>
      <c r="T1152" s="50"/>
      <c r="U1152" s="50"/>
    </row>
    <row r="1153" s="4" customFormat="1" spans="2:21">
      <c r="B1153" s="46"/>
      <c r="C1153" s="47"/>
      <c r="D1153" s="48"/>
      <c r="E1153" s="27"/>
      <c r="F1153" s="27"/>
      <c r="G1153" s="27"/>
      <c r="H1153" s="49"/>
      <c r="I1153" s="27"/>
      <c r="J1153" s="49"/>
      <c r="K1153" s="50"/>
      <c r="L1153" s="48"/>
      <c r="N1153" s="50"/>
      <c r="O1153" s="50"/>
      <c r="P1153" s="51"/>
      <c r="Q1153" s="49"/>
      <c r="T1153" s="50"/>
      <c r="U1153" s="50"/>
    </row>
    <row r="1154" s="4" customFormat="1" spans="2:21">
      <c r="B1154" s="46"/>
      <c r="C1154" s="47"/>
      <c r="D1154" s="48"/>
      <c r="E1154" s="27"/>
      <c r="F1154" s="27"/>
      <c r="G1154" s="27"/>
      <c r="H1154" s="49"/>
      <c r="I1154" s="27"/>
      <c r="J1154" s="49"/>
      <c r="K1154" s="50"/>
      <c r="L1154" s="48"/>
      <c r="N1154" s="50"/>
      <c r="O1154" s="50"/>
      <c r="P1154" s="51"/>
      <c r="Q1154" s="49"/>
      <c r="T1154" s="50"/>
      <c r="U1154" s="50"/>
    </row>
    <row r="1155" s="4" customFormat="1" spans="2:21">
      <c r="B1155" s="46"/>
      <c r="C1155" s="47"/>
      <c r="D1155" s="48"/>
      <c r="E1155" s="27"/>
      <c r="F1155" s="27"/>
      <c r="G1155" s="27"/>
      <c r="H1155" s="49"/>
      <c r="I1155" s="27"/>
      <c r="J1155" s="49"/>
      <c r="K1155" s="50"/>
      <c r="L1155" s="48"/>
      <c r="N1155" s="50"/>
      <c r="O1155" s="50"/>
      <c r="P1155" s="51"/>
      <c r="Q1155" s="49"/>
      <c r="T1155" s="50"/>
      <c r="U1155" s="50"/>
    </row>
    <row r="1156" s="4" customFormat="1" spans="2:21">
      <c r="B1156" s="46"/>
      <c r="C1156" s="47"/>
      <c r="D1156" s="48"/>
      <c r="E1156" s="27"/>
      <c r="F1156" s="27"/>
      <c r="G1156" s="27"/>
      <c r="H1156" s="49"/>
      <c r="I1156" s="27"/>
      <c r="J1156" s="49"/>
      <c r="K1156" s="50"/>
      <c r="L1156" s="48"/>
      <c r="N1156" s="50"/>
      <c r="O1156" s="50"/>
      <c r="P1156" s="51"/>
      <c r="Q1156" s="49"/>
      <c r="T1156" s="50"/>
      <c r="U1156" s="50"/>
    </row>
    <row r="1157" s="4" customFormat="1" spans="2:21">
      <c r="B1157" s="46"/>
      <c r="C1157" s="47"/>
      <c r="D1157" s="48"/>
      <c r="E1157" s="27"/>
      <c r="F1157" s="27"/>
      <c r="G1157" s="27"/>
      <c r="H1157" s="49"/>
      <c r="I1157" s="27"/>
      <c r="J1157" s="49"/>
      <c r="K1157" s="50"/>
      <c r="L1157" s="48"/>
      <c r="N1157" s="50"/>
      <c r="O1157" s="50"/>
      <c r="P1157" s="51"/>
      <c r="Q1157" s="49"/>
      <c r="T1157" s="50"/>
      <c r="U1157" s="50"/>
    </row>
    <row r="1158" s="4" customFormat="1" spans="2:21">
      <c r="B1158" s="46"/>
      <c r="C1158" s="47"/>
      <c r="D1158" s="48"/>
      <c r="E1158" s="27"/>
      <c r="F1158" s="27"/>
      <c r="G1158" s="27"/>
      <c r="H1158" s="49"/>
      <c r="I1158" s="27"/>
      <c r="J1158" s="49"/>
      <c r="K1158" s="50"/>
      <c r="L1158" s="48"/>
      <c r="N1158" s="50"/>
      <c r="O1158" s="50"/>
      <c r="P1158" s="51"/>
      <c r="Q1158" s="49"/>
      <c r="T1158" s="50"/>
      <c r="U1158" s="50"/>
    </row>
    <row r="1159" s="4" customFormat="1" spans="2:17">
      <c r="B1159" s="46"/>
      <c r="C1159" s="47"/>
      <c r="D1159" s="48"/>
      <c r="E1159" s="27"/>
      <c r="F1159" s="27"/>
      <c r="G1159" s="27"/>
      <c r="H1159" s="49"/>
      <c r="I1159" s="27"/>
      <c r="J1159" s="49"/>
      <c r="K1159" s="50"/>
      <c r="L1159" s="48"/>
      <c r="N1159" s="50"/>
      <c r="O1159" s="50"/>
      <c r="Q1159" s="49"/>
    </row>
    <row r="1160" s="4" customFormat="1" spans="2:21">
      <c r="B1160" s="46"/>
      <c r="C1160" s="47"/>
      <c r="D1160" s="48"/>
      <c r="E1160" s="27"/>
      <c r="F1160" s="27"/>
      <c r="G1160" s="27"/>
      <c r="H1160" s="49"/>
      <c r="I1160" s="27"/>
      <c r="J1160" s="49"/>
      <c r="K1160" s="50"/>
      <c r="L1160" s="48"/>
      <c r="N1160" s="50"/>
      <c r="O1160" s="50"/>
      <c r="P1160" s="51"/>
      <c r="Q1160" s="49"/>
      <c r="T1160" s="50"/>
      <c r="U1160" s="50"/>
    </row>
    <row r="1161" s="4" customFormat="1" spans="2:21">
      <c r="B1161" s="46"/>
      <c r="C1161" s="47"/>
      <c r="D1161" s="48"/>
      <c r="E1161" s="27"/>
      <c r="F1161" s="27"/>
      <c r="G1161" s="27"/>
      <c r="H1161" s="49"/>
      <c r="I1161" s="27"/>
      <c r="J1161" s="49"/>
      <c r="K1161" s="50"/>
      <c r="L1161" s="48"/>
      <c r="N1161" s="50"/>
      <c r="O1161" s="50"/>
      <c r="P1161" s="51"/>
      <c r="Q1161" s="49"/>
      <c r="T1161" s="50"/>
      <c r="U1161" s="50"/>
    </row>
    <row r="1162" s="4" customFormat="1" spans="2:21">
      <c r="B1162" s="46"/>
      <c r="C1162" s="47"/>
      <c r="D1162" s="48"/>
      <c r="E1162" s="27"/>
      <c r="F1162" s="27"/>
      <c r="G1162" s="27"/>
      <c r="H1162" s="49"/>
      <c r="I1162" s="27"/>
      <c r="J1162" s="49"/>
      <c r="K1162" s="50"/>
      <c r="L1162" s="48"/>
      <c r="N1162" s="50"/>
      <c r="O1162" s="50"/>
      <c r="P1162" s="51"/>
      <c r="Q1162" s="49"/>
      <c r="T1162" s="50"/>
      <c r="U1162" s="50"/>
    </row>
    <row r="1163" s="4" customFormat="1" spans="2:21">
      <c r="B1163" s="46"/>
      <c r="C1163" s="47"/>
      <c r="D1163" s="48"/>
      <c r="E1163" s="27"/>
      <c r="F1163" s="27"/>
      <c r="G1163" s="27"/>
      <c r="H1163" s="49"/>
      <c r="I1163" s="27"/>
      <c r="J1163" s="49"/>
      <c r="K1163" s="50"/>
      <c r="L1163" s="48"/>
      <c r="N1163" s="50"/>
      <c r="O1163" s="50"/>
      <c r="P1163" s="51"/>
      <c r="Q1163" s="49"/>
      <c r="T1163" s="50"/>
      <c r="U1163" s="50"/>
    </row>
    <row r="1164" s="4" customFormat="1" spans="2:21">
      <c r="B1164" s="46"/>
      <c r="C1164" s="47"/>
      <c r="D1164" s="48"/>
      <c r="E1164" s="27"/>
      <c r="F1164" s="27"/>
      <c r="G1164" s="27"/>
      <c r="H1164" s="49"/>
      <c r="I1164" s="27"/>
      <c r="J1164" s="49"/>
      <c r="K1164" s="50"/>
      <c r="L1164" s="48"/>
      <c r="N1164" s="50"/>
      <c r="O1164" s="50"/>
      <c r="P1164" s="51"/>
      <c r="Q1164" s="49"/>
      <c r="T1164" s="50"/>
      <c r="U1164" s="50"/>
    </row>
    <row r="1165" s="4" customFormat="1" spans="2:21">
      <c r="B1165" s="46"/>
      <c r="C1165" s="47"/>
      <c r="D1165" s="48"/>
      <c r="E1165" s="27"/>
      <c r="F1165" s="27"/>
      <c r="G1165" s="27"/>
      <c r="H1165" s="49"/>
      <c r="I1165" s="27"/>
      <c r="J1165" s="49"/>
      <c r="K1165" s="50"/>
      <c r="L1165" s="48"/>
      <c r="N1165" s="50"/>
      <c r="O1165" s="50"/>
      <c r="P1165" s="51"/>
      <c r="Q1165" s="49"/>
      <c r="T1165" s="50"/>
      <c r="U1165" s="50"/>
    </row>
    <row r="1166" s="4" customFormat="1" spans="2:21">
      <c r="B1166" s="46"/>
      <c r="C1166" s="47"/>
      <c r="D1166" s="48"/>
      <c r="E1166" s="27"/>
      <c r="F1166" s="27"/>
      <c r="G1166" s="27"/>
      <c r="H1166" s="49"/>
      <c r="I1166" s="27"/>
      <c r="J1166" s="49"/>
      <c r="K1166" s="50"/>
      <c r="L1166" s="48"/>
      <c r="N1166" s="50"/>
      <c r="O1166" s="50"/>
      <c r="P1166" s="51"/>
      <c r="Q1166" s="49"/>
      <c r="T1166" s="50"/>
      <c r="U1166" s="50"/>
    </row>
    <row r="1167" s="4" customFormat="1" spans="2:21">
      <c r="B1167" s="46"/>
      <c r="C1167" s="47"/>
      <c r="D1167" s="48"/>
      <c r="E1167" s="27"/>
      <c r="F1167" s="27"/>
      <c r="G1167" s="27"/>
      <c r="H1167" s="49"/>
      <c r="I1167" s="27"/>
      <c r="J1167" s="49"/>
      <c r="K1167" s="50"/>
      <c r="L1167" s="48"/>
      <c r="N1167" s="50"/>
      <c r="O1167" s="50"/>
      <c r="P1167" s="51"/>
      <c r="Q1167" s="49"/>
      <c r="T1167" s="50"/>
      <c r="U1167" s="50"/>
    </row>
    <row r="1168" s="4" customFormat="1" spans="2:21">
      <c r="B1168" s="46"/>
      <c r="C1168" s="47"/>
      <c r="D1168" s="48"/>
      <c r="E1168" s="27"/>
      <c r="F1168" s="27"/>
      <c r="G1168" s="27"/>
      <c r="H1168" s="49"/>
      <c r="I1168" s="27"/>
      <c r="J1168" s="49"/>
      <c r="K1168" s="50"/>
      <c r="L1168" s="48"/>
      <c r="N1168" s="50"/>
      <c r="O1168" s="50"/>
      <c r="P1168" s="51"/>
      <c r="Q1168" s="49"/>
      <c r="T1168" s="50"/>
      <c r="U1168" s="50"/>
    </row>
    <row r="1169" s="4" customFormat="1" spans="2:21">
      <c r="B1169" s="46"/>
      <c r="C1169" s="47"/>
      <c r="D1169" s="48"/>
      <c r="E1169" s="27"/>
      <c r="F1169" s="27"/>
      <c r="G1169" s="27"/>
      <c r="H1169" s="49"/>
      <c r="I1169" s="27"/>
      <c r="J1169" s="49"/>
      <c r="K1169" s="50"/>
      <c r="L1169" s="48"/>
      <c r="N1169" s="50"/>
      <c r="O1169" s="50"/>
      <c r="P1169" s="51"/>
      <c r="Q1169" s="49"/>
      <c r="T1169" s="50"/>
      <c r="U1169" s="50"/>
    </row>
    <row r="1170" s="4" customFormat="1" spans="2:21">
      <c r="B1170" s="46"/>
      <c r="C1170" s="47"/>
      <c r="D1170" s="48"/>
      <c r="E1170" s="27"/>
      <c r="F1170" s="27"/>
      <c r="G1170" s="27"/>
      <c r="H1170" s="49"/>
      <c r="I1170" s="27"/>
      <c r="J1170" s="49"/>
      <c r="K1170" s="50"/>
      <c r="L1170" s="48"/>
      <c r="N1170" s="50"/>
      <c r="O1170" s="50"/>
      <c r="P1170" s="51"/>
      <c r="Q1170" s="49"/>
      <c r="T1170" s="50"/>
      <c r="U1170" s="50"/>
    </row>
    <row r="1171" s="4" customFormat="1" spans="2:17">
      <c r="B1171" s="46"/>
      <c r="C1171" s="47"/>
      <c r="D1171" s="48"/>
      <c r="E1171" s="27"/>
      <c r="F1171" s="27"/>
      <c r="G1171" s="27"/>
      <c r="H1171" s="49"/>
      <c r="I1171" s="27"/>
      <c r="J1171" s="49"/>
      <c r="K1171" s="50"/>
      <c r="L1171" s="48"/>
      <c r="N1171" s="50"/>
      <c r="O1171" s="50"/>
      <c r="Q1171" s="49"/>
    </row>
    <row r="1172" s="4" customFormat="1" spans="2:17">
      <c r="B1172" s="46"/>
      <c r="C1172" s="47"/>
      <c r="D1172" s="48"/>
      <c r="E1172" s="27"/>
      <c r="F1172" s="27"/>
      <c r="G1172" s="27"/>
      <c r="H1172" s="49"/>
      <c r="I1172" s="27"/>
      <c r="J1172" s="49"/>
      <c r="K1172" s="50"/>
      <c r="L1172" s="48"/>
      <c r="N1172" s="50"/>
      <c r="O1172" s="50"/>
      <c r="Q1172" s="49"/>
    </row>
    <row r="1173" s="4" customFormat="1" spans="2:17">
      <c r="B1173" s="46"/>
      <c r="C1173" s="47"/>
      <c r="D1173" s="48"/>
      <c r="E1173" s="27"/>
      <c r="F1173" s="27"/>
      <c r="G1173" s="27"/>
      <c r="H1173" s="49"/>
      <c r="I1173" s="27"/>
      <c r="J1173" s="49"/>
      <c r="K1173" s="50"/>
      <c r="L1173" s="48"/>
      <c r="N1173" s="50"/>
      <c r="O1173" s="50"/>
      <c r="Q1173" s="49"/>
    </row>
    <row r="1174" s="4" customFormat="1" spans="2:17">
      <c r="B1174" s="46"/>
      <c r="C1174" s="47"/>
      <c r="D1174" s="48"/>
      <c r="E1174" s="27"/>
      <c r="F1174" s="27"/>
      <c r="G1174" s="27"/>
      <c r="H1174" s="49"/>
      <c r="I1174" s="27"/>
      <c r="J1174" s="49"/>
      <c r="K1174" s="50"/>
      <c r="L1174" s="48"/>
      <c r="N1174" s="50"/>
      <c r="O1174" s="50"/>
      <c r="Q1174" s="49"/>
    </row>
    <row r="1175" s="4" customFormat="1" spans="2:17">
      <c r="B1175" s="46"/>
      <c r="C1175" s="47"/>
      <c r="D1175" s="48"/>
      <c r="E1175" s="27"/>
      <c r="F1175" s="27"/>
      <c r="G1175" s="27"/>
      <c r="H1175" s="49"/>
      <c r="I1175" s="27"/>
      <c r="J1175" s="49"/>
      <c r="K1175" s="50"/>
      <c r="L1175" s="48"/>
      <c r="N1175" s="50"/>
      <c r="O1175" s="50"/>
      <c r="Q1175" s="49"/>
    </row>
    <row r="1176" s="4" customFormat="1" spans="2:17">
      <c r="B1176" s="46"/>
      <c r="C1176" s="47"/>
      <c r="D1176" s="48"/>
      <c r="E1176" s="27"/>
      <c r="F1176" s="27"/>
      <c r="G1176" s="27"/>
      <c r="H1176" s="49"/>
      <c r="I1176" s="27"/>
      <c r="J1176" s="49"/>
      <c r="K1176" s="50"/>
      <c r="L1176" s="48"/>
      <c r="N1176" s="50"/>
      <c r="O1176" s="50"/>
      <c r="Q1176" s="49"/>
    </row>
    <row r="1177" s="4" customFormat="1" spans="2:21">
      <c r="B1177" s="46"/>
      <c r="C1177" s="47"/>
      <c r="D1177" s="48"/>
      <c r="E1177" s="27"/>
      <c r="F1177" s="27"/>
      <c r="G1177" s="27"/>
      <c r="H1177" s="49"/>
      <c r="I1177" s="27"/>
      <c r="J1177" s="49"/>
      <c r="K1177" s="50"/>
      <c r="L1177" s="48"/>
      <c r="N1177" s="50"/>
      <c r="O1177" s="50"/>
      <c r="P1177" s="51"/>
      <c r="Q1177" s="49"/>
      <c r="T1177" s="50"/>
      <c r="U1177" s="50"/>
    </row>
    <row r="1178" s="4" customFormat="1" spans="2:21">
      <c r="B1178" s="46"/>
      <c r="C1178" s="47"/>
      <c r="D1178" s="48"/>
      <c r="E1178" s="27"/>
      <c r="F1178" s="27"/>
      <c r="G1178" s="27"/>
      <c r="H1178" s="49"/>
      <c r="I1178" s="27"/>
      <c r="J1178" s="49"/>
      <c r="K1178" s="50"/>
      <c r="L1178" s="48"/>
      <c r="N1178" s="50"/>
      <c r="O1178" s="50"/>
      <c r="P1178" s="51"/>
      <c r="Q1178" s="49"/>
      <c r="T1178" s="50"/>
      <c r="U1178" s="50"/>
    </row>
    <row r="1179" s="4" customFormat="1" spans="2:21">
      <c r="B1179" s="46"/>
      <c r="C1179" s="47"/>
      <c r="D1179" s="48"/>
      <c r="E1179" s="27"/>
      <c r="F1179" s="27"/>
      <c r="G1179" s="27"/>
      <c r="H1179" s="49"/>
      <c r="I1179" s="27"/>
      <c r="J1179" s="49"/>
      <c r="K1179" s="50"/>
      <c r="L1179" s="48"/>
      <c r="N1179" s="50"/>
      <c r="O1179" s="50"/>
      <c r="P1179" s="51"/>
      <c r="Q1179" s="49"/>
      <c r="T1179" s="50"/>
      <c r="U1179" s="50"/>
    </row>
    <row r="1180" s="4" customFormat="1" spans="2:21">
      <c r="B1180" s="46"/>
      <c r="C1180" s="47"/>
      <c r="D1180" s="48"/>
      <c r="E1180" s="27"/>
      <c r="F1180" s="27"/>
      <c r="G1180" s="27"/>
      <c r="H1180" s="49"/>
      <c r="I1180" s="27"/>
      <c r="J1180" s="49"/>
      <c r="K1180" s="50"/>
      <c r="L1180" s="48"/>
      <c r="N1180" s="50"/>
      <c r="O1180" s="50"/>
      <c r="P1180" s="51"/>
      <c r="Q1180" s="49"/>
      <c r="T1180" s="50"/>
      <c r="U1180" s="50"/>
    </row>
    <row r="1181" s="4" customFormat="1" spans="2:17">
      <c r="B1181" s="46"/>
      <c r="C1181" s="47"/>
      <c r="D1181" s="48"/>
      <c r="E1181" s="27"/>
      <c r="F1181" s="27"/>
      <c r="G1181" s="27"/>
      <c r="H1181" s="49"/>
      <c r="I1181" s="27"/>
      <c r="J1181" s="49"/>
      <c r="K1181" s="50"/>
      <c r="L1181" s="48"/>
      <c r="N1181" s="50"/>
      <c r="O1181" s="50"/>
      <c r="Q1181" s="49"/>
    </row>
    <row r="1182" s="4" customFormat="1" spans="2:21">
      <c r="B1182" s="46"/>
      <c r="C1182" s="47"/>
      <c r="D1182" s="48"/>
      <c r="E1182" s="27"/>
      <c r="F1182" s="27"/>
      <c r="G1182" s="27"/>
      <c r="H1182" s="49"/>
      <c r="I1182" s="27"/>
      <c r="J1182" s="49"/>
      <c r="K1182" s="50"/>
      <c r="L1182" s="48"/>
      <c r="N1182" s="50"/>
      <c r="O1182" s="50"/>
      <c r="P1182" s="51"/>
      <c r="Q1182" s="49"/>
      <c r="T1182" s="50"/>
      <c r="U1182" s="50"/>
    </row>
    <row r="1183" s="4" customFormat="1" spans="2:17">
      <c r="B1183" s="46"/>
      <c r="C1183" s="47"/>
      <c r="D1183" s="48"/>
      <c r="E1183" s="27"/>
      <c r="F1183" s="27"/>
      <c r="G1183" s="27"/>
      <c r="H1183" s="49"/>
      <c r="I1183" s="27"/>
      <c r="J1183" s="49"/>
      <c r="K1183" s="50"/>
      <c r="L1183" s="48"/>
      <c r="N1183" s="50"/>
      <c r="O1183" s="50"/>
      <c r="Q1183" s="49"/>
    </row>
    <row r="1184" s="4" customFormat="1" spans="2:17">
      <c r="B1184" s="46"/>
      <c r="C1184" s="47"/>
      <c r="D1184" s="48"/>
      <c r="E1184" s="27"/>
      <c r="F1184" s="27"/>
      <c r="G1184" s="27"/>
      <c r="H1184" s="49"/>
      <c r="I1184" s="27"/>
      <c r="J1184" s="49"/>
      <c r="K1184" s="50"/>
      <c r="L1184" s="48"/>
      <c r="N1184" s="50"/>
      <c r="O1184" s="50"/>
      <c r="Q1184" s="49"/>
    </row>
    <row r="1185" s="4" customFormat="1" spans="2:17">
      <c r="B1185" s="46"/>
      <c r="C1185" s="47"/>
      <c r="D1185" s="48"/>
      <c r="E1185" s="27"/>
      <c r="F1185" s="27"/>
      <c r="G1185" s="27"/>
      <c r="H1185" s="49"/>
      <c r="I1185" s="27"/>
      <c r="J1185" s="49"/>
      <c r="K1185" s="50"/>
      <c r="L1185" s="48"/>
      <c r="N1185" s="50"/>
      <c r="O1185" s="50"/>
      <c r="Q1185" s="49"/>
    </row>
    <row r="1186" s="4" customFormat="1" spans="2:21">
      <c r="B1186" s="46"/>
      <c r="C1186" s="47"/>
      <c r="D1186" s="48"/>
      <c r="E1186" s="27"/>
      <c r="F1186" s="27"/>
      <c r="G1186" s="27"/>
      <c r="H1186" s="49"/>
      <c r="I1186" s="27"/>
      <c r="J1186" s="49"/>
      <c r="K1186" s="50"/>
      <c r="L1186" s="48"/>
      <c r="N1186" s="50"/>
      <c r="O1186" s="50"/>
      <c r="P1186" s="51"/>
      <c r="Q1186" s="49"/>
      <c r="T1186" s="50"/>
      <c r="U1186" s="50"/>
    </row>
    <row r="1187" s="4" customFormat="1" spans="2:17">
      <c r="B1187" s="46"/>
      <c r="C1187" s="47"/>
      <c r="D1187" s="48"/>
      <c r="E1187" s="27"/>
      <c r="F1187" s="27"/>
      <c r="G1187" s="27"/>
      <c r="H1187" s="49"/>
      <c r="I1187" s="27"/>
      <c r="J1187" s="49"/>
      <c r="K1187" s="50"/>
      <c r="L1187" s="48"/>
      <c r="N1187" s="50"/>
      <c r="O1187" s="50"/>
      <c r="Q1187" s="49"/>
    </row>
    <row r="1188" s="4" customFormat="1" spans="2:21">
      <c r="B1188" s="46"/>
      <c r="C1188" s="47"/>
      <c r="D1188" s="48"/>
      <c r="E1188" s="27"/>
      <c r="F1188" s="27"/>
      <c r="G1188" s="27"/>
      <c r="H1188" s="49"/>
      <c r="I1188" s="27"/>
      <c r="J1188" s="49"/>
      <c r="K1188" s="50"/>
      <c r="L1188" s="48"/>
      <c r="N1188" s="50"/>
      <c r="O1188" s="50"/>
      <c r="P1188" s="51"/>
      <c r="Q1188" s="49"/>
      <c r="T1188" s="50"/>
      <c r="U1188" s="50"/>
    </row>
    <row r="1189" s="4" customFormat="1" spans="2:17">
      <c r="B1189" s="46"/>
      <c r="C1189" s="47"/>
      <c r="D1189" s="48"/>
      <c r="E1189" s="27"/>
      <c r="F1189" s="27"/>
      <c r="G1189" s="27"/>
      <c r="H1189" s="49"/>
      <c r="I1189" s="27"/>
      <c r="J1189" s="49"/>
      <c r="K1189" s="50"/>
      <c r="L1189" s="48"/>
      <c r="N1189" s="50"/>
      <c r="O1189" s="50"/>
      <c r="Q1189" s="49"/>
    </row>
    <row r="1190" s="4" customFormat="1" spans="2:21">
      <c r="B1190" s="46"/>
      <c r="C1190" s="47"/>
      <c r="D1190" s="48"/>
      <c r="E1190" s="27"/>
      <c r="F1190" s="27"/>
      <c r="G1190" s="27"/>
      <c r="H1190" s="49"/>
      <c r="I1190" s="27"/>
      <c r="J1190" s="49"/>
      <c r="K1190" s="50"/>
      <c r="L1190" s="48"/>
      <c r="N1190" s="50"/>
      <c r="O1190" s="50"/>
      <c r="P1190" s="51"/>
      <c r="Q1190" s="49"/>
      <c r="T1190" s="50"/>
      <c r="U1190" s="50"/>
    </row>
    <row r="1191" s="4" customFormat="1" spans="2:21">
      <c r="B1191" s="46"/>
      <c r="C1191" s="47"/>
      <c r="D1191" s="48"/>
      <c r="E1191" s="27"/>
      <c r="F1191" s="27"/>
      <c r="G1191" s="27"/>
      <c r="H1191" s="49"/>
      <c r="I1191" s="27"/>
      <c r="J1191" s="49"/>
      <c r="K1191" s="50"/>
      <c r="L1191" s="48"/>
      <c r="N1191" s="50"/>
      <c r="O1191" s="50"/>
      <c r="P1191" s="51"/>
      <c r="Q1191" s="49"/>
      <c r="T1191" s="50"/>
      <c r="U1191" s="50"/>
    </row>
    <row r="1192" s="4" customFormat="1" spans="2:21">
      <c r="B1192" s="46"/>
      <c r="C1192" s="47"/>
      <c r="D1192" s="48"/>
      <c r="E1192" s="27"/>
      <c r="F1192" s="27"/>
      <c r="G1192" s="27"/>
      <c r="H1192" s="49"/>
      <c r="I1192" s="27"/>
      <c r="J1192" s="49"/>
      <c r="K1192" s="50"/>
      <c r="L1192" s="48"/>
      <c r="N1192" s="50"/>
      <c r="O1192" s="50"/>
      <c r="P1192" s="51"/>
      <c r="Q1192" s="49"/>
      <c r="T1192" s="50"/>
      <c r="U1192" s="50"/>
    </row>
    <row r="1193" s="4" customFormat="1" spans="2:21">
      <c r="B1193" s="46"/>
      <c r="C1193" s="47"/>
      <c r="D1193" s="48"/>
      <c r="E1193" s="27"/>
      <c r="F1193" s="27"/>
      <c r="G1193" s="27"/>
      <c r="H1193" s="49"/>
      <c r="I1193" s="27"/>
      <c r="J1193" s="49"/>
      <c r="K1193" s="50"/>
      <c r="L1193" s="48"/>
      <c r="N1193" s="50"/>
      <c r="O1193" s="50"/>
      <c r="P1193" s="51"/>
      <c r="Q1193" s="49"/>
      <c r="T1193" s="50"/>
      <c r="U1193" s="50"/>
    </row>
    <row r="1194" s="4" customFormat="1" spans="2:17">
      <c r="B1194" s="46"/>
      <c r="C1194" s="47"/>
      <c r="D1194" s="48"/>
      <c r="E1194" s="27"/>
      <c r="F1194" s="27"/>
      <c r="G1194" s="27"/>
      <c r="H1194" s="49"/>
      <c r="I1194" s="27"/>
      <c r="J1194" s="49"/>
      <c r="K1194" s="50"/>
      <c r="L1194" s="48"/>
      <c r="N1194" s="50"/>
      <c r="O1194" s="50"/>
      <c r="Q1194" s="49"/>
    </row>
    <row r="1195" s="4" customFormat="1" spans="2:21">
      <c r="B1195" s="46"/>
      <c r="C1195" s="47"/>
      <c r="D1195" s="48"/>
      <c r="E1195" s="27"/>
      <c r="F1195" s="27"/>
      <c r="G1195" s="27"/>
      <c r="H1195" s="49"/>
      <c r="I1195" s="27"/>
      <c r="J1195" s="49"/>
      <c r="K1195" s="50"/>
      <c r="L1195" s="48"/>
      <c r="N1195" s="50"/>
      <c r="O1195" s="50"/>
      <c r="P1195" s="51"/>
      <c r="Q1195" s="49"/>
      <c r="T1195" s="50"/>
      <c r="U1195" s="50"/>
    </row>
    <row r="1196" s="4" customFormat="1" spans="2:21">
      <c r="B1196" s="46"/>
      <c r="C1196" s="47"/>
      <c r="D1196" s="48"/>
      <c r="E1196" s="27"/>
      <c r="F1196" s="27"/>
      <c r="G1196" s="27"/>
      <c r="H1196" s="49"/>
      <c r="I1196" s="27"/>
      <c r="J1196" s="49"/>
      <c r="K1196" s="50"/>
      <c r="L1196" s="48"/>
      <c r="N1196" s="50"/>
      <c r="O1196" s="50"/>
      <c r="P1196" s="51"/>
      <c r="Q1196" s="49"/>
      <c r="T1196" s="50"/>
      <c r="U1196" s="50"/>
    </row>
    <row r="1197" s="4" customFormat="1" spans="2:21">
      <c r="B1197" s="46"/>
      <c r="C1197" s="47"/>
      <c r="D1197" s="48"/>
      <c r="E1197" s="27"/>
      <c r="F1197" s="27"/>
      <c r="G1197" s="27"/>
      <c r="H1197" s="49"/>
      <c r="I1197" s="27"/>
      <c r="J1197" s="49"/>
      <c r="K1197" s="50"/>
      <c r="L1197" s="48"/>
      <c r="N1197" s="50"/>
      <c r="O1197" s="50"/>
      <c r="P1197" s="51"/>
      <c r="Q1197" s="49"/>
      <c r="T1197" s="50"/>
      <c r="U1197" s="50"/>
    </row>
    <row r="1198" s="4" customFormat="1" spans="2:21">
      <c r="B1198" s="46"/>
      <c r="C1198" s="47"/>
      <c r="D1198" s="48"/>
      <c r="E1198" s="27"/>
      <c r="F1198" s="27"/>
      <c r="G1198" s="27"/>
      <c r="H1198" s="49"/>
      <c r="I1198" s="27"/>
      <c r="J1198" s="49"/>
      <c r="K1198" s="50"/>
      <c r="L1198" s="48"/>
      <c r="N1198" s="50"/>
      <c r="O1198" s="50"/>
      <c r="P1198" s="51"/>
      <c r="Q1198" s="49"/>
      <c r="T1198" s="50"/>
      <c r="U1198" s="50"/>
    </row>
    <row r="1199" s="4" customFormat="1" spans="2:21">
      <c r="B1199" s="46"/>
      <c r="C1199" s="47"/>
      <c r="D1199" s="48"/>
      <c r="E1199" s="27"/>
      <c r="F1199" s="27"/>
      <c r="G1199" s="27"/>
      <c r="H1199" s="49"/>
      <c r="I1199" s="27"/>
      <c r="J1199" s="49"/>
      <c r="K1199" s="50"/>
      <c r="L1199" s="48"/>
      <c r="N1199" s="50"/>
      <c r="O1199" s="50"/>
      <c r="P1199" s="51"/>
      <c r="Q1199" s="49"/>
      <c r="T1199" s="50"/>
      <c r="U1199" s="50"/>
    </row>
    <row r="1200" s="4" customFormat="1" spans="2:21">
      <c r="B1200" s="46"/>
      <c r="C1200" s="47"/>
      <c r="D1200" s="48"/>
      <c r="E1200" s="27"/>
      <c r="F1200" s="27"/>
      <c r="G1200" s="27"/>
      <c r="H1200" s="49"/>
      <c r="I1200" s="27"/>
      <c r="J1200" s="49"/>
      <c r="K1200" s="50"/>
      <c r="L1200" s="48"/>
      <c r="N1200" s="50"/>
      <c r="O1200" s="50"/>
      <c r="P1200" s="51"/>
      <c r="Q1200" s="49"/>
      <c r="T1200" s="50"/>
      <c r="U1200" s="50"/>
    </row>
    <row r="1201" s="4" customFormat="1" spans="2:21">
      <c r="B1201" s="46"/>
      <c r="C1201" s="47"/>
      <c r="D1201" s="48"/>
      <c r="E1201" s="27"/>
      <c r="F1201" s="27"/>
      <c r="G1201" s="27"/>
      <c r="H1201" s="49"/>
      <c r="I1201" s="27"/>
      <c r="J1201" s="49"/>
      <c r="K1201" s="50"/>
      <c r="L1201" s="48"/>
      <c r="N1201" s="50"/>
      <c r="O1201" s="50"/>
      <c r="P1201" s="51"/>
      <c r="Q1201" s="49"/>
      <c r="T1201" s="50"/>
      <c r="U1201" s="50"/>
    </row>
    <row r="1202" s="4" customFormat="1" spans="2:21">
      <c r="B1202" s="46"/>
      <c r="C1202" s="47"/>
      <c r="D1202" s="48"/>
      <c r="E1202" s="27"/>
      <c r="F1202" s="27"/>
      <c r="G1202" s="27"/>
      <c r="H1202" s="49"/>
      <c r="I1202" s="27"/>
      <c r="J1202" s="49"/>
      <c r="K1202" s="50"/>
      <c r="L1202" s="48"/>
      <c r="N1202" s="50"/>
      <c r="O1202" s="50"/>
      <c r="P1202" s="51"/>
      <c r="Q1202" s="49"/>
      <c r="T1202" s="50"/>
      <c r="U1202" s="50"/>
    </row>
    <row r="1203" s="4" customFormat="1" spans="2:21">
      <c r="B1203" s="46"/>
      <c r="C1203" s="47"/>
      <c r="D1203" s="48"/>
      <c r="E1203" s="27"/>
      <c r="F1203" s="27"/>
      <c r="G1203" s="27"/>
      <c r="H1203" s="49"/>
      <c r="I1203" s="27"/>
      <c r="J1203" s="49"/>
      <c r="K1203" s="50"/>
      <c r="L1203" s="48"/>
      <c r="N1203" s="50"/>
      <c r="O1203" s="50"/>
      <c r="P1203" s="51"/>
      <c r="Q1203" s="49"/>
      <c r="T1203" s="50"/>
      <c r="U1203" s="50"/>
    </row>
    <row r="1204" s="4" customFormat="1" spans="2:21">
      <c r="B1204" s="46"/>
      <c r="C1204" s="47"/>
      <c r="D1204" s="48"/>
      <c r="E1204" s="27"/>
      <c r="F1204" s="27"/>
      <c r="G1204" s="27"/>
      <c r="H1204" s="49"/>
      <c r="I1204" s="27"/>
      <c r="J1204" s="49"/>
      <c r="K1204" s="50"/>
      <c r="L1204" s="48"/>
      <c r="N1204" s="50"/>
      <c r="O1204" s="50"/>
      <c r="P1204" s="51"/>
      <c r="Q1204" s="49"/>
      <c r="T1204" s="50"/>
      <c r="U1204" s="50"/>
    </row>
    <row r="1205" s="4" customFormat="1" spans="2:21">
      <c r="B1205" s="46"/>
      <c r="C1205" s="47"/>
      <c r="D1205" s="48"/>
      <c r="E1205" s="27"/>
      <c r="F1205" s="27"/>
      <c r="G1205" s="27"/>
      <c r="H1205" s="49"/>
      <c r="I1205" s="27"/>
      <c r="J1205" s="49"/>
      <c r="K1205" s="50"/>
      <c r="L1205" s="48"/>
      <c r="N1205" s="50"/>
      <c r="O1205" s="50"/>
      <c r="P1205" s="51"/>
      <c r="Q1205" s="49"/>
      <c r="T1205" s="50"/>
      <c r="U1205" s="50"/>
    </row>
    <row r="1206" s="4" customFormat="1" spans="2:21">
      <c r="B1206" s="46"/>
      <c r="C1206" s="47"/>
      <c r="D1206" s="48"/>
      <c r="E1206" s="27"/>
      <c r="F1206" s="27"/>
      <c r="G1206" s="27"/>
      <c r="H1206" s="49"/>
      <c r="I1206" s="27"/>
      <c r="J1206" s="49"/>
      <c r="K1206" s="50"/>
      <c r="L1206" s="48"/>
      <c r="N1206" s="50"/>
      <c r="O1206" s="50"/>
      <c r="P1206" s="51"/>
      <c r="Q1206" s="49"/>
      <c r="T1206" s="50"/>
      <c r="U1206" s="50"/>
    </row>
    <row r="1207" s="4" customFormat="1" spans="2:21">
      <c r="B1207" s="46"/>
      <c r="C1207" s="47"/>
      <c r="D1207" s="48"/>
      <c r="E1207" s="27"/>
      <c r="F1207" s="27"/>
      <c r="G1207" s="27"/>
      <c r="H1207" s="49"/>
      <c r="I1207" s="27"/>
      <c r="J1207" s="49"/>
      <c r="K1207" s="50"/>
      <c r="L1207" s="48"/>
      <c r="N1207" s="50"/>
      <c r="O1207" s="50"/>
      <c r="P1207" s="51"/>
      <c r="Q1207" s="49"/>
      <c r="T1207" s="50"/>
      <c r="U1207" s="50"/>
    </row>
    <row r="1208" s="4" customFormat="1" spans="2:21">
      <c r="B1208" s="46"/>
      <c r="C1208" s="47"/>
      <c r="D1208" s="48"/>
      <c r="E1208" s="27"/>
      <c r="F1208" s="27"/>
      <c r="G1208" s="27"/>
      <c r="H1208" s="49"/>
      <c r="I1208" s="27"/>
      <c r="J1208" s="49"/>
      <c r="K1208" s="50"/>
      <c r="L1208" s="48"/>
      <c r="N1208" s="50"/>
      <c r="O1208" s="50"/>
      <c r="P1208" s="51"/>
      <c r="Q1208" s="49"/>
      <c r="T1208" s="50"/>
      <c r="U1208" s="50"/>
    </row>
    <row r="1209" s="4" customFormat="1" spans="2:21">
      <c r="B1209" s="46"/>
      <c r="C1209" s="47"/>
      <c r="D1209" s="48"/>
      <c r="E1209" s="27"/>
      <c r="F1209" s="27"/>
      <c r="G1209" s="27"/>
      <c r="H1209" s="49"/>
      <c r="I1209" s="27"/>
      <c r="J1209" s="49"/>
      <c r="K1209" s="50"/>
      <c r="L1209" s="48"/>
      <c r="N1209" s="50"/>
      <c r="O1209" s="50"/>
      <c r="P1209" s="51"/>
      <c r="Q1209" s="49"/>
      <c r="T1209" s="50"/>
      <c r="U1209" s="50"/>
    </row>
    <row r="1210" s="4" customFormat="1" spans="2:17">
      <c r="B1210" s="46"/>
      <c r="C1210" s="47"/>
      <c r="D1210" s="48"/>
      <c r="E1210" s="27"/>
      <c r="F1210" s="27"/>
      <c r="G1210" s="27"/>
      <c r="H1210" s="49"/>
      <c r="I1210" s="27"/>
      <c r="J1210" s="49"/>
      <c r="K1210" s="50"/>
      <c r="L1210" s="48"/>
      <c r="N1210" s="50"/>
      <c r="O1210" s="50"/>
      <c r="Q1210" s="49"/>
    </row>
    <row r="1211" s="4" customFormat="1" spans="2:21">
      <c r="B1211" s="46"/>
      <c r="C1211" s="47"/>
      <c r="D1211" s="48"/>
      <c r="E1211" s="27"/>
      <c r="F1211" s="27"/>
      <c r="G1211" s="27"/>
      <c r="H1211" s="49"/>
      <c r="I1211" s="27"/>
      <c r="J1211" s="49"/>
      <c r="K1211" s="50"/>
      <c r="L1211" s="48"/>
      <c r="N1211" s="50"/>
      <c r="O1211" s="50"/>
      <c r="P1211" s="51"/>
      <c r="Q1211" s="49"/>
      <c r="T1211" s="50"/>
      <c r="U1211" s="50"/>
    </row>
    <row r="1212" s="4" customFormat="1" spans="2:21">
      <c r="B1212" s="46"/>
      <c r="C1212" s="47"/>
      <c r="D1212" s="48"/>
      <c r="E1212" s="27"/>
      <c r="F1212" s="27"/>
      <c r="G1212" s="27"/>
      <c r="H1212" s="49"/>
      <c r="I1212" s="27"/>
      <c r="J1212" s="49"/>
      <c r="K1212" s="50"/>
      <c r="L1212" s="48"/>
      <c r="N1212" s="50"/>
      <c r="O1212" s="50"/>
      <c r="P1212" s="51"/>
      <c r="Q1212" s="49"/>
      <c r="T1212" s="50"/>
      <c r="U1212" s="50"/>
    </row>
    <row r="1213" s="4" customFormat="1" spans="2:21">
      <c r="B1213" s="46"/>
      <c r="C1213" s="47"/>
      <c r="D1213" s="48"/>
      <c r="E1213" s="27"/>
      <c r="F1213" s="27"/>
      <c r="G1213" s="27"/>
      <c r="H1213" s="49"/>
      <c r="I1213" s="27"/>
      <c r="J1213" s="49"/>
      <c r="K1213" s="50"/>
      <c r="L1213" s="48"/>
      <c r="N1213" s="50"/>
      <c r="O1213" s="50"/>
      <c r="P1213" s="51"/>
      <c r="Q1213" s="49"/>
      <c r="T1213" s="50"/>
      <c r="U1213" s="50"/>
    </row>
    <row r="1214" s="4" customFormat="1" spans="2:21">
      <c r="B1214" s="46"/>
      <c r="C1214" s="47"/>
      <c r="D1214" s="48"/>
      <c r="E1214" s="27"/>
      <c r="F1214" s="27"/>
      <c r="G1214" s="27"/>
      <c r="H1214" s="49"/>
      <c r="I1214" s="27"/>
      <c r="J1214" s="49"/>
      <c r="K1214" s="50"/>
      <c r="L1214" s="48"/>
      <c r="N1214" s="50"/>
      <c r="O1214" s="50"/>
      <c r="P1214" s="51"/>
      <c r="Q1214" s="49"/>
      <c r="T1214" s="50"/>
      <c r="U1214" s="50"/>
    </row>
    <row r="1215" s="4" customFormat="1" spans="2:21">
      <c r="B1215" s="46"/>
      <c r="C1215" s="47"/>
      <c r="D1215" s="48"/>
      <c r="E1215" s="27"/>
      <c r="F1215" s="27"/>
      <c r="G1215" s="27"/>
      <c r="H1215" s="49"/>
      <c r="I1215" s="27"/>
      <c r="J1215" s="49"/>
      <c r="K1215" s="50"/>
      <c r="L1215" s="48"/>
      <c r="N1215" s="50"/>
      <c r="O1215" s="50"/>
      <c r="P1215" s="51"/>
      <c r="Q1215" s="49"/>
      <c r="T1215" s="50"/>
      <c r="U1215" s="50"/>
    </row>
    <row r="1216" s="4" customFormat="1" spans="2:21">
      <c r="B1216" s="46"/>
      <c r="C1216" s="47"/>
      <c r="D1216" s="48"/>
      <c r="E1216" s="27"/>
      <c r="F1216" s="27"/>
      <c r="G1216" s="27"/>
      <c r="H1216" s="49"/>
      <c r="I1216" s="27"/>
      <c r="J1216" s="49"/>
      <c r="K1216" s="50"/>
      <c r="L1216" s="48"/>
      <c r="N1216" s="50"/>
      <c r="O1216" s="50"/>
      <c r="P1216" s="51"/>
      <c r="Q1216" s="49"/>
      <c r="T1216" s="50"/>
      <c r="U1216" s="50"/>
    </row>
    <row r="1217" s="4" customFormat="1" spans="2:21">
      <c r="B1217" s="46"/>
      <c r="C1217" s="47"/>
      <c r="D1217" s="48"/>
      <c r="E1217" s="27"/>
      <c r="F1217" s="27"/>
      <c r="G1217" s="27"/>
      <c r="H1217" s="49"/>
      <c r="I1217" s="27"/>
      <c r="J1217" s="49"/>
      <c r="K1217" s="50"/>
      <c r="L1217" s="48"/>
      <c r="N1217" s="50"/>
      <c r="O1217" s="50"/>
      <c r="P1217" s="51"/>
      <c r="Q1217" s="49"/>
      <c r="T1217" s="50"/>
      <c r="U1217" s="50"/>
    </row>
    <row r="1218" s="4" customFormat="1" spans="2:21">
      <c r="B1218" s="46"/>
      <c r="C1218" s="47"/>
      <c r="D1218" s="48"/>
      <c r="E1218" s="27"/>
      <c r="F1218" s="27"/>
      <c r="G1218" s="27"/>
      <c r="H1218" s="49"/>
      <c r="I1218" s="27"/>
      <c r="J1218" s="49"/>
      <c r="K1218" s="50"/>
      <c r="L1218" s="48"/>
      <c r="N1218" s="50"/>
      <c r="O1218" s="50"/>
      <c r="P1218" s="51"/>
      <c r="Q1218" s="49"/>
      <c r="T1218" s="50"/>
      <c r="U1218" s="50"/>
    </row>
    <row r="1219" s="4" customFormat="1" spans="2:21">
      <c r="B1219" s="46"/>
      <c r="C1219" s="47"/>
      <c r="D1219" s="48"/>
      <c r="E1219" s="27"/>
      <c r="F1219" s="27"/>
      <c r="G1219" s="27"/>
      <c r="H1219" s="49"/>
      <c r="I1219" s="27"/>
      <c r="J1219" s="49"/>
      <c r="K1219" s="50"/>
      <c r="L1219" s="48"/>
      <c r="N1219" s="50"/>
      <c r="O1219" s="50"/>
      <c r="P1219" s="51"/>
      <c r="Q1219" s="49"/>
      <c r="T1219" s="50"/>
      <c r="U1219" s="50"/>
    </row>
    <row r="1220" s="4" customFormat="1" spans="2:21">
      <c r="B1220" s="46"/>
      <c r="C1220" s="47"/>
      <c r="D1220" s="48"/>
      <c r="E1220" s="27"/>
      <c r="F1220" s="27"/>
      <c r="G1220" s="27"/>
      <c r="H1220" s="49"/>
      <c r="I1220" s="27"/>
      <c r="J1220" s="49"/>
      <c r="K1220" s="50"/>
      <c r="L1220" s="48"/>
      <c r="N1220" s="50"/>
      <c r="O1220" s="50"/>
      <c r="P1220" s="51"/>
      <c r="Q1220" s="49"/>
      <c r="T1220" s="50"/>
      <c r="U1220" s="50"/>
    </row>
    <row r="1221" s="4" customFormat="1" spans="2:21">
      <c r="B1221" s="46"/>
      <c r="C1221" s="47"/>
      <c r="D1221" s="48"/>
      <c r="E1221" s="27"/>
      <c r="F1221" s="27"/>
      <c r="G1221" s="27"/>
      <c r="H1221" s="49"/>
      <c r="I1221" s="27"/>
      <c r="J1221" s="49"/>
      <c r="K1221" s="50"/>
      <c r="L1221" s="48"/>
      <c r="N1221" s="50"/>
      <c r="O1221" s="50"/>
      <c r="P1221" s="51"/>
      <c r="Q1221" s="49"/>
      <c r="T1221" s="50"/>
      <c r="U1221" s="50"/>
    </row>
    <row r="1222" s="4" customFormat="1" spans="2:21">
      <c r="B1222" s="46"/>
      <c r="C1222" s="47"/>
      <c r="D1222" s="48"/>
      <c r="E1222" s="27"/>
      <c r="F1222" s="27"/>
      <c r="G1222" s="27"/>
      <c r="H1222" s="49"/>
      <c r="I1222" s="27"/>
      <c r="J1222" s="49"/>
      <c r="K1222" s="50"/>
      <c r="L1222" s="48"/>
      <c r="N1222" s="50"/>
      <c r="O1222" s="50"/>
      <c r="P1222" s="51"/>
      <c r="Q1222" s="49"/>
      <c r="T1222" s="50"/>
      <c r="U1222" s="50"/>
    </row>
    <row r="1223" s="4" customFormat="1" spans="2:17">
      <c r="B1223" s="46"/>
      <c r="C1223" s="47"/>
      <c r="D1223" s="48"/>
      <c r="E1223" s="27"/>
      <c r="F1223" s="27"/>
      <c r="G1223" s="27"/>
      <c r="H1223" s="49"/>
      <c r="I1223" s="27"/>
      <c r="J1223" s="49"/>
      <c r="K1223" s="50"/>
      <c r="L1223" s="48"/>
      <c r="N1223" s="50"/>
      <c r="O1223" s="50"/>
      <c r="Q1223" s="49"/>
    </row>
    <row r="1224" s="4" customFormat="1" spans="2:21">
      <c r="B1224" s="46"/>
      <c r="C1224" s="47"/>
      <c r="D1224" s="48"/>
      <c r="E1224" s="27"/>
      <c r="F1224" s="27"/>
      <c r="G1224" s="27"/>
      <c r="H1224" s="49"/>
      <c r="I1224" s="27"/>
      <c r="J1224" s="49"/>
      <c r="K1224" s="50"/>
      <c r="L1224" s="48"/>
      <c r="N1224" s="50"/>
      <c r="O1224" s="50"/>
      <c r="P1224" s="51"/>
      <c r="Q1224" s="49"/>
      <c r="T1224" s="50"/>
      <c r="U1224" s="50"/>
    </row>
    <row r="1225" s="4" customFormat="1" spans="2:21">
      <c r="B1225" s="46"/>
      <c r="C1225" s="47"/>
      <c r="D1225" s="48"/>
      <c r="E1225" s="27"/>
      <c r="F1225" s="27"/>
      <c r="G1225" s="27"/>
      <c r="H1225" s="49"/>
      <c r="I1225" s="27"/>
      <c r="J1225" s="49"/>
      <c r="K1225" s="50"/>
      <c r="L1225" s="48"/>
      <c r="N1225" s="50"/>
      <c r="O1225" s="50"/>
      <c r="P1225" s="51"/>
      <c r="Q1225" s="49"/>
      <c r="T1225" s="50"/>
      <c r="U1225" s="50"/>
    </row>
    <row r="1226" s="4" customFormat="1" spans="2:17">
      <c r="B1226" s="46"/>
      <c r="C1226" s="47"/>
      <c r="D1226" s="48"/>
      <c r="E1226" s="27"/>
      <c r="F1226" s="27"/>
      <c r="G1226" s="27"/>
      <c r="H1226" s="49"/>
      <c r="I1226" s="27"/>
      <c r="J1226" s="49"/>
      <c r="K1226" s="50"/>
      <c r="L1226" s="48"/>
      <c r="N1226" s="50"/>
      <c r="O1226" s="50"/>
      <c r="Q1226" s="49"/>
    </row>
    <row r="1227" s="4" customFormat="1" spans="2:21">
      <c r="B1227" s="46"/>
      <c r="C1227" s="47"/>
      <c r="D1227" s="48"/>
      <c r="E1227" s="27"/>
      <c r="F1227" s="27"/>
      <c r="G1227" s="27"/>
      <c r="H1227" s="49"/>
      <c r="I1227" s="27"/>
      <c r="J1227" s="49"/>
      <c r="K1227" s="50"/>
      <c r="L1227" s="48"/>
      <c r="N1227" s="50"/>
      <c r="O1227" s="50"/>
      <c r="P1227" s="51"/>
      <c r="Q1227" s="49"/>
      <c r="T1227" s="50"/>
      <c r="U1227" s="50"/>
    </row>
    <row r="1228" s="4" customFormat="1" spans="2:17">
      <c r="B1228" s="46"/>
      <c r="C1228" s="47"/>
      <c r="D1228" s="48"/>
      <c r="E1228" s="27"/>
      <c r="F1228" s="27"/>
      <c r="G1228" s="27"/>
      <c r="H1228" s="49"/>
      <c r="I1228" s="27"/>
      <c r="J1228" s="49"/>
      <c r="K1228" s="50"/>
      <c r="L1228" s="48"/>
      <c r="N1228" s="50"/>
      <c r="O1228" s="50"/>
      <c r="Q1228" s="49"/>
    </row>
    <row r="1229" s="4" customFormat="1" spans="2:21">
      <c r="B1229" s="46"/>
      <c r="C1229" s="47"/>
      <c r="D1229" s="48"/>
      <c r="E1229" s="27"/>
      <c r="F1229" s="27"/>
      <c r="G1229" s="27"/>
      <c r="H1229" s="49"/>
      <c r="I1229" s="27"/>
      <c r="J1229" s="49"/>
      <c r="K1229" s="50"/>
      <c r="L1229" s="48"/>
      <c r="N1229" s="50"/>
      <c r="O1229" s="50"/>
      <c r="P1229" s="51"/>
      <c r="Q1229" s="49"/>
      <c r="T1229" s="50"/>
      <c r="U1229" s="50"/>
    </row>
    <row r="1230" s="4" customFormat="1" spans="2:21">
      <c r="B1230" s="46"/>
      <c r="C1230" s="47"/>
      <c r="D1230" s="48"/>
      <c r="E1230" s="27"/>
      <c r="F1230" s="27"/>
      <c r="G1230" s="27"/>
      <c r="H1230" s="49"/>
      <c r="I1230" s="27"/>
      <c r="J1230" s="49"/>
      <c r="K1230" s="50"/>
      <c r="L1230" s="48"/>
      <c r="N1230" s="50"/>
      <c r="O1230" s="50"/>
      <c r="P1230" s="51"/>
      <c r="Q1230" s="49"/>
      <c r="T1230" s="50"/>
      <c r="U1230" s="50"/>
    </row>
  </sheetData>
  <autoFilter ref="A1:W791">
    <extLst/>
  </autoFilter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33"/>
  <sheetViews>
    <sheetView topLeftCell="Y1" workbookViewId="0">
      <selection activeCell="AB4" sqref="AB4"/>
    </sheetView>
  </sheetViews>
  <sheetFormatPr defaultColWidth="8.88888888888889" defaultRowHeight="14.4"/>
  <cols>
    <col min="2" max="2" width="17.3333333333333" customWidth="1"/>
    <col min="27" max="27" width="12.8888888888889"/>
  </cols>
  <sheetData>
    <row r="1" s="4" customFormat="1" spans="1:2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0"/>
      <c r="L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Y1" s="4" t="s">
        <v>1</v>
      </c>
      <c r="Z1" s="4" t="s">
        <v>20</v>
      </c>
      <c r="AA1" s="4" t="s">
        <v>21</v>
      </c>
    </row>
    <row r="2" s="4" customFormat="1" spans="1:27">
      <c r="A2" s="4">
        <v>127</v>
      </c>
      <c r="B2" s="46">
        <v>42738.6458333333</v>
      </c>
      <c r="C2" s="47">
        <v>764.5</v>
      </c>
      <c r="D2" s="48">
        <v>21</v>
      </c>
      <c r="E2" s="27">
        <v>209</v>
      </c>
      <c r="F2" s="27">
        <v>17</v>
      </c>
      <c r="G2" s="27">
        <v>0</v>
      </c>
      <c r="H2" s="49">
        <v>37</v>
      </c>
      <c r="I2" s="27">
        <v>90</v>
      </c>
      <c r="J2" s="49">
        <v>765</v>
      </c>
      <c r="K2" s="50"/>
      <c r="L2" s="48">
        <v>0.510019137678712</v>
      </c>
      <c r="N2" s="50">
        <v>0.100478468899522</v>
      </c>
      <c r="O2" s="50">
        <v>0.202551834130781</v>
      </c>
      <c r="P2" s="51" t="s">
        <v>76</v>
      </c>
      <c r="Q2" s="49">
        <v>42.3333333333333</v>
      </c>
      <c r="R2" s="4" t="b">
        <v>1</v>
      </c>
      <c r="T2" s="50">
        <v>0.564606927678712</v>
      </c>
      <c r="U2" s="50">
        <v>4.61918323261192</v>
      </c>
      <c r="W2" s="4" t="s">
        <v>24</v>
      </c>
      <c r="Y2" s="45">
        <v>0</v>
      </c>
      <c r="Z2" s="4">
        <f t="shared" ref="Z2:Z49" si="0">COUNTIF($W$2:$W$1133,Y2)</f>
        <v>12</v>
      </c>
      <c r="AA2" s="4">
        <f t="shared" ref="AA2:AA49" si="1">Z2/(SUM($Z$2:$Z$49))</f>
        <v>0.0106007067137809</v>
      </c>
    </row>
    <row r="3" s="4" customFormat="1" spans="1:27">
      <c r="A3" s="4">
        <v>208</v>
      </c>
      <c r="B3" s="46">
        <v>42740.3333333333</v>
      </c>
      <c r="C3" s="47">
        <v>1250.5</v>
      </c>
      <c r="D3" s="48">
        <v>30.5</v>
      </c>
      <c r="E3" s="27">
        <v>112</v>
      </c>
      <c r="F3" s="27">
        <v>17</v>
      </c>
      <c r="G3" s="27">
        <v>2</v>
      </c>
      <c r="H3" s="49">
        <v>38.6666666666667</v>
      </c>
      <c r="I3" s="27">
        <v>69</v>
      </c>
      <c r="J3" s="49">
        <v>874.5</v>
      </c>
      <c r="K3" s="50"/>
      <c r="L3" s="48">
        <v>0.503197325283214</v>
      </c>
      <c r="N3" s="50">
        <v>0.272321428571429</v>
      </c>
      <c r="O3" s="50">
        <v>0.15922619047619</v>
      </c>
      <c r="P3" s="51" t="s">
        <v>76</v>
      </c>
      <c r="Q3" s="49">
        <v>17.8333333333333</v>
      </c>
      <c r="R3" s="4" t="b">
        <v>1</v>
      </c>
      <c r="T3" s="50">
        <v>0.557785115283214</v>
      </c>
      <c r="U3" s="50">
        <v>1.04826009546623</v>
      </c>
      <c r="W3" s="4" t="s">
        <v>63</v>
      </c>
      <c r="Y3" s="45">
        <v>0.0208333333333333</v>
      </c>
      <c r="Z3" s="4">
        <f t="shared" si="0"/>
        <v>13</v>
      </c>
      <c r="AA3" s="4">
        <f t="shared" si="1"/>
        <v>0.0114840989399293</v>
      </c>
    </row>
    <row r="4" s="4" customFormat="1" spans="1:27">
      <c r="A4" s="4">
        <v>213</v>
      </c>
      <c r="B4" s="46">
        <v>42740.4375</v>
      </c>
      <c r="C4" s="47">
        <v>1280.5</v>
      </c>
      <c r="D4" s="48">
        <v>27</v>
      </c>
      <c r="E4" s="27">
        <v>114.5</v>
      </c>
      <c r="F4" s="27">
        <v>17</v>
      </c>
      <c r="G4" s="27">
        <v>2</v>
      </c>
      <c r="H4" s="49">
        <v>38.6666666666667</v>
      </c>
      <c r="I4" s="27">
        <v>65</v>
      </c>
      <c r="J4" s="49">
        <v>714.166666666667</v>
      </c>
      <c r="K4" s="50"/>
      <c r="L4" s="48">
        <v>3.61177687074831</v>
      </c>
      <c r="N4" s="50">
        <v>0.235807860262009</v>
      </c>
      <c r="O4" s="50">
        <v>1.33890478341615</v>
      </c>
      <c r="P4" s="51" t="s">
        <v>76</v>
      </c>
      <c r="Q4" s="49">
        <v>155.666666666667</v>
      </c>
      <c r="R4" s="4" t="b">
        <v>1</v>
      </c>
      <c r="T4" s="50">
        <v>3.66636466074831</v>
      </c>
      <c r="U4" s="50">
        <v>14.5481019872474</v>
      </c>
      <c r="W4" s="4" t="s">
        <v>55</v>
      </c>
      <c r="Y4" s="45">
        <v>0.0416666666666667</v>
      </c>
      <c r="Z4" s="4">
        <f t="shared" si="0"/>
        <v>15</v>
      </c>
      <c r="AA4" s="4">
        <f t="shared" si="1"/>
        <v>0.0132508833922261</v>
      </c>
    </row>
    <row r="5" s="4" customFormat="1" spans="1:27">
      <c r="A5" s="4">
        <v>214</v>
      </c>
      <c r="B5" s="46">
        <v>42740.4583333333</v>
      </c>
      <c r="C5" s="47">
        <v>1286.5</v>
      </c>
      <c r="D5" s="48">
        <v>182.666666666667</v>
      </c>
      <c r="E5" s="27">
        <v>116</v>
      </c>
      <c r="F5" s="27">
        <v>17</v>
      </c>
      <c r="G5" s="27">
        <v>2</v>
      </c>
      <c r="H5" s="49">
        <v>36.8333333333333</v>
      </c>
      <c r="I5" s="27">
        <v>65</v>
      </c>
      <c r="J5" s="49">
        <v>669.5</v>
      </c>
      <c r="K5" s="50"/>
      <c r="L5" s="48">
        <v>1.82358571428573</v>
      </c>
      <c r="N5" s="50">
        <v>1.57471264367816</v>
      </c>
      <c r="O5" s="50">
        <v>-0.537356321839086</v>
      </c>
      <c r="P5" s="51" t="s">
        <v>76</v>
      </c>
      <c r="Q5" s="49">
        <v>-62.333333333334</v>
      </c>
      <c r="R5" s="4" t="b">
        <v>1</v>
      </c>
      <c r="T5" s="50">
        <v>1.87817350428573</v>
      </c>
      <c r="U5" s="50">
        <v>0.192708721699698</v>
      </c>
      <c r="W5" s="4" t="s">
        <v>22</v>
      </c>
      <c r="Y5" s="45">
        <v>0.0625</v>
      </c>
      <c r="Z5" s="4">
        <f t="shared" si="0"/>
        <v>14</v>
      </c>
      <c r="AA5" s="4">
        <f t="shared" si="1"/>
        <v>0.0123674911660777</v>
      </c>
    </row>
    <row r="6" s="4" customFormat="1" spans="1:27">
      <c r="A6" s="4">
        <v>215</v>
      </c>
      <c r="B6" s="46">
        <v>42740.4791666667</v>
      </c>
      <c r="C6" s="47">
        <v>1292.5</v>
      </c>
      <c r="D6" s="48">
        <v>120.333333333333</v>
      </c>
      <c r="E6" s="27">
        <v>116</v>
      </c>
      <c r="F6" s="27">
        <v>17</v>
      </c>
      <c r="G6" s="27">
        <v>2</v>
      </c>
      <c r="H6" s="49">
        <v>38</v>
      </c>
      <c r="I6" s="27">
        <v>65</v>
      </c>
      <c r="J6" s="49">
        <v>657</v>
      </c>
      <c r="K6" s="50"/>
      <c r="L6" s="48">
        <v>22.1920879120895</v>
      </c>
      <c r="N6" s="50">
        <v>1.03735632183908</v>
      </c>
      <c r="O6" s="50">
        <v>-0.422413793103446</v>
      </c>
      <c r="P6" s="51" t="s">
        <v>76</v>
      </c>
      <c r="Q6" s="49">
        <v>-48.9999999999997</v>
      </c>
      <c r="R6" s="4" t="b">
        <v>1</v>
      </c>
      <c r="T6" s="50">
        <v>22.2466757020895</v>
      </c>
      <c r="U6" s="50">
        <v>20.4455488762525</v>
      </c>
      <c r="W6" s="4" t="s">
        <v>48</v>
      </c>
      <c r="Y6" s="45">
        <v>0.0833333333333333</v>
      </c>
      <c r="Z6" s="4">
        <f t="shared" si="0"/>
        <v>15</v>
      </c>
      <c r="AA6" s="4">
        <f t="shared" si="1"/>
        <v>0.0132508833922261</v>
      </c>
    </row>
    <row r="7" s="4" customFormat="1" spans="1:27">
      <c r="A7" s="4">
        <v>218</v>
      </c>
      <c r="B7" s="46">
        <v>42740.5416666667</v>
      </c>
      <c r="C7" s="47">
        <v>1310.5</v>
      </c>
      <c r="D7" s="48">
        <v>42</v>
      </c>
      <c r="E7" s="27">
        <v>39</v>
      </c>
      <c r="F7" s="27">
        <v>17</v>
      </c>
      <c r="G7" s="27">
        <v>3</v>
      </c>
      <c r="H7" s="49">
        <v>38</v>
      </c>
      <c r="I7" s="27">
        <v>59</v>
      </c>
      <c r="J7" s="49">
        <v>615.666666666667</v>
      </c>
      <c r="K7" s="50"/>
      <c r="L7" s="48">
        <v>11.7942857142857</v>
      </c>
      <c r="N7" s="50">
        <v>1.07692307692308</v>
      </c>
      <c r="O7" s="50">
        <v>-0.461538461538461</v>
      </c>
      <c r="P7" s="51" t="s">
        <v>76</v>
      </c>
      <c r="Q7" s="49">
        <v>-18</v>
      </c>
      <c r="R7" s="4" t="b">
        <v>1</v>
      </c>
      <c r="T7" s="50">
        <v>11.8488735042857</v>
      </c>
      <c r="U7" s="50">
        <v>10.0025253968367</v>
      </c>
      <c r="W7" s="4" t="s">
        <v>40</v>
      </c>
      <c r="Y7" s="45">
        <v>0.104166666666667</v>
      </c>
      <c r="Z7" s="4">
        <f t="shared" si="0"/>
        <v>19</v>
      </c>
      <c r="AA7" s="4">
        <f t="shared" si="1"/>
        <v>0.0167844522968198</v>
      </c>
    </row>
    <row r="8" s="4" customFormat="1" spans="1:27">
      <c r="A8" s="4">
        <v>228</v>
      </c>
      <c r="B8" s="46">
        <v>42740.75</v>
      </c>
      <c r="C8" s="47">
        <v>1370.5</v>
      </c>
      <c r="D8" s="48">
        <v>17.8333333333333</v>
      </c>
      <c r="E8" s="27">
        <v>35</v>
      </c>
      <c r="F8" s="27">
        <v>17</v>
      </c>
      <c r="G8" s="27">
        <v>3</v>
      </c>
      <c r="H8" s="49">
        <v>39.8333333333333</v>
      </c>
      <c r="I8" s="27">
        <v>50</v>
      </c>
      <c r="J8" s="49">
        <v>753.333333333333</v>
      </c>
      <c r="K8" s="50"/>
      <c r="L8" s="48">
        <v>0.554137771613499</v>
      </c>
      <c r="N8" s="50">
        <v>0.509523809523809</v>
      </c>
      <c r="O8" s="50">
        <v>0.114285714285714</v>
      </c>
      <c r="P8" s="4" t="s">
        <v>222</v>
      </c>
      <c r="Q8" s="49">
        <v>4</v>
      </c>
      <c r="R8" s="4" t="b">
        <v>0</v>
      </c>
      <c r="T8" s="50">
        <v>0.608725561613499</v>
      </c>
      <c r="U8" s="50">
        <v>0.194695027465747</v>
      </c>
      <c r="W8" s="4" t="s">
        <v>27</v>
      </c>
      <c r="Y8" s="45">
        <v>0.125</v>
      </c>
      <c r="Z8" s="4">
        <f t="shared" si="0"/>
        <v>13</v>
      </c>
      <c r="AA8" s="4">
        <f t="shared" si="1"/>
        <v>0.0114840989399293</v>
      </c>
    </row>
    <row r="9" s="4" customFormat="1" spans="1:27">
      <c r="A9" s="4">
        <v>450</v>
      </c>
      <c r="B9" s="46">
        <v>42745.375</v>
      </c>
      <c r="C9" s="47">
        <v>2703</v>
      </c>
      <c r="D9" s="48">
        <v>2</v>
      </c>
      <c r="E9" s="27">
        <v>3</v>
      </c>
      <c r="F9" s="27">
        <v>17</v>
      </c>
      <c r="G9" s="27">
        <v>-1</v>
      </c>
      <c r="H9" s="49">
        <v>34</v>
      </c>
      <c r="I9" s="27">
        <v>30</v>
      </c>
      <c r="J9" s="49">
        <v>926</v>
      </c>
      <c r="K9" s="50"/>
      <c r="L9" s="48">
        <v>5.45333333333334</v>
      </c>
      <c r="N9" s="50">
        <v>0.666666666666667</v>
      </c>
      <c r="O9" s="50">
        <v>0.88888888888889</v>
      </c>
      <c r="P9" s="51" t="s">
        <v>76</v>
      </c>
      <c r="Q9" s="49">
        <v>2.66666666666667</v>
      </c>
      <c r="R9" s="4" t="b">
        <v>0</v>
      </c>
      <c r="T9" s="50">
        <v>5.50792112333334</v>
      </c>
      <c r="U9" s="50">
        <v>7.26188168500001</v>
      </c>
      <c r="W9" s="4" t="s">
        <v>34</v>
      </c>
      <c r="Y9" s="45">
        <v>0.145833333333333</v>
      </c>
      <c r="Z9" s="4">
        <f t="shared" si="0"/>
        <v>16</v>
      </c>
      <c r="AA9" s="4">
        <f t="shared" si="1"/>
        <v>0.0141342756183746</v>
      </c>
    </row>
    <row r="10" s="4" customFormat="1" spans="1:27">
      <c r="A10" s="4">
        <v>462</v>
      </c>
      <c r="B10" s="46">
        <v>42745.625</v>
      </c>
      <c r="C10" s="47">
        <v>2774.5</v>
      </c>
      <c r="D10" s="48">
        <v>3.66666666666667</v>
      </c>
      <c r="E10" s="27">
        <v>8</v>
      </c>
      <c r="F10" s="27">
        <v>17.5</v>
      </c>
      <c r="G10" s="27">
        <v>4</v>
      </c>
      <c r="H10" s="49">
        <v>18</v>
      </c>
      <c r="I10" s="27">
        <v>19</v>
      </c>
      <c r="J10" s="49">
        <v>402</v>
      </c>
      <c r="K10" s="50"/>
      <c r="L10" s="48">
        <v>1.26835164835165</v>
      </c>
      <c r="N10" s="50">
        <v>0.458333333333334</v>
      </c>
      <c r="O10" s="50">
        <v>0.333333333333333</v>
      </c>
      <c r="P10" s="51" t="s">
        <v>76</v>
      </c>
      <c r="Q10" s="49">
        <v>2.66666666666666</v>
      </c>
      <c r="R10" s="4" t="b">
        <v>0</v>
      </c>
      <c r="T10" s="50">
        <v>1.32293943835165</v>
      </c>
      <c r="U10" s="50">
        <v>1.88641332003996</v>
      </c>
      <c r="W10" s="4" t="s">
        <v>67</v>
      </c>
      <c r="Y10" s="45">
        <v>0.166666666666667</v>
      </c>
      <c r="Z10" s="4">
        <f t="shared" si="0"/>
        <v>19</v>
      </c>
      <c r="AA10" s="4">
        <f t="shared" si="1"/>
        <v>0.0167844522968198</v>
      </c>
    </row>
    <row r="11" s="4" customFormat="1" spans="1:27">
      <c r="A11" s="4">
        <v>464</v>
      </c>
      <c r="B11" s="46">
        <v>42745.6666666667</v>
      </c>
      <c r="C11" s="47">
        <v>2786.5</v>
      </c>
      <c r="D11" s="48">
        <v>6.33333333333333</v>
      </c>
      <c r="E11" s="27">
        <v>8</v>
      </c>
      <c r="F11" s="27">
        <v>17</v>
      </c>
      <c r="G11" s="27">
        <v>5</v>
      </c>
      <c r="H11" s="49">
        <v>17</v>
      </c>
      <c r="I11" s="27">
        <v>15</v>
      </c>
      <c r="J11" s="49">
        <v>400.666666666667</v>
      </c>
      <c r="K11" s="50"/>
      <c r="L11" s="48">
        <v>5.97228571428575</v>
      </c>
      <c r="N11" s="50">
        <v>0.791666666666666</v>
      </c>
      <c r="O11" s="50">
        <v>0.604166666666671</v>
      </c>
      <c r="P11" s="51" t="s">
        <v>76</v>
      </c>
      <c r="Q11" s="49">
        <v>4.83333333333337</v>
      </c>
      <c r="R11" s="4" t="b">
        <v>0</v>
      </c>
      <c r="T11" s="50">
        <v>6.02687350428575</v>
      </c>
      <c r="U11" s="50">
        <v>6.61289284751885</v>
      </c>
      <c r="W11" s="4" t="s">
        <v>25</v>
      </c>
      <c r="Y11" s="45">
        <v>0.1875</v>
      </c>
      <c r="Z11" s="4">
        <f t="shared" si="0"/>
        <v>17</v>
      </c>
      <c r="AA11" s="4">
        <f t="shared" si="1"/>
        <v>0.015017667844523</v>
      </c>
    </row>
    <row r="12" s="4" customFormat="1" spans="1:27">
      <c r="A12" s="4">
        <v>466</v>
      </c>
      <c r="B12" s="46">
        <v>42745.7083333333</v>
      </c>
      <c r="C12" s="47">
        <v>2798.5</v>
      </c>
      <c r="D12" s="48">
        <v>11.5</v>
      </c>
      <c r="E12" s="27">
        <v>13</v>
      </c>
      <c r="F12" s="27">
        <v>17</v>
      </c>
      <c r="G12" s="27">
        <v>5</v>
      </c>
      <c r="H12" s="49">
        <v>19</v>
      </c>
      <c r="I12" s="27">
        <v>15</v>
      </c>
      <c r="J12" s="49">
        <v>427.833333333333</v>
      </c>
      <c r="K12" s="50"/>
      <c r="L12" s="48">
        <v>11.0009523809524</v>
      </c>
      <c r="N12" s="50">
        <v>0.884615384615385</v>
      </c>
      <c r="O12" s="50">
        <v>0.615384615384615</v>
      </c>
      <c r="P12" s="51" t="s">
        <v>76</v>
      </c>
      <c r="Q12" s="49">
        <v>8</v>
      </c>
      <c r="R12" s="4" t="b">
        <v>1</v>
      </c>
      <c r="T12" s="50">
        <v>11.0555401709524</v>
      </c>
      <c r="U12" s="50">
        <v>11.4975671497723</v>
      </c>
      <c r="W12" s="4" t="s">
        <v>66</v>
      </c>
      <c r="Y12" s="45">
        <v>0.208333333333333</v>
      </c>
      <c r="Z12" s="4">
        <f t="shared" si="0"/>
        <v>27</v>
      </c>
      <c r="AA12" s="4">
        <f t="shared" si="1"/>
        <v>0.0238515901060071</v>
      </c>
    </row>
    <row r="13" s="4" customFormat="1" spans="1:27">
      <c r="A13" s="4">
        <v>468</v>
      </c>
      <c r="B13" s="46">
        <v>42745.75</v>
      </c>
      <c r="C13" s="47">
        <v>2810.5</v>
      </c>
      <c r="D13" s="48">
        <v>25</v>
      </c>
      <c r="E13" s="27">
        <v>13</v>
      </c>
      <c r="F13" s="27">
        <v>16.5</v>
      </c>
      <c r="G13" s="27">
        <v>3</v>
      </c>
      <c r="H13" s="49">
        <v>19.8333333333333</v>
      </c>
      <c r="I13" s="27">
        <v>19</v>
      </c>
      <c r="J13" s="49">
        <v>430.333333333333</v>
      </c>
      <c r="K13" s="50"/>
      <c r="L13" s="48">
        <v>0.903015873015879</v>
      </c>
      <c r="N13" s="50">
        <v>1.92307692307692</v>
      </c>
      <c r="O13" s="50">
        <v>-0.435897435897439</v>
      </c>
      <c r="P13" s="51" t="s">
        <v>76</v>
      </c>
      <c r="Q13" s="49">
        <v>-5.6666666666667</v>
      </c>
      <c r="R13" s="4" t="b">
        <v>1</v>
      </c>
      <c r="T13" s="50">
        <v>0.957603663015879</v>
      </c>
      <c r="U13" s="50">
        <v>0.502046095231742</v>
      </c>
      <c r="W13" s="4" t="s">
        <v>27</v>
      </c>
      <c r="Y13" s="45">
        <v>0.229166666666667</v>
      </c>
      <c r="Z13" s="4">
        <f t="shared" si="0"/>
        <v>18</v>
      </c>
      <c r="AA13" s="4">
        <f t="shared" si="1"/>
        <v>0.0159010600706714</v>
      </c>
    </row>
    <row r="14" s="4" customFormat="1" spans="1:27">
      <c r="A14" s="4">
        <v>491</v>
      </c>
      <c r="B14" s="46">
        <v>42746.2291666667</v>
      </c>
      <c r="C14" s="47">
        <v>2948.5</v>
      </c>
      <c r="D14" s="48">
        <v>17.6666666666667</v>
      </c>
      <c r="E14" s="27">
        <v>65</v>
      </c>
      <c r="F14" s="27">
        <v>17</v>
      </c>
      <c r="G14" s="27">
        <v>-1</v>
      </c>
      <c r="H14" s="49">
        <v>31.3333333333333</v>
      </c>
      <c r="I14" s="27">
        <v>45</v>
      </c>
      <c r="J14" s="49">
        <v>1187.16666666667</v>
      </c>
      <c r="K14" s="50"/>
      <c r="L14" s="48">
        <v>0.501760563380282</v>
      </c>
      <c r="N14" s="50">
        <v>0.271794871794872</v>
      </c>
      <c r="O14" s="50">
        <v>0.176923076923077</v>
      </c>
      <c r="P14" s="51" t="s">
        <v>76</v>
      </c>
      <c r="Q14" s="49">
        <v>11.5</v>
      </c>
      <c r="R14" s="4" t="b">
        <v>1</v>
      </c>
      <c r="T14" s="50">
        <v>0.556348353380282</v>
      </c>
      <c r="U14" s="50">
        <v>1.04694205488972</v>
      </c>
      <c r="W14" s="4" t="s">
        <v>59</v>
      </c>
      <c r="Y14" s="45">
        <v>0.25</v>
      </c>
      <c r="Z14" s="4">
        <f t="shared" si="0"/>
        <v>23</v>
      </c>
      <c r="AA14" s="4">
        <f t="shared" si="1"/>
        <v>0.0203180212014134</v>
      </c>
    </row>
    <row r="15" s="4" customFormat="1" spans="1:27">
      <c r="A15" s="4">
        <v>496</v>
      </c>
      <c r="B15" s="46">
        <v>42746.3333333333</v>
      </c>
      <c r="C15" s="47">
        <v>2978.5</v>
      </c>
      <c r="D15" s="48">
        <v>20.6666666666667</v>
      </c>
      <c r="E15" s="27">
        <v>84</v>
      </c>
      <c r="F15" s="27">
        <v>17</v>
      </c>
      <c r="G15" s="27">
        <v>-1</v>
      </c>
      <c r="H15" s="49">
        <v>29</v>
      </c>
      <c r="I15" s="27">
        <v>57</v>
      </c>
      <c r="J15" s="49">
        <v>763.666666666667</v>
      </c>
      <c r="K15" s="50"/>
      <c r="L15" s="48">
        <v>2.1886992481203</v>
      </c>
      <c r="N15" s="50">
        <v>0.246031746031746</v>
      </c>
      <c r="O15" s="50">
        <v>0.811507936507936</v>
      </c>
      <c r="P15" s="51" t="s">
        <v>76</v>
      </c>
      <c r="Q15" s="49">
        <v>68.1666666666666</v>
      </c>
      <c r="R15" s="4" t="b">
        <v>1</v>
      </c>
      <c r="T15" s="50">
        <v>2.2432870381203</v>
      </c>
      <c r="U15" s="50">
        <v>8.11787634848896</v>
      </c>
      <c r="W15" s="4" t="s">
        <v>63</v>
      </c>
      <c r="Y15" s="45">
        <v>0.270833333333333</v>
      </c>
      <c r="Z15" s="4">
        <f t="shared" si="0"/>
        <v>21</v>
      </c>
      <c r="AA15" s="4">
        <f t="shared" si="1"/>
        <v>0.0185512367491166</v>
      </c>
    </row>
    <row r="16" s="4" customFormat="1" spans="1:27">
      <c r="A16" s="4">
        <v>500</v>
      </c>
      <c r="B16" s="46">
        <v>42746.4166666667</v>
      </c>
      <c r="C16" s="47">
        <v>3002.5</v>
      </c>
      <c r="D16" s="48">
        <v>163</v>
      </c>
      <c r="E16" s="27">
        <v>106</v>
      </c>
      <c r="F16" s="27">
        <v>9.16666666666667</v>
      </c>
      <c r="G16" s="27">
        <v>0</v>
      </c>
      <c r="H16" s="49">
        <v>25.5</v>
      </c>
      <c r="I16" s="27">
        <v>58</v>
      </c>
      <c r="J16" s="49">
        <v>407.5</v>
      </c>
      <c r="K16" s="50"/>
      <c r="L16" s="48">
        <v>0.54351619790215</v>
      </c>
      <c r="N16" s="50">
        <v>1.5377358490566</v>
      </c>
      <c r="O16" s="50">
        <v>-0.149371069182387</v>
      </c>
      <c r="P16" s="51" t="s">
        <v>76</v>
      </c>
      <c r="Q16" s="49">
        <v>-15.833333333333</v>
      </c>
      <c r="R16" s="4" t="b">
        <v>1</v>
      </c>
      <c r="T16" s="50">
        <v>0.59810398790215</v>
      </c>
      <c r="U16" s="50">
        <v>0.61104894038265</v>
      </c>
      <c r="W16" s="4" t="s">
        <v>54</v>
      </c>
      <c r="Y16" s="45">
        <v>0.291666666666667</v>
      </c>
      <c r="Z16" s="4">
        <f t="shared" si="0"/>
        <v>21</v>
      </c>
      <c r="AA16" s="4">
        <f t="shared" si="1"/>
        <v>0.0185512367491166</v>
      </c>
    </row>
    <row r="17" s="4" customFormat="1" spans="1:27">
      <c r="A17" s="4">
        <v>501</v>
      </c>
      <c r="B17" s="46">
        <v>42746.4375</v>
      </c>
      <c r="C17" s="47">
        <v>3008.5</v>
      </c>
      <c r="D17" s="48">
        <v>147.166666666667</v>
      </c>
      <c r="E17" s="27">
        <v>106</v>
      </c>
      <c r="F17" s="27">
        <v>8.33333333333333</v>
      </c>
      <c r="G17" s="27">
        <v>0</v>
      </c>
      <c r="H17" s="49">
        <v>25.8333333333333</v>
      </c>
      <c r="I17" s="27">
        <v>58</v>
      </c>
      <c r="J17" s="49">
        <v>401.833333333333</v>
      </c>
      <c r="K17" s="50"/>
      <c r="L17" s="48">
        <v>0.834817813765208</v>
      </c>
      <c r="N17" s="50">
        <v>1.38836477987422</v>
      </c>
      <c r="O17" s="50">
        <v>-0.527067240724331</v>
      </c>
      <c r="P17" s="51" t="s">
        <v>76</v>
      </c>
      <c r="Q17" s="49">
        <v>-18.833333333334</v>
      </c>
      <c r="R17" s="4" t="b">
        <v>1</v>
      </c>
      <c r="T17" s="50">
        <v>0.889405603765208</v>
      </c>
      <c r="U17" s="50">
        <v>0.359386224241597</v>
      </c>
      <c r="W17" s="4" t="s">
        <v>55</v>
      </c>
      <c r="Y17" s="45">
        <v>0.3125</v>
      </c>
      <c r="Z17" s="4">
        <f t="shared" si="0"/>
        <v>32</v>
      </c>
      <c r="AA17" s="4">
        <f t="shared" si="1"/>
        <v>0.0282685512367491</v>
      </c>
    </row>
    <row r="18" s="4" customFormat="1" spans="1:27">
      <c r="A18" s="4">
        <v>502</v>
      </c>
      <c r="B18" s="46">
        <v>42746.4583333333</v>
      </c>
      <c r="C18" s="47">
        <v>3014.5</v>
      </c>
      <c r="D18" s="48">
        <v>128.333333333333</v>
      </c>
      <c r="E18" s="27">
        <v>149</v>
      </c>
      <c r="F18" s="27">
        <v>9</v>
      </c>
      <c r="G18" s="27">
        <v>0</v>
      </c>
      <c r="H18" s="49">
        <v>25.1666666666667</v>
      </c>
      <c r="I18" s="27">
        <v>58</v>
      </c>
      <c r="J18" s="49">
        <v>400.166666666667</v>
      </c>
      <c r="K18" s="50"/>
      <c r="L18" s="48">
        <v>0.551751152073723</v>
      </c>
      <c r="N18" s="50">
        <v>0.861297539149886</v>
      </c>
      <c r="O18" s="50">
        <v>0.0268456375838926</v>
      </c>
      <c r="P18" s="4" t="s">
        <v>222</v>
      </c>
      <c r="Q18" s="49">
        <v>4</v>
      </c>
      <c r="R18" s="4" t="b">
        <v>0</v>
      </c>
      <c r="T18" s="50">
        <v>0.606338942073723</v>
      </c>
      <c r="U18" s="50">
        <v>0.29601686465726</v>
      </c>
      <c r="W18" s="4" t="s">
        <v>22</v>
      </c>
      <c r="Y18" s="45">
        <v>0.333333333333333</v>
      </c>
      <c r="Z18" s="4">
        <f t="shared" si="0"/>
        <v>38</v>
      </c>
      <c r="AA18" s="4">
        <f t="shared" si="1"/>
        <v>0.0335689045936396</v>
      </c>
    </row>
    <row r="19" s="4" customFormat="1" spans="1:27">
      <c r="A19" s="4">
        <v>551</v>
      </c>
      <c r="B19" s="46">
        <v>42747.4791666667</v>
      </c>
      <c r="C19" s="47">
        <v>3308.5</v>
      </c>
      <c r="D19" s="48">
        <v>56.1666666666667</v>
      </c>
      <c r="E19" s="27">
        <v>128</v>
      </c>
      <c r="F19" s="27">
        <v>17.1666666666667</v>
      </c>
      <c r="G19" s="27">
        <v>2</v>
      </c>
      <c r="H19" s="49">
        <v>24.8333333333333</v>
      </c>
      <c r="I19" s="27">
        <v>48</v>
      </c>
      <c r="J19" s="49">
        <v>472.666666666667</v>
      </c>
      <c r="K19" s="50"/>
      <c r="L19" s="48">
        <v>0.809711634073583</v>
      </c>
      <c r="N19" s="50">
        <v>0.438802083333334</v>
      </c>
      <c r="O19" s="50">
        <v>0.21875</v>
      </c>
      <c r="P19" s="51" t="s">
        <v>76</v>
      </c>
      <c r="Q19" s="49">
        <v>28</v>
      </c>
      <c r="R19" s="4" t="b">
        <v>1</v>
      </c>
      <c r="T19" s="50">
        <v>0.864299424073583</v>
      </c>
      <c r="U19" s="50">
        <v>0.969679399669172</v>
      </c>
      <c r="W19" s="4" t="s">
        <v>48</v>
      </c>
      <c r="Y19" s="45">
        <v>0.354166666666667</v>
      </c>
      <c r="Z19" s="4">
        <f t="shared" si="0"/>
        <v>38</v>
      </c>
      <c r="AA19" s="4">
        <f t="shared" si="1"/>
        <v>0.0335689045936396</v>
      </c>
    </row>
    <row r="20" s="4" customFormat="1" spans="1:27">
      <c r="A20" s="4">
        <v>552</v>
      </c>
      <c r="B20" s="46">
        <v>42747.5</v>
      </c>
      <c r="C20" s="47">
        <v>3314.5</v>
      </c>
      <c r="D20" s="48">
        <v>84.1666666666667</v>
      </c>
      <c r="E20" s="27">
        <v>128</v>
      </c>
      <c r="F20" s="27">
        <v>14.6666666666667</v>
      </c>
      <c r="G20" s="27">
        <v>4</v>
      </c>
      <c r="H20" s="49">
        <v>20.3333333333333</v>
      </c>
      <c r="I20" s="27">
        <v>39</v>
      </c>
      <c r="J20" s="49">
        <v>426.333333333333</v>
      </c>
      <c r="K20" s="50"/>
      <c r="L20" s="48">
        <v>0.742585551330799</v>
      </c>
      <c r="N20" s="50">
        <v>0.657552083333334</v>
      </c>
      <c r="O20" s="50">
        <v>0.1171875</v>
      </c>
      <c r="P20" s="4" t="s">
        <v>222</v>
      </c>
      <c r="Q20" s="49">
        <v>15</v>
      </c>
      <c r="R20" s="4" t="b">
        <v>1</v>
      </c>
      <c r="T20" s="50">
        <v>0.797173341330799</v>
      </c>
      <c r="U20" s="50">
        <v>0.21233490325159</v>
      </c>
      <c r="W20" s="4" t="s">
        <v>23</v>
      </c>
      <c r="Y20" s="45">
        <v>0.375</v>
      </c>
      <c r="Z20" s="4">
        <f t="shared" si="0"/>
        <v>36</v>
      </c>
      <c r="AA20" s="4">
        <f t="shared" si="1"/>
        <v>0.0318021201413428</v>
      </c>
    </row>
    <row r="21" s="4" customFormat="1" spans="1:27">
      <c r="A21" s="4">
        <v>555</v>
      </c>
      <c r="B21" s="46">
        <v>42747.5625</v>
      </c>
      <c r="C21" s="47">
        <v>3332.5</v>
      </c>
      <c r="D21" s="48">
        <v>75.5</v>
      </c>
      <c r="E21" s="27">
        <v>81</v>
      </c>
      <c r="F21" s="27">
        <v>14.8333333333333</v>
      </c>
      <c r="G21" s="27">
        <v>4</v>
      </c>
      <c r="H21" s="49">
        <v>19.3333333333333</v>
      </c>
      <c r="I21" s="27">
        <v>39</v>
      </c>
      <c r="J21" s="49">
        <v>416.833333333333</v>
      </c>
      <c r="K21" s="50"/>
      <c r="L21" s="48">
        <v>1.21238095238094</v>
      </c>
      <c r="N21" s="50">
        <v>0.932098765432099</v>
      </c>
      <c r="O21" s="50">
        <v>0.0288065843621395</v>
      </c>
      <c r="P21" s="51" t="s">
        <v>76</v>
      </c>
      <c r="Q21" s="49">
        <v>2.3333333333333</v>
      </c>
      <c r="R21" s="4" t="b">
        <v>0</v>
      </c>
      <c r="T21" s="50">
        <v>1.26696874238094</v>
      </c>
      <c r="U21" s="50">
        <v>0.359264478580876</v>
      </c>
      <c r="W21" s="4" t="s">
        <v>57</v>
      </c>
      <c r="Y21" s="45">
        <v>0.395833333333333</v>
      </c>
      <c r="Z21" s="4">
        <f t="shared" si="0"/>
        <v>21</v>
      </c>
      <c r="AA21" s="4">
        <f t="shared" si="1"/>
        <v>0.0185512367491166</v>
      </c>
    </row>
    <row r="22" s="4" customFormat="1" spans="1:27">
      <c r="A22" s="4">
        <v>560</v>
      </c>
      <c r="B22" s="46">
        <v>42747.6666666667</v>
      </c>
      <c r="C22" s="47">
        <v>3362.5</v>
      </c>
      <c r="D22" s="48">
        <v>74</v>
      </c>
      <c r="E22" s="27">
        <v>72</v>
      </c>
      <c r="F22" s="27">
        <v>13</v>
      </c>
      <c r="G22" s="27">
        <v>4</v>
      </c>
      <c r="H22" s="49">
        <v>19.6666666666667</v>
      </c>
      <c r="I22" s="27">
        <v>34</v>
      </c>
      <c r="J22" s="49">
        <v>421.833333333333</v>
      </c>
      <c r="K22" s="50"/>
      <c r="L22" s="48">
        <v>18.1240476190476</v>
      </c>
      <c r="N22" s="50">
        <v>1.02777777777778</v>
      </c>
      <c r="O22" s="50">
        <v>-0.261574074074074</v>
      </c>
      <c r="P22" s="51" t="s">
        <v>76</v>
      </c>
      <c r="Q22" s="49">
        <v>-18.8333333333333</v>
      </c>
      <c r="R22" s="4" t="b">
        <v>1</v>
      </c>
      <c r="T22" s="50">
        <v>18.1786354090476</v>
      </c>
      <c r="U22" s="50">
        <v>16.6873209385328</v>
      </c>
      <c r="W22" s="4" t="s">
        <v>25</v>
      </c>
      <c r="Y22" s="45">
        <v>0.416666666666667</v>
      </c>
      <c r="Z22" s="4">
        <f t="shared" si="0"/>
        <v>23</v>
      </c>
      <c r="AA22" s="4">
        <f t="shared" si="1"/>
        <v>0.0203180212014134</v>
      </c>
    </row>
    <row r="23" s="4" customFormat="1" spans="1:27">
      <c r="A23" s="4">
        <v>598</v>
      </c>
      <c r="B23" s="46">
        <v>42748.4583333333</v>
      </c>
      <c r="C23" s="47">
        <v>3590.5</v>
      </c>
      <c r="D23" s="48">
        <v>20.8333333333333</v>
      </c>
      <c r="E23" s="27">
        <v>6</v>
      </c>
      <c r="F23" s="27">
        <v>15</v>
      </c>
      <c r="G23" s="27">
        <v>0</v>
      </c>
      <c r="H23" s="49">
        <v>15.8333333333333</v>
      </c>
      <c r="I23" s="27">
        <v>24</v>
      </c>
      <c r="J23" s="49">
        <v>403.333333333333</v>
      </c>
      <c r="K23" s="50"/>
      <c r="L23" s="48">
        <v>1.80751203852327</v>
      </c>
      <c r="N23" s="50">
        <v>3.47222222222222</v>
      </c>
      <c r="O23" s="50">
        <v>-2.24999999999999</v>
      </c>
      <c r="P23" s="51" t="s">
        <v>76</v>
      </c>
      <c r="Q23" s="49">
        <v>-13.5</v>
      </c>
      <c r="R23" s="4" t="b">
        <v>1</v>
      </c>
      <c r="T23" s="50">
        <v>1.86209982852327</v>
      </c>
      <c r="U23" s="50">
        <v>0.463715249385298</v>
      </c>
      <c r="W23" s="4" t="s">
        <v>22</v>
      </c>
      <c r="Y23" s="45">
        <v>0.4375</v>
      </c>
      <c r="Z23" s="4">
        <f t="shared" si="0"/>
        <v>21</v>
      </c>
      <c r="AA23" s="4">
        <f t="shared" si="1"/>
        <v>0.0185512367491166</v>
      </c>
    </row>
    <row r="24" s="4" customFormat="1" spans="1:27">
      <c r="A24" s="4">
        <v>600</v>
      </c>
      <c r="B24" s="46">
        <v>42748.5</v>
      </c>
      <c r="C24" s="47">
        <v>3602.5</v>
      </c>
      <c r="D24" s="48">
        <v>5</v>
      </c>
      <c r="E24" s="27">
        <v>6</v>
      </c>
      <c r="F24" s="27">
        <v>15.1666666666667</v>
      </c>
      <c r="G24" s="27">
        <v>2</v>
      </c>
      <c r="H24" s="49">
        <v>15.8333333333333</v>
      </c>
      <c r="I24" s="27">
        <v>21</v>
      </c>
      <c r="J24" s="49">
        <v>400</v>
      </c>
      <c r="K24" s="50"/>
      <c r="L24" s="48">
        <v>1.81666666666666</v>
      </c>
      <c r="N24" s="50">
        <v>0.833333333333333</v>
      </c>
      <c r="O24" s="50">
        <v>0.138888888888888</v>
      </c>
      <c r="P24" s="51" t="s">
        <v>76</v>
      </c>
      <c r="Q24" s="49">
        <v>0.83333333333333</v>
      </c>
      <c r="R24" s="4" t="b">
        <v>0</v>
      </c>
      <c r="T24" s="50">
        <v>1.87125445666666</v>
      </c>
      <c r="U24" s="50">
        <v>1.24550534799999</v>
      </c>
      <c r="W24" s="4" t="s">
        <v>23</v>
      </c>
      <c r="Y24" s="45">
        <v>0.458333333333333</v>
      </c>
      <c r="Z24" s="4">
        <f t="shared" si="0"/>
        <v>25</v>
      </c>
      <c r="AA24" s="4">
        <f t="shared" si="1"/>
        <v>0.0220848056537102</v>
      </c>
    </row>
    <row r="25" s="4" customFormat="1" spans="1:27">
      <c r="A25" s="4">
        <v>608</v>
      </c>
      <c r="B25" s="46">
        <v>42748.6666666667</v>
      </c>
      <c r="C25" s="47">
        <v>3650.5</v>
      </c>
      <c r="D25" s="48">
        <v>5.66666666666667</v>
      </c>
      <c r="E25" s="27">
        <v>6</v>
      </c>
      <c r="F25" s="27">
        <v>15.8333333333333</v>
      </c>
      <c r="G25" s="27">
        <v>3</v>
      </c>
      <c r="H25" s="49">
        <v>15.5</v>
      </c>
      <c r="I25" s="27">
        <v>15</v>
      </c>
      <c r="J25" s="49">
        <v>414.333333333333</v>
      </c>
      <c r="K25" s="50"/>
      <c r="L25" s="48">
        <v>4.48857142857143</v>
      </c>
      <c r="N25" s="50">
        <v>0.944444444444445</v>
      </c>
      <c r="O25" s="50">
        <v>0.11111111111111</v>
      </c>
      <c r="P25" s="51" t="s">
        <v>76</v>
      </c>
      <c r="Q25" s="49">
        <v>0.666666666666661</v>
      </c>
      <c r="R25" s="4" t="b">
        <v>0</v>
      </c>
      <c r="T25" s="50">
        <v>4.54315921857143</v>
      </c>
      <c r="U25" s="50">
        <v>3.81040387848739</v>
      </c>
      <c r="W25" s="4" t="s">
        <v>25</v>
      </c>
      <c r="Y25" s="45">
        <v>0.479166666666667</v>
      </c>
      <c r="Z25" s="4">
        <f t="shared" si="0"/>
        <v>37</v>
      </c>
      <c r="AA25" s="4">
        <f t="shared" si="1"/>
        <v>0.0326855123674912</v>
      </c>
    </row>
    <row r="26" s="4" customFormat="1" spans="1:27">
      <c r="A26" s="4">
        <v>642</v>
      </c>
      <c r="B26" s="46">
        <v>42749.375</v>
      </c>
      <c r="C26" s="47">
        <v>3857</v>
      </c>
      <c r="D26" s="48">
        <v>3</v>
      </c>
      <c r="E26" s="27">
        <v>4</v>
      </c>
      <c r="F26" s="27">
        <v>17</v>
      </c>
      <c r="G26" s="27">
        <v>-2</v>
      </c>
      <c r="H26" s="49">
        <v>21</v>
      </c>
      <c r="I26" s="27">
        <v>22</v>
      </c>
      <c r="J26" s="49">
        <v>700</v>
      </c>
      <c r="K26" s="50"/>
      <c r="L26" s="48">
        <v>11.8938095238095</v>
      </c>
      <c r="N26" s="50">
        <v>0.75</v>
      </c>
      <c r="O26" s="50">
        <v>1.45833333333333</v>
      </c>
      <c r="P26" s="51" t="s">
        <v>76</v>
      </c>
      <c r="Q26" s="49">
        <v>5.83333333333333</v>
      </c>
      <c r="R26" s="4" t="b">
        <v>1</v>
      </c>
      <c r="T26" s="50">
        <v>11.9483973138095</v>
      </c>
      <c r="U26" s="50">
        <v>14.9311964184127</v>
      </c>
      <c r="W26" s="4" t="s">
        <v>34</v>
      </c>
      <c r="Y26" s="45">
        <v>0.5</v>
      </c>
      <c r="Z26" s="4">
        <f t="shared" si="0"/>
        <v>40</v>
      </c>
      <c r="AA26" s="4">
        <f t="shared" si="1"/>
        <v>0.0353356890459364</v>
      </c>
    </row>
    <row r="27" s="4" customFormat="1" spans="1:27">
      <c r="A27" s="4">
        <v>649</v>
      </c>
      <c r="B27" s="46">
        <v>42749.5208333333</v>
      </c>
      <c r="C27" s="47">
        <v>3896.5</v>
      </c>
      <c r="D27" s="48">
        <v>16.5</v>
      </c>
      <c r="E27" s="27">
        <v>17</v>
      </c>
      <c r="F27" s="27">
        <v>18</v>
      </c>
      <c r="G27" s="27">
        <v>1</v>
      </c>
      <c r="H27" s="49">
        <v>20</v>
      </c>
      <c r="I27" s="27">
        <v>21</v>
      </c>
      <c r="J27" s="49">
        <v>502.333333333333</v>
      </c>
      <c r="K27" s="50"/>
      <c r="L27" s="48">
        <v>2.87428571428571</v>
      </c>
      <c r="N27" s="50">
        <v>0.970588235294118</v>
      </c>
      <c r="O27" s="50">
        <v>-0.231457800511509</v>
      </c>
      <c r="P27" s="51" t="s">
        <v>76</v>
      </c>
      <c r="Q27" s="49">
        <v>0.5</v>
      </c>
      <c r="R27" s="4" t="b">
        <v>0</v>
      </c>
      <c r="T27" s="50">
        <v>2.92887350428571</v>
      </c>
      <c r="U27" s="50">
        <v>2.01762724683982</v>
      </c>
      <c r="W27" s="4" t="s">
        <v>39</v>
      </c>
      <c r="Y27" s="45">
        <v>0.520833333333333</v>
      </c>
      <c r="Z27" s="4">
        <f t="shared" si="0"/>
        <v>29</v>
      </c>
      <c r="AA27" s="4">
        <f t="shared" si="1"/>
        <v>0.0256183745583039</v>
      </c>
    </row>
    <row r="28" s="4" customFormat="1" spans="1:27">
      <c r="A28" s="4">
        <v>650</v>
      </c>
      <c r="B28" s="46">
        <v>42749.5416666667</v>
      </c>
      <c r="C28" s="47">
        <v>3902.5</v>
      </c>
      <c r="D28" s="48">
        <v>17</v>
      </c>
      <c r="E28" s="27">
        <v>23</v>
      </c>
      <c r="F28" s="27">
        <v>18</v>
      </c>
      <c r="G28" s="27">
        <v>1</v>
      </c>
      <c r="H28" s="49">
        <v>19.5</v>
      </c>
      <c r="I28" s="27">
        <v>21</v>
      </c>
      <c r="J28" s="49">
        <v>494.166666666667</v>
      </c>
      <c r="K28" s="50"/>
      <c r="L28" s="48">
        <v>1.25452380952381</v>
      </c>
      <c r="N28" s="50">
        <v>0.739130434782609</v>
      </c>
      <c r="O28" s="50">
        <v>0.152173913043478</v>
      </c>
      <c r="P28" s="51" t="s">
        <v>76</v>
      </c>
      <c r="Q28" s="49">
        <v>3.5</v>
      </c>
      <c r="R28" s="4" t="b">
        <v>0</v>
      </c>
      <c r="T28" s="50">
        <v>1.30911159952381</v>
      </c>
      <c r="U28" s="50">
        <v>0.771150987591037</v>
      </c>
      <c r="W28" s="4" t="s">
        <v>40</v>
      </c>
      <c r="Y28" s="45">
        <v>0.541666666666667</v>
      </c>
      <c r="Z28" s="4">
        <f t="shared" si="0"/>
        <v>28</v>
      </c>
      <c r="AA28" s="4">
        <f t="shared" si="1"/>
        <v>0.0247349823321555</v>
      </c>
    </row>
    <row r="29" s="4" customFormat="1" spans="1:27">
      <c r="A29" s="4">
        <v>692</v>
      </c>
      <c r="B29" s="46">
        <v>42750.4166666667</v>
      </c>
      <c r="C29" s="47">
        <v>4154.5</v>
      </c>
      <c r="D29" s="48">
        <v>1.83333333333333</v>
      </c>
      <c r="E29" s="27">
        <v>23</v>
      </c>
      <c r="F29" s="27">
        <v>17</v>
      </c>
      <c r="G29" s="27">
        <v>-2</v>
      </c>
      <c r="H29" s="49">
        <v>30</v>
      </c>
      <c r="I29" s="27">
        <v>63</v>
      </c>
      <c r="J29" s="49">
        <v>970.5</v>
      </c>
      <c r="K29" s="50"/>
      <c r="L29" s="48">
        <v>0.943307086614177</v>
      </c>
      <c r="N29" s="50">
        <v>0.0797101449275361</v>
      </c>
      <c r="O29" s="50">
        <v>0.42753623188406</v>
      </c>
      <c r="P29" s="51" t="s">
        <v>76</v>
      </c>
      <c r="Q29" s="49">
        <v>9.83333333333337</v>
      </c>
      <c r="R29" s="4" t="b">
        <v>1</v>
      </c>
      <c r="T29" s="50">
        <v>0.997894876614177</v>
      </c>
      <c r="U29" s="50">
        <v>11.5190448157051</v>
      </c>
      <c r="W29" s="4" t="s">
        <v>54</v>
      </c>
      <c r="Y29" s="45">
        <v>0.5625</v>
      </c>
      <c r="Z29" s="4">
        <f t="shared" si="0"/>
        <v>22</v>
      </c>
      <c r="AA29" s="4">
        <f t="shared" si="1"/>
        <v>0.019434628975265</v>
      </c>
    </row>
    <row r="30" s="4" customFormat="1" spans="1:27">
      <c r="A30" s="4">
        <v>693</v>
      </c>
      <c r="B30" s="46">
        <v>42750.4375</v>
      </c>
      <c r="C30" s="47">
        <v>4160.5</v>
      </c>
      <c r="D30" s="48">
        <v>11.6666666666667</v>
      </c>
      <c r="E30" s="27">
        <v>23</v>
      </c>
      <c r="F30" s="27">
        <v>16</v>
      </c>
      <c r="G30" s="27">
        <v>-2</v>
      </c>
      <c r="H30" s="49">
        <v>26.6666666666667</v>
      </c>
      <c r="I30" s="27">
        <v>63</v>
      </c>
      <c r="J30" s="49">
        <v>708.166666666667</v>
      </c>
      <c r="K30" s="50"/>
      <c r="L30" s="48">
        <v>0.890378151260501</v>
      </c>
      <c r="N30" s="50">
        <v>0.507246376811596</v>
      </c>
      <c r="O30" s="50">
        <v>0.409420289855071</v>
      </c>
      <c r="P30" s="51" t="s">
        <v>76</v>
      </c>
      <c r="Q30" s="49">
        <v>4.8333333333333</v>
      </c>
      <c r="R30" s="4" t="b">
        <v>0</v>
      </c>
      <c r="T30" s="50">
        <v>0.944965941260501</v>
      </c>
      <c r="U30" s="50">
        <v>0.862932855627838</v>
      </c>
      <c r="W30" s="4" t="s">
        <v>55</v>
      </c>
      <c r="Y30" s="45">
        <v>0.583333333333333</v>
      </c>
      <c r="Z30" s="4">
        <f t="shared" si="0"/>
        <v>16</v>
      </c>
      <c r="AA30" s="4">
        <f t="shared" si="1"/>
        <v>0.0141342756183746</v>
      </c>
    </row>
    <row r="31" s="4" customFormat="1" spans="1:27">
      <c r="A31" s="4">
        <v>695</v>
      </c>
      <c r="B31" s="46">
        <v>42750.4791666667</v>
      </c>
      <c r="C31" s="47">
        <v>4172.5</v>
      </c>
      <c r="D31" s="48">
        <v>13.8333333333333</v>
      </c>
      <c r="E31" s="27">
        <v>18</v>
      </c>
      <c r="F31" s="27">
        <v>15.5</v>
      </c>
      <c r="G31" s="27">
        <v>-2</v>
      </c>
      <c r="H31" s="49">
        <v>26.3333333333333</v>
      </c>
      <c r="I31" s="27">
        <v>63</v>
      </c>
      <c r="J31" s="49">
        <v>510.833333333333</v>
      </c>
      <c r="K31" s="50"/>
      <c r="L31" s="48">
        <v>16.3721142857142</v>
      </c>
      <c r="N31" s="50">
        <v>0.768518518518517</v>
      </c>
      <c r="O31" s="50">
        <v>1.86111111111111</v>
      </c>
      <c r="P31" s="51" t="s">
        <v>76</v>
      </c>
      <c r="Q31" s="49">
        <v>33.5</v>
      </c>
      <c r="R31" s="4" t="b">
        <v>1</v>
      </c>
      <c r="T31" s="50">
        <v>16.4267020757142</v>
      </c>
      <c r="U31" s="50">
        <v>20.3745039057486</v>
      </c>
      <c r="W31" s="4" t="s">
        <v>48</v>
      </c>
      <c r="Y31" s="45">
        <v>0.604166666666667</v>
      </c>
      <c r="Z31" s="4">
        <f t="shared" si="0"/>
        <v>13</v>
      </c>
      <c r="AA31" s="4">
        <f t="shared" si="1"/>
        <v>0.0114840989399293</v>
      </c>
    </row>
    <row r="32" s="4" customFormat="1" spans="1:27">
      <c r="A32" s="4">
        <v>697</v>
      </c>
      <c r="B32" s="46">
        <v>42750.5208333333</v>
      </c>
      <c r="C32" s="47">
        <v>4184.5</v>
      </c>
      <c r="D32" s="48">
        <v>69.8333333333333</v>
      </c>
      <c r="E32" s="27">
        <v>18</v>
      </c>
      <c r="F32" s="27">
        <v>17</v>
      </c>
      <c r="G32" s="27">
        <v>-1</v>
      </c>
      <c r="H32" s="49">
        <v>26</v>
      </c>
      <c r="I32" s="27">
        <v>52</v>
      </c>
      <c r="J32" s="49">
        <v>561.833333333333</v>
      </c>
      <c r="K32" s="50"/>
      <c r="L32" s="48">
        <v>1.20944418925126</v>
      </c>
      <c r="N32" s="50">
        <v>3.87962962962963</v>
      </c>
      <c r="O32" s="50">
        <v>-2.07010582010582</v>
      </c>
      <c r="P32" s="51" t="s">
        <v>76</v>
      </c>
      <c r="Q32" s="49">
        <v>-31.8333333333333</v>
      </c>
      <c r="R32" s="4" t="b">
        <v>1</v>
      </c>
      <c r="T32" s="50">
        <v>1.26403197925126</v>
      </c>
      <c r="U32" s="50">
        <v>0.674187461195379</v>
      </c>
      <c r="W32" s="4" t="s">
        <v>39</v>
      </c>
      <c r="Y32" s="45">
        <v>0.625</v>
      </c>
      <c r="Z32" s="4">
        <f t="shared" si="0"/>
        <v>15</v>
      </c>
      <c r="AA32" s="4">
        <f t="shared" si="1"/>
        <v>0.0132508833922261</v>
      </c>
    </row>
    <row r="33" s="4" customFormat="1" spans="1:27">
      <c r="A33" s="4">
        <v>698</v>
      </c>
      <c r="B33" s="46">
        <v>42750.5416666667</v>
      </c>
      <c r="C33" s="47">
        <v>4190.5</v>
      </c>
      <c r="D33" s="48">
        <v>38</v>
      </c>
      <c r="E33" s="27">
        <v>21</v>
      </c>
      <c r="F33" s="27">
        <v>17</v>
      </c>
      <c r="G33" s="27">
        <v>-1</v>
      </c>
      <c r="H33" s="49">
        <v>25.6666666666667</v>
      </c>
      <c r="I33" s="27">
        <v>52</v>
      </c>
      <c r="J33" s="49">
        <v>552.666666666667</v>
      </c>
      <c r="K33" s="50"/>
      <c r="L33" s="48">
        <v>2.04767507002802</v>
      </c>
      <c r="N33" s="50">
        <v>1.80952380952381</v>
      </c>
      <c r="O33" s="50">
        <v>-0.841269841269843</v>
      </c>
      <c r="P33" s="51" t="s">
        <v>76</v>
      </c>
      <c r="Q33" s="49">
        <v>-17.6666666666667</v>
      </c>
      <c r="R33" s="4" t="b">
        <v>1</v>
      </c>
      <c r="T33" s="50">
        <v>2.10226286002802</v>
      </c>
      <c r="U33" s="50">
        <v>0.161776843699695</v>
      </c>
      <c r="W33" s="4" t="s">
        <v>40</v>
      </c>
      <c r="Y33" s="45">
        <v>0.645833333333333</v>
      </c>
      <c r="Z33" s="4">
        <f t="shared" si="0"/>
        <v>21</v>
      </c>
      <c r="AA33" s="4">
        <f t="shared" si="1"/>
        <v>0.0185512367491166</v>
      </c>
    </row>
    <row r="34" s="4" customFormat="1" spans="1:27">
      <c r="A34" s="4">
        <v>702</v>
      </c>
      <c r="B34" s="46">
        <v>42750.625</v>
      </c>
      <c r="C34" s="47">
        <v>4214.5</v>
      </c>
      <c r="D34" s="48">
        <v>6.16666666666667</v>
      </c>
      <c r="E34" s="27">
        <v>25</v>
      </c>
      <c r="F34" s="27">
        <v>17.6666666666667</v>
      </c>
      <c r="G34" s="27">
        <v>1</v>
      </c>
      <c r="H34" s="49">
        <v>25.3333333333333</v>
      </c>
      <c r="I34" s="27">
        <v>48</v>
      </c>
      <c r="J34" s="49">
        <v>658.5</v>
      </c>
      <c r="K34" s="50"/>
      <c r="L34" s="48">
        <v>1.15572692793931</v>
      </c>
      <c r="N34" s="50">
        <v>0.246666666666667</v>
      </c>
      <c r="O34" s="50">
        <v>0.426666666666665</v>
      </c>
      <c r="P34" s="51" t="s">
        <v>76</v>
      </c>
      <c r="Q34" s="49">
        <v>10.6666666666666</v>
      </c>
      <c r="R34" s="4" t="b">
        <v>1</v>
      </c>
      <c r="T34" s="50">
        <v>1.21031471793931</v>
      </c>
      <c r="U34" s="50">
        <v>3.90668128894314</v>
      </c>
      <c r="W34" s="4" t="s">
        <v>67</v>
      </c>
      <c r="Y34" s="45">
        <v>0.666666666666667</v>
      </c>
      <c r="Z34" s="4">
        <f t="shared" si="0"/>
        <v>26</v>
      </c>
      <c r="AA34" s="4">
        <f t="shared" si="1"/>
        <v>0.0229681978798587</v>
      </c>
    </row>
    <row r="35" s="4" customFormat="1" spans="1:27">
      <c r="A35" s="4">
        <v>734</v>
      </c>
      <c r="B35" s="46">
        <v>42751.2916666667</v>
      </c>
      <c r="C35" s="47">
        <v>4407</v>
      </c>
      <c r="D35" s="48">
        <v>4.4</v>
      </c>
      <c r="E35" s="27">
        <v>45</v>
      </c>
      <c r="F35" s="27">
        <v>17</v>
      </c>
      <c r="G35" s="27">
        <v>-2</v>
      </c>
      <c r="H35" s="49">
        <v>35</v>
      </c>
      <c r="I35" s="27">
        <v>74</v>
      </c>
      <c r="J35" s="49">
        <v>1869</v>
      </c>
      <c r="K35" s="50"/>
      <c r="L35" s="48">
        <v>0.731245601688951</v>
      </c>
      <c r="N35" s="50">
        <v>0.0977777777777778</v>
      </c>
      <c r="O35" s="50">
        <v>0.324444444444444</v>
      </c>
      <c r="P35" s="51" t="s">
        <v>76</v>
      </c>
      <c r="Q35" s="49">
        <v>14.6</v>
      </c>
      <c r="R35" s="4" t="b">
        <v>1</v>
      </c>
      <c r="T35" s="50">
        <v>0.785833391688951</v>
      </c>
      <c r="U35" s="50">
        <v>7.03693241500063</v>
      </c>
      <c r="W35" s="4" t="s">
        <v>32</v>
      </c>
      <c r="Y35" s="45">
        <v>0.6875</v>
      </c>
      <c r="Z35" s="4">
        <f t="shared" si="0"/>
        <v>16</v>
      </c>
      <c r="AA35" s="4">
        <f t="shared" si="1"/>
        <v>0.0141342756183746</v>
      </c>
    </row>
    <row r="36" s="4" customFormat="1" spans="1:27">
      <c r="A36" s="4">
        <v>738</v>
      </c>
      <c r="B36" s="46">
        <v>42751.375</v>
      </c>
      <c r="C36" s="47">
        <v>4430.5</v>
      </c>
      <c r="D36" s="48">
        <v>15.5</v>
      </c>
      <c r="E36" s="27">
        <v>58</v>
      </c>
      <c r="F36" s="27">
        <v>16.8333333333333</v>
      </c>
      <c r="G36" s="27">
        <v>-2</v>
      </c>
      <c r="H36" s="49">
        <v>34.3333333333333</v>
      </c>
      <c r="I36" s="27">
        <v>77</v>
      </c>
      <c r="J36" s="49">
        <v>1041.5</v>
      </c>
      <c r="K36" s="50"/>
      <c r="L36" s="48">
        <v>0.907047619047617</v>
      </c>
      <c r="N36" s="50">
        <v>0.267241379310345</v>
      </c>
      <c r="O36" s="50">
        <v>0.32471264367816</v>
      </c>
      <c r="P36" s="51" t="s">
        <v>76</v>
      </c>
      <c r="Q36" s="49">
        <v>18.8333333333333</v>
      </c>
      <c r="R36" s="4" t="b">
        <v>1</v>
      </c>
      <c r="T36" s="50">
        <v>0.961635409047617</v>
      </c>
      <c r="U36" s="50">
        <v>2.59837765966205</v>
      </c>
      <c r="W36" s="4" t="s">
        <v>34</v>
      </c>
      <c r="Y36" s="45">
        <v>0.708333333333333</v>
      </c>
      <c r="Z36" s="4">
        <f t="shared" si="0"/>
        <v>27</v>
      </c>
      <c r="AA36" s="4">
        <f t="shared" si="1"/>
        <v>0.0238515901060071</v>
      </c>
    </row>
    <row r="37" s="4" customFormat="1" spans="1:27">
      <c r="A37" s="4">
        <v>748</v>
      </c>
      <c r="B37" s="46">
        <v>42751.5833333333</v>
      </c>
      <c r="C37" s="47">
        <v>4490.5</v>
      </c>
      <c r="D37" s="48">
        <v>35.5</v>
      </c>
      <c r="E37" s="27">
        <v>71</v>
      </c>
      <c r="F37" s="27">
        <v>17</v>
      </c>
      <c r="G37" s="27">
        <v>1</v>
      </c>
      <c r="H37" s="49">
        <v>30.8333333333333</v>
      </c>
      <c r="I37" s="27">
        <v>62</v>
      </c>
      <c r="J37" s="49">
        <v>700.833333333333</v>
      </c>
      <c r="K37" s="50"/>
      <c r="L37" s="48">
        <v>0.525225426633875</v>
      </c>
      <c r="N37" s="50">
        <v>0.5</v>
      </c>
      <c r="O37" s="50">
        <v>0.110328638497652</v>
      </c>
      <c r="P37" s="4" t="s">
        <v>222</v>
      </c>
      <c r="Q37" s="49">
        <v>7.8333333333333</v>
      </c>
      <c r="R37" s="4" t="b">
        <v>1</v>
      </c>
      <c r="T37" s="50">
        <v>0.579813216633875</v>
      </c>
      <c r="U37" s="50">
        <v>0.15962643326775</v>
      </c>
      <c r="W37" s="4" t="s">
        <v>41</v>
      </c>
      <c r="Y37" s="45">
        <v>0.729166666666667</v>
      </c>
      <c r="Z37" s="4">
        <f t="shared" si="0"/>
        <v>40</v>
      </c>
      <c r="AA37" s="4">
        <f t="shared" si="1"/>
        <v>0.0353356890459364</v>
      </c>
    </row>
    <row r="38" s="4" customFormat="1" spans="1:27">
      <c r="A38" s="4">
        <v>749</v>
      </c>
      <c r="B38" s="46">
        <v>42751.6041666667</v>
      </c>
      <c r="C38" s="47">
        <v>4496.5</v>
      </c>
      <c r="D38" s="48">
        <v>43.3333333333333</v>
      </c>
      <c r="E38" s="27">
        <v>71</v>
      </c>
      <c r="F38" s="27">
        <v>16.8333333333333</v>
      </c>
      <c r="G38" s="27">
        <v>1</v>
      </c>
      <c r="H38" s="49">
        <v>29.8333333333333</v>
      </c>
      <c r="I38" s="27">
        <v>62</v>
      </c>
      <c r="J38" s="49">
        <v>676</v>
      </c>
      <c r="K38" s="50"/>
      <c r="L38" s="48">
        <v>0.711445783132532</v>
      </c>
      <c r="N38" s="50">
        <v>0.610328638497652</v>
      </c>
      <c r="O38" s="50">
        <v>0.0146713615023479</v>
      </c>
      <c r="P38" s="4" t="s">
        <v>222</v>
      </c>
      <c r="Q38" s="49">
        <v>9.1666666666667</v>
      </c>
      <c r="R38" s="4" t="b">
        <v>1</v>
      </c>
      <c r="T38" s="50">
        <v>0.766033573132532</v>
      </c>
      <c r="U38" s="50">
        <v>0.255116546747919</v>
      </c>
      <c r="W38" s="4" t="s">
        <v>64</v>
      </c>
      <c r="Y38" s="45">
        <v>0.75</v>
      </c>
      <c r="Z38" s="4">
        <f t="shared" si="0"/>
        <v>42</v>
      </c>
      <c r="AA38" s="4">
        <f t="shared" si="1"/>
        <v>0.0371024734982332</v>
      </c>
    </row>
    <row r="39" s="4" customFormat="1" spans="1:27">
      <c r="A39" s="4">
        <v>754</v>
      </c>
      <c r="B39" s="46">
        <v>42751.7083333333</v>
      </c>
      <c r="C39" s="47">
        <v>4526.5</v>
      </c>
      <c r="D39" s="48">
        <v>37.5</v>
      </c>
      <c r="E39" s="27">
        <v>81</v>
      </c>
      <c r="F39" s="27">
        <v>16</v>
      </c>
      <c r="G39" s="27">
        <v>1</v>
      </c>
      <c r="H39" s="49">
        <v>34</v>
      </c>
      <c r="I39" s="27">
        <v>67</v>
      </c>
      <c r="J39" s="49">
        <v>1033.83333333333</v>
      </c>
      <c r="K39" s="50"/>
      <c r="L39" s="48">
        <v>0.674121510673235</v>
      </c>
      <c r="N39" s="50">
        <v>0.462962962962963</v>
      </c>
      <c r="O39" s="50">
        <v>0.17283950617284</v>
      </c>
      <c r="P39" s="51" t="s">
        <v>76</v>
      </c>
      <c r="Q39" s="49">
        <v>14</v>
      </c>
      <c r="R39" s="4" t="b">
        <v>1</v>
      </c>
      <c r="T39" s="50">
        <v>0.728709300673235</v>
      </c>
      <c r="U39" s="50">
        <v>0.574012089454187</v>
      </c>
      <c r="W39" s="4" t="s">
        <v>66</v>
      </c>
      <c r="Y39" s="45">
        <v>0.770833333333333</v>
      </c>
      <c r="Z39" s="4">
        <f t="shared" si="0"/>
        <v>35</v>
      </c>
      <c r="AA39" s="4">
        <f t="shared" si="1"/>
        <v>0.0309187279151943</v>
      </c>
    </row>
    <row r="40" s="4" customFormat="1" spans="1:27">
      <c r="A40" s="4">
        <v>831</v>
      </c>
      <c r="B40" s="46">
        <v>42753.3125</v>
      </c>
      <c r="C40" s="47">
        <v>4988.5</v>
      </c>
      <c r="D40" s="48">
        <v>20</v>
      </c>
      <c r="E40" s="27">
        <v>59</v>
      </c>
      <c r="F40" s="27">
        <v>17</v>
      </c>
      <c r="G40" s="27">
        <v>0</v>
      </c>
      <c r="H40" s="49">
        <v>36</v>
      </c>
      <c r="I40" s="27">
        <v>44</v>
      </c>
      <c r="J40" s="49">
        <v>1394.66666666667</v>
      </c>
      <c r="K40" s="50"/>
      <c r="L40" s="48">
        <v>1.32037851037851</v>
      </c>
      <c r="N40" s="50">
        <v>0.338983050847458</v>
      </c>
      <c r="O40" s="50">
        <v>0.426553672316385</v>
      </c>
      <c r="P40" s="51" t="s">
        <v>76</v>
      </c>
      <c r="Q40" s="49">
        <v>25.1666666666667</v>
      </c>
      <c r="R40" s="4" t="b">
        <v>1</v>
      </c>
      <c r="T40" s="50">
        <v>1.37496630037851</v>
      </c>
      <c r="U40" s="50">
        <v>3.0561505861166</v>
      </c>
      <c r="W40" s="4" t="s">
        <v>47</v>
      </c>
      <c r="Y40" s="45">
        <v>0.791666666666667</v>
      </c>
      <c r="Z40" s="4">
        <f t="shared" si="0"/>
        <v>36</v>
      </c>
      <c r="AA40" s="4">
        <f t="shared" si="1"/>
        <v>0.0318021201413428</v>
      </c>
    </row>
    <row r="41" s="4" customFormat="1" spans="1:27">
      <c r="A41" s="4">
        <v>832</v>
      </c>
      <c r="B41" s="46">
        <v>42753.3333333333</v>
      </c>
      <c r="C41" s="47">
        <v>4994.5</v>
      </c>
      <c r="D41" s="48">
        <v>45.1666666666667</v>
      </c>
      <c r="E41" s="27">
        <v>59</v>
      </c>
      <c r="F41" s="27">
        <v>16.1666666666667</v>
      </c>
      <c r="G41" s="27">
        <v>-1</v>
      </c>
      <c r="H41" s="49">
        <v>32.5</v>
      </c>
      <c r="I41" s="27">
        <v>49</v>
      </c>
      <c r="J41" s="49">
        <v>1052.83333333333</v>
      </c>
      <c r="K41" s="50"/>
      <c r="L41" s="48">
        <v>11.6280895008606</v>
      </c>
      <c r="N41" s="50">
        <v>0.765536723163842</v>
      </c>
      <c r="O41" s="50">
        <v>1.12759304782852</v>
      </c>
      <c r="P41" s="51" t="s">
        <v>76</v>
      </c>
      <c r="Q41" s="49">
        <v>78.8333333333333</v>
      </c>
      <c r="R41" s="4" t="b">
        <v>1</v>
      </c>
      <c r="T41" s="50">
        <v>11.6826772908606</v>
      </c>
      <c r="U41" s="50">
        <v>14.260766645626</v>
      </c>
      <c r="W41" s="4" t="s">
        <v>63</v>
      </c>
      <c r="Y41" s="45">
        <v>0.8125</v>
      </c>
      <c r="Z41" s="4">
        <f t="shared" si="0"/>
        <v>27</v>
      </c>
      <c r="AA41" s="4">
        <f t="shared" si="1"/>
        <v>0.0238515901060071</v>
      </c>
    </row>
    <row r="42" s="4" customFormat="1" spans="1:27">
      <c r="A42" s="4">
        <v>836</v>
      </c>
      <c r="B42" s="46">
        <v>42753.4166666667</v>
      </c>
      <c r="C42" s="47">
        <v>5018.5</v>
      </c>
      <c r="D42" s="48">
        <v>102.833333333333</v>
      </c>
      <c r="E42" s="27">
        <v>138</v>
      </c>
      <c r="F42" s="27">
        <v>14</v>
      </c>
      <c r="G42" s="27">
        <v>-1</v>
      </c>
      <c r="H42" s="49">
        <v>21.8333333333333</v>
      </c>
      <c r="I42" s="27">
        <v>48</v>
      </c>
      <c r="J42" s="49">
        <v>481</v>
      </c>
      <c r="K42" s="50"/>
      <c r="L42" s="48">
        <v>1.12165199729182</v>
      </c>
      <c r="N42" s="50">
        <v>0.745169082125602</v>
      </c>
      <c r="O42" s="50">
        <v>0.131642512077297</v>
      </c>
      <c r="P42" s="51" t="s">
        <v>76</v>
      </c>
      <c r="Q42" s="49">
        <v>18.166666666667</v>
      </c>
      <c r="R42" s="4" t="b">
        <v>1</v>
      </c>
      <c r="T42" s="50">
        <v>1.17623978729182</v>
      </c>
      <c r="U42" s="50">
        <v>0.578487105150129</v>
      </c>
      <c r="W42" s="4" t="s">
        <v>54</v>
      </c>
      <c r="Y42" s="45">
        <v>0.833333333333333</v>
      </c>
      <c r="Z42" s="4">
        <f t="shared" si="0"/>
        <v>20</v>
      </c>
      <c r="AA42" s="4">
        <f t="shared" si="1"/>
        <v>0.0176678445229682</v>
      </c>
    </row>
    <row r="43" s="4" customFormat="1" spans="1:27">
      <c r="A43" s="4">
        <v>839</v>
      </c>
      <c r="B43" s="46">
        <v>42753.4791666667</v>
      </c>
      <c r="C43" s="47">
        <v>5036.5</v>
      </c>
      <c r="D43" s="48">
        <v>126.833333333333</v>
      </c>
      <c r="E43" s="27">
        <v>91</v>
      </c>
      <c r="F43" s="27">
        <v>14.5</v>
      </c>
      <c r="G43" s="27">
        <v>-1</v>
      </c>
      <c r="H43" s="49">
        <v>21</v>
      </c>
      <c r="I43" s="27">
        <v>48</v>
      </c>
      <c r="J43" s="49">
        <v>484.333333333333</v>
      </c>
      <c r="K43" s="50"/>
      <c r="L43" s="48">
        <v>0.766378737541498</v>
      </c>
      <c r="N43" s="50">
        <v>1.39377289377289</v>
      </c>
      <c r="O43" s="50">
        <v>-0.166666666666659</v>
      </c>
      <c r="P43" s="51" t="s">
        <v>76</v>
      </c>
      <c r="Q43" s="49">
        <v>-15.166666666666</v>
      </c>
      <c r="R43" s="4" t="b">
        <v>1</v>
      </c>
      <c r="T43" s="50">
        <v>0.820966527541498</v>
      </c>
      <c r="U43" s="50">
        <v>0.410975395482708</v>
      </c>
      <c r="W43" s="4" t="s">
        <v>48</v>
      </c>
      <c r="Y43" s="45">
        <v>0.854166666666667</v>
      </c>
      <c r="Z43" s="4">
        <f t="shared" si="0"/>
        <v>25</v>
      </c>
      <c r="AA43" s="4">
        <f t="shared" si="1"/>
        <v>0.0220848056537102</v>
      </c>
    </row>
    <row r="44" s="4" customFormat="1" spans="1:27">
      <c r="A44" s="4">
        <v>840</v>
      </c>
      <c r="B44" s="46">
        <v>42753.5</v>
      </c>
      <c r="C44" s="47">
        <v>5042.5</v>
      </c>
      <c r="D44" s="48">
        <v>111.666666666667</v>
      </c>
      <c r="E44" s="27">
        <v>91</v>
      </c>
      <c r="F44" s="27">
        <v>15</v>
      </c>
      <c r="G44" s="27">
        <v>0</v>
      </c>
      <c r="H44" s="49">
        <v>20.6666666666667</v>
      </c>
      <c r="I44" s="27">
        <v>45</v>
      </c>
      <c r="J44" s="49">
        <v>482.166666666667</v>
      </c>
      <c r="K44" s="50"/>
      <c r="L44" s="48">
        <v>1.18430875576038</v>
      </c>
      <c r="N44" s="50">
        <v>1.22710622710623</v>
      </c>
      <c r="O44" s="50">
        <v>-0.148351648351652</v>
      </c>
      <c r="P44" s="51" t="s">
        <v>76</v>
      </c>
      <c r="Q44" s="49">
        <v>-13.5000000000003</v>
      </c>
      <c r="R44" s="4" t="b">
        <v>1</v>
      </c>
      <c r="T44" s="50">
        <v>1.23889654576038</v>
      </c>
      <c r="U44" s="50">
        <v>0.00960822982860574</v>
      </c>
      <c r="W44" s="4" t="s">
        <v>23</v>
      </c>
      <c r="Y44" s="45">
        <v>0.875</v>
      </c>
      <c r="Z44" s="4">
        <f t="shared" si="0"/>
        <v>19</v>
      </c>
      <c r="AA44" s="4">
        <f t="shared" si="1"/>
        <v>0.0167844522968198</v>
      </c>
    </row>
    <row r="45" s="4" customFormat="1" spans="1:27">
      <c r="A45" s="4">
        <v>841</v>
      </c>
      <c r="B45" s="46">
        <v>42753.5208333333</v>
      </c>
      <c r="C45" s="47">
        <v>5048.5</v>
      </c>
      <c r="D45" s="48">
        <v>98.1666666666667</v>
      </c>
      <c r="E45" s="27">
        <v>91</v>
      </c>
      <c r="F45" s="27">
        <v>15</v>
      </c>
      <c r="G45" s="27">
        <v>0</v>
      </c>
      <c r="H45" s="49">
        <v>20.6666666666667</v>
      </c>
      <c r="I45" s="27">
        <v>45</v>
      </c>
      <c r="J45" s="49">
        <v>493.833333333333</v>
      </c>
      <c r="K45" s="50"/>
      <c r="L45" s="48">
        <v>3.41654485049834</v>
      </c>
      <c r="N45" s="50">
        <v>1.07875457875458</v>
      </c>
      <c r="O45" s="50">
        <v>-0.247055232349351</v>
      </c>
      <c r="P45" s="51" t="s">
        <v>76</v>
      </c>
      <c r="Q45" s="49">
        <v>-13.3333333333334</v>
      </c>
      <c r="R45" s="4" t="b">
        <v>1</v>
      </c>
      <c r="T45" s="50">
        <v>3.47113264049834</v>
      </c>
      <c r="U45" s="50">
        <v>2.21772227794922</v>
      </c>
      <c r="W45" s="4" t="s">
        <v>39</v>
      </c>
      <c r="Y45" s="45">
        <v>0.895833333333333</v>
      </c>
      <c r="Z45" s="4">
        <f t="shared" si="0"/>
        <v>22</v>
      </c>
      <c r="AA45" s="4">
        <f t="shared" si="1"/>
        <v>0.019434628975265</v>
      </c>
    </row>
    <row r="46" s="4" customFormat="1" spans="1:27">
      <c r="A46" s="4">
        <v>848</v>
      </c>
      <c r="B46" s="46">
        <v>42753.6666666667</v>
      </c>
      <c r="C46" s="47">
        <v>5090.5</v>
      </c>
      <c r="D46" s="48">
        <v>75.3333333333333</v>
      </c>
      <c r="E46" s="27">
        <v>62</v>
      </c>
      <c r="F46" s="27">
        <v>16</v>
      </c>
      <c r="G46" s="27">
        <v>3</v>
      </c>
      <c r="H46" s="49">
        <v>24.6666666666667</v>
      </c>
      <c r="I46" s="27">
        <v>29</v>
      </c>
      <c r="J46" s="49">
        <v>649.5</v>
      </c>
      <c r="K46" s="50"/>
      <c r="L46" s="48">
        <v>0.943535714285707</v>
      </c>
      <c r="N46" s="50">
        <v>1.21505376344086</v>
      </c>
      <c r="O46" s="50">
        <v>-0.115591397849461</v>
      </c>
      <c r="P46" s="51" t="s">
        <v>76</v>
      </c>
      <c r="Q46" s="49">
        <v>-7.1666666666666</v>
      </c>
      <c r="R46" s="4" t="b">
        <v>1</v>
      </c>
      <c r="T46" s="50">
        <v>0.998123504285707</v>
      </c>
      <c r="U46" s="50">
        <v>0.178535523021498</v>
      </c>
      <c r="W46" s="4" t="s">
        <v>25</v>
      </c>
      <c r="Y46" s="45">
        <v>0.916666666666667</v>
      </c>
      <c r="Z46" s="4">
        <f t="shared" si="0"/>
        <v>28</v>
      </c>
      <c r="AA46" s="4">
        <f t="shared" si="1"/>
        <v>0.0247349823321555</v>
      </c>
    </row>
    <row r="47" s="4" customFormat="1" spans="1:27">
      <c r="A47" s="4">
        <v>886</v>
      </c>
      <c r="B47" s="46">
        <v>42754.4583333333</v>
      </c>
      <c r="C47" s="47">
        <v>5318.5</v>
      </c>
      <c r="D47" s="48">
        <v>21.6666666666667</v>
      </c>
      <c r="E47" s="27">
        <v>95</v>
      </c>
      <c r="F47" s="27">
        <v>17</v>
      </c>
      <c r="G47" s="27">
        <v>-1</v>
      </c>
      <c r="H47" s="49">
        <v>34.8333333333333</v>
      </c>
      <c r="I47" s="27">
        <v>82</v>
      </c>
      <c r="J47" s="49">
        <v>1237.33333333333</v>
      </c>
      <c r="K47" s="50"/>
      <c r="L47" s="48">
        <v>1.57752597402597</v>
      </c>
      <c r="N47" s="50">
        <v>0.228070175438597</v>
      </c>
      <c r="O47" s="50">
        <v>0.598245614035087</v>
      </c>
      <c r="P47" s="51" t="s">
        <v>76</v>
      </c>
      <c r="Q47" s="49">
        <v>56.8333333333333</v>
      </c>
      <c r="R47" s="4" t="b">
        <v>1</v>
      </c>
      <c r="T47" s="50">
        <v>1.63211376402597</v>
      </c>
      <c r="U47" s="50">
        <v>6.15619111919078</v>
      </c>
      <c r="W47" s="4" t="s">
        <v>22</v>
      </c>
      <c r="Y47" s="45">
        <v>0.9375</v>
      </c>
      <c r="Z47" s="4">
        <f t="shared" si="0"/>
        <v>16</v>
      </c>
      <c r="AA47" s="4">
        <f t="shared" si="1"/>
        <v>0.0141342756183746</v>
      </c>
    </row>
    <row r="48" s="4" customFormat="1" spans="1:27">
      <c r="A48" s="4">
        <v>899</v>
      </c>
      <c r="B48" s="46">
        <v>42754.7291666667</v>
      </c>
      <c r="C48" s="47">
        <v>5396.5</v>
      </c>
      <c r="D48" s="48">
        <v>8.66666666666667</v>
      </c>
      <c r="E48" s="27">
        <v>6</v>
      </c>
      <c r="F48" s="27">
        <v>15</v>
      </c>
      <c r="G48" s="27">
        <v>1</v>
      </c>
      <c r="H48" s="49">
        <v>18.1666666666667</v>
      </c>
      <c r="I48" s="27">
        <v>21</v>
      </c>
      <c r="J48" s="49">
        <v>502.166666666667</v>
      </c>
      <c r="K48" s="50"/>
      <c r="L48" s="48">
        <v>6.49999999999999</v>
      </c>
      <c r="N48" s="50">
        <v>1.44444444444444</v>
      </c>
      <c r="O48" s="50">
        <v>-1.44444444444444</v>
      </c>
      <c r="P48" s="51" t="s">
        <v>76</v>
      </c>
      <c r="Q48" s="49">
        <v>-8.66666666666667</v>
      </c>
      <c r="R48" s="4" t="b">
        <v>1</v>
      </c>
      <c r="T48" s="50">
        <v>6.55458778999999</v>
      </c>
      <c r="U48" s="50">
        <v>3.53779154692308</v>
      </c>
      <c r="W48" s="4" t="s">
        <v>49</v>
      </c>
      <c r="Y48" s="45">
        <v>0.958333333333333</v>
      </c>
      <c r="Z48" s="4">
        <f t="shared" si="0"/>
        <v>20</v>
      </c>
      <c r="AA48" s="4">
        <f t="shared" si="1"/>
        <v>0.0176678445229682</v>
      </c>
    </row>
    <row r="49" s="4" customFormat="1" spans="1:27">
      <c r="A49" s="4">
        <v>936</v>
      </c>
      <c r="B49" s="46">
        <v>42755.5</v>
      </c>
      <c r="C49" s="47">
        <v>5620</v>
      </c>
      <c r="D49" s="48">
        <v>4.66666666666667</v>
      </c>
      <c r="E49" s="27">
        <v>21</v>
      </c>
      <c r="F49" s="27">
        <v>18</v>
      </c>
      <c r="G49" s="27">
        <v>-4</v>
      </c>
      <c r="H49" s="49">
        <v>25.6666666666667</v>
      </c>
      <c r="I49" s="27">
        <v>23</v>
      </c>
      <c r="J49" s="49">
        <v>761</v>
      </c>
      <c r="K49" s="50"/>
      <c r="L49" s="48">
        <v>0.524110787172011</v>
      </c>
      <c r="N49" s="50">
        <v>0.222222222222222</v>
      </c>
      <c r="O49" s="50">
        <v>0.198412698412698</v>
      </c>
      <c r="P49" s="51" t="s">
        <v>76</v>
      </c>
      <c r="Q49" s="49">
        <v>4.16666666666666</v>
      </c>
      <c r="R49" s="4" t="b">
        <v>0</v>
      </c>
      <c r="T49" s="50">
        <v>0.578698577172011</v>
      </c>
      <c r="U49" s="50">
        <v>1.60414359727405</v>
      </c>
      <c r="W49" s="4" t="s">
        <v>23</v>
      </c>
      <c r="Y49" s="45">
        <v>0.979166666666667</v>
      </c>
      <c r="Z49" s="4">
        <f t="shared" si="0"/>
        <v>15</v>
      </c>
      <c r="AA49" s="4">
        <f t="shared" si="1"/>
        <v>0.0132508833922261</v>
      </c>
    </row>
    <row r="50" s="4" customFormat="1" spans="1:23">
      <c r="A50" s="4">
        <v>937</v>
      </c>
      <c r="B50" s="46">
        <v>42755.5208333333</v>
      </c>
      <c r="C50" s="47">
        <v>5624.5</v>
      </c>
      <c r="D50" s="48">
        <v>8.83333333333333</v>
      </c>
      <c r="E50" s="27">
        <v>21</v>
      </c>
      <c r="F50" s="27">
        <v>17</v>
      </c>
      <c r="G50" s="27">
        <v>-4</v>
      </c>
      <c r="H50" s="49">
        <v>21</v>
      </c>
      <c r="I50" s="27">
        <v>23</v>
      </c>
      <c r="J50" s="49">
        <v>574.333333333333</v>
      </c>
      <c r="K50" s="50"/>
      <c r="L50" s="48">
        <v>0.514068275712112</v>
      </c>
      <c r="N50" s="50">
        <v>0.42063492063492</v>
      </c>
      <c r="O50" s="50">
        <v>0.255835667600374</v>
      </c>
      <c r="P50" s="51" t="s">
        <v>76</v>
      </c>
      <c r="Q50" s="49">
        <v>2.66666666666667</v>
      </c>
      <c r="R50" s="4" t="b">
        <v>0</v>
      </c>
      <c r="T50" s="50">
        <v>0.568656065712112</v>
      </c>
      <c r="U50" s="50">
        <v>0.35189932603257</v>
      </c>
      <c r="W50" s="4" t="s">
        <v>39</v>
      </c>
    </row>
    <row r="51" s="4" customFormat="1" spans="1:23">
      <c r="A51" s="4">
        <v>938</v>
      </c>
      <c r="B51" s="46">
        <v>42755.5416666667</v>
      </c>
      <c r="C51" s="47">
        <v>5630.5</v>
      </c>
      <c r="D51" s="48">
        <v>11.5</v>
      </c>
      <c r="E51" s="27">
        <v>17</v>
      </c>
      <c r="F51" s="27">
        <v>17</v>
      </c>
      <c r="G51" s="27">
        <v>-4</v>
      </c>
      <c r="H51" s="49">
        <v>23</v>
      </c>
      <c r="I51" s="27">
        <v>23</v>
      </c>
      <c r="J51" s="49">
        <v>595</v>
      </c>
      <c r="K51" s="50"/>
      <c r="L51" s="48">
        <v>0.79038961038961</v>
      </c>
      <c r="N51" s="50">
        <v>0.676470588235294</v>
      </c>
      <c r="O51" s="50">
        <v>0.117647058823529</v>
      </c>
      <c r="P51" s="4" t="s">
        <v>222</v>
      </c>
      <c r="Q51" s="49">
        <v>2</v>
      </c>
      <c r="R51" s="4" t="b">
        <v>0</v>
      </c>
      <c r="T51" s="50">
        <v>0.84497740038961</v>
      </c>
      <c r="U51" s="50">
        <v>0.249097026662902</v>
      </c>
      <c r="W51" s="4" t="s">
        <v>40</v>
      </c>
    </row>
    <row r="52" s="4" customFormat="1" spans="1:23">
      <c r="A52" s="4">
        <v>939</v>
      </c>
      <c r="B52" s="46">
        <v>42755.5625</v>
      </c>
      <c r="C52" s="47">
        <v>5636.5</v>
      </c>
      <c r="D52" s="48">
        <v>13.5</v>
      </c>
      <c r="E52" s="27">
        <v>17</v>
      </c>
      <c r="F52" s="27">
        <v>16.6666666666667</v>
      </c>
      <c r="G52" s="27">
        <v>-4</v>
      </c>
      <c r="H52" s="49">
        <v>21.6666666666667</v>
      </c>
      <c r="I52" s="27">
        <v>23</v>
      </c>
      <c r="J52" s="49">
        <v>557.333333333333</v>
      </c>
      <c r="K52" s="50"/>
      <c r="L52" s="48">
        <v>1.06380952380954</v>
      </c>
      <c r="N52" s="50">
        <v>0.794117647058823</v>
      </c>
      <c r="O52" s="50">
        <v>0.0980392156862765</v>
      </c>
      <c r="P52" s="51" t="s">
        <v>76</v>
      </c>
      <c r="Q52" s="49">
        <v>1.6666666666667</v>
      </c>
      <c r="R52" s="4" t="b">
        <v>0</v>
      </c>
      <c r="T52" s="50">
        <v>1.11839731380954</v>
      </c>
      <c r="U52" s="50">
        <v>0.408352172945348</v>
      </c>
      <c r="W52" s="4" t="s">
        <v>57</v>
      </c>
    </row>
    <row r="53" s="4" customFormat="1" spans="1:23">
      <c r="A53" s="4">
        <v>940</v>
      </c>
      <c r="B53" s="46">
        <v>42755.5833333333</v>
      </c>
      <c r="C53" s="47">
        <v>5642.5</v>
      </c>
      <c r="D53" s="48">
        <v>15.1666666666667</v>
      </c>
      <c r="E53" s="27">
        <v>17</v>
      </c>
      <c r="F53" s="27">
        <v>16.6666666666667</v>
      </c>
      <c r="G53" s="27">
        <v>-1</v>
      </c>
      <c r="H53" s="49">
        <v>22.1666666666667</v>
      </c>
      <c r="I53" s="27">
        <v>20</v>
      </c>
      <c r="J53" s="49">
        <v>659.833333333333</v>
      </c>
      <c r="K53" s="50"/>
      <c r="L53" s="48">
        <v>1.50181818181814</v>
      </c>
      <c r="N53" s="50">
        <v>0.8921568627451</v>
      </c>
      <c r="O53" s="50">
        <v>0.0686274509803882</v>
      </c>
      <c r="P53" s="51" t="s">
        <v>76</v>
      </c>
      <c r="Q53" s="49">
        <v>1.1666666666666</v>
      </c>
      <c r="R53" s="4" t="b">
        <v>0</v>
      </c>
      <c r="T53" s="50">
        <v>1.55640597181814</v>
      </c>
      <c r="U53" s="50">
        <v>0.744542957422527</v>
      </c>
      <c r="W53" s="4" t="s">
        <v>41</v>
      </c>
    </row>
    <row r="54" s="4" customFormat="1" spans="1:23">
      <c r="A54" s="4">
        <v>941</v>
      </c>
      <c r="B54" s="46">
        <v>42755.6041666667</v>
      </c>
      <c r="C54" s="47">
        <v>5648.5</v>
      </c>
      <c r="D54" s="48">
        <v>16.3333333333333</v>
      </c>
      <c r="E54" s="27">
        <v>17</v>
      </c>
      <c r="F54" s="27">
        <v>16.8333333333333</v>
      </c>
      <c r="G54" s="27">
        <v>-1</v>
      </c>
      <c r="H54" s="49">
        <v>22</v>
      </c>
      <c r="I54" s="27">
        <v>20</v>
      </c>
      <c r="J54" s="49">
        <v>607.333333333333</v>
      </c>
      <c r="K54" s="50"/>
      <c r="L54" s="48">
        <v>19.8742857142849</v>
      </c>
      <c r="N54" s="50">
        <v>0.960784313725488</v>
      </c>
      <c r="O54" s="50">
        <v>0.782805429864258</v>
      </c>
      <c r="P54" s="51" t="s">
        <v>76</v>
      </c>
      <c r="Q54" s="49">
        <v>6.3333333333334</v>
      </c>
      <c r="R54" s="4" t="b">
        <v>1</v>
      </c>
      <c r="T54" s="50">
        <v>19.9288735042849</v>
      </c>
      <c r="U54" s="50">
        <v>19.7422969126231</v>
      </c>
      <c r="W54" s="4" t="s">
        <v>64</v>
      </c>
    </row>
    <row r="55" s="4" customFormat="1" spans="1:23">
      <c r="A55" s="4">
        <v>944</v>
      </c>
      <c r="B55" s="46">
        <v>42755.6666666667</v>
      </c>
      <c r="C55" s="47">
        <v>5666.5</v>
      </c>
      <c r="D55" s="48">
        <v>42</v>
      </c>
      <c r="E55" s="27">
        <v>13</v>
      </c>
      <c r="F55" s="27">
        <v>13.1666666666667</v>
      </c>
      <c r="G55" s="27">
        <v>0</v>
      </c>
      <c r="H55" s="49">
        <v>16</v>
      </c>
      <c r="I55" s="27">
        <v>20</v>
      </c>
      <c r="J55" s="49">
        <v>443.5</v>
      </c>
      <c r="K55" s="50"/>
      <c r="L55" s="48">
        <v>0.731133004926108</v>
      </c>
      <c r="N55" s="50">
        <v>3.23076923076923</v>
      </c>
      <c r="O55" s="50">
        <v>-0.846153846153846</v>
      </c>
      <c r="P55" s="51" t="s">
        <v>76</v>
      </c>
      <c r="Q55" s="49">
        <v>-11</v>
      </c>
      <c r="R55" s="4" t="b">
        <v>1</v>
      </c>
      <c r="T55" s="50">
        <v>0.785720794926108</v>
      </c>
      <c r="U55" s="50">
        <v>0.756800706332395</v>
      </c>
      <c r="W55" s="4" t="s">
        <v>25</v>
      </c>
    </row>
    <row r="56" s="4" customFormat="1" spans="1:23">
      <c r="A56" s="4">
        <v>945</v>
      </c>
      <c r="B56" s="46">
        <v>42755.6875</v>
      </c>
      <c r="C56" s="47">
        <v>5672.5</v>
      </c>
      <c r="D56" s="48">
        <v>31</v>
      </c>
      <c r="E56" s="27">
        <v>13</v>
      </c>
      <c r="F56" s="27">
        <v>11.6666666666667</v>
      </c>
      <c r="G56" s="27">
        <v>0</v>
      </c>
      <c r="H56" s="49">
        <v>16.3333333333333</v>
      </c>
      <c r="I56" s="27">
        <v>20</v>
      </c>
      <c r="J56" s="49">
        <v>468.166666666667</v>
      </c>
      <c r="K56" s="50"/>
      <c r="L56" s="48">
        <v>0.687222222222222</v>
      </c>
      <c r="N56" s="50">
        <v>2.38461538461538</v>
      </c>
      <c r="O56" s="50">
        <v>-1.81484794275492</v>
      </c>
      <c r="P56" s="51" t="s">
        <v>76</v>
      </c>
      <c r="Q56" s="49">
        <v>-6.5</v>
      </c>
      <c r="R56" s="4" t="b">
        <v>1</v>
      </c>
      <c r="T56" s="50">
        <v>0.741810012222222</v>
      </c>
      <c r="U56" s="50">
        <v>0.688918381971326</v>
      </c>
      <c r="W56" s="4" t="s">
        <v>26</v>
      </c>
    </row>
    <row r="57" s="4" customFormat="1" spans="1:23">
      <c r="A57" s="4">
        <v>975</v>
      </c>
      <c r="B57" s="46">
        <v>42756.3125</v>
      </c>
      <c r="C57" s="47">
        <v>5852.5</v>
      </c>
      <c r="D57" s="48">
        <v>19.3333333333333</v>
      </c>
      <c r="E57" s="27">
        <v>72</v>
      </c>
      <c r="F57" s="27">
        <v>16</v>
      </c>
      <c r="G57" s="27">
        <v>-5</v>
      </c>
      <c r="H57" s="49">
        <v>30</v>
      </c>
      <c r="I57" s="27">
        <v>45</v>
      </c>
      <c r="J57" s="49">
        <v>1330.66666666667</v>
      </c>
      <c r="K57" s="50"/>
      <c r="L57" s="48">
        <v>0.501959011452682</v>
      </c>
      <c r="N57" s="50">
        <v>0.268518518518518</v>
      </c>
      <c r="O57" s="50">
        <v>0.159722222222222</v>
      </c>
      <c r="P57" s="51" t="s">
        <v>76</v>
      </c>
      <c r="Q57" s="49">
        <v>11.5</v>
      </c>
      <c r="R57" s="4" t="b">
        <v>1</v>
      </c>
      <c r="T57" s="50">
        <v>0.556546801452682</v>
      </c>
      <c r="U57" s="50">
        <v>1.07265705368585</v>
      </c>
      <c r="W57" s="4" t="s">
        <v>47</v>
      </c>
    </row>
    <row r="58" s="4" customFormat="1" spans="1:23">
      <c r="A58" s="4">
        <v>984</v>
      </c>
      <c r="B58" s="46">
        <v>42756.5</v>
      </c>
      <c r="C58" s="47">
        <v>5906.5</v>
      </c>
      <c r="D58" s="48">
        <v>7.83333333333333</v>
      </c>
      <c r="E58" s="27">
        <v>29</v>
      </c>
      <c r="F58" s="27">
        <v>19</v>
      </c>
      <c r="G58" s="27">
        <v>1</v>
      </c>
      <c r="H58" s="49">
        <v>25.6666666666667</v>
      </c>
      <c r="I58" s="27">
        <v>21</v>
      </c>
      <c r="J58" s="49">
        <v>678.833333333333</v>
      </c>
      <c r="K58" s="50"/>
      <c r="L58" s="48">
        <v>0.695388076490439</v>
      </c>
      <c r="N58" s="50">
        <v>0.270114942528736</v>
      </c>
      <c r="O58" s="50">
        <v>0.247126436781609</v>
      </c>
      <c r="P58" s="51" t="s">
        <v>76</v>
      </c>
      <c r="Q58" s="49">
        <v>7.16666666666667</v>
      </c>
      <c r="R58" s="4" t="b">
        <v>1</v>
      </c>
      <c r="T58" s="50">
        <v>0.749975866490439</v>
      </c>
      <c r="U58" s="50">
        <v>1.77650639934758</v>
      </c>
      <c r="W58" s="4" t="s">
        <v>23</v>
      </c>
    </row>
    <row r="59" s="4" customFormat="1" spans="1:23">
      <c r="A59" s="4">
        <v>986</v>
      </c>
      <c r="B59" s="46">
        <v>42756.5416666667</v>
      </c>
      <c r="C59" s="47">
        <v>5918.5</v>
      </c>
      <c r="D59" s="48">
        <v>10.3333333333333</v>
      </c>
      <c r="E59" s="27">
        <v>3</v>
      </c>
      <c r="F59" s="27">
        <v>19</v>
      </c>
      <c r="G59" s="27">
        <v>1</v>
      </c>
      <c r="H59" s="49">
        <v>25</v>
      </c>
      <c r="I59" s="27">
        <v>21</v>
      </c>
      <c r="J59" s="49">
        <v>682.5</v>
      </c>
      <c r="K59" s="50"/>
      <c r="L59" s="48">
        <v>2.19665584415584</v>
      </c>
      <c r="N59" s="50">
        <v>3.44444444444443</v>
      </c>
      <c r="O59" s="50">
        <v>-2.69444444444443</v>
      </c>
      <c r="P59" s="51" t="s">
        <v>76</v>
      </c>
      <c r="Q59" s="49">
        <v>-8.0833333333333</v>
      </c>
      <c r="R59" s="4" t="b">
        <v>1</v>
      </c>
      <c r="T59" s="50">
        <v>2.25124363415584</v>
      </c>
      <c r="U59" s="50">
        <v>0.346413138470882</v>
      </c>
      <c r="W59" s="4" t="s">
        <v>40</v>
      </c>
    </row>
    <row r="60" s="4" customFormat="1" spans="1:23">
      <c r="A60" s="4">
        <v>989</v>
      </c>
      <c r="B60" s="46">
        <v>42756.6041666667</v>
      </c>
      <c r="C60" s="47">
        <v>5938</v>
      </c>
      <c r="D60" s="48">
        <v>1</v>
      </c>
      <c r="E60" s="27">
        <v>3</v>
      </c>
      <c r="F60" s="27">
        <v>19</v>
      </c>
      <c r="G60" s="27">
        <v>2</v>
      </c>
      <c r="H60" s="49">
        <v>23</v>
      </c>
      <c r="I60" s="27">
        <v>15</v>
      </c>
      <c r="J60" s="49">
        <v>628</v>
      </c>
      <c r="K60" s="50"/>
      <c r="L60" s="48">
        <v>0.519285714285714</v>
      </c>
      <c r="N60" s="50">
        <v>0.333333333333333</v>
      </c>
      <c r="O60" s="50">
        <v>-0.233333333333333</v>
      </c>
      <c r="P60" s="51" t="s">
        <v>76</v>
      </c>
      <c r="Q60" s="49">
        <v>0.5</v>
      </c>
      <c r="R60" s="4" t="b">
        <v>0</v>
      </c>
      <c r="T60" s="50">
        <v>0.573873504285714</v>
      </c>
      <c r="U60" s="50">
        <v>0.721620512857144</v>
      </c>
      <c r="W60" s="4" t="s">
        <v>64</v>
      </c>
    </row>
    <row r="61" s="4" customFormat="1" spans="1:23">
      <c r="A61" s="4">
        <v>991</v>
      </c>
      <c r="B61" s="46">
        <v>42756.6458333333</v>
      </c>
      <c r="C61" s="47">
        <v>5948.4</v>
      </c>
      <c r="D61" s="48">
        <v>1.6</v>
      </c>
      <c r="E61" s="27">
        <v>15</v>
      </c>
      <c r="F61" s="27">
        <v>18.2</v>
      </c>
      <c r="G61" s="27">
        <v>2</v>
      </c>
      <c r="H61" s="49">
        <v>22.8</v>
      </c>
      <c r="I61" s="27">
        <v>15</v>
      </c>
      <c r="J61" s="49">
        <v>672.4</v>
      </c>
      <c r="K61" s="50"/>
      <c r="L61" s="48">
        <v>0.546513464423912</v>
      </c>
      <c r="N61" s="50">
        <v>0.106666666666667</v>
      </c>
      <c r="O61" s="50">
        <v>0.215555555555555</v>
      </c>
      <c r="P61" s="51" t="s">
        <v>76</v>
      </c>
      <c r="Q61" s="49">
        <v>3.23333333333333</v>
      </c>
      <c r="R61" s="4" t="b">
        <v>0</v>
      </c>
      <c r="T61" s="50">
        <v>0.601101254423912</v>
      </c>
      <c r="U61" s="50">
        <v>4.63532426022416</v>
      </c>
      <c r="W61" s="4" t="s">
        <v>24</v>
      </c>
    </row>
    <row r="62" s="4" customFormat="1" spans="1:23">
      <c r="A62" s="4">
        <v>1026</v>
      </c>
      <c r="B62" s="46">
        <v>42757.375</v>
      </c>
      <c r="C62" s="47">
        <v>6158.33333333333</v>
      </c>
      <c r="D62" s="48">
        <v>1.66666666666667</v>
      </c>
      <c r="E62" s="27">
        <v>17</v>
      </c>
      <c r="F62" s="27">
        <v>16.3333333333333</v>
      </c>
      <c r="G62" s="27">
        <v>-7</v>
      </c>
      <c r="H62" s="49">
        <v>26.6666666666667</v>
      </c>
      <c r="I62" s="27">
        <v>28</v>
      </c>
      <c r="J62" s="49">
        <v>912.333333333333</v>
      </c>
      <c r="K62" s="50"/>
      <c r="L62" s="48">
        <v>0.597298136645963</v>
      </c>
      <c r="N62" s="50">
        <v>0.0980392156862747</v>
      </c>
      <c r="O62" s="50">
        <v>0.264705882352941</v>
      </c>
      <c r="P62" s="51" t="s">
        <v>76</v>
      </c>
      <c r="Q62" s="49">
        <v>4.5</v>
      </c>
      <c r="R62" s="4" t="b">
        <v>0</v>
      </c>
      <c r="T62" s="50">
        <v>0.651885926645963</v>
      </c>
      <c r="U62" s="50">
        <v>5.64923645178881</v>
      </c>
      <c r="W62" s="4" t="s">
        <v>34</v>
      </c>
    </row>
    <row r="63" s="4" customFormat="1" spans="1:23">
      <c r="A63" s="4">
        <v>1030</v>
      </c>
      <c r="B63" s="46">
        <v>42757.4583333333</v>
      </c>
      <c r="C63" s="47">
        <v>6182.5</v>
      </c>
      <c r="D63" s="48">
        <v>6.33333333333333</v>
      </c>
      <c r="E63" s="27">
        <v>14</v>
      </c>
      <c r="F63" s="27">
        <v>16.8333333333333</v>
      </c>
      <c r="G63" s="27">
        <v>-5</v>
      </c>
      <c r="H63" s="49">
        <v>22.8333333333333</v>
      </c>
      <c r="I63" s="27">
        <v>25</v>
      </c>
      <c r="J63" s="49">
        <v>568.666666666667</v>
      </c>
      <c r="K63" s="50"/>
      <c r="L63" s="48">
        <v>1.4304347826087</v>
      </c>
      <c r="N63" s="50">
        <v>0.452380952380952</v>
      </c>
      <c r="O63" s="50">
        <v>0.380952380952384</v>
      </c>
      <c r="P63" s="51" t="s">
        <v>76</v>
      </c>
      <c r="Q63" s="49">
        <v>5.33333333333337</v>
      </c>
      <c r="R63" s="4" t="b">
        <v>1</v>
      </c>
      <c r="T63" s="50">
        <v>1.4850225726087</v>
      </c>
      <c r="U63" s="50">
        <v>2.28268147629292</v>
      </c>
      <c r="W63" s="4" t="s">
        <v>22</v>
      </c>
    </row>
    <row r="64" s="4" customFormat="1" spans="1:23">
      <c r="A64" s="4">
        <v>1031</v>
      </c>
      <c r="B64" s="46">
        <v>42757.4791666667</v>
      </c>
      <c r="C64" s="47">
        <v>6188.5</v>
      </c>
      <c r="D64" s="48">
        <v>11.6666666666667</v>
      </c>
      <c r="E64" s="27">
        <v>14</v>
      </c>
      <c r="F64" s="27">
        <v>15.3333333333333</v>
      </c>
      <c r="G64" s="27">
        <v>-5</v>
      </c>
      <c r="H64" s="49">
        <v>17.1666666666667</v>
      </c>
      <c r="I64" s="27">
        <v>25</v>
      </c>
      <c r="J64" s="49">
        <v>449.666666666667</v>
      </c>
      <c r="K64" s="50"/>
      <c r="L64" s="48">
        <v>5.33755102040824</v>
      </c>
      <c r="N64" s="50">
        <v>0.833333333333336</v>
      </c>
      <c r="O64" s="50">
        <v>0.428571428571429</v>
      </c>
      <c r="P64" s="51" t="s">
        <v>76</v>
      </c>
      <c r="Q64" s="49">
        <v>6</v>
      </c>
      <c r="R64" s="4" t="b">
        <v>1</v>
      </c>
      <c r="T64" s="50">
        <v>5.39213881040824</v>
      </c>
      <c r="U64" s="50">
        <v>5.47056657248987</v>
      </c>
      <c r="W64" s="4" t="s">
        <v>48</v>
      </c>
    </row>
    <row r="65" s="4" customFormat="1" spans="1:23">
      <c r="A65" s="4">
        <v>1042</v>
      </c>
      <c r="B65" s="46">
        <v>42757.7083333333</v>
      </c>
      <c r="C65" s="47">
        <v>6254.5</v>
      </c>
      <c r="D65" s="48">
        <v>53.1666666666667</v>
      </c>
      <c r="E65" s="27">
        <v>65</v>
      </c>
      <c r="F65" s="27">
        <v>15.5</v>
      </c>
      <c r="G65" s="27">
        <v>1</v>
      </c>
      <c r="H65" s="49">
        <v>23.1666666666667</v>
      </c>
      <c r="I65" s="27">
        <v>20</v>
      </c>
      <c r="J65" s="49">
        <v>522</v>
      </c>
      <c r="K65" s="50"/>
      <c r="L65" s="48">
        <v>1.05706237424548</v>
      </c>
      <c r="N65" s="50">
        <v>0.817948717948718</v>
      </c>
      <c r="O65" s="50">
        <v>0.0846153846153845</v>
      </c>
      <c r="P65" s="51" t="s">
        <v>76</v>
      </c>
      <c r="Q65" s="49">
        <v>5.5</v>
      </c>
      <c r="R65" s="4" t="b">
        <v>1</v>
      </c>
      <c r="T65" s="50">
        <v>1.11165016424548</v>
      </c>
      <c r="U65" s="50">
        <v>0.359070733717045</v>
      </c>
      <c r="W65" s="4" t="s">
        <v>66</v>
      </c>
    </row>
    <row r="66" s="4" customFormat="1" spans="1:23">
      <c r="A66" s="4">
        <v>1060</v>
      </c>
      <c r="B66" s="46">
        <v>42758.0833333333</v>
      </c>
      <c r="C66" s="47">
        <v>6363</v>
      </c>
      <c r="D66" s="48">
        <v>32.2</v>
      </c>
      <c r="E66" s="27">
        <v>44</v>
      </c>
      <c r="F66" s="27">
        <v>14</v>
      </c>
      <c r="G66" s="27">
        <v>-5</v>
      </c>
      <c r="H66" s="49">
        <v>23</v>
      </c>
      <c r="I66" s="27">
        <v>50</v>
      </c>
      <c r="J66" s="49">
        <v>568.4</v>
      </c>
      <c r="K66" s="50"/>
      <c r="L66" s="48">
        <v>0.865577078288937</v>
      </c>
      <c r="N66" s="50">
        <v>0.731818181818182</v>
      </c>
      <c r="O66" s="50">
        <v>0.105303030303029</v>
      </c>
      <c r="P66" s="4" t="s">
        <v>222</v>
      </c>
      <c r="Q66" s="49">
        <v>4.6333333333333</v>
      </c>
      <c r="R66" s="4" t="b">
        <v>0</v>
      </c>
      <c r="T66" s="50">
        <v>0.920164868288937</v>
      </c>
      <c r="U66" s="50">
        <v>0.257368143003516</v>
      </c>
      <c r="W66" s="4" t="s">
        <v>31</v>
      </c>
    </row>
    <row r="67" s="4" customFormat="1" spans="1:23">
      <c r="A67" s="4">
        <v>1061</v>
      </c>
      <c r="B67" s="46">
        <v>42758.1041666667</v>
      </c>
      <c r="C67" s="47">
        <v>6368.5</v>
      </c>
      <c r="D67" s="48">
        <v>36.8333333333333</v>
      </c>
      <c r="E67" s="27">
        <v>44</v>
      </c>
      <c r="F67" s="27">
        <v>14</v>
      </c>
      <c r="G67" s="27">
        <v>-5</v>
      </c>
      <c r="H67" s="49">
        <v>23</v>
      </c>
      <c r="I67" s="27">
        <v>50</v>
      </c>
      <c r="J67" s="49">
        <v>563.5</v>
      </c>
      <c r="K67" s="50"/>
      <c r="L67" s="48">
        <v>0.650365448504999</v>
      </c>
      <c r="N67" s="50">
        <v>0.837121212121211</v>
      </c>
      <c r="O67" s="50">
        <v>0.00345849802371689</v>
      </c>
      <c r="P67" s="4" t="s">
        <v>222</v>
      </c>
      <c r="Q67" s="49">
        <v>1.8333333333334</v>
      </c>
      <c r="R67" s="4" t="b">
        <v>0</v>
      </c>
      <c r="T67" s="50">
        <v>0.704953238504999</v>
      </c>
      <c r="U67" s="50">
        <v>0.157883914184072</v>
      </c>
      <c r="W67" s="4" t="s">
        <v>45</v>
      </c>
    </row>
    <row r="68" s="4" customFormat="1" spans="1:23">
      <c r="A68" s="4">
        <v>1070</v>
      </c>
      <c r="B68" s="46">
        <v>42758.2916666667</v>
      </c>
      <c r="C68" s="47">
        <v>6422.5</v>
      </c>
      <c r="D68" s="48">
        <v>41.6666666666667</v>
      </c>
      <c r="E68" s="27">
        <v>47</v>
      </c>
      <c r="F68" s="27">
        <v>14</v>
      </c>
      <c r="G68" s="27">
        <v>-6</v>
      </c>
      <c r="H68" s="49">
        <v>23.1666666666667</v>
      </c>
      <c r="I68" s="27">
        <v>54</v>
      </c>
      <c r="J68" s="49">
        <v>565.5</v>
      </c>
      <c r="K68" s="50"/>
      <c r="L68" s="48">
        <v>2.16330357142856</v>
      </c>
      <c r="N68" s="50">
        <v>0.886524822695036</v>
      </c>
      <c r="O68" s="50">
        <v>0.109929078014183</v>
      </c>
      <c r="P68" s="51" t="s">
        <v>76</v>
      </c>
      <c r="Q68" s="49">
        <v>5.1666666666666</v>
      </c>
      <c r="R68" s="4" t="b">
        <v>1</v>
      </c>
      <c r="T68" s="50">
        <v>2.21789136142856</v>
      </c>
      <c r="U68" s="50">
        <v>1.50178145569141</v>
      </c>
      <c r="W68" s="4" t="s">
        <v>32</v>
      </c>
    </row>
    <row r="69" s="4" customFormat="1" spans="1:23">
      <c r="A69" s="4">
        <v>1071</v>
      </c>
      <c r="B69" s="46">
        <v>42758.3125</v>
      </c>
      <c r="C69" s="47">
        <v>6428.5</v>
      </c>
      <c r="D69" s="48">
        <v>46.8333333333333</v>
      </c>
      <c r="E69" s="27">
        <v>47</v>
      </c>
      <c r="F69" s="27">
        <v>13.1666666666667</v>
      </c>
      <c r="G69" s="27">
        <v>-6</v>
      </c>
      <c r="H69" s="49">
        <v>22.3333333333333</v>
      </c>
      <c r="I69" s="27">
        <v>54</v>
      </c>
      <c r="J69" s="49">
        <v>499.666666666667</v>
      </c>
      <c r="K69" s="50"/>
      <c r="L69" s="48">
        <v>72.0485714285579</v>
      </c>
      <c r="N69" s="50">
        <v>0.996453900709219</v>
      </c>
      <c r="O69" s="50">
        <v>0.113475177304966</v>
      </c>
      <c r="P69" s="51" t="s">
        <v>76</v>
      </c>
      <c r="Q69" s="49">
        <v>5.3333333333334</v>
      </c>
      <c r="R69" s="4" t="b">
        <v>1</v>
      </c>
      <c r="T69" s="50">
        <v>72.1031592185579</v>
      </c>
      <c r="U69" s="50">
        <v>71.3597540912219</v>
      </c>
      <c r="W69" s="4" t="s">
        <v>47</v>
      </c>
    </row>
    <row r="70" s="4" customFormat="1" spans="1:23">
      <c r="A70" s="4">
        <v>1075</v>
      </c>
      <c r="B70" s="46">
        <v>42758.3958333333</v>
      </c>
      <c r="C70" s="47">
        <v>6452.5</v>
      </c>
      <c r="D70" s="48">
        <v>78.6666666666667</v>
      </c>
      <c r="E70" s="27">
        <v>65</v>
      </c>
      <c r="F70" s="27">
        <v>14</v>
      </c>
      <c r="G70" s="27">
        <v>-8</v>
      </c>
      <c r="H70" s="49">
        <v>21.6666666666667</v>
      </c>
      <c r="I70" s="27">
        <v>59</v>
      </c>
      <c r="J70" s="49">
        <v>456.5</v>
      </c>
      <c r="K70" s="50"/>
      <c r="L70" s="48">
        <v>2.10003484320557</v>
      </c>
      <c r="N70" s="50">
        <v>1.21025641025641</v>
      </c>
      <c r="O70" s="50">
        <v>-0.233333333333334</v>
      </c>
      <c r="P70" s="51" t="s">
        <v>76</v>
      </c>
      <c r="Q70" s="49">
        <v>-15.1666666666667</v>
      </c>
      <c r="R70" s="4" t="b">
        <v>1</v>
      </c>
      <c r="T70" s="50">
        <v>2.15462263320557</v>
      </c>
      <c r="U70" s="50">
        <v>0.780302599470704</v>
      </c>
      <c r="W70" s="4" t="s">
        <v>35</v>
      </c>
    </row>
    <row r="71" s="4" customFormat="1" spans="1:23">
      <c r="A71" s="4">
        <v>1084</v>
      </c>
      <c r="B71" s="46">
        <v>42758.5833333333</v>
      </c>
      <c r="C71" s="47">
        <v>6506.5</v>
      </c>
      <c r="D71" s="48">
        <v>39.6666666666667</v>
      </c>
      <c r="E71" s="27">
        <v>54.6666666666667</v>
      </c>
      <c r="F71" s="27">
        <v>14</v>
      </c>
      <c r="G71" s="27">
        <v>2</v>
      </c>
      <c r="H71" s="49">
        <v>17</v>
      </c>
      <c r="I71" s="27">
        <v>26</v>
      </c>
      <c r="J71" s="49">
        <v>405.166666666667</v>
      </c>
      <c r="K71" s="50"/>
      <c r="L71" s="48">
        <v>0.500705467372129</v>
      </c>
      <c r="N71" s="50">
        <v>0.725609756097561</v>
      </c>
      <c r="O71" s="50">
        <v>0.124390243902439</v>
      </c>
      <c r="P71" s="4" t="s">
        <v>222</v>
      </c>
      <c r="Q71" s="49">
        <v>2.8333333333333</v>
      </c>
      <c r="R71" s="4" t="b">
        <v>0</v>
      </c>
      <c r="T71" s="50">
        <v>0.555293257372129</v>
      </c>
      <c r="U71" s="50">
        <v>0.234721897403116</v>
      </c>
      <c r="W71" s="4" t="s">
        <v>41</v>
      </c>
    </row>
    <row r="72" s="4" customFormat="1" spans="1:23">
      <c r="A72" s="4">
        <v>1085</v>
      </c>
      <c r="B72" s="46">
        <v>42758.6041666667</v>
      </c>
      <c r="C72" s="47">
        <v>6512.5</v>
      </c>
      <c r="D72" s="48">
        <v>42.5</v>
      </c>
      <c r="E72" s="27">
        <v>50</v>
      </c>
      <c r="F72" s="27">
        <v>14</v>
      </c>
      <c r="G72" s="27">
        <v>2</v>
      </c>
      <c r="H72" s="49">
        <v>17</v>
      </c>
      <c r="I72" s="27">
        <v>26</v>
      </c>
      <c r="J72" s="49">
        <v>405</v>
      </c>
      <c r="K72" s="50"/>
      <c r="L72" s="48">
        <v>0.956</v>
      </c>
      <c r="N72" s="50">
        <v>0.85</v>
      </c>
      <c r="O72" s="50">
        <v>0.157380073800737</v>
      </c>
      <c r="P72" s="4" t="s">
        <v>222</v>
      </c>
      <c r="Q72" s="49">
        <v>3</v>
      </c>
      <c r="R72" s="4" t="b">
        <v>0</v>
      </c>
      <c r="T72" s="50">
        <v>1.01058779</v>
      </c>
      <c r="U72" s="50">
        <v>0.188926811764706</v>
      </c>
      <c r="W72" s="4" t="s">
        <v>64</v>
      </c>
    </row>
    <row r="73" s="4" customFormat="1" spans="1:23">
      <c r="A73" s="4">
        <v>1090</v>
      </c>
      <c r="B73" s="46">
        <v>42758.7083333333</v>
      </c>
      <c r="C73" s="47">
        <v>6542.5</v>
      </c>
      <c r="D73" s="48">
        <v>55.6666666666667</v>
      </c>
      <c r="E73" s="27">
        <v>53</v>
      </c>
      <c r="F73" s="27">
        <v>14</v>
      </c>
      <c r="G73" s="27">
        <v>2</v>
      </c>
      <c r="H73" s="49">
        <v>17.5</v>
      </c>
      <c r="I73" s="27">
        <v>24</v>
      </c>
      <c r="J73" s="49">
        <v>417.666666666667</v>
      </c>
      <c r="K73" s="50"/>
      <c r="L73" s="48">
        <v>3.64124999999995</v>
      </c>
      <c r="N73" s="50">
        <v>1.05031446540881</v>
      </c>
      <c r="O73" s="50">
        <v>-0.10377358490566</v>
      </c>
      <c r="P73" s="51" t="s">
        <v>76</v>
      </c>
      <c r="Q73" s="49">
        <v>-5.5</v>
      </c>
      <c r="R73" s="4" t="b">
        <v>1</v>
      </c>
      <c r="T73" s="50">
        <v>3.69583778999995</v>
      </c>
      <c r="U73" s="50">
        <v>2.51879166832329</v>
      </c>
      <c r="W73" s="4" t="s">
        <v>66</v>
      </c>
    </row>
    <row r="74" s="4" customFormat="1" spans="1:23">
      <c r="A74" s="4">
        <v>1109</v>
      </c>
      <c r="B74" s="46">
        <v>42759.1041666667</v>
      </c>
      <c r="C74" s="47">
        <v>6656.5</v>
      </c>
      <c r="D74" s="48">
        <v>39.6666666666667</v>
      </c>
      <c r="E74" s="27">
        <v>54</v>
      </c>
      <c r="F74" s="27">
        <v>14</v>
      </c>
      <c r="G74" s="27">
        <v>-5</v>
      </c>
      <c r="H74" s="49">
        <v>24</v>
      </c>
      <c r="I74" s="27">
        <v>66</v>
      </c>
      <c r="J74" s="49">
        <v>526.166666666667</v>
      </c>
      <c r="K74" s="50"/>
      <c r="L74" s="48">
        <v>0.550166112956812</v>
      </c>
      <c r="N74" s="50">
        <v>0.734567901234568</v>
      </c>
      <c r="O74" s="50">
        <v>0.0555555555555556</v>
      </c>
      <c r="P74" s="4" t="s">
        <v>222</v>
      </c>
      <c r="Q74" s="49">
        <v>3</v>
      </c>
      <c r="R74" s="4" t="b">
        <v>0</v>
      </c>
      <c r="T74" s="50">
        <v>0.604753902956812</v>
      </c>
      <c r="U74" s="50">
        <v>0.176721577487365</v>
      </c>
      <c r="W74" s="4" t="s">
        <v>45</v>
      </c>
    </row>
    <row r="75" s="4" customFormat="1" spans="1:23">
      <c r="A75" s="4">
        <v>1115</v>
      </c>
      <c r="B75" s="46">
        <v>42759.2291666667</v>
      </c>
      <c r="C75" s="47">
        <v>6692.5</v>
      </c>
      <c r="D75" s="48">
        <v>41.8333333333333</v>
      </c>
      <c r="E75" s="27">
        <v>54</v>
      </c>
      <c r="F75" s="27">
        <v>14</v>
      </c>
      <c r="G75" s="27">
        <v>-4</v>
      </c>
      <c r="H75" s="49">
        <v>24</v>
      </c>
      <c r="I75" s="27">
        <v>65</v>
      </c>
      <c r="J75" s="49">
        <v>546.833333333333</v>
      </c>
      <c r="K75" s="50"/>
      <c r="L75" s="48">
        <v>1.00414872798434</v>
      </c>
      <c r="N75" s="50">
        <v>0.774691358024691</v>
      </c>
      <c r="O75" s="50">
        <v>0.101851851851852</v>
      </c>
      <c r="P75" s="51" t="s">
        <v>76</v>
      </c>
      <c r="Q75" s="49">
        <v>5.5</v>
      </c>
      <c r="R75" s="4" t="b">
        <v>1</v>
      </c>
      <c r="T75" s="50">
        <v>1.05873651798434</v>
      </c>
      <c r="U75" s="50">
        <v>0.366655903692933</v>
      </c>
      <c r="W75" s="4" t="s">
        <v>59</v>
      </c>
    </row>
    <row r="76" s="4" customFormat="1" spans="1:23">
      <c r="A76" s="4">
        <v>1116</v>
      </c>
      <c r="B76" s="46">
        <v>42759.25</v>
      </c>
      <c r="C76" s="47">
        <v>6698.5</v>
      </c>
      <c r="D76" s="48">
        <v>47.3333333333333</v>
      </c>
      <c r="E76" s="27">
        <v>54</v>
      </c>
      <c r="F76" s="27">
        <v>14</v>
      </c>
      <c r="G76" s="27">
        <v>-6</v>
      </c>
      <c r="H76" s="49">
        <v>24</v>
      </c>
      <c r="I76" s="27">
        <v>77</v>
      </c>
      <c r="J76" s="49">
        <v>543.5</v>
      </c>
      <c r="K76" s="50"/>
      <c r="L76" s="48">
        <v>1.60057142857143</v>
      </c>
      <c r="N76" s="50">
        <v>0.876543209876543</v>
      </c>
      <c r="O76" s="50">
        <v>0.0864197530864204</v>
      </c>
      <c r="P76" s="51" t="s">
        <v>76</v>
      </c>
      <c r="Q76" s="49">
        <v>4.6666666666667</v>
      </c>
      <c r="R76" s="4" t="b">
        <v>0</v>
      </c>
      <c r="T76" s="50">
        <v>1.65515921857143</v>
      </c>
      <c r="U76" s="50">
        <v>0.888280235271632</v>
      </c>
      <c r="W76" s="4" t="s">
        <v>53</v>
      </c>
    </row>
    <row r="77" s="4" customFormat="1" spans="1:23">
      <c r="A77" s="4">
        <v>1117</v>
      </c>
      <c r="B77" s="46">
        <v>42759.2708333333</v>
      </c>
      <c r="C77" s="47">
        <v>6704.5</v>
      </c>
      <c r="D77" s="48">
        <v>52</v>
      </c>
      <c r="E77" s="27">
        <v>54</v>
      </c>
      <c r="F77" s="27">
        <v>14</v>
      </c>
      <c r="G77" s="27">
        <v>-6</v>
      </c>
      <c r="H77" s="49">
        <v>24</v>
      </c>
      <c r="I77" s="27">
        <v>77</v>
      </c>
      <c r="J77" s="49">
        <v>547.333333333333</v>
      </c>
      <c r="K77" s="50"/>
      <c r="L77" s="48">
        <v>5.39523809523813</v>
      </c>
      <c r="N77" s="50">
        <v>0.962962962962963</v>
      </c>
      <c r="O77" s="50">
        <v>-0.0489844683393065</v>
      </c>
      <c r="P77" s="51" t="s">
        <v>76</v>
      </c>
      <c r="Q77" s="49">
        <v>4.6666666666667</v>
      </c>
      <c r="R77" s="4" t="b">
        <v>0</v>
      </c>
      <c r="T77" s="50">
        <v>5.44982588523813</v>
      </c>
      <c r="U77" s="50">
        <v>4.6594345731319</v>
      </c>
      <c r="W77" s="4" t="s">
        <v>62</v>
      </c>
    </row>
    <row r="78" s="4" customFormat="1" spans="1:23">
      <c r="A78" s="4">
        <v>1118</v>
      </c>
      <c r="B78" s="46">
        <v>42759.2916666667</v>
      </c>
      <c r="C78" s="47">
        <v>6710.5</v>
      </c>
      <c r="D78" s="48">
        <v>56.6666666666667</v>
      </c>
      <c r="E78" s="27">
        <v>62</v>
      </c>
      <c r="F78" s="27">
        <v>14</v>
      </c>
      <c r="G78" s="27">
        <v>-6</v>
      </c>
      <c r="H78" s="49">
        <v>24</v>
      </c>
      <c r="I78" s="27">
        <v>77</v>
      </c>
      <c r="J78" s="49">
        <v>545.166666666667</v>
      </c>
      <c r="K78" s="50"/>
      <c r="L78" s="48">
        <v>2.10901785714286</v>
      </c>
      <c r="N78" s="50">
        <v>0.913978494623656</v>
      </c>
      <c r="O78" s="50">
        <v>0.0779569892473113</v>
      </c>
      <c r="P78" s="51" t="s">
        <v>76</v>
      </c>
      <c r="Q78" s="49">
        <v>4.8333333333333</v>
      </c>
      <c r="R78" s="4" t="b">
        <v>0</v>
      </c>
      <c r="T78" s="50">
        <v>2.16360564714286</v>
      </c>
      <c r="U78" s="50">
        <v>1.36723911981513</v>
      </c>
      <c r="W78" s="4" t="s">
        <v>32</v>
      </c>
    </row>
    <row r="79" s="4" customFormat="1" spans="1:23">
      <c r="A79" s="4">
        <v>1119</v>
      </c>
      <c r="B79" s="46">
        <v>42759.3125</v>
      </c>
      <c r="C79" s="47">
        <v>6716.5</v>
      </c>
      <c r="D79" s="48">
        <v>61.5</v>
      </c>
      <c r="E79" s="27">
        <v>62</v>
      </c>
      <c r="F79" s="27">
        <v>14</v>
      </c>
      <c r="G79" s="27">
        <v>-6</v>
      </c>
      <c r="H79" s="49">
        <v>25</v>
      </c>
      <c r="I79" s="27">
        <v>77</v>
      </c>
      <c r="J79" s="49">
        <v>571.166666666667</v>
      </c>
      <c r="K79" s="50"/>
      <c r="L79" s="48">
        <v>30.1723809523811</v>
      </c>
      <c r="N79" s="50">
        <v>0.991935483870968</v>
      </c>
      <c r="O79" s="50">
        <v>0.107526881720431</v>
      </c>
      <c r="P79" s="51" t="s">
        <v>76</v>
      </c>
      <c r="Q79" s="49">
        <v>6.6666666666667</v>
      </c>
      <c r="R79" s="4" t="b">
        <v>1</v>
      </c>
      <c r="T79" s="50">
        <v>30.2269687423811</v>
      </c>
      <c r="U79" s="50">
        <v>29.4727164557338</v>
      </c>
      <c r="W79" s="4" t="s">
        <v>47</v>
      </c>
    </row>
    <row r="80" s="4" customFormat="1" spans="1:23">
      <c r="A80" s="4">
        <v>1122</v>
      </c>
      <c r="B80" s="46">
        <v>42759.375</v>
      </c>
      <c r="C80" s="47">
        <v>6734.5</v>
      </c>
      <c r="D80" s="48">
        <v>66.3333333333333</v>
      </c>
      <c r="E80" s="27">
        <v>71</v>
      </c>
      <c r="F80" s="27">
        <v>14</v>
      </c>
      <c r="G80" s="27">
        <v>-5</v>
      </c>
      <c r="H80" s="49">
        <v>26</v>
      </c>
      <c r="I80" s="27">
        <v>76</v>
      </c>
      <c r="J80" s="49">
        <v>578.5</v>
      </c>
      <c r="K80" s="50"/>
      <c r="L80" s="48">
        <v>1.37836734693879</v>
      </c>
      <c r="N80" s="50">
        <v>0.934272300469483</v>
      </c>
      <c r="O80" s="50">
        <v>0.0328638497652591</v>
      </c>
      <c r="P80" s="51" t="s">
        <v>76</v>
      </c>
      <c r="Q80" s="49">
        <v>2.3333333333334</v>
      </c>
      <c r="R80" s="4" t="b">
        <v>0</v>
      </c>
      <c r="T80" s="50">
        <v>1.43295513693879</v>
      </c>
      <c r="U80" s="50">
        <v>0.533766051095289</v>
      </c>
      <c r="W80" s="4" t="s">
        <v>34</v>
      </c>
    </row>
    <row r="81" s="4" customFormat="1" spans="1:23">
      <c r="A81" s="4">
        <v>1123</v>
      </c>
      <c r="B81" s="46">
        <v>42759.3958333333</v>
      </c>
      <c r="C81" s="47">
        <v>6740.5</v>
      </c>
      <c r="D81" s="48">
        <v>68.6666666666667</v>
      </c>
      <c r="E81" s="27">
        <v>71</v>
      </c>
      <c r="F81" s="27">
        <v>14</v>
      </c>
      <c r="G81" s="27">
        <v>-5</v>
      </c>
      <c r="H81" s="49">
        <v>25.5</v>
      </c>
      <c r="I81" s="27">
        <v>76</v>
      </c>
      <c r="J81" s="49">
        <v>552.666666666667</v>
      </c>
      <c r="K81" s="50"/>
      <c r="L81" s="48">
        <v>3.21653061224492</v>
      </c>
      <c r="N81" s="50">
        <v>0.967136150234742</v>
      </c>
      <c r="O81" s="50">
        <v>0.0399061032863846</v>
      </c>
      <c r="P81" s="51" t="s">
        <v>76</v>
      </c>
      <c r="Q81" s="49">
        <v>2.8333333333333</v>
      </c>
      <c r="R81" s="4" t="b">
        <v>0</v>
      </c>
      <c r="T81" s="50">
        <v>3.27111840224492</v>
      </c>
      <c r="U81" s="50">
        <v>2.38227291105907</v>
      </c>
      <c r="W81" s="4" t="s">
        <v>35</v>
      </c>
    </row>
    <row r="82" s="4" customFormat="1" spans="1:23">
      <c r="A82" s="4">
        <v>1125</v>
      </c>
      <c r="B82" s="46">
        <v>42759.4375</v>
      </c>
      <c r="C82" s="47">
        <v>6752.5</v>
      </c>
      <c r="D82" s="48">
        <v>73</v>
      </c>
      <c r="E82" s="27">
        <v>71</v>
      </c>
      <c r="F82" s="27">
        <v>15</v>
      </c>
      <c r="G82" s="27">
        <v>-2</v>
      </c>
      <c r="H82" s="49">
        <v>24.1666666666667</v>
      </c>
      <c r="I82" s="27">
        <v>67</v>
      </c>
      <c r="J82" s="49">
        <v>519.333333333333</v>
      </c>
      <c r="K82" s="50"/>
      <c r="L82" s="48">
        <v>6.99547619047616</v>
      </c>
      <c r="N82" s="50">
        <v>1.02816901408451</v>
      </c>
      <c r="O82" s="50">
        <v>-0.270417076100011</v>
      </c>
      <c r="P82" s="51" t="s">
        <v>76</v>
      </c>
      <c r="Q82" s="49">
        <v>-7.8333333333333</v>
      </c>
      <c r="R82" s="4" t="b">
        <v>1</v>
      </c>
      <c r="T82" s="50">
        <v>7.05006398047616</v>
      </c>
      <c r="U82" s="50">
        <v>5.85691154265488</v>
      </c>
      <c r="W82" s="4" t="s">
        <v>55</v>
      </c>
    </row>
    <row r="83" s="4" customFormat="1" spans="1:23">
      <c r="A83" s="4">
        <v>1266</v>
      </c>
      <c r="B83" s="46">
        <v>42762.375</v>
      </c>
      <c r="C83" s="47">
        <v>7600.5</v>
      </c>
      <c r="D83" s="48">
        <v>2</v>
      </c>
      <c r="E83" s="27">
        <v>9</v>
      </c>
      <c r="F83" s="27">
        <v>16.5</v>
      </c>
      <c r="G83" s="27">
        <v>-1</v>
      </c>
      <c r="H83" s="49">
        <v>37</v>
      </c>
      <c r="I83" s="27">
        <v>34</v>
      </c>
      <c r="J83" s="49">
        <v>1689.5</v>
      </c>
      <c r="K83" s="50"/>
      <c r="L83" s="48">
        <v>1.02020408163265</v>
      </c>
      <c r="N83" s="50">
        <v>0.222222222222222</v>
      </c>
      <c r="O83" s="50">
        <v>0.388888888888889</v>
      </c>
      <c r="P83" s="51" t="s">
        <v>76</v>
      </c>
      <c r="Q83" s="49">
        <v>3.5</v>
      </c>
      <c r="R83" s="4" t="b">
        <v>0</v>
      </c>
      <c r="T83" s="50">
        <v>1.07479187163265</v>
      </c>
      <c r="U83" s="50">
        <v>3.83656342234693</v>
      </c>
      <c r="W83" s="4" t="s">
        <v>34</v>
      </c>
    </row>
    <row r="84" s="4" customFormat="1" spans="1:23">
      <c r="A84" s="4">
        <v>1267</v>
      </c>
      <c r="B84" s="46">
        <v>42762.3958333333</v>
      </c>
      <c r="C84" s="47">
        <v>7604.5</v>
      </c>
      <c r="D84" s="48">
        <v>5.5</v>
      </c>
      <c r="E84" s="27">
        <v>9</v>
      </c>
      <c r="F84" s="27">
        <v>17</v>
      </c>
      <c r="G84" s="27">
        <v>-1</v>
      </c>
      <c r="H84" s="49">
        <v>37.6666666666667</v>
      </c>
      <c r="I84" s="27">
        <v>34</v>
      </c>
      <c r="J84" s="49">
        <v>1729.33333333333</v>
      </c>
      <c r="K84" s="50"/>
      <c r="L84" s="48">
        <v>2.93428571428571</v>
      </c>
      <c r="N84" s="50">
        <v>0.611111111111111</v>
      </c>
      <c r="O84" s="50">
        <v>0.555555555555556</v>
      </c>
      <c r="P84" s="51" t="s">
        <v>76</v>
      </c>
      <c r="Q84" s="49">
        <v>5</v>
      </c>
      <c r="R84" s="4" t="b">
        <v>0</v>
      </c>
      <c r="T84" s="50">
        <v>2.98887350428571</v>
      </c>
      <c r="U84" s="50">
        <v>3.89088391610389</v>
      </c>
      <c r="W84" s="4" t="s">
        <v>35</v>
      </c>
    </row>
    <row r="85" s="4" customFormat="1" spans="1:23">
      <c r="A85" s="4">
        <v>1321</v>
      </c>
      <c r="B85" s="46">
        <v>42763.5208333333</v>
      </c>
      <c r="C85" s="47">
        <v>7928.5</v>
      </c>
      <c r="D85" s="48">
        <v>26.8333333333333</v>
      </c>
      <c r="E85" s="27">
        <v>190</v>
      </c>
      <c r="F85" s="27">
        <v>16.8333333333333</v>
      </c>
      <c r="G85" s="27">
        <v>3</v>
      </c>
      <c r="H85" s="49">
        <v>36.5</v>
      </c>
      <c r="I85" s="27">
        <v>44</v>
      </c>
      <c r="J85" s="49">
        <v>1788.5</v>
      </c>
      <c r="K85" s="50"/>
      <c r="L85" s="48">
        <v>0.503597775507888</v>
      </c>
      <c r="N85" s="50">
        <v>0.141228070175438</v>
      </c>
      <c r="O85" s="50">
        <v>0.0790516501042819</v>
      </c>
      <c r="P85" s="51" t="s">
        <v>76</v>
      </c>
      <c r="Q85" s="49">
        <v>36.1666666666667</v>
      </c>
      <c r="R85" s="4" t="b">
        <v>1</v>
      </c>
      <c r="T85" s="50">
        <v>0.558185565507888</v>
      </c>
      <c r="U85" s="50">
        <v>2.95236984272668</v>
      </c>
      <c r="W85" s="4" t="s">
        <v>39</v>
      </c>
    </row>
    <row r="86" s="4" customFormat="1" spans="1:23">
      <c r="A86" s="4">
        <v>1412</v>
      </c>
      <c r="B86" s="46">
        <v>42765.4166666667</v>
      </c>
      <c r="C86" s="47">
        <v>8474.5</v>
      </c>
      <c r="D86" s="48">
        <v>5.5</v>
      </c>
      <c r="E86" s="27">
        <v>8</v>
      </c>
      <c r="F86" s="27">
        <v>17.3333333333333</v>
      </c>
      <c r="G86" s="27">
        <v>-4</v>
      </c>
      <c r="H86" s="49">
        <v>39.1666666666667</v>
      </c>
      <c r="I86" s="27">
        <v>17</v>
      </c>
      <c r="J86" s="49">
        <v>1870.5</v>
      </c>
      <c r="K86" s="50"/>
      <c r="L86" s="48">
        <v>0.596761904761907</v>
      </c>
      <c r="N86" s="50">
        <v>0.6875</v>
      </c>
      <c r="O86" s="50">
        <v>0.0833333333333337</v>
      </c>
      <c r="P86" s="4" t="s">
        <v>222</v>
      </c>
      <c r="Q86" s="49">
        <v>0.66666666666667</v>
      </c>
      <c r="R86" s="4" t="b">
        <v>0</v>
      </c>
      <c r="T86" s="50">
        <v>0.651349694761907</v>
      </c>
      <c r="U86" s="50">
        <v>0.0525822621644988</v>
      </c>
      <c r="W86" s="4" t="s">
        <v>54</v>
      </c>
    </row>
    <row r="87" s="4" customFormat="1" spans="1:23">
      <c r="A87" s="4">
        <v>1459</v>
      </c>
      <c r="B87" s="46">
        <v>42766.3958333333</v>
      </c>
      <c r="C87" s="47">
        <v>8756.5</v>
      </c>
      <c r="D87" s="48">
        <v>12.8333333333333</v>
      </c>
      <c r="E87" s="27">
        <v>84</v>
      </c>
      <c r="F87" s="27">
        <v>17</v>
      </c>
      <c r="G87" s="27">
        <v>-5</v>
      </c>
      <c r="H87" s="49">
        <v>37</v>
      </c>
      <c r="I87" s="27">
        <v>35</v>
      </c>
      <c r="J87" s="49">
        <v>1798</v>
      </c>
      <c r="K87" s="50"/>
      <c r="L87" s="48">
        <v>0.720990297758448</v>
      </c>
      <c r="N87" s="50">
        <v>0.152777777777777</v>
      </c>
      <c r="O87" s="50">
        <v>0.299603174603175</v>
      </c>
      <c r="P87" s="51" t="s">
        <v>76</v>
      </c>
      <c r="Q87" s="49">
        <v>25.1666666666667</v>
      </c>
      <c r="R87" s="4" t="b">
        <v>1</v>
      </c>
      <c r="T87" s="50">
        <v>0.775578087758448</v>
      </c>
      <c r="U87" s="50">
        <v>4.0765111198735</v>
      </c>
      <c r="W87" s="4" t="s">
        <v>35</v>
      </c>
    </row>
    <row r="88" s="4" customFormat="1" spans="1:23">
      <c r="A88" s="4">
        <v>1504</v>
      </c>
      <c r="B88" s="46">
        <v>42767.3333333333</v>
      </c>
      <c r="C88" s="47">
        <v>9026.5</v>
      </c>
      <c r="D88" s="48">
        <v>2.66666666666667</v>
      </c>
      <c r="E88" s="27">
        <v>7</v>
      </c>
      <c r="F88" s="27">
        <v>17</v>
      </c>
      <c r="G88" s="27">
        <v>-2</v>
      </c>
      <c r="H88" s="49">
        <v>39.5</v>
      </c>
      <c r="I88" s="27">
        <v>24</v>
      </c>
      <c r="J88" s="49">
        <v>1840.5</v>
      </c>
      <c r="K88" s="50"/>
      <c r="L88" s="48">
        <v>0.872857142857142</v>
      </c>
      <c r="N88" s="50">
        <v>0.380952380952381</v>
      </c>
      <c r="O88" s="50">
        <v>0.261904761904761</v>
      </c>
      <c r="P88" s="51" t="s">
        <v>76</v>
      </c>
      <c r="Q88" s="49">
        <v>1.83333333333333</v>
      </c>
      <c r="R88" s="4" t="b">
        <v>0</v>
      </c>
      <c r="T88" s="50">
        <v>0.927444932857142</v>
      </c>
      <c r="U88" s="50">
        <v>1.43454294875</v>
      </c>
      <c r="W88" s="4" t="s">
        <v>63</v>
      </c>
    </row>
    <row r="89" s="4" customFormat="1" spans="1:23">
      <c r="A89" s="4">
        <v>1553</v>
      </c>
      <c r="B89" s="46">
        <v>42768.3541666667</v>
      </c>
      <c r="C89" s="47">
        <v>9320.5</v>
      </c>
      <c r="D89" s="48">
        <v>34.1666666666667</v>
      </c>
      <c r="E89" s="27">
        <v>71</v>
      </c>
      <c r="F89" s="27">
        <v>17</v>
      </c>
      <c r="G89" s="27">
        <v>-5</v>
      </c>
      <c r="H89" s="49">
        <v>37.1666666666667</v>
      </c>
      <c r="I89" s="27">
        <v>52</v>
      </c>
      <c r="J89" s="49">
        <v>1901.33333333333</v>
      </c>
      <c r="K89" s="50"/>
      <c r="L89" s="48">
        <v>0.582986425339363</v>
      </c>
      <c r="N89" s="50">
        <v>0.481220657276996</v>
      </c>
      <c r="O89" s="50">
        <v>0.0729460093896705</v>
      </c>
      <c r="P89" s="51" t="s">
        <v>76</v>
      </c>
      <c r="Q89" s="49">
        <v>10.1666666666666</v>
      </c>
      <c r="R89" s="4" t="b">
        <v>1</v>
      </c>
      <c r="T89" s="50">
        <v>0.637574215339363</v>
      </c>
      <c r="U89" s="50">
        <v>0.32491032065643</v>
      </c>
      <c r="W89" s="4" t="s">
        <v>33</v>
      </c>
    </row>
    <row r="90" s="4" customFormat="1" spans="1:23">
      <c r="A90" s="4">
        <v>1570</v>
      </c>
      <c r="B90" s="46">
        <v>42768.7083333333</v>
      </c>
      <c r="C90" s="47">
        <v>9422.5</v>
      </c>
      <c r="D90" s="48">
        <v>19.1666666666667</v>
      </c>
      <c r="E90" s="27">
        <v>81</v>
      </c>
      <c r="F90" s="27">
        <v>19</v>
      </c>
      <c r="G90" s="27">
        <v>6</v>
      </c>
      <c r="H90" s="49">
        <v>34.8333333333333</v>
      </c>
      <c r="I90" s="27">
        <v>25</v>
      </c>
      <c r="J90" s="49">
        <v>1297.83333333333</v>
      </c>
      <c r="K90" s="50"/>
      <c r="L90" s="48">
        <v>0.870673854447439</v>
      </c>
      <c r="N90" s="50">
        <v>0.236625514403293</v>
      </c>
      <c r="O90" s="50">
        <v>0.325102880658436</v>
      </c>
      <c r="P90" s="51" t="s">
        <v>76</v>
      </c>
      <c r="Q90" s="49">
        <v>26.3333333333333</v>
      </c>
      <c r="R90" s="4" t="b">
        <v>1</v>
      </c>
      <c r="T90" s="50">
        <v>0.925261644447439</v>
      </c>
      <c r="U90" s="50">
        <v>2.91023616696916</v>
      </c>
      <c r="W90" s="4" t="s">
        <v>66</v>
      </c>
    </row>
    <row r="91" s="4" customFormat="1" spans="1:23">
      <c r="A91" s="4">
        <v>1606</v>
      </c>
      <c r="B91" s="46">
        <v>42769.4583333333</v>
      </c>
      <c r="C91" s="47">
        <v>9638.5</v>
      </c>
      <c r="D91" s="48">
        <v>66.3333333333333</v>
      </c>
      <c r="E91" s="27">
        <v>196</v>
      </c>
      <c r="F91" s="27">
        <v>18</v>
      </c>
      <c r="G91" s="27">
        <v>2</v>
      </c>
      <c r="H91" s="49">
        <v>35.6666666666667</v>
      </c>
      <c r="I91" s="27">
        <v>54</v>
      </c>
      <c r="J91" s="49">
        <v>1151.5</v>
      </c>
      <c r="K91" s="50"/>
      <c r="L91" s="48">
        <v>0.523793201942303</v>
      </c>
      <c r="N91" s="50">
        <v>0.33843537414966</v>
      </c>
      <c r="O91" s="50">
        <v>0.149659863945579</v>
      </c>
      <c r="P91" s="51" t="s">
        <v>76</v>
      </c>
      <c r="Q91" s="49">
        <v>29.3333333333334</v>
      </c>
      <c r="R91" s="4" t="b">
        <v>1</v>
      </c>
      <c r="T91" s="50">
        <v>0.578380991942303</v>
      </c>
      <c r="U91" s="50">
        <v>0.70898504151796</v>
      </c>
      <c r="W91" s="4" t="s">
        <v>22</v>
      </c>
    </row>
    <row r="92" s="4" customFormat="1" spans="1:23">
      <c r="A92" s="4">
        <v>1625</v>
      </c>
      <c r="B92" s="46">
        <v>42769.8541666667</v>
      </c>
      <c r="C92" s="47">
        <v>9752.5</v>
      </c>
      <c r="D92" s="48">
        <v>37.5</v>
      </c>
      <c r="E92" s="27">
        <v>115</v>
      </c>
      <c r="F92" s="27">
        <v>18</v>
      </c>
      <c r="G92" s="27">
        <v>5</v>
      </c>
      <c r="H92" s="49">
        <v>35.8333333333333</v>
      </c>
      <c r="I92" s="27">
        <v>58</v>
      </c>
      <c r="J92" s="49">
        <v>1564.5</v>
      </c>
      <c r="K92" s="50"/>
      <c r="L92" s="48">
        <v>0.713818740399385</v>
      </c>
      <c r="N92" s="50">
        <v>0.326086956521739</v>
      </c>
      <c r="O92" s="50">
        <v>0.233333333333333</v>
      </c>
      <c r="P92" s="51" t="s">
        <v>76</v>
      </c>
      <c r="Q92" s="49">
        <v>26.8333333333333</v>
      </c>
      <c r="R92" s="4" t="b">
        <v>1</v>
      </c>
      <c r="T92" s="50">
        <v>0.768406530399385</v>
      </c>
      <c r="U92" s="50">
        <v>1.35644669322478</v>
      </c>
      <c r="W92" s="4" t="s">
        <v>46</v>
      </c>
    </row>
    <row r="93" s="4" customFormat="1" spans="1:23">
      <c r="A93" s="4">
        <v>1653</v>
      </c>
      <c r="B93" s="46">
        <v>42770.4375</v>
      </c>
      <c r="C93" s="47">
        <v>9920.5</v>
      </c>
      <c r="D93" s="48">
        <v>69.1666666666667</v>
      </c>
      <c r="E93" s="27">
        <v>142</v>
      </c>
      <c r="F93" s="27">
        <v>18</v>
      </c>
      <c r="G93" s="27">
        <v>2</v>
      </c>
      <c r="H93" s="49">
        <v>37</v>
      </c>
      <c r="I93" s="27">
        <v>78</v>
      </c>
      <c r="J93" s="49">
        <v>1060.83333333333</v>
      </c>
      <c r="K93" s="50"/>
      <c r="L93" s="48">
        <v>0.58995096436744</v>
      </c>
      <c r="N93" s="50">
        <v>0.487089201877935</v>
      </c>
      <c r="O93" s="50">
        <v>-0.0257489956923675</v>
      </c>
      <c r="P93" s="51" t="s">
        <v>76</v>
      </c>
      <c r="Q93" s="49">
        <v>20.3333333333333</v>
      </c>
      <c r="R93" s="4" t="b">
        <v>1</v>
      </c>
      <c r="T93" s="50">
        <v>0.64453875436744</v>
      </c>
      <c r="U93" s="50">
        <v>0.323245828243513</v>
      </c>
      <c r="W93" s="4" t="s">
        <v>55</v>
      </c>
    </row>
    <row r="94" s="4" customFormat="1" spans="1:23">
      <c r="A94" s="4">
        <v>1694</v>
      </c>
      <c r="B94" s="46">
        <v>42771.2916666667</v>
      </c>
      <c r="C94" s="47">
        <v>10166.5</v>
      </c>
      <c r="D94" s="48">
        <v>6.16666666666667</v>
      </c>
      <c r="E94" s="27">
        <v>33</v>
      </c>
      <c r="F94" s="27">
        <v>18</v>
      </c>
      <c r="G94" s="27">
        <v>3</v>
      </c>
      <c r="H94" s="49">
        <v>40</v>
      </c>
      <c r="I94" s="27">
        <v>37</v>
      </c>
      <c r="J94" s="49">
        <v>1767.83333333333</v>
      </c>
      <c r="K94" s="50"/>
      <c r="L94" s="48">
        <v>0.523829241841661</v>
      </c>
      <c r="N94" s="50">
        <v>0.186868686868687</v>
      </c>
      <c r="O94" s="50">
        <v>0.186868686868686</v>
      </c>
      <c r="P94" s="51" t="s">
        <v>76</v>
      </c>
      <c r="Q94" s="49">
        <v>6.16666666666663</v>
      </c>
      <c r="R94" s="4" t="b">
        <v>1</v>
      </c>
      <c r="T94" s="50">
        <v>0.578417031841661</v>
      </c>
      <c r="U94" s="50">
        <v>2.09531276499051</v>
      </c>
      <c r="W94" s="4" t="s">
        <v>32</v>
      </c>
    </row>
    <row r="95" s="4" customFormat="1" spans="1:23">
      <c r="A95" s="4">
        <v>1706</v>
      </c>
      <c r="B95" s="46">
        <v>42771.5416666667</v>
      </c>
      <c r="C95" s="47">
        <v>10238.5</v>
      </c>
      <c r="D95" s="48">
        <v>19.1666666666667</v>
      </c>
      <c r="E95" s="27">
        <v>4</v>
      </c>
      <c r="F95" s="27">
        <v>19</v>
      </c>
      <c r="G95" s="27">
        <v>7</v>
      </c>
      <c r="H95" s="49">
        <v>32.6666666666667</v>
      </c>
      <c r="I95" s="27">
        <v>18</v>
      </c>
      <c r="J95" s="49">
        <v>631</v>
      </c>
      <c r="K95" s="50"/>
      <c r="L95" s="48">
        <v>0.969230769230767</v>
      </c>
      <c r="N95" s="50">
        <v>4.79166666666667</v>
      </c>
      <c r="O95" s="50">
        <v>-1.875</v>
      </c>
      <c r="P95" s="51" t="s">
        <v>76</v>
      </c>
      <c r="Q95" s="49">
        <v>-7.5</v>
      </c>
      <c r="R95" s="4" t="b">
        <v>1</v>
      </c>
      <c r="T95" s="50">
        <v>1.02381855923077</v>
      </c>
      <c r="U95" s="50">
        <v>0.786333518073579</v>
      </c>
      <c r="W95" s="4" t="s">
        <v>40</v>
      </c>
    </row>
    <row r="96" s="4" customFormat="1" spans="1:23">
      <c r="A96" s="4">
        <v>1707</v>
      </c>
      <c r="B96" s="46">
        <v>42771.5625</v>
      </c>
      <c r="C96" s="47">
        <v>10244.5</v>
      </c>
      <c r="D96" s="48">
        <v>11.6666666666667</v>
      </c>
      <c r="E96" s="27">
        <v>4</v>
      </c>
      <c r="F96" s="27">
        <v>19</v>
      </c>
      <c r="G96" s="27">
        <v>7</v>
      </c>
      <c r="H96" s="49">
        <v>33.1666666666667</v>
      </c>
      <c r="I96" s="27">
        <v>18</v>
      </c>
      <c r="J96" s="49">
        <v>690.5</v>
      </c>
      <c r="K96" s="50"/>
      <c r="L96" s="48">
        <v>1.50217391304348</v>
      </c>
      <c r="N96" s="50">
        <v>2.91666666666667</v>
      </c>
      <c r="O96" s="50">
        <v>-1.45833333333334</v>
      </c>
      <c r="P96" s="51" t="s">
        <v>76</v>
      </c>
      <c r="Q96" s="49">
        <v>-5.83333333333337</v>
      </c>
      <c r="R96" s="4" t="b">
        <v>1</v>
      </c>
      <c r="T96" s="50">
        <v>1.55676170304348</v>
      </c>
      <c r="U96" s="50">
        <v>0.466253130385093</v>
      </c>
      <c r="W96" s="4" t="s">
        <v>57</v>
      </c>
    </row>
    <row r="97" s="4" customFormat="1" spans="1:23">
      <c r="A97" s="4">
        <v>1743</v>
      </c>
      <c r="B97" s="46">
        <v>42772.3125</v>
      </c>
      <c r="C97" s="47">
        <v>10462</v>
      </c>
      <c r="D97" s="48">
        <v>1.66666666666667</v>
      </c>
      <c r="E97" s="27">
        <v>11</v>
      </c>
      <c r="F97" s="27">
        <v>18</v>
      </c>
      <c r="G97" s="27">
        <v>2</v>
      </c>
      <c r="H97" s="49">
        <v>36.3333333333333</v>
      </c>
      <c r="I97" s="27">
        <v>28</v>
      </c>
      <c r="J97" s="49">
        <v>964</v>
      </c>
      <c r="K97" s="50"/>
      <c r="L97" s="48">
        <v>4.63479591836735</v>
      </c>
      <c r="N97" s="50">
        <v>0.151515151515152</v>
      </c>
      <c r="O97" s="50">
        <v>1.93939393939394</v>
      </c>
      <c r="P97" s="51" t="s">
        <v>76</v>
      </c>
      <c r="Q97" s="49">
        <v>21.3333333333333</v>
      </c>
      <c r="R97" s="4" t="b">
        <v>1</v>
      </c>
      <c r="T97" s="50">
        <v>4.68938370836735</v>
      </c>
      <c r="U97" s="50">
        <v>29.9499324752244</v>
      </c>
      <c r="W97" s="4" t="s">
        <v>47</v>
      </c>
    </row>
    <row r="98" s="4" customFormat="1" spans="1:23">
      <c r="A98" s="4">
        <v>1745</v>
      </c>
      <c r="B98" s="46">
        <v>42772.3541666667</v>
      </c>
      <c r="C98" s="47">
        <v>10472.5</v>
      </c>
      <c r="D98" s="48">
        <v>36.5</v>
      </c>
      <c r="E98" s="27">
        <v>11</v>
      </c>
      <c r="F98" s="27">
        <v>18</v>
      </c>
      <c r="G98" s="27">
        <v>0</v>
      </c>
      <c r="H98" s="49">
        <v>36</v>
      </c>
      <c r="I98" s="27">
        <v>33</v>
      </c>
      <c r="J98" s="49">
        <v>758.833333333333</v>
      </c>
      <c r="K98" s="50"/>
      <c r="L98" s="48">
        <v>1.2607096171802</v>
      </c>
      <c r="N98" s="50">
        <v>3.31818181818182</v>
      </c>
      <c r="O98" s="50">
        <v>-2.19781144781145</v>
      </c>
      <c r="P98" s="51" t="s">
        <v>76</v>
      </c>
      <c r="Q98" s="49">
        <v>-16.3333333333333</v>
      </c>
      <c r="R98" s="4" t="b">
        <v>1</v>
      </c>
      <c r="T98" s="50">
        <v>1.3152974071802</v>
      </c>
      <c r="U98" s="50">
        <v>0.60360900057583</v>
      </c>
      <c r="W98" s="4" t="s">
        <v>33</v>
      </c>
    </row>
    <row r="99" s="4" customFormat="1" spans="1:23">
      <c r="A99" s="4">
        <v>1746</v>
      </c>
      <c r="B99" s="46">
        <v>42772.375</v>
      </c>
      <c r="C99" s="47">
        <v>10478.5</v>
      </c>
      <c r="D99" s="48">
        <v>20.1666666666667</v>
      </c>
      <c r="E99" s="27">
        <v>18</v>
      </c>
      <c r="F99" s="27">
        <v>18</v>
      </c>
      <c r="G99" s="27">
        <v>0</v>
      </c>
      <c r="H99" s="49">
        <v>36</v>
      </c>
      <c r="I99" s="27">
        <v>33</v>
      </c>
      <c r="J99" s="49">
        <v>806.5</v>
      </c>
      <c r="K99" s="50"/>
      <c r="L99" s="48">
        <v>7.24021978021967</v>
      </c>
      <c r="N99" s="50">
        <v>1.12037037037037</v>
      </c>
      <c r="O99" s="50">
        <v>-0.444444444444444</v>
      </c>
      <c r="P99" s="51" t="s">
        <v>76</v>
      </c>
      <c r="Q99" s="49">
        <v>-8</v>
      </c>
      <c r="R99" s="4" t="b">
        <v>1</v>
      </c>
      <c r="T99" s="50">
        <v>7.29480757021967</v>
      </c>
      <c r="U99" s="50">
        <v>5.51106791391508</v>
      </c>
      <c r="W99" s="4" t="s">
        <v>34</v>
      </c>
    </row>
    <row r="100" s="4" customFormat="1" spans="1:23">
      <c r="A100" s="4">
        <v>1752</v>
      </c>
      <c r="B100" s="46">
        <v>42772.5</v>
      </c>
      <c r="C100" s="47">
        <v>10514.5</v>
      </c>
      <c r="D100" s="48">
        <v>2</v>
      </c>
      <c r="E100" s="27">
        <v>33</v>
      </c>
      <c r="F100" s="27">
        <v>19</v>
      </c>
      <c r="G100" s="27">
        <v>3</v>
      </c>
      <c r="H100" s="49">
        <v>34.8333333333333</v>
      </c>
      <c r="I100" s="27">
        <v>24</v>
      </c>
      <c r="J100" s="49">
        <v>682.5</v>
      </c>
      <c r="K100" s="50"/>
      <c r="L100" s="48">
        <v>0.546390168970814</v>
      </c>
      <c r="N100" s="50">
        <v>0.0606060606060606</v>
      </c>
      <c r="O100" s="50">
        <v>0.227272727272727</v>
      </c>
      <c r="P100" s="51" t="s">
        <v>76</v>
      </c>
      <c r="Q100" s="49">
        <v>7.5</v>
      </c>
      <c r="R100" s="4" t="b">
        <v>1</v>
      </c>
      <c r="T100" s="50">
        <v>0.600977958970814</v>
      </c>
      <c r="U100" s="50">
        <v>8.91613632301843</v>
      </c>
      <c r="W100" s="4" t="s">
        <v>23</v>
      </c>
    </row>
    <row r="101" s="4" customFormat="1" spans="1:23">
      <c r="A101" s="4">
        <v>1791</v>
      </c>
      <c r="B101" s="46">
        <v>42773.3125</v>
      </c>
      <c r="C101" s="47">
        <v>10748.5</v>
      </c>
      <c r="D101" s="48">
        <v>6.33333333333333</v>
      </c>
      <c r="E101" s="27">
        <v>43</v>
      </c>
      <c r="F101" s="27">
        <v>17.6666666666667</v>
      </c>
      <c r="G101" s="27">
        <v>0</v>
      </c>
      <c r="H101" s="49">
        <v>36.3333333333333</v>
      </c>
      <c r="I101" s="27">
        <v>61</v>
      </c>
      <c r="J101" s="49">
        <v>1206.16666666667</v>
      </c>
      <c r="K101" s="50"/>
      <c r="L101" s="48">
        <v>0.741064935064937</v>
      </c>
      <c r="N101" s="50">
        <v>0.147286821705426</v>
      </c>
      <c r="O101" s="50">
        <v>0.310077519379846</v>
      </c>
      <c r="P101" s="51" t="s">
        <v>76</v>
      </c>
      <c r="Q101" s="49">
        <v>13.3333333333334</v>
      </c>
      <c r="R101" s="4" t="b">
        <v>1</v>
      </c>
      <c r="T101" s="50">
        <v>0.795652725064937</v>
      </c>
      <c r="U101" s="50">
        <v>4.4020632385988</v>
      </c>
      <c r="W101" s="4" t="s">
        <v>47</v>
      </c>
    </row>
    <row r="102" s="4" customFormat="1" spans="1:23">
      <c r="A102" s="4">
        <v>1849</v>
      </c>
      <c r="B102" s="46">
        <v>42774.5208333333</v>
      </c>
      <c r="C102" s="47">
        <v>11096</v>
      </c>
      <c r="D102" s="48">
        <v>1.5</v>
      </c>
      <c r="E102" s="27">
        <v>14</v>
      </c>
      <c r="F102" s="27">
        <v>18</v>
      </c>
      <c r="G102" s="27">
        <v>3</v>
      </c>
      <c r="H102" s="49">
        <v>33.75</v>
      </c>
      <c r="I102" s="27">
        <v>24</v>
      </c>
      <c r="J102" s="49">
        <v>574.5</v>
      </c>
      <c r="K102" s="50"/>
      <c r="L102" s="48">
        <v>0.624304761904761</v>
      </c>
      <c r="N102" s="50">
        <v>0.107142857142857</v>
      </c>
      <c r="O102" s="50">
        <v>0.189153439153439</v>
      </c>
      <c r="P102" s="51" t="s">
        <v>76</v>
      </c>
      <c r="Q102" s="49">
        <v>3.83333333333333</v>
      </c>
      <c r="R102" s="4" t="b">
        <v>0</v>
      </c>
      <c r="T102" s="50">
        <v>0.678892551904761</v>
      </c>
      <c r="U102" s="50">
        <v>5.33633048444444</v>
      </c>
      <c r="W102" s="4" t="s">
        <v>39</v>
      </c>
    </row>
    <row r="103" s="4" customFormat="1" spans="1:23">
      <c r="A103" s="4">
        <v>1888</v>
      </c>
      <c r="B103" s="46">
        <v>42775.3333333333</v>
      </c>
      <c r="C103" s="47">
        <v>11332</v>
      </c>
      <c r="D103" s="48">
        <v>1</v>
      </c>
      <c r="E103" s="27">
        <v>11</v>
      </c>
      <c r="F103" s="27">
        <v>17</v>
      </c>
      <c r="G103" s="27">
        <v>-4</v>
      </c>
      <c r="H103" s="49">
        <v>36.5</v>
      </c>
      <c r="I103" s="27">
        <v>26</v>
      </c>
      <c r="J103" s="49">
        <v>1483.5</v>
      </c>
      <c r="K103" s="50"/>
      <c r="L103" s="48">
        <v>0.677809523809523</v>
      </c>
      <c r="N103" s="50">
        <v>0.0909090909090909</v>
      </c>
      <c r="O103" s="50">
        <v>0.303030303030303</v>
      </c>
      <c r="P103" s="51" t="s">
        <v>76</v>
      </c>
      <c r="Q103" s="49">
        <v>3.33333333333333</v>
      </c>
      <c r="R103" s="4" t="b">
        <v>0</v>
      </c>
      <c r="T103" s="50">
        <v>0.732397313809523</v>
      </c>
      <c r="U103" s="50">
        <v>7.05637045190475</v>
      </c>
      <c r="W103" s="4" t="s">
        <v>63</v>
      </c>
    </row>
    <row r="104" s="4" customFormat="1" spans="1:23">
      <c r="A104" s="4">
        <v>1945</v>
      </c>
      <c r="B104" s="46">
        <v>42776.5208333333</v>
      </c>
      <c r="C104" s="47">
        <v>11673.3333333333</v>
      </c>
      <c r="D104" s="48">
        <v>1.33333333333333</v>
      </c>
      <c r="E104" s="27">
        <v>6</v>
      </c>
      <c r="F104" s="27">
        <v>19</v>
      </c>
      <c r="G104" s="27">
        <v>2</v>
      </c>
      <c r="H104" s="49">
        <v>35.3333333333333</v>
      </c>
      <c r="I104" s="27">
        <v>14</v>
      </c>
      <c r="J104" s="49">
        <v>738.666666666667</v>
      </c>
      <c r="K104" s="50"/>
      <c r="L104" s="48">
        <v>0.658469387755102</v>
      </c>
      <c r="N104" s="50">
        <v>0.222222222222222</v>
      </c>
      <c r="O104" s="50">
        <v>-0.0555555555555552</v>
      </c>
      <c r="P104" s="51" t="s">
        <v>76</v>
      </c>
      <c r="Q104" s="49">
        <v>1.5</v>
      </c>
      <c r="R104" s="4" t="b">
        <v>0</v>
      </c>
      <c r="T104" s="50">
        <v>0.713057177755102</v>
      </c>
      <c r="U104" s="50">
        <v>2.20875729989796</v>
      </c>
      <c r="W104" s="4" t="s">
        <v>39</v>
      </c>
    </row>
    <row r="105" s="4" customFormat="1" spans="1:23">
      <c r="A105" s="4">
        <v>1984</v>
      </c>
      <c r="B105" s="46">
        <v>42777.3333333333</v>
      </c>
      <c r="C105" s="47">
        <v>11906.5</v>
      </c>
      <c r="D105" s="48">
        <v>9.16666666666667</v>
      </c>
      <c r="E105" s="27">
        <v>38</v>
      </c>
      <c r="F105" s="27">
        <v>17</v>
      </c>
      <c r="G105" s="27">
        <v>-4</v>
      </c>
      <c r="H105" s="49">
        <v>40.8333333333333</v>
      </c>
      <c r="I105" s="27">
        <v>33</v>
      </c>
      <c r="J105" s="49">
        <v>1091.66666666667</v>
      </c>
      <c r="K105" s="50"/>
      <c r="L105" s="48">
        <v>0.542508487017157</v>
      </c>
      <c r="N105" s="50">
        <v>0.241228070175439</v>
      </c>
      <c r="O105" s="50">
        <v>0.179824561403509</v>
      </c>
      <c r="P105" s="51" t="s">
        <v>76</v>
      </c>
      <c r="Q105" s="49">
        <v>6.83333333333333</v>
      </c>
      <c r="R105" s="4" t="b">
        <v>1</v>
      </c>
      <c r="T105" s="50">
        <v>0.597096277017157</v>
      </c>
      <c r="U105" s="50">
        <v>1.47523547563476</v>
      </c>
      <c r="W105" s="4" t="s">
        <v>63</v>
      </c>
    </row>
    <row r="106" s="4" customFormat="1" spans="1:23">
      <c r="A106" s="4">
        <v>1985</v>
      </c>
      <c r="B106" s="46">
        <v>42777.3541666667</v>
      </c>
      <c r="C106" s="47">
        <v>11912.5</v>
      </c>
      <c r="D106" s="48">
        <v>16</v>
      </c>
      <c r="E106" s="27">
        <v>38</v>
      </c>
      <c r="F106" s="27">
        <v>17</v>
      </c>
      <c r="G106" s="27">
        <v>-4</v>
      </c>
      <c r="H106" s="49">
        <v>40.5</v>
      </c>
      <c r="I106" s="27">
        <v>33</v>
      </c>
      <c r="J106" s="49">
        <v>1053.16666666667</v>
      </c>
      <c r="K106" s="50"/>
      <c r="L106" s="48">
        <v>5.05229437229438</v>
      </c>
      <c r="N106" s="50">
        <v>0.421052631578947</v>
      </c>
      <c r="O106" s="50">
        <v>0.992280701754387</v>
      </c>
      <c r="P106" s="51" t="s">
        <v>76</v>
      </c>
      <c r="Q106" s="49">
        <v>54.6666666666667</v>
      </c>
      <c r="R106" s="4" t="b">
        <v>1</v>
      </c>
      <c r="T106" s="50">
        <v>5.10688216229438</v>
      </c>
      <c r="U106" s="50">
        <v>11.1288451354492</v>
      </c>
      <c r="W106" s="4" t="s">
        <v>33</v>
      </c>
    </row>
    <row r="107" s="4" customFormat="1" spans="1:23">
      <c r="A107" s="4">
        <v>1987</v>
      </c>
      <c r="B107" s="46">
        <v>42777.3958333333</v>
      </c>
      <c r="C107" s="47">
        <v>11924.5</v>
      </c>
      <c r="D107" s="48">
        <v>117.333333333333</v>
      </c>
      <c r="E107" s="27">
        <v>50</v>
      </c>
      <c r="F107" s="27">
        <v>18</v>
      </c>
      <c r="G107" s="27">
        <v>-4</v>
      </c>
      <c r="H107" s="49">
        <v>39.6666666666667</v>
      </c>
      <c r="I107" s="27">
        <v>33</v>
      </c>
      <c r="J107" s="49">
        <v>1148.66666666667</v>
      </c>
      <c r="K107" s="50"/>
      <c r="L107" s="48">
        <v>0.722355021216402</v>
      </c>
      <c r="N107" s="50">
        <v>2.34666666666666</v>
      </c>
      <c r="O107" s="50">
        <v>-0.509999999999994</v>
      </c>
      <c r="P107" s="51" t="s">
        <v>76</v>
      </c>
      <c r="Q107" s="49">
        <v>-25.4999999999997</v>
      </c>
      <c r="R107" s="4" t="b">
        <v>1</v>
      </c>
      <c r="T107" s="50">
        <v>0.776942811216402</v>
      </c>
      <c r="U107" s="50">
        <v>0.668916415674828</v>
      </c>
      <c r="W107" s="4" t="s">
        <v>35</v>
      </c>
    </row>
    <row r="108" s="4" customFormat="1" spans="1:23">
      <c r="A108" s="4">
        <v>1988</v>
      </c>
      <c r="B108" s="46">
        <v>42777.4166666667</v>
      </c>
      <c r="C108" s="47">
        <v>11930.5</v>
      </c>
      <c r="D108" s="48">
        <v>91.8333333333333</v>
      </c>
      <c r="E108" s="27">
        <v>50</v>
      </c>
      <c r="F108" s="27">
        <v>17</v>
      </c>
      <c r="G108" s="27">
        <v>3</v>
      </c>
      <c r="H108" s="49">
        <v>33.1666666666667</v>
      </c>
      <c r="I108" s="27">
        <v>21</v>
      </c>
      <c r="J108" s="49">
        <v>781.166666666667</v>
      </c>
      <c r="K108" s="50"/>
      <c r="L108" s="48">
        <v>1.18642003414912</v>
      </c>
      <c r="N108" s="50">
        <v>1.83666666666667</v>
      </c>
      <c r="O108" s="50">
        <v>-0.513333333333332</v>
      </c>
      <c r="P108" s="51" t="s">
        <v>76</v>
      </c>
      <c r="Q108" s="49">
        <v>-25.6666666666666</v>
      </c>
      <c r="R108" s="4" t="b">
        <v>1</v>
      </c>
      <c r="T108" s="50">
        <v>1.24100782414912</v>
      </c>
      <c r="U108" s="50">
        <v>0.324315159265453</v>
      </c>
      <c r="W108" s="4" t="s">
        <v>54</v>
      </c>
    </row>
    <row r="109" s="4" customFormat="1" spans="1:23">
      <c r="A109" s="4">
        <v>1989</v>
      </c>
      <c r="B109" s="46">
        <v>42777.4375</v>
      </c>
      <c r="C109" s="47">
        <v>11936.5</v>
      </c>
      <c r="D109" s="48">
        <v>66.1666666666667</v>
      </c>
      <c r="E109" s="27">
        <v>50</v>
      </c>
      <c r="F109" s="27">
        <v>17</v>
      </c>
      <c r="G109" s="27">
        <v>3</v>
      </c>
      <c r="H109" s="49">
        <v>31.5</v>
      </c>
      <c r="I109" s="27">
        <v>21</v>
      </c>
      <c r="J109" s="49">
        <v>616.666666666667</v>
      </c>
      <c r="K109" s="50"/>
      <c r="L109" s="48">
        <v>4.3220913107511</v>
      </c>
      <c r="N109" s="50">
        <v>1.32333333333333</v>
      </c>
      <c r="O109" s="50">
        <v>-0.869901960784315</v>
      </c>
      <c r="P109" s="51" t="s">
        <v>76</v>
      </c>
      <c r="Q109" s="49">
        <v>-35.3333333333334</v>
      </c>
      <c r="R109" s="4" t="b">
        <v>1</v>
      </c>
      <c r="T109" s="50">
        <v>4.3766791007511</v>
      </c>
      <c r="U109" s="50">
        <v>2.30731418192779</v>
      </c>
      <c r="W109" s="4" t="s">
        <v>55</v>
      </c>
    </row>
    <row r="110" s="4" customFormat="1" spans="1:23">
      <c r="A110" s="4">
        <v>2030</v>
      </c>
      <c r="B110" s="46">
        <v>42778.2916666667</v>
      </c>
      <c r="C110" s="47">
        <v>12182.5</v>
      </c>
      <c r="D110" s="48">
        <v>45.1666666666667</v>
      </c>
      <c r="E110" s="27">
        <v>147</v>
      </c>
      <c r="F110" s="27">
        <v>16.8333333333333</v>
      </c>
      <c r="G110" s="27">
        <v>0</v>
      </c>
      <c r="H110" s="49">
        <v>38.6666666666667</v>
      </c>
      <c r="I110" s="27">
        <v>36</v>
      </c>
      <c r="J110" s="49">
        <v>912.666666666667</v>
      </c>
      <c r="K110" s="50"/>
      <c r="L110" s="48">
        <v>1.27457563712884</v>
      </c>
      <c r="N110" s="50">
        <v>0.307256235827665</v>
      </c>
      <c r="O110" s="50">
        <v>0.431972789115648</v>
      </c>
      <c r="P110" s="51" t="s">
        <v>76</v>
      </c>
      <c r="Q110" s="49">
        <v>63.5000000000003</v>
      </c>
      <c r="R110" s="4" t="b">
        <v>1</v>
      </c>
      <c r="T110" s="50">
        <v>1.32916342712884</v>
      </c>
      <c r="U110" s="50">
        <v>3.32591196578463</v>
      </c>
      <c r="W110" s="4" t="s">
        <v>32</v>
      </c>
    </row>
    <row r="111" s="4" customFormat="1" spans="1:23">
      <c r="A111" s="4">
        <v>2127</v>
      </c>
      <c r="B111" s="46">
        <v>42780.3125</v>
      </c>
      <c r="C111" s="47">
        <v>12764.5</v>
      </c>
      <c r="D111" s="48">
        <v>5.16666666666667</v>
      </c>
      <c r="E111" s="27">
        <v>66</v>
      </c>
      <c r="F111" s="27">
        <v>18</v>
      </c>
      <c r="G111" s="27">
        <v>0</v>
      </c>
      <c r="H111" s="49">
        <v>41.8333333333333</v>
      </c>
      <c r="I111" s="27">
        <v>87</v>
      </c>
      <c r="J111" s="49">
        <v>924.333333333333</v>
      </c>
      <c r="K111" s="50"/>
      <c r="L111" s="48">
        <v>0.645972602739726</v>
      </c>
      <c r="N111" s="50">
        <v>0.0782828282828283</v>
      </c>
      <c r="O111" s="50">
        <v>0.292929292929293</v>
      </c>
      <c r="P111" s="51" t="s">
        <v>76</v>
      </c>
      <c r="Q111" s="49">
        <v>19.3333333333333</v>
      </c>
      <c r="R111" s="4" t="b">
        <v>1</v>
      </c>
      <c r="T111" s="50">
        <v>0.700560392739726</v>
      </c>
      <c r="U111" s="50">
        <v>7.94909404919134</v>
      </c>
      <c r="W111" s="4" t="s">
        <v>47</v>
      </c>
    </row>
    <row r="112" s="4" customFormat="1" spans="1:23">
      <c r="A112" s="4">
        <v>2147</v>
      </c>
      <c r="B112" s="46">
        <v>42780.7291666667</v>
      </c>
      <c r="C112" s="47">
        <v>12884.5</v>
      </c>
      <c r="D112" s="48">
        <v>13.8333333333333</v>
      </c>
      <c r="E112" s="27">
        <v>122</v>
      </c>
      <c r="F112" s="27">
        <v>18</v>
      </c>
      <c r="G112" s="27">
        <v>8</v>
      </c>
      <c r="H112" s="49">
        <v>39.8333333333333</v>
      </c>
      <c r="I112" s="27">
        <v>41</v>
      </c>
      <c r="J112" s="49">
        <v>818.833333333333</v>
      </c>
      <c r="K112" s="50"/>
      <c r="L112" s="48">
        <v>0.899097512656836</v>
      </c>
      <c r="N112" s="50">
        <v>0.113387978142076</v>
      </c>
      <c r="O112" s="50">
        <v>0.392076502732241</v>
      </c>
      <c r="P112" s="51" t="s">
        <v>76</v>
      </c>
      <c r="Q112" s="49">
        <v>47.8333333333334</v>
      </c>
      <c r="R112" s="4" t="b">
        <v>1</v>
      </c>
      <c r="T112" s="50">
        <v>0.953685302656836</v>
      </c>
      <c r="U112" s="50">
        <v>7.41081495837117</v>
      </c>
      <c r="W112" s="4" t="s">
        <v>49</v>
      </c>
    </row>
    <row r="113" s="4" customFormat="1" spans="1:23">
      <c r="A113" s="4">
        <v>2185</v>
      </c>
      <c r="B113" s="46">
        <v>42781.5208333333</v>
      </c>
      <c r="C113" s="47">
        <v>13112.5</v>
      </c>
      <c r="D113" s="48">
        <v>93.8333333333333</v>
      </c>
      <c r="E113" s="27">
        <v>219</v>
      </c>
      <c r="F113" s="27">
        <v>18</v>
      </c>
      <c r="G113" s="27">
        <v>4</v>
      </c>
      <c r="H113" s="49">
        <v>41.1666666666667</v>
      </c>
      <c r="I113" s="27">
        <v>67</v>
      </c>
      <c r="J113" s="49">
        <v>662.666666666667</v>
      </c>
      <c r="K113" s="50"/>
      <c r="L113" s="48">
        <v>1.07664066958342</v>
      </c>
      <c r="N113" s="50">
        <v>0.428462709284627</v>
      </c>
      <c r="O113" s="50">
        <v>0.144079257142233</v>
      </c>
      <c r="P113" s="51" t="s">
        <v>76</v>
      </c>
      <c r="Q113" s="49">
        <v>65.3333333333337</v>
      </c>
      <c r="R113" s="4" t="b">
        <v>1</v>
      </c>
      <c r="T113" s="50">
        <v>1.13122845958342</v>
      </c>
      <c r="U113" s="50">
        <v>1.64020283462276</v>
      </c>
      <c r="W113" s="4" t="s">
        <v>39</v>
      </c>
    </row>
    <row r="114" s="4" customFormat="1" spans="1:23">
      <c r="A114" s="4">
        <v>2186</v>
      </c>
      <c r="B114" s="46">
        <v>42781.5416666667</v>
      </c>
      <c r="C114" s="47">
        <v>13118.5</v>
      </c>
      <c r="D114" s="48">
        <v>159.166666666667</v>
      </c>
      <c r="E114" s="27">
        <v>278</v>
      </c>
      <c r="F114" s="27">
        <v>17.8333333333333</v>
      </c>
      <c r="G114" s="27">
        <v>4</v>
      </c>
      <c r="H114" s="49">
        <v>39.6666666666667</v>
      </c>
      <c r="I114" s="27">
        <v>67</v>
      </c>
      <c r="J114" s="49">
        <v>637.5</v>
      </c>
      <c r="K114" s="50"/>
      <c r="L114" s="48">
        <v>2.65679022240032</v>
      </c>
      <c r="N114" s="50">
        <v>0.57254196642686</v>
      </c>
      <c r="O114" s="50">
        <v>0.55335731414868</v>
      </c>
      <c r="P114" s="51" t="s">
        <v>76</v>
      </c>
      <c r="Q114" s="49">
        <v>153.833333333333</v>
      </c>
      <c r="R114" s="4" t="b">
        <v>1</v>
      </c>
      <c r="T114" s="50">
        <v>2.71137801240032</v>
      </c>
      <c r="U114" s="50">
        <v>3.73568431904055</v>
      </c>
      <c r="W114" s="4" t="s">
        <v>40</v>
      </c>
    </row>
    <row r="115" s="4" customFormat="1" spans="1:23">
      <c r="A115" s="4">
        <v>2187</v>
      </c>
      <c r="B115" s="46">
        <v>42781.5625</v>
      </c>
      <c r="C115" s="47">
        <v>13124.5</v>
      </c>
      <c r="D115" s="48">
        <v>313</v>
      </c>
      <c r="E115" s="27">
        <v>278</v>
      </c>
      <c r="F115" s="27">
        <v>17.1666666666667</v>
      </c>
      <c r="G115" s="27">
        <v>4</v>
      </c>
      <c r="H115" s="49">
        <v>34.1666666666667</v>
      </c>
      <c r="I115" s="27">
        <v>67</v>
      </c>
      <c r="J115" s="49">
        <v>400</v>
      </c>
      <c r="K115" s="50"/>
      <c r="L115" s="48">
        <v>4.61246258503403</v>
      </c>
      <c r="N115" s="50">
        <v>1.12589928057554</v>
      </c>
      <c r="O115" s="50">
        <v>-0.30095923261391</v>
      </c>
      <c r="P115" s="51" t="s">
        <v>76</v>
      </c>
      <c r="Q115" s="49">
        <v>-83.666666666667</v>
      </c>
      <c r="R115" s="4" t="b">
        <v>1</v>
      </c>
      <c r="T115" s="50">
        <v>4.66705037503403</v>
      </c>
      <c r="U115" s="50">
        <v>3.14517573245834</v>
      </c>
      <c r="W115" s="4" t="s">
        <v>57</v>
      </c>
    </row>
    <row r="116" s="4" customFormat="1" spans="1:23">
      <c r="A116" s="4">
        <v>2322</v>
      </c>
      <c r="B116" s="46">
        <v>42784.375</v>
      </c>
      <c r="C116" s="47">
        <v>13934.5</v>
      </c>
      <c r="D116" s="48">
        <v>28.1666666666667</v>
      </c>
      <c r="E116" s="27">
        <v>102</v>
      </c>
      <c r="F116" s="27">
        <v>17</v>
      </c>
      <c r="G116" s="27">
        <v>0</v>
      </c>
      <c r="H116" s="49">
        <v>40.3333333333333</v>
      </c>
      <c r="I116" s="27">
        <v>51</v>
      </c>
      <c r="J116" s="49">
        <v>929.5</v>
      </c>
      <c r="K116" s="50"/>
      <c r="L116" s="48">
        <v>1.2718800386972</v>
      </c>
      <c r="N116" s="50">
        <v>0.276143790849674</v>
      </c>
      <c r="O116" s="50">
        <v>0.450980392156863</v>
      </c>
      <c r="P116" s="51" t="s">
        <v>76</v>
      </c>
      <c r="Q116" s="49">
        <v>46</v>
      </c>
      <c r="R116" s="4" t="b">
        <v>1</v>
      </c>
      <c r="T116" s="50">
        <v>1.3264678286972</v>
      </c>
      <c r="U116" s="50">
        <v>3.80354030273778</v>
      </c>
      <c r="W116" s="4" t="s">
        <v>34</v>
      </c>
    </row>
    <row r="117" s="4" customFormat="1" spans="1:23">
      <c r="A117" s="4">
        <v>2418</v>
      </c>
      <c r="B117" s="46">
        <v>42786.375</v>
      </c>
      <c r="C117" s="47">
        <v>14512.5</v>
      </c>
      <c r="D117" s="48">
        <v>1</v>
      </c>
      <c r="E117" s="27">
        <v>4</v>
      </c>
      <c r="F117" s="27">
        <v>16</v>
      </c>
      <c r="G117" s="27">
        <v>0</v>
      </c>
      <c r="H117" s="49">
        <v>33.5</v>
      </c>
      <c r="I117" s="27">
        <v>22</v>
      </c>
      <c r="J117" s="49">
        <v>638</v>
      </c>
      <c r="K117" s="50"/>
      <c r="L117" s="48">
        <v>0.571269841269839</v>
      </c>
      <c r="N117" s="50">
        <v>0.25</v>
      </c>
      <c r="O117" s="50">
        <v>0.208333333333332</v>
      </c>
      <c r="P117" s="51" t="s">
        <v>76</v>
      </c>
      <c r="Q117" s="49">
        <v>0.83333333333333</v>
      </c>
      <c r="R117" s="4" t="b">
        <v>0</v>
      </c>
      <c r="T117" s="50">
        <v>0.625857631269839</v>
      </c>
      <c r="U117" s="50">
        <v>1.50343052507936</v>
      </c>
      <c r="W117" s="4" t="s">
        <v>34</v>
      </c>
    </row>
    <row r="118" s="4" customFormat="1" spans="1:23">
      <c r="A118" s="4">
        <v>2419</v>
      </c>
      <c r="B118" s="46">
        <v>42786.3958333333</v>
      </c>
      <c r="C118" s="47">
        <v>14516.5</v>
      </c>
      <c r="D118" s="48">
        <v>1.83333333333333</v>
      </c>
      <c r="E118" s="27">
        <v>4</v>
      </c>
      <c r="F118" s="27">
        <v>15.1666666666667</v>
      </c>
      <c r="G118" s="27">
        <v>0</v>
      </c>
      <c r="H118" s="49">
        <v>29</v>
      </c>
      <c r="I118" s="27">
        <v>22</v>
      </c>
      <c r="J118" s="49">
        <v>419</v>
      </c>
      <c r="K118" s="50"/>
      <c r="L118" s="48">
        <v>0.543589743589743</v>
      </c>
      <c r="N118" s="50">
        <v>0.458333333333332</v>
      </c>
      <c r="O118" s="50">
        <v>0.125</v>
      </c>
      <c r="P118" s="51" t="s">
        <v>76</v>
      </c>
      <c r="Q118" s="49">
        <v>0.5</v>
      </c>
      <c r="R118" s="4" t="b">
        <v>0</v>
      </c>
      <c r="T118" s="50">
        <v>0.598177533589743</v>
      </c>
      <c r="U118" s="50">
        <v>0.305114618741261</v>
      </c>
      <c r="W118" s="4" t="s">
        <v>35</v>
      </c>
    </row>
    <row r="119" s="4" customFormat="1" spans="1:23">
      <c r="A119" s="4">
        <v>2423</v>
      </c>
      <c r="B119" s="46">
        <v>42786.4791666667</v>
      </c>
      <c r="C119" s="47">
        <v>14541</v>
      </c>
      <c r="D119" s="48">
        <v>1</v>
      </c>
      <c r="E119" s="27">
        <v>6</v>
      </c>
      <c r="F119" s="27">
        <v>17</v>
      </c>
      <c r="G119" s="27">
        <v>0</v>
      </c>
      <c r="H119" s="49">
        <v>32.2</v>
      </c>
      <c r="I119" s="27">
        <v>20</v>
      </c>
      <c r="J119" s="49">
        <v>400</v>
      </c>
      <c r="K119" s="50"/>
      <c r="L119" s="48">
        <v>1.08552380952381</v>
      </c>
      <c r="N119" s="50">
        <v>0.166666666666667</v>
      </c>
      <c r="O119" s="50">
        <v>-0.166666666666667</v>
      </c>
      <c r="P119" s="51" t="s">
        <v>76</v>
      </c>
      <c r="Q119" s="49">
        <v>2.66666666666667</v>
      </c>
      <c r="R119" s="4" t="b">
        <v>0</v>
      </c>
      <c r="T119" s="50">
        <v>1.14011159952381</v>
      </c>
      <c r="U119" s="50">
        <v>5.84066959714285</v>
      </c>
      <c r="W119" s="4" t="s">
        <v>48</v>
      </c>
    </row>
    <row r="120" s="4" customFormat="1" spans="1:23">
      <c r="A120" s="4">
        <v>2463</v>
      </c>
      <c r="B120" s="46">
        <v>42787.3125</v>
      </c>
      <c r="C120" s="47">
        <v>14780.5</v>
      </c>
      <c r="D120" s="48">
        <v>4</v>
      </c>
      <c r="E120" s="27">
        <v>46</v>
      </c>
      <c r="F120" s="27">
        <v>16.8333333333333</v>
      </c>
      <c r="G120" s="27">
        <v>-1</v>
      </c>
      <c r="H120" s="49">
        <v>37.1666666666667</v>
      </c>
      <c r="I120" s="27">
        <v>43</v>
      </c>
      <c r="J120" s="49">
        <v>1195.5</v>
      </c>
      <c r="K120" s="50"/>
      <c r="L120" s="48">
        <v>0.549070294784579</v>
      </c>
      <c r="N120" s="50">
        <v>0.0869565217391304</v>
      </c>
      <c r="O120" s="50">
        <v>0.246376811594202</v>
      </c>
      <c r="P120" s="51" t="s">
        <v>76</v>
      </c>
      <c r="Q120" s="49">
        <v>11.3333333333333</v>
      </c>
      <c r="R120" s="4" t="b">
        <v>1</v>
      </c>
      <c r="T120" s="50">
        <v>0.603658084784579</v>
      </c>
      <c r="U120" s="50">
        <v>5.94206797502266</v>
      </c>
      <c r="W120" s="4" t="s">
        <v>47</v>
      </c>
    </row>
    <row r="121" s="4" customFormat="1" spans="1:23">
      <c r="A121" s="4">
        <v>2472</v>
      </c>
      <c r="B121" s="46">
        <v>42787.5</v>
      </c>
      <c r="C121" s="47">
        <v>14834.5</v>
      </c>
      <c r="D121" s="48">
        <v>8.5</v>
      </c>
      <c r="E121" s="27">
        <v>63</v>
      </c>
      <c r="F121" s="27">
        <v>16.8333333333333</v>
      </c>
      <c r="G121" s="27">
        <v>1</v>
      </c>
      <c r="H121" s="49">
        <v>35</v>
      </c>
      <c r="I121" s="27">
        <v>37</v>
      </c>
      <c r="J121" s="49">
        <v>794.666666666667</v>
      </c>
      <c r="K121" s="50"/>
      <c r="L121" s="48">
        <v>1.2925382262997</v>
      </c>
      <c r="N121" s="50">
        <v>0.134920634920635</v>
      </c>
      <c r="O121" s="50">
        <v>0.550264550264551</v>
      </c>
      <c r="P121" s="51" t="s">
        <v>76</v>
      </c>
      <c r="Q121" s="49">
        <v>34.6666666666667</v>
      </c>
      <c r="R121" s="4" t="b">
        <v>1</v>
      </c>
      <c r="T121" s="50">
        <v>1.3471260162997</v>
      </c>
      <c r="U121" s="50">
        <v>8.98458106198601</v>
      </c>
      <c r="W121" s="4" t="s">
        <v>23</v>
      </c>
    </row>
    <row r="122" s="4" customFormat="1" spans="1:23">
      <c r="A122" s="4">
        <v>2473</v>
      </c>
      <c r="B122" s="46">
        <v>42787.5208333333</v>
      </c>
      <c r="C122" s="47">
        <v>14840.5</v>
      </c>
      <c r="D122" s="48">
        <v>43.1666666666667</v>
      </c>
      <c r="E122" s="27">
        <v>63</v>
      </c>
      <c r="F122" s="27">
        <v>16.5</v>
      </c>
      <c r="G122" s="27">
        <v>1</v>
      </c>
      <c r="H122" s="49">
        <v>33.8333333333333</v>
      </c>
      <c r="I122" s="27">
        <v>37</v>
      </c>
      <c r="J122" s="49">
        <v>737.5</v>
      </c>
      <c r="K122" s="50"/>
      <c r="L122" s="48">
        <v>5.87776710684278</v>
      </c>
      <c r="N122" s="50">
        <v>0.685185185185186</v>
      </c>
      <c r="O122" s="50">
        <v>5.20697167755993</v>
      </c>
      <c r="P122" s="51" t="s">
        <v>76</v>
      </c>
      <c r="Q122" s="49">
        <v>57.0000000000003</v>
      </c>
      <c r="R122" s="4" t="b">
        <v>1</v>
      </c>
      <c r="T122" s="50">
        <v>5.93235489684278</v>
      </c>
      <c r="U122" s="50">
        <v>7.65803147106783</v>
      </c>
      <c r="W122" s="4" t="s">
        <v>39</v>
      </c>
    </row>
    <row r="123" s="4" customFormat="1" spans="1:23">
      <c r="A123" s="4">
        <v>2474</v>
      </c>
      <c r="B123" s="46">
        <v>42787.5416666667</v>
      </c>
      <c r="C123" s="47">
        <v>14846.5</v>
      </c>
      <c r="D123" s="48">
        <v>100.166666666667</v>
      </c>
      <c r="E123" s="27">
        <v>17</v>
      </c>
      <c r="F123" s="27">
        <v>16</v>
      </c>
      <c r="G123" s="27">
        <v>1</v>
      </c>
      <c r="H123" s="49">
        <v>33.1666666666667</v>
      </c>
      <c r="I123" s="27">
        <v>37</v>
      </c>
      <c r="J123" s="49">
        <v>602.666666666667</v>
      </c>
      <c r="K123" s="50"/>
      <c r="L123" s="48">
        <v>1.13006012024048</v>
      </c>
      <c r="N123" s="50">
        <v>5.89215686274512</v>
      </c>
      <c r="O123" s="50">
        <v>-2.80392156862747</v>
      </c>
      <c r="P123" s="51" t="s">
        <v>76</v>
      </c>
      <c r="Q123" s="49">
        <v>-47.666666666667</v>
      </c>
      <c r="R123" s="4" t="b">
        <v>1</v>
      </c>
      <c r="T123" s="50">
        <v>1.18464791024048</v>
      </c>
      <c r="U123" s="50">
        <v>0.798944947014096</v>
      </c>
      <c r="W123" s="4" t="s">
        <v>40</v>
      </c>
    </row>
    <row r="124" s="4" customFormat="1" spans="1:23">
      <c r="A124" s="4">
        <v>2475</v>
      </c>
      <c r="B124" s="46">
        <v>42787.5625</v>
      </c>
      <c r="C124" s="47">
        <v>14852.5</v>
      </c>
      <c r="D124" s="48">
        <v>52.5</v>
      </c>
      <c r="E124" s="27">
        <v>17</v>
      </c>
      <c r="F124" s="27">
        <v>16.8333333333333</v>
      </c>
      <c r="G124" s="27">
        <v>1</v>
      </c>
      <c r="H124" s="49">
        <v>34.8333333333333</v>
      </c>
      <c r="I124" s="27">
        <v>37</v>
      </c>
      <c r="J124" s="49">
        <v>690</v>
      </c>
      <c r="K124" s="50"/>
      <c r="L124" s="48">
        <v>1.19832327297116</v>
      </c>
      <c r="N124" s="50">
        <v>3.08823529411765</v>
      </c>
      <c r="O124" s="50">
        <v>-1.27450980392157</v>
      </c>
      <c r="P124" s="51" t="s">
        <v>76</v>
      </c>
      <c r="Q124" s="49">
        <v>-21.6666666666667</v>
      </c>
      <c r="R124" s="4" t="b">
        <v>1</v>
      </c>
      <c r="T124" s="50">
        <v>1.25291106297116</v>
      </c>
      <c r="U124" s="50">
        <v>0.594295465323625</v>
      </c>
      <c r="W124" s="4" t="s">
        <v>57</v>
      </c>
    </row>
    <row r="125" s="4" customFormat="1" spans="1:23">
      <c r="A125" s="4">
        <v>2476</v>
      </c>
      <c r="B125" s="46">
        <v>42787.5833333333</v>
      </c>
      <c r="C125" s="47">
        <v>14858.5</v>
      </c>
      <c r="D125" s="48">
        <v>30.8333333333333</v>
      </c>
      <c r="E125" s="27">
        <v>17</v>
      </c>
      <c r="F125" s="27">
        <v>16.5</v>
      </c>
      <c r="G125" s="27">
        <v>2</v>
      </c>
      <c r="H125" s="49">
        <v>35.3333333333333</v>
      </c>
      <c r="I125" s="27">
        <v>37</v>
      </c>
      <c r="J125" s="49">
        <v>759.333333333333</v>
      </c>
      <c r="K125" s="50"/>
      <c r="L125" s="48">
        <v>0.943339070567984</v>
      </c>
      <c r="N125" s="50">
        <v>1.81372549019608</v>
      </c>
      <c r="O125" s="50">
        <v>-0.401960784313723</v>
      </c>
      <c r="P125" s="51" t="s">
        <v>76</v>
      </c>
      <c r="Q125" s="49">
        <v>-6.8333333333333</v>
      </c>
      <c r="R125" s="4" t="b">
        <v>0</v>
      </c>
      <c r="T125" s="50">
        <v>0.997926860567984</v>
      </c>
      <c r="U125" s="50">
        <v>0.449791676876031</v>
      </c>
      <c r="W125" s="4" t="s">
        <v>41</v>
      </c>
    </row>
    <row r="126" s="4" customFormat="1" spans="1:23">
      <c r="A126" s="4">
        <v>2513</v>
      </c>
      <c r="B126" s="46">
        <v>42788.3541666667</v>
      </c>
      <c r="C126" s="47">
        <v>15080.5</v>
      </c>
      <c r="D126" s="48">
        <v>3.66666666666667</v>
      </c>
      <c r="E126" s="27">
        <v>89</v>
      </c>
      <c r="F126" s="27">
        <v>16</v>
      </c>
      <c r="G126" s="27">
        <v>-4</v>
      </c>
      <c r="H126" s="49">
        <v>42</v>
      </c>
      <c r="I126" s="27">
        <v>89</v>
      </c>
      <c r="J126" s="49">
        <v>2032.5</v>
      </c>
      <c r="K126" s="50"/>
      <c r="L126" s="48">
        <v>0.642053571428572</v>
      </c>
      <c r="N126" s="50">
        <v>0.0411985018726592</v>
      </c>
      <c r="O126" s="50">
        <v>0.227807346080557</v>
      </c>
      <c r="P126" s="51" t="s">
        <v>76</v>
      </c>
      <c r="Q126" s="49">
        <v>27</v>
      </c>
      <c r="R126" s="4" t="b">
        <v>1</v>
      </c>
      <c r="T126" s="50">
        <v>0.696641361428572</v>
      </c>
      <c r="U126" s="50">
        <v>15.9093857728571</v>
      </c>
      <c r="W126" s="4" t="s">
        <v>33</v>
      </c>
    </row>
    <row r="127" s="4" customFormat="1" spans="1:23">
      <c r="A127" s="4">
        <v>2520</v>
      </c>
      <c r="B127" s="46">
        <v>42788.5</v>
      </c>
      <c r="C127" s="47">
        <v>15122.5</v>
      </c>
      <c r="D127" s="48">
        <v>57.6666666666667</v>
      </c>
      <c r="E127" s="27">
        <v>153</v>
      </c>
      <c r="F127" s="27">
        <v>17</v>
      </c>
      <c r="G127" s="27">
        <v>0</v>
      </c>
      <c r="H127" s="49">
        <v>41</v>
      </c>
      <c r="I127" s="27">
        <v>76</v>
      </c>
      <c r="J127" s="49">
        <v>1107.5</v>
      </c>
      <c r="K127" s="50"/>
      <c r="L127" s="48">
        <v>0.544566544566544</v>
      </c>
      <c r="N127" s="50">
        <v>0.376906318082789</v>
      </c>
      <c r="O127" s="50">
        <v>0.145969498910675</v>
      </c>
      <c r="P127" s="51" t="s">
        <v>76</v>
      </c>
      <c r="Q127" s="49">
        <v>22.3333333333333</v>
      </c>
      <c r="R127" s="4" t="b">
        <v>1</v>
      </c>
      <c r="T127" s="50">
        <v>0.599154334566544</v>
      </c>
      <c r="U127" s="50">
        <v>0.589663812520482</v>
      </c>
      <c r="W127" s="4" t="s">
        <v>23</v>
      </c>
    </row>
    <row r="128" s="4" customFormat="1" spans="1:23">
      <c r="A128" s="4">
        <v>2521</v>
      </c>
      <c r="B128" s="46">
        <v>42788.5208333333</v>
      </c>
      <c r="C128" s="47">
        <v>15128.5</v>
      </c>
      <c r="D128" s="48">
        <v>80</v>
      </c>
      <c r="E128" s="27">
        <v>153</v>
      </c>
      <c r="F128" s="27">
        <v>17</v>
      </c>
      <c r="G128" s="27">
        <v>0</v>
      </c>
      <c r="H128" s="49">
        <v>39.6666666666667</v>
      </c>
      <c r="I128" s="27">
        <v>76</v>
      </c>
      <c r="J128" s="49">
        <v>987.833333333333</v>
      </c>
      <c r="K128" s="50"/>
      <c r="L128" s="48">
        <v>0.999412915851272</v>
      </c>
      <c r="N128" s="50">
        <v>0.522875816993464</v>
      </c>
      <c r="O128" s="50">
        <v>0.169895267343885</v>
      </c>
      <c r="P128" s="51" t="s">
        <v>76</v>
      </c>
      <c r="Q128" s="49">
        <v>35</v>
      </c>
      <c r="R128" s="4" t="b">
        <v>1</v>
      </c>
      <c r="T128" s="50">
        <v>1.05400070585127</v>
      </c>
      <c r="U128" s="50">
        <v>1.01577634994056</v>
      </c>
      <c r="W128" s="4" t="s">
        <v>39</v>
      </c>
    </row>
    <row r="129" s="4" customFormat="1" spans="1:23">
      <c r="A129" s="4">
        <v>2532</v>
      </c>
      <c r="B129" s="46">
        <v>42788.75</v>
      </c>
      <c r="C129" s="47">
        <v>15194.5</v>
      </c>
      <c r="D129" s="48">
        <v>41</v>
      </c>
      <c r="E129" s="27">
        <v>158</v>
      </c>
      <c r="F129" s="27">
        <v>16</v>
      </c>
      <c r="G129" s="27">
        <v>3</v>
      </c>
      <c r="H129" s="49">
        <v>40.1666666666667</v>
      </c>
      <c r="I129" s="27">
        <v>61</v>
      </c>
      <c r="J129" s="49">
        <v>1009.66666666667</v>
      </c>
      <c r="K129" s="50"/>
      <c r="L129" s="48">
        <v>0.863158323158323</v>
      </c>
      <c r="N129" s="50">
        <v>0.259493670886076</v>
      </c>
      <c r="O129" s="50">
        <v>0.312236286919831</v>
      </c>
      <c r="P129" s="51" t="s">
        <v>76</v>
      </c>
      <c r="Q129" s="49">
        <v>49.3333333333333</v>
      </c>
      <c r="R129" s="4" t="b">
        <v>1</v>
      </c>
      <c r="T129" s="50">
        <v>0.917746113158323</v>
      </c>
      <c r="U129" s="50">
        <v>2.53668014339061</v>
      </c>
      <c r="W129" s="4" t="s">
        <v>27</v>
      </c>
    </row>
    <row r="130" s="4" customFormat="1" spans="1:23">
      <c r="A130" s="4">
        <v>2575</v>
      </c>
      <c r="B130" s="46">
        <v>42789.6458333333</v>
      </c>
      <c r="C130" s="47">
        <v>15453</v>
      </c>
      <c r="D130" s="48">
        <v>1</v>
      </c>
      <c r="E130" s="27">
        <v>7</v>
      </c>
      <c r="F130" s="27">
        <v>17.75</v>
      </c>
      <c r="G130" s="27">
        <v>6</v>
      </c>
      <c r="H130" s="49">
        <v>38.25</v>
      </c>
      <c r="I130" s="27">
        <v>25</v>
      </c>
      <c r="J130" s="49">
        <v>643.75</v>
      </c>
      <c r="K130" s="50"/>
      <c r="L130" s="48">
        <v>0.623253968253967</v>
      </c>
      <c r="N130" s="50">
        <v>0.142857142857143</v>
      </c>
      <c r="O130" s="50">
        <v>0.261904761904761</v>
      </c>
      <c r="P130" s="51" t="s">
        <v>76</v>
      </c>
      <c r="Q130" s="49">
        <v>1.83333333333333</v>
      </c>
      <c r="R130" s="4" t="b">
        <v>0</v>
      </c>
      <c r="T130" s="50">
        <v>0.677841758253967</v>
      </c>
      <c r="U130" s="50">
        <v>3.74489230777776</v>
      </c>
      <c r="W130" s="4" t="s">
        <v>24</v>
      </c>
    </row>
    <row r="131" s="4" customFormat="1" spans="1:23">
      <c r="A131" s="4">
        <v>2576</v>
      </c>
      <c r="B131" s="46">
        <v>42789.6666666667</v>
      </c>
      <c r="C131" s="47">
        <v>15458.5</v>
      </c>
      <c r="D131" s="48">
        <v>2.83333333333333</v>
      </c>
      <c r="E131" s="27">
        <v>7</v>
      </c>
      <c r="F131" s="27">
        <v>17</v>
      </c>
      <c r="G131" s="27">
        <v>8</v>
      </c>
      <c r="H131" s="49">
        <v>38</v>
      </c>
      <c r="I131" s="27">
        <v>21</v>
      </c>
      <c r="J131" s="49">
        <v>626.5</v>
      </c>
      <c r="K131" s="50"/>
      <c r="L131" s="48">
        <v>1.55702857142857</v>
      </c>
      <c r="N131" s="50">
        <v>0.404761904761904</v>
      </c>
      <c r="O131" s="50">
        <v>0.452380952380953</v>
      </c>
      <c r="P131" s="51" t="s">
        <v>76</v>
      </c>
      <c r="Q131" s="49">
        <v>3.16666666666667</v>
      </c>
      <c r="R131" s="4" t="b">
        <v>0</v>
      </c>
      <c r="T131" s="50">
        <v>1.61161636142857</v>
      </c>
      <c r="U131" s="50">
        <v>2.98164042235295</v>
      </c>
      <c r="W131" s="4" t="s">
        <v>25</v>
      </c>
    </row>
    <row r="132" s="4" customFormat="1" spans="1:23">
      <c r="A132" s="4">
        <v>2577</v>
      </c>
      <c r="B132" s="46">
        <v>42789.6875</v>
      </c>
      <c r="C132" s="47">
        <v>15464.5</v>
      </c>
      <c r="D132" s="48">
        <v>6</v>
      </c>
      <c r="E132" s="27">
        <v>7</v>
      </c>
      <c r="F132" s="27">
        <v>17</v>
      </c>
      <c r="G132" s="27">
        <v>8</v>
      </c>
      <c r="H132" s="49">
        <v>37.5</v>
      </c>
      <c r="I132" s="27">
        <v>21</v>
      </c>
      <c r="J132" s="49">
        <v>546</v>
      </c>
      <c r="K132" s="50"/>
      <c r="L132" s="48">
        <v>3.19285714285714</v>
      </c>
      <c r="N132" s="50">
        <v>0.857142857142857</v>
      </c>
      <c r="O132" s="50">
        <v>-0.388392857142857</v>
      </c>
      <c r="P132" s="51" t="s">
        <v>76</v>
      </c>
      <c r="Q132" s="49">
        <v>1.5</v>
      </c>
      <c r="R132" s="4" t="b">
        <v>0</v>
      </c>
      <c r="T132" s="50">
        <v>3.24744493285714</v>
      </c>
      <c r="U132" s="50">
        <v>2.788685755</v>
      </c>
      <c r="W132" s="4" t="s">
        <v>26</v>
      </c>
    </row>
    <row r="133" s="4" customFormat="1" spans="1:23">
      <c r="A133" s="4">
        <v>2580</v>
      </c>
      <c r="B133" s="46">
        <v>42789.75</v>
      </c>
      <c r="C133" s="47">
        <v>15482.5</v>
      </c>
      <c r="D133" s="48">
        <v>4.33333333333333</v>
      </c>
      <c r="E133" s="27">
        <v>16</v>
      </c>
      <c r="F133" s="27">
        <v>16</v>
      </c>
      <c r="G133" s="27">
        <v>7</v>
      </c>
      <c r="H133" s="49">
        <v>37.8333333333333</v>
      </c>
      <c r="I133" s="27">
        <v>25</v>
      </c>
      <c r="J133" s="49">
        <v>551</v>
      </c>
      <c r="K133" s="50"/>
      <c r="L133" s="48">
        <v>0.704081632653061</v>
      </c>
      <c r="N133" s="50">
        <v>0.270833333333333</v>
      </c>
      <c r="O133" s="50">
        <v>0.25</v>
      </c>
      <c r="P133" s="51" t="s">
        <v>76</v>
      </c>
      <c r="Q133" s="49">
        <v>4</v>
      </c>
      <c r="R133" s="4" t="b">
        <v>0</v>
      </c>
      <c r="T133" s="50">
        <v>0.758669422653061</v>
      </c>
      <c r="U133" s="50">
        <v>1.80124094518054</v>
      </c>
      <c r="W133" s="4" t="s">
        <v>27</v>
      </c>
    </row>
    <row r="134" s="4" customFormat="1" spans="1:23">
      <c r="A134" s="4">
        <v>2608</v>
      </c>
      <c r="B134" s="46">
        <v>42790.3333333333</v>
      </c>
      <c r="C134" s="47">
        <v>15650.5</v>
      </c>
      <c r="D134" s="48">
        <v>7.66666666666667</v>
      </c>
      <c r="E134" s="27">
        <v>86</v>
      </c>
      <c r="F134" s="27">
        <v>16</v>
      </c>
      <c r="G134" s="27">
        <v>0</v>
      </c>
      <c r="H134" s="49">
        <v>42</v>
      </c>
      <c r="I134" s="27">
        <v>58</v>
      </c>
      <c r="J134" s="49">
        <v>1614.16666666667</v>
      </c>
      <c r="K134" s="50"/>
      <c r="L134" s="48">
        <v>0.524030395136777</v>
      </c>
      <c r="N134" s="50">
        <v>0.0891472868217055</v>
      </c>
      <c r="O134" s="50">
        <v>0.234496124031007</v>
      </c>
      <c r="P134" s="51" t="s">
        <v>76</v>
      </c>
      <c r="Q134" s="49">
        <v>20.1666666666666</v>
      </c>
      <c r="R134" s="4" t="b">
        <v>1</v>
      </c>
      <c r="T134" s="50">
        <v>0.578618185136777</v>
      </c>
      <c r="U134" s="50">
        <v>5.4905865984908</v>
      </c>
      <c r="W134" s="4" t="s">
        <v>63</v>
      </c>
    </row>
    <row r="135" s="4" customFormat="1" spans="1:23">
      <c r="A135" s="4">
        <v>2609</v>
      </c>
      <c r="B135" s="46">
        <v>42790.3541666667</v>
      </c>
      <c r="C135" s="47">
        <v>15656.5</v>
      </c>
      <c r="D135" s="48">
        <v>27.8333333333333</v>
      </c>
      <c r="E135" s="27">
        <v>86</v>
      </c>
      <c r="F135" s="27">
        <v>16</v>
      </c>
      <c r="G135" s="27">
        <v>0</v>
      </c>
      <c r="H135" s="49">
        <v>42</v>
      </c>
      <c r="I135" s="27">
        <v>58</v>
      </c>
      <c r="J135" s="49">
        <v>1348</v>
      </c>
      <c r="K135" s="50"/>
      <c r="L135" s="48">
        <v>0.824911993450677</v>
      </c>
      <c r="N135" s="50">
        <v>0.323643410852713</v>
      </c>
      <c r="O135" s="50">
        <v>0.117448543170276</v>
      </c>
      <c r="P135" s="51" t="s">
        <v>76</v>
      </c>
      <c r="Q135" s="49">
        <v>23.3333333333334</v>
      </c>
      <c r="R135" s="4" t="b">
        <v>1</v>
      </c>
      <c r="T135" s="50">
        <v>0.879499783450677</v>
      </c>
      <c r="U135" s="50">
        <v>1.71749633688952</v>
      </c>
      <c r="W135" s="4" t="s">
        <v>33</v>
      </c>
    </row>
    <row r="136" s="4" customFormat="1" spans="1:23">
      <c r="A136" s="4">
        <v>2618</v>
      </c>
      <c r="B136" s="46">
        <v>42790.5416666667</v>
      </c>
      <c r="C136" s="47">
        <v>15710.5</v>
      </c>
      <c r="D136" s="48">
        <v>14.1666666666667</v>
      </c>
      <c r="E136" s="27">
        <v>2</v>
      </c>
      <c r="F136" s="27">
        <v>17.6666666666667</v>
      </c>
      <c r="G136" s="27">
        <v>8</v>
      </c>
      <c r="H136" s="49">
        <v>39.5</v>
      </c>
      <c r="I136" s="27">
        <v>24</v>
      </c>
      <c r="J136" s="49">
        <v>726</v>
      </c>
      <c r="K136" s="50"/>
      <c r="L136" s="48">
        <v>0.802544031311157</v>
      </c>
      <c r="N136" s="50">
        <v>7.08333333333335</v>
      </c>
      <c r="O136" s="50">
        <v>-2.50000000000001</v>
      </c>
      <c r="P136" s="51" t="s">
        <v>76</v>
      </c>
      <c r="Q136" s="49">
        <v>-5.00000000000003</v>
      </c>
      <c r="R136" s="4" t="b">
        <v>0</v>
      </c>
      <c r="T136" s="50">
        <v>0.857131821311157</v>
      </c>
      <c r="U136" s="50">
        <v>0.878993154638425</v>
      </c>
      <c r="W136" s="4" t="s">
        <v>40</v>
      </c>
    </row>
    <row r="137" s="4" customFormat="1" spans="1:23">
      <c r="A137" s="4">
        <v>2623</v>
      </c>
      <c r="B137" s="46">
        <v>42790.6458333333</v>
      </c>
      <c r="C137" s="47">
        <v>15740.5</v>
      </c>
      <c r="D137" s="48">
        <v>16.8333333333333</v>
      </c>
      <c r="E137" s="27">
        <v>9</v>
      </c>
      <c r="F137" s="27">
        <v>17</v>
      </c>
      <c r="G137" s="27">
        <v>10</v>
      </c>
      <c r="H137" s="49">
        <v>30.5</v>
      </c>
      <c r="I137" s="27">
        <v>18</v>
      </c>
      <c r="J137" s="49">
        <v>400</v>
      </c>
      <c r="K137" s="50"/>
      <c r="L137" s="48">
        <v>1.66875379939209</v>
      </c>
      <c r="N137" s="50">
        <v>1.87037037037037</v>
      </c>
      <c r="O137" s="50">
        <v>-0.740740740740733</v>
      </c>
      <c r="P137" s="51" t="s">
        <v>76</v>
      </c>
      <c r="Q137" s="49">
        <v>-6.6666666666666</v>
      </c>
      <c r="R137" s="4" t="b">
        <v>0</v>
      </c>
      <c r="T137" s="50">
        <v>1.72334158939209</v>
      </c>
      <c r="U137" s="50">
        <v>0.0786094472557141</v>
      </c>
      <c r="W137" s="4" t="s">
        <v>24</v>
      </c>
    </row>
    <row r="138" s="4" customFormat="1" spans="1:23">
      <c r="A138" s="4">
        <v>2624</v>
      </c>
      <c r="B138" s="46">
        <v>42790.6666666667</v>
      </c>
      <c r="C138" s="47">
        <v>15746.5</v>
      </c>
      <c r="D138" s="48">
        <v>10.1666666666667</v>
      </c>
      <c r="E138" s="27">
        <v>9</v>
      </c>
      <c r="F138" s="27">
        <v>17</v>
      </c>
      <c r="G138" s="27">
        <v>11</v>
      </c>
      <c r="H138" s="49">
        <v>32.3333333333333</v>
      </c>
      <c r="I138" s="27">
        <v>19</v>
      </c>
      <c r="J138" s="49">
        <v>406.5</v>
      </c>
      <c r="K138" s="50"/>
      <c r="L138" s="48">
        <v>9.90448979591815</v>
      </c>
      <c r="N138" s="50">
        <v>1.12962962962963</v>
      </c>
      <c r="O138" s="50">
        <v>-0.648148148148152</v>
      </c>
      <c r="P138" s="51" t="s">
        <v>76</v>
      </c>
      <c r="Q138" s="49">
        <v>-5.83333333333337</v>
      </c>
      <c r="R138" s="4" t="b">
        <v>0</v>
      </c>
      <c r="T138" s="50">
        <v>9.95907758591815</v>
      </c>
      <c r="U138" s="50">
        <v>7.81623261704229</v>
      </c>
      <c r="W138" s="4" t="s">
        <v>25</v>
      </c>
    </row>
    <row r="139" s="4" customFormat="1" spans="1:23">
      <c r="A139" s="4">
        <v>2625</v>
      </c>
      <c r="B139" s="46">
        <v>42790.6875</v>
      </c>
      <c r="C139" s="47">
        <v>15752.5</v>
      </c>
      <c r="D139" s="48">
        <v>4.33333333333333</v>
      </c>
      <c r="E139" s="27">
        <v>9</v>
      </c>
      <c r="F139" s="27">
        <v>17</v>
      </c>
      <c r="G139" s="27">
        <v>11</v>
      </c>
      <c r="H139" s="49">
        <v>34.1666666666667</v>
      </c>
      <c r="I139" s="27">
        <v>19</v>
      </c>
      <c r="J139" s="49">
        <v>494.333333333333</v>
      </c>
      <c r="K139" s="50"/>
      <c r="L139" s="48">
        <v>2.70071428571429</v>
      </c>
      <c r="N139" s="50">
        <v>0.481481481481481</v>
      </c>
      <c r="O139" s="50">
        <v>-0.237295434969853</v>
      </c>
      <c r="P139" s="51" t="s">
        <v>76</v>
      </c>
      <c r="Q139" s="49">
        <v>6.16666666666667</v>
      </c>
      <c r="R139" s="4" t="b">
        <v>0</v>
      </c>
      <c r="T139" s="50">
        <v>2.75530207571429</v>
      </c>
      <c r="U139" s="50">
        <v>4.72255046494507</v>
      </c>
      <c r="W139" s="4" t="s">
        <v>26</v>
      </c>
    </row>
    <row r="140" s="4" customFormat="1" spans="1:23">
      <c r="A140" s="4">
        <v>2675</v>
      </c>
      <c r="B140" s="46">
        <v>42791.7291666667</v>
      </c>
      <c r="C140" s="47">
        <v>16051</v>
      </c>
      <c r="D140" s="48">
        <v>1.5</v>
      </c>
      <c r="E140" s="27">
        <v>7</v>
      </c>
      <c r="F140" s="27">
        <v>17</v>
      </c>
      <c r="G140" s="27">
        <v>13</v>
      </c>
      <c r="H140" s="49">
        <v>39</v>
      </c>
      <c r="I140" s="27">
        <v>18</v>
      </c>
      <c r="J140" s="49">
        <v>1464</v>
      </c>
      <c r="K140" s="50"/>
      <c r="L140" s="48">
        <v>2.95350649350649</v>
      </c>
      <c r="N140" s="50">
        <v>0.214285714285714</v>
      </c>
      <c r="O140" s="50">
        <v>1.14285714285714</v>
      </c>
      <c r="P140" s="51" t="s">
        <v>76</v>
      </c>
      <c r="Q140" s="49">
        <v>8</v>
      </c>
      <c r="R140" s="4" t="b">
        <v>0</v>
      </c>
      <c r="T140" s="50">
        <v>3.00809428350649</v>
      </c>
      <c r="U140" s="50">
        <v>13.0377733230303</v>
      </c>
      <c r="W140" s="4" t="s">
        <v>49</v>
      </c>
    </row>
    <row r="141" s="4" customFormat="1" spans="1:23">
      <c r="A141" s="4">
        <v>2676</v>
      </c>
      <c r="B141" s="46">
        <v>42791.75</v>
      </c>
      <c r="C141" s="47">
        <v>16059.5</v>
      </c>
      <c r="D141" s="48">
        <v>9.5</v>
      </c>
      <c r="E141" s="27">
        <v>7</v>
      </c>
      <c r="F141" s="27">
        <v>17</v>
      </c>
      <c r="G141" s="27">
        <v>12</v>
      </c>
      <c r="H141" s="49">
        <v>37.75</v>
      </c>
      <c r="I141" s="27">
        <v>20</v>
      </c>
      <c r="J141" s="49">
        <v>1351.25</v>
      </c>
      <c r="K141" s="50"/>
      <c r="L141" s="48">
        <v>4.764</v>
      </c>
      <c r="N141" s="50">
        <v>1.35714285714286</v>
      </c>
      <c r="O141" s="50">
        <v>-0.857142857142857</v>
      </c>
      <c r="P141" s="51" t="s">
        <v>76</v>
      </c>
      <c r="Q141" s="49">
        <v>-6</v>
      </c>
      <c r="R141" s="4" t="b">
        <v>0</v>
      </c>
      <c r="T141" s="50">
        <v>4.81858779</v>
      </c>
      <c r="U141" s="50">
        <v>2.55053837157894</v>
      </c>
      <c r="W141" s="4" t="s">
        <v>27</v>
      </c>
    </row>
    <row r="142" s="4" customFormat="1" spans="1:23">
      <c r="A142" s="4">
        <v>2677</v>
      </c>
      <c r="B142" s="46">
        <v>42791.7708333333</v>
      </c>
      <c r="C142" s="47">
        <v>16064.5</v>
      </c>
      <c r="D142" s="48">
        <v>3.5</v>
      </c>
      <c r="E142" s="27">
        <v>7</v>
      </c>
      <c r="F142" s="27">
        <v>17</v>
      </c>
      <c r="G142" s="27">
        <v>12</v>
      </c>
      <c r="H142" s="49">
        <v>38</v>
      </c>
      <c r="I142" s="27">
        <v>20</v>
      </c>
      <c r="J142" s="49">
        <v>1339.66666666667</v>
      </c>
      <c r="K142" s="50"/>
      <c r="L142" s="48">
        <v>0.662367346938775</v>
      </c>
      <c r="N142" s="50">
        <v>0.5</v>
      </c>
      <c r="O142" s="50">
        <v>-0.3</v>
      </c>
      <c r="P142" s="51" t="s">
        <v>76</v>
      </c>
      <c r="Q142" s="49">
        <v>1.1</v>
      </c>
      <c r="R142" s="4" t="b">
        <v>0</v>
      </c>
      <c r="T142" s="50">
        <v>0.716955136938775</v>
      </c>
      <c r="U142" s="50">
        <v>0.43391027387755</v>
      </c>
      <c r="W142" s="4" t="s">
        <v>36</v>
      </c>
    </row>
    <row r="143" s="4" customFormat="1" spans="1:23">
      <c r="A143" s="4">
        <v>2678</v>
      </c>
      <c r="B143" s="46">
        <v>42791.7916666667</v>
      </c>
      <c r="C143" s="47">
        <v>16070.8</v>
      </c>
      <c r="D143" s="48">
        <v>4.6</v>
      </c>
      <c r="E143" s="27">
        <v>23</v>
      </c>
      <c r="F143" s="27">
        <v>17</v>
      </c>
      <c r="G143" s="27">
        <v>12</v>
      </c>
      <c r="H143" s="49">
        <v>38.4</v>
      </c>
      <c r="I143" s="27">
        <v>20</v>
      </c>
      <c r="J143" s="49">
        <v>1311.6</v>
      </c>
      <c r="K143" s="50"/>
      <c r="L143" s="48">
        <v>1.02295548654244</v>
      </c>
      <c r="N143" s="50">
        <v>0.2</v>
      </c>
      <c r="O143" s="50">
        <v>0.401449275362317</v>
      </c>
      <c r="P143" s="51" t="s">
        <v>76</v>
      </c>
      <c r="Q143" s="49">
        <v>9.2333333333333</v>
      </c>
      <c r="R143" s="4" t="b">
        <v>0</v>
      </c>
      <c r="T143" s="50">
        <v>1.07754327654244</v>
      </c>
      <c r="U143" s="50">
        <v>4.3877163827122</v>
      </c>
      <c r="W143" s="4" t="s">
        <v>37</v>
      </c>
    </row>
    <row r="144" s="4" customFormat="1" spans="1:23">
      <c r="A144" s="4">
        <v>2712</v>
      </c>
      <c r="B144" s="46">
        <v>42792.5</v>
      </c>
      <c r="C144" s="47">
        <v>16274.5</v>
      </c>
      <c r="D144" s="48">
        <v>14.3333333333333</v>
      </c>
      <c r="E144" s="27">
        <v>52</v>
      </c>
      <c r="F144" s="27">
        <v>17.5</v>
      </c>
      <c r="G144" s="27">
        <v>9</v>
      </c>
      <c r="H144" s="49">
        <v>41</v>
      </c>
      <c r="I144" s="27">
        <v>30</v>
      </c>
      <c r="J144" s="49">
        <v>1107.33333333333</v>
      </c>
      <c r="K144" s="50"/>
      <c r="L144" s="48">
        <v>0.726852085967133</v>
      </c>
      <c r="N144" s="50">
        <v>0.275641025641025</v>
      </c>
      <c r="O144" s="50">
        <v>0.256410256410258</v>
      </c>
      <c r="P144" s="51" t="s">
        <v>76</v>
      </c>
      <c r="Q144" s="49">
        <v>13.3333333333334</v>
      </c>
      <c r="R144" s="4" t="b">
        <v>1</v>
      </c>
      <c r="T144" s="50">
        <v>0.781439875967133</v>
      </c>
      <c r="U144" s="50">
        <v>1.83499117792728</v>
      </c>
      <c r="W144" s="4" t="s">
        <v>23</v>
      </c>
    </row>
    <row r="145" s="4" customFormat="1" spans="1:23">
      <c r="A145" s="4">
        <v>2713</v>
      </c>
      <c r="B145" s="46">
        <v>42792.5208333333</v>
      </c>
      <c r="C145" s="47">
        <v>16280.5</v>
      </c>
      <c r="D145" s="48">
        <v>27.6666666666667</v>
      </c>
      <c r="E145" s="27">
        <v>52</v>
      </c>
      <c r="F145" s="27">
        <v>17.6666666666667</v>
      </c>
      <c r="G145" s="27">
        <v>9</v>
      </c>
      <c r="H145" s="49">
        <v>40.1666666666667</v>
      </c>
      <c r="I145" s="27">
        <v>30</v>
      </c>
      <c r="J145" s="49">
        <v>964.833333333333</v>
      </c>
      <c r="K145" s="50"/>
      <c r="L145" s="48">
        <v>1.27796477495108</v>
      </c>
      <c r="N145" s="50">
        <v>0.532051282051283</v>
      </c>
      <c r="O145" s="50">
        <v>0.890170940170941</v>
      </c>
      <c r="P145" s="51" t="s">
        <v>76</v>
      </c>
      <c r="Q145" s="49">
        <v>15</v>
      </c>
      <c r="R145" s="4" t="b">
        <v>1</v>
      </c>
      <c r="T145" s="50">
        <v>1.33255256495108</v>
      </c>
      <c r="U145" s="50">
        <v>1.50455662810082</v>
      </c>
      <c r="W145" s="4" t="s">
        <v>39</v>
      </c>
    </row>
    <row r="146" s="4" customFormat="1" spans="1:23">
      <c r="A146" s="4">
        <v>2714</v>
      </c>
      <c r="B146" s="46">
        <v>42792.5416666667</v>
      </c>
      <c r="C146" s="47">
        <v>16286.5</v>
      </c>
      <c r="D146" s="48">
        <v>42.6666666666667</v>
      </c>
      <c r="E146" s="27">
        <v>30</v>
      </c>
      <c r="F146" s="27">
        <v>18</v>
      </c>
      <c r="G146" s="27">
        <v>9</v>
      </c>
      <c r="H146" s="49">
        <v>39</v>
      </c>
      <c r="I146" s="27">
        <v>30</v>
      </c>
      <c r="J146" s="49">
        <v>802.666666666667</v>
      </c>
      <c r="K146" s="50"/>
      <c r="L146" s="48">
        <v>1.0062030075188</v>
      </c>
      <c r="N146" s="50">
        <v>1.42222222222222</v>
      </c>
      <c r="O146" s="50">
        <v>-0.22777777777778</v>
      </c>
      <c r="P146" s="51" t="s">
        <v>76</v>
      </c>
      <c r="Q146" s="49">
        <v>-6.8333333333334</v>
      </c>
      <c r="R146" s="4" t="b">
        <v>0</v>
      </c>
      <c r="T146" s="50">
        <v>1.0607907975188</v>
      </c>
      <c r="U146" s="50">
        <v>0.254131470494593</v>
      </c>
      <c r="W146" s="4" t="s">
        <v>40</v>
      </c>
    </row>
    <row r="147" s="4" customFormat="1" spans="1:23">
      <c r="A147" s="4">
        <v>2715</v>
      </c>
      <c r="B147" s="46">
        <v>42792.5625</v>
      </c>
      <c r="C147" s="47">
        <v>16292.5</v>
      </c>
      <c r="D147" s="48">
        <v>35.8333333333333</v>
      </c>
      <c r="E147" s="27">
        <v>30</v>
      </c>
      <c r="F147" s="27">
        <v>18</v>
      </c>
      <c r="G147" s="27">
        <v>9</v>
      </c>
      <c r="H147" s="49">
        <v>39.8333333333333</v>
      </c>
      <c r="I147" s="27">
        <v>30</v>
      </c>
      <c r="J147" s="49">
        <v>872</v>
      </c>
      <c r="K147" s="50"/>
      <c r="L147" s="48">
        <v>1.86775510204082</v>
      </c>
      <c r="N147" s="50">
        <v>1.19444444444444</v>
      </c>
      <c r="O147" s="50">
        <v>-0.194444444444443</v>
      </c>
      <c r="P147" s="51" t="s">
        <v>76</v>
      </c>
      <c r="Q147" s="49">
        <v>-5.8333333333333</v>
      </c>
      <c r="R147" s="4" t="b">
        <v>0</v>
      </c>
      <c r="T147" s="50">
        <v>1.92234289204082</v>
      </c>
      <c r="U147" s="50">
        <v>0.609403351476041</v>
      </c>
      <c r="W147" s="4" t="s">
        <v>57</v>
      </c>
    </row>
    <row r="148" s="4" customFormat="1" spans="1:23">
      <c r="A148" s="4">
        <v>2753</v>
      </c>
      <c r="B148" s="46">
        <v>42793.3541666667</v>
      </c>
      <c r="C148" s="47">
        <v>16520.5</v>
      </c>
      <c r="D148" s="48">
        <v>61.5</v>
      </c>
      <c r="E148" s="27">
        <v>99</v>
      </c>
      <c r="F148" s="27">
        <v>17</v>
      </c>
      <c r="G148" s="27">
        <v>5</v>
      </c>
      <c r="H148" s="49">
        <v>41.1666666666667</v>
      </c>
      <c r="I148" s="27">
        <v>51</v>
      </c>
      <c r="J148" s="49">
        <v>1075.33333333333</v>
      </c>
      <c r="K148" s="50"/>
      <c r="L148" s="48">
        <v>1.34763174603175</v>
      </c>
      <c r="N148" s="50">
        <v>0.621212121212121</v>
      </c>
      <c r="O148" s="50">
        <v>0.104776579352851</v>
      </c>
      <c r="P148" s="51" t="s">
        <v>76</v>
      </c>
      <c r="Q148" s="49">
        <v>24.1666666666667</v>
      </c>
      <c r="R148" s="4" t="b">
        <v>1</v>
      </c>
      <c r="T148" s="50">
        <v>1.40221953603175</v>
      </c>
      <c r="U148" s="50">
        <v>1.25723144824623</v>
      </c>
      <c r="W148" s="4" t="s">
        <v>33</v>
      </c>
    </row>
    <row r="149" s="4" customFormat="1" spans="1:23">
      <c r="A149" s="4">
        <v>2754</v>
      </c>
      <c r="B149" s="46">
        <v>42793.375</v>
      </c>
      <c r="C149" s="47">
        <v>16526.5</v>
      </c>
      <c r="D149" s="48">
        <v>85.6666666666667</v>
      </c>
      <c r="E149" s="27">
        <v>118</v>
      </c>
      <c r="F149" s="27">
        <v>17</v>
      </c>
      <c r="G149" s="27">
        <v>5</v>
      </c>
      <c r="H149" s="49">
        <v>39</v>
      </c>
      <c r="I149" s="27">
        <v>51</v>
      </c>
      <c r="J149" s="49">
        <v>851</v>
      </c>
      <c r="K149" s="50"/>
      <c r="L149" s="48">
        <v>0.997452135493372</v>
      </c>
      <c r="N149" s="50">
        <v>0.725988700564972</v>
      </c>
      <c r="O149" s="50">
        <v>0.125706214689265</v>
      </c>
      <c r="P149" s="51" t="s">
        <v>76</v>
      </c>
      <c r="Q149" s="49">
        <v>14.8333333333333</v>
      </c>
      <c r="R149" s="4" t="b">
        <v>1</v>
      </c>
      <c r="T149" s="50">
        <v>1.05203992549337</v>
      </c>
      <c r="U149" s="50">
        <v>0.449113360407212</v>
      </c>
      <c r="W149" s="4" t="s">
        <v>34</v>
      </c>
    </row>
    <row r="150" s="4" customFormat="1" spans="1:23">
      <c r="A150" s="4">
        <v>2757</v>
      </c>
      <c r="B150" s="46">
        <v>42793.4375</v>
      </c>
      <c r="C150" s="47">
        <v>16544.5</v>
      </c>
      <c r="D150" s="48">
        <v>79.6666666666667</v>
      </c>
      <c r="E150" s="27">
        <v>118</v>
      </c>
      <c r="F150" s="27">
        <v>18</v>
      </c>
      <c r="G150" s="27">
        <v>7</v>
      </c>
      <c r="H150" s="49">
        <v>42.1666666666667</v>
      </c>
      <c r="I150" s="27">
        <v>44</v>
      </c>
      <c r="J150" s="49">
        <v>1207.66666666667</v>
      </c>
      <c r="K150" s="50"/>
      <c r="L150" s="48">
        <v>3.07439751552793</v>
      </c>
      <c r="N150" s="50">
        <v>0.675141242937853</v>
      </c>
      <c r="O150" s="50">
        <v>0.275090238543626</v>
      </c>
      <c r="P150" s="51" t="s">
        <v>76</v>
      </c>
      <c r="Q150" s="49">
        <v>57.1666666666663</v>
      </c>
      <c r="R150" s="4" t="b">
        <v>1</v>
      </c>
      <c r="T150" s="50">
        <v>3.12898530552793</v>
      </c>
      <c r="U150" s="50">
        <v>3.63456400902463</v>
      </c>
      <c r="W150" s="4" t="s">
        <v>55</v>
      </c>
    </row>
    <row r="151" s="4" customFormat="1" spans="1:23">
      <c r="A151" s="4">
        <v>2777</v>
      </c>
      <c r="B151" s="46">
        <v>42793.8541666667</v>
      </c>
      <c r="C151" s="47">
        <v>16664.5</v>
      </c>
      <c r="D151" s="48">
        <v>12.5</v>
      </c>
      <c r="E151" s="27">
        <v>42</v>
      </c>
      <c r="F151" s="27">
        <v>17</v>
      </c>
      <c r="G151" s="27">
        <v>14</v>
      </c>
      <c r="H151" s="49">
        <v>42</v>
      </c>
      <c r="I151" s="27">
        <v>20</v>
      </c>
      <c r="J151" s="49">
        <v>1215.5</v>
      </c>
      <c r="K151" s="50"/>
      <c r="L151" s="48">
        <v>0.789136400322839</v>
      </c>
      <c r="N151" s="50">
        <v>0.297619047619048</v>
      </c>
      <c r="O151" s="50">
        <v>0.093091334894613</v>
      </c>
      <c r="P151" s="51" t="s">
        <v>76</v>
      </c>
      <c r="Q151" s="49">
        <v>11.3333333333333</v>
      </c>
      <c r="R151" s="4" t="b">
        <v>1</v>
      </c>
      <c r="T151" s="50">
        <v>0.843724190322839</v>
      </c>
      <c r="U151" s="50">
        <v>1.83491327948474</v>
      </c>
      <c r="W151" s="4" t="s">
        <v>46</v>
      </c>
    </row>
    <row r="152" s="4" customFormat="1" spans="1:23">
      <c r="A152" s="4">
        <v>2815</v>
      </c>
      <c r="B152" s="46">
        <v>42794.6458333333</v>
      </c>
      <c r="C152" s="47">
        <v>16893.5</v>
      </c>
      <c r="D152" s="48">
        <v>1.5</v>
      </c>
      <c r="E152" s="27">
        <v>2</v>
      </c>
      <c r="F152" s="27">
        <v>18</v>
      </c>
      <c r="G152" s="27">
        <v>15</v>
      </c>
      <c r="H152" s="49">
        <v>32.75</v>
      </c>
      <c r="I152" s="27">
        <v>14</v>
      </c>
      <c r="J152" s="49">
        <v>521.25</v>
      </c>
      <c r="K152" s="50"/>
      <c r="L152" s="48">
        <v>4.12857142857143</v>
      </c>
      <c r="N152" s="50">
        <v>0.75</v>
      </c>
      <c r="O152" s="50">
        <v>1.75</v>
      </c>
      <c r="P152" s="51" t="s">
        <v>76</v>
      </c>
      <c r="Q152" s="49">
        <v>1</v>
      </c>
      <c r="R152" s="4" t="b">
        <v>0</v>
      </c>
      <c r="T152" s="50">
        <v>4.18315921857143</v>
      </c>
      <c r="U152" s="50">
        <v>4.57754562476191</v>
      </c>
      <c r="W152" s="4" t="s">
        <v>24</v>
      </c>
    </row>
    <row r="153" s="4" customFormat="1" spans="1:23">
      <c r="A153" s="4">
        <v>2822</v>
      </c>
      <c r="B153" s="46">
        <v>42794.7916666667</v>
      </c>
      <c r="C153" s="47">
        <v>16934.5</v>
      </c>
      <c r="D153" s="48">
        <v>4.66666666666667</v>
      </c>
      <c r="E153" s="27">
        <v>8</v>
      </c>
      <c r="F153" s="27">
        <v>18</v>
      </c>
      <c r="G153" s="27">
        <v>15</v>
      </c>
      <c r="H153" s="49">
        <v>37.5</v>
      </c>
      <c r="I153" s="27">
        <v>12</v>
      </c>
      <c r="J153" s="49">
        <v>888.5</v>
      </c>
      <c r="K153" s="50"/>
      <c r="L153" s="48">
        <v>2.56814285714286</v>
      </c>
      <c r="N153" s="50">
        <v>0.583333333333334</v>
      </c>
      <c r="O153" s="50">
        <v>0.520833333333333</v>
      </c>
      <c r="P153" s="51" t="s">
        <v>76</v>
      </c>
      <c r="Q153" s="49">
        <v>4.16666666666666</v>
      </c>
      <c r="R153" s="4" t="b">
        <v>0</v>
      </c>
      <c r="T153" s="50">
        <v>2.62273064714286</v>
      </c>
      <c r="U153" s="50">
        <v>3.49610968081633</v>
      </c>
      <c r="W153" s="4" t="s">
        <v>37</v>
      </c>
    </row>
    <row r="154" s="4" customFormat="1" spans="1:23">
      <c r="A154" s="4">
        <v>2826</v>
      </c>
      <c r="B154" s="46">
        <v>42794.875</v>
      </c>
      <c r="C154" s="47">
        <v>16958.5</v>
      </c>
      <c r="D154" s="48">
        <v>4.5</v>
      </c>
      <c r="E154" s="27">
        <v>9</v>
      </c>
      <c r="F154" s="27">
        <v>18</v>
      </c>
      <c r="G154" s="27">
        <v>12</v>
      </c>
      <c r="H154" s="49">
        <v>39.8333333333333</v>
      </c>
      <c r="I154" s="27">
        <v>15</v>
      </c>
      <c r="J154" s="49">
        <v>1232</v>
      </c>
      <c r="K154" s="50"/>
      <c r="L154" s="48">
        <v>0.775978835978837</v>
      </c>
      <c r="N154" s="50">
        <v>0.5</v>
      </c>
      <c r="O154" s="50">
        <v>0.185185185185186</v>
      </c>
      <c r="P154" s="51" t="s">
        <v>76</v>
      </c>
      <c r="Q154" s="49">
        <v>1.66666666666667</v>
      </c>
      <c r="R154" s="4" t="b">
        <v>0</v>
      </c>
      <c r="T154" s="50">
        <v>0.830566625978837</v>
      </c>
      <c r="U154" s="50">
        <v>0.661133251957674</v>
      </c>
      <c r="W154" s="4" t="s">
        <v>68</v>
      </c>
    </row>
    <row r="155" s="4" customFormat="1" spans="1:23">
      <c r="A155" s="4">
        <v>2827</v>
      </c>
      <c r="B155" s="46">
        <v>42794.8958333333</v>
      </c>
      <c r="C155" s="47">
        <v>16964.5</v>
      </c>
      <c r="D155" s="48">
        <v>6.16666666666667</v>
      </c>
      <c r="E155" s="27">
        <v>9</v>
      </c>
      <c r="F155" s="27">
        <v>18</v>
      </c>
      <c r="G155" s="27">
        <v>12</v>
      </c>
      <c r="H155" s="49">
        <v>39.3333333333333</v>
      </c>
      <c r="I155" s="27">
        <v>15</v>
      </c>
      <c r="J155" s="49">
        <v>1251.66666666667</v>
      </c>
      <c r="K155" s="50"/>
      <c r="L155" s="48">
        <v>1.60504201680672</v>
      </c>
      <c r="N155" s="50">
        <v>0.685185185185186</v>
      </c>
      <c r="O155" s="50">
        <v>0.24074074074074</v>
      </c>
      <c r="P155" s="51" t="s">
        <v>76</v>
      </c>
      <c r="Q155" s="49">
        <v>2.16666666666666</v>
      </c>
      <c r="R155" s="4" t="b">
        <v>0</v>
      </c>
      <c r="T155" s="50">
        <v>1.65962980680672</v>
      </c>
      <c r="U155" s="50">
        <v>1.42216242074494</v>
      </c>
      <c r="W155" s="4" t="s">
        <v>28</v>
      </c>
    </row>
    <row r="156" s="4" customFormat="1" spans="1:23">
      <c r="A156" s="4">
        <v>2828</v>
      </c>
      <c r="B156" s="46">
        <v>42794.9166666667</v>
      </c>
      <c r="C156" s="47">
        <v>16970.5</v>
      </c>
      <c r="D156" s="48">
        <v>8.33333333333333</v>
      </c>
      <c r="E156" s="27">
        <v>9</v>
      </c>
      <c r="F156" s="27">
        <v>18</v>
      </c>
      <c r="G156" s="27">
        <v>12</v>
      </c>
      <c r="H156" s="49">
        <v>40</v>
      </c>
      <c r="I156" s="27">
        <v>17</v>
      </c>
      <c r="J156" s="49">
        <v>1338.16666666667</v>
      </c>
      <c r="K156" s="50"/>
      <c r="L156" s="48">
        <v>7.91785714285702</v>
      </c>
      <c r="N156" s="50">
        <v>0.925925925925926</v>
      </c>
      <c r="O156" s="50">
        <v>0.277777777777774</v>
      </c>
      <c r="P156" s="51" t="s">
        <v>76</v>
      </c>
      <c r="Q156" s="49">
        <v>2.49999999999997</v>
      </c>
      <c r="R156" s="4" t="b">
        <v>0</v>
      </c>
      <c r="T156" s="50">
        <v>7.97244493285702</v>
      </c>
      <c r="U156" s="50">
        <v>7.61024052748558</v>
      </c>
      <c r="W156" s="4" t="s">
        <v>29</v>
      </c>
    </row>
    <row r="157" s="4" customFormat="1" spans="1:23">
      <c r="A157" s="4">
        <v>2839</v>
      </c>
      <c r="B157" s="46">
        <v>42795.1458333333</v>
      </c>
      <c r="C157" s="47">
        <v>17036.5</v>
      </c>
      <c r="D157" s="48">
        <v>13.8333333333333</v>
      </c>
      <c r="E157" s="27">
        <v>89.5</v>
      </c>
      <c r="F157" s="27">
        <v>17.3333333333333</v>
      </c>
      <c r="G157" s="27">
        <v>9</v>
      </c>
      <c r="H157" s="49">
        <v>42.5</v>
      </c>
      <c r="I157" s="27">
        <v>35</v>
      </c>
      <c r="J157" s="49">
        <v>2186.16666666667</v>
      </c>
      <c r="K157" s="50"/>
      <c r="L157" s="48">
        <v>0.508898678414099</v>
      </c>
      <c r="N157" s="50">
        <v>0.154562383612663</v>
      </c>
      <c r="O157" s="50">
        <v>0.218770949720671</v>
      </c>
      <c r="P157" s="51" t="s">
        <v>76</v>
      </c>
      <c r="Q157" s="49">
        <v>18.8333333333334</v>
      </c>
      <c r="R157" s="4" t="b">
        <v>1</v>
      </c>
      <c r="T157" s="50">
        <v>0.563486468414099</v>
      </c>
      <c r="U157" s="50">
        <v>2.64568956070327</v>
      </c>
      <c r="W157" s="4" t="s">
        <v>60</v>
      </c>
    </row>
    <row r="158" s="4" customFormat="1" spans="1:23">
      <c r="A158" s="4">
        <v>2840</v>
      </c>
      <c r="B158" s="46">
        <v>42795.1666666667</v>
      </c>
      <c r="C158" s="47">
        <v>17042.5</v>
      </c>
      <c r="D158" s="48">
        <v>32.6666666666667</v>
      </c>
      <c r="E158" s="27">
        <v>87.5</v>
      </c>
      <c r="F158" s="27">
        <v>17</v>
      </c>
      <c r="G158" s="27">
        <v>9</v>
      </c>
      <c r="H158" s="49">
        <v>42</v>
      </c>
      <c r="I158" s="27">
        <v>35</v>
      </c>
      <c r="J158" s="49">
        <v>1965</v>
      </c>
      <c r="K158" s="50"/>
      <c r="L158" s="48">
        <v>0.631037776812851</v>
      </c>
      <c r="N158" s="50">
        <v>0.373333333333334</v>
      </c>
      <c r="O158" s="50">
        <v>0.203664717348927</v>
      </c>
      <c r="P158" s="51" t="s">
        <v>76</v>
      </c>
      <c r="Q158" s="49">
        <v>16.6666666666666</v>
      </c>
      <c r="R158" s="4" t="b">
        <v>1</v>
      </c>
      <c r="T158" s="50">
        <v>0.685625566812851</v>
      </c>
      <c r="U158" s="50">
        <v>0.83649705396299</v>
      </c>
      <c r="W158" s="4" t="s">
        <v>61</v>
      </c>
    </row>
    <row r="159" s="4" customFormat="1" spans="1:23">
      <c r="A159" s="4">
        <v>2857</v>
      </c>
      <c r="B159" s="46">
        <v>42795.5208333333</v>
      </c>
      <c r="C159" s="47">
        <v>17144.5</v>
      </c>
      <c r="D159" s="48">
        <v>46.8333333333333</v>
      </c>
      <c r="E159" s="27">
        <v>3</v>
      </c>
      <c r="F159" s="27">
        <v>18</v>
      </c>
      <c r="G159" s="27">
        <v>7</v>
      </c>
      <c r="H159" s="49">
        <v>40.8333333333333</v>
      </c>
      <c r="I159" s="27">
        <v>16</v>
      </c>
      <c r="J159" s="49">
        <v>856.333333333333</v>
      </c>
      <c r="K159" s="50"/>
      <c r="L159" s="48">
        <v>0.758164041281913</v>
      </c>
      <c r="N159" s="50">
        <v>15.6111111111111</v>
      </c>
      <c r="O159" s="50">
        <v>-8.15277777777777</v>
      </c>
      <c r="P159" s="51" t="s">
        <v>76</v>
      </c>
      <c r="Q159" s="49">
        <v>-17</v>
      </c>
      <c r="R159" s="4" t="b">
        <v>1</v>
      </c>
      <c r="T159" s="50">
        <v>0.812751831281913</v>
      </c>
      <c r="U159" s="50">
        <v>0.947937605113614</v>
      </c>
      <c r="W159" s="4" t="s">
        <v>39</v>
      </c>
    </row>
    <row r="160" s="4" customFormat="1" spans="1:23">
      <c r="A160" s="4">
        <v>2858</v>
      </c>
      <c r="B160" s="46">
        <v>42795.5416666667</v>
      </c>
      <c r="C160" s="47">
        <v>17150.5</v>
      </c>
      <c r="D160" s="48">
        <v>29.8333333333333</v>
      </c>
      <c r="E160" s="27">
        <v>4</v>
      </c>
      <c r="F160" s="27">
        <v>18</v>
      </c>
      <c r="G160" s="27">
        <v>7</v>
      </c>
      <c r="H160" s="49">
        <v>38.6666666666667</v>
      </c>
      <c r="I160" s="27">
        <v>16</v>
      </c>
      <c r="J160" s="49">
        <v>684.333333333333</v>
      </c>
      <c r="K160" s="50"/>
      <c r="L160" s="48">
        <v>1.12038709677419</v>
      </c>
      <c r="N160" s="50">
        <v>7.45833333333333</v>
      </c>
      <c r="O160" s="50">
        <v>-3.66666666666665</v>
      </c>
      <c r="P160" s="51" t="s">
        <v>76</v>
      </c>
      <c r="Q160" s="49">
        <v>-14.6666666666666</v>
      </c>
      <c r="R160" s="4" t="b">
        <v>1</v>
      </c>
      <c r="T160" s="50">
        <v>1.17497488677419</v>
      </c>
      <c r="U160" s="50">
        <v>0.842461467695081</v>
      </c>
      <c r="W160" s="4" t="s">
        <v>40</v>
      </c>
    </row>
    <row r="161" s="4" customFormat="1" spans="1:23">
      <c r="A161" s="4">
        <v>2865</v>
      </c>
      <c r="B161" s="46">
        <v>42795.6875</v>
      </c>
      <c r="C161" s="47">
        <v>17191.75</v>
      </c>
      <c r="D161" s="48">
        <v>1.5</v>
      </c>
      <c r="E161" s="27">
        <v>2</v>
      </c>
      <c r="F161" s="27">
        <v>17.5</v>
      </c>
      <c r="G161" s="27">
        <v>8</v>
      </c>
      <c r="H161" s="49">
        <v>31</v>
      </c>
      <c r="I161" s="27">
        <v>12</v>
      </c>
      <c r="J161" s="49">
        <v>400</v>
      </c>
      <c r="K161" s="50"/>
      <c r="L161" s="48">
        <v>0.535873015873016</v>
      </c>
      <c r="N161" s="50">
        <v>0.75</v>
      </c>
      <c r="O161" s="50">
        <v>-0.216666666666667</v>
      </c>
      <c r="P161" s="4" t="s">
        <v>222</v>
      </c>
      <c r="Q161" s="49">
        <v>0.1</v>
      </c>
      <c r="R161" s="4" t="b">
        <v>0</v>
      </c>
      <c r="T161" s="50">
        <v>0.590460805873016</v>
      </c>
      <c r="U161" s="50">
        <v>0.212718925502645</v>
      </c>
      <c r="W161" s="4" t="s">
        <v>26</v>
      </c>
    </row>
    <row r="162" s="4" customFormat="1" spans="1:23">
      <c r="A162" s="4">
        <v>2869</v>
      </c>
      <c r="B162" s="46">
        <v>42795.7708333333</v>
      </c>
      <c r="C162" s="47">
        <v>17219</v>
      </c>
      <c r="D162" s="48">
        <v>2</v>
      </c>
      <c r="E162" s="27">
        <v>3</v>
      </c>
      <c r="F162" s="27">
        <v>17</v>
      </c>
      <c r="G162" s="27">
        <v>8</v>
      </c>
      <c r="H162" s="49">
        <v>36</v>
      </c>
      <c r="I162" s="27">
        <v>11</v>
      </c>
      <c r="J162" s="49">
        <v>806</v>
      </c>
      <c r="K162" s="50"/>
      <c r="L162" s="48">
        <v>2.41476190476191</v>
      </c>
      <c r="N162" s="50">
        <v>0.666666666666667</v>
      </c>
      <c r="O162" s="50">
        <v>-0.214285714285714</v>
      </c>
      <c r="P162" s="51" t="s">
        <v>76</v>
      </c>
      <c r="Q162" s="49">
        <v>1.16666666666667</v>
      </c>
      <c r="R162" s="4" t="b">
        <v>0</v>
      </c>
      <c r="T162" s="50">
        <v>2.46934969476191</v>
      </c>
      <c r="U162" s="50">
        <v>2.70402454214286</v>
      </c>
      <c r="W162" s="4" t="s">
        <v>36</v>
      </c>
    </row>
    <row r="163" s="4" customFormat="1" spans="1:23">
      <c r="A163" s="4">
        <v>2900</v>
      </c>
      <c r="B163" s="46">
        <v>42796.4166666667</v>
      </c>
      <c r="C163" s="47">
        <v>17402.5</v>
      </c>
      <c r="D163" s="48">
        <v>16.8333333333333</v>
      </c>
      <c r="E163" s="27">
        <v>38</v>
      </c>
      <c r="F163" s="27">
        <v>17</v>
      </c>
      <c r="G163" s="27">
        <v>4</v>
      </c>
      <c r="H163" s="49">
        <v>42</v>
      </c>
      <c r="I163" s="27">
        <v>19</v>
      </c>
      <c r="J163" s="49">
        <v>1233.66666666667</v>
      </c>
      <c r="K163" s="50"/>
      <c r="L163" s="48">
        <v>0.518960129983755</v>
      </c>
      <c r="N163" s="50">
        <v>0.44298245614035</v>
      </c>
      <c r="O163" s="50">
        <v>0.122807017543861</v>
      </c>
      <c r="P163" s="4" t="s">
        <v>222</v>
      </c>
      <c r="Q163" s="49">
        <v>4.6666666666667</v>
      </c>
      <c r="R163" s="4" t="b">
        <v>0</v>
      </c>
      <c r="T163" s="50">
        <v>0.573547919983755</v>
      </c>
      <c r="U163" s="50">
        <v>0.294741839171252</v>
      </c>
      <c r="W163" s="4" t="s">
        <v>54</v>
      </c>
    </row>
    <row r="164" s="4" customFormat="1" spans="1:23">
      <c r="A164" s="4">
        <v>2902</v>
      </c>
      <c r="B164" s="46">
        <v>42796.4583333333</v>
      </c>
      <c r="C164" s="47">
        <v>17414.5</v>
      </c>
      <c r="D164" s="48">
        <v>20.1666666666667</v>
      </c>
      <c r="E164" s="27">
        <v>38</v>
      </c>
      <c r="F164" s="27">
        <v>16.5</v>
      </c>
      <c r="G164" s="27">
        <v>4</v>
      </c>
      <c r="H164" s="49">
        <v>31</v>
      </c>
      <c r="I164" s="27">
        <v>19</v>
      </c>
      <c r="J164" s="49">
        <v>517.833333333333</v>
      </c>
      <c r="K164" s="50"/>
      <c r="L164" s="48">
        <v>0.502376502002664</v>
      </c>
      <c r="N164" s="50">
        <v>0.530701754385966</v>
      </c>
      <c r="O164" s="50">
        <v>0.109649122807016</v>
      </c>
      <c r="P164" s="4" t="s">
        <v>222</v>
      </c>
      <c r="Q164" s="49">
        <v>4.1666666666666</v>
      </c>
      <c r="R164" s="4" t="b">
        <v>0</v>
      </c>
      <c r="T164" s="50">
        <v>0.556964292002664</v>
      </c>
      <c r="U164" s="50">
        <v>0.0494864345174144</v>
      </c>
      <c r="W164" s="4" t="s">
        <v>22</v>
      </c>
    </row>
    <row r="165" s="4" customFormat="1" spans="1:23">
      <c r="A165" s="4">
        <v>2942</v>
      </c>
      <c r="B165" s="46">
        <v>42797.2916666667</v>
      </c>
      <c r="C165" s="47">
        <v>17654.5</v>
      </c>
      <c r="D165" s="48">
        <v>20.1666666666667</v>
      </c>
      <c r="E165" s="27">
        <v>61</v>
      </c>
      <c r="F165" s="27">
        <v>17</v>
      </c>
      <c r="G165" s="27">
        <v>4</v>
      </c>
      <c r="H165" s="49">
        <v>37.1666666666667</v>
      </c>
      <c r="I165" s="27">
        <v>51</v>
      </c>
      <c r="J165" s="49">
        <v>877.333333333333</v>
      </c>
      <c r="K165" s="50"/>
      <c r="L165" s="48">
        <v>0.806448979591837</v>
      </c>
      <c r="N165" s="50">
        <v>0.330601092896175</v>
      </c>
      <c r="O165" s="50">
        <v>0.262295081967213</v>
      </c>
      <c r="P165" s="51" t="s">
        <v>76</v>
      </c>
      <c r="Q165" s="49">
        <v>16</v>
      </c>
      <c r="R165" s="4" t="b">
        <v>1</v>
      </c>
      <c r="T165" s="50">
        <v>0.861036769591837</v>
      </c>
      <c r="U165" s="50">
        <v>1.6044583278563</v>
      </c>
      <c r="W165" s="4" t="s">
        <v>32</v>
      </c>
    </row>
    <row r="166" s="4" customFormat="1" spans="1:23">
      <c r="A166" s="4">
        <v>2943</v>
      </c>
      <c r="B166" s="46">
        <v>42797.3125</v>
      </c>
      <c r="C166" s="47">
        <v>17660.5</v>
      </c>
      <c r="D166" s="48">
        <v>36.1666666666667</v>
      </c>
      <c r="E166" s="27">
        <v>61</v>
      </c>
      <c r="F166" s="27">
        <v>16.5</v>
      </c>
      <c r="G166" s="27">
        <v>4</v>
      </c>
      <c r="H166" s="49">
        <v>34.6666666666667</v>
      </c>
      <c r="I166" s="27">
        <v>51</v>
      </c>
      <c r="J166" s="49">
        <v>756.333333333333</v>
      </c>
      <c r="K166" s="50"/>
      <c r="L166" s="48">
        <v>1.65530201342282</v>
      </c>
      <c r="N166" s="50">
        <v>0.592896174863389</v>
      </c>
      <c r="O166" s="50">
        <v>0.325136612021857</v>
      </c>
      <c r="P166" s="51" t="s">
        <v>76</v>
      </c>
      <c r="Q166" s="49">
        <v>19.8333333333333</v>
      </c>
      <c r="R166" s="4" t="b">
        <v>1</v>
      </c>
      <c r="T166" s="50">
        <v>1.70988980342282</v>
      </c>
      <c r="U166" s="50">
        <v>1.88396160392973</v>
      </c>
      <c r="W166" s="4" t="s">
        <v>47</v>
      </c>
    </row>
    <row r="167" s="4" customFormat="1" spans="1:23">
      <c r="A167" s="4">
        <v>2944</v>
      </c>
      <c r="B167" s="46">
        <v>42797.3333333333</v>
      </c>
      <c r="C167" s="47">
        <v>17666.5</v>
      </c>
      <c r="D167" s="48">
        <v>56</v>
      </c>
      <c r="E167" s="27">
        <v>61</v>
      </c>
      <c r="F167" s="27">
        <v>15.6666666666667</v>
      </c>
      <c r="G167" s="27">
        <v>3</v>
      </c>
      <c r="H167" s="49">
        <v>31.8333333333333</v>
      </c>
      <c r="I167" s="27">
        <v>54</v>
      </c>
      <c r="J167" s="49">
        <v>471.833333333333</v>
      </c>
      <c r="K167" s="50"/>
      <c r="L167" s="48">
        <v>0.545079365079365</v>
      </c>
      <c r="N167" s="50">
        <v>0.918032786885246</v>
      </c>
      <c r="O167" s="50">
        <v>0.00819672131147542</v>
      </c>
      <c r="P167" s="51" t="s">
        <v>76</v>
      </c>
      <c r="Q167" s="49">
        <v>0.5</v>
      </c>
      <c r="R167" s="4" t="b">
        <v>0</v>
      </c>
      <c r="T167" s="50">
        <v>0.599667155079365</v>
      </c>
      <c r="U167" s="50">
        <v>0.346791134645692</v>
      </c>
      <c r="W167" s="4" t="s">
        <v>63</v>
      </c>
    </row>
    <row r="168" s="4" customFormat="1" spans="1:23">
      <c r="A168" s="4">
        <v>2954</v>
      </c>
      <c r="B168" s="46">
        <v>42797.5416666667</v>
      </c>
      <c r="C168" s="47">
        <v>17726.5</v>
      </c>
      <c r="D168" s="48">
        <v>24.1666666666667</v>
      </c>
      <c r="E168" s="27">
        <v>84</v>
      </c>
      <c r="F168" s="27">
        <v>18</v>
      </c>
      <c r="G168" s="27">
        <v>10</v>
      </c>
      <c r="H168" s="49">
        <v>42.1666666666667</v>
      </c>
      <c r="I168" s="27">
        <v>35</v>
      </c>
      <c r="J168" s="49">
        <v>941.166666666667</v>
      </c>
      <c r="K168" s="50"/>
      <c r="L168" s="48">
        <v>0.727003581376839</v>
      </c>
      <c r="N168" s="50">
        <v>0.287698412698413</v>
      </c>
      <c r="O168" s="50">
        <v>0.251984126984126</v>
      </c>
      <c r="P168" s="51" t="s">
        <v>76</v>
      </c>
      <c r="Q168" s="49">
        <v>21.1666666666666</v>
      </c>
      <c r="R168" s="4" t="b">
        <v>1</v>
      </c>
      <c r="T168" s="50">
        <v>0.781591371376839</v>
      </c>
      <c r="U168" s="50">
        <v>1.71670380119949</v>
      </c>
      <c r="W168" s="4" t="s">
        <v>40</v>
      </c>
    </row>
    <row r="169" s="4" customFormat="1" spans="1:23">
      <c r="A169" s="4">
        <v>3044</v>
      </c>
      <c r="B169" s="46">
        <v>42799.4166666667</v>
      </c>
      <c r="C169" s="47">
        <v>18266.5</v>
      </c>
      <c r="D169" s="48">
        <v>14.3333333333333</v>
      </c>
      <c r="E169" s="27">
        <v>36</v>
      </c>
      <c r="F169" s="27">
        <v>17</v>
      </c>
      <c r="G169" s="27">
        <v>3</v>
      </c>
      <c r="H169" s="49">
        <v>40.6666666666667</v>
      </c>
      <c r="I169" s="27">
        <v>47</v>
      </c>
      <c r="J169" s="49">
        <v>937.333333333333</v>
      </c>
      <c r="K169" s="50"/>
      <c r="L169" s="48">
        <v>0.515648351648357</v>
      </c>
      <c r="N169" s="50">
        <v>0.398148148148147</v>
      </c>
      <c r="O169" s="50">
        <v>0.14814814814815</v>
      </c>
      <c r="P169" s="51" t="s">
        <v>76</v>
      </c>
      <c r="Q169" s="49">
        <v>5.3333333333334</v>
      </c>
      <c r="R169" s="4" t="b">
        <v>0</v>
      </c>
      <c r="T169" s="50">
        <v>0.570236141648357</v>
      </c>
      <c r="U169" s="50">
        <v>0.432221006930761</v>
      </c>
      <c r="W169" s="4" t="s">
        <v>54</v>
      </c>
    </row>
    <row r="170" s="4" customFormat="1" spans="1:23">
      <c r="A170" s="4">
        <v>3049</v>
      </c>
      <c r="B170" s="46">
        <v>42799.5208333333</v>
      </c>
      <c r="C170" s="47">
        <v>18296.5</v>
      </c>
      <c r="D170" s="48">
        <v>19.3333333333333</v>
      </c>
      <c r="E170" s="27">
        <v>24</v>
      </c>
      <c r="F170" s="27">
        <v>16.3333333333333</v>
      </c>
      <c r="G170" s="27">
        <v>6</v>
      </c>
      <c r="H170" s="49">
        <v>24.5</v>
      </c>
      <c r="I170" s="27">
        <v>36</v>
      </c>
      <c r="J170" s="49">
        <v>400</v>
      </c>
      <c r="K170" s="50"/>
      <c r="L170" s="48">
        <v>1.26408163265307</v>
      </c>
      <c r="N170" s="50">
        <v>0.805555555555554</v>
      </c>
      <c r="O170" s="50">
        <v>-0.805555555555554</v>
      </c>
      <c r="P170" s="51" t="s">
        <v>76</v>
      </c>
      <c r="Q170" s="49">
        <v>2.6666666666667</v>
      </c>
      <c r="R170" s="4" t="b">
        <v>0</v>
      </c>
      <c r="T170" s="50">
        <v>1.31866942265307</v>
      </c>
      <c r="U170" s="50">
        <v>0.636968938465883</v>
      </c>
      <c r="W170" s="4" t="s">
        <v>39</v>
      </c>
    </row>
    <row r="171" s="4" customFormat="1" spans="1:23">
      <c r="A171" s="4">
        <v>3084</v>
      </c>
      <c r="B171" s="46">
        <v>42800.25</v>
      </c>
      <c r="C171" s="47">
        <v>18507</v>
      </c>
      <c r="D171" s="48">
        <v>4.2</v>
      </c>
      <c r="E171" s="27">
        <v>15</v>
      </c>
      <c r="F171" s="27">
        <v>16</v>
      </c>
      <c r="G171" s="27">
        <v>2</v>
      </c>
      <c r="H171" s="49">
        <v>36</v>
      </c>
      <c r="I171" s="27">
        <v>33</v>
      </c>
      <c r="J171" s="49">
        <v>1450.2</v>
      </c>
      <c r="K171" s="50"/>
      <c r="L171" s="48">
        <v>0.503924162257495</v>
      </c>
      <c r="N171" s="50">
        <v>0.28</v>
      </c>
      <c r="O171" s="50">
        <v>0.175555555555555</v>
      </c>
      <c r="P171" s="51" t="s">
        <v>76</v>
      </c>
      <c r="Q171" s="49">
        <v>2.63333333333333</v>
      </c>
      <c r="R171" s="4" t="b">
        <v>0</v>
      </c>
      <c r="T171" s="50">
        <v>0.558511952257495</v>
      </c>
      <c r="U171" s="50">
        <v>0.994685543776768</v>
      </c>
      <c r="W171" s="4" t="s">
        <v>53</v>
      </c>
    </row>
    <row r="172" s="4" customFormat="1" spans="1:23">
      <c r="A172" s="4">
        <v>3088</v>
      </c>
      <c r="B172" s="46">
        <v>42800.3333333333</v>
      </c>
      <c r="C172" s="47">
        <v>18530.5</v>
      </c>
      <c r="D172" s="48">
        <v>10.5</v>
      </c>
      <c r="E172" s="27">
        <v>27</v>
      </c>
      <c r="F172" s="27">
        <v>16</v>
      </c>
      <c r="G172" s="27">
        <v>3</v>
      </c>
      <c r="H172" s="49">
        <v>34.8333333333333</v>
      </c>
      <c r="I172" s="27">
        <v>34</v>
      </c>
      <c r="J172" s="49">
        <v>1154.66666666667</v>
      </c>
      <c r="K172" s="50"/>
      <c r="L172" s="48">
        <v>2.47177489177489</v>
      </c>
      <c r="N172" s="50">
        <v>0.388888888888889</v>
      </c>
      <c r="O172" s="50">
        <v>0.740740740740741</v>
      </c>
      <c r="P172" s="51" t="s">
        <v>76</v>
      </c>
      <c r="Q172" s="49">
        <v>20</v>
      </c>
      <c r="R172" s="4" t="b">
        <v>1</v>
      </c>
      <c r="T172" s="50">
        <v>2.52636268177489</v>
      </c>
      <c r="U172" s="50">
        <v>5.49636118170686</v>
      </c>
      <c r="W172" s="4" t="s">
        <v>63</v>
      </c>
    </row>
    <row r="173" s="4" customFormat="1" spans="1:23">
      <c r="A173" s="4">
        <v>3090</v>
      </c>
      <c r="B173" s="46">
        <v>42800.375</v>
      </c>
      <c r="C173" s="47">
        <v>18542.5</v>
      </c>
      <c r="D173" s="48">
        <v>35.5</v>
      </c>
      <c r="E173" s="27">
        <v>27</v>
      </c>
      <c r="F173" s="27">
        <v>15.5</v>
      </c>
      <c r="G173" s="27">
        <v>3</v>
      </c>
      <c r="H173" s="49">
        <v>30.8333333333333</v>
      </c>
      <c r="I173" s="27">
        <v>34</v>
      </c>
      <c r="J173" s="49">
        <v>853.666666666667</v>
      </c>
      <c r="K173" s="50"/>
      <c r="L173" s="48">
        <v>2.51411764705882</v>
      </c>
      <c r="N173" s="50">
        <v>1.31481481481481</v>
      </c>
      <c r="O173" s="50">
        <v>-0.407407407407407</v>
      </c>
      <c r="P173" s="51" t="s">
        <v>76</v>
      </c>
      <c r="Q173" s="49">
        <v>-11</v>
      </c>
      <c r="R173" s="4" t="b">
        <v>1</v>
      </c>
      <c r="T173" s="50">
        <v>2.56870543705882</v>
      </c>
      <c r="U173" s="50">
        <v>0.953663290157419</v>
      </c>
      <c r="W173" s="4" t="s">
        <v>34</v>
      </c>
    </row>
    <row r="174" s="4" customFormat="1" spans="1:23">
      <c r="A174" s="4">
        <v>3095</v>
      </c>
      <c r="B174" s="46">
        <v>42800.4791666667</v>
      </c>
      <c r="C174" s="47">
        <v>18572.5</v>
      </c>
      <c r="D174" s="48">
        <v>21.8333333333333</v>
      </c>
      <c r="E174" s="27">
        <v>49</v>
      </c>
      <c r="F174" s="27">
        <v>17</v>
      </c>
      <c r="G174" s="27">
        <v>6</v>
      </c>
      <c r="H174" s="49">
        <v>39.5</v>
      </c>
      <c r="I174" s="27">
        <v>36</v>
      </c>
      <c r="J174" s="49">
        <v>1198.66666666667</v>
      </c>
      <c r="K174" s="50"/>
      <c r="L174" s="48">
        <v>3.76140227870289</v>
      </c>
      <c r="N174" s="50">
        <v>0.445578231292516</v>
      </c>
      <c r="O174" s="50">
        <v>1.02380952380952</v>
      </c>
      <c r="P174" s="51" t="s">
        <v>76</v>
      </c>
      <c r="Q174" s="49">
        <v>50.1666666666667</v>
      </c>
      <c r="R174" s="4" t="b">
        <v>1</v>
      </c>
      <c r="T174" s="50">
        <v>3.81599006870289</v>
      </c>
      <c r="U174" s="50">
        <v>7.56413038319582</v>
      </c>
      <c r="W174" s="4" t="s">
        <v>48</v>
      </c>
    </row>
    <row r="175" s="4" customFormat="1" spans="1:23">
      <c r="A175" s="4">
        <v>3097</v>
      </c>
      <c r="B175" s="46">
        <v>42800.5208333333</v>
      </c>
      <c r="C175" s="47">
        <v>18584.5</v>
      </c>
      <c r="D175" s="48">
        <v>109.5</v>
      </c>
      <c r="E175" s="27">
        <v>49</v>
      </c>
      <c r="F175" s="27">
        <v>17</v>
      </c>
      <c r="G175" s="27">
        <v>10</v>
      </c>
      <c r="H175" s="49">
        <v>38.5</v>
      </c>
      <c r="I175" s="27">
        <v>25</v>
      </c>
      <c r="J175" s="49">
        <v>1091</v>
      </c>
      <c r="K175" s="50"/>
      <c r="L175" s="48">
        <v>1.53831562377017</v>
      </c>
      <c r="N175" s="50">
        <v>2.23469387755102</v>
      </c>
      <c r="O175" s="50">
        <v>-1.34659863945578</v>
      </c>
      <c r="P175" s="51" t="s">
        <v>76</v>
      </c>
      <c r="Q175" s="49">
        <v>-47.3333333333333</v>
      </c>
      <c r="R175" s="4" t="b">
        <v>1</v>
      </c>
      <c r="T175" s="50">
        <v>1.59290341377017</v>
      </c>
      <c r="U175" s="50">
        <v>0.287193906166773</v>
      </c>
      <c r="W175" s="4" t="s">
        <v>39</v>
      </c>
    </row>
    <row r="176" s="4" customFormat="1" spans="1:23">
      <c r="A176" s="4">
        <v>3137</v>
      </c>
      <c r="B176" s="46">
        <v>42801.3541666667</v>
      </c>
      <c r="C176" s="47">
        <v>18824.5</v>
      </c>
      <c r="D176" s="48">
        <v>1.66666666666667</v>
      </c>
      <c r="E176" s="27">
        <v>18.5</v>
      </c>
      <c r="F176" s="27">
        <v>16</v>
      </c>
      <c r="G176" s="27">
        <v>0</v>
      </c>
      <c r="H176" s="49">
        <v>37.6666666666667</v>
      </c>
      <c r="I176" s="27">
        <v>29</v>
      </c>
      <c r="J176" s="49">
        <v>1158.16666666667</v>
      </c>
      <c r="K176" s="50"/>
      <c r="L176" s="48">
        <v>0.684469589816124</v>
      </c>
      <c r="N176" s="50">
        <v>0.0900900900900903</v>
      </c>
      <c r="O176" s="50">
        <v>0.259116259116259</v>
      </c>
      <c r="P176" s="51" t="s">
        <v>76</v>
      </c>
      <c r="Q176" s="49">
        <v>5.66666666666666</v>
      </c>
      <c r="R176" s="4" t="b">
        <v>0</v>
      </c>
      <c r="T176" s="50">
        <v>0.739057379816124</v>
      </c>
      <c r="U176" s="50">
        <v>7.20353691595896</v>
      </c>
      <c r="W176" s="4" t="s">
        <v>33</v>
      </c>
    </row>
    <row r="177" s="4" customFormat="1" spans="1:23">
      <c r="A177" s="4">
        <v>3184</v>
      </c>
      <c r="B177" s="46">
        <v>42802.3333333333</v>
      </c>
      <c r="C177" s="47">
        <v>19106.5</v>
      </c>
      <c r="D177" s="48">
        <v>5.83333333333333</v>
      </c>
      <c r="E177" s="27">
        <v>26</v>
      </c>
      <c r="F177" s="27">
        <v>16</v>
      </c>
      <c r="G177" s="27">
        <v>4</v>
      </c>
      <c r="H177" s="49">
        <v>38.6666666666667</v>
      </c>
      <c r="I177" s="27">
        <v>23</v>
      </c>
      <c r="J177" s="49">
        <v>1460.33333333333</v>
      </c>
      <c r="K177" s="50"/>
      <c r="L177" s="48">
        <v>1.09563164108619</v>
      </c>
      <c r="N177" s="50">
        <v>0.224358974358974</v>
      </c>
      <c r="O177" s="50">
        <v>0.416666666666668</v>
      </c>
      <c r="P177" s="51" t="s">
        <v>76</v>
      </c>
      <c r="Q177" s="49">
        <v>10.8333333333334</v>
      </c>
      <c r="R177" s="4" t="b">
        <v>1</v>
      </c>
      <c r="T177" s="50">
        <v>1.15021943108619</v>
      </c>
      <c r="U177" s="50">
        <v>4.12669232141274</v>
      </c>
      <c r="W177" s="4" t="s">
        <v>63</v>
      </c>
    </row>
    <row r="178" s="4" customFormat="1" spans="1:23">
      <c r="A178" s="4">
        <v>3185</v>
      </c>
      <c r="B178" s="46">
        <v>42802.3541666667</v>
      </c>
      <c r="C178" s="47">
        <v>19112.5</v>
      </c>
      <c r="D178" s="48">
        <v>16.6666666666667</v>
      </c>
      <c r="E178" s="27">
        <v>26</v>
      </c>
      <c r="F178" s="27">
        <v>16</v>
      </c>
      <c r="G178" s="27">
        <v>4</v>
      </c>
      <c r="H178" s="49">
        <v>39.8333333333333</v>
      </c>
      <c r="I178" s="27">
        <v>23</v>
      </c>
      <c r="J178" s="49">
        <v>1350.33333333333</v>
      </c>
      <c r="K178" s="50"/>
      <c r="L178" s="48">
        <v>0.877908163265302</v>
      </c>
      <c r="N178" s="50">
        <v>0.641025641025642</v>
      </c>
      <c r="O178" s="50">
        <v>0.042307692307691</v>
      </c>
      <c r="P178" s="51" t="s">
        <v>76</v>
      </c>
      <c r="Q178" s="49">
        <v>3.8333333333333</v>
      </c>
      <c r="R178" s="4" t="b">
        <v>0</v>
      </c>
      <c r="T178" s="50">
        <v>0.932495953265302</v>
      </c>
      <c r="U178" s="50">
        <v>0.454693687093869</v>
      </c>
      <c r="W178" s="4" t="s">
        <v>33</v>
      </c>
    </row>
    <row r="179" s="4" customFormat="1" spans="1:23">
      <c r="A179" s="4">
        <v>3210</v>
      </c>
      <c r="B179" s="46">
        <v>42802.875</v>
      </c>
      <c r="C179" s="47">
        <v>19257.5</v>
      </c>
      <c r="D179" s="48">
        <v>6</v>
      </c>
      <c r="E179" s="27">
        <v>17</v>
      </c>
      <c r="F179" s="27">
        <v>18</v>
      </c>
      <c r="G179" s="27">
        <v>12</v>
      </c>
      <c r="H179" s="49">
        <v>39.1666666666667</v>
      </c>
      <c r="I179" s="27">
        <v>14</v>
      </c>
      <c r="J179" s="49">
        <v>1306</v>
      </c>
      <c r="K179" s="50"/>
      <c r="L179" s="48">
        <v>2</v>
      </c>
      <c r="N179" s="50" t="e">
        <v>#DIV/0!</v>
      </c>
      <c r="O179" s="50">
        <v>0</v>
      </c>
      <c r="P179" s="51" t="s">
        <v>76</v>
      </c>
      <c r="Q179" s="49">
        <v>-6</v>
      </c>
      <c r="R179" s="4" t="b">
        <v>0</v>
      </c>
      <c r="T179" s="50">
        <v>2.05458779</v>
      </c>
      <c r="U179" s="50" t="e">
        <v>#DIV/0!</v>
      </c>
      <c r="W179" s="4" t="s">
        <v>68</v>
      </c>
    </row>
    <row r="180" s="4" customFormat="1" spans="1:23">
      <c r="A180" s="4">
        <v>3257</v>
      </c>
      <c r="B180" s="46">
        <v>42803.8541666667</v>
      </c>
      <c r="C180" s="47">
        <v>19544.5</v>
      </c>
      <c r="D180" s="48">
        <v>3.83333333333333</v>
      </c>
      <c r="E180" s="27">
        <v>10</v>
      </c>
      <c r="F180" s="27">
        <v>17</v>
      </c>
      <c r="G180" s="27">
        <v>13</v>
      </c>
      <c r="H180" s="49">
        <v>32.5</v>
      </c>
      <c r="I180" s="27">
        <v>14</v>
      </c>
      <c r="J180" s="49">
        <v>1197.83333333333</v>
      </c>
      <c r="K180" s="50"/>
      <c r="L180" s="48">
        <v>0.837220077220077</v>
      </c>
      <c r="N180" s="50">
        <v>0.383333333333333</v>
      </c>
      <c r="O180" s="50">
        <v>-0.185416666666666</v>
      </c>
      <c r="P180" s="51" t="s">
        <v>76</v>
      </c>
      <c r="Q180" s="49">
        <v>2.5</v>
      </c>
      <c r="R180" s="4" t="b">
        <v>0</v>
      </c>
      <c r="T180" s="50">
        <v>0.891807867220077</v>
      </c>
      <c r="U180" s="50">
        <v>1.32645530579151</v>
      </c>
      <c r="W180" s="4" t="s">
        <v>46</v>
      </c>
    </row>
    <row r="181" s="4" customFormat="1" spans="1:23">
      <c r="A181" s="4">
        <v>3280</v>
      </c>
      <c r="B181" s="46">
        <v>42804.3333333333</v>
      </c>
      <c r="C181" s="47">
        <v>19682.5</v>
      </c>
      <c r="D181" s="48">
        <v>29.1666666666667</v>
      </c>
      <c r="E181" s="27">
        <v>93</v>
      </c>
      <c r="F181" s="27">
        <v>17</v>
      </c>
      <c r="G181" s="27">
        <v>3</v>
      </c>
      <c r="H181" s="49">
        <v>38</v>
      </c>
      <c r="I181" s="27">
        <v>40</v>
      </c>
      <c r="J181" s="49">
        <v>1725</v>
      </c>
      <c r="K181" s="50"/>
      <c r="L181" s="48">
        <v>1.46624393882879</v>
      </c>
      <c r="N181" s="50">
        <v>0.313620071684588</v>
      </c>
      <c r="O181" s="50">
        <v>0.492831541218638</v>
      </c>
      <c r="P181" s="51" t="s">
        <v>76</v>
      </c>
      <c r="Q181" s="49">
        <v>45.8333333333333</v>
      </c>
      <c r="R181" s="4" t="b">
        <v>1</v>
      </c>
      <c r="T181" s="50">
        <v>1.52083172882879</v>
      </c>
      <c r="U181" s="50">
        <v>3.84928059820837</v>
      </c>
      <c r="W181" s="4" t="s">
        <v>63</v>
      </c>
    </row>
    <row r="182" s="4" customFormat="1" spans="1:23">
      <c r="A182" s="4">
        <v>3304</v>
      </c>
      <c r="B182" s="46">
        <v>42804.8333333333</v>
      </c>
      <c r="C182" s="47">
        <v>19826.5</v>
      </c>
      <c r="D182" s="48">
        <v>18.8333333333333</v>
      </c>
      <c r="E182" s="27">
        <v>34</v>
      </c>
      <c r="F182" s="27">
        <v>17</v>
      </c>
      <c r="G182" s="27">
        <v>15</v>
      </c>
      <c r="H182" s="49">
        <v>36</v>
      </c>
      <c r="I182" s="27">
        <v>16</v>
      </c>
      <c r="J182" s="49">
        <v>1118.16666666667</v>
      </c>
      <c r="K182" s="50"/>
      <c r="L182" s="48">
        <v>1.30078492935635</v>
      </c>
      <c r="N182" s="50">
        <v>0.55392156862745</v>
      </c>
      <c r="O182" s="50">
        <v>0.279411764705882</v>
      </c>
      <c r="P182" s="51" t="s">
        <v>76</v>
      </c>
      <c r="Q182" s="49">
        <v>9.5</v>
      </c>
      <c r="R182" s="4" t="b">
        <v>0</v>
      </c>
      <c r="T182" s="50">
        <v>1.35537271935635</v>
      </c>
      <c r="U182" s="50">
        <v>1.44686756414775</v>
      </c>
      <c r="W182" s="4" t="s">
        <v>38</v>
      </c>
    </row>
    <row r="183" s="4" customFormat="1" spans="1:23">
      <c r="A183" s="4">
        <v>3305</v>
      </c>
      <c r="B183" s="46">
        <v>42804.8541666667</v>
      </c>
      <c r="C183" s="47">
        <v>19832.5</v>
      </c>
      <c r="D183" s="48">
        <v>28.3333333333333</v>
      </c>
      <c r="E183" s="27">
        <v>34</v>
      </c>
      <c r="F183" s="27">
        <v>17</v>
      </c>
      <c r="G183" s="27">
        <v>15</v>
      </c>
      <c r="H183" s="49">
        <v>35</v>
      </c>
      <c r="I183" s="27">
        <v>16</v>
      </c>
      <c r="J183" s="49">
        <v>1031.83333333333</v>
      </c>
      <c r="K183" s="50"/>
      <c r="L183" s="48">
        <v>2.2138655462185</v>
      </c>
      <c r="N183" s="50">
        <v>0.833333333333332</v>
      </c>
      <c r="O183" s="50">
        <v>-0.212121212121211</v>
      </c>
      <c r="P183" s="51" t="s">
        <v>76</v>
      </c>
      <c r="Q183" s="49">
        <v>5.8333333333334</v>
      </c>
      <c r="R183" s="4" t="b">
        <v>0</v>
      </c>
      <c r="T183" s="50">
        <v>2.2684533362185</v>
      </c>
      <c r="U183" s="50">
        <v>1.7221440034622</v>
      </c>
      <c r="W183" s="4" t="s">
        <v>46</v>
      </c>
    </row>
    <row r="184" s="4" customFormat="1" spans="1:23">
      <c r="A184" s="4">
        <v>3306</v>
      </c>
      <c r="B184" s="46">
        <v>42804.875</v>
      </c>
      <c r="C184" s="47">
        <v>19838.5</v>
      </c>
      <c r="D184" s="48">
        <v>34.1666666666667</v>
      </c>
      <c r="E184" s="27">
        <v>55</v>
      </c>
      <c r="F184" s="27">
        <v>17</v>
      </c>
      <c r="G184" s="27">
        <v>15</v>
      </c>
      <c r="H184" s="49">
        <v>34</v>
      </c>
      <c r="I184" s="27">
        <v>16</v>
      </c>
      <c r="J184" s="49">
        <v>935</v>
      </c>
      <c r="K184" s="50"/>
      <c r="L184" s="48">
        <v>0.674194285714287</v>
      </c>
      <c r="N184" s="50">
        <v>0.621212121212122</v>
      </c>
      <c r="O184" s="50">
        <v>0.118181818181818</v>
      </c>
      <c r="P184" s="4" t="s">
        <v>222</v>
      </c>
      <c r="Q184" s="49">
        <v>6.5</v>
      </c>
      <c r="R184" s="4" t="b">
        <v>0</v>
      </c>
      <c r="T184" s="50">
        <v>0.728782075714287</v>
      </c>
      <c r="U184" s="50">
        <v>0.173161390174217</v>
      </c>
      <c r="W184" s="4" t="s">
        <v>68</v>
      </c>
    </row>
    <row r="185" s="4" customFormat="1" spans="1:23">
      <c r="A185" s="4">
        <v>3307</v>
      </c>
      <c r="B185" s="46">
        <v>42804.8958333333</v>
      </c>
      <c r="C185" s="47">
        <v>19844.5</v>
      </c>
      <c r="D185" s="48">
        <v>40.6666666666667</v>
      </c>
      <c r="E185" s="27">
        <v>55</v>
      </c>
      <c r="F185" s="27">
        <v>17</v>
      </c>
      <c r="G185" s="27">
        <v>15</v>
      </c>
      <c r="H185" s="49">
        <v>34.6666666666667</v>
      </c>
      <c r="I185" s="27">
        <v>16</v>
      </c>
      <c r="J185" s="49">
        <v>1013.33333333333</v>
      </c>
      <c r="K185" s="50"/>
      <c r="L185" s="48">
        <v>0.544053156146176</v>
      </c>
      <c r="N185" s="50">
        <v>0.73939393939394</v>
      </c>
      <c r="O185" s="50">
        <v>0.06060606060606</v>
      </c>
      <c r="P185" s="4" t="s">
        <v>222</v>
      </c>
      <c r="Q185" s="49">
        <v>3.3333333333333</v>
      </c>
      <c r="R185" s="4" t="b">
        <v>0</v>
      </c>
      <c r="T185" s="50">
        <v>0.598640946146176</v>
      </c>
      <c r="U185" s="50">
        <v>0.190362654802304</v>
      </c>
      <c r="W185" s="4" t="s">
        <v>28</v>
      </c>
    </row>
    <row r="186" s="4" customFormat="1" spans="1:23">
      <c r="A186" s="4">
        <v>3324</v>
      </c>
      <c r="B186" s="46">
        <v>42805.25</v>
      </c>
      <c r="C186" s="47">
        <v>19946.5</v>
      </c>
      <c r="D186" s="48">
        <v>23</v>
      </c>
      <c r="E186" s="27">
        <v>98</v>
      </c>
      <c r="F186" s="27">
        <v>17</v>
      </c>
      <c r="G186" s="27">
        <v>8</v>
      </c>
      <c r="H186" s="49">
        <v>38</v>
      </c>
      <c r="I186" s="27">
        <v>33</v>
      </c>
      <c r="J186" s="49">
        <v>1769.66666666667</v>
      </c>
      <c r="K186" s="50"/>
      <c r="L186" s="48">
        <v>0.503936507936508</v>
      </c>
      <c r="N186" s="50">
        <v>0.23469387755102</v>
      </c>
      <c r="O186" s="50">
        <v>0.168367346938776</v>
      </c>
      <c r="P186" s="51" t="s">
        <v>76</v>
      </c>
      <c r="Q186" s="49">
        <v>16.5</v>
      </c>
      <c r="R186" s="4" t="b">
        <v>1</v>
      </c>
      <c r="T186" s="50">
        <v>0.558524297936508</v>
      </c>
      <c r="U186" s="50">
        <v>1.37979918251208</v>
      </c>
      <c r="W186" s="4" t="s">
        <v>53</v>
      </c>
    </row>
    <row r="187" s="4" customFormat="1" spans="1:23">
      <c r="A187" s="4">
        <v>3333</v>
      </c>
      <c r="B187" s="46">
        <v>42805.4375</v>
      </c>
      <c r="C187" s="47">
        <v>20000.5</v>
      </c>
      <c r="D187" s="48">
        <v>39.5</v>
      </c>
      <c r="E187" s="27">
        <v>118</v>
      </c>
      <c r="F187" s="27">
        <v>17</v>
      </c>
      <c r="G187" s="27">
        <v>13</v>
      </c>
      <c r="H187" s="49">
        <v>39.8333333333333</v>
      </c>
      <c r="I187" s="27">
        <v>26</v>
      </c>
      <c r="J187" s="49">
        <v>1459.16666666667</v>
      </c>
      <c r="K187" s="50"/>
      <c r="L187" s="48">
        <v>0.627964816499847</v>
      </c>
      <c r="N187" s="50">
        <v>0.334745762711864</v>
      </c>
      <c r="O187" s="50">
        <v>0.0765096485435466</v>
      </c>
      <c r="P187" s="51" t="s">
        <v>76</v>
      </c>
      <c r="Q187" s="49">
        <v>23.8333333333333</v>
      </c>
      <c r="R187" s="4" t="b">
        <v>1</v>
      </c>
      <c r="T187" s="50">
        <v>0.682552606499847</v>
      </c>
      <c r="U187" s="50">
        <v>1.03901791308815</v>
      </c>
      <c r="W187" s="4" t="s">
        <v>55</v>
      </c>
    </row>
    <row r="188" s="4" customFormat="1" spans="1:23">
      <c r="A188" s="4">
        <v>3344</v>
      </c>
      <c r="B188" s="46">
        <v>42805.6666666667</v>
      </c>
      <c r="C188" s="47">
        <v>20066.5</v>
      </c>
      <c r="D188" s="48">
        <v>5.16666666666667</v>
      </c>
      <c r="E188" s="27">
        <v>38</v>
      </c>
      <c r="F188" s="27">
        <v>17.8333333333333</v>
      </c>
      <c r="G188" s="27">
        <v>18</v>
      </c>
      <c r="H188" s="49">
        <v>35</v>
      </c>
      <c r="I188" s="27">
        <v>13</v>
      </c>
      <c r="J188" s="49">
        <v>779.666666666667</v>
      </c>
      <c r="K188" s="50"/>
      <c r="L188" s="48">
        <v>2.12230601885424</v>
      </c>
      <c r="N188" s="50">
        <v>0.135964912280702</v>
      </c>
      <c r="O188" s="50">
        <v>0.903508771929824</v>
      </c>
      <c r="P188" s="51" t="s">
        <v>76</v>
      </c>
      <c r="Q188" s="49">
        <v>34.3333333333333</v>
      </c>
      <c r="R188" s="4" t="b">
        <v>1</v>
      </c>
      <c r="T188" s="50">
        <v>2.17689380885424</v>
      </c>
      <c r="U188" s="50">
        <v>15.0107028522182</v>
      </c>
      <c r="W188" s="4" t="s">
        <v>25</v>
      </c>
    </row>
    <row r="189" s="4" customFormat="1" spans="1:23">
      <c r="A189" s="4">
        <v>3346</v>
      </c>
      <c r="B189" s="46">
        <v>42805.7083333333</v>
      </c>
      <c r="C189" s="47">
        <v>20078.5</v>
      </c>
      <c r="D189" s="48">
        <v>45.3333333333333</v>
      </c>
      <c r="E189" s="27">
        <v>36</v>
      </c>
      <c r="F189" s="27">
        <v>17</v>
      </c>
      <c r="G189" s="27">
        <v>18</v>
      </c>
      <c r="H189" s="49">
        <v>29.1666666666667</v>
      </c>
      <c r="I189" s="27">
        <v>13</v>
      </c>
      <c r="J189" s="49">
        <v>541.333333333333</v>
      </c>
      <c r="K189" s="50"/>
      <c r="L189" s="48">
        <v>4.46913265306123</v>
      </c>
      <c r="N189" s="50">
        <v>1.25925925925926</v>
      </c>
      <c r="O189" s="50">
        <v>-0.587962962962961</v>
      </c>
      <c r="P189" s="51" t="s">
        <v>76</v>
      </c>
      <c r="Q189" s="49">
        <v>-21.1666666666666</v>
      </c>
      <c r="R189" s="4" t="b">
        <v>1</v>
      </c>
      <c r="T189" s="50">
        <v>4.52372044306123</v>
      </c>
      <c r="U189" s="50">
        <v>2.59236623419568</v>
      </c>
      <c r="W189" s="4" t="s">
        <v>66</v>
      </c>
    </row>
    <row r="190" s="4" customFormat="1" spans="1:23">
      <c r="A190" s="4">
        <v>3348</v>
      </c>
      <c r="B190" s="46">
        <v>42805.75</v>
      </c>
      <c r="C190" s="47">
        <v>20090.5</v>
      </c>
      <c r="D190" s="48">
        <v>22.5</v>
      </c>
      <c r="E190" s="27">
        <v>36</v>
      </c>
      <c r="F190" s="27">
        <v>17</v>
      </c>
      <c r="G190" s="27">
        <v>18</v>
      </c>
      <c r="H190" s="49">
        <v>33.8333333333333</v>
      </c>
      <c r="I190" s="27">
        <v>17</v>
      </c>
      <c r="J190" s="49">
        <v>850.833333333333</v>
      </c>
      <c r="K190" s="50"/>
      <c r="L190" s="48">
        <v>0.568042328042328</v>
      </c>
      <c r="N190" s="50">
        <v>0.625</v>
      </c>
      <c r="O190" s="50">
        <v>0.0972222222222222</v>
      </c>
      <c r="P190" s="4" t="s">
        <v>222</v>
      </c>
      <c r="Q190" s="49">
        <v>3.5</v>
      </c>
      <c r="R190" s="4" t="b">
        <v>0</v>
      </c>
      <c r="T190" s="50">
        <v>0.622630118042328</v>
      </c>
      <c r="U190" s="50">
        <v>0.00379181113227514</v>
      </c>
      <c r="W190" s="4" t="s">
        <v>27</v>
      </c>
    </row>
    <row r="191" s="4" customFormat="1" spans="1:23">
      <c r="A191" s="4">
        <v>3375</v>
      </c>
      <c r="B191" s="46">
        <v>42806.3125</v>
      </c>
      <c r="C191" s="47">
        <v>20251</v>
      </c>
      <c r="D191" s="48">
        <v>1</v>
      </c>
      <c r="E191" s="27">
        <v>5</v>
      </c>
      <c r="F191" s="27">
        <v>24</v>
      </c>
      <c r="G191" s="27">
        <v>10</v>
      </c>
      <c r="H191" s="49">
        <v>38</v>
      </c>
      <c r="I191" s="27">
        <v>25</v>
      </c>
      <c r="J191" s="49">
        <v>1198</v>
      </c>
      <c r="K191" s="50"/>
      <c r="L191" s="48">
        <v>0.639464285714286</v>
      </c>
      <c r="N191" s="50">
        <v>0.2</v>
      </c>
      <c r="O191" s="50">
        <v>0.0903225806451613</v>
      </c>
      <c r="P191" s="51" t="s">
        <v>76</v>
      </c>
      <c r="Q191" s="49">
        <v>1.25</v>
      </c>
      <c r="R191" s="4" t="b">
        <v>0</v>
      </c>
      <c r="T191" s="50">
        <v>0.694052075714286</v>
      </c>
      <c r="U191" s="50">
        <v>2.47026037857143</v>
      </c>
      <c r="W191" s="4" t="s">
        <v>47</v>
      </c>
    </row>
    <row r="192" s="4" customFormat="1" spans="1:23">
      <c r="A192" s="4">
        <v>3383</v>
      </c>
      <c r="B192" s="46">
        <v>42806.4791666667</v>
      </c>
      <c r="C192" s="47">
        <v>20299.5</v>
      </c>
      <c r="D192" s="48">
        <v>1.5</v>
      </c>
      <c r="E192" s="27">
        <v>3</v>
      </c>
      <c r="F192" s="27">
        <v>18</v>
      </c>
      <c r="G192" s="27">
        <v>8</v>
      </c>
      <c r="H192" s="49">
        <v>36</v>
      </c>
      <c r="I192" s="27">
        <v>23</v>
      </c>
      <c r="J192" s="49">
        <v>840.25</v>
      </c>
      <c r="K192" s="50"/>
      <c r="L192" s="48">
        <v>0.700952380952381</v>
      </c>
      <c r="N192" s="50">
        <v>0.5</v>
      </c>
      <c r="O192" s="50">
        <v>0.166666666666667</v>
      </c>
      <c r="P192" s="51" t="s">
        <v>76</v>
      </c>
      <c r="Q192" s="49">
        <v>0.5</v>
      </c>
      <c r="R192" s="4" t="b">
        <v>0</v>
      </c>
      <c r="T192" s="50">
        <v>0.755540170952381</v>
      </c>
      <c r="U192" s="50">
        <v>0.511080341904762</v>
      </c>
      <c r="W192" s="4" t="s">
        <v>48</v>
      </c>
    </row>
    <row r="193" s="4" customFormat="1" spans="1:23">
      <c r="A193" s="4">
        <v>3384</v>
      </c>
      <c r="B193" s="46">
        <v>42806.5</v>
      </c>
      <c r="C193" s="47">
        <v>20306.8</v>
      </c>
      <c r="D193" s="48">
        <v>2</v>
      </c>
      <c r="E193" s="27">
        <v>3</v>
      </c>
      <c r="F193" s="27">
        <v>18</v>
      </c>
      <c r="G193" s="27">
        <v>10</v>
      </c>
      <c r="H193" s="49">
        <v>35</v>
      </c>
      <c r="I193" s="27">
        <v>17</v>
      </c>
      <c r="J193" s="49">
        <v>753.4</v>
      </c>
      <c r="K193" s="50"/>
      <c r="L193" s="48">
        <v>0.72666666666666</v>
      </c>
      <c r="N193" s="50">
        <v>0.666666666666667</v>
      </c>
      <c r="O193" s="50">
        <v>0.11111111111111</v>
      </c>
      <c r="P193" s="4" t="s">
        <v>222</v>
      </c>
      <c r="Q193" s="49">
        <v>0.33333333333333</v>
      </c>
      <c r="R193" s="4" t="b">
        <v>0</v>
      </c>
      <c r="T193" s="50">
        <v>0.78125445666666</v>
      </c>
      <c r="U193" s="50">
        <v>0.17188168499999</v>
      </c>
      <c r="W193" s="4" t="s">
        <v>23</v>
      </c>
    </row>
    <row r="194" s="4" customFormat="1" spans="1:23">
      <c r="A194" s="4">
        <v>3397</v>
      </c>
      <c r="B194" s="46">
        <v>42806.7708333333</v>
      </c>
      <c r="C194" s="47">
        <v>20384.5</v>
      </c>
      <c r="D194" s="48">
        <v>1.5</v>
      </c>
      <c r="E194" s="27">
        <v>6</v>
      </c>
      <c r="F194" s="27">
        <v>17.1666666666667</v>
      </c>
      <c r="G194" s="27">
        <v>11</v>
      </c>
      <c r="H194" s="49">
        <v>32</v>
      </c>
      <c r="I194" s="27">
        <v>10</v>
      </c>
      <c r="J194" s="49">
        <v>701.5</v>
      </c>
      <c r="K194" s="50"/>
      <c r="L194" s="48">
        <v>2.03428571428571</v>
      </c>
      <c r="N194" s="50">
        <v>0.25</v>
      </c>
      <c r="O194" s="50">
        <v>0.5</v>
      </c>
      <c r="P194" s="51" t="s">
        <v>76</v>
      </c>
      <c r="Q194" s="49">
        <v>4.5</v>
      </c>
      <c r="R194" s="4" t="b">
        <v>0</v>
      </c>
      <c r="T194" s="50">
        <v>2.08887350428571</v>
      </c>
      <c r="U194" s="50">
        <v>7.35549401714284</v>
      </c>
      <c r="W194" s="4" t="s">
        <v>36</v>
      </c>
    </row>
    <row r="195" s="4" customFormat="1" spans="1:23">
      <c r="A195" s="4">
        <v>3399</v>
      </c>
      <c r="B195" s="46">
        <v>42806.8125</v>
      </c>
      <c r="C195" s="47">
        <v>20396.5</v>
      </c>
      <c r="D195" s="48">
        <v>5.83333333333333</v>
      </c>
      <c r="E195" s="27">
        <v>8</v>
      </c>
      <c r="F195" s="27">
        <v>17.5</v>
      </c>
      <c r="G195" s="27">
        <v>11</v>
      </c>
      <c r="H195" s="49">
        <v>34.5</v>
      </c>
      <c r="I195" s="27">
        <v>10</v>
      </c>
      <c r="J195" s="49">
        <v>818.833333333333</v>
      </c>
      <c r="K195" s="50"/>
      <c r="L195" s="48">
        <v>0.536703296703296</v>
      </c>
      <c r="N195" s="50">
        <v>0.729166666666666</v>
      </c>
      <c r="O195" s="50">
        <v>0.0625</v>
      </c>
      <c r="P195" s="4" t="s">
        <v>222</v>
      </c>
      <c r="Q195" s="49">
        <v>0.5</v>
      </c>
      <c r="R195" s="4" t="b">
        <v>0</v>
      </c>
      <c r="T195" s="50">
        <v>0.591291086703296</v>
      </c>
      <c r="U195" s="50">
        <v>0.18908650966405</v>
      </c>
      <c r="W195" s="4" t="s">
        <v>56</v>
      </c>
    </row>
    <row r="196" s="4" customFormat="1" spans="1:23">
      <c r="A196" s="4">
        <v>3405</v>
      </c>
      <c r="B196" s="46">
        <v>42806.9375</v>
      </c>
      <c r="C196" s="47">
        <v>20432.5</v>
      </c>
      <c r="D196" s="48">
        <v>7.83333333333333</v>
      </c>
      <c r="E196" s="27">
        <v>17</v>
      </c>
      <c r="F196" s="27">
        <v>17</v>
      </c>
      <c r="G196" s="27">
        <v>6</v>
      </c>
      <c r="H196" s="49">
        <v>37</v>
      </c>
      <c r="I196" s="27">
        <v>20</v>
      </c>
      <c r="J196" s="49">
        <v>1097.16666666667</v>
      </c>
      <c r="K196" s="50"/>
      <c r="L196" s="48">
        <v>0.979584415584423</v>
      </c>
      <c r="N196" s="50">
        <v>0.46078431372549</v>
      </c>
      <c r="O196" s="50">
        <v>0.0461601307189559</v>
      </c>
      <c r="P196" s="51" t="s">
        <v>76</v>
      </c>
      <c r="Q196" s="49">
        <v>4.33333333333337</v>
      </c>
      <c r="R196" s="4" t="b">
        <v>0</v>
      </c>
      <c r="T196" s="50">
        <v>1.03417220558442</v>
      </c>
      <c r="U196" s="50">
        <v>1.24437372275768</v>
      </c>
      <c r="W196" s="4" t="s">
        <v>42</v>
      </c>
    </row>
    <row r="197" s="4" customFormat="1" spans="1:23">
      <c r="A197" s="4">
        <v>3406</v>
      </c>
      <c r="B197" s="46">
        <v>42806.9583333333</v>
      </c>
      <c r="C197" s="47">
        <v>20438.5</v>
      </c>
      <c r="D197" s="48">
        <v>12.1666666666667</v>
      </c>
      <c r="E197" s="27">
        <v>24</v>
      </c>
      <c r="F197" s="27">
        <v>17</v>
      </c>
      <c r="G197" s="27">
        <v>6</v>
      </c>
      <c r="H197" s="49">
        <v>36.8333333333333</v>
      </c>
      <c r="I197" s="27">
        <v>20</v>
      </c>
      <c r="J197" s="49">
        <v>1055.16666666667</v>
      </c>
      <c r="K197" s="50"/>
      <c r="L197" s="48">
        <v>0.597062374245469</v>
      </c>
      <c r="N197" s="50">
        <v>0.506944444444446</v>
      </c>
      <c r="O197" s="50">
        <v>0.138888888888888</v>
      </c>
      <c r="P197" s="4" t="s">
        <v>222</v>
      </c>
      <c r="Q197" s="49">
        <v>3.3333333333333</v>
      </c>
      <c r="R197" s="4" t="b">
        <v>0</v>
      </c>
      <c r="T197" s="50">
        <v>0.651650164245469</v>
      </c>
      <c r="U197" s="50">
        <v>0.285446899333524</v>
      </c>
      <c r="W197" s="4" t="s">
        <v>43</v>
      </c>
    </row>
    <row r="198" s="4" customFormat="1" spans="1:23">
      <c r="A198" s="4">
        <v>3418</v>
      </c>
      <c r="B198" s="46">
        <v>42807.2083333333</v>
      </c>
      <c r="C198" s="47">
        <v>20510.5</v>
      </c>
      <c r="D198" s="48">
        <v>11.3333333333333</v>
      </c>
      <c r="E198" s="27">
        <v>22</v>
      </c>
      <c r="F198" s="27">
        <v>17</v>
      </c>
      <c r="G198" s="27">
        <v>6</v>
      </c>
      <c r="H198" s="49">
        <v>35</v>
      </c>
      <c r="I198" s="27">
        <v>18</v>
      </c>
      <c r="J198" s="49">
        <v>889</v>
      </c>
      <c r="K198" s="50"/>
      <c r="L198" s="48">
        <v>0.628705357142861</v>
      </c>
      <c r="N198" s="50">
        <v>0.515151515151514</v>
      </c>
      <c r="O198" s="50">
        <v>0.143939393939395</v>
      </c>
      <c r="P198" s="51" t="s">
        <v>76</v>
      </c>
      <c r="Q198" s="49">
        <v>3.1666666666667</v>
      </c>
      <c r="R198" s="4" t="b">
        <v>0</v>
      </c>
      <c r="T198" s="50">
        <v>0.683293147142861</v>
      </c>
      <c r="U198" s="50">
        <v>0.32639257974791</v>
      </c>
      <c r="W198" s="4" t="s">
        <v>52</v>
      </c>
    </row>
    <row r="199" s="4" customFormat="1" spans="1:23">
      <c r="A199" s="4">
        <v>3420</v>
      </c>
      <c r="B199" s="46">
        <v>42807.25</v>
      </c>
      <c r="C199" s="47">
        <v>20522.5</v>
      </c>
      <c r="D199" s="48">
        <v>15.8333333333333</v>
      </c>
      <c r="E199" s="27">
        <v>22</v>
      </c>
      <c r="F199" s="27">
        <v>17</v>
      </c>
      <c r="G199" s="27">
        <v>4</v>
      </c>
      <c r="H199" s="49">
        <v>35.5</v>
      </c>
      <c r="I199" s="27">
        <v>49</v>
      </c>
      <c r="J199" s="49">
        <v>928</v>
      </c>
      <c r="K199" s="50"/>
      <c r="L199" s="48">
        <v>1.65374517374519</v>
      </c>
      <c r="N199" s="50">
        <v>0.719696969696968</v>
      </c>
      <c r="O199" s="50">
        <v>0.219696969696973</v>
      </c>
      <c r="P199" s="51" t="s">
        <v>76</v>
      </c>
      <c r="Q199" s="49">
        <v>4.8333333333334</v>
      </c>
      <c r="R199" s="4" t="b">
        <v>0</v>
      </c>
      <c r="T199" s="50">
        <v>1.70833296374519</v>
      </c>
      <c r="U199" s="50">
        <v>1.37368369699332</v>
      </c>
      <c r="W199" s="4" t="s">
        <v>53</v>
      </c>
    </row>
    <row r="200" s="4" customFormat="1" spans="1:23">
      <c r="A200" s="4">
        <v>3421</v>
      </c>
      <c r="B200" s="46">
        <v>42807.2708333333</v>
      </c>
      <c r="C200" s="47">
        <v>20528.5</v>
      </c>
      <c r="D200" s="48">
        <v>20.6666666666667</v>
      </c>
      <c r="E200" s="27">
        <v>22</v>
      </c>
      <c r="F200" s="27">
        <v>17</v>
      </c>
      <c r="G200" s="27">
        <v>4</v>
      </c>
      <c r="H200" s="49">
        <v>35.8333333333333</v>
      </c>
      <c r="I200" s="27">
        <v>49</v>
      </c>
      <c r="J200" s="49">
        <v>892.166666666667</v>
      </c>
      <c r="K200" s="50"/>
      <c r="L200" s="48">
        <v>2.93071428571426</v>
      </c>
      <c r="N200" s="50">
        <v>0.939393939393941</v>
      </c>
      <c r="O200" s="50">
        <v>-0.420014094432701</v>
      </c>
      <c r="P200" s="51" t="s">
        <v>76</v>
      </c>
      <c r="Q200" s="49">
        <v>1.6666666666666</v>
      </c>
      <c r="R200" s="4" t="b">
        <v>0</v>
      </c>
      <c r="T200" s="50">
        <v>2.98530207571426</v>
      </c>
      <c r="U200" s="50">
        <v>2.1779022096313</v>
      </c>
      <c r="W200" s="4" t="s">
        <v>62</v>
      </c>
    </row>
    <row r="201" s="4" customFormat="1" spans="1:23">
      <c r="A201" s="4">
        <v>3425</v>
      </c>
      <c r="B201" s="46">
        <v>42807.3541666667</v>
      </c>
      <c r="C201" s="47">
        <v>20552.5</v>
      </c>
      <c r="D201" s="48">
        <v>27.1666666666667</v>
      </c>
      <c r="E201" s="27">
        <v>43</v>
      </c>
      <c r="F201" s="27">
        <v>17</v>
      </c>
      <c r="G201" s="27">
        <v>4</v>
      </c>
      <c r="H201" s="49">
        <v>36</v>
      </c>
      <c r="I201" s="27">
        <v>69</v>
      </c>
      <c r="J201" s="49">
        <v>879</v>
      </c>
      <c r="K201" s="50"/>
      <c r="L201" s="48">
        <v>2.45365413533835</v>
      </c>
      <c r="N201" s="50">
        <v>0.631782945736435</v>
      </c>
      <c r="O201" s="50">
        <v>0.236141582565452</v>
      </c>
      <c r="P201" s="51" t="s">
        <v>76</v>
      </c>
      <c r="Q201" s="49">
        <v>18.8333333333333</v>
      </c>
      <c r="R201" s="4" t="b">
        <v>1</v>
      </c>
      <c r="T201" s="50">
        <v>2.50824192533835</v>
      </c>
      <c r="U201" s="50">
        <v>2.97010071617971</v>
      </c>
      <c r="W201" s="4" t="s">
        <v>33</v>
      </c>
    </row>
    <row r="202" s="4" customFormat="1" spans="1:23">
      <c r="A202" s="4">
        <v>3432</v>
      </c>
      <c r="B202" s="46">
        <v>42807.5</v>
      </c>
      <c r="C202" s="47">
        <v>20594.5</v>
      </c>
      <c r="D202" s="48">
        <v>8.5</v>
      </c>
      <c r="E202" s="27">
        <v>39</v>
      </c>
      <c r="F202" s="27">
        <v>18</v>
      </c>
      <c r="G202" s="27">
        <v>11</v>
      </c>
      <c r="H202" s="49">
        <v>34.6666666666667</v>
      </c>
      <c r="I202" s="27">
        <v>18</v>
      </c>
      <c r="J202" s="49">
        <v>897</v>
      </c>
      <c r="K202" s="50"/>
      <c r="L202" s="48">
        <v>1.14732240437159</v>
      </c>
      <c r="N202" s="50">
        <v>0.217948717948718</v>
      </c>
      <c r="O202" s="50">
        <v>0.440170940170941</v>
      </c>
      <c r="P202" s="51" t="s">
        <v>76</v>
      </c>
      <c r="Q202" s="49">
        <v>17.1666666666667</v>
      </c>
      <c r="R202" s="4" t="b">
        <v>1</v>
      </c>
      <c r="T202" s="50">
        <v>1.20191019437159</v>
      </c>
      <c r="U202" s="50">
        <v>4.51464677417553</v>
      </c>
      <c r="W202" s="4" t="s">
        <v>23</v>
      </c>
    </row>
    <row r="203" s="4" customFormat="1" spans="1:23">
      <c r="A203" s="4">
        <v>3434</v>
      </c>
      <c r="B203" s="46">
        <v>42807.5416666667</v>
      </c>
      <c r="C203" s="47">
        <v>20606.5</v>
      </c>
      <c r="D203" s="48">
        <v>21</v>
      </c>
      <c r="E203" s="27">
        <v>14</v>
      </c>
      <c r="F203" s="27">
        <v>18</v>
      </c>
      <c r="G203" s="27">
        <v>11</v>
      </c>
      <c r="H203" s="49">
        <v>32.5</v>
      </c>
      <c r="I203" s="27">
        <v>18</v>
      </c>
      <c r="J203" s="49">
        <v>651.5</v>
      </c>
      <c r="K203" s="50"/>
      <c r="L203" s="48">
        <v>2.91319727891155</v>
      </c>
      <c r="N203" s="50">
        <v>1.5</v>
      </c>
      <c r="O203" s="50">
        <v>-0.738095238095236</v>
      </c>
      <c r="P203" s="51" t="s">
        <v>76</v>
      </c>
      <c r="Q203" s="49">
        <v>-10.3333333333333</v>
      </c>
      <c r="R203" s="4" t="b">
        <v>1</v>
      </c>
      <c r="T203" s="50">
        <v>2.96778506891155</v>
      </c>
      <c r="U203" s="50">
        <v>0.978523379274367</v>
      </c>
      <c r="W203" s="4" t="s">
        <v>40</v>
      </c>
    </row>
    <row r="204" s="4" customFormat="1" spans="1:23">
      <c r="A204" s="4">
        <v>3443</v>
      </c>
      <c r="B204" s="46">
        <v>42807.7291666667</v>
      </c>
      <c r="C204" s="47">
        <v>20662.5</v>
      </c>
      <c r="D204" s="48">
        <v>3</v>
      </c>
      <c r="E204" s="27">
        <v>6</v>
      </c>
      <c r="F204" s="27">
        <v>17</v>
      </c>
      <c r="G204" s="27">
        <v>13</v>
      </c>
      <c r="H204" s="49">
        <v>28</v>
      </c>
      <c r="I204" s="27">
        <v>11</v>
      </c>
      <c r="J204" s="49">
        <v>521</v>
      </c>
      <c r="K204" s="50"/>
      <c r="L204" s="48">
        <v>1.60126984126984</v>
      </c>
      <c r="N204" s="50">
        <v>0.5</v>
      </c>
      <c r="O204" s="50">
        <v>0.388888888888888</v>
      </c>
      <c r="P204" s="51" t="s">
        <v>76</v>
      </c>
      <c r="Q204" s="49">
        <v>2.33333333333333</v>
      </c>
      <c r="R204" s="4" t="b">
        <v>0</v>
      </c>
      <c r="T204" s="50">
        <v>1.65585763126984</v>
      </c>
      <c r="U204" s="50">
        <v>2.31171526253968</v>
      </c>
      <c r="W204" s="4" t="s">
        <v>49</v>
      </c>
    </row>
    <row r="205" s="4" customFormat="1" spans="1:23">
      <c r="A205" s="4">
        <v>3478</v>
      </c>
      <c r="B205" s="46">
        <v>42808.4583333333</v>
      </c>
      <c r="C205" s="47">
        <v>20870.5</v>
      </c>
      <c r="D205" s="48">
        <v>30</v>
      </c>
      <c r="E205" s="27">
        <v>36</v>
      </c>
      <c r="F205" s="27">
        <v>17</v>
      </c>
      <c r="G205" s="27">
        <v>12</v>
      </c>
      <c r="H205" s="49">
        <v>32</v>
      </c>
      <c r="I205" s="27">
        <v>16</v>
      </c>
      <c r="J205" s="49">
        <v>608.5</v>
      </c>
      <c r="K205" s="50"/>
      <c r="L205" s="48">
        <v>0.916349206349195</v>
      </c>
      <c r="N205" s="50">
        <v>0.833333333333333</v>
      </c>
      <c r="O205" s="50">
        <v>0.0648148148148139</v>
      </c>
      <c r="P205" s="4" t="s">
        <v>222</v>
      </c>
      <c r="Q205" s="49">
        <v>2.3333333333333</v>
      </c>
      <c r="R205" s="4" t="b">
        <v>0</v>
      </c>
      <c r="T205" s="50">
        <v>0.970936996349195</v>
      </c>
      <c r="U205" s="50">
        <v>0.165124395619034</v>
      </c>
      <c r="W205" s="4" t="s">
        <v>22</v>
      </c>
    </row>
    <row r="206" s="4" customFormat="1" spans="1:23">
      <c r="A206" s="4">
        <v>3479</v>
      </c>
      <c r="B206" s="46">
        <v>42808.4791666667</v>
      </c>
      <c r="C206" s="47">
        <v>20876.5</v>
      </c>
      <c r="D206" s="48">
        <v>32.3333333333333</v>
      </c>
      <c r="E206" s="27">
        <v>36</v>
      </c>
      <c r="F206" s="27">
        <v>17</v>
      </c>
      <c r="G206" s="27">
        <v>12</v>
      </c>
      <c r="H206" s="49">
        <v>33</v>
      </c>
      <c r="I206" s="27">
        <v>16</v>
      </c>
      <c r="J206" s="49">
        <v>699.166666666667</v>
      </c>
      <c r="K206" s="50"/>
      <c r="L206" s="48">
        <v>3.35740259740258</v>
      </c>
      <c r="N206" s="50">
        <v>0.898148148148147</v>
      </c>
      <c r="O206" s="50">
        <v>0.157407407407408</v>
      </c>
      <c r="P206" s="51" t="s">
        <v>76</v>
      </c>
      <c r="Q206" s="49">
        <v>5.6666666666667</v>
      </c>
      <c r="R206" s="4" t="b">
        <v>0</v>
      </c>
      <c r="T206" s="50">
        <v>3.41199038740258</v>
      </c>
      <c r="U206" s="50">
        <v>2.79891713236576</v>
      </c>
      <c r="W206" s="4" t="s">
        <v>48</v>
      </c>
    </row>
    <row r="207" s="4" customFormat="1" spans="1:23">
      <c r="A207" s="4">
        <v>3481</v>
      </c>
      <c r="B207" s="46">
        <v>42808.5208333333</v>
      </c>
      <c r="C207" s="47">
        <v>20888.5</v>
      </c>
      <c r="D207" s="48">
        <v>34.1666666666667</v>
      </c>
      <c r="E207" s="27">
        <v>36</v>
      </c>
      <c r="F207" s="27">
        <v>17.6666666666667</v>
      </c>
      <c r="G207" s="27">
        <v>12</v>
      </c>
      <c r="H207" s="49">
        <v>32.5</v>
      </c>
      <c r="I207" s="27">
        <v>27</v>
      </c>
      <c r="J207" s="49">
        <v>619.333333333333</v>
      </c>
      <c r="K207" s="50"/>
      <c r="L207" s="48">
        <v>13.5542857142859</v>
      </c>
      <c r="N207" s="50">
        <v>0.949074074074075</v>
      </c>
      <c r="O207" s="50">
        <v>-0.182407407407408</v>
      </c>
      <c r="P207" s="51" t="s">
        <v>76</v>
      </c>
      <c r="Q207" s="49">
        <v>11.8333333333333</v>
      </c>
      <c r="R207" s="4" t="b">
        <v>1</v>
      </c>
      <c r="T207" s="50">
        <v>13.6088735042859</v>
      </c>
      <c r="U207" s="50">
        <v>13.3391057411012</v>
      </c>
      <c r="W207" s="4" t="s">
        <v>39</v>
      </c>
    </row>
    <row r="208" s="4" customFormat="1" spans="1:23">
      <c r="A208" s="4">
        <v>3520</v>
      </c>
      <c r="B208" s="46">
        <v>42809.3333333333</v>
      </c>
      <c r="C208" s="47">
        <v>21122.5</v>
      </c>
      <c r="D208" s="48">
        <v>4.5</v>
      </c>
      <c r="E208" s="27">
        <v>46</v>
      </c>
      <c r="F208" s="27">
        <v>16</v>
      </c>
      <c r="G208" s="27">
        <v>5</v>
      </c>
      <c r="H208" s="49">
        <v>35.5</v>
      </c>
      <c r="I208" s="27">
        <v>45</v>
      </c>
      <c r="J208" s="49">
        <v>1129.5</v>
      </c>
      <c r="K208" s="50"/>
      <c r="L208" s="48">
        <v>0.515318416523236</v>
      </c>
      <c r="N208" s="50">
        <v>0.0978260869565217</v>
      </c>
      <c r="O208" s="50">
        <v>0.228260869565217</v>
      </c>
      <c r="P208" s="51" t="s">
        <v>76</v>
      </c>
      <c r="Q208" s="49">
        <v>10.5</v>
      </c>
      <c r="R208" s="4" t="b">
        <v>1</v>
      </c>
      <c r="T208" s="50">
        <v>0.569906206523236</v>
      </c>
      <c r="U208" s="50">
        <v>4.82570788890419</v>
      </c>
      <c r="W208" s="4" t="s">
        <v>63</v>
      </c>
    </row>
    <row r="209" s="4" customFormat="1" spans="1:23">
      <c r="A209" s="4">
        <v>3522</v>
      </c>
      <c r="B209" s="46">
        <v>42809.375</v>
      </c>
      <c r="C209" s="47">
        <v>21134.5</v>
      </c>
      <c r="D209" s="48">
        <v>19.1666666666667</v>
      </c>
      <c r="E209" s="27">
        <v>72</v>
      </c>
      <c r="F209" s="27">
        <v>16</v>
      </c>
      <c r="G209" s="27">
        <v>5</v>
      </c>
      <c r="H209" s="49">
        <v>34</v>
      </c>
      <c r="I209" s="27">
        <v>45</v>
      </c>
      <c r="J209" s="49">
        <v>801.5</v>
      </c>
      <c r="K209" s="50"/>
      <c r="L209" s="48">
        <v>0.967868409193331</v>
      </c>
      <c r="N209" s="50">
        <v>0.266203703703704</v>
      </c>
      <c r="O209" s="50">
        <v>0.347222222222222</v>
      </c>
      <c r="P209" s="51" t="s">
        <v>76</v>
      </c>
      <c r="Q209" s="49">
        <v>25</v>
      </c>
      <c r="R209" s="4" t="b">
        <v>1</v>
      </c>
      <c r="T209" s="50">
        <v>1.02245619919333</v>
      </c>
      <c r="U209" s="50">
        <v>2.84087893957842</v>
      </c>
      <c r="W209" s="4" t="s">
        <v>34</v>
      </c>
    </row>
    <row r="210" s="4" customFormat="1" spans="1:23">
      <c r="A210" s="4">
        <v>3523</v>
      </c>
      <c r="B210" s="46">
        <v>42809.3958333333</v>
      </c>
      <c r="C210" s="47">
        <v>21140.5</v>
      </c>
      <c r="D210" s="48">
        <v>44.1666666666667</v>
      </c>
      <c r="E210" s="27">
        <v>72</v>
      </c>
      <c r="F210" s="27">
        <v>16</v>
      </c>
      <c r="G210" s="27">
        <v>5</v>
      </c>
      <c r="H210" s="49">
        <v>35.6666666666667</v>
      </c>
      <c r="I210" s="27">
        <v>45</v>
      </c>
      <c r="J210" s="49">
        <v>953.833333333333</v>
      </c>
      <c r="K210" s="50"/>
      <c r="L210" s="48">
        <v>1.38723695466211</v>
      </c>
      <c r="N210" s="50">
        <v>0.613425925925926</v>
      </c>
      <c r="O210" s="50">
        <v>0.256944444444444</v>
      </c>
      <c r="P210" s="51" t="s">
        <v>76</v>
      </c>
      <c r="Q210" s="49">
        <v>18.5</v>
      </c>
      <c r="R210" s="4" t="b">
        <v>1</v>
      </c>
      <c r="T210" s="50">
        <v>1.44182474466211</v>
      </c>
      <c r="U210" s="50">
        <v>1.35044637620389</v>
      </c>
      <c r="W210" s="4" t="s">
        <v>35</v>
      </c>
    </row>
    <row r="211" s="4" customFormat="1" spans="1:23">
      <c r="A211" s="4">
        <v>3524</v>
      </c>
      <c r="B211" s="46">
        <v>42809.4166666667</v>
      </c>
      <c r="C211" s="47">
        <v>21146.5</v>
      </c>
      <c r="D211" s="48">
        <v>62.6666666666667</v>
      </c>
      <c r="E211" s="27">
        <v>72</v>
      </c>
      <c r="F211" s="27">
        <v>16.5</v>
      </c>
      <c r="G211" s="27">
        <v>5</v>
      </c>
      <c r="H211" s="49">
        <v>35.1666666666667</v>
      </c>
      <c r="I211" s="27">
        <v>43</v>
      </c>
      <c r="J211" s="49">
        <v>892.166666666667</v>
      </c>
      <c r="K211" s="50"/>
      <c r="L211" s="48">
        <v>3.57295918367347</v>
      </c>
      <c r="N211" s="50">
        <v>0.870370370370371</v>
      </c>
      <c r="O211" s="50">
        <v>0.217592592592592</v>
      </c>
      <c r="P211" s="51" t="s">
        <v>76</v>
      </c>
      <c r="Q211" s="49">
        <v>15.6666666666666</v>
      </c>
      <c r="R211" s="4" t="b">
        <v>1</v>
      </c>
      <c r="T211" s="50">
        <v>3.62754697367347</v>
      </c>
      <c r="U211" s="50">
        <v>3.1678199271993</v>
      </c>
      <c r="W211" s="4" t="s">
        <v>54</v>
      </c>
    </row>
    <row r="212" s="4" customFormat="1" spans="1:23">
      <c r="A212" s="4">
        <v>3531</v>
      </c>
      <c r="B212" s="46">
        <v>42809.5625</v>
      </c>
      <c r="C212" s="47">
        <v>21188.5</v>
      </c>
      <c r="D212" s="48">
        <v>31.6666666666667</v>
      </c>
      <c r="E212" s="27">
        <v>92</v>
      </c>
      <c r="F212" s="27">
        <v>17</v>
      </c>
      <c r="G212" s="27">
        <v>9</v>
      </c>
      <c r="H212" s="49">
        <v>30.3333333333333</v>
      </c>
      <c r="I212" s="27">
        <v>38</v>
      </c>
      <c r="J212" s="49">
        <v>526.833333333333</v>
      </c>
      <c r="K212" s="50"/>
      <c r="L212" s="48">
        <v>0.925627466456194</v>
      </c>
      <c r="N212" s="50">
        <v>0.344202898550725</v>
      </c>
      <c r="O212" s="50">
        <v>0.295289855072463</v>
      </c>
      <c r="P212" s="51" t="s">
        <v>76</v>
      </c>
      <c r="Q212" s="49">
        <v>27.1666666666666</v>
      </c>
      <c r="R212" s="4" t="b">
        <v>1</v>
      </c>
      <c r="T212" s="50">
        <v>0.980215256456194</v>
      </c>
      <c r="U212" s="50">
        <v>1.84778327138852</v>
      </c>
      <c r="W212" s="4" t="s">
        <v>57</v>
      </c>
    </row>
    <row r="213" s="4" customFormat="1" spans="1:23">
      <c r="A213" s="4">
        <v>3532</v>
      </c>
      <c r="B213" s="46">
        <v>42809.5833333333</v>
      </c>
      <c r="C213" s="47">
        <v>21194.5</v>
      </c>
      <c r="D213" s="48">
        <v>58.8333333333333</v>
      </c>
      <c r="E213" s="27">
        <v>92</v>
      </c>
      <c r="F213" s="27">
        <v>17</v>
      </c>
      <c r="G213" s="27">
        <v>15</v>
      </c>
      <c r="H213" s="49">
        <v>27.5</v>
      </c>
      <c r="I213" s="27">
        <v>21</v>
      </c>
      <c r="J213" s="49">
        <v>467.333333333333</v>
      </c>
      <c r="K213" s="50"/>
      <c r="L213" s="48">
        <v>0.564766690595836</v>
      </c>
      <c r="N213" s="50">
        <v>0.639492753623188</v>
      </c>
      <c r="O213" s="50">
        <v>0.0923913043478261</v>
      </c>
      <c r="P213" s="4" t="s">
        <v>222</v>
      </c>
      <c r="Q213" s="49">
        <v>8.5</v>
      </c>
      <c r="R213" s="4" t="b">
        <v>0</v>
      </c>
      <c r="T213" s="50">
        <v>0.619354480595836</v>
      </c>
      <c r="U213" s="50">
        <v>0.0314910105130265</v>
      </c>
      <c r="W213" s="4" t="s">
        <v>41</v>
      </c>
    </row>
    <row r="214" s="4" customFormat="1" spans="1:23">
      <c r="A214" s="4">
        <v>3540</v>
      </c>
      <c r="B214" s="46">
        <v>42809.75</v>
      </c>
      <c r="C214" s="47">
        <v>21242.5</v>
      </c>
      <c r="D214" s="48">
        <v>33.8333333333333</v>
      </c>
      <c r="E214" s="27">
        <v>61</v>
      </c>
      <c r="F214" s="27">
        <v>17</v>
      </c>
      <c r="G214" s="27">
        <v>15</v>
      </c>
      <c r="H214" s="49">
        <v>32.6666666666667</v>
      </c>
      <c r="I214" s="27">
        <v>17</v>
      </c>
      <c r="J214" s="49">
        <v>699.166666666667</v>
      </c>
      <c r="K214" s="50"/>
      <c r="L214" s="48">
        <v>1.39907099035934</v>
      </c>
      <c r="N214" s="50">
        <v>0.554644808743169</v>
      </c>
      <c r="O214" s="50">
        <v>0.300546448087433</v>
      </c>
      <c r="P214" s="51" t="s">
        <v>76</v>
      </c>
      <c r="Q214" s="49">
        <v>18.3333333333334</v>
      </c>
      <c r="R214" s="4" t="b">
        <v>1</v>
      </c>
      <c r="T214" s="50">
        <v>1.45365878035934</v>
      </c>
      <c r="U214" s="50">
        <v>1.62088233306167</v>
      </c>
      <c r="W214" s="4" t="s">
        <v>27</v>
      </c>
    </row>
    <row r="215" s="4" customFormat="1" spans="1:23">
      <c r="A215" s="4">
        <v>3569</v>
      </c>
      <c r="B215" s="46">
        <v>42810.3541666667</v>
      </c>
      <c r="C215" s="47">
        <v>21416.5</v>
      </c>
      <c r="D215" s="48">
        <v>35.1666666666667</v>
      </c>
      <c r="E215" s="27">
        <v>138</v>
      </c>
      <c r="F215" s="27">
        <v>16</v>
      </c>
      <c r="G215" s="27">
        <v>6</v>
      </c>
      <c r="H215" s="49">
        <v>41</v>
      </c>
      <c r="I215" s="27">
        <v>53</v>
      </c>
      <c r="J215" s="49">
        <v>2269.83333333333</v>
      </c>
      <c r="K215" s="50"/>
      <c r="L215" s="48">
        <v>0.540666821023385</v>
      </c>
      <c r="N215" s="50">
        <v>0.254830917874396</v>
      </c>
      <c r="O215" s="50">
        <v>0.182962509355651</v>
      </c>
      <c r="P215" s="51" t="s">
        <v>76</v>
      </c>
      <c r="Q215" s="49">
        <v>27</v>
      </c>
      <c r="R215" s="4" t="b">
        <v>1</v>
      </c>
      <c r="T215" s="50">
        <v>0.595254611023385</v>
      </c>
      <c r="U215" s="50">
        <v>1.33588065368419</v>
      </c>
      <c r="W215" s="4" t="s">
        <v>33</v>
      </c>
    </row>
    <row r="216" s="4" customFormat="1" spans="1:23">
      <c r="A216" s="4">
        <v>3570</v>
      </c>
      <c r="B216" s="46">
        <v>42810.375</v>
      </c>
      <c r="C216" s="47">
        <v>21422.5</v>
      </c>
      <c r="D216" s="48">
        <v>62.1666666666667</v>
      </c>
      <c r="E216" s="27">
        <v>142</v>
      </c>
      <c r="F216" s="27">
        <v>16</v>
      </c>
      <c r="G216" s="27">
        <v>6</v>
      </c>
      <c r="H216" s="49">
        <v>40.5</v>
      </c>
      <c r="I216" s="27">
        <v>53</v>
      </c>
      <c r="J216" s="49">
        <v>1866.5</v>
      </c>
      <c r="K216" s="50"/>
      <c r="L216" s="48">
        <v>0.903895019385624</v>
      </c>
      <c r="N216" s="50">
        <v>0.437793427230047</v>
      </c>
      <c r="O216" s="50">
        <v>0.245305164319249</v>
      </c>
      <c r="P216" s="51" t="s">
        <v>76</v>
      </c>
      <c r="Q216" s="49">
        <v>34.8333333333333</v>
      </c>
      <c r="R216" s="4" t="b">
        <v>1</v>
      </c>
      <c r="T216" s="50">
        <v>0.958482809385624</v>
      </c>
      <c r="U216" s="50">
        <v>1.1893494734492</v>
      </c>
      <c r="W216" s="4" t="s">
        <v>34</v>
      </c>
    </row>
    <row r="217" s="4" customFormat="1" spans="1:23">
      <c r="A217" s="4">
        <v>3590</v>
      </c>
      <c r="B217" s="46">
        <v>42810.7916666667</v>
      </c>
      <c r="C217" s="47">
        <v>21542.5</v>
      </c>
      <c r="D217" s="48">
        <v>26.3333333333333</v>
      </c>
      <c r="E217" s="27">
        <v>30</v>
      </c>
      <c r="F217" s="27">
        <v>16</v>
      </c>
      <c r="G217" s="27">
        <v>15</v>
      </c>
      <c r="H217" s="49">
        <v>36</v>
      </c>
      <c r="I217" s="27">
        <v>24</v>
      </c>
      <c r="J217" s="49">
        <v>897.333333333333</v>
      </c>
      <c r="K217" s="50"/>
      <c r="L217" s="48">
        <v>1.75000000000002</v>
      </c>
      <c r="N217" s="50">
        <v>0.877777777777777</v>
      </c>
      <c r="O217" s="50">
        <v>0.0944444444444467</v>
      </c>
      <c r="P217" s="51" t="s">
        <v>76</v>
      </c>
      <c r="Q217" s="49">
        <v>2.8333333333334</v>
      </c>
      <c r="R217" s="4" t="b">
        <v>0</v>
      </c>
      <c r="T217" s="50">
        <v>1.80458779000002</v>
      </c>
      <c r="U217" s="50">
        <v>1.05585950759496</v>
      </c>
      <c r="W217" s="4" t="s">
        <v>37</v>
      </c>
    </row>
    <row r="218" s="4" customFormat="1" spans="1:23">
      <c r="A218" s="4">
        <v>3591</v>
      </c>
      <c r="B218" s="46">
        <v>42810.8125</v>
      </c>
      <c r="C218" s="47">
        <v>21548.5</v>
      </c>
      <c r="D218" s="48">
        <v>29.1666666666667</v>
      </c>
      <c r="E218" s="27">
        <v>30</v>
      </c>
      <c r="F218" s="27">
        <v>16.1666666666667</v>
      </c>
      <c r="G218" s="27">
        <v>15</v>
      </c>
      <c r="H218" s="49">
        <v>36.3333333333333</v>
      </c>
      <c r="I218" s="27">
        <v>24</v>
      </c>
      <c r="J218" s="49">
        <v>1019.33333333333</v>
      </c>
      <c r="K218" s="50"/>
      <c r="L218" s="48">
        <v>21.9674285714293</v>
      </c>
      <c r="N218" s="50">
        <v>0.972222222222223</v>
      </c>
      <c r="O218" s="50">
        <v>0.288888888888887</v>
      </c>
      <c r="P218" s="51" t="s">
        <v>76</v>
      </c>
      <c r="Q218" s="49">
        <v>8.6666666666666</v>
      </c>
      <c r="R218" s="4" t="b">
        <v>0</v>
      </c>
      <c r="T218" s="50">
        <v>22.0220163614293</v>
      </c>
      <c r="U218" s="50">
        <v>21.6512168288987</v>
      </c>
      <c r="W218" s="4" t="s">
        <v>56</v>
      </c>
    </row>
    <row r="219" s="4" customFormat="1" spans="1:23">
      <c r="A219" s="4">
        <v>3592</v>
      </c>
      <c r="B219" s="46">
        <v>42810.8333333333</v>
      </c>
      <c r="C219" s="47">
        <v>21554.5</v>
      </c>
      <c r="D219" s="48">
        <v>37.8333333333333</v>
      </c>
      <c r="E219" s="27">
        <v>30</v>
      </c>
      <c r="F219" s="27">
        <v>16</v>
      </c>
      <c r="G219" s="27">
        <v>14</v>
      </c>
      <c r="H219" s="49">
        <v>35.5</v>
      </c>
      <c r="I219" s="27">
        <v>28</v>
      </c>
      <c r="J219" s="49">
        <v>973.666666666667</v>
      </c>
      <c r="K219" s="50"/>
      <c r="L219" s="48">
        <v>1.51361702127659</v>
      </c>
      <c r="N219" s="50">
        <v>1.26111111111111</v>
      </c>
      <c r="O219" s="50">
        <v>-0.21111111111111</v>
      </c>
      <c r="P219" s="51" t="s">
        <v>76</v>
      </c>
      <c r="Q219" s="49">
        <v>-6.3333333333333</v>
      </c>
      <c r="R219" s="4" t="b">
        <v>0</v>
      </c>
      <c r="T219" s="50">
        <v>1.56820481127659</v>
      </c>
      <c r="U219" s="50">
        <v>0.243510423038707</v>
      </c>
      <c r="W219" s="4" t="s">
        <v>38</v>
      </c>
    </row>
    <row r="220" s="4" customFormat="1" spans="1:23">
      <c r="A220" s="4">
        <v>3593</v>
      </c>
      <c r="B220" s="46">
        <v>42810.8541666667</v>
      </c>
      <c r="C220" s="47">
        <v>21560.5</v>
      </c>
      <c r="D220" s="48">
        <v>31.5</v>
      </c>
      <c r="E220" s="27">
        <v>30</v>
      </c>
      <c r="F220" s="27">
        <v>16</v>
      </c>
      <c r="G220" s="27">
        <v>14</v>
      </c>
      <c r="H220" s="49">
        <v>36</v>
      </c>
      <c r="I220" s="27">
        <v>28</v>
      </c>
      <c r="J220" s="49">
        <v>1000.66666666667</v>
      </c>
      <c r="K220" s="50"/>
      <c r="L220" s="48">
        <v>12.2895238095238</v>
      </c>
      <c r="N220" s="50">
        <v>1.05</v>
      </c>
      <c r="O220" s="50">
        <v>-0.771518987341772</v>
      </c>
      <c r="P220" s="51" t="s">
        <v>76</v>
      </c>
      <c r="Q220" s="49">
        <v>-9.5</v>
      </c>
      <c r="R220" s="4" t="b">
        <v>0</v>
      </c>
      <c r="T220" s="50">
        <v>12.3441115995238</v>
      </c>
      <c r="U220" s="50">
        <v>10.7562967614512</v>
      </c>
      <c r="W220" s="4" t="s">
        <v>46</v>
      </c>
    </row>
    <row r="221" s="4" customFormat="1" spans="1:23">
      <c r="A221" s="4">
        <v>3600</v>
      </c>
      <c r="B221" s="46">
        <v>42811</v>
      </c>
      <c r="C221" s="47">
        <v>21602.5</v>
      </c>
      <c r="D221" s="48">
        <v>36.1666666666667</v>
      </c>
      <c r="E221" s="27">
        <v>76</v>
      </c>
      <c r="F221" s="27">
        <v>16</v>
      </c>
      <c r="G221" s="27">
        <v>10</v>
      </c>
      <c r="H221" s="49">
        <v>38.5</v>
      </c>
      <c r="I221" s="27">
        <v>39</v>
      </c>
      <c r="J221" s="49">
        <v>1569.5</v>
      </c>
      <c r="K221" s="50"/>
      <c r="L221" s="48">
        <v>0.523419007770471</v>
      </c>
      <c r="N221" s="50">
        <v>0.475877192982457</v>
      </c>
      <c r="O221" s="50">
        <v>0.106401288030202</v>
      </c>
      <c r="P221" s="4" t="s">
        <v>222</v>
      </c>
      <c r="Q221" s="49">
        <v>9.8333333333333</v>
      </c>
      <c r="R221" s="4" t="b">
        <v>0</v>
      </c>
      <c r="T221" s="50">
        <v>0.578006797770471</v>
      </c>
      <c r="U221" s="50">
        <v>0.21461336305684</v>
      </c>
      <c r="W221" s="4" t="s">
        <v>44</v>
      </c>
    </row>
    <row r="222" s="4" customFormat="1" spans="1:23">
      <c r="A222" s="4">
        <v>3605</v>
      </c>
      <c r="B222" s="46">
        <v>42811.1041666667</v>
      </c>
      <c r="C222" s="47">
        <v>21632.5</v>
      </c>
      <c r="D222" s="48">
        <v>37.6666666666667</v>
      </c>
      <c r="E222" s="27">
        <v>81</v>
      </c>
      <c r="F222" s="27">
        <v>16</v>
      </c>
      <c r="G222" s="27">
        <v>9</v>
      </c>
      <c r="H222" s="49">
        <v>39</v>
      </c>
      <c r="I222" s="27">
        <v>43</v>
      </c>
      <c r="J222" s="49">
        <v>1280.5</v>
      </c>
      <c r="K222" s="50"/>
      <c r="L222" s="48">
        <v>0.55290598290598</v>
      </c>
      <c r="N222" s="50">
        <v>0.465020576131688</v>
      </c>
      <c r="O222" s="50">
        <v>0.110129724469514</v>
      </c>
      <c r="P222" s="51" t="s">
        <v>76</v>
      </c>
      <c r="Q222" s="49">
        <v>10.1666666666666</v>
      </c>
      <c r="R222" s="4" t="b">
        <v>1</v>
      </c>
      <c r="T222" s="50">
        <v>0.60749377290598</v>
      </c>
      <c r="U222" s="50">
        <v>0.306380414302238</v>
      </c>
      <c r="W222" s="4" t="s">
        <v>45</v>
      </c>
    </row>
    <row r="223" s="4" customFormat="1" spans="1:23">
      <c r="A223" s="4">
        <v>3606</v>
      </c>
      <c r="B223" s="46">
        <v>42811.125</v>
      </c>
      <c r="C223" s="47">
        <v>21638.5</v>
      </c>
      <c r="D223" s="48">
        <v>47.8333333333333</v>
      </c>
      <c r="E223" s="27">
        <v>83.1666666666667</v>
      </c>
      <c r="F223" s="27">
        <v>16</v>
      </c>
      <c r="G223" s="27">
        <v>9</v>
      </c>
      <c r="H223" s="49">
        <v>39</v>
      </c>
      <c r="I223" s="27">
        <v>43</v>
      </c>
      <c r="J223" s="49">
        <v>1257</v>
      </c>
      <c r="K223" s="50"/>
      <c r="L223" s="48">
        <v>0.608126684636117</v>
      </c>
      <c r="N223" s="50">
        <v>0.575150300601202</v>
      </c>
      <c r="O223" s="50">
        <v>0.0832937221691966</v>
      </c>
      <c r="P223" s="4" t="s">
        <v>222</v>
      </c>
      <c r="Q223" s="49">
        <v>10</v>
      </c>
      <c r="R223" s="4" t="b">
        <v>0</v>
      </c>
      <c r="T223" s="50">
        <v>0.662714474636117</v>
      </c>
      <c r="U223" s="50">
        <v>0.15224572419311</v>
      </c>
      <c r="W223" s="4" t="s">
        <v>51</v>
      </c>
    </row>
    <row r="224" s="4" customFormat="1" spans="1:23">
      <c r="A224" s="4">
        <v>3617</v>
      </c>
      <c r="B224" s="46">
        <v>42811.3541666667</v>
      </c>
      <c r="C224" s="47">
        <v>21704.5</v>
      </c>
      <c r="D224" s="48">
        <v>58.1666666666667</v>
      </c>
      <c r="E224" s="27">
        <v>130</v>
      </c>
      <c r="F224" s="27">
        <v>16</v>
      </c>
      <c r="G224" s="27">
        <v>8</v>
      </c>
      <c r="H224" s="49">
        <v>39</v>
      </c>
      <c r="I224" s="27">
        <v>56</v>
      </c>
      <c r="J224" s="49">
        <v>1183.66666666667</v>
      </c>
      <c r="K224" s="50"/>
      <c r="L224" s="48">
        <v>0.711726881007624</v>
      </c>
      <c r="N224" s="50">
        <v>0.447435897435898</v>
      </c>
      <c r="O224" s="50">
        <v>0.413675213675214</v>
      </c>
      <c r="P224" s="51" t="s">
        <v>76</v>
      </c>
      <c r="Q224" s="49">
        <v>24.5</v>
      </c>
      <c r="R224" s="4" t="b">
        <v>1</v>
      </c>
      <c r="T224" s="50">
        <v>0.766314671007624</v>
      </c>
      <c r="U224" s="50">
        <v>0.712680353541393</v>
      </c>
      <c r="W224" s="4" t="s">
        <v>33</v>
      </c>
    </row>
    <row r="225" s="4" customFormat="1" spans="1:23">
      <c r="A225" s="4">
        <v>3618</v>
      </c>
      <c r="B225" s="46">
        <v>42811.375</v>
      </c>
      <c r="C225" s="47">
        <v>21710.5</v>
      </c>
      <c r="D225" s="48">
        <v>82.6666666666667</v>
      </c>
      <c r="E225" s="27">
        <v>96</v>
      </c>
      <c r="F225" s="27">
        <v>16</v>
      </c>
      <c r="G225" s="27">
        <v>8</v>
      </c>
      <c r="H225" s="49">
        <v>38.3333333333333</v>
      </c>
      <c r="I225" s="27">
        <v>56</v>
      </c>
      <c r="J225" s="49">
        <v>987.333333333333</v>
      </c>
      <c r="K225" s="50"/>
      <c r="L225" s="48">
        <v>2.79285714285714</v>
      </c>
      <c r="N225" s="50">
        <v>0.861111111111111</v>
      </c>
      <c r="O225" s="50">
        <v>0.180555555555555</v>
      </c>
      <c r="P225" s="51" t="s">
        <v>76</v>
      </c>
      <c r="Q225" s="49">
        <v>17.3333333333333</v>
      </c>
      <c r="R225" s="4" t="b">
        <v>1</v>
      </c>
      <c r="T225" s="50">
        <v>2.84744493285714</v>
      </c>
      <c r="U225" s="50">
        <v>2.30671024460829</v>
      </c>
      <c r="W225" s="4" t="s">
        <v>34</v>
      </c>
    </row>
    <row r="226" s="4" customFormat="1" spans="1:23">
      <c r="A226" s="4">
        <v>3620</v>
      </c>
      <c r="B226" s="46">
        <v>42811.4166666667</v>
      </c>
      <c r="C226" s="47">
        <v>21722.5</v>
      </c>
      <c r="D226" s="48">
        <v>111.333333333333</v>
      </c>
      <c r="E226" s="27">
        <v>96</v>
      </c>
      <c r="F226" s="27">
        <v>16</v>
      </c>
      <c r="G226" s="27">
        <v>10</v>
      </c>
      <c r="H226" s="49">
        <v>32.5</v>
      </c>
      <c r="I226" s="27">
        <v>52</v>
      </c>
      <c r="J226" s="49">
        <v>440.666666666667</v>
      </c>
      <c r="K226" s="50"/>
      <c r="L226" s="48">
        <v>0.561925465838434</v>
      </c>
      <c r="N226" s="50">
        <v>1.15972222222222</v>
      </c>
      <c r="O226" s="50">
        <v>-0.0590277777777708</v>
      </c>
      <c r="P226" s="51" t="s">
        <v>76</v>
      </c>
      <c r="Q226" s="49">
        <v>-5.666666666666</v>
      </c>
      <c r="R226" s="4" t="b">
        <v>0</v>
      </c>
      <c r="T226" s="50">
        <v>0.616513255838434</v>
      </c>
      <c r="U226" s="50">
        <v>0.468395755444703</v>
      </c>
      <c r="W226" s="4" t="s">
        <v>54</v>
      </c>
    </row>
    <row r="227" s="4" customFormat="1" spans="1:23">
      <c r="A227" s="4">
        <v>3621</v>
      </c>
      <c r="B227" s="46">
        <v>42811.4375</v>
      </c>
      <c r="C227" s="47">
        <v>21728.5</v>
      </c>
      <c r="D227" s="48">
        <v>105.666666666667</v>
      </c>
      <c r="E227" s="27">
        <v>96</v>
      </c>
      <c r="F227" s="27">
        <v>16</v>
      </c>
      <c r="G227" s="27">
        <v>10</v>
      </c>
      <c r="H227" s="49">
        <v>32</v>
      </c>
      <c r="I227" s="27">
        <v>52</v>
      </c>
      <c r="J227" s="49">
        <v>400</v>
      </c>
      <c r="K227" s="50"/>
      <c r="L227" s="48">
        <v>1.63985221674878</v>
      </c>
      <c r="N227" s="50">
        <v>1.10069444444445</v>
      </c>
      <c r="O227" s="50">
        <v>-0.181646825396829</v>
      </c>
      <c r="P227" s="51" t="s">
        <v>76</v>
      </c>
      <c r="Q227" s="49">
        <v>-9.166666666667</v>
      </c>
      <c r="R227" s="4" t="b">
        <v>0</v>
      </c>
      <c r="T227" s="50">
        <v>1.69444000674878</v>
      </c>
      <c r="U227" s="50">
        <v>0.539428144932638</v>
      </c>
      <c r="W227" s="4" t="s">
        <v>55</v>
      </c>
    </row>
    <row r="228" s="4" customFormat="1" spans="1:23">
      <c r="A228" s="4">
        <v>3623</v>
      </c>
      <c r="B228" s="46">
        <v>42811.4791666667</v>
      </c>
      <c r="C228" s="47">
        <v>21740.5</v>
      </c>
      <c r="D228" s="48">
        <v>94.8333333333333</v>
      </c>
      <c r="E228" s="27">
        <v>105</v>
      </c>
      <c r="F228" s="27">
        <v>16</v>
      </c>
      <c r="G228" s="27">
        <v>10</v>
      </c>
      <c r="H228" s="49">
        <v>31</v>
      </c>
      <c r="I228" s="27">
        <v>52</v>
      </c>
      <c r="J228" s="49">
        <v>400</v>
      </c>
      <c r="K228" s="50"/>
      <c r="L228" s="48">
        <v>0.571943793911012</v>
      </c>
      <c r="N228" s="50">
        <v>0.903174603174603</v>
      </c>
      <c r="O228" s="50">
        <v>0.0158730158730161</v>
      </c>
      <c r="P228" s="51" t="s">
        <v>76</v>
      </c>
      <c r="Q228" s="49">
        <v>1.6666666666667</v>
      </c>
      <c r="R228" s="4" t="b">
        <v>0</v>
      </c>
      <c r="T228" s="50">
        <v>0.626531583911012</v>
      </c>
      <c r="U228" s="50">
        <v>0.306300706741762</v>
      </c>
      <c r="W228" s="4" t="s">
        <v>48</v>
      </c>
    </row>
    <row r="229" s="4" customFormat="1" spans="1:23">
      <c r="A229" s="4">
        <v>3631</v>
      </c>
      <c r="B229" s="46">
        <v>42811.6458333333</v>
      </c>
      <c r="C229" s="47">
        <v>21788.5</v>
      </c>
      <c r="D229" s="48">
        <v>38.3333333333333</v>
      </c>
      <c r="E229" s="27">
        <v>91</v>
      </c>
      <c r="F229" s="27">
        <v>16</v>
      </c>
      <c r="G229" s="27">
        <v>15</v>
      </c>
      <c r="H229" s="49">
        <v>37</v>
      </c>
      <c r="I229" s="27">
        <v>39</v>
      </c>
      <c r="J229" s="49">
        <v>918.833333333333</v>
      </c>
      <c r="K229" s="50"/>
      <c r="L229" s="48">
        <v>0.525144665461122</v>
      </c>
      <c r="N229" s="50">
        <v>0.421245421245421</v>
      </c>
      <c r="O229" s="50">
        <v>0.144688644688645</v>
      </c>
      <c r="P229" s="51" t="s">
        <v>76</v>
      </c>
      <c r="Q229" s="49">
        <v>13.1666666666667</v>
      </c>
      <c r="R229" s="4" t="b">
        <v>1</v>
      </c>
      <c r="T229" s="50">
        <v>0.579732455461122</v>
      </c>
      <c r="U229" s="50">
        <v>0.376234437746838</v>
      </c>
      <c r="W229" s="4" t="s">
        <v>24</v>
      </c>
    </row>
    <row r="230" s="4" customFormat="1" spans="1:23">
      <c r="A230" s="4">
        <v>3670</v>
      </c>
      <c r="B230" s="46">
        <v>42812.4583333333</v>
      </c>
      <c r="C230" s="47">
        <v>22022.5</v>
      </c>
      <c r="D230" s="48">
        <v>87.1666666666667</v>
      </c>
      <c r="E230" s="27">
        <v>204</v>
      </c>
      <c r="F230" s="27">
        <v>17</v>
      </c>
      <c r="G230" s="27">
        <v>13</v>
      </c>
      <c r="H230" s="49">
        <v>50.8333333333333</v>
      </c>
      <c r="I230" s="27">
        <v>50</v>
      </c>
      <c r="J230" s="49">
        <v>2119</v>
      </c>
      <c r="K230" s="50"/>
      <c r="L230" s="48">
        <v>0.545119217444467</v>
      </c>
      <c r="N230" s="50">
        <v>0.427287581699347</v>
      </c>
      <c r="O230" s="50">
        <v>0.148692810457516</v>
      </c>
      <c r="P230" s="51" t="s">
        <v>76</v>
      </c>
      <c r="Q230" s="49">
        <v>30.3333333333333</v>
      </c>
      <c r="R230" s="4" t="b">
        <v>1</v>
      </c>
      <c r="T230" s="50">
        <v>0.599707007444467</v>
      </c>
      <c r="U230" s="50">
        <v>0.403520797537336</v>
      </c>
      <c r="W230" s="4" t="s">
        <v>22</v>
      </c>
    </row>
    <row r="231" s="4" customFormat="1" spans="1:23">
      <c r="A231" s="4">
        <v>3671</v>
      </c>
      <c r="B231" s="46">
        <v>42812.4791666667</v>
      </c>
      <c r="C231" s="47">
        <v>22028.5</v>
      </c>
      <c r="D231" s="48">
        <v>117.5</v>
      </c>
      <c r="E231" s="27">
        <v>204</v>
      </c>
      <c r="F231" s="27">
        <v>17</v>
      </c>
      <c r="G231" s="27">
        <v>13</v>
      </c>
      <c r="H231" s="49">
        <v>48.6666666666667</v>
      </c>
      <c r="I231" s="27">
        <v>50</v>
      </c>
      <c r="J231" s="49">
        <v>1709.83333333333</v>
      </c>
      <c r="K231" s="50"/>
      <c r="L231" s="48">
        <v>1.33076245527112</v>
      </c>
      <c r="N231" s="50">
        <v>0.575980392156863</v>
      </c>
      <c r="O231" s="50">
        <v>0.271241830065358</v>
      </c>
      <c r="P231" s="51" t="s">
        <v>76</v>
      </c>
      <c r="Q231" s="49">
        <v>55.333333333333</v>
      </c>
      <c r="R231" s="4" t="b">
        <v>1</v>
      </c>
      <c r="T231" s="50">
        <v>1.38535024527112</v>
      </c>
      <c r="U231" s="50">
        <v>1.40520383008773</v>
      </c>
      <c r="W231" s="4" t="s">
        <v>48</v>
      </c>
    </row>
    <row r="232" s="4" customFormat="1" spans="1:23">
      <c r="A232" s="4">
        <v>3723</v>
      </c>
      <c r="B232" s="46">
        <v>42813.5625</v>
      </c>
      <c r="C232" s="47">
        <v>22340.5</v>
      </c>
      <c r="D232" s="48">
        <v>88.6666666666667</v>
      </c>
      <c r="E232" s="27">
        <v>205</v>
      </c>
      <c r="F232" s="27">
        <v>17</v>
      </c>
      <c r="G232" s="27">
        <v>16</v>
      </c>
      <c r="H232" s="49">
        <v>45.8333333333333</v>
      </c>
      <c r="I232" s="27">
        <v>45</v>
      </c>
      <c r="J232" s="49">
        <v>1243</v>
      </c>
      <c r="K232" s="50"/>
      <c r="L232" s="48">
        <v>0.710315186246412</v>
      </c>
      <c r="N232" s="50">
        <v>0.432520325203252</v>
      </c>
      <c r="O232" s="50">
        <v>0.193495934959348</v>
      </c>
      <c r="P232" s="51" t="s">
        <v>76</v>
      </c>
      <c r="Q232" s="49">
        <v>39.6666666666663</v>
      </c>
      <c r="R232" s="4" t="b">
        <v>1</v>
      </c>
      <c r="T232" s="50">
        <v>0.764902976246412</v>
      </c>
      <c r="U232" s="50">
        <v>0.768478685682494</v>
      </c>
      <c r="W232" s="4" t="s">
        <v>57</v>
      </c>
    </row>
    <row r="233" s="4" customFormat="1" spans="1:23">
      <c r="A233" s="4">
        <v>3724</v>
      </c>
      <c r="B233" s="46">
        <v>42813.5833333333</v>
      </c>
      <c r="C233" s="47">
        <v>22346.5</v>
      </c>
      <c r="D233" s="48">
        <v>128.333333333333</v>
      </c>
      <c r="E233" s="27">
        <v>205</v>
      </c>
      <c r="F233" s="27">
        <v>17</v>
      </c>
      <c r="G233" s="27">
        <v>18</v>
      </c>
      <c r="H233" s="49">
        <v>41.5</v>
      </c>
      <c r="I233" s="27">
        <v>39</v>
      </c>
      <c r="J233" s="49">
        <v>855.833333333333</v>
      </c>
      <c r="K233" s="50"/>
      <c r="L233" s="48">
        <v>0.537129054520366</v>
      </c>
      <c r="N233" s="50">
        <v>0.6260162601626</v>
      </c>
      <c r="O233" s="50">
        <v>0.0813008130081316</v>
      </c>
      <c r="P233" s="4" t="s">
        <v>222</v>
      </c>
      <c r="Q233" s="49">
        <v>16.666666666667</v>
      </c>
      <c r="R233" s="4" t="b">
        <v>1</v>
      </c>
      <c r="T233" s="50">
        <v>0.591716844520366</v>
      </c>
      <c r="U233" s="50">
        <v>0.0547899756362961</v>
      </c>
      <c r="W233" s="4" t="s">
        <v>41</v>
      </c>
    </row>
    <row r="234" s="4" customFormat="1" spans="1:23">
      <c r="A234" s="4">
        <v>3731</v>
      </c>
      <c r="B234" s="46">
        <v>42813.7291666667</v>
      </c>
      <c r="C234" s="47">
        <v>22388.5</v>
      </c>
      <c r="D234" s="48">
        <v>42</v>
      </c>
      <c r="E234" s="27">
        <v>150</v>
      </c>
      <c r="F234" s="27">
        <v>17</v>
      </c>
      <c r="G234" s="27">
        <v>18</v>
      </c>
      <c r="H234" s="49">
        <v>40.1666666666667</v>
      </c>
      <c r="I234" s="27">
        <v>34</v>
      </c>
      <c r="J234" s="49">
        <v>732.333333333333</v>
      </c>
      <c r="K234" s="50"/>
      <c r="L234" s="48">
        <v>0.644598765432098</v>
      </c>
      <c r="N234" s="50">
        <v>0.28</v>
      </c>
      <c r="O234" s="50">
        <v>0.225555555555555</v>
      </c>
      <c r="P234" s="51" t="s">
        <v>76</v>
      </c>
      <c r="Q234" s="49">
        <v>33.8333333333333</v>
      </c>
      <c r="R234" s="4" t="b">
        <v>1</v>
      </c>
      <c r="T234" s="50">
        <v>0.699186555432098</v>
      </c>
      <c r="U234" s="50">
        <v>1.49709484082892</v>
      </c>
      <c r="W234" s="4" t="s">
        <v>49</v>
      </c>
    </row>
    <row r="235" s="4" customFormat="1" spans="1:23">
      <c r="A235" s="4">
        <v>3763</v>
      </c>
      <c r="B235" s="46">
        <v>42814.3958333333</v>
      </c>
      <c r="C235" s="47">
        <v>22580.5</v>
      </c>
      <c r="D235" s="48">
        <v>48.3333333333333</v>
      </c>
      <c r="E235" s="27">
        <v>116</v>
      </c>
      <c r="F235" s="27">
        <v>16</v>
      </c>
      <c r="G235" s="27">
        <v>11</v>
      </c>
      <c r="H235" s="49">
        <v>45</v>
      </c>
      <c r="I235" s="27">
        <v>55</v>
      </c>
      <c r="J235" s="49">
        <v>1367.5</v>
      </c>
      <c r="K235" s="50"/>
      <c r="L235" s="48">
        <v>0.57219563687544</v>
      </c>
      <c r="N235" s="50">
        <v>0.416666666666666</v>
      </c>
      <c r="O235" s="50">
        <v>0.15948275862069</v>
      </c>
      <c r="P235" s="51" t="s">
        <v>76</v>
      </c>
      <c r="Q235" s="49">
        <v>18.5</v>
      </c>
      <c r="R235" s="4" t="b">
        <v>1</v>
      </c>
      <c r="T235" s="50">
        <v>0.62678342687544</v>
      </c>
      <c r="U235" s="50">
        <v>0.504280224501058</v>
      </c>
      <c r="W235" s="4" t="s">
        <v>35</v>
      </c>
    </row>
    <row r="236" s="4" customFormat="1" spans="1:23">
      <c r="A236" s="4">
        <v>3767</v>
      </c>
      <c r="B236" s="46">
        <v>42814.4791666667</v>
      </c>
      <c r="C236" s="47">
        <v>22604.5</v>
      </c>
      <c r="D236" s="48">
        <v>32.6666666666667</v>
      </c>
      <c r="E236" s="27">
        <v>116</v>
      </c>
      <c r="F236" s="27">
        <v>17</v>
      </c>
      <c r="G236" s="27">
        <v>11</v>
      </c>
      <c r="H236" s="49">
        <v>43.1666666666667</v>
      </c>
      <c r="I236" s="27">
        <v>52</v>
      </c>
      <c r="J236" s="49">
        <v>897</v>
      </c>
      <c r="K236" s="50"/>
      <c r="L236" s="48">
        <v>0.751491428571429</v>
      </c>
      <c r="N236" s="50">
        <v>0.281609195402299</v>
      </c>
      <c r="O236" s="50">
        <v>0.262931034482759</v>
      </c>
      <c r="P236" s="51" t="s">
        <v>76</v>
      </c>
      <c r="Q236" s="49">
        <v>30.5</v>
      </c>
      <c r="R236" s="4" t="b">
        <v>1</v>
      </c>
      <c r="T236" s="50">
        <v>0.806079218571429</v>
      </c>
      <c r="U236" s="50">
        <v>1.86240375574344</v>
      </c>
      <c r="W236" s="4" t="s">
        <v>48</v>
      </c>
    </row>
    <row r="237" s="4" customFormat="1" spans="1:23">
      <c r="A237" s="4">
        <v>3768</v>
      </c>
      <c r="B237" s="46">
        <v>42814.5</v>
      </c>
      <c r="C237" s="47">
        <v>22610.5</v>
      </c>
      <c r="D237" s="48">
        <v>63.1666666666667</v>
      </c>
      <c r="E237" s="27">
        <v>116</v>
      </c>
      <c r="F237" s="27">
        <v>17</v>
      </c>
      <c r="G237" s="27">
        <v>13</v>
      </c>
      <c r="H237" s="49">
        <v>43</v>
      </c>
      <c r="I237" s="27">
        <v>45</v>
      </c>
      <c r="J237" s="49">
        <v>856.166666666667</v>
      </c>
      <c r="K237" s="50"/>
      <c r="L237" s="48">
        <v>0.538280506734764</v>
      </c>
      <c r="N237" s="50">
        <v>0.544540229885058</v>
      </c>
      <c r="O237" s="50">
        <v>0.102011494252873</v>
      </c>
      <c r="P237" s="4" t="s">
        <v>222</v>
      </c>
      <c r="Q237" s="49">
        <v>11.8333333333333</v>
      </c>
      <c r="R237" s="4" t="b">
        <v>1</v>
      </c>
      <c r="T237" s="50">
        <v>0.592868296734764</v>
      </c>
      <c r="U237" s="50">
        <v>0.0887502230274284</v>
      </c>
      <c r="W237" s="4" t="s">
        <v>23</v>
      </c>
    </row>
    <row r="238" s="4" customFormat="1" spans="1:23">
      <c r="A238" s="4">
        <v>3781</v>
      </c>
      <c r="B238" s="46">
        <v>42814.7708333333</v>
      </c>
      <c r="C238" s="47">
        <v>22688.5</v>
      </c>
      <c r="D238" s="48">
        <v>31</v>
      </c>
      <c r="E238" s="27">
        <v>49</v>
      </c>
      <c r="F238" s="27">
        <v>16</v>
      </c>
      <c r="G238" s="27">
        <v>10</v>
      </c>
      <c r="H238" s="49">
        <v>39.5</v>
      </c>
      <c r="I238" s="27">
        <v>46</v>
      </c>
      <c r="J238" s="49">
        <v>652.833333333333</v>
      </c>
      <c r="K238" s="50"/>
      <c r="L238" s="48">
        <v>0.507701352145801</v>
      </c>
      <c r="N238" s="50">
        <v>0.63265306122449</v>
      </c>
      <c r="O238" s="50">
        <v>0.279627640529897</v>
      </c>
      <c r="P238" s="4" t="s">
        <v>222</v>
      </c>
      <c r="Q238" s="49">
        <v>3.6666666666667</v>
      </c>
      <c r="R238" s="4" t="b">
        <v>0</v>
      </c>
      <c r="T238" s="50">
        <v>0.562289142145801</v>
      </c>
      <c r="U238" s="50">
        <v>0.111220388221154</v>
      </c>
      <c r="W238" s="4" t="s">
        <v>36</v>
      </c>
    </row>
    <row r="239" s="4" customFormat="1" spans="1:23">
      <c r="A239" s="4">
        <v>4066</v>
      </c>
      <c r="B239" s="46">
        <v>42820.7083333333</v>
      </c>
      <c r="C239" s="47">
        <v>24398.5</v>
      </c>
      <c r="D239" s="48">
        <v>7.5</v>
      </c>
      <c r="E239" s="27">
        <v>12</v>
      </c>
      <c r="F239" s="27">
        <v>16</v>
      </c>
      <c r="G239" s="27">
        <v>15</v>
      </c>
      <c r="H239" s="49">
        <v>36.8333333333333</v>
      </c>
      <c r="I239" s="27">
        <v>19</v>
      </c>
      <c r="J239" s="49">
        <v>747.166666666667</v>
      </c>
      <c r="K239" s="50"/>
      <c r="L239" s="48">
        <v>2.36867724867726</v>
      </c>
      <c r="N239" s="50">
        <v>0.625</v>
      </c>
      <c r="O239" s="50">
        <v>0.430555555555558</v>
      </c>
      <c r="P239" s="51" t="s">
        <v>76</v>
      </c>
      <c r="Q239" s="49">
        <v>5.1666666666667</v>
      </c>
      <c r="R239" s="4" t="b">
        <v>0</v>
      </c>
      <c r="T239" s="50">
        <v>2.42326503867726</v>
      </c>
      <c r="U239" s="50">
        <v>2.87722406188362</v>
      </c>
      <c r="W239" s="4" t="s">
        <v>66</v>
      </c>
    </row>
    <row r="240" s="4" customFormat="1" spans="1:23">
      <c r="A240" s="4">
        <v>4098</v>
      </c>
      <c r="B240" s="46">
        <v>42821.375</v>
      </c>
      <c r="C240" s="47">
        <v>24591</v>
      </c>
      <c r="D240" s="48">
        <v>9</v>
      </c>
      <c r="E240" s="27">
        <v>21.8</v>
      </c>
      <c r="F240" s="27">
        <v>16</v>
      </c>
      <c r="G240" s="27">
        <v>8</v>
      </c>
      <c r="H240" s="49">
        <v>45</v>
      </c>
      <c r="I240" s="27">
        <v>42</v>
      </c>
      <c r="J240" s="49">
        <v>1387.6</v>
      </c>
      <c r="K240" s="50"/>
      <c r="L240" s="48">
        <v>0.888504464285714</v>
      </c>
      <c r="N240" s="50">
        <v>0.412844036697248</v>
      </c>
      <c r="O240" s="50">
        <v>0.661230037376827</v>
      </c>
      <c r="P240" s="51" t="s">
        <v>76</v>
      </c>
      <c r="Q240" s="49">
        <v>5.5</v>
      </c>
      <c r="R240" s="4" t="b">
        <v>0</v>
      </c>
      <c r="T240" s="50">
        <v>0.943092254285714</v>
      </c>
      <c r="U240" s="50">
        <v>1.28437901593651</v>
      </c>
      <c r="W240" s="4" t="s">
        <v>34</v>
      </c>
    </row>
    <row r="241" s="4" customFormat="1" spans="1:23">
      <c r="A241" s="4">
        <v>4102</v>
      </c>
      <c r="B241" s="46">
        <v>42821.4583333333</v>
      </c>
      <c r="C241" s="47">
        <v>24614.5</v>
      </c>
      <c r="D241" s="48">
        <v>8</v>
      </c>
      <c r="E241" s="27">
        <v>14</v>
      </c>
      <c r="F241" s="27">
        <v>16</v>
      </c>
      <c r="G241" s="27">
        <v>11</v>
      </c>
      <c r="H241" s="49">
        <v>34.8333333333333</v>
      </c>
      <c r="I241" s="27">
        <v>28</v>
      </c>
      <c r="J241" s="49">
        <v>609.166666666667</v>
      </c>
      <c r="K241" s="50"/>
      <c r="L241" s="48">
        <v>0.596984126984128</v>
      </c>
      <c r="N241" s="50">
        <v>0.571428571428571</v>
      </c>
      <c r="O241" s="50">
        <v>0.119047619047619</v>
      </c>
      <c r="P241" s="4" t="s">
        <v>222</v>
      </c>
      <c r="Q241" s="49">
        <v>1.66666666666667</v>
      </c>
      <c r="R241" s="4" t="b">
        <v>0</v>
      </c>
      <c r="T241" s="50">
        <v>0.651571916984128</v>
      </c>
      <c r="U241" s="50">
        <v>0.140250854722225</v>
      </c>
      <c r="W241" s="4" t="s">
        <v>22</v>
      </c>
    </row>
    <row r="242" s="4" customFormat="1" spans="1:23">
      <c r="A242" s="4">
        <v>4105</v>
      </c>
      <c r="B242" s="46">
        <v>42821.5208333333</v>
      </c>
      <c r="C242" s="47">
        <v>24632.5</v>
      </c>
      <c r="D242" s="48">
        <v>9.83333333333333</v>
      </c>
      <c r="E242" s="27">
        <v>14</v>
      </c>
      <c r="F242" s="27">
        <v>16</v>
      </c>
      <c r="G242" s="27">
        <v>12</v>
      </c>
      <c r="H242" s="49">
        <v>30.8333333333333</v>
      </c>
      <c r="I242" s="27">
        <v>25</v>
      </c>
      <c r="J242" s="49">
        <v>469.666666666667</v>
      </c>
      <c r="K242" s="50"/>
      <c r="L242" s="48">
        <v>1.92434285714287</v>
      </c>
      <c r="N242" s="50">
        <v>0.702380952380952</v>
      </c>
      <c r="O242" s="50">
        <v>0.208730158730161</v>
      </c>
      <c r="P242" s="51" t="s">
        <v>76</v>
      </c>
      <c r="Q242" s="49">
        <v>3.83333333333337</v>
      </c>
      <c r="R242" s="4" t="b">
        <v>0</v>
      </c>
      <c r="T242" s="50">
        <v>1.97893064714287</v>
      </c>
      <c r="U242" s="50">
        <v>1.8174605823729</v>
      </c>
      <c r="W242" s="4" t="s">
        <v>39</v>
      </c>
    </row>
    <row r="243" s="4" customFormat="1" spans="1:23">
      <c r="A243" s="4">
        <v>4114</v>
      </c>
      <c r="B243" s="46">
        <v>42821.7083333333</v>
      </c>
      <c r="C243" s="47">
        <v>24686.5</v>
      </c>
      <c r="D243" s="48">
        <v>5.83333333333333</v>
      </c>
      <c r="E243" s="27">
        <v>8</v>
      </c>
      <c r="F243" s="27">
        <v>16.1666666666667</v>
      </c>
      <c r="G243" s="27">
        <v>15</v>
      </c>
      <c r="H243" s="49">
        <v>33.5</v>
      </c>
      <c r="I243" s="27">
        <v>15</v>
      </c>
      <c r="J243" s="49">
        <v>592.833333333333</v>
      </c>
      <c r="K243" s="50"/>
      <c r="L243" s="48">
        <v>1.47164835164835</v>
      </c>
      <c r="N243" s="50">
        <v>0.729166666666666</v>
      </c>
      <c r="O243" s="50">
        <v>0.1875</v>
      </c>
      <c r="P243" s="51" t="s">
        <v>76</v>
      </c>
      <c r="Q243" s="49">
        <v>1.5</v>
      </c>
      <c r="R243" s="4" t="b">
        <v>0</v>
      </c>
      <c r="T243" s="50">
        <v>1.52623614164835</v>
      </c>
      <c r="U243" s="50">
        <v>1.09312385140345</v>
      </c>
      <c r="W243" s="4" t="s">
        <v>66</v>
      </c>
    </row>
    <row r="244" s="4" customFormat="1" spans="1:23">
      <c r="A244" s="4">
        <v>4116</v>
      </c>
      <c r="B244" s="46">
        <v>42821.75</v>
      </c>
      <c r="C244" s="47">
        <v>24698.5</v>
      </c>
      <c r="D244" s="48">
        <v>6.33333333333333</v>
      </c>
      <c r="E244" s="27">
        <v>8</v>
      </c>
      <c r="F244" s="27">
        <v>16</v>
      </c>
      <c r="G244" s="27">
        <v>14</v>
      </c>
      <c r="H244" s="49">
        <v>33.3333333333333</v>
      </c>
      <c r="I244" s="27">
        <v>15</v>
      </c>
      <c r="J244" s="49">
        <v>710.333333333333</v>
      </c>
      <c r="K244" s="50"/>
      <c r="L244" s="48">
        <v>1.71828571428572</v>
      </c>
      <c r="N244" s="50">
        <v>0.791666666666666</v>
      </c>
      <c r="O244" s="50">
        <v>0.166666666666667</v>
      </c>
      <c r="P244" s="51" t="s">
        <v>76</v>
      </c>
      <c r="Q244" s="49">
        <v>1.33333333333334</v>
      </c>
      <c r="R244" s="4" t="b">
        <v>0</v>
      </c>
      <c r="T244" s="50">
        <v>1.77287350428572</v>
      </c>
      <c r="U244" s="50">
        <v>1.23941916330828</v>
      </c>
      <c r="W244" s="4" t="s">
        <v>27</v>
      </c>
    </row>
    <row r="245" s="4" customFormat="1" spans="1:23">
      <c r="A245" s="4">
        <v>4117</v>
      </c>
      <c r="B245" s="46">
        <v>42821.7708333333</v>
      </c>
      <c r="C245" s="47">
        <v>24704.5</v>
      </c>
      <c r="D245" s="48">
        <v>7.66666666666667</v>
      </c>
      <c r="E245" s="27">
        <v>8</v>
      </c>
      <c r="F245" s="27">
        <v>16</v>
      </c>
      <c r="G245" s="27">
        <v>14</v>
      </c>
      <c r="H245" s="49">
        <v>32.5</v>
      </c>
      <c r="I245" s="27">
        <v>15</v>
      </c>
      <c r="J245" s="49">
        <v>686.833333333333</v>
      </c>
      <c r="K245" s="50"/>
      <c r="L245" s="48">
        <v>42.1185714285718</v>
      </c>
      <c r="N245" s="50">
        <v>0.958333333333334</v>
      </c>
      <c r="O245" s="50">
        <v>0.854166666666666</v>
      </c>
      <c r="P245" s="51" t="s">
        <v>76</v>
      </c>
      <c r="Q245" s="49">
        <v>6.83333333333333</v>
      </c>
      <c r="R245" s="4" t="b">
        <v>0</v>
      </c>
      <c r="T245" s="50">
        <v>42.1731592185718</v>
      </c>
      <c r="U245" s="50">
        <v>43.0067748367705</v>
      </c>
      <c r="W245" s="4" t="s">
        <v>36</v>
      </c>
    </row>
    <row r="246" s="4" customFormat="1" spans="1:23">
      <c r="A246" s="4">
        <v>4119</v>
      </c>
      <c r="B246" s="46">
        <v>42821.8125</v>
      </c>
      <c r="C246" s="47">
        <v>24716.5</v>
      </c>
      <c r="D246" s="48">
        <v>16.1666666666667</v>
      </c>
      <c r="E246" s="27">
        <v>8</v>
      </c>
      <c r="F246" s="27">
        <v>16</v>
      </c>
      <c r="G246" s="27">
        <v>14</v>
      </c>
      <c r="H246" s="49">
        <v>36.1666666666667</v>
      </c>
      <c r="I246" s="27">
        <v>15</v>
      </c>
      <c r="J246" s="49">
        <v>744</v>
      </c>
      <c r="K246" s="50"/>
      <c r="L246" s="48">
        <v>1.31335276967929</v>
      </c>
      <c r="N246" s="50">
        <v>2.02083333333334</v>
      </c>
      <c r="O246" s="50">
        <v>-0.6875</v>
      </c>
      <c r="P246" s="51" t="s">
        <v>76</v>
      </c>
      <c r="Q246" s="49">
        <v>-5.5</v>
      </c>
      <c r="R246" s="4" t="b">
        <v>0</v>
      </c>
      <c r="T246" s="50">
        <v>1.36794055967929</v>
      </c>
      <c r="U246" s="50">
        <v>0.323080960158704</v>
      </c>
      <c r="W246" s="4" t="s">
        <v>56</v>
      </c>
    </row>
    <row r="247" s="4" customFormat="1" spans="1:23">
      <c r="A247" s="4">
        <v>4120</v>
      </c>
      <c r="B247" s="46">
        <v>42821.8333333333</v>
      </c>
      <c r="C247" s="47">
        <v>24722.5</v>
      </c>
      <c r="D247" s="48">
        <v>10.6666666666667</v>
      </c>
      <c r="E247" s="27">
        <v>8</v>
      </c>
      <c r="F247" s="27">
        <v>16</v>
      </c>
      <c r="G247" s="27">
        <v>11</v>
      </c>
      <c r="H247" s="49">
        <v>37.3333333333333</v>
      </c>
      <c r="I247" s="27">
        <v>39</v>
      </c>
      <c r="J247" s="49">
        <v>788.333333333333</v>
      </c>
      <c r="K247" s="50"/>
      <c r="L247" s="48">
        <v>4.96142857142853</v>
      </c>
      <c r="N247" s="50">
        <v>1.33333333333334</v>
      </c>
      <c r="O247" s="50">
        <v>-0.833333333333337</v>
      </c>
      <c r="P247" s="51" t="s">
        <v>76</v>
      </c>
      <c r="Q247" s="49">
        <v>-6.6666666666667</v>
      </c>
      <c r="R247" s="4" t="b">
        <v>0</v>
      </c>
      <c r="T247" s="50">
        <v>5.01601636142853</v>
      </c>
      <c r="U247" s="50">
        <v>2.76201227107138</v>
      </c>
      <c r="W247" s="4" t="s">
        <v>38</v>
      </c>
    </row>
    <row r="248" s="4" customFormat="1" spans="1:23">
      <c r="A248" s="4">
        <v>4121</v>
      </c>
      <c r="B248" s="46">
        <v>42821.8541666667</v>
      </c>
      <c r="C248" s="47">
        <v>24728.5</v>
      </c>
      <c r="D248" s="48">
        <v>4</v>
      </c>
      <c r="E248" s="27">
        <v>8</v>
      </c>
      <c r="F248" s="27">
        <v>16</v>
      </c>
      <c r="G248" s="27">
        <v>11</v>
      </c>
      <c r="H248" s="49">
        <v>38</v>
      </c>
      <c r="I248" s="27">
        <v>39</v>
      </c>
      <c r="J248" s="49">
        <v>762.333333333333</v>
      </c>
      <c r="K248" s="50"/>
      <c r="L248" s="48">
        <v>3.06428571428571</v>
      </c>
      <c r="N248" s="50">
        <v>0.5</v>
      </c>
      <c r="O248" s="50">
        <v>-0.205882352941176</v>
      </c>
      <c r="P248" s="51" t="s">
        <v>76</v>
      </c>
      <c r="Q248" s="49">
        <v>6</v>
      </c>
      <c r="R248" s="4" t="b">
        <v>0</v>
      </c>
      <c r="T248" s="50">
        <v>3.11887350428571</v>
      </c>
      <c r="U248" s="50">
        <v>5.23774700857142</v>
      </c>
      <c r="W248" s="4" t="s">
        <v>46</v>
      </c>
    </row>
    <row r="249" s="4" customFormat="1" spans="1:23">
      <c r="A249" s="4">
        <v>4145</v>
      </c>
      <c r="B249" s="46">
        <v>42822.3541666667</v>
      </c>
      <c r="C249" s="47">
        <v>24872.5</v>
      </c>
      <c r="D249" s="48">
        <v>8.83333333333333</v>
      </c>
      <c r="E249" s="27">
        <v>50</v>
      </c>
      <c r="F249" s="27">
        <v>16</v>
      </c>
      <c r="G249" s="27">
        <v>9</v>
      </c>
      <c r="H249" s="49">
        <v>41.1666666666667</v>
      </c>
      <c r="I249" s="27">
        <v>48</v>
      </c>
      <c r="J249" s="49">
        <v>1089.66666666667</v>
      </c>
      <c r="K249" s="50"/>
      <c r="L249" s="48">
        <v>0.620613071139385</v>
      </c>
      <c r="N249" s="50">
        <v>0.176666666666667</v>
      </c>
      <c r="O249" s="50">
        <v>0.115570776255707</v>
      </c>
      <c r="P249" s="51" t="s">
        <v>76</v>
      </c>
      <c r="Q249" s="49">
        <v>12.5</v>
      </c>
      <c r="R249" s="4" t="b">
        <v>1</v>
      </c>
      <c r="T249" s="50">
        <v>0.675200861139385</v>
      </c>
      <c r="U249" s="50">
        <v>2.8218916668267</v>
      </c>
      <c r="W249" s="4" t="s">
        <v>33</v>
      </c>
    </row>
    <row r="250" s="4" customFormat="1" spans="1:23">
      <c r="A250" s="4">
        <v>4152</v>
      </c>
      <c r="B250" s="46">
        <v>42822.5</v>
      </c>
      <c r="C250" s="47">
        <v>24914.5</v>
      </c>
      <c r="D250" s="48">
        <v>11</v>
      </c>
      <c r="E250" s="27">
        <v>37</v>
      </c>
      <c r="F250" s="27">
        <v>17</v>
      </c>
      <c r="G250" s="27">
        <v>13</v>
      </c>
      <c r="H250" s="49">
        <v>43.5</v>
      </c>
      <c r="I250" s="27">
        <v>43</v>
      </c>
      <c r="J250" s="49">
        <v>1020.66666666667</v>
      </c>
      <c r="K250" s="50"/>
      <c r="L250" s="48">
        <v>1.54315018315019</v>
      </c>
      <c r="N250" s="50">
        <v>0.297297297297297</v>
      </c>
      <c r="O250" s="50">
        <v>0.531531531531532</v>
      </c>
      <c r="P250" s="51" t="s">
        <v>76</v>
      </c>
      <c r="Q250" s="49">
        <v>19.6666666666667</v>
      </c>
      <c r="R250" s="4" t="b">
        <v>1</v>
      </c>
      <c r="T250" s="50">
        <v>1.59773797315019</v>
      </c>
      <c r="U250" s="50">
        <v>4.37420954605065</v>
      </c>
      <c r="W250" s="4" t="s">
        <v>23</v>
      </c>
    </row>
    <row r="251" s="4" customFormat="1" spans="1:23">
      <c r="A251" s="4">
        <v>4153</v>
      </c>
      <c r="B251" s="46">
        <v>42822.5208333333</v>
      </c>
      <c r="C251" s="47">
        <v>24920.5</v>
      </c>
      <c r="D251" s="48">
        <v>30.6666666666667</v>
      </c>
      <c r="E251" s="27">
        <v>37</v>
      </c>
      <c r="F251" s="27">
        <v>17</v>
      </c>
      <c r="G251" s="27">
        <v>13</v>
      </c>
      <c r="H251" s="49">
        <v>37</v>
      </c>
      <c r="I251" s="27">
        <v>43</v>
      </c>
      <c r="J251" s="49">
        <v>592.833333333333</v>
      </c>
      <c r="K251" s="50"/>
      <c r="L251" s="48">
        <v>4.06932330827069</v>
      </c>
      <c r="N251" s="50">
        <v>0.82882882882883</v>
      </c>
      <c r="O251" s="50">
        <v>0.273735273735273</v>
      </c>
      <c r="P251" s="51" t="s">
        <v>76</v>
      </c>
      <c r="Q251" s="49">
        <v>12.3333333333333</v>
      </c>
      <c r="R251" s="4" t="b">
        <v>1</v>
      </c>
      <c r="T251" s="50">
        <v>4.12391109827069</v>
      </c>
      <c r="U251" s="50">
        <v>3.97558839030485</v>
      </c>
      <c r="W251" s="4" t="s">
        <v>39</v>
      </c>
    </row>
    <row r="252" s="4" customFormat="1" spans="1:23">
      <c r="A252" s="4">
        <v>4159</v>
      </c>
      <c r="B252" s="46">
        <v>42822.6458333333</v>
      </c>
      <c r="C252" s="47">
        <v>24956.5</v>
      </c>
      <c r="D252" s="48">
        <v>23.8333333333333</v>
      </c>
      <c r="E252" s="27">
        <v>49</v>
      </c>
      <c r="F252" s="27">
        <v>17</v>
      </c>
      <c r="G252" s="27">
        <v>15</v>
      </c>
      <c r="H252" s="49">
        <v>37.8333333333333</v>
      </c>
      <c r="I252" s="27">
        <v>30</v>
      </c>
      <c r="J252" s="49">
        <v>617.333333333333</v>
      </c>
      <c r="K252" s="50"/>
      <c r="L252" s="48">
        <v>0.548764848102602</v>
      </c>
      <c r="N252" s="50">
        <v>0.486394557823129</v>
      </c>
      <c r="O252" s="50">
        <v>0.11904761904762</v>
      </c>
      <c r="P252" s="4" t="s">
        <v>222</v>
      </c>
      <c r="Q252" s="49">
        <v>5.8333333333334</v>
      </c>
      <c r="R252" s="4" t="b">
        <v>0</v>
      </c>
      <c r="T252" s="50">
        <v>0.603352638102602</v>
      </c>
      <c r="U252" s="50">
        <v>0.24045926994521</v>
      </c>
      <c r="W252" s="4" t="s">
        <v>24</v>
      </c>
    </row>
    <row r="253" s="4" customFormat="1" spans="1:23">
      <c r="A253" s="4">
        <v>4160</v>
      </c>
      <c r="B253" s="46">
        <v>42822.6666666667</v>
      </c>
      <c r="C253" s="47">
        <v>24962.5</v>
      </c>
      <c r="D253" s="48">
        <v>29.6666666666667</v>
      </c>
      <c r="E253" s="27">
        <v>49</v>
      </c>
      <c r="F253" s="27">
        <v>17</v>
      </c>
      <c r="G253" s="27">
        <v>16</v>
      </c>
      <c r="H253" s="49">
        <v>35</v>
      </c>
      <c r="I253" s="27">
        <v>29</v>
      </c>
      <c r="J253" s="49">
        <v>480.833333333333</v>
      </c>
      <c r="K253" s="50"/>
      <c r="L253" s="48">
        <v>0.510960591133006</v>
      </c>
      <c r="N253" s="50">
        <v>0.605442176870749</v>
      </c>
      <c r="O253" s="50">
        <v>0.0918367346938775</v>
      </c>
      <c r="P253" s="4" t="s">
        <v>222</v>
      </c>
      <c r="Q253" s="49">
        <v>4.5</v>
      </c>
      <c r="R253" s="4" t="b">
        <v>0</v>
      </c>
      <c r="T253" s="50">
        <v>0.565548381133006</v>
      </c>
      <c r="U253" s="50">
        <v>0.0658919997016653</v>
      </c>
      <c r="W253" s="4" t="s">
        <v>25</v>
      </c>
    </row>
    <row r="254" s="4" customFormat="1" spans="1:23">
      <c r="A254" s="4">
        <v>4169</v>
      </c>
      <c r="B254" s="46">
        <v>42822.8541666667</v>
      </c>
      <c r="C254" s="47">
        <v>25016.5</v>
      </c>
      <c r="D254" s="48">
        <v>18.6666666666667</v>
      </c>
      <c r="E254" s="27">
        <v>30</v>
      </c>
      <c r="F254" s="27">
        <v>17</v>
      </c>
      <c r="G254" s="27">
        <v>13</v>
      </c>
      <c r="H254" s="49">
        <v>42</v>
      </c>
      <c r="I254" s="27">
        <v>36</v>
      </c>
      <c r="J254" s="49">
        <v>946.666666666667</v>
      </c>
      <c r="K254" s="50"/>
      <c r="L254" s="48">
        <v>0.727521008403358</v>
      </c>
      <c r="N254" s="50">
        <v>0.622222222222223</v>
      </c>
      <c r="O254" s="50">
        <v>-0.122222222222223</v>
      </c>
      <c r="P254" s="4" t="s">
        <v>222</v>
      </c>
      <c r="Q254" s="49">
        <v>3.8333333333333</v>
      </c>
      <c r="R254" s="4" t="b">
        <v>0</v>
      </c>
      <c r="T254" s="50">
        <v>0.782108798403358</v>
      </c>
      <c r="U254" s="50">
        <v>0.256960568862538</v>
      </c>
      <c r="W254" s="4" t="s">
        <v>46</v>
      </c>
    </row>
    <row r="255" s="4" customFormat="1" spans="1:23">
      <c r="A255" s="4">
        <v>4171</v>
      </c>
      <c r="B255" s="46">
        <v>42822.8958333333</v>
      </c>
      <c r="C255" s="47">
        <v>25028.5</v>
      </c>
      <c r="D255" s="48">
        <v>26.3333333333333</v>
      </c>
      <c r="E255" s="27">
        <v>45</v>
      </c>
      <c r="F255" s="27">
        <v>17</v>
      </c>
      <c r="G255" s="27">
        <v>13</v>
      </c>
      <c r="H255" s="49">
        <v>42</v>
      </c>
      <c r="I255" s="27">
        <v>36</v>
      </c>
      <c r="J255" s="49">
        <v>900.333333333333</v>
      </c>
      <c r="K255" s="50"/>
      <c r="L255" s="48">
        <v>0.723571428571435</v>
      </c>
      <c r="N255" s="50">
        <v>0.585185185185184</v>
      </c>
      <c r="O255" s="50">
        <v>0.140740740740742</v>
      </c>
      <c r="P255" s="51" t="s">
        <v>76</v>
      </c>
      <c r="Q255" s="49">
        <v>6.3333333333334</v>
      </c>
      <c r="R255" s="4" t="b">
        <v>0</v>
      </c>
      <c r="T255" s="50">
        <v>0.778159218571435</v>
      </c>
      <c r="U255" s="50">
        <v>0.329765753254986</v>
      </c>
      <c r="W255" s="4" t="s">
        <v>28</v>
      </c>
    </row>
    <row r="256" s="4" customFormat="1" spans="1:23">
      <c r="A256" s="4">
        <v>4172</v>
      </c>
      <c r="B256" s="46">
        <v>42822.9166666667</v>
      </c>
      <c r="C256" s="47">
        <v>25034.5</v>
      </c>
      <c r="D256" s="48">
        <v>32.6666666666667</v>
      </c>
      <c r="E256" s="27">
        <v>45</v>
      </c>
      <c r="F256" s="27">
        <v>17</v>
      </c>
      <c r="G256" s="27">
        <v>11</v>
      </c>
      <c r="H256" s="49">
        <v>42</v>
      </c>
      <c r="I256" s="27">
        <v>51</v>
      </c>
      <c r="J256" s="49">
        <v>884.333333333333</v>
      </c>
      <c r="K256" s="50"/>
      <c r="L256" s="48">
        <v>1.43683397683398</v>
      </c>
      <c r="N256" s="50">
        <v>0.725925925925927</v>
      </c>
      <c r="O256" s="50">
        <v>0.185185185185184</v>
      </c>
      <c r="P256" s="51" t="s">
        <v>76</v>
      </c>
      <c r="Q256" s="49">
        <v>8.3333333333333</v>
      </c>
      <c r="R256" s="4" t="b">
        <v>0</v>
      </c>
      <c r="T256" s="50">
        <v>1.49142176683398</v>
      </c>
      <c r="U256" s="50">
        <v>1.05450957676109</v>
      </c>
      <c r="W256" s="4" t="s">
        <v>29</v>
      </c>
    </row>
    <row r="257" s="4" customFormat="1" spans="1:23">
      <c r="A257" s="4">
        <v>4177</v>
      </c>
      <c r="B257" s="46">
        <v>42823.0208333333</v>
      </c>
      <c r="C257" s="47">
        <v>25064.5</v>
      </c>
      <c r="D257" s="48">
        <v>46.6666666666667</v>
      </c>
      <c r="E257" s="27">
        <v>69</v>
      </c>
      <c r="F257" s="27">
        <v>17</v>
      </c>
      <c r="G257" s="27">
        <v>10</v>
      </c>
      <c r="H257" s="49">
        <v>44</v>
      </c>
      <c r="I257" s="27">
        <v>61</v>
      </c>
      <c r="J257" s="49">
        <v>1031.5</v>
      </c>
      <c r="K257" s="50"/>
      <c r="L257" s="48">
        <v>0.522366737739867</v>
      </c>
      <c r="N257" s="50">
        <v>0.676328502415459</v>
      </c>
      <c r="O257" s="50">
        <v>-0.0284118357487931</v>
      </c>
      <c r="P257" s="4" t="s">
        <v>222</v>
      </c>
      <c r="Q257" s="49">
        <v>5.1666666666666</v>
      </c>
      <c r="R257" s="4" t="b">
        <v>0</v>
      </c>
      <c r="T257" s="50">
        <v>0.576954527739867</v>
      </c>
      <c r="U257" s="50">
        <v>0.146931519698911</v>
      </c>
      <c r="W257" s="4" t="s">
        <v>65</v>
      </c>
    </row>
    <row r="258" s="4" customFormat="1" spans="1:23">
      <c r="A258" s="4">
        <v>4191</v>
      </c>
      <c r="B258" s="46">
        <v>42823.3125</v>
      </c>
      <c r="C258" s="47">
        <v>25148.5</v>
      </c>
      <c r="D258" s="48">
        <v>58.5</v>
      </c>
      <c r="E258" s="27">
        <v>63</v>
      </c>
      <c r="F258" s="27">
        <v>16</v>
      </c>
      <c r="G258" s="27">
        <v>7</v>
      </c>
      <c r="H258" s="49">
        <v>42</v>
      </c>
      <c r="I258" s="27">
        <v>71</v>
      </c>
      <c r="J258" s="49">
        <v>817.666666666667</v>
      </c>
      <c r="K258" s="50"/>
      <c r="L258" s="48">
        <v>1.8348148148148</v>
      </c>
      <c r="N258" s="50">
        <v>0.928571428571429</v>
      </c>
      <c r="O258" s="50">
        <v>0.0529100529100524</v>
      </c>
      <c r="P258" s="51" t="s">
        <v>76</v>
      </c>
      <c r="Q258" s="49">
        <v>3.3333333333333</v>
      </c>
      <c r="R258" s="4" t="b">
        <v>0</v>
      </c>
      <c r="T258" s="50">
        <v>1.8894026048148</v>
      </c>
      <c r="U258" s="50">
        <v>1.03474126672363</v>
      </c>
      <c r="W258" s="4" t="s">
        <v>47</v>
      </c>
    </row>
    <row r="259" s="4" customFormat="1" spans="1:23">
      <c r="A259" s="4">
        <v>4192</v>
      </c>
      <c r="B259" s="46">
        <v>42823.3333333333</v>
      </c>
      <c r="C259" s="47">
        <v>25154.5</v>
      </c>
      <c r="D259" s="48">
        <v>61.8333333333333</v>
      </c>
      <c r="E259" s="27">
        <v>63</v>
      </c>
      <c r="F259" s="27">
        <v>17</v>
      </c>
      <c r="G259" s="27">
        <v>7</v>
      </c>
      <c r="H259" s="49">
        <v>42.8333333333333</v>
      </c>
      <c r="I259" s="27">
        <v>67</v>
      </c>
      <c r="J259" s="49">
        <v>892.166666666667</v>
      </c>
      <c r="K259" s="50"/>
      <c r="L259" s="48">
        <v>18.1473469387751</v>
      </c>
      <c r="N259" s="50">
        <v>0.981481481481481</v>
      </c>
      <c r="O259" s="50">
        <v>0.153439153439154</v>
      </c>
      <c r="P259" s="51" t="s">
        <v>76</v>
      </c>
      <c r="Q259" s="49">
        <v>9.6666666666667</v>
      </c>
      <c r="R259" s="4" t="b">
        <v>0</v>
      </c>
      <c r="T259" s="50">
        <v>18.2019347287751</v>
      </c>
      <c r="U259" s="50">
        <v>17.5453674595067</v>
      </c>
      <c r="W259" s="4" t="s">
        <v>63</v>
      </c>
    </row>
    <row r="260" s="4" customFormat="1" spans="1:23">
      <c r="A260" s="4">
        <v>4195</v>
      </c>
      <c r="B260" s="46">
        <v>42823.3958333333</v>
      </c>
      <c r="C260" s="47">
        <v>25172.5</v>
      </c>
      <c r="D260" s="48">
        <v>66.5</v>
      </c>
      <c r="E260" s="27">
        <v>81</v>
      </c>
      <c r="F260" s="27">
        <v>17</v>
      </c>
      <c r="G260" s="27">
        <v>7</v>
      </c>
      <c r="H260" s="49">
        <v>43</v>
      </c>
      <c r="I260" s="27">
        <v>67</v>
      </c>
      <c r="J260" s="49">
        <v>936.666666666667</v>
      </c>
      <c r="K260" s="50"/>
      <c r="L260" s="48">
        <v>6.7771756978654</v>
      </c>
      <c r="N260" s="50">
        <v>0.820987654320988</v>
      </c>
      <c r="O260" s="50">
        <v>0.588477366255148</v>
      </c>
      <c r="P260" s="51" t="s">
        <v>76</v>
      </c>
      <c r="Q260" s="49">
        <v>47.666666666667</v>
      </c>
      <c r="R260" s="4" t="b">
        <v>1</v>
      </c>
      <c r="T260" s="50">
        <v>6.8317634878654</v>
      </c>
      <c r="U260" s="50">
        <v>7.32139612807665</v>
      </c>
      <c r="W260" s="4" t="s">
        <v>35</v>
      </c>
    </row>
    <row r="261" s="4" customFormat="1" spans="1:23">
      <c r="A261" s="4">
        <v>4200</v>
      </c>
      <c r="B261" s="46">
        <v>42823.5</v>
      </c>
      <c r="C261" s="47">
        <v>25202.5</v>
      </c>
      <c r="D261" s="48">
        <v>123.833333333333</v>
      </c>
      <c r="E261" s="27">
        <v>104</v>
      </c>
      <c r="F261" s="27">
        <v>16.5</v>
      </c>
      <c r="G261" s="27">
        <v>15</v>
      </c>
      <c r="H261" s="49">
        <v>36.1666666666667</v>
      </c>
      <c r="I261" s="27">
        <v>44</v>
      </c>
      <c r="J261" s="49">
        <v>419.333333333333</v>
      </c>
      <c r="K261" s="50"/>
      <c r="L261" s="48">
        <v>0.894861944777893</v>
      </c>
      <c r="N261" s="50">
        <v>1.19070512820513</v>
      </c>
      <c r="O261" s="50">
        <v>-0.0993589743589713</v>
      </c>
      <c r="P261" s="51" t="s">
        <v>76</v>
      </c>
      <c r="Q261" s="49">
        <v>-10.333333333333</v>
      </c>
      <c r="R261" s="4" t="b">
        <v>1</v>
      </c>
      <c r="T261" s="50">
        <v>0.949449734777893</v>
      </c>
      <c r="U261" s="50">
        <v>0.202615565946966</v>
      </c>
      <c r="W261" s="4" t="s">
        <v>23</v>
      </c>
    </row>
    <row r="262" s="4" customFormat="1" spans="1:23">
      <c r="A262" s="4">
        <v>4201</v>
      </c>
      <c r="B262" s="46">
        <v>42823.5208333333</v>
      </c>
      <c r="C262" s="47">
        <v>25208.5</v>
      </c>
      <c r="D262" s="48">
        <v>113.5</v>
      </c>
      <c r="E262" s="27">
        <v>104</v>
      </c>
      <c r="F262" s="27">
        <v>17</v>
      </c>
      <c r="G262" s="27">
        <v>15</v>
      </c>
      <c r="H262" s="49">
        <v>36.5</v>
      </c>
      <c r="I262" s="27">
        <v>44</v>
      </c>
      <c r="J262" s="49">
        <v>422.666666666667</v>
      </c>
      <c r="K262" s="50"/>
      <c r="L262" s="48">
        <v>2.46481203007519</v>
      </c>
      <c r="N262" s="50">
        <v>1.09134615384615</v>
      </c>
      <c r="O262" s="50">
        <v>-0.17770979020979</v>
      </c>
      <c r="P262" s="51" t="s">
        <v>76</v>
      </c>
      <c r="Q262" s="49">
        <v>-13</v>
      </c>
      <c r="R262" s="4" t="b">
        <v>1</v>
      </c>
      <c r="T262" s="50">
        <v>2.51939982007519</v>
      </c>
      <c r="U262" s="50">
        <v>1.30852494526714</v>
      </c>
      <c r="W262" s="4" t="s">
        <v>39</v>
      </c>
    </row>
    <row r="263" s="4" customFormat="1" spans="1:23">
      <c r="A263" s="4">
        <v>4213</v>
      </c>
      <c r="B263" s="46">
        <v>42823.7708333333</v>
      </c>
      <c r="C263" s="47">
        <v>25280.5</v>
      </c>
      <c r="D263" s="48">
        <v>15.3333333333333</v>
      </c>
      <c r="E263" s="27">
        <v>47</v>
      </c>
      <c r="F263" s="27">
        <v>18</v>
      </c>
      <c r="G263" s="27">
        <v>19</v>
      </c>
      <c r="H263" s="49">
        <v>37.3333333333333</v>
      </c>
      <c r="I263" s="27">
        <v>25</v>
      </c>
      <c r="J263" s="49">
        <v>608</v>
      </c>
      <c r="K263" s="50"/>
      <c r="L263" s="48">
        <v>1.03596992481203</v>
      </c>
      <c r="N263" s="50">
        <v>0.326241134751772</v>
      </c>
      <c r="O263" s="50">
        <v>0.544129235618597</v>
      </c>
      <c r="P263" s="51" t="s">
        <v>76</v>
      </c>
      <c r="Q263" s="49">
        <v>16</v>
      </c>
      <c r="R263" s="4" t="b">
        <v>1</v>
      </c>
      <c r="T263" s="50">
        <v>1.09055771481203</v>
      </c>
      <c r="U263" s="50">
        <v>2.34279647366297</v>
      </c>
      <c r="W263" s="4" t="s">
        <v>36</v>
      </c>
    </row>
    <row r="264" s="4" customFormat="1" spans="1:23">
      <c r="A264" s="4">
        <v>4214</v>
      </c>
      <c r="B264" s="46">
        <v>42823.7916666667</v>
      </c>
      <c r="C264" s="47">
        <v>25286.5</v>
      </c>
      <c r="D264" s="48">
        <v>31.3333333333333</v>
      </c>
      <c r="E264" s="27">
        <v>36</v>
      </c>
      <c r="F264" s="27">
        <v>18</v>
      </c>
      <c r="G264" s="27">
        <v>19</v>
      </c>
      <c r="H264" s="49">
        <v>37.5</v>
      </c>
      <c r="I264" s="27">
        <v>25</v>
      </c>
      <c r="J264" s="49">
        <v>656.5</v>
      </c>
      <c r="K264" s="50"/>
      <c r="L264" s="48">
        <v>1.47489795918366</v>
      </c>
      <c r="N264" s="50">
        <v>0.870370370370369</v>
      </c>
      <c r="O264" s="50">
        <v>0.0833333333333334</v>
      </c>
      <c r="P264" s="51" t="s">
        <v>76</v>
      </c>
      <c r="Q264" s="49">
        <v>3</v>
      </c>
      <c r="R264" s="4" t="b">
        <v>0</v>
      </c>
      <c r="T264" s="50">
        <v>1.52948574918366</v>
      </c>
      <c r="U264" s="50">
        <v>0.75728149906208</v>
      </c>
      <c r="W264" s="4" t="s">
        <v>37</v>
      </c>
    </row>
    <row r="265" s="4" customFormat="1" spans="1:23">
      <c r="A265" s="4">
        <v>4241</v>
      </c>
      <c r="B265" s="46">
        <v>42824.3541666667</v>
      </c>
      <c r="C265" s="47">
        <v>25448.5</v>
      </c>
      <c r="D265" s="48">
        <v>21</v>
      </c>
      <c r="E265" s="27">
        <v>120</v>
      </c>
      <c r="F265" s="27">
        <v>18</v>
      </c>
      <c r="G265" s="27">
        <v>12</v>
      </c>
      <c r="H265" s="49">
        <v>43</v>
      </c>
      <c r="I265" s="27">
        <v>60</v>
      </c>
      <c r="J265" s="49">
        <v>1233.66666666667</v>
      </c>
      <c r="K265" s="50"/>
      <c r="L265" s="48">
        <v>0.776180856180857</v>
      </c>
      <c r="N265" s="50">
        <v>0.175</v>
      </c>
      <c r="O265" s="50">
        <v>0.266102756892231</v>
      </c>
      <c r="P265" s="51" t="s">
        <v>76</v>
      </c>
      <c r="Q265" s="49">
        <v>37.6666666666667</v>
      </c>
      <c r="R265" s="4" t="b">
        <v>1</v>
      </c>
      <c r="T265" s="50">
        <v>0.830768646180857</v>
      </c>
      <c r="U265" s="50">
        <v>3.74724940674775</v>
      </c>
      <c r="W265" s="4" t="s">
        <v>33</v>
      </c>
    </row>
    <row r="266" s="4" customFormat="1" spans="1:23">
      <c r="A266" s="4">
        <v>4250</v>
      </c>
      <c r="B266" s="46">
        <v>42824.5416666667</v>
      </c>
      <c r="C266" s="47">
        <v>25502.5</v>
      </c>
      <c r="D266" s="48">
        <v>27.5</v>
      </c>
      <c r="E266" s="27">
        <v>29</v>
      </c>
      <c r="F266" s="27">
        <v>18.8333333333333</v>
      </c>
      <c r="G266" s="27">
        <v>12</v>
      </c>
      <c r="H266" s="49">
        <v>42.8333333333333</v>
      </c>
      <c r="I266" s="27">
        <v>37</v>
      </c>
      <c r="J266" s="49">
        <v>899.666666666667</v>
      </c>
      <c r="K266" s="50"/>
      <c r="L266" s="48">
        <v>12.6257142857143</v>
      </c>
      <c r="N266" s="50">
        <v>0.948275862068966</v>
      </c>
      <c r="O266" s="50">
        <v>0.310344827586207</v>
      </c>
      <c r="P266" s="51" t="s">
        <v>76</v>
      </c>
      <c r="Q266" s="49">
        <v>9</v>
      </c>
      <c r="R266" s="4" t="b">
        <v>0</v>
      </c>
      <c r="T266" s="50">
        <v>12.6803020757143</v>
      </c>
      <c r="U266" s="50">
        <v>12.3719549162078</v>
      </c>
      <c r="W266" s="4" t="s">
        <v>40</v>
      </c>
    </row>
    <row r="267" s="4" customFormat="1" spans="1:23">
      <c r="A267" s="4">
        <v>4259</v>
      </c>
      <c r="B267" s="46">
        <v>42824.7291666667</v>
      </c>
      <c r="C267" s="47">
        <v>25556.5</v>
      </c>
      <c r="D267" s="48">
        <v>15.8333333333333</v>
      </c>
      <c r="E267" s="27">
        <v>39</v>
      </c>
      <c r="F267" s="27">
        <v>18</v>
      </c>
      <c r="G267" s="27">
        <v>12</v>
      </c>
      <c r="H267" s="49">
        <v>41</v>
      </c>
      <c r="I267" s="27">
        <v>40</v>
      </c>
      <c r="J267" s="49">
        <v>786.833333333333</v>
      </c>
      <c r="K267" s="50"/>
      <c r="L267" s="48">
        <v>1.41662898252826</v>
      </c>
      <c r="N267" s="50">
        <v>0.405982905982905</v>
      </c>
      <c r="O267" s="50">
        <v>0.41025641025641</v>
      </c>
      <c r="P267" s="51" t="s">
        <v>76</v>
      </c>
      <c r="Q267" s="49">
        <v>16</v>
      </c>
      <c r="R267" s="4" t="b">
        <v>1</v>
      </c>
      <c r="T267" s="50">
        <v>1.47121677252826</v>
      </c>
      <c r="U267" s="50">
        <v>2.62383920812225</v>
      </c>
      <c r="W267" s="4" t="s">
        <v>49</v>
      </c>
    </row>
    <row r="268" s="4" customFormat="1" spans="1:23">
      <c r="A268" s="4">
        <v>4260</v>
      </c>
      <c r="B268" s="46">
        <v>42824.75</v>
      </c>
      <c r="C268" s="47">
        <v>25562.5</v>
      </c>
      <c r="D268" s="48">
        <v>31.8333333333333</v>
      </c>
      <c r="E268" s="27">
        <v>39</v>
      </c>
      <c r="F268" s="27">
        <v>17.6666666666667</v>
      </c>
      <c r="G268" s="27">
        <v>11</v>
      </c>
      <c r="H268" s="49">
        <v>38.1666666666667</v>
      </c>
      <c r="I268" s="27">
        <v>48</v>
      </c>
      <c r="J268" s="49">
        <v>680.833333333333</v>
      </c>
      <c r="K268" s="50"/>
      <c r="L268" s="48">
        <v>12.3156146179402</v>
      </c>
      <c r="N268" s="50">
        <v>0.816239316239315</v>
      </c>
      <c r="O268" s="50">
        <v>1.10683760683761</v>
      </c>
      <c r="P268" s="51" t="s">
        <v>76</v>
      </c>
      <c r="Q268" s="49">
        <v>43.1666666666667</v>
      </c>
      <c r="R268" s="4" t="b">
        <v>1</v>
      </c>
      <c r="T268" s="50">
        <v>12.3702024079402</v>
      </c>
      <c r="U268" s="50">
        <v>14.1551170861676</v>
      </c>
      <c r="W268" s="4" t="s">
        <v>27</v>
      </c>
    </row>
    <row r="269" s="4" customFormat="1" spans="1:23">
      <c r="A269" s="4">
        <v>4262</v>
      </c>
      <c r="B269" s="46">
        <v>42824.7916666667</v>
      </c>
      <c r="C269" s="47">
        <v>25574.5</v>
      </c>
      <c r="D269" s="48">
        <v>71.5</v>
      </c>
      <c r="E269" s="27">
        <v>42.5</v>
      </c>
      <c r="F269" s="27">
        <v>16.1666666666667</v>
      </c>
      <c r="G269" s="27">
        <v>11</v>
      </c>
      <c r="H269" s="49">
        <v>36.1666666666667</v>
      </c>
      <c r="I269" s="27">
        <v>48</v>
      </c>
      <c r="J269" s="49">
        <v>496.666666666667</v>
      </c>
      <c r="K269" s="50"/>
      <c r="L269" s="48">
        <v>1.21722495894909</v>
      </c>
      <c r="N269" s="50">
        <v>1.68235294117647</v>
      </c>
      <c r="O269" s="50">
        <v>-0.586133009904992</v>
      </c>
      <c r="P269" s="51" t="s">
        <v>76</v>
      </c>
      <c r="Q269" s="49">
        <v>-18.3333333333333</v>
      </c>
      <c r="R269" s="4" t="b">
        <v>1</v>
      </c>
      <c r="T269" s="50">
        <v>1.27181274894909</v>
      </c>
      <c r="U269" s="50">
        <v>0.244027386988303</v>
      </c>
      <c r="W269" s="4" t="s">
        <v>37</v>
      </c>
    </row>
    <row r="270" s="4" customFormat="1" spans="1:23">
      <c r="A270" s="4">
        <v>4307</v>
      </c>
      <c r="B270" s="46">
        <v>42825.7291666667</v>
      </c>
      <c r="C270" s="47">
        <v>25844.5</v>
      </c>
      <c r="D270" s="48">
        <v>12.5</v>
      </c>
      <c r="E270" s="27">
        <v>25</v>
      </c>
      <c r="F270" s="27">
        <v>18</v>
      </c>
      <c r="G270" s="27">
        <v>16</v>
      </c>
      <c r="H270" s="49">
        <v>33.6666666666667</v>
      </c>
      <c r="I270" s="27">
        <v>20</v>
      </c>
      <c r="J270" s="49">
        <v>513.166666666667</v>
      </c>
      <c r="K270" s="50"/>
      <c r="L270" s="48">
        <v>0.538751322751317</v>
      </c>
      <c r="N270" s="50">
        <v>0.5</v>
      </c>
      <c r="O270" s="50">
        <v>0.113333333333332</v>
      </c>
      <c r="P270" s="4" t="s">
        <v>222</v>
      </c>
      <c r="Q270" s="49">
        <v>2.8333333333333</v>
      </c>
      <c r="R270" s="4" t="b">
        <v>0</v>
      </c>
      <c r="T270" s="50">
        <v>0.593339112751317</v>
      </c>
      <c r="U270" s="50">
        <v>0.186678225502634</v>
      </c>
      <c r="W270" s="4" t="s">
        <v>49</v>
      </c>
    </row>
    <row r="271" s="4" customFormat="1" spans="1:23">
      <c r="A271" s="4">
        <v>4308</v>
      </c>
      <c r="B271" s="46">
        <v>42825.75</v>
      </c>
      <c r="C271" s="47">
        <v>25850.5</v>
      </c>
      <c r="D271" s="48">
        <v>15.3333333333333</v>
      </c>
      <c r="E271" s="27">
        <v>25</v>
      </c>
      <c r="F271" s="27">
        <v>18</v>
      </c>
      <c r="G271" s="27">
        <v>16</v>
      </c>
      <c r="H271" s="49">
        <v>37.1666666666667</v>
      </c>
      <c r="I271" s="27">
        <v>17</v>
      </c>
      <c r="J271" s="49">
        <v>801.333333333333</v>
      </c>
      <c r="K271" s="50"/>
      <c r="L271" s="48">
        <v>2.62532019704434</v>
      </c>
      <c r="N271" s="50">
        <v>0.613333333333332</v>
      </c>
      <c r="O271" s="50">
        <v>0.493333333333336</v>
      </c>
      <c r="P271" s="51" t="s">
        <v>76</v>
      </c>
      <c r="Q271" s="49">
        <v>12.3333333333334</v>
      </c>
      <c r="R271" s="4" t="b">
        <v>1</v>
      </c>
      <c r="T271" s="50">
        <v>2.67990798704434</v>
      </c>
      <c r="U271" s="50">
        <v>3.36941519626795</v>
      </c>
      <c r="W271" s="4" t="s">
        <v>27</v>
      </c>
    </row>
    <row r="272" s="4" customFormat="1" spans="1:23">
      <c r="A272" s="4">
        <v>4336</v>
      </c>
      <c r="B272" s="46">
        <v>42826.3333333333</v>
      </c>
      <c r="C272" s="47">
        <v>26018.5</v>
      </c>
      <c r="D272" s="48">
        <v>14.6666666666667</v>
      </c>
      <c r="E272" s="27">
        <v>122</v>
      </c>
      <c r="F272" s="27">
        <v>17</v>
      </c>
      <c r="G272" s="27">
        <v>7</v>
      </c>
      <c r="H272" s="49">
        <v>41</v>
      </c>
      <c r="I272" s="27">
        <v>54</v>
      </c>
      <c r="J272" s="49">
        <v>1051.83333333333</v>
      </c>
      <c r="K272" s="50"/>
      <c r="L272" s="48">
        <v>0.549127477077788</v>
      </c>
      <c r="N272" s="50">
        <v>0.120218579234973</v>
      </c>
      <c r="O272" s="50">
        <v>0.213114754098361</v>
      </c>
      <c r="P272" s="51" t="s">
        <v>76</v>
      </c>
      <c r="Q272" s="49">
        <v>26</v>
      </c>
      <c r="R272" s="4" t="b">
        <v>1</v>
      </c>
      <c r="T272" s="50">
        <v>0.603715267077788</v>
      </c>
      <c r="U272" s="50">
        <v>4.02181335796522</v>
      </c>
      <c r="W272" s="4" t="s">
        <v>63</v>
      </c>
    </row>
    <row r="273" s="4" customFormat="1" spans="1:23">
      <c r="A273" s="4">
        <v>4348</v>
      </c>
      <c r="B273" s="46">
        <v>42826.5833333333</v>
      </c>
      <c r="C273" s="47">
        <v>26090.5</v>
      </c>
      <c r="D273" s="48">
        <v>19.6666666666667</v>
      </c>
      <c r="E273" s="27">
        <v>32</v>
      </c>
      <c r="F273" s="27">
        <v>18</v>
      </c>
      <c r="G273" s="27">
        <v>18</v>
      </c>
      <c r="H273" s="49">
        <v>22.3333333333333</v>
      </c>
      <c r="I273" s="27">
        <v>16</v>
      </c>
      <c r="J273" s="49">
        <v>401.166666666667</v>
      </c>
      <c r="K273" s="50"/>
      <c r="L273" s="48">
        <v>0.506370656370652</v>
      </c>
      <c r="N273" s="50">
        <v>0.614583333333334</v>
      </c>
      <c r="O273" s="50">
        <v>0.0885416666666656</v>
      </c>
      <c r="P273" s="4" t="s">
        <v>222</v>
      </c>
      <c r="Q273" s="49">
        <v>2.8333333333333</v>
      </c>
      <c r="R273" s="4" t="b">
        <v>0</v>
      </c>
      <c r="T273" s="50">
        <v>0.560958446370652</v>
      </c>
      <c r="U273" s="50">
        <v>0.0872540533630079</v>
      </c>
      <c r="W273" s="4" t="s">
        <v>41</v>
      </c>
    </row>
    <row r="274" s="4" customFormat="1" spans="1:23">
      <c r="A274" s="4">
        <v>4349</v>
      </c>
      <c r="B274" s="46">
        <v>42826.6041666667</v>
      </c>
      <c r="C274" s="47">
        <v>26096.5</v>
      </c>
      <c r="D274" s="48">
        <v>22.5</v>
      </c>
      <c r="E274" s="27">
        <v>32</v>
      </c>
      <c r="F274" s="27">
        <v>18</v>
      </c>
      <c r="G274" s="27">
        <v>18</v>
      </c>
      <c r="H274" s="49">
        <v>20.6666666666667</v>
      </c>
      <c r="I274" s="27">
        <v>16</v>
      </c>
      <c r="J274" s="49">
        <v>400.833333333333</v>
      </c>
      <c r="K274" s="50"/>
      <c r="L274" s="48">
        <v>1.44691729323308</v>
      </c>
      <c r="N274" s="50">
        <v>0.703125</v>
      </c>
      <c r="O274" s="50">
        <v>0.615056818181818</v>
      </c>
      <c r="P274" s="51" t="s">
        <v>76</v>
      </c>
      <c r="Q274" s="49">
        <v>6.5</v>
      </c>
      <c r="R274" s="4" t="b">
        <v>0</v>
      </c>
      <c r="T274" s="50">
        <v>1.50150508323308</v>
      </c>
      <c r="U274" s="50">
        <v>1.13547389615371</v>
      </c>
      <c r="W274" s="4" t="s">
        <v>64</v>
      </c>
    </row>
    <row r="275" s="4" customFormat="1" spans="1:23">
      <c r="A275" s="4">
        <v>4354</v>
      </c>
      <c r="B275" s="46">
        <v>42826.7083333333</v>
      </c>
      <c r="C275" s="47">
        <v>26126.5</v>
      </c>
      <c r="D275" s="48">
        <v>84.3333333333333</v>
      </c>
      <c r="E275" s="27">
        <v>59</v>
      </c>
      <c r="F275" s="27">
        <v>17</v>
      </c>
      <c r="G275" s="27">
        <v>20</v>
      </c>
      <c r="H275" s="49">
        <v>25.1666666666667</v>
      </c>
      <c r="I275" s="27">
        <v>17</v>
      </c>
      <c r="J275" s="49">
        <v>404</v>
      </c>
      <c r="K275" s="50"/>
      <c r="L275" s="48">
        <v>0.793984962406016</v>
      </c>
      <c r="N275" s="50">
        <v>1.42937853107345</v>
      </c>
      <c r="O275" s="50">
        <v>-0.186440677966102</v>
      </c>
      <c r="P275" s="51" t="s">
        <v>76</v>
      </c>
      <c r="Q275" s="49">
        <v>-11</v>
      </c>
      <c r="R275" s="4" t="b">
        <v>1</v>
      </c>
      <c r="T275" s="50">
        <v>0.848572752406016</v>
      </c>
      <c r="U275" s="50">
        <v>0.406334477565753</v>
      </c>
      <c r="W275" s="4" t="s">
        <v>66</v>
      </c>
    </row>
    <row r="276" s="4" customFormat="1" spans="1:23">
      <c r="A276" s="4">
        <v>4355</v>
      </c>
      <c r="B276" s="46">
        <v>42826.7291666667</v>
      </c>
      <c r="C276" s="47">
        <v>26132.5</v>
      </c>
      <c r="D276" s="48">
        <v>73.3333333333333</v>
      </c>
      <c r="E276" s="27">
        <v>59</v>
      </c>
      <c r="F276" s="27">
        <v>17.5</v>
      </c>
      <c r="G276" s="27">
        <v>20</v>
      </c>
      <c r="H276" s="49">
        <v>27.8333333333333</v>
      </c>
      <c r="I276" s="27">
        <v>17</v>
      </c>
      <c r="J276" s="49">
        <v>470.833333333333</v>
      </c>
      <c r="K276" s="50"/>
      <c r="L276" s="48">
        <v>1.18750830564784</v>
      </c>
      <c r="N276" s="50">
        <v>1.24293785310734</v>
      </c>
      <c r="O276" s="50">
        <v>-0.15819209039548</v>
      </c>
      <c r="P276" s="51" t="s">
        <v>76</v>
      </c>
      <c r="Q276" s="49">
        <v>-9.3333333333333</v>
      </c>
      <c r="R276" s="4" t="b">
        <v>0</v>
      </c>
      <c r="T276" s="50">
        <v>1.24209609564784</v>
      </c>
      <c r="U276" s="50">
        <v>0.00067723213787054</v>
      </c>
      <c r="W276" s="4" t="s">
        <v>49</v>
      </c>
    </row>
    <row r="277" s="4" customFormat="1" spans="1:23">
      <c r="A277" s="4">
        <v>4358</v>
      </c>
      <c r="B277" s="46">
        <v>42826.7916666667</v>
      </c>
      <c r="C277" s="47">
        <v>26150.5</v>
      </c>
      <c r="D277" s="48">
        <v>80.3333333333333</v>
      </c>
      <c r="E277" s="27">
        <v>62</v>
      </c>
      <c r="F277" s="27">
        <v>18</v>
      </c>
      <c r="G277" s="27">
        <v>16</v>
      </c>
      <c r="H277" s="49">
        <v>31.3333333333333</v>
      </c>
      <c r="I277" s="27">
        <v>28</v>
      </c>
      <c r="J277" s="49">
        <v>652.333333333333</v>
      </c>
      <c r="K277" s="50"/>
      <c r="L277" s="48">
        <v>1.41581818181818</v>
      </c>
      <c r="N277" s="50">
        <v>1.29569892473118</v>
      </c>
      <c r="O277" s="50">
        <v>-0.223118279569892</v>
      </c>
      <c r="P277" s="51" t="s">
        <v>76</v>
      </c>
      <c r="Q277" s="49">
        <v>-13.8333333333333</v>
      </c>
      <c r="R277" s="4" t="b">
        <v>1</v>
      </c>
      <c r="T277" s="50">
        <v>1.47040597181818</v>
      </c>
      <c r="U277" s="50">
        <v>0.134836144224822</v>
      </c>
      <c r="W277" s="4" t="s">
        <v>37</v>
      </c>
    </row>
    <row r="278" s="4" customFormat="1" spans="1:23">
      <c r="A278" s="4">
        <v>4359</v>
      </c>
      <c r="B278" s="46">
        <v>42826.8125</v>
      </c>
      <c r="C278" s="47">
        <v>26156.5</v>
      </c>
      <c r="D278" s="48">
        <v>66.5</v>
      </c>
      <c r="E278" s="27">
        <v>62</v>
      </c>
      <c r="F278" s="27">
        <v>18</v>
      </c>
      <c r="G278" s="27">
        <v>16</v>
      </c>
      <c r="H278" s="49">
        <v>32.5</v>
      </c>
      <c r="I278" s="27">
        <v>28</v>
      </c>
      <c r="J278" s="49">
        <v>747</v>
      </c>
      <c r="K278" s="50"/>
      <c r="L278" s="48">
        <v>4.49671957671956</v>
      </c>
      <c r="N278" s="50">
        <v>1.07258064516129</v>
      </c>
      <c r="O278" s="50">
        <v>-0.174731182795698</v>
      </c>
      <c r="P278" s="51" t="s">
        <v>76</v>
      </c>
      <c r="Q278" s="49">
        <v>-10.8333333333333</v>
      </c>
      <c r="R278" s="4" t="b">
        <v>1</v>
      </c>
      <c r="T278" s="50">
        <v>4.55130736671956</v>
      </c>
      <c r="U278" s="50">
        <v>3.24332416145282</v>
      </c>
      <c r="W278" s="4" t="s">
        <v>56</v>
      </c>
    </row>
    <row r="279" s="4" customFormat="1" spans="1:23">
      <c r="A279" s="4">
        <v>4377</v>
      </c>
      <c r="B279" s="46">
        <v>42827.1875</v>
      </c>
      <c r="C279" s="47">
        <v>26264.5</v>
      </c>
      <c r="D279" s="48">
        <v>22.3333333333333</v>
      </c>
      <c r="E279" s="27">
        <v>35.5</v>
      </c>
      <c r="F279" s="27">
        <v>17</v>
      </c>
      <c r="G279" s="27">
        <v>11</v>
      </c>
      <c r="H279" s="49">
        <v>38</v>
      </c>
      <c r="I279" s="27">
        <v>36</v>
      </c>
      <c r="J279" s="49">
        <v>905.166666666667</v>
      </c>
      <c r="K279" s="50"/>
      <c r="L279" s="48">
        <v>0.735949367088606</v>
      </c>
      <c r="N279" s="50">
        <v>0.629107981220656</v>
      </c>
      <c r="O279" s="50">
        <v>0.160107705053852</v>
      </c>
      <c r="P279" s="4" t="s">
        <v>222</v>
      </c>
      <c r="Q279" s="49">
        <v>4.5</v>
      </c>
      <c r="R279" s="4" t="b">
        <v>0</v>
      </c>
      <c r="T279" s="50">
        <v>0.790537157088606</v>
      </c>
      <c r="U279" s="50">
        <v>0.256600107909503</v>
      </c>
      <c r="W279" s="4" t="s">
        <v>58</v>
      </c>
    </row>
    <row r="280" s="4" customFormat="1" spans="1:23">
      <c r="A280" s="4">
        <v>4378</v>
      </c>
      <c r="B280" s="46">
        <v>42827.2083333333</v>
      </c>
      <c r="C280" s="47">
        <v>26270.5</v>
      </c>
      <c r="D280" s="48">
        <v>26.8333333333333</v>
      </c>
      <c r="E280" s="27">
        <v>34</v>
      </c>
      <c r="F280" s="27">
        <v>17</v>
      </c>
      <c r="G280" s="27">
        <v>11</v>
      </c>
      <c r="H280" s="49">
        <v>38</v>
      </c>
      <c r="I280" s="27">
        <v>36</v>
      </c>
      <c r="J280" s="49">
        <v>920.833333333333</v>
      </c>
      <c r="K280" s="50"/>
      <c r="L280" s="48">
        <v>0.944252491694348</v>
      </c>
      <c r="N280" s="50">
        <v>0.789215686274509</v>
      </c>
      <c r="O280" s="50">
        <v>0.0882352941176471</v>
      </c>
      <c r="P280" s="4" t="s">
        <v>222</v>
      </c>
      <c r="Q280" s="49">
        <v>3</v>
      </c>
      <c r="R280" s="4" t="b">
        <v>0</v>
      </c>
      <c r="T280" s="50">
        <v>0.998840281694348</v>
      </c>
      <c r="U280" s="50">
        <v>0.265611288606504</v>
      </c>
      <c r="W280" s="4" t="s">
        <v>52</v>
      </c>
    </row>
    <row r="281" s="4" customFormat="1" spans="1:23">
      <c r="A281" s="4">
        <v>4379</v>
      </c>
      <c r="B281" s="46">
        <v>42827.2291666667</v>
      </c>
      <c r="C281" s="47">
        <v>26276.5</v>
      </c>
      <c r="D281" s="48">
        <v>29.8333333333333</v>
      </c>
      <c r="E281" s="27">
        <v>34</v>
      </c>
      <c r="F281" s="27">
        <v>17</v>
      </c>
      <c r="G281" s="27">
        <v>11</v>
      </c>
      <c r="H281" s="49">
        <v>38</v>
      </c>
      <c r="I281" s="27">
        <v>36</v>
      </c>
      <c r="J281" s="49">
        <v>905.166666666667</v>
      </c>
      <c r="K281" s="50"/>
      <c r="L281" s="48">
        <v>1.23748571428572</v>
      </c>
      <c r="N281" s="50">
        <v>0.877450980392156</v>
      </c>
      <c r="O281" s="50">
        <v>0.0637254901960794</v>
      </c>
      <c r="P281" s="51" t="s">
        <v>76</v>
      </c>
      <c r="Q281" s="49">
        <v>2.1666666666667</v>
      </c>
      <c r="R281" s="4" t="b">
        <v>0</v>
      </c>
      <c r="T281" s="50">
        <v>1.29207350428572</v>
      </c>
      <c r="U281" s="50">
        <v>0.472530697621716</v>
      </c>
      <c r="W281" s="4" t="s">
        <v>59</v>
      </c>
    </row>
    <row r="282" s="4" customFormat="1" spans="1:23">
      <c r="A282" s="4">
        <v>4380</v>
      </c>
      <c r="B282" s="46">
        <v>42827.25</v>
      </c>
      <c r="C282" s="47">
        <v>26282.5</v>
      </c>
      <c r="D282" s="48">
        <v>32</v>
      </c>
      <c r="E282" s="27">
        <v>34</v>
      </c>
      <c r="F282" s="27">
        <v>17</v>
      </c>
      <c r="G282" s="27">
        <v>9</v>
      </c>
      <c r="H282" s="49">
        <v>38.5</v>
      </c>
      <c r="I282" s="27">
        <v>59</v>
      </c>
      <c r="J282" s="49">
        <v>909.833333333333</v>
      </c>
      <c r="K282" s="50"/>
      <c r="L282" s="48">
        <v>1.0866666666667</v>
      </c>
      <c r="N282" s="50">
        <v>0.941176470588235</v>
      </c>
      <c r="O282" s="50">
        <v>0.0196078431372559</v>
      </c>
      <c r="P282" s="4" t="s">
        <v>222</v>
      </c>
      <c r="Q282" s="49">
        <v>0.6666666666667</v>
      </c>
      <c r="R282" s="4" t="b">
        <v>0</v>
      </c>
      <c r="T282" s="50">
        <v>1.1412544566667</v>
      </c>
      <c r="U282" s="50">
        <v>0.212582860208369</v>
      </c>
      <c r="W282" s="4" t="s">
        <v>53</v>
      </c>
    </row>
    <row r="283" s="4" customFormat="1" spans="1:23">
      <c r="A283" s="4">
        <v>4381</v>
      </c>
      <c r="B283" s="46">
        <v>42827.2708333333</v>
      </c>
      <c r="C283" s="47">
        <v>26288.5</v>
      </c>
      <c r="D283" s="48">
        <v>32.6666666666667</v>
      </c>
      <c r="E283" s="27">
        <v>34</v>
      </c>
      <c r="F283" s="27">
        <v>17</v>
      </c>
      <c r="G283" s="27">
        <v>9</v>
      </c>
      <c r="H283" s="49">
        <v>39</v>
      </c>
      <c r="I283" s="27">
        <v>59</v>
      </c>
      <c r="J283" s="49">
        <v>905.666666666667</v>
      </c>
      <c r="K283" s="50"/>
      <c r="L283" s="48">
        <v>3.66857142857152</v>
      </c>
      <c r="N283" s="50">
        <v>0.960784313725491</v>
      </c>
      <c r="O283" s="50">
        <v>-0.458368854788293</v>
      </c>
      <c r="P283" s="51" t="s">
        <v>76</v>
      </c>
      <c r="Q283" s="49">
        <v>2</v>
      </c>
      <c r="R283" s="4" t="b">
        <v>0</v>
      </c>
      <c r="T283" s="50">
        <v>3.72315921857152</v>
      </c>
      <c r="U283" s="50">
        <v>2.87512490096219</v>
      </c>
      <c r="W283" s="4" t="s">
        <v>62</v>
      </c>
    </row>
    <row r="284" s="4" customFormat="1" spans="1:23">
      <c r="A284" s="4">
        <v>4383</v>
      </c>
      <c r="B284" s="46">
        <v>42827.3125</v>
      </c>
      <c r="C284" s="47">
        <v>26300.5</v>
      </c>
      <c r="D284" s="48">
        <v>28.8333333333333</v>
      </c>
      <c r="E284" s="27">
        <v>69</v>
      </c>
      <c r="F284" s="27">
        <v>17</v>
      </c>
      <c r="G284" s="27">
        <v>9</v>
      </c>
      <c r="H284" s="49">
        <v>39</v>
      </c>
      <c r="I284" s="27">
        <v>59</v>
      </c>
      <c r="J284" s="49">
        <v>869.666666666667</v>
      </c>
      <c r="K284" s="50"/>
      <c r="L284" s="48">
        <v>1.58187314759929</v>
      </c>
      <c r="N284" s="50">
        <v>0.417874396135265</v>
      </c>
      <c r="O284" s="50">
        <v>0.449275362318841</v>
      </c>
      <c r="P284" s="51" t="s">
        <v>76</v>
      </c>
      <c r="Q284" s="49">
        <v>31</v>
      </c>
      <c r="R284" s="4" t="b">
        <v>1</v>
      </c>
      <c r="T284" s="50">
        <v>1.63646093759929</v>
      </c>
      <c r="U284" s="50">
        <v>2.91615507610467</v>
      </c>
      <c r="W284" s="4" t="s">
        <v>47</v>
      </c>
    </row>
    <row r="285" s="4" customFormat="1" spans="1:23">
      <c r="A285" s="4">
        <v>4384</v>
      </c>
      <c r="B285" s="46">
        <v>42827.3333333333</v>
      </c>
      <c r="C285" s="47">
        <v>26306.5</v>
      </c>
      <c r="D285" s="48">
        <v>59.8333333333333</v>
      </c>
      <c r="E285" s="27">
        <v>69</v>
      </c>
      <c r="F285" s="27">
        <v>17</v>
      </c>
      <c r="G285" s="27">
        <v>9</v>
      </c>
      <c r="H285" s="49">
        <v>39.1666666666667</v>
      </c>
      <c r="I285" s="27">
        <v>66</v>
      </c>
      <c r="J285" s="49">
        <v>836.666666666667</v>
      </c>
      <c r="K285" s="50"/>
      <c r="L285" s="48">
        <v>3.2984935064935</v>
      </c>
      <c r="N285" s="50">
        <v>0.867149758454106</v>
      </c>
      <c r="O285" s="50">
        <v>0.205314009661836</v>
      </c>
      <c r="P285" s="51" t="s">
        <v>76</v>
      </c>
      <c r="Q285" s="49">
        <v>14.1666666666667</v>
      </c>
      <c r="R285" s="4" t="b">
        <v>1</v>
      </c>
      <c r="T285" s="50">
        <v>3.3530812964935</v>
      </c>
      <c r="U285" s="50">
        <v>2.86678455918749</v>
      </c>
      <c r="W285" s="4" t="s">
        <v>63</v>
      </c>
    </row>
    <row r="286" s="4" customFormat="1" spans="1:23">
      <c r="A286" s="4">
        <v>4386</v>
      </c>
      <c r="B286" s="46">
        <v>42827.375</v>
      </c>
      <c r="C286" s="47">
        <v>26318.5</v>
      </c>
      <c r="D286" s="48">
        <v>74.5</v>
      </c>
      <c r="E286" s="27">
        <v>116</v>
      </c>
      <c r="F286" s="27">
        <v>17</v>
      </c>
      <c r="G286" s="27">
        <v>9</v>
      </c>
      <c r="H286" s="49">
        <v>38.1666666666667</v>
      </c>
      <c r="I286" s="27">
        <v>66</v>
      </c>
      <c r="J286" s="49">
        <v>758.833333333333</v>
      </c>
      <c r="K286" s="50"/>
      <c r="L286" s="48">
        <v>0.623775100401605</v>
      </c>
      <c r="N286" s="50">
        <v>0.642241379310345</v>
      </c>
      <c r="O286" s="50">
        <v>0.102011494252873</v>
      </c>
      <c r="P286" s="4" t="s">
        <v>222</v>
      </c>
      <c r="Q286" s="49">
        <v>11.8333333333333</v>
      </c>
      <c r="R286" s="4" t="b">
        <v>1</v>
      </c>
      <c r="T286" s="50">
        <v>0.678362890401605</v>
      </c>
      <c r="U286" s="50">
        <v>0.0562428897528344</v>
      </c>
      <c r="W286" s="4" t="s">
        <v>34</v>
      </c>
    </row>
    <row r="287" s="4" customFormat="1" spans="1:23">
      <c r="A287" s="4">
        <v>4391</v>
      </c>
      <c r="B287" s="46">
        <v>42827.4791666667</v>
      </c>
      <c r="C287" s="47">
        <v>26348.5</v>
      </c>
      <c r="D287" s="48">
        <v>67.6666666666667</v>
      </c>
      <c r="E287" s="27">
        <v>106</v>
      </c>
      <c r="F287" s="27">
        <v>17.1666666666667</v>
      </c>
      <c r="G287" s="27">
        <v>14</v>
      </c>
      <c r="H287" s="49">
        <v>35.6666666666667</v>
      </c>
      <c r="I287" s="27">
        <v>40</v>
      </c>
      <c r="J287" s="49">
        <v>577.833333333333</v>
      </c>
      <c r="K287" s="50"/>
      <c r="L287" s="48">
        <v>1.65715527950311</v>
      </c>
      <c r="N287" s="50">
        <v>0.638364779874214</v>
      </c>
      <c r="O287" s="50">
        <v>0.287735849056604</v>
      </c>
      <c r="P287" s="51" t="s">
        <v>76</v>
      </c>
      <c r="Q287" s="49">
        <v>30.5</v>
      </c>
      <c r="R287" s="4" t="b">
        <v>1</v>
      </c>
      <c r="T287" s="50">
        <v>1.71174306950311</v>
      </c>
      <c r="U287" s="50">
        <v>1.68144973449256</v>
      </c>
      <c r="W287" s="4" t="s">
        <v>48</v>
      </c>
    </row>
    <row r="288" s="4" customFormat="1" spans="1:23">
      <c r="A288" s="4">
        <v>4394</v>
      </c>
      <c r="B288" s="46">
        <v>42827.5416666667</v>
      </c>
      <c r="C288" s="47">
        <v>26366.5</v>
      </c>
      <c r="D288" s="48">
        <v>81.3333333333333</v>
      </c>
      <c r="E288" s="27">
        <v>85</v>
      </c>
      <c r="F288" s="27">
        <v>18</v>
      </c>
      <c r="G288" s="27">
        <v>18</v>
      </c>
      <c r="H288" s="49">
        <v>31.5</v>
      </c>
      <c r="I288" s="27">
        <v>29</v>
      </c>
      <c r="J288" s="49">
        <v>433</v>
      </c>
      <c r="K288" s="50"/>
      <c r="L288" s="48">
        <v>1.30701298701301</v>
      </c>
      <c r="N288" s="50">
        <v>0.956862745098039</v>
      </c>
      <c r="O288" s="50">
        <v>0.0156862745098048</v>
      </c>
      <c r="P288" s="51" t="s">
        <v>76</v>
      </c>
      <c r="Q288" s="49">
        <v>1.3333333333334</v>
      </c>
      <c r="R288" s="4" t="b">
        <v>0</v>
      </c>
      <c r="T288" s="50">
        <v>1.36160077701301</v>
      </c>
      <c r="U288" s="50">
        <v>0.422984418599662</v>
      </c>
      <c r="W288" s="4" t="s">
        <v>40</v>
      </c>
    </row>
    <row r="289" s="4" customFormat="1" spans="1:23">
      <c r="A289" s="4">
        <v>4395</v>
      </c>
      <c r="B289" s="46">
        <v>42827.5625</v>
      </c>
      <c r="C289" s="47">
        <v>26372.5</v>
      </c>
      <c r="D289" s="48">
        <v>82.6666666666667</v>
      </c>
      <c r="E289" s="27">
        <v>85</v>
      </c>
      <c r="F289" s="27">
        <v>18</v>
      </c>
      <c r="G289" s="27">
        <v>18</v>
      </c>
      <c r="H289" s="49">
        <v>30.5</v>
      </c>
      <c r="I289" s="27">
        <v>29</v>
      </c>
      <c r="J289" s="49">
        <v>420.666666666667</v>
      </c>
      <c r="K289" s="50"/>
      <c r="L289" s="48">
        <v>5.97530612244904</v>
      </c>
      <c r="N289" s="50">
        <v>0.972549019607844</v>
      </c>
      <c r="O289" s="50">
        <v>0.0686274509803918</v>
      </c>
      <c r="P289" s="51" t="s">
        <v>76</v>
      </c>
      <c r="Q289" s="49">
        <v>5.8333333333333</v>
      </c>
      <c r="R289" s="4" t="b">
        <v>0</v>
      </c>
      <c r="T289" s="50">
        <v>6.02989391244904</v>
      </c>
      <c r="U289" s="50">
        <v>5.20009253094558</v>
      </c>
      <c r="W289" s="4" t="s">
        <v>57</v>
      </c>
    </row>
    <row r="290" s="4" customFormat="1" spans="1:23">
      <c r="A290" s="4">
        <v>4397</v>
      </c>
      <c r="B290" s="46">
        <v>42827.6041666667</v>
      </c>
      <c r="C290" s="47">
        <v>26384.5</v>
      </c>
      <c r="D290" s="48">
        <v>89.6666666666667</v>
      </c>
      <c r="E290" s="27">
        <v>85</v>
      </c>
      <c r="F290" s="27">
        <v>18</v>
      </c>
      <c r="G290" s="27">
        <v>21</v>
      </c>
      <c r="H290" s="49">
        <v>27.5</v>
      </c>
      <c r="I290" s="27">
        <v>24</v>
      </c>
      <c r="J290" s="49">
        <v>400</v>
      </c>
      <c r="K290" s="50"/>
      <c r="L290" s="48">
        <v>3.41265306122447</v>
      </c>
      <c r="N290" s="50">
        <v>1.05490196078431</v>
      </c>
      <c r="O290" s="50">
        <v>-0.127698895650214</v>
      </c>
      <c r="P290" s="51" t="s">
        <v>76</v>
      </c>
      <c r="Q290" s="49">
        <v>-9</v>
      </c>
      <c r="R290" s="4" t="b">
        <v>0</v>
      </c>
      <c r="T290" s="50">
        <v>3.46724085122447</v>
      </c>
      <c r="U290" s="50">
        <v>2.28678965450648</v>
      </c>
      <c r="W290" s="4" t="s">
        <v>64</v>
      </c>
    </row>
    <row r="291" s="4" customFormat="1" spans="1:23">
      <c r="A291" s="4">
        <v>4400</v>
      </c>
      <c r="B291" s="46">
        <v>42827.6666666667</v>
      </c>
      <c r="C291" s="47">
        <v>26402.5</v>
      </c>
      <c r="D291" s="48">
        <v>69.6666666666667</v>
      </c>
      <c r="E291" s="27">
        <v>87</v>
      </c>
      <c r="F291" s="27">
        <v>18</v>
      </c>
      <c r="G291" s="27">
        <v>22</v>
      </c>
      <c r="H291" s="49">
        <v>28.1666666666667</v>
      </c>
      <c r="I291" s="27">
        <v>18</v>
      </c>
      <c r="J291" s="49">
        <v>415.333333333333</v>
      </c>
      <c r="K291" s="50"/>
      <c r="L291" s="48">
        <v>1.95376373626374</v>
      </c>
      <c r="N291" s="50">
        <v>0.800766283524905</v>
      </c>
      <c r="O291" s="50">
        <v>0.18199233716475</v>
      </c>
      <c r="P291" s="51" t="s">
        <v>76</v>
      </c>
      <c r="Q291" s="49">
        <v>15.8333333333333</v>
      </c>
      <c r="R291" s="4" t="b">
        <v>1</v>
      </c>
      <c r="T291" s="50">
        <v>2.00835152626374</v>
      </c>
      <c r="U291" s="50">
        <v>1.50803707346811</v>
      </c>
      <c r="W291" s="4" t="s">
        <v>25</v>
      </c>
    </row>
    <row r="292" s="4" customFormat="1" spans="1:23">
      <c r="A292" s="4">
        <v>4401</v>
      </c>
      <c r="B292" s="46">
        <v>42827.6875</v>
      </c>
      <c r="C292" s="47">
        <v>26408.5</v>
      </c>
      <c r="D292" s="48">
        <v>85.5</v>
      </c>
      <c r="E292" s="27">
        <v>87</v>
      </c>
      <c r="F292" s="27">
        <v>18</v>
      </c>
      <c r="G292" s="27">
        <v>22</v>
      </c>
      <c r="H292" s="49">
        <v>25.1666666666667</v>
      </c>
      <c r="I292" s="27">
        <v>18</v>
      </c>
      <c r="J292" s="49">
        <v>402.5</v>
      </c>
      <c r="K292" s="50"/>
      <c r="L292" s="48">
        <v>4.16666666666667</v>
      </c>
      <c r="N292" s="50">
        <v>0.982758620689655</v>
      </c>
      <c r="O292" s="50">
        <v>0.840158045977012</v>
      </c>
      <c r="P292" s="51" t="s">
        <v>76</v>
      </c>
      <c r="Q292" s="49">
        <v>2</v>
      </c>
      <c r="R292" s="4" t="b">
        <v>0</v>
      </c>
      <c r="T292" s="50">
        <v>4.22125445666667</v>
      </c>
      <c r="U292" s="50">
        <v>3.29531155239766</v>
      </c>
      <c r="W292" s="4" t="s">
        <v>26</v>
      </c>
    </row>
    <row r="293" s="4" customFormat="1" spans="1:23">
      <c r="A293" s="4">
        <v>4405</v>
      </c>
      <c r="B293" s="46">
        <v>42827.7708333333</v>
      </c>
      <c r="C293" s="47">
        <v>26432.5</v>
      </c>
      <c r="D293" s="48">
        <v>99.5</v>
      </c>
      <c r="E293" s="27">
        <v>48</v>
      </c>
      <c r="F293" s="27">
        <v>17</v>
      </c>
      <c r="G293" s="27">
        <v>22</v>
      </c>
      <c r="H293" s="49">
        <v>31.8333333333333</v>
      </c>
      <c r="I293" s="27">
        <v>19</v>
      </c>
      <c r="J293" s="49">
        <v>651.666666666667</v>
      </c>
      <c r="K293" s="50"/>
      <c r="L293" s="48">
        <v>0.658335644937587</v>
      </c>
      <c r="N293" s="50">
        <v>2.07291666666667</v>
      </c>
      <c r="O293" s="50">
        <v>-1.16736111111111</v>
      </c>
      <c r="P293" s="51" t="s">
        <v>76</v>
      </c>
      <c r="Q293" s="49">
        <v>-18</v>
      </c>
      <c r="R293" s="4" t="b">
        <v>1</v>
      </c>
      <c r="T293" s="50">
        <v>0.712923434937587</v>
      </c>
      <c r="U293" s="50">
        <v>0.656077136914531</v>
      </c>
      <c r="W293" s="4" t="s">
        <v>36</v>
      </c>
    </row>
    <row r="294" s="4" customFormat="1" spans="1:23">
      <c r="A294" s="4">
        <v>4409</v>
      </c>
      <c r="B294" s="46">
        <v>42827.8541666667</v>
      </c>
      <c r="C294" s="47">
        <v>26456.5</v>
      </c>
      <c r="D294" s="48">
        <v>61.8333333333333</v>
      </c>
      <c r="E294" s="27">
        <v>90</v>
      </c>
      <c r="F294" s="27">
        <v>17</v>
      </c>
      <c r="G294" s="27">
        <v>18</v>
      </c>
      <c r="H294" s="49">
        <v>36</v>
      </c>
      <c r="I294" s="27">
        <v>39</v>
      </c>
      <c r="J294" s="49">
        <v>939.166666666667</v>
      </c>
      <c r="K294" s="50"/>
      <c r="L294" s="48">
        <v>0.907489433643283</v>
      </c>
      <c r="N294" s="50">
        <v>0.687037037037037</v>
      </c>
      <c r="O294" s="50">
        <v>-0.22079231129864</v>
      </c>
      <c r="P294" s="51" t="s">
        <v>76</v>
      </c>
      <c r="Q294" s="49">
        <v>11.8333333333334</v>
      </c>
      <c r="R294" s="4" t="b">
        <v>1</v>
      </c>
      <c r="T294" s="50">
        <v>0.962077223643283</v>
      </c>
      <c r="U294" s="50">
        <v>0.400328034413404</v>
      </c>
      <c r="W294" s="4" t="s">
        <v>46</v>
      </c>
    </row>
    <row r="295" s="4" customFormat="1" spans="1:23">
      <c r="A295" s="4">
        <v>4440</v>
      </c>
      <c r="B295" s="46">
        <v>42828.5</v>
      </c>
      <c r="C295" s="47">
        <v>26642.5</v>
      </c>
      <c r="D295" s="48">
        <v>70.8333333333333</v>
      </c>
      <c r="E295" s="27">
        <v>142</v>
      </c>
      <c r="F295" s="27">
        <v>18</v>
      </c>
      <c r="G295" s="27">
        <v>23</v>
      </c>
      <c r="H295" s="49">
        <v>39</v>
      </c>
      <c r="I295" s="27">
        <v>27</v>
      </c>
      <c r="J295" s="49">
        <v>737.166666666667</v>
      </c>
      <c r="K295" s="50"/>
      <c r="L295" s="48">
        <v>0.590137169621949</v>
      </c>
      <c r="N295" s="50">
        <v>0.498826291079812</v>
      </c>
      <c r="O295" s="50">
        <v>0.139671361502348</v>
      </c>
      <c r="P295" s="4" t="s">
        <v>222</v>
      </c>
      <c r="Q295" s="49">
        <v>19.8333333333334</v>
      </c>
      <c r="R295" s="4" t="b">
        <v>1</v>
      </c>
      <c r="T295" s="50">
        <v>0.644724959621949</v>
      </c>
      <c r="U295" s="50">
        <v>0.292483919053884</v>
      </c>
      <c r="W295" s="4" t="s">
        <v>23</v>
      </c>
    </row>
    <row r="296" s="4" customFormat="1" spans="1:23">
      <c r="A296" s="4">
        <v>4451</v>
      </c>
      <c r="B296" s="46">
        <v>42828.7291666667</v>
      </c>
      <c r="C296" s="47">
        <v>26708.5</v>
      </c>
      <c r="D296" s="48">
        <v>29.1666666666667</v>
      </c>
      <c r="E296" s="27">
        <v>53</v>
      </c>
      <c r="F296" s="27">
        <v>18</v>
      </c>
      <c r="G296" s="27">
        <v>26</v>
      </c>
      <c r="H296" s="49">
        <v>36.8333333333333</v>
      </c>
      <c r="I296" s="27">
        <v>20</v>
      </c>
      <c r="J296" s="49">
        <v>590.166666666667</v>
      </c>
      <c r="K296" s="50"/>
      <c r="L296" s="48">
        <v>1.58971028971029</v>
      </c>
      <c r="N296" s="50">
        <v>0.550314465408806</v>
      </c>
      <c r="O296" s="50">
        <v>0.345911949685534</v>
      </c>
      <c r="P296" s="51" t="s">
        <v>76</v>
      </c>
      <c r="Q296" s="49">
        <v>18.3333333333333</v>
      </c>
      <c r="R296" s="4" t="b">
        <v>1</v>
      </c>
      <c r="T296" s="50">
        <v>1.64429807971029</v>
      </c>
      <c r="U296" s="50">
        <v>1.98792451055926</v>
      </c>
      <c r="W296" s="4" t="s">
        <v>49</v>
      </c>
    </row>
    <row r="297" s="4" customFormat="1" spans="1:23">
      <c r="A297" s="4">
        <v>4475</v>
      </c>
      <c r="B297" s="46">
        <v>42829.2291666667</v>
      </c>
      <c r="C297" s="47">
        <v>26852.5</v>
      </c>
      <c r="D297" s="48">
        <v>18.3333333333333</v>
      </c>
      <c r="E297" s="27">
        <v>116</v>
      </c>
      <c r="F297" s="27">
        <v>18</v>
      </c>
      <c r="G297" s="27">
        <v>16</v>
      </c>
      <c r="H297" s="49">
        <v>43</v>
      </c>
      <c r="I297" s="27">
        <v>37</v>
      </c>
      <c r="J297" s="49">
        <v>1197.66666666667</v>
      </c>
      <c r="K297" s="50"/>
      <c r="L297" s="48">
        <v>0.516440760604584</v>
      </c>
      <c r="N297" s="50">
        <v>0.158045977011494</v>
      </c>
      <c r="O297" s="50">
        <v>0.21264367816092</v>
      </c>
      <c r="P297" s="51" t="s">
        <v>76</v>
      </c>
      <c r="Q297" s="49">
        <v>24.6666666666667</v>
      </c>
      <c r="R297" s="4" t="b">
        <v>1</v>
      </c>
      <c r="T297" s="50">
        <v>0.571028550604584</v>
      </c>
      <c r="U297" s="50">
        <v>2.61305337473446</v>
      </c>
      <c r="W297" s="4" t="s">
        <v>59</v>
      </c>
    </row>
    <row r="298" s="4" customFormat="1" spans="1:23">
      <c r="A298" s="4">
        <v>4476</v>
      </c>
      <c r="B298" s="46">
        <v>42829.25</v>
      </c>
      <c r="C298" s="47">
        <v>26858.5</v>
      </c>
      <c r="D298" s="48">
        <v>43</v>
      </c>
      <c r="E298" s="27">
        <v>116</v>
      </c>
      <c r="F298" s="27">
        <v>17.3333333333333</v>
      </c>
      <c r="G298" s="27">
        <v>16</v>
      </c>
      <c r="H298" s="49">
        <v>41.1666666666667</v>
      </c>
      <c r="I298" s="27">
        <v>36</v>
      </c>
      <c r="J298" s="49">
        <v>1056.66666666667</v>
      </c>
      <c r="K298" s="50"/>
      <c r="L298" s="48">
        <v>0.579386823222439</v>
      </c>
      <c r="N298" s="50">
        <v>0.370689655172414</v>
      </c>
      <c r="O298" s="50">
        <v>0.175287356321839</v>
      </c>
      <c r="P298" s="51" t="s">
        <v>76</v>
      </c>
      <c r="Q298" s="49">
        <v>20.3333333333333</v>
      </c>
      <c r="R298" s="4" t="b">
        <v>1</v>
      </c>
      <c r="T298" s="50">
        <v>0.633974613222439</v>
      </c>
      <c r="U298" s="50">
        <v>0.710257096134951</v>
      </c>
      <c r="W298" s="4" t="s">
        <v>53</v>
      </c>
    </row>
    <row r="299" s="4" customFormat="1" spans="1:23">
      <c r="A299" s="4">
        <v>4531</v>
      </c>
      <c r="B299" s="46">
        <v>42830.3958333333</v>
      </c>
      <c r="C299" s="47">
        <v>27188.5</v>
      </c>
      <c r="D299" s="48">
        <v>25</v>
      </c>
      <c r="E299" s="27">
        <v>58</v>
      </c>
      <c r="F299" s="27">
        <v>17</v>
      </c>
      <c r="G299" s="27">
        <v>12</v>
      </c>
      <c r="H299" s="49">
        <v>45.5</v>
      </c>
      <c r="I299" s="27">
        <v>76</v>
      </c>
      <c r="J299" s="49">
        <v>798.666666666667</v>
      </c>
      <c r="K299" s="50"/>
      <c r="L299" s="48">
        <v>2.0963492063492</v>
      </c>
      <c r="N299" s="50">
        <v>0.431034482758621</v>
      </c>
      <c r="O299" s="50">
        <v>0.583333333333333</v>
      </c>
      <c r="P299" s="51" t="s">
        <v>76</v>
      </c>
      <c r="Q299" s="49">
        <v>33.8333333333333</v>
      </c>
      <c r="R299" s="4" t="b">
        <v>1</v>
      </c>
      <c r="T299" s="50">
        <v>2.1509369963492</v>
      </c>
      <c r="U299" s="50">
        <v>3.99017383153014</v>
      </c>
      <c r="W299" s="4" t="s">
        <v>35</v>
      </c>
    </row>
    <row r="300" s="4" customFormat="1" spans="1:23">
      <c r="A300" s="4">
        <v>4538</v>
      </c>
      <c r="B300" s="46">
        <v>42830.5416666667</v>
      </c>
      <c r="C300" s="47">
        <v>27230.5</v>
      </c>
      <c r="D300" s="48">
        <v>79.8333333333333</v>
      </c>
      <c r="E300" s="27">
        <v>72</v>
      </c>
      <c r="F300" s="27">
        <v>17.5</v>
      </c>
      <c r="G300" s="27">
        <v>15</v>
      </c>
      <c r="H300" s="49">
        <v>42.5</v>
      </c>
      <c r="I300" s="27">
        <v>66</v>
      </c>
      <c r="J300" s="49">
        <v>482.333333333333</v>
      </c>
      <c r="K300" s="50"/>
      <c r="L300" s="48">
        <v>4.78066869300914</v>
      </c>
      <c r="N300" s="50">
        <v>1.1087962962963</v>
      </c>
      <c r="O300" s="50">
        <v>-0.270833333333333</v>
      </c>
      <c r="P300" s="51" t="s">
        <v>76</v>
      </c>
      <c r="Q300" s="49">
        <v>-19.5</v>
      </c>
      <c r="R300" s="4" t="b">
        <v>1</v>
      </c>
      <c r="T300" s="50">
        <v>4.83525648300914</v>
      </c>
      <c r="U300" s="50">
        <v>3.36081586776606</v>
      </c>
      <c r="W300" s="4" t="s">
        <v>40</v>
      </c>
    </row>
    <row r="301" s="4" customFormat="1" spans="1:23">
      <c r="A301" s="4">
        <v>4541</v>
      </c>
      <c r="B301" s="46">
        <v>42830.6041666667</v>
      </c>
      <c r="C301" s="47">
        <v>27248.5</v>
      </c>
      <c r="D301" s="48">
        <v>54.6666666666667</v>
      </c>
      <c r="E301" s="27">
        <v>72</v>
      </c>
      <c r="F301" s="27">
        <v>18</v>
      </c>
      <c r="G301" s="27">
        <v>17</v>
      </c>
      <c r="H301" s="49">
        <v>44</v>
      </c>
      <c r="I301" s="27">
        <v>55</v>
      </c>
      <c r="J301" s="49">
        <v>621.166666666667</v>
      </c>
      <c r="K301" s="50"/>
      <c r="L301" s="48">
        <v>0.665439560439562</v>
      </c>
      <c r="N301" s="50">
        <v>0.75925925925926</v>
      </c>
      <c r="O301" s="50">
        <v>0.0931216931216932</v>
      </c>
      <c r="P301" s="4" t="s">
        <v>222</v>
      </c>
      <c r="Q301" s="49">
        <v>5</v>
      </c>
      <c r="R301" s="4" t="b">
        <v>0</v>
      </c>
      <c r="T301" s="50">
        <v>0.720027350439562</v>
      </c>
      <c r="U301" s="50">
        <v>0.0516712945430168</v>
      </c>
      <c r="W301" s="4" t="s">
        <v>64</v>
      </c>
    </row>
    <row r="302" s="4" customFormat="1" spans="1:23">
      <c r="A302" s="4">
        <v>4542</v>
      </c>
      <c r="B302" s="46">
        <v>42830.625</v>
      </c>
      <c r="C302" s="47">
        <v>27254.5</v>
      </c>
      <c r="D302" s="48">
        <v>59.6666666666667</v>
      </c>
      <c r="E302" s="27">
        <v>70</v>
      </c>
      <c r="F302" s="27">
        <v>18</v>
      </c>
      <c r="G302" s="27">
        <v>17</v>
      </c>
      <c r="H302" s="49">
        <v>43.6666666666667</v>
      </c>
      <c r="I302" s="27">
        <v>55</v>
      </c>
      <c r="J302" s="49">
        <v>595.5</v>
      </c>
      <c r="K302" s="50"/>
      <c r="L302" s="48">
        <v>2.56626728110599</v>
      </c>
      <c r="N302" s="50">
        <v>0.852380952380953</v>
      </c>
      <c r="O302" s="50">
        <v>0.176190476190476</v>
      </c>
      <c r="P302" s="51" t="s">
        <v>76</v>
      </c>
      <c r="Q302" s="49">
        <v>12.3333333333333</v>
      </c>
      <c r="R302" s="4" t="b">
        <v>1</v>
      </c>
      <c r="T302" s="50">
        <v>2.62085507110599</v>
      </c>
      <c r="U302" s="50">
        <v>2.07474617280591</v>
      </c>
      <c r="W302" s="4" t="s">
        <v>67</v>
      </c>
    </row>
    <row r="303" s="4" customFormat="1" spans="1:23">
      <c r="A303" s="4">
        <v>4543</v>
      </c>
      <c r="B303" s="46">
        <v>42830.6458333333</v>
      </c>
      <c r="C303" s="47">
        <v>27260.5</v>
      </c>
      <c r="D303" s="48">
        <v>72</v>
      </c>
      <c r="E303" s="27">
        <v>70</v>
      </c>
      <c r="F303" s="27">
        <v>17</v>
      </c>
      <c r="G303" s="27">
        <v>17</v>
      </c>
      <c r="H303" s="49">
        <v>42</v>
      </c>
      <c r="I303" s="27">
        <v>55</v>
      </c>
      <c r="J303" s="49">
        <v>453</v>
      </c>
      <c r="K303" s="50"/>
      <c r="L303" s="48">
        <v>15.28</v>
      </c>
      <c r="N303" s="50">
        <v>1.02857142857143</v>
      </c>
      <c r="O303" s="50">
        <v>-0.228571428571428</v>
      </c>
      <c r="P303" s="51" t="s">
        <v>76</v>
      </c>
      <c r="Q303" s="49">
        <v>-16</v>
      </c>
      <c r="R303" s="4" t="b">
        <v>1</v>
      </c>
      <c r="T303" s="50">
        <v>15.33458779</v>
      </c>
      <c r="U303" s="50">
        <v>13.9086270180555</v>
      </c>
      <c r="W303" s="4" t="s">
        <v>24</v>
      </c>
    </row>
    <row r="304" s="4" customFormat="1" spans="1:23">
      <c r="A304" s="4">
        <v>4550</v>
      </c>
      <c r="B304" s="46">
        <v>42830.7916666667</v>
      </c>
      <c r="C304" s="47">
        <v>27302.5</v>
      </c>
      <c r="D304" s="48">
        <v>8</v>
      </c>
      <c r="E304" s="27">
        <v>36</v>
      </c>
      <c r="F304" s="27">
        <v>17.3333333333333</v>
      </c>
      <c r="G304" s="27">
        <v>14</v>
      </c>
      <c r="H304" s="49">
        <v>45</v>
      </c>
      <c r="I304" s="27">
        <v>65</v>
      </c>
      <c r="J304" s="49">
        <v>701.833333333333</v>
      </c>
      <c r="K304" s="50"/>
      <c r="L304" s="48">
        <v>0.827278911564623</v>
      </c>
      <c r="N304" s="50">
        <v>0.222222222222222</v>
      </c>
      <c r="O304" s="50">
        <v>0.314814814814814</v>
      </c>
      <c r="P304" s="51" t="s">
        <v>76</v>
      </c>
      <c r="Q304" s="49">
        <v>11.3333333333333</v>
      </c>
      <c r="R304" s="4" t="b">
        <v>1</v>
      </c>
      <c r="T304" s="50">
        <v>0.881866701564623</v>
      </c>
      <c r="U304" s="50">
        <v>2.96840015704081</v>
      </c>
      <c r="W304" s="4" t="s">
        <v>37</v>
      </c>
    </row>
    <row r="305" s="4" customFormat="1" spans="1:23">
      <c r="A305" s="4">
        <v>4576</v>
      </c>
      <c r="B305" s="46">
        <v>42831.3333333333</v>
      </c>
      <c r="C305" s="47">
        <v>27458.5</v>
      </c>
      <c r="D305" s="48">
        <v>30.8333333333333</v>
      </c>
      <c r="E305" s="27">
        <v>105</v>
      </c>
      <c r="F305" s="27">
        <v>17</v>
      </c>
      <c r="G305" s="27">
        <v>10</v>
      </c>
      <c r="H305" s="49">
        <v>47.5</v>
      </c>
      <c r="I305" s="27">
        <v>88</v>
      </c>
      <c r="J305" s="49">
        <v>1203.5</v>
      </c>
      <c r="K305" s="50"/>
      <c r="L305" s="48">
        <v>3.49309791332262</v>
      </c>
      <c r="N305" s="50">
        <v>0.293650793650793</v>
      </c>
      <c r="O305" s="50">
        <v>1.21428571428571</v>
      </c>
      <c r="P305" s="51" t="s">
        <v>76</v>
      </c>
      <c r="Q305" s="49">
        <v>127.5</v>
      </c>
      <c r="R305" s="4" t="b">
        <v>1</v>
      </c>
      <c r="T305" s="50">
        <v>3.54768570332262</v>
      </c>
      <c r="U305" s="50">
        <v>11.0813080707744</v>
      </c>
      <c r="W305" s="4" t="s">
        <v>63</v>
      </c>
    </row>
    <row r="306" s="4" customFormat="1" spans="1:23">
      <c r="A306" s="4">
        <v>4579</v>
      </c>
      <c r="B306" s="46">
        <v>42831.3958333333</v>
      </c>
      <c r="C306" s="47">
        <v>27476.5</v>
      </c>
      <c r="D306" s="48">
        <v>191</v>
      </c>
      <c r="E306" s="27">
        <v>105</v>
      </c>
      <c r="F306" s="27">
        <v>17</v>
      </c>
      <c r="G306" s="27">
        <v>10</v>
      </c>
      <c r="H306" s="49">
        <v>50.6666666666667</v>
      </c>
      <c r="I306" s="27">
        <v>88</v>
      </c>
      <c r="J306" s="49">
        <v>1894.33333333333</v>
      </c>
      <c r="K306" s="50"/>
      <c r="L306" s="48">
        <v>0.688792912513851</v>
      </c>
      <c r="N306" s="50">
        <v>1.81904761904762</v>
      </c>
      <c r="O306" s="50">
        <v>-0.445484400656817</v>
      </c>
      <c r="P306" s="51" t="s">
        <v>76</v>
      </c>
      <c r="Q306" s="49">
        <v>-31.666666666667</v>
      </c>
      <c r="R306" s="4" t="b">
        <v>1</v>
      </c>
      <c r="T306" s="50">
        <v>0.743380702513851</v>
      </c>
      <c r="U306" s="50">
        <v>0.591335215895527</v>
      </c>
      <c r="W306" s="4" t="s">
        <v>35</v>
      </c>
    </row>
    <row r="307" s="4" customFormat="1" spans="1:23">
      <c r="A307" s="4">
        <v>4580</v>
      </c>
      <c r="B307" s="46">
        <v>42831.4166666667</v>
      </c>
      <c r="C307" s="47">
        <v>27482.5</v>
      </c>
      <c r="D307" s="48">
        <v>159.333333333333</v>
      </c>
      <c r="E307" s="27">
        <v>116</v>
      </c>
      <c r="F307" s="27">
        <v>17.1666666666667</v>
      </c>
      <c r="G307" s="27">
        <v>15</v>
      </c>
      <c r="H307" s="49">
        <v>50</v>
      </c>
      <c r="I307" s="27">
        <v>72</v>
      </c>
      <c r="J307" s="49">
        <v>1695.16666666667</v>
      </c>
      <c r="K307" s="50"/>
      <c r="L307" s="48">
        <v>3.44265934065935</v>
      </c>
      <c r="N307" s="50">
        <v>1.3735632183908</v>
      </c>
      <c r="O307" s="50">
        <v>-0.652298850574709</v>
      </c>
      <c r="P307" s="51" t="s">
        <v>76</v>
      </c>
      <c r="Q307" s="49">
        <v>-75.6666666666663</v>
      </c>
      <c r="R307" s="4" t="b">
        <v>1</v>
      </c>
      <c r="T307" s="50">
        <v>3.49724713065935</v>
      </c>
      <c r="U307" s="50">
        <v>1.54611297378548</v>
      </c>
      <c r="W307" s="4" t="s">
        <v>54</v>
      </c>
    </row>
    <row r="308" s="4" customFormat="1" spans="1:23">
      <c r="A308" s="4">
        <v>4721</v>
      </c>
      <c r="B308" s="46">
        <v>42834.3541666667</v>
      </c>
      <c r="C308" s="47">
        <v>28328.5</v>
      </c>
      <c r="D308" s="48">
        <v>6.33333333333333</v>
      </c>
      <c r="E308" s="27">
        <v>55</v>
      </c>
      <c r="F308" s="27">
        <v>16</v>
      </c>
      <c r="G308" s="27">
        <v>11</v>
      </c>
      <c r="H308" s="49">
        <v>45.5</v>
      </c>
      <c r="I308" s="27">
        <v>52</v>
      </c>
      <c r="J308" s="49">
        <v>1398.16666666667</v>
      </c>
      <c r="K308" s="50"/>
      <c r="L308" s="48">
        <v>1.09945205479452</v>
      </c>
      <c r="N308" s="50">
        <v>0.115151515151515</v>
      </c>
      <c r="O308" s="50">
        <v>0.438520801232666</v>
      </c>
      <c r="P308" s="51" t="s">
        <v>76</v>
      </c>
      <c r="Q308" s="49">
        <v>26.3333333333334</v>
      </c>
      <c r="R308" s="4" t="b">
        <v>1</v>
      </c>
      <c r="T308" s="50">
        <v>1.15403984479452</v>
      </c>
      <c r="U308" s="50">
        <v>9.02192496795242</v>
      </c>
      <c r="W308" s="4" t="s">
        <v>33</v>
      </c>
    </row>
    <row r="309" s="4" customFormat="1" spans="1:23">
      <c r="A309" s="4">
        <v>4726</v>
      </c>
      <c r="B309" s="46">
        <v>42834.4583333333</v>
      </c>
      <c r="C309" s="47">
        <v>28358.5</v>
      </c>
      <c r="D309" s="48">
        <v>22.1666666666667</v>
      </c>
      <c r="E309" s="27">
        <v>57</v>
      </c>
      <c r="F309" s="27">
        <v>17</v>
      </c>
      <c r="G309" s="27">
        <v>15</v>
      </c>
      <c r="H309" s="49">
        <v>44.1666666666667</v>
      </c>
      <c r="I309" s="27">
        <v>39</v>
      </c>
      <c r="J309" s="49">
        <v>1036.33333333333</v>
      </c>
      <c r="K309" s="50"/>
      <c r="L309" s="48">
        <v>2.16807928913192</v>
      </c>
      <c r="N309" s="50">
        <v>0.388888888888889</v>
      </c>
      <c r="O309" s="50">
        <v>0.649122807017544</v>
      </c>
      <c r="P309" s="51" t="s">
        <v>76</v>
      </c>
      <c r="Q309" s="49">
        <v>37</v>
      </c>
      <c r="R309" s="4" t="b">
        <v>1</v>
      </c>
      <c r="T309" s="50">
        <v>2.22266707913192</v>
      </c>
      <c r="U309" s="50">
        <v>4.71542963205351</v>
      </c>
      <c r="W309" s="4" t="s">
        <v>22</v>
      </c>
    </row>
    <row r="310" s="4" customFormat="1" spans="1:23">
      <c r="A310" s="4">
        <v>4727</v>
      </c>
      <c r="B310" s="46">
        <v>42834.4791666667</v>
      </c>
      <c r="C310" s="47">
        <v>28364.5</v>
      </c>
      <c r="D310" s="48">
        <v>59.1666666666667</v>
      </c>
      <c r="E310" s="27">
        <v>57</v>
      </c>
      <c r="F310" s="27">
        <v>17</v>
      </c>
      <c r="G310" s="27">
        <v>15</v>
      </c>
      <c r="H310" s="49">
        <v>38.5</v>
      </c>
      <c r="I310" s="27">
        <v>39</v>
      </c>
      <c r="J310" s="49">
        <v>669.666666666667</v>
      </c>
      <c r="K310" s="50"/>
      <c r="L310" s="48">
        <v>11.6079120879119</v>
      </c>
      <c r="N310" s="50">
        <v>1.03801169590643</v>
      </c>
      <c r="O310" s="50">
        <v>-0.230994152046784</v>
      </c>
      <c r="P310" s="51" t="s">
        <v>76</v>
      </c>
      <c r="Q310" s="49">
        <v>-13.1666666666667</v>
      </c>
      <c r="R310" s="4" t="b">
        <v>1</v>
      </c>
      <c r="T310" s="50">
        <v>11.6624998779119</v>
      </c>
      <c r="U310" s="50">
        <v>10.235422417594</v>
      </c>
      <c r="W310" s="4" t="s">
        <v>48</v>
      </c>
    </row>
    <row r="311" s="4" customFormat="1" spans="1:23">
      <c r="A311" s="4">
        <v>4742</v>
      </c>
      <c r="B311" s="46">
        <v>42834.7916666667</v>
      </c>
      <c r="C311" s="47">
        <v>28454.5</v>
      </c>
      <c r="D311" s="48">
        <v>5</v>
      </c>
      <c r="E311" s="27">
        <v>42</v>
      </c>
      <c r="F311" s="27">
        <v>16</v>
      </c>
      <c r="G311" s="27">
        <v>15</v>
      </c>
      <c r="H311" s="49">
        <v>41</v>
      </c>
      <c r="I311" s="27">
        <v>27</v>
      </c>
      <c r="J311" s="49">
        <v>755.833333333333</v>
      </c>
      <c r="K311" s="50"/>
      <c r="L311" s="48">
        <v>0.779086229086231</v>
      </c>
      <c r="N311" s="50">
        <v>0.119047619047619</v>
      </c>
      <c r="O311" s="50">
        <v>0.337301587301588</v>
      </c>
      <c r="P311" s="51" t="s">
        <v>76</v>
      </c>
      <c r="Q311" s="49">
        <v>14.1666666666667</v>
      </c>
      <c r="R311" s="4" t="b">
        <v>1</v>
      </c>
      <c r="T311" s="50">
        <v>0.833674019086231</v>
      </c>
      <c r="U311" s="50">
        <v>6.00286176032434</v>
      </c>
      <c r="W311" s="4" t="s">
        <v>37</v>
      </c>
    </row>
    <row r="312" s="4" customFormat="1" spans="1:23">
      <c r="A312" s="4">
        <v>4774</v>
      </c>
      <c r="B312" s="46">
        <v>42835.4583333333</v>
      </c>
      <c r="C312" s="47">
        <v>28646.5</v>
      </c>
      <c r="D312" s="48">
        <v>15.5</v>
      </c>
      <c r="E312" s="27">
        <v>47</v>
      </c>
      <c r="F312" s="27">
        <v>16</v>
      </c>
      <c r="G312" s="27">
        <v>16</v>
      </c>
      <c r="H312" s="49">
        <v>36</v>
      </c>
      <c r="I312" s="27">
        <v>29</v>
      </c>
      <c r="J312" s="49">
        <v>554.5</v>
      </c>
      <c r="K312" s="50"/>
      <c r="L312" s="48">
        <v>0.741481481481479</v>
      </c>
      <c r="N312" s="50">
        <v>0.329787234042553</v>
      </c>
      <c r="O312" s="50">
        <v>0.241134751773049</v>
      </c>
      <c r="P312" s="51" t="s">
        <v>76</v>
      </c>
      <c r="Q312" s="49">
        <v>11.3333333333333</v>
      </c>
      <c r="R312" s="4" t="b">
        <v>1</v>
      </c>
      <c r="T312" s="50">
        <v>0.796069271481479</v>
      </c>
      <c r="U312" s="50">
        <v>1.4138874683632</v>
      </c>
      <c r="W312" s="4" t="s">
        <v>22</v>
      </c>
    </row>
    <row r="313" s="4" customFormat="1" spans="1:23">
      <c r="A313" s="4">
        <v>4864</v>
      </c>
      <c r="B313" s="46">
        <v>42837.3333333333</v>
      </c>
      <c r="C313" s="47">
        <v>29186.5</v>
      </c>
      <c r="D313" s="48">
        <v>18.8333333333333</v>
      </c>
      <c r="E313" s="27">
        <v>112</v>
      </c>
      <c r="F313" s="27">
        <v>16</v>
      </c>
      <c r="G313" s="27">
        <v>14</v>
      </c>
      <c r="H313" s="49">
        <v>45</v>
      </c>
      <c r="I313" s="27">
        <v>46</v>
      </c>
      <c r="J313" s="49">
        <v>1464.83333333333</v>
      </c>
      <c r="K313" s="50"/>
      <c r="L313" s="48">
        <v>0.530651673907488</v>
      </c>
      <c r="N313" s="50">
        <v>0.168154761904762</v>
      </c>
      <c r="O313" s="50">
        <v>0.21577380952381</v>
      </c>
      <c r="P313" s="51" t="s">
        <v>76</v>
      </c>
      <c r="Q313" s="49">
        <v>24.1666666666667</v>
      </c>
      <c r="R313" s="4" t="b">
        <v>1</v>
      </c>
      <c r="T313" s="50">
        <v>0.585239463907488</v>
      </c>
      <c r="U313" s="50">
        <v>2.48036212164453</v>
      </c>
      <c r="W313" s="4" t="s">
        <v>63</v>
      </c>
    </row>
    <row r="314" s="4" customFormat="1" spans="1:23">
      <c r="A314" s="4">
        <v>4865</v>
      </c>
      <c r="B314" s="46">
        <v>42837.3541666667</v>
      </c>
      <c r="C314" s="47">
        <v>29192.5</v>
      </c>
      <c r="D314" s="48">
        <v>43</v>
      </c>
      <c r="E314" s="27">
        <v>112</v>
      </c>
      <c r="F314" s="27">
        <v>16</v>
      </c>
      <c r="G314" s="27">
        <v>14</v>
      </c>
      <c r="H314" s="49">
        <v>43.8333333333333</v>
      </c>
      <c r="I314" s="27">
        <v>46</v>
      </c>
      <c r="J314" s="49">
        <v>1245.66666666667</v>
      </c>
      <c r="K314" s="50"/>
      <c r="L314" s="48">
        <v>1.01420289855072</v>
      </c>
      <c r="N314" s="50">
        <v>0.383928571428571</v>
      </c>
      <c r="O314" s="50">
        <v>0.337946428571426</v>
      </c>
      <c r="P314" s="51" t="s">
        <v>76</v>
      </c>
      <c r="Q314" s="49">
        <v>34</v>
      </c>
      <c r="R314" s="4" t="b">
        <v>1</v>
      </c>
      <c r="T314" s="50">
        <v>1.06879068855072</v>
      </c>
      <c r="U314" s="50">
        <v>1.78382690971351</v>
      </c>
      <c r="W314" s="4" t="s">
        <v>33</v>
      </c>
    </row>
    <row r="315" s="4" customFormat="1" spans="1:23">
      <c r="A315" s="4">
        <v>4871</v>
      </c>
      <c r="B315" s="46">
        <v>42837.4791666667</v>
      </c>
      <c r="C315" s="47">
        <v>29228.5</v>
      </c>
      <c r="D315" s="48">
        <v>23</v>
      </c>
      <c r="E315" s="27">
        <v>77</v>
      </c>
      <c r="F315" s="27">
        <v>16</v>
      </c>
      <c r="G315" s="27">
        <v>22.1666666666667</v>
      </c>
      <c r="H315" s="49">
        <v>34.5</v>
      </c>
      <c r="I315" s="27">
        <v>18.8333333333333</v>
      </c>
      <c r="J315" s="49">
        <v>498</v>
      </c>
      <c r="K315" s="50"/>
      <c r="L315" s="48">
        <v>1.11759259259259</v>
      </c>
      <c r="N315" s="50">
        <v>0.298701298701299</v>
      </c>
      <c r="O315" s="50">
        <v>0.383116883116883</v>
      </c>
      <c r="P315" s="51" t="s">
        <v>76</v>
      </c>
      <c r="Q315" s="49">
        <v>29.5</v>
      </c>
      <c r="R315" s="4" t="b">
        <v>1</v>
      </c>
      <c r="T315" s="50">
        <v>1.17218038259259</v>
      </c>
      <c r="U315" s="50">
        <v>2.92425606346214</v>
      </c>
      <c r="W315" s="4" t="s">
        <v>48</v>
      </c>
    </row>
    <row r="316" s="4" customFormat="1" spans="1:23">
      <c r="A316" s="4">
        <v>4885</v>
      </c>
      <c r="B316" s="46">
        <v>42837.7708333333</v>
      </c>
      <c r="C316" s="47">
        <v>29312.5</v>
      </c>
      <c r="D316" s="48">
        <v>5.66666666666667</v>
      </c>
      <c r="E316" s="27">
        <v>35</v>
      </c>
      <c r="F316" s="27">
        <v>16</v>
      </c>
      <c r="G316" s="27">
        <v>17</v>
      </c>
      <c r="H316" s="49">
        <v>40</v>
      </c>
      <c r="I316" s="27">
        <v>38</v>
      </c>
      <c r="J316" s="49">
        <v>753.166666666667</v>
      </c>
      <c r="K316" s="50"/>
      <c r="L316" s="48">
        <v>3.02051948051948</v>
      </c>
      <c r="N316" s="50">
        <v>0.161904761904762</v>
      </c>
      <c r="O316" s="50">
        <v>0.751675485008818</v>
      </c>
      <c r="P316" s="51" t="s">
        <v>76</v>
      </c>
      <c r="Q316" s="49">
        <v>43.6666666666666</v>
      </c>
      <c r="R316" s="4" t="b">
        <v>1</v>
      </c>
      <c r="T316" s="50">
        <v>3.07510727051948</v>
      </c>
      <c r="U316" s="50">
        <v>17.9933096120321</v>
      </c>
      <c r="W316" s="4" t="s">
        <v>36</v>
      </c>
    </row>
    <row r="317" s="4" customFormat="1" spans="1:23">
      <c r="A317" s="4">
        <v>4886</v>
      </c>
      <c r="B317" s="46">
        <v>42837.7916666667</v>
      </c>
      <c r="C317" s="47">
        <v>29318.5</v>
      </c>
      <c r="D317" s="48">
        <v>49.3333333333333</v>
      </c>
      <c r="E317" s="27">
        <v>54</v>
      </c>
      <c r="F317" s="27">
        <v>16</v>
      </c>
      <c r="G317" s="27">
        <v>17</v>
      </c>
      <c r="H317" s="49">
        <v>39.6666666666667</v>
      </c>
      <c r="I317" s="27">
        <v>38</v>
      </c>
      <c r="J317" s="49">
        <v>803.666666666667</v>
      </c>
      <c r="K317" s="50"/>
      <c r="L317" s="48">
        <v>8.73642857142851</v>
      </c>
      <c r="N317" s="50">
        <v>0.91358024691358</v>
      </c>
      <c r="O317" s="50">
        <v>0.361111111111111</v>
      </c>
      <c r="P317" s="51" t="s">
        <v>76</v>
      </c>
      <c r="Q317" s="49">
        <v>19.5</v>
      </c>
      <c r="R317" s="4" t="b">
        <v>1</v>
      </c>
      <c r="T317" s="50">
        <v>8.79101636142851</v>
      </c>
      <c r="U317" s="50">
        <v>8.62259899021229</v>
      </c>
      <c r="W317" s="4" t="s">
        <v>37</v>
      </c>
    </row>
    <row r="318" s="4" customFormat="1" spans="1:23">
      <c r="A318" s="4">
        <v>4887</v>
      </c>
      <c r="B318" s="46">
        <v>42837.8125</v>
      </c>
      <c r="C318" s="47">
        <v>29324.5</v>
      </c>
      <c r="D318" s="48">
        <v>68.8333333333333</v>
      </c>
      <c r="E318" s="27">
        <v>54</v>
      </c>
      <c r="F318" s="27">
        <v>16</v>
      </c>
      <c r="G318" s="27">
        <v>17</v>
      </c>
      <c r="H318" s="49">
        <v>40</v>
      </c>
      <c r="I318" s="27">
        <v>38</v>
      </c>
      <c r="J318" s="49">
        <v>825.333333333333</v>
      </c>
      <c r="K318" s="50"/>
      <c r="L318" s="48">
        <v>1.8836276083467</v>
      </c>
      <c r="N318" s="50">
        <v>1.27469135802469</v>
      </c>
      <c r="O318" s="50">
        <v>-0.271604938271604</v>
      </c>
      <c r="P318" s="51" t="s">
        <v>76</v>
      </c>
      <c r="Q318" s="49">
        <v>-14.6666666666666</v>
      </c>
      <c r="R318" s="4" t="b">
        <v>1</v>
      </c>
      <c r="T318" s="50">
        <v>1.9382153983467</v>
      </c>
      <c r="U318" s="50">
        <v>0.520537019526226</v>
      </c>
      <c r="W318" s="4" t="s">
        <v>56</v>
      </c>
    </row>
    <row r="319" s="4" customFormat="1" spans="1:23">
      <c r="A319" s="4">
        <v>4888</v>
      </c>
      <c r="B319" s="46">
        <v>42837.8333333333</v>
      </c>
      <c r="C319" s="47">
        <v>29330.5</v>
      </c>
      <c r="D319" s="48">
        <v>54.1666666666667</v>
      </c>
      <c r="E319" s="27">
        <v>54</v>
      </c>
      <c r="F319" s="27">
        <v>16</v>
      </c>
      <c r="G319" s="27">
        <v>12</v>
      </c>
      <c r="H319" s="49">
        <v>40.3333333333333</v>
      </c>
      <c r="I319" s="27">
        <v>40</v>
      </c>
      <c r="J319" s="49">
        <v>878.833333333333</v>
      </c>
      <c r="K319" s="50"/>
      <c r="L319" s="48">
        <v>180.03428571425</v>
      </c>
      <c r="N319" s="50">
        <v>1.00308641975309</v>
      </c>
      <c r="O319" s="50">
        <v>-0.287037037037037</v>
      </c>
      <c r="P319" s="51" t="s">
        <v>76</v>
      </c>
      <c r="Q319" s="49">
        <v>-15.5</v>
      </c>
      <c r="R319" s="4" t="b">
        <v>1</v>
      </c>
      <c r="T319" s="50">
        <v>180.08887350425</v>
      </c>
      <c r="U319" s="50">
        <v>178.534753893467</v>
      </c>
      <c r="W319" s="4" t="s">
        <v>38</v>
      </c>
    </row>
    <row r="320" s="4" customFormat="1" spans="1:23">
      <c r="A320" s="4">
        <v>4920</v>
      </c>
      <c r="B320" s="46">
        <v>42838.5</v>
      </c>
      <c r="C320" s="47">
        <v>29522.5</v>
      </c>
      <c r="D320" s="48">
        <v>40.1666666666667</v>
      </c>
      <c r="E320" s="27">
        <v>92</v>
      </c>
      <c r="F320" s="27">
        <v>16</v>
      </c>
      <c r="G320" s="27">
        <v>18</v>
      </c>
      <c r="H320" s="49">
        <v>43.3333333333333</v>
      </c>
      <c r="I320" s="27">
        <v>49</v>
      </c>
      <c r="J320" s="49">
        <v>950.166666666667</v>
      </c>
      <c r="K320" s="50"/>
      <c r="L320" s="48">
        <v>1.17933853927423</v>
      </c>
      <c r="N320" s="50">
        <v>0.436594202898551</v>
      </c>
      <c r="O320" s="50">
        <v>0.322463768115941</v>
      </c>
      <c r="P320" s="51" t="s">
        <v>76</v>
      </c>
      <c r="Q320" s="49">
        <v>29.6666666666666</v>
      </c>
      <c r="R320" s="4" t="b">
        <v>1</v>
      </c>
      <c r="T320" s="50">
        <v>1.23392632927423</v>
      </c>
      <c r="U320" s="50">
        <v>1.82625449692687</v>
      </c>
      <c r="W320" s="4" t="s">
        <v>23</v>
      </c>
    </row>
    <row r="321" s="4" customFormat="1" spans="1:23">
      <c r="A321" s="4">
        <v>4922</v>
      </c>
      <c r="B321" s="46">
        <v>42838.5416666667</v>
      </c>
      <c r="C321" s="47">
        <v>29534.5</v>
      </c>
      <c r="D321" s="48">
        <v>65.5</v>
      </c>
      <c r="E321" s="27">
        <v>135</v>
      </c>
      <c r="F321" s="27">
        <v>16</v>
      </c>
      <c r="G321" s="27">
        <v>18</v>
      </c>
      <c r="H321" s="49">
        <v>43.8333333333333</v>
      </c>
      <c r="I321" s="27">
        <v>49</v>
      </c>
      <c r="J321" s="49">
        <v>909.666666666667</v>
      </c>
      <c r="K321" s="50"/>
      <c r="L321" s="48">
        <v>0.550492938982149</v>
      </c>
      <c r="N321" s="50">
        <v>0.485185185185185</v>
      </c>
      <c r="O321" s="50">
        <v>0.119753086419753</v>
      </c>
      <c r="P321" s="4" t="s">
        <v>222</v>
      </c>
      <c r="Q321" s="49">
        <v>16.1666666666667</v>
      </c>
      <c r="R321" s="4" t="b">
        <v>1</v>
      </c>
      <c r="T321" s="50">
        <v>0.605080728982149</v>
      </c>
      <c r="U321" s="50">
        <v>0.247112952863972</v>
      </c>
      <c r="W321" s="4" t="s">
        <v>40</v>
      </c>
    </row>
    <row r="322" s="4" customFormat="1" spans="1:23">
      <c r="A322" s="4">
        <v>4966</v>
      </c>
      <c r="B322" s="46">
        <v>42839.4583333333</v>
      </c>
      <c r="C322" s="47">
        <v>29798.5</v>
      </c>
      <c r="D322" s="48">
        <v>30</v>
      </c>
      <c r="E322" s="27">
        <v>95</v>
      </c>
      <c r="F322" s="27">
        <v>16</v>
      </c>
      <c r="G322" s="27">
        <v>19</v>
      </c>
      <c r="H322" s="49">
        <v>43</v>
      </c>
      <c r="I322" s="27">
        <v>45</v>
      </c>
      <c r="J322" s="49">
        <v>631.833333333333</v>
      </c>
      <c r="K322" s="50"/>
      <c r="L322" s="48">
        <v>0.54686446886447</v>
      </c>
      <c r="N322" s="50">
        <v>0.315789473684211</v>
      </c>
      <c r="O322" s="50">
        <v>0.180701754385965</v>
      </c>
      <c r="P322" s="51" t="s">
        <v>76</v>
      </c>
      <c r="Q322" s="49">
        <v>17.1666666666667</v>
      </c>
      <c r="R322" s="4" t="b">
        <v>1</v>
      </c>
      <c r="T322" s="50">
        <v>0.60145225886447</v>
      </c>
      <c r="U322" s="50">
        <v>0.904598819737486</v>
      </c>
      <c r="W322" s="4" t="s">
        <v>22</v>
      </c>
    </row>
    <row r="323" s="4" customFormat="1" spans="1:23">
      <c r="A323" s="4">
        <v>4979</v>
      </c>
      <c r="B323" s="46">
        <v>42839.7291666667</v>
      </c>
      <c r="C323" s="47">
        <v>29876.5</v>
      </c>
      <c r="D323" s="48">
        <v>6.33333333333333</v>
      </c>
      <c r="E323" s="27">
        <v>25</v>
      </c>
      <c r="F323" s="27">
        <v>17</v>
      </c>
      <c r="G323" s="27">
        <v>28</v>
      </c>
      <c r="H323" s="49">
        <v>31.8333333333333</v>
      </c>
      <c r="I323" s="27">
        <v>14</v>
      </c>
      <c r="J323" s="49">
        <v>439.166666666667</v>
      </c>
      <c r="K323" s="50"/>
      <c r="L323" s="48">
        <v>0.533239795918371</v>
      </c>
      <c r="N323" s="50">
        <v>0.253333333333333</v>
      </c>
      <c r="O323" s="50">
        <v>0.193333333333335</v>
      </c>
      <c r="P323" s="51" t="s">
        <v>76</v>
      </c>
      <c r="Q323" s="49">
        <v>4.83333333333337</v>
      </c>
      <c r="R323" s="4" t="b">
        <v>0</v>
      </c>
      <c r="T323" s="50">
        <v>0.587827585918371</v>
      </c>
      <c r="U323" s="50">
        <v>1.32037204967778</v>
      </c>
      <c r="W323" s="4" t="s">
        <v>49</v>
      </c>
    </row>
    <row r="324" s="4" customFormat="1" spans="1:23">
      <c r="A324" s="4">
        <v>5014</v>
      </c>
      <c r="B324" s="46">
        <v>42840.4583333333</v>
      </c>
      <c r="C324" s="47">
        <v>30086.5</v>
      </c>
      <c r="D324" s="48">
        <v>58.6666666666667</v>
      </c>
      <c r="E324" s="27">
        <v>127</v>
      </c>
      <c r="F324" s="27">
        <v>17</v>
      </c>
      <c r="G324" s="27">
        <v>22</v>
      </c>
      <c r="H324" s="49">
        <v>44</v>
      </c>
      <c r="I324" s="27">
        <v>46</v>
      </c>
      <c r="J324" s="49">
        <v>728.666666666667</v>
      </c>
      <c r="K324" s="50"/>
      <c r="L324" s="48">
        <v>1.35114285714286</v>
      </c>
      <c r="N324" s="50">
        <v>0.461942257217848</v>
      </c>
      <c r="O324" s="50">
        <v>0.353018372703412</v>
      </c>
      <c r="P324" s="51" t="s">
        <v>76</v>
      </c>
      <c r="Q324" s="49">
        <v>44.8333333333333</v>
      </c>
      <c r="R324" s="4" t="b">
        <v>1</v>
      </c>
      <c r="T324" s="50">
        <v>1.40573064714286</v>
      </c>
      <c r="U324" s="50">
        <v>2.0430873668263</v>
      </c>
      <c r="W324" s="4" t="s">
        <v>22</v>
      </c>
    </row>
    <row r="325" s="4" customFormat="1" spans="1:23">
      <c r="A325" s="4">
        <v>5029</v>
      </c>
      <c r="B325" s="46">
        <v>42840.7708333333</v>
      </c>
      <c r="C325" s="47">
        <v>30176.5</v>
      </c>
      <c r="D325" s="48">
        <v>18.3333333333333</v>
      </c>
      <c r="E325" s="27">
        <v>42</v>
      </c>
      <c r="F325" s="27">
        <v>17</v>
      </c>
      <c r="G325" s="27">
        <v>28</v>
      </c>
      <c r="H325" s="49">
        <v>36.1666666666667</v>
      </c>
      <c r="I325" s="27">
        <v>14</v>
      </c>
      <c r="J325" s="49">
        <v>747.333333333333</v>
      </c>
      <c r="K325" s="50"/>
      <c r="L325" s="48">
        <v>1.76032193158954</v>
      </c>
      <c r="N325" s="50">
        <v>0.436507936507936</v>
      </c>
      <c r="O325" s="50">
        <v>0.637566137566139</v>
      </c>
      <c r="P325" s="51" t="s">
        <v>76</v>
      </c>
      <c r="Q325" s="49">
        <v>20.3333333333334</v>
      </c>
      <c r="R325" s="4" t="b">
        <v>1</v>
      </c>
      <c r="T325" s="50">
        <v>1.81490972158954</v>
      </c>
      <c r="U325" s="50">
        <v>3.15779318036877</v>
      </c>
      <c r="W325" s="4" t="s">
        <v>36</v>
      </c>
    </row>
    <row r="326" s="4" customFormat="1" spans="1:23">
      <c r="A326" s="4">
        <v>5061</v>
      </c>
      <c r="B326" s="46">
        <v>42841.4375</v>
      </c>
      <c r="C326" s="47">
        <v>30368.5</v>
      </c>
      <c r="D326" s="48">
        <v>36</v>
      </c>
      <c r="E326" s="27">
        <v>72</v>
      </c>
      <c r="F326" s="27">
        <v>18</v>
      </c>
      <c r="G326" s="27">
        <v>21</v>
      </c>
      <c r="H326" s="49">
        <v>43</v>
      </c>
      <c r="I326" s="27">
        <v>46</v>
      </c>
      <c r="J326" s="49">
        <v>939.166666666667</v>
      </c>
      <c r="K326" s="50"/>
      <c r="L326" s="48">
        <v>3.85206349206349</v>
      </c>
      <c r="N326" s="50">
        <v>0.5</v>
      </c>
      <c r="O326" s="50">
        <v>0.519607843137255</v>
      </c>
      <c r="P326" s="51" t="s">
        <v>76</v>
      </c>
      <c r="Q326" s="49">
        <v>68</v>
      </c>
      <c r="R326" s="4" t="b">
        <v>1</v>
      </c>
      <c r="T326" s="50">
        <v>3.90665128206349</v>
      </c>
      <c r="U326" s="50">
        <v>6.81330256412698</v>
      </c>
      <c r="W326" s="4" t="s">
        <v>55</v>
      </c>
    </row>
    <row r="327" s="4" customFormat="1" spans="1:23">
      <c r="A327" s="4">
        <v>5064</v>
      </c>
      <c r="B327" s="46">
        <v>42841.5</v>
      </c>
      <c r="C327" s="47">
        <v>30386.5</v>
      </c>
      <c r="D327" s="48">
        <v>123</v>
      </c>
      <c r="E327" s="27">
        <v>102</v>
      </c>
      <c r="F327" s="27">
        <v>17.1666666666667</v>
      </c>
      <c r="G327" s="27">
        <v>19</v>
      </c>
      <c r="H327" s="49">
        <v>43.6666666666667</v>
      </c>
      <c r="I327" s="27">
        <v>51</v>
      </c>
      <c r="J327" s="49">
        <v>497.333333333333</v>
      </c>
      <c r="K327" s="50"/>
      <c r="L327" s="48">
        <v>6.28022675736962</v>
      </c>
      <c r="N327" s="50">
        <v>1.20588235294118</v>
      </c>
      <c r="O327" s="50">
        <v>-0.65359477124183</v>
      </c>
      <c r="P327" s="51" t="s">
        <v>76</v>
      </c>
      <c r="Q327" s="49">
        <v>-66.6666666666667</v>
      </c>
      <c r="R327" s="4" t="b">
        <v>1</v>
      </c>
      <c r="T327" s="50">
        <v>6.33481454736962</v>
      </c>
      <c r="U327" s="50">
        <v>4.25326084416016</v>
      </c>
      <c r="W327" s="4" t="s">
        <v>23</v>
      </c>
    </row>
    <row r="328" s="4" customFormat="1" spans="1:23">
      <c r="A328" s="4">
        <v>5071</v>
      </c>
      <c r="B328" s="46">
        <v>42841.6458333333</v>
      </c>
      <c r="C328" s="47">
        <v>30428.5</v>
      </c>
      <c r="D328" s="48">
        <v>29.6666666666667</v>
      </c>
      <c r="E328" s="27">
        <v>150</v>
      </c>
      <c r="F328" s="27">
        <v>18</v>
      </c>
      <c r="G328" s="27">
        <v>20</v>
      </c>
      <c r="H328" s="49">
        <v>43</v>
      </c>
      <c r="I328" s="27">
        <v>55</v>
      </c>
      <c r="J328" s="49">
        <v>595</v>
      </c>
      <c r="K328" s="50"/>
      <c r="L328" s="48">
        <v>1.30537791848041</v>
      </c>
      <c r="N328" s="50">
        <v>0.197777777777778</v>
      </c>
      <c r="O328" s="50">
        <v>0.514444444444442</v>
      </c>
      <c r="P328" s="51" t="s">
        <v>76</v>
      </c>
      <c r="Q328" s="49">
        <v>77.1666666666663</v>
      </c>
      <c r="R328" s="4" t="b">
        <v>1</v>
      </c>
      <c r="T328" s="50">
        <v>1.35996570848041</v>
      </c>
      <c r="U328" s="50">
        <v>5.8762311102942</v>
      </c>
      <c r="W328" s="4" t="s">
        <v>24</v>
      </c>
    </row>
    <row r="329" s="4" customFormat="1" spans="1:23">
      <c r="A329" s="4">
        <v>5075</v>
      </c>
      <c r="B329" s="46">
        <v>42841.7291666667</v>
      </c>
      <c r="C329" s="47">
        <v>30452.5</v>
      </c>
      <c r="D329" s="48">
        <v>47.3333333333333</v>
      </c>
      <c r="E329" s="27">
        <v>132</v>
      </c>
      <c r="F329" s="27">
        <v>18</v>
      </c>
      <c r="G329" s="27">
        <v>19</v>
      </c>
      <c r="H329" s="49">
        <v>46</v>
      </c>
      <c r="I329" s="27">
        <v>60</v>
      </c>
      <c r="J329" s="49">
        <v>928</v>
      </c>
      <c r="K329" s="50"/>
      <c r="L329" s="48">
        <v>1.4539088863892</v>
      </c>
      <c r="N329" s="50">
        <v>0.358585858585858</v>
      </c>
      <c r="O329" s="50">
        <v>0.468337218337219</v>
      </c>
      <c r="P329" s="51" t="s">
        <v>76</v>
      </c>
      <c r="Q329" s="49">
        <v>60.1666666666667</v>
      </c>
      <c r="R329" s="4" t="b">
        <v>1</v>
      </c>
      <c r="T329" s="50">
        <v>1.5084966763892</v>
      </c>
      <c r="U329" s="50">
        <v>3.20679354824031</v>
      </c>
      <c r="W329" s="4" t="s">
        <v>49</v>
      </c>
    </row>
    <row r="330" s="4" customFormat="1" spans="1:23">
      <c r="A330" s="4">
        <v>5076</v>
      </c>
      <c r="B330" s="46">
        <v>42841.75</v>
      </c>
      <c r="C330" s="47">
        <v>30458.5</v>
      </c>
      <c r="D330" s="48">
        <v>107.5</v>
      </c>
      <c r="E330" s="27">
        <v>130</v>
      </c>
      <c r="F330" s="27">
        <v>17.8333333333333</v>
      </c>
      <c r="G330" s="27">
        <v>18</v>
      </c>
      <c r="H330" s="49">
        <v>47.6666666666667</v>
      </c>
      <c r="I330" s="27">
        <v>60</v>
      </c>
      <c r="J330" s="49">
        <v>734.333333333333</v>
      </c>
      <c r="K330" s="50"/>
      <c r="L330" s="48">
        <v>1.1432169312169</v>
      </c>
      <c r="N330" s="50">
        <v>0.826923076923077</v>
      </c>
      <c r="O330" s="50">
        <v>0.0871794871794846</v>
      </c>
      <c r="P330" s="51" t="s">
        <v>76</v>
      </c>
      <c r="Q330" s="49">
        <v>11.333333333333</v>
      </c>
      <c r="R330" s="4" t="b">
        <v>1</v>
      </c>
      <c r="T330" s="50">
        <v>1.1978047212169</v>
      </c>
      <c r="U330" s="50">
        <v>0.448508034959972</v>
      </c>
      <c r="W330" s="4" t="s">
        <v>27</v>
      </c>
    </row>
    <row r="331" s="4" customFormat="1" spans="1:23">
      <c r="A331" s="4">
        <v>5089</v>
      </c>
      <c r="B331" s="46">
        <v>42842.0208333333</v>
      </c>
      <c r="C331" s="47">
        <v>30536.5</v>
      </c>
      <c r="D331" s="48">
        <v>40.1666666666667</v>
      </c>
      <c r="E331" s="27">
        <v>55</v>
      </c>
      <c r="F331" s="27">
        <v>17</v>
      </c>
      <c r="G331" s="27">
        <v>17</v>
      </c>
      <c r="H331" s="49">
        <v>50</v>
      </c>
      <c r="I331" s="27">
        <v>79</v>
      </c>
      <c r="J331" s="49">
        <v>872.166666666667</v>
      </c>
      <c r="K331" s="50"/>
      <c r="L331" s="48">
        <v>0.502086677367568</v>
      </c>
      <c r="N331" s="50">
        <v>0.730303030303031</v>
      </c>
      <c r="O331" s="50">
        <v>-0.111255411255412</v>
      </c>
      <c r="P331" s="4" t="s">
        <v>222</v>
      </c>
      <c r="Q331" s="49">
        <v>3.1666666666666</v>
      </c>
      <c r="R331" s="4" t="b">
        <v>0</v>
      </c>
      <c r="T331" s="50">
        <v>0.556674467367568</v>
      </c>
      <c r="U331" s="50">
        <v>0.23774865464192</v>
      </c>
      <c r="W331" s="4" t="s">
        <v>65</v>
      </c>
    </row>
    <row r="332" s="4" customFormat="1" spans="1:23">
      <c r="A332" s="4">
        <v>5094</v>
      </c>
      <c r="B332" s="46">
        <v>42842.125</v>
      </c>
      <c r="C332" s="47">
        <v>30566.5</v>
      </c>
      <c r="D332" s="48">
        <v>43.3333333333333</v>
      </c>
      <c r="E332" s="27">
        <v>71</v>
      </c>
      <c r="F332" s="27">
        <v>17</v>
      </c>
      <c r="G332" s="27">
        <v>17</v>
      </c>
      <c r="H332" s="49">
        <v>53</v>
      </c>
      <c r="I332" s="27">
        <v>85</v>
      </c>
      <c r="J332" s="49">
        <v>959</v>
      </c>
      <c r="K332" s="50"/>
      <c r="L332" s="48">
        <v>0.519315356664759</v>
      </c>
      <c r="N332" s="50">
        <v>0.610328638497652</v>
      </c>
      <c r="O332" s="50">
        <v>0.0540857759167628</v>
      </c>
      <c r="P332" s="4" t="s">
        <v>222</v>
      </c>
      <c r="Q332" s="49">
        <v>5.8333333333334</v>
      </c>
      <c r="R332" s="4" t="b">
        <v>0</v>
      </c>
      <c r="T332" s="50">
        <v>0.573903146664759</v>
      </c>
      <c r="U332" s="50">
        <v>0.05968176738774</v>
      </c>
      <c r="W332" s="4" t="s">
        <v>51</v>
      </c>
    </row>
    <row r="333" s="4" customFormat="1" spans="1:23">
      <c r="A333" s="4">
        <v>5096</v>
      </c>
      <c r="B333" s="46">
        <v>42842.1666666667</v>
      </c>
      <c r="C333" s="47">
        <v>30578.5</v>
      </c>
      <c r="D333" s="48">
        <v>53</v>
      </c>
      <c r="E333" s="27">
        <v>77</v>
      </c>
      <c r="F333" s="27">
        <v>17</v>
      </c>
      <c r="G333" s="27">
        <v>16</v>
      </c>
      <c r="H333" s="49">
        <v>53</v>
      </c>
      <c r="I333" s="27">
        <v>86</v>
      </c>
      <c r="J333" s="49">
        <v>934.666666666667</v>
      </c>
      <c r="K333" s="50"/>
      <c r="L333" s="48">
        <v>0.717956349206346</v>
      </c>
      <c r="N333" s="50">
        <v>0.688311688311688</v>
      </c>
      <c r="O333" s="50">
        <v>0.072104978354978</v>
      </c>
      <c r="P333" s="4" t="s">
        <v>222</v>
      </c>
      <c r="Q333" s="49">
        <v>7.8333333333333</v>
      </c>
      <c r="R333" s="4" t="b">
        <v>0</v>
      </c>
      <c r="T333" s="50">
        <v>0.772544139206346</v>
      </c>
      <c r="U333" s="50">
        <v>0.122375447526201</v>
      </c>
      <c r="W333" s="4" t="s">
        <v>61</v>
      </c>
    </row>
    <row r="334" s="4" customFormat="1" spans="1:23">
      <c r="A334" s="4">
        <v>5097</v>
      </c>
      <c r="B334" s="46">
        <v>42842.1875</v>
      </c>
      <c r="C334" s="47">
        <v>30584.5</v>
      </c>
      <c r="D334" s="48">
        <v>60.8333333333333</v>
      </c>
      <c r="E334" s="27">
        <v>80</v>
      </c>
      <c r="F334" s="27">
        <v>17</v>
      </c>
      <c r="G334" s="27">
        <v>16</v>
      </c>
      <c r="H334" s="49">
        <v>53</v>
      </c>
      <c r="I334" s="27">
        <v>86</v>
      </c>
      <c r="J334" s="49">
        <v>979.666666666667</v>
      </c>
      <c r="K334" s="50"/>
      <c r="L334" s="48">
        <v>0.944745341614909</v>
      </c>
      <c r="N334" s="50">
        <v>0.760416666666666</v>
      </c>
      <c r="O334" s="50">
        <v>0.08104674796748</v>
      </c>
      <c r="P334" s="51" t="s">
        <v>76</v>
      </c>
      <c r="Q334" s="49">
        <v>8.1666666666667</v>
      </c>
      <c r="R334" s="4" t="b">
        <v>0</v>
      </c>
      <c r="T334" s="50">
        <v>0.999333131614909</v>
      </c>
      <c r="U334" s="50">
        <v>0.314191515548375</v>
      </c>
      <c r="W334" s="4" t="s">
        <v>58</v>
      </c>
    </row>
    <row r="335" s="4" customFormat="1" spans="1:23">
      <c r="A335" s="4">
        <v>5100</v>
      </c>
      <c r="B335" s="46">
        <v>42842.25</v>
      </c>
      <c r="C335" s="47">
        <v>30602.5</v>
      </c>
      <c r="D335" s="48">
        <v>63.3333333333333</v>
      </c>
      <c r="E335" s="27">
        <v>82</v>
      </c>
      <c r="F335" s="27">
        <v>17</v>
      </c>
      <c r="G335" s="27">
        <v>16</v>
      </c>
      <c r="H335" s="49">
        <v>53.6666666666667</v>
      </c>
      <c r="I335" s="27">
        <v>89</v>
      </c>
      <c r="J335" s="49">
        <v>1040.33333333333</v>
      </c>
      <c r="K335" s="50"/>
      <c r="L335" s="48">
        <v>0.539413265306125</v>
      </c>
      <c r="N335" s="50">
        <v>0.772357723577235</v>
      </c>
      <c r="O335" s="50">
        <v>0.0508130081300816</v>
      </c>
      <c r="P335" s="4" t="s">
        <v>222</v>
      </c>
      <c r="Q335" s="49">
        <v>4.1666666666667</v>
      </c>
      <c r="R335" s="4" t="b">
        <v>0</v>
      </c>
      <c r="T335" s="50">
        <v>0.594001055306125</v>
      </c>
      <c r="U335" s="50">
        <v>0.230924949445753</v>
      </c>
      <c r="W335" s="4" t="s">
        <v>53</v>
      </c>
    </row>
    <row r="336" s="4" customFormat="1" spans="1:23">
      <c r="A336" s="4">
        <v>5104</v>
      </c>
      <c r="B336" s="46">
        <v>42842.3333333333</v>
      </c>
      <c r="C336" s="47">
        <v>30626.5</v>
      </c>
      <c r="D336" s="48">
        <v>59</v>
      </c>
      <c r="E336" s="27">
        <v>100</v>
      </c>
      <c r="F336" s="27">
        <v>17</v>
      </c>
      <c r="G336" s="27">
        <v>16</v>
      </c>
      <c r="H336" s="49">
        <v>51.5</v>
      </c>
      <c r="I336" s="27">
        <v>87</v>
      </c>
      <c r="J336" s="49">
        <v>942.166666666667</v>
      </c>
      <c r="K336" s="50"/>
      <c r="L336" s="48">
        <v>2.27681765389081</v>
      </c>
      <c r="N336" s="50">
        <v>0.59</v>
      </c>
      <c r="O336" s="50">
        <v>0.45333333333333</v>
      </c>
      <c r="P336" s="51" t="s">
        <v>76</v>
      </c>
      <c r="Q336" s="49">
        <v>45.333333333333</v>
      </c>
      <c r="R336" s="4" t="b">
        <v>1</v>
      </c>
      <c r="T336" s="50">
        <v>2.33140544389081</v>
      </c>
      <c r="U336" s="50">
        <v>2.95153465066239</v>
      </c>
      <c r="W336" s="4" t="s">
        <v>63</v>
      </c>
    </row>
    <row r="337" s="4" customFormat="1" spans="1:23">
      <c r="A337" s="4">
        <v>5106</v>
      </c>
      <c r="B337" s="46">
        <v>42842.375</v>
      </c>
      <c r="C337" s="47">
        <v>30638.5</v>
      </c>
      <c r="D337" s="48">
        <v>193</v>
      </c>
      <c r="E337" s="27">
        <v>112</v>
      </c>
      <c r="F337" s="27">
        <v>18</v>
      </c>
      <c r="G337" s="27">
        <v>16</v>
      </c>
      <c r="H337" s="49">
        <v>49.1666666666667</v>
      </c>
      <c r="I337" s="27">
        <v>87</v>
      </c>
      <c r="J337" s="49">
        <v>979.666666666667</v>
      </c>
      <c r="K337" s="50"/>
      <c r="L337" s="48">
        <v>0.839047619047619</v>
      </c>
      <c r="N337" s="50">
        <v>1.72321428571429</v>
      </c>
      <c r="O337" s="50">
        <v>-0.321428571428572</v>
      </c>
      <c r="P337" s="51" t="s">
        <v>76</v>
      </c>
      <c r="Q337" s="49">
        <v>-36</v>
      </c>
      <c r="R337" s="4" t="b">
        <v>1</v>
      </c>
      <c r="T337" s="50">
        <v>0.893635409047619</v>
      </c>
      <c r="U337" s="50">
        <v>0.48141364863558</v>
      </c>
      <c r="W337" s="4" t="s">
        <v>34</v>
      </c>
    </row>
    <row r="338" s="4" customFormat="1" spans="1:23">
      <c r="A338" s="4">
        <v>5107</v>
      </c>
      <c r="B338" s="46">
        <v>42842.3958333333</v>
      </c>
      <c r="C338" s="47">
        <v>30644.5</v>
      </c>
      <c r="D338" s="48">
        <v>157</v>
      </c>
      <c r="E338" s="27">
        <v>112</v>
      </c>
      <c r="F338" s="27">
        <v>18</v>
      </c>
      <c r="G338" s="27">
        <v>16</v>
      </c>
      <c r="H338" s="49">
        <v>50</v>
      </c>
      <c r="I338" s="27">
        <v>87</v>
      </c>
      <c r="J338" s="49">
        <v>1041.83333333333</v>
      </c>
      <c r="K338" s="50"/>
      <c r="L338" s="48">
        <v>1.40331216931218</v>
      </c>
      <c r="N338" s="50">
        <v>1.40178571428571</v>
      </c>
      <c r="O338" s="50">
        <v>-0.296130952380955</v>
      </c>
      <c r="P338" s="51" t="s">
        <v>76</v>
      </c>
      <c r="Q338" s="49">
        <v>-33.166666666667</v>
      </c>
      <c r="R338" s="4" t="b">
        <v>1</v>
      </c>
      <c r="T338" s="50">
        <v>1.45789995931218</v>
      </c>
      <c r="U338" s="50">
        <v>0.0400305442227048</v>
      </c>
      <c r="W338" s="4" t="s">
        <v>35</v>
      </c>
    </row>
    <row r="339" s="4" customFormat="1" spans="1:23">
      <c r="A339" s="4">
        <v>5108</v>
      </c>
      <c r="B339" s="46">
        <v>42842.4166666667</v>
      </c>
      <c r="C339" s="47">
        <v>30650.5</v>
      </c>
      <c r="D339" s="48">
        <v>123.833333333333</v>
      </c>
      <c r="E339" s="27">
        <v>112</v>
      </c>
      <c r="F339" s="27">
        <v>18</v>
      </c>
      <c r="G339" s="27">
        <v>19</v>
      </c>
      <c r="H339" s="49">
        <v>50.5</v>
      </c>
      <c r="I339" s="27">
        <v>71</v>
      </c>
      <c r="J339" s="49">
        <v>1065.33333333333</v>
      </c>
      <c r="K339" s="50"/>
      <c r="L339" s="48">
        <v>4.49561368209263</v>
      </c>
      <c r="N339" s="50">
        <v>1.10565476190476</v>
      </c>
      <c r="O339" s="50">
        <v>-0.248511904761902</v>
      </c>
      <c r="P339" s="51" t="s">
        <v>76</v>
      </c>
      <c r="Q339" s="49">
        <v>-27.833333333333</v>
      </c>
      <c r="R339" s="4" t="b">
        <v>1</v>
      </c>
      <c r="T339" s="50">
        <v>4.55020147209263</v>
      </c>
      <c r="U339" s="50">
        <v>3.11539083344045</v>
      </c>
      <c r="W339" s="4" t="s">
        <v>54</v>
      </c>
    </row>
    <row r="340" s="4" customFormat="1" spans="1:23">
      <c r="A340" s="4">
        <v>5152</v>
      </c>
      <c r="B340" s="46">
        <v>42843.3333333333</v>
      </c>
      <c r="C340" s="47">
        <v>30914.5</v>
      </c>
      <c r="D340" s="48">
        <v>3.33333333333333</v>
      </c>
      <c r="E340" s="27">
        <v>12</v>
      </c>
      <c r="F340" s="27">
        <v>17</v>
      </c>
      <c r="G340" s="27">
        <v>16</v>
      </c>
      <c r="H340" s="49">
        <v>34.1666666666667</v>
      </c>
      <c r="I340" s="27">
        <v>12</v>
      </c>
      <c r="J340" s="49">
        <v>778.833333333333</v>
      </c>
      <c r="K340" s="50"/>
      <c r="L340" s="48">
        <v>6.43763736263735</v>
      </c>
      <c r="N340" s="50">
        <v>0.277777777777778</v>
      </c>
      <c r="O340" s="50">
        <v>2.29166666666666</v>
      </c>
      <c r="P340" s="51" t="s">
        <v>76</v>
      </c>
      <c r="Q340" s="49">
        <v>27.5</v>
      </c>
      <c r="R340" s="4" t="b">
        <v>1</v>
      </c>
      <c r="T340" s="50">
        <v>6.49222515263735</v>
      </c>
      <c r="U340" s="50">
        <v>22.3720105494944</v>
      </c>
      <c r="W340" s="4" t="s">
        <v>63</v>
      </c>
    </row>
    <row r="341" s="4" customFormat="1" spans="1:23">
      <c r="A341" s="4">
        <v>5153</v>
      </c>
      <c r="B341" s="46">
        <v>42843.3541666667</v>
      </c>
      <c r="C341" s="47">
        <v>30920.5</v>
      </c>
      <c r="D341" s="48">
        <v>30.8333333333333</v>
      </c>
      <c r="E341" s="27">
        <v>12</v>
      </c>
      <c r="F341" s="27">
        <v>17</v>
      </c>
      <c r="G341" s="27">
        <v>16</v>
      </c>
      <c r="H341" s="49">
        <v>34</v>
      </c>
      <c r="I341" s="27">
        <v>12</v>
      </c>
      <c r="J341" s="49">
        <v>735</v>
      </c>
      <c r="K341" s="50"/>
      <c r="L341" s="48">
        <v>1.49959544879899</v>
      </c>
      <c r="N341" s="50">
        <v>2.56944444444444</v>
      </c>
      <c r="O341" s="50">
        <v>-2.01944444444444</v>
      </c>
      <c r="P341" s="51" t="s">
        <v>76</v>
      </c>
      <c r="Q341" s="49">
        <v>-14.3333333333333</v>
      </c>
      <c r="R341" s="4" t="b">
        <v>1</v>
      </c>
      <c r="T341" s="50">
        <v>1.55418323879899</v>
      </c>
      <c r="U341" s="50">
        <v>0.395128685440392</v>
      </c>
      <c r="W341" s="4" t="s">
        <v>33</v>
      </c>
    </row>
    <row r="342" s="4" customFormat="1" spans="1:23">
      <c r="A342" s="4">
        <v>5158</v>
      </c>
      <c r="B342" s="46">
        <v>42843.4583333333</v>
      </c>
      <c r="C342" s="47">
        <v>30950.5</v>
      </c>
      <c r="D342" s="48">
        <v>7.83333333333333</v>
      </c>
      <c r="E342" s="27">
        <v>8</v>
      </c>
      <c r="F342" s="27">
        <v>17</v>
      </c>
      <c r="G342" s="27">
        <v>18</v>
      </c>
      <c r="H342" s="49">
        <v>26.5</v>
      </c>
      <c r="I342" s="27">
        <v>13</v>
      </c>
      <c r="J342" s="49">
        <v>484.666666666667</v>
      </c>
      <c r="K342" s="50"/>
      <c r="L342" s="48">
        <v>43.7485714285703</v>
      </c>
      <c r="N342" s="50">
        <v>0.979166666666666</v>
      </c>
      <c r="O342" s="50">
        <v>0.437499999999996</v>
      </c>
      <c r="P342" s="51" t="s">
        <v>76</v>
      </c>
      <c r="Q342" s="49">
        <v>3.49999999999997</v>
      </c>
      <c r="R342" s="4" t="b">
        <v>0</v>
      </c>
      <c r="T342" s="50">
        <v>43.8031592185703</v>
      </c>
      <c r="U342" s="50">
        <v>43.7351413296037</v>
      </c>
      <c r="W342" s="4" t="s">
        <v>22</v>
      </c>
    </row>
    <row r="343" s="4" customFormat="1" spans="1:23">
      <c r="A343" s="4">
        <v>5160</v>
      </c>
      <c r="B343" s="46">
        <v>42843.5</v>
      </c>
      <c r="C343" s="47">
        <v>30962.5</v>
      </c>
      <c r="D343" s="48">
        <v>41.3333333333333</v>
      </c>
      <c r="E343" s="27">
        <v>8</v>
      </c>
      <c r="F343" s="27">
        <v>18</v>
      </c>
      <c r="G343" s="27">
        <v>19</v>
      </c>
      <c r="H343" s="49">
        <v>28.1666666666667</v>
      </c>
      <c r="I343" s="27">
        <v>13</v>
      </c>
      <c r="J343" s="49">
        <v>486.666666666667</v>
      </c>
      <c r="K343" s="50"/>
      <c r="L343" s="48">
        <v>1.47727142857143</v>
      </c>
      <c r="N343" s="50">
        <v>5.16666666666666</v>
      </c>
      <c r="O343" s="50">
        <v>-3.10416666666666</v>
      </c>
      <c r="P343" s="51" t="s">
        <v>76</v>
      </c>
      <c r="Q343" s="49">
        <v>-24.8333333333333</v>
      </c>
      <c r="R343" s="4" t="b">
        <v>1</v>
      </c>
      <c r="T343" s="50">
        <v>1.53185921857143</v>
      </c>
      <c r="U343" s="50">
        <v>0.703511118986174</v>
      </c>
      <c r="W343" s="4" t="s">
        <v>23</v>
      </c>
    </row>
    <row r="344" s="4" customFormat="1" spans="1:23">
      <c r="A344" s="4">
        <v>5161</v>
      </c>
      <c r="B344" s="46">
        <v>42843.5208333333</v>
      </c>
      <c r="C344" s="47">
        <v>30968.5</v>
      </c>
      <c r="D344" s="48">
        <v>16.5</v>
      </c>
      <c r="E344" s="27">
        <v>8</v>
      </c>
      <c r="F344" s="27">
        <v>18</v>
      </c>
      <c r="G344" s="27">
        <v>19</v>
      </c>
      <c r="H344" s="49">
        <v>26.8333333333333</v>
      </c>
      <c r="I344" s="27">
        <v>13</v>
      </c>
      <c r="J344" s="49">
        <v>456</v>
      </c>
      <c r="K344" s="50"/>
      <c r="L344" s="48">
        <v>1.30056022408964</v>
      </c>
      <c r="N344" s="50">
        <v>2.0625</v>
      </c>
      <c r="O344" s="50">
        <v>-1.57007575757576</v>
      </c>
      <c r="P344" s="51" t="s">
        <v>76</v>
      </c>
      <c r="Q344" s="49">
        <v>-5.6666666666667</v>
      </c>
      <c r="R344" s="4" t="b">
        <v>0</v>
      </c>
      <c r="T344" s="50">
        <v>1.35514801408964</v>
      </c>
      <c r="U344" s="50">
        <v>0.342958538623205</v>
      </c>
      <c r="W344" s="4" t="s">
        <v>39</v>
      </c>
    </row>
    <row r="345" s="4" customFormat="1" spans="1:23">
      <c r="A345" s="4">
        <v>5166</v>
      </c>
      <c r="B345" s="46">
        <v>42843.625</v>
      </c>
      <c r="C345" s="47">
        <v>30998.5</v>
      </c>
      <c r="D345" s="48">
        <v>5</v>
      </c>
      <c r="E345" s="27">
        <v>6</v>
      </c>
      <c r="F345" s="27">
        <v>18</v>
      </c>
      <c r="G345" s="27">
        <v>20</v>
      </c>
      <c r="H345" s="49">
        <v>32.1666666666667</v>
      </c>
      <c r="I345" s="27">
        <v>14</v>
      </c>
      <c r="J345" s="49">
        <v>624.166666666667</v>
      </c>
      <c r="K345" s="50"/>
      <c r="L345" s="48">
        <v>1.14142857142857</v>
      </c>
      <c r="N345" s="50">
        <v>0.833333333333333</v>
      </c>
      <c r="O345" s="50">
        <v>0.0833333333333333</v>
      </c>
      <c r="P345" s="51" t="s">
        <v>76</v>
      </c>
      <c r="Q345" s="49">
        <v>0.5</v>
      </c>
      <c r="R345" s="4" t="b">
        <v>0</v>
      </c>
      <c r="T345" s="50">
        <v>1.19601636142857</v>
      </c>
      <c r="U345" s="50">
        <v>0.435219633714284</v>
      </c>
      <c r="W345" s="4" t="s">
        <v>67</v>
      </c>
    </row>
    <row r="346" s="4" customFormat="1" spans="1:23">
      <c r="A346" s="4">
        <v>5167</v>
      </c>
      <c r="B346" s="46">
        <v>42843.6458333333</v>
      </c>
      <c r="C346" s="47">
        <v>31004.5</v>
      </c>
      <c r="D346" s="48">
        <v>5.5</v>
      </c>
      <c r="E346" s="27">
        <v>6</v>
      </c>
      <c r="F346" s="27">
        <v>18</v>
      </c>
      <c r="G346" s="27">
        <v>20</v>
      </c>
      <c r="H346" s="49">
        <v>30.1666666666667</v>
      </c>
      <c r="I346" s="27">
        <v>14</v>
      </c>
      <c r="J346" s="49">
        <v>530.833333333333</v>
      </c>
      <c r="K346" s="50"/>
      <c r="L346" s="48">
        <v>0.95809523809525</v>
      </c>
      <c r="N346" s="50">
        <v>0.916666666666667</v>
      </c>
      <c r="O346" s="50">
        <v>0.0277777777777783</v>
      </c>
      <c r="P346" s="4" t="s">
        <v>222</v>
      </c>
      <c r="Q346" s="49">
        <v>0.16666666666667</v>
      </c>
      <c r="R346" s="4" t="b">
        <v>0</v>
      </c>
      <c r="T346" s="50">
        <v>1.01268302809525</v>
      </c>
      <c r="U346" s="50">
        <v>0.104745121558454</v>
      </c>
      <c r="W346" s="4" t="s">
        <v>24</v>
      </c>
    </row>
    <row r="347" s="4" customFormat="1" spans="1:23">
      <c r="A347" s="4">
        <v>5169</v>
      </c>
      <c r="B347" s="46">
        <v>42843.6875</v>
      </c>
      <c r="C347" s="47">
        <v>31016.5</v>
      </c>
      <c r="D347" s="48">
        <v>5</v>
      </c>
      <c r="E347" s="27">
        <v>6</v>
      </c>
      <c r="F347" s="27">
        <v>18</v>
      </c>
      <c r="G347" s="27">
        <v>21</v>
      </c>
      <c r="H347" s="49">
        <v>31.3333333333333</v>
      </c>
      <c r="I347" s="27">
        <v>14</v>
      </c>
      <c r="J347" s="49">
        <v>537.833333333333</v>
      </c>
      <c r="K347" s="50"/>
      <c r="L347" s="48">
        <v>2.49190476190477</v>
      </c>
      <c r="N347" s="50">
        <v>0.833333333333333</v>
      </c>
      <c r="O347" s="50">
        <v>-0.651960784313725</v>
      </c>
      <c r="P347" s="51" t="s">
        <v>76</v>
      </c>
      <c r="Q347" s="49">
        <v>1.16666666666667</v>
      </c>
      <c r="R347" s="4" t="b">
        <v>0</v>
      </c>
      <c r="T347" s="50">
        <v>2.54649255190477</v>
      </c>
      <c r="U347" s="50">
        <v>2.05579106228572</v>
      </c>
      <c r="W347" s="4" t="s">
        <v>26</v>
      </c>
    </row>
    <row r="348" s="4" customFormat="1" spans="1:23">
      <c r="A348" s="4">
        <v>5172</v>
      </c>
      <c r="B348" s="46">
        <v>42843.75</v>
      </c>
      <c r="C348" s="47">
        <v>31034.5</v>
      </c>
      <c r="D348" s="48">
        <v>6.5</v>
      </c>
      <c r="E348" s="27">
        <v>34</v>
      </c>
      <c r="F348" s="27">
        <v>18</v>
      </c>
      <c r="G348" s="27">
        <v>22</v>
      </c>
      <c r="H348" s="49">
        <v>33.5</v>
      </c>
      <c r="I348" s="27">
        <v>13</v>
      </c>
      <c r="J348" s="49">
        <v>627.166666666667</v>
      </c>
      <c r="K348" s="50"/>
      <c r="L348" s="48">
        <v>2.10545454545455</v>
      </c>
      <c r="N348" s="50">
        <v>0.191176470588235</v>
      </c>
      <c r="O348" s="50">
        <v>0.838235294117647</v>
      </c>
      <c r="P348" s="51" t="s">
        <v>76</v>
      </c>
      <c r="Q348" s="49">
        <v>28.5</v>
      </c>
      <c r="R348" s="4" t="b">
        <v>1</v>
      </c>
      <c r="T348" s="50">
        <v>2.16004233545455</v>
      </c>
      <c r="U348" s="50">
        <v>10.2986829854546</v>
      </c>
      <c r="W348" s="4" t="s">
        <v>27</v>
      </c>
    </row>
    <row r="349" s="4" customFormat="1" spans="1:23">
      <c r="A349" s="4">
        <v>5174</v>
      </c>
      <c r="B349" s="46">
        <v>42843.7916666667</v>
      </c>
      <c r="C349" s="47">
        <v>31046.5</v>
      </c>
      <c r="D349" s="48">
        <v>62</v>
      </c>
      <c r="E349" s="27">
        <v>14</v>
      </c>
      <c r="F349" s="27">
        <v>18</v>
      </c>
      <c r="G349" s="27">
        <v>22</v>
      </c>
      <c r="H349" s="49">
        <v>35.5</v>
      </c>
      <c r="I349" s="27">
        <v>13</v>
      </c>
      <c r="J349" s="49">
        <v>808.5</v>
      </c>
      <c r="K349" s="50"/>
      <c r="L349" s="48">
        <v>0.733462301587303</v>
      </c>
      <c r="N349" s="50">
        <v>4.42857142857143</v>
      </c>
      <c r="O349" s="50">
        <v>-1.29761904761905</v>
      </c>
      <c r="P349" s="51" t="s">
        <v>76</v>
      </c>
      <c r="Q349" s="49">
        <v>-18.1666666666667</v>
      </c>
      <c r="R349" s="4" t="b">
        <v>1</v>
      </c>
      <c r="T349" s="50">
        <v>0.788050091587303</v>
      </c>
      <c r="U349" s="50">
        <v>0.822053205125448</v>
      </c>
      <c r="W349" s="4" t="s">
        <v>37</v>
      </c>
    </row>
    <row r="350" s="4" customFormat="1" spans="1:23">
      <c r="A350" s="4">
        <v>5175</v>
      </c>
      <c r="B350" s="46">
        <v>42843.8125</v>
      </c>
      <c r="C350" s="47">
        <v>31052.5</v>
      </c>
      <c r="D350" s="48">
        <v>43.8333333333333</v>
      </c>
      <c r="E350" s="27">
        <v>14</v>
      </c>
      <c r="F350" s="27">
        <v>18</v>
      </c>
      <c r="G350" s="27">
        <v>22</v>
      </c>
      <c r="H350" s="49">
        <v>37</v>
      </c>
      <c r="I350" s="27">
        <v>13</v>
      </c>
      <c r="J350" s="49">
        <v>969.833333333333</v>
      </c>
      <c r="K350" s="50"/>
      <c r="L350" s="48">
        <v>1.35418994413408</v>
      </c>
      <c r="N350" s="50">
        <v>3.13095238095238</v>
      </c>
      <c r="O350" s="50">
        <v>-1.46428571428571</v>
      </c>
      <c r="P350" s="51" t="s">
        <v>76</v>
      </c>
      <c r="Q350" s="49">
        <v>-20.5</v>
      </c>
      <c r="R350" s="4" t="b">
        <v>1</v>
      </c>
      <c r="T350" s="50">
        <v>1.40877773413408</v>
      </c>
      <c r="U350" s="50">
        <v>0.550048176170104</v>
      </c>
      <c r="W350" s="4" t="s">
        <v>56</v>
      </c>
    </row>
    <row r="351" s="4" customFormat="1" spans="1:23">
      <c r="A351" s="4">
        <v>5176</v>
      </c>
      <c r="B351" s="46">
        <v>42843.8333333333</v>
      </c>
      <c r="C351" s="47">
        <v>31058.5</v>
      </c>
      <c r="D351" s="48">
        <v>23.3333333333333</v>
      </c>
      <c r="E351" s="27">
        <v>14</v>
      </c>
      <c r="F351" s="27">
        <v>18</v>
      </c>
      <c r="G351" s="27">
        <v>21</v>
      </c>
      <c r="H351" s="49">
        <v>37.1666666666667</v>
      </c>
      <c r="I351" s="27">
        <v>13</v>
      </c>
      <c r="J351" s="49">
        <v>1095.33333333333</v>
      </c>
      <c r="K351" s="50"/>
      <c r="L351" s="48">
        <v>2.1784693877551</v>
      </c>
      <c r="N351" s="50">
        <v>1.66666666666666</v>
      </c>
      <c r="O351" s="50">
        <v>-0.738095238095236</v>
      </c>
      <c r="P351" s="51" t="s">
        <v>76</v>
      </c>
      <c r="Q351" s="49">
        <v>-10.3333333333333</v>
      </c>
      <c r="R351" s="4" t="b">
        <v>1</v>
      </c>
      <c r="T351" s="50">
        <v>2.2330571777551</v>
      </c>
      <c r="U351" s="50">
        <v>0.339834306653065</v>
      </c>
      <c r="W351" s="4" t="s">
        <v>38</v>
      </c>
    </row>
    <row r="352" s="4" customFormat="1" spans="1:23">
      <c r="A352" s="4">
        <v>5201</v>
      </c>
      <c r="B352" s="46">
        <v>42844.3541666667</v>
      </c>
      <c r="C352" s="47">
        <v>31208.5</v>
      </c>
      <c r="D352" s="48">
        <v>12.1666666666667</v>
      </c>
      <c r="E352" s="27">
        <v>36</v>
      </c>
      <c r="F352" s="27">
        <v>18</v>
      </c>
      <c r="G352" s="27">
        <v>14</v>
      </c>
      <c r="H352" s="49">
        <v>39.1666666666667</v>
      </c>
      <c r="I352" s="27">
        <v>50</v>
      </c>
      <c r="J352" s="49">
        <v>779</v>
      </c>
      <c r="K352" s="50"/>
      <c r="L352" s="48">
        <v>2.52047952047952</v>
      </c>
      <c r="N352" s="50">
        <v>0.337962962962964</v>
      </c>
      <c r="O352" s="50">
        <v>1.26460113960114</v>
      </c>
      <c r="P352" s="51" t="s">
        <v>76</v>
      </c>
      <c r="Q352" s="49">
        <v>29.5</v>
      </c>
      <c r="R352" s="4" t="b">
        <v>1</v>
      </c>
      <c r="T352" s="50">
        <v>2.57506731047952</v>
      </c>
      <c r="U352" s="50">
        <v>6.61937724744623</v>
      </c>
      <c r="W352" s="4" t="s">
        <v>33</v>
      </c>
    </row>
    <row r="353" s="4" customFormat="1" spans="1:23">
      <c r="A353" s="4">
        <v>5202</v>
      </c>
      <c r="B353" s="46">
        <v>42844.375</v>
      </c>
      <c r="C353" s="47">
        <v>31214.5</v>
      </c>
      <c r="D353" s="48">
        <v>41.6666666666667</v>
      </c>
      <c r="E353" s="27">
        <v>26</v>
      </c>
      <c r="F353" s="27">
        <v>18</v>
      </c>
      <c r="G353" s="27">
        <v>14</v>
      </c>
      <c r="H353" s="49">
        <v>41</v>
      </c>
      <c r="I353" s="27">
        <v>50</v>
      </c>
      <c r="J353" s="49">
        <v>1017.16666666667</v>
      </c>
      <c r="K353" s="50"/>
      <c r="L353" s="48">
        <v>0.901367781155013</v>
      </c>
      <c r="N353" s="50">
        <v>1.6025641025641</v>
      </c>
      <c r="O353" s="50">
        <v>-0.288461538461538</v>
      </c>
      <c r="P353" s="51" t="s">
        <v>76</v>
      </c>
      <c r="Q353" s="49">
        <v>-7.5</v>
      </c>
      <c r="R353" s="4" t="b">
        <v>0</v>
      </c>
      <c r="T353" s="50">
        <v>0.955955571155013</v>
      </c>
      <c r="U353" s="50">
        <v>0.403483723599271</v>
      </c>
      <c r="W353" s="4" t="s">
        <v>34</v>
      </c>
    </row>
    <row r="354" s="4" customFormat="1" spans="1:23">
      <c r="A354" s="4">
        <v>5203</v>
      </c>
      <c r="B354" s="46">
        <v>42844.3958333333</v>
      </c>
      <c r="C354" s="47">
        <v>31220.5</v>
      </c>
      <c r="D354" s="48">
        <v>34.1666666666667</v>
      </c>
      <c r="E354" s="27">
        <v>26</v>
      </c>
      <c r="F354" s="27">
        <v>18</v>
      </c>
      <c r="G354" s="27">
        <v>14</v>
      </c>
      <c r="H354" s="49">
        <v>40.3333333333333</v>
      </c>
      <c r="I354" s="27">
        <v>50</v>
      </c>
      <c r="J354" s="49">
        <v>850.5</v>
      </c>
      <c r="K354" s="50"/>
      <c r="L354" s="48">
        <v>3.8198250728863</v>
      </c>
      <c r="N354" s="50">
        <v>1.31410256410257</v>
      </c>
      <c r="O354" s="50">
        <v>-0.608974358974362</v>
      </c>
      <c r="P354" s="51" t="s">
        <v>76</v>
      </c>
      <c r="Q354" s="49">
        <v>-15.8333333333334</v>
      </c>
      <c r="R354" s="4" t="b">
        <v>1</v>
      </c>
      <c r="T354" s="50">
        <v>3.8744128628863</v>
      </c>
      <c r="U354" s="50">
        <v>1.94833369078176</v>
      </c>
      <c r="W354" s="4" t="s">
        <v>35</v>
      </c>
    </row>
    <row r="355" s="4" customFormat="1" spans="1:23">
      <c r="A355" s="4">
        <v>5207</v>
      </c>
      <c r="B355" s="46">
        <v>42844.4791666667</v>
      </c>
      <c r="C355" s="47">
        <v>31244.5</v>
      </c>
      <c r="D355" s="48">
        <v>10.6666666666667</v>
      </c>
      <c r="E355" s="27">
        <v>26</v>
      </c>
      <c r="F355" s="27">
        <v>18</v>
      </c>
      <c r="G355" s="27">
        <v>15</v>
      </c>
      <c r="H355" s="49">
        <v>39</v>
      </c>
      <c r="I355" s="27">
        <v>46</v>
      </c>
      <c r="J355" s="49">
        <v>721.166666666667</v>
      </c>
      <c r="K355" s="50"/>
      <c r="L355" s="48">
        <v>0.546335403726709</v>
      </c>
      <c r="N355" s="50">
        <v>0.410256410256412</v>
      </c>
      <c r="O355" s="50">
        <v>0.153846153846154</v>
      </c>
      <c r="P355" s="51" t="s">
        <v>76</v>
      </c>
      <c r="Q355" s="49">
        <v>4</v>
      </c>
      <c r="R355" s="4" t="b">
        <v>0</v>
      </c>
      <c r="T355" s="50">
        <v>0.600923193726709</v>
      </c>
      <c r="U355" s="50">
        <v>0.464750284708847</v>
      </c>
      <c r="W355" s="4" t="s">
        <v>48</v>
      </c>
    </row>
    <row r="356" s="4" customFormat="1" spans="1:23">
      <c r="A356" s="4">
        <v>5208</v>
      </c>
      <c r="B356" s="46">
        <v>42844.5</v>
      </c>
      <c r="C356" s="47">
        <v>31250.5</v>
      </c>
      <c r="D356" s="48">
        <v>14.6666666666667</v>
      </c>
      <c r="E356" s="27">
        <v>26</v>
      </c>
      <c r="F356" s="27">
        <v>18</v>
      </c>
      <c r="G356" s="27">
        <v>16</v>
      </c>
      <c r="H356" s="49">
        <v>38.3333333333333</v>
      </c>
      <c r="I356" s="27">
        <v>46</v>
      </c>
      <c r="J356" s="49">
        <v>670.333333333333</v>
      </c>
      <c r="K356" s="50"/>
      <c r="L356" s="48">
        <v>0.837605042016809</v>
      </c>
      <c r="N356" s="50">
        <v>0.564102564102565</v>
      </c>
      <c r="O356" s="50">
        <v>0.173076923076923</v>
      </c>
      <c r="P356" s="51" t="s">
        <v>76</v>
      </c>
      <c r="Q356" s="49">
        <v>4.5</v>
      </c>
      <c r="R356" s="4" t="b">
        <v>0</v>
      </c>
      <c r="T356" s="50">
        <v>0.892192832016809</v>
      </c>
      <c r="U356" s="50">
        <v>0.581614565847977</v>
      </c>
      <c r="W356" s="4" t="s">
        <v>23</v>
      </c>
    </row>
    <row r="357" s="4" customFormat="1" spans="1:23">
      <c r="A357" s="4">
        <v>5221</v>
      </c>
      <c r="B357" s="46">
        <v>42844.7708333333</v>
      </c>
      <c r="C357" s="47">
        <v>31328.5</v>
      </c>
      <c r="D357" s="48">
        <v>21.1666666666667</v>
      </c>
      <c r="E357" s="27">
        <v>37</v>
      </c>
      <c r="F357" s="27">
        <v>17</v>
      </c>
      <c r="G357" s="27">
        <v>16</v>
      </c>
      <c r="H357" s="49">
        <v>39.3333333333333</v>
      </c>
      <c r="I357" s="27">
        <v>43</v>
      </c>
      <c r="J357" s="49">
        <v>711.666666666667</v>
      </c>
      <c r="K357" s="50"/>
      <c r="L357" s="48">
        <v>0.738045112781957</v>
      </c>
      <c r="N357" s="50">
        <v>0.572072072072073</v>
      </c>
      <c r="O357" s="50">
        <v>-0.0046961855472496</v>
      </c>
      <c r="P357" s="51" t="s">
        <v>76</v>
      </c>
      <c r="Q357" s="49">
        <v>5.5</v>
      </c>
      <c r="R357" s="4" t="b">
        <v>0</v>
      </c>
      <c r="T357" s="50">
        <v>0.792632902781957</v>
      </c>
      <c r="U357" s="50">
        <v>0.385547278878694</v>
      </c>
      <c r="W357" s="4" t="s">
        <v>36</v>
      </c>
    </row>
    <row r="358" s="4" customFormat="1" spans="1:23">
      <c r="A358" s="4">
        <v>5222</v>
      </c>
      <c r="B358" s="46">
        <v>42844.7916666667</v>
      </c>
      <c r="C358" s="47">
        <v>31334.5</v>
      </c>
      <c r="D358" s="48">
        <v>26.6666666666667</v>
      </c>
      <c r="E358" s="27">
        <v>47</v>
      </c>
      <c r="F358" s="27">
        <v>17</v>
      </c>
      <c r="G358" s="27">
        <v>16</v>
      </c>
      <c r="H358" s="49">
        <v>40.8333333333333</v>
      </c>
      <c r="I358" s="27">
        <v>43</v>
      </c>
      <c r="J358" s="49">
        <v>806.333333333333</v>
      </c>
      <c r="K358" s="50"/>
      <c r="L358" s="48">
        <v>0.53185011709602</v>
      </c>
      <c r="N358" s="50">
        <v>0.567375886524823</v>
      </c>
      <c r="O358" s="50">
        <v>0.106382978723404</v>
      </c>
      <c r="P358" s="4" t="s">
        <v>222</v>
      </c>
      <c r="Q358" s="49">
        <v>5</v>
      </c>
      <c r="R358" s="4" t="b">
        <v>0</v>
      </c>
      <c r="T358" s="50">
        <v>0.58643790709602</v>
      </c>
      <c r="U358" s="50">
        <v>0.0335968112567349</v>
      </c>
      <c r="W358" s="4" t="s">
        <v>37</v>
      </c>
    </row>
    <row r="359" s="4" customFormat="1" spans="1:23">
      <c r="A359" s="4">
        <v>5248</v>
      </c>
      <c r="B359" s="46">
        <v>42845.3333333333</v>
      </c>
      <c r="C359" s="47">
        <v>31490.5</v>
      </c>
      <c r="D359" s="48">
        <v>18.5</v>
      </c>
      <c r="E359" s="27">
        <v>90</v>
      </c>
      <c r="F359" s="27">
        <v>17</v>
      </c>
      <c r="G359" s="27">
        <v>12</v>
      </c>
      <c r="H359" s="49">
        <v>45.5</v>
      </c>
      <c r="I359" s="27">
        <v>80</v>
      </c>
      <c r="J359" s="49">
        <v>973.166666666667</v>
      </c>
      <c r="K359" s="50"/>
      <c r="L359" s="48">
        <v>0.516623376623377</v>
      </c>
      <c r="N359" s="50">
        <v>0.205555555555556</v>
      </c>
      <c r="O359" s="50">
        <v>0.2</v>
      </c>
      <c r="P359" s="51" t="s">
        <v>76</v>
      </c>
      <c r="Q359" s="49">
        <v>18</v>
      </c>
      <c r="R359" s="4" t="b">
        <v>1</v>
      </c>
      <c r="T359" s="50">
        <v>0.571211166623377</v>
      </c>
      <c r="U359" s="50">
        <v>1.77886513492453</v>
      </c>
      <c r="W359" s="4" t="s">
        <v>63</v>
      </c>
    </row>
    <row r="360" s="4" customFormat="1" spans="1:23">
      <c r="A360" s="4">
        <v>5249</v>
      </c>
      <c r="B360" s="46">
        <v>42845.3541666667</v>
      </c>
      <c r="C360" s="47">
        <v>31496.5</v>
      </c>
      <c r="D360" s="48">
        <v>36.5</v>
      </c>
      <c r="E360" s="27">
        <v>90</v>
      </c>
      <c r="F360" s="27">
        <v>17</v>
      </c>
      <c r="G360" s="27">
        <v>12</v>
      </c>
      <c r="H360" s="49">
        <v>45.3333333333333</v>
      </c>
      <c r="I360" s="27">
        <v>80</v>
      </c>
      <c r="J360" s="49">
        <v>953.833333333333</v>
      </c>
      <c r="K360" s="50"/>
      <c r="L360" s="48">
        <v>0.78744103248776</v>
      </c>
      <c r="N360" s="50">
        <v>0.405555555555556</v>
      </c>
      <c r="O360" s="50">
        <v>0.225925925925926</v>
      </c>
      <c r="P360" s="51" t="s">
        <v>76</v>
      </c>
      <c r="Q360" s="49">
        <v>20.3333333333333</v>
      </c>
      <c r="R360" s="4" t="b">
        <v>1</v>
      </c>
      <c r="T360" s="50">
        <v>0.84202882248776</v>
      </c>
      <c r="U360" s="50">
        <v>1.07623545270954</v>
      </c>
      <c r="W360" s="4" t="s">
        <v>33</v>
      </c>
    </row>
    <row r="361" s="4" customFormat="1" spans="1:23">
      <c r="A361" s="4">
        <v>5253</v>
      </c>
      <c r="B361" s="46">
        <v>42845.4375</v>
      </c>
      <c r="C361" s="47">
        <v>31520.5</v>
      </c>
      <c r="D361" s="48">
        <v>49.3333333333333</v>
      </c>
      <c r="E361" s="27">
        <v>99.5</v>
      </c>
      <c r="F361" s="27">
        <v>17</v>
      </c>
      <c r="G361" s="27">
        <v>17</v>
      </c>
      <c r="H361" s="49">
        <v>42.8333333333333</v>
      </c>
      <c r="I361" s="27">
        <v>52</v>
      </c>
      <c r="J361" s="49">
        <v>606.333333333333</v>
      </c>
      <c r="K361" s="50"/>
      <c r="L361" s="48">
        <v>0.536581764488744</v>
      </c>
      <c r="N361" s="50">
        <v>0.495812395309882</v>
      </c>
      <c r="O361" s="50">
        <v>0.0931843684441632</v>
      </c>
      <c r="P361" s="4" t="s">
        <v>222</v>
      </c>
      <c r="Q361" s="49">
        <v>11.3333333333334</v>
      </c>
      <c r="R361" s="4" t="b">
        <v>1</v>
      </c>
      <c r="T361" s="50">
        <v>0.591169554488744</v>
      </c>
      <c r="U361" s="50">
        <v>0.192325081181691</v>
      </c>
      <c r="W361" s="4" t="s">
        <v>55</v>
      </c>
    </row>
    <row r="362" s="4" customFormat="1" spans="1:23">
      <c r="A362" s="4">
        <v>5268</v>
      </c>
      <c r="B362" s="46">
        <v>42845.75</v>
      </c>
      <c r="C362" s="47">
        <v>31610.5</v>
      </c>
      <c r="D362" s="48">
        <v>11.8333333333333</v>
      </c>
      <c r="E362" s="27">
        <v>38</v>
      </c>
      <c r="F362" s="27">
        <v>17</v>
      </c>
      <c r="G362" s="27">
        <v>22.6666666666667</v>
      </c>
      <c r="H362" s="49">
        <v>38</v>
      </c>
      <c r="I362" s="27">
        <v>14.6666666666667</v>
      </c>
      <c r="J362" s="49">
        <v>750.333333333333</v>
      </c>
      <c r="K362" s="50"/>
      <c r="L362" s="48">
        <v>0.785787079162874</v>
      </c>
      <c r="N362" s="50">
        <v>0.311403508771929</v>
      </c>
      <c r="O362" s="50">
        <v>0.263157894736842</v>
      </c>
      <c r="P362" s="51" t="s">
        <v>76</v>
      </c>
      <c r="Q362" s="49">
        <v>10</v>
      </c>
      <c r="R362" s="4" t="b">
        <v>0</v>
      </c>
      <c r="T362" s="50">
        <v>0.840374869162874</v>
      </c>
      <c r="U362" s="50">
        <v>1.69866859393149</v>
      </c>
      <c r="W362" s="4" t="s">
        <v>27</v>
      </c>
    </row>
    <row r="363" s="4" customFormat="1" spans="1:23">
      <c r="A363" s="4">
        <v>5269</v>
      </c>
      <c r="B363" s="46">
        <v>42845.7708333333</v>
      </c>
      <c r="C363" s="47">
        <v>31616.5</v>
      </c>
      <c r="D363" s="48">
        <v>21.8333333333333</v>
      </c>
      <c r="E363" s="27">
        <v>38</v>
      </c>
      <c r="F363" s="27">
        <v>17</v>
      </c>
      <c r="G363" s="27">
        <v>21.3333333333333</v>
      </c>
      <c r="H363" s="49">
        <v>38.1666666666667</v>
      </c>
      <c r="I363" s="27">
        <v>18.3333333333333</v>
      </c>
      <c r="J363" s="49">
        <v>831.833333333333</v>
      </c>
      <c r="K363" s="50"/>
      <c r="L363" s="48">
        <v>0.849189985272458</v>
      </c>
      <c r="N363" s="50">
        <v>0.574561403508771</v>
      </c>
      <c r="O363" s="50">
        <v>0.171052631578947</v>
      </c>
      <c r="P363" s="51" t="s">
        <v>76</v>
      </c>
      <c r="Q363" s="49">
        <v>6.5</v>
      </c>
      <c r="R363" s="4" t="b">
        <v>0</v>
      </c>
      <c r="T363" s="50">
        <v>0.903777775272458</v>
      </c>
      <c r="U363" s="50">
        <v>0.572987272993288</v>
      </c>
      <c r="W363" s="4" t="s">
        <v>36</v>
      </c>
    </row>
    <row r="364" s="4" customFormat="1" spans="1:23">
      <c r="A364" s="4">
        <v>5305</v>
      </c>
      <c r="B364" s="46">
        <v>42846.5208333333</v>
      </c>
      <c r="C364" s="47">
        <v>31832.5</v>
      </c>
      <c r="D364" s="48">
        <v>5.33333333333333</v>
      </c>
      <c r="E364" s="27">
        <v>34</v>
      </c>
      <c r="F364" s="27">
        <v>18</v>
      </c>
      <c r="G364" s="27">
        <v>18</v>
      </c>
      <c r="H364" s="49">
        <v>40</v>
      </c>
      <c r="I364" s="27">
        <v>26</v>
      </c>
      <c r="J364" s="49">
        <v>594</v>
      </c>
      <c r="K364" s="50"/>
      <c r="L364" s="48">
        <v>0.86453488372093</v>
      </c>
      <c r="N364" s="50">
        <v>0.156862745098039</v>
      </c>
      <c r="O364" s="50">
        <v>0.373440285204991</v>
      </c>
      <c r="P364" s="51" t="s">
        <v>76</v>
      </c>
      <c r="Q364" s="49">
        <v>12.1666666666667</v>
      </c>
      <c r="R364" s="4" t="b">
        <v>1</v>
      </c>
      <c r="T364" s="50">
        <v>0.91912267372093</v>
      </c>
      <c r="U364" s="50">
        <v>4.85940704497094</v>
      </c>
      <c r="W364" s="4" t="s">
        <v>39</v>
      </c>
    </row>
    <row r="365" s="4" customFormat="1" spans="1:23">
      <c r="A365" s="4">
        <v>5321</v>
      </c>
      <c r="B365" s="46">
        <v>42846.8541666667</v>
      </c>
      <c r="C365" s="47">
        <v>31928.5</v>
      </c>
      <c r="D365" s="48">
        <v>5.5</v>
      </c>
      <c r="E365" s="27">
        <v>17</v>
      </c>
      <c r="F365" s="27">
        <v>18</v>
      </c>
      <c r="G365" s="27">
        <v>19</v>
      </c>
      <c r="H365" s="49">
        <v>40</v>
      </c>
      <c r="I365" s="27">
        <v>22</v>
      </c>
      <c r="J365" s="49">
        <v>1067.16666666667</v>
      </c>
      <c r="K365" s="50"/>
      <c r="L365" s="48">
        <v>0.502967563837129</v>
      </c>
      <c r="N365" s="50">
        <v>0.323529411764706</v>
      </c>
      <c r="O365" s="50">
        <v>-0.0476673427991887</v>
      </c>
      <c r="P365" s="51" t="s">
        <v>76</v>
      </c>
      <c r="Q365" s="49">
        <v>2.5</v>
      </c>
      <c r="R365" s="4" t="b">
        <v>0</v>
      </c>
      <c r="T365" s="50">
        <v>0.557555353837129</v>
      </c>
      <c r="U365" s="50">
        <v>0.723352911860216</v>
      </c>
      <c r="W365" s="4" t="s">
        <v>46</v>
      </c>
    </row>
    <row r="366" s="4" customFormat="1" spans="1:23">
      <c r="A366" s="4">
        <v>5344</v>
      </c>
      <c r="B366" s="46">
        <v>42847.3333333333</v>
      </c>
      <c r="C366" s="47">
        <v>32066.5</v>
      </c>
      <c r="D366" s="48">
        <v>13.3333333333333</v>
      </c>
      <c r="E366" s="27">
        <v>53</v>
      </c>
      <c r="F366" s="27">
        <v>17</v>
      </c>
      <c r="G366" s="27">
        <v>15</v>
      </c>
      <c r="H366" s="49">
        <v>41</v>
      </c>
      <c r="I366" s="27">
        <v>47</v>
      </c>
      <c r="J366" s="49">
        <v>1001.16666666667</v>
      </c>
      <c r="K366" s="50"/>
      <c r="L366" s="48">
        <v>0.612953181272512</v>
      </c>
      <c r="N366" s="50">
        <v>0.251572327044025</v>
      </c>
      <c r="O366" s="50">
        <v>0.223270440251574</v>
      </c>
      <c r="P366" s="51" t="s">
        <v>76</v>
      </c>
      <c r="Q366" s="49">
        <v>11.8333333333334</v>
      </c>
      <c r="R366" s="4" t="b">
        <v>1</v>
      </c>
      <c r="T366" s="50">
        <v>0.667540971272512</v>
      </c>
      <c r="U366" s="50">
        <v>1.65347536080824</v>
      </c>
      <c r="W366" s="4" t="s">
        <v>63</v>
      </c>
    </row>
    <row r="367" s="4" customFormat="1" spans="1:23">
      <c r="A367" s="4">
        <v>5345</v>
      </c>
      <c r="B367" s="46">
        <v>42847.3541666667</v>
      </c>
      <c r="C367" s="47">
        <v>32072.5</v>
      </c>
      <c r="D367" s="48">
        <v>25.1666666666667</v>
      </c>
      <c r="E367" s="27">
        <v>53</v>
      </c>
      <c r="F367" s="27">
        <v>17</v>
      </c>
      <c r="G367" s="27">
        <v>15</v>
      </c>
      <c r="H367" s="49">
        <v>40.1666666666667</v>
      </c>
      <c r="I367" s="27">
        <v>47</v>
      </c>
      <c r="J367" s="49">
        <v>933.166666666667</v>
      </c>
      <c r="K367" s="50"/>
      <c r="L367" s="48">
        <v>1.06643284858854</v>
      </c>
      <c r="N367" s="50">
        <v>0.474842767295598</v>
      </c>
      <c r="O367" s="50">
        <v>0.206191715463023</v>
      </c>
      <c r="P367" s="51" t="s">
        <v>76</v>
      </c>
      <c r="Q367" s="49">
        <v>14.3333333333333</v>
      </c>
      <c r="R367" s="4" t="b">
        <v>1</v>
      </c>
      <c r="T367" s="50">
        <v>1.12102063858854</v>
      </c>
      <c r="U367" s="50">
        <v>1.36082492100103</v>
      </c>
      <c r="W367" s="4" t="s">
        <v>33</v>
      </c>
    </row>
    <row r="368" s="4" customFormat="1" spans="1:23">
      <c r="A368" s="4">
        <v>5403</v>
      </c>
      <c r="B368" s="46">
        <v>42848.5625</v>
      </c>
      <c r="C368" s="47">
        <v>32420.5</v>
      </c>
      <c r="D368" s="48">
        <v>3.83333333333333</v>
      </c>
      <c r="E368" s="27">
        <v>10</v>
      </c>
      <c r="F368" s="27">
        <v>18</v>
      </c>
      <c r="G368" s="27">
        <v>21</v>
      </c>
      <c r="H368" s="49">
        <v>28.6666666666667</v>
      </c>
      <c r="I368" s="27">
        <v>15</v>
      </c>
      <c r="J368" s="49">
        <v>503.5</v>
      </c>
      <c r="K368" s="50"/>
      <c r="L368" s="48">
        <v>4.66965250965251</v>
      </c>
      <c r="N368" s="50">
        <v>0.383333333333333</v>
      </c>
      <c r="O368" s="50">
        <v>1.41666666666667</v>
      </c>
      <c r="P368" s="51" t="s">
        <v>76</v>
      </c>
      <c r="Q368" s="49">
        <v>14.1666666666667</v>
      </c>
      <c r="R368" s="4" t="b">
        <v>1</v>
      </c>
      <c r="T368" s="50">
        <v>4.72424029965251</v>
      </c>
      <c r="U368" s="50">
        <v>11.3241051295283</v>
      </c>
      <c r="W368" s="4" t="s">
        <v>57</v>
      </c>
    </row>
    <row r="369" s="4" customFormat="1" spans="1:23">
      <c r="A369" s="4">
        <v>5407</v>
      </c>
      <c r="B369" s="46">
        <v>42848.6458333333</v>
      </c>
      <c r="C369" s="47">
        <v>32444.5</v>
      </c>
      <c r="D369" s="48">
        <v>17.6666666666667</v>
      </c>
      <c r="E369" s="27">
        <v>20</v>
      </c>
      <c r="F369" s="27">
        <v>17</v>
      </c>
      <c r="G369" s="27">
        <v>22</v>
      </c>
      <c r="H369" s="49">
        <v>32.3333333333333</v>
      </c>
      <c r="I369" s="27">
        <v>14</v>
      </c>
      <c r="J369" s="49">
        <v>406.666666666667</v>
      </c>
      <c r="K369" s="50"/>
      <c r="L369" s="48">
        <v>0.5378684807256</v>
      </c>
      <c r="N369" s="50">
        <v>0.883333333333335</v>
      </c>
      <c r="O369" s="50">
        <v>0.0166666666666651</v>
      </c>
      <c r="P369" s="51" t="s">
        <v>76</v>
      </c>
      <c r="Q369" s="49">
        <v>0.3333333333333</v>
      </c>
      <c r="R369" s="4" t="b">
        <v>0</v>
      </c>
      <c r="T369" s="50">
        <v>0.5924562707256</v>
      </c>
      <c r="U369" s="50">
        <v>0.329294787857813</v>
      </c>
      <c r="W369" s="4" t="s">
        <v>24</v>
      </c>
    </row>
    <row r="370" s="4" customFormat="1" spans="1:23">
      <c r="A370" s="4">
        <v>5408</v>
      </c>
      <c r="B370" s="46">
        <v>42848.6666666667</v>
      </c>
      <c r="C370" s="47">
        <v>32450.5</v>
      </c>
      <c r="D370" s="48">
        <v>18</v>
      </c>
      <c r="E370" s="27">
        <v>20</v>
      </c>
      <c r="F370" s="27">
        <v>17</v>
      </c>
      <c r="G370" s="27">
        <v>18</v>
      </c>
      <c r="H370" s="49">
        <v>33</v>
      </c>
      <c r="I370" s="27">
        <v>35</v>
      </c>
      <c r="J370" s="49">
        <v>421.333333333333</v>
      </c>
      <c r="K370" s="50"/>
      <c r="L370" s="48">
        <v>3.77642857142857</v>
      </c>
      <c r="N370" s="50">
        <v>0.9</v>
      </c>
      <c r="O370" s="50">
        <v>0.175</v>
      </c>
      <c r="P370" s="51" t="s">
        <v>76</v>
      </c>
      <c r="Q370" s="49">
        <v>3.5</v>
      </c>
      <c r="R370" s="4" t="b">
        <v>0</v>
      </c>
      <c r="T370" s="50">
        <v>3.83101636142857</v>
      </c>
      <c r="U370" s="50">
        <v>3.25668484603174</v>
      </c>
      <c r="W370" s="4" t="s">
        <v>25</v>
      </c>
    </row>
    <row r="371" s="4" customFormat="1" spans="1:23">
      <c r="A371" s="4">
        <v>5413</v>
      </c>
      <c r="B371" s="46">
        <v>42848.7708333333</v>
      </c>
      <c r="C371" s="47">
        <v>32480.5</v>
      </c>
      <c r="D371" s="48">
        <v>19.1666666666667</v>
      </c>
      <c r="E371" s="27">
        <v>43</v>
      </c>
      <c r="F371" s="27">
        <v>17</v>
      </c>
      <c r="G371" s="27">
        <v>17</v>
      </c>
      <c r="H371" s="49">
        <v>37.3333333333333</v>
      </c>
      <c r="I371" s="27">
        <v>42</v>
      </c>
      <c r="J371" s="49">
        <v>588.666666666667</v>
      </c>
      <c r="K371" s="50"/>
      <c r="L371" s="48">
        <v>1.04061938061938</v>
      </c>
      <c r="N371" s="50">
        <v>0.445736434108528</v>
      </c>
      <c r="O371" s="50">
        <v>0.262596899224806</v>
      </c>
      <c r="P371" s="51" t="s">
        <v>76</v>
      </c>
      <c r="Q371" s="49">
        <v>12</v>
      </c>
      <c r="R371" s="4" t="b">
        <v>1</v>
      </c>
      <c r="T371" s="50">
        <v>1.09520717061938</v>
      </c>
      <c r="U371" s="50">
        <v>1.45707347843304</v>
      </c>
      <c r="W371" s="4" t="s">
        <v>36</v>
      </c>
    </row>
    <row r="372" s="4" customFormat="1" spans="1:23">
      <c r="A372" s="4">
        <v>5448</v>
      </c>
      <c r="B372" s="46">
        <v>42849.5</v>
      </c>
      <c r="C372" s="47">
        <v>32690.5</v>
      </c>
      <c r="D372" s="48">
        <v>15.8333333333333</v>
      </c>
      <c r="E372" s="27">
        <v>58.1666666666667</v>
      </c>
      <c r="F372" s="27">
        <v>18</v>
      </c>
      <c r="G372" s="27">
        <v>22</v>
      </c>
      <c r="H372" s="49">
        <v>33.8333333333333</v>
      </c>
      <c r="I372" s="27">
        <v>16</v>
      </c>
      <c r="J372" s="49">
        <v>636</v>
      </c>
      <c r="K372" s="50"/>
      <c r="L372" s="48">
        <v>0.687514060742408</v>
      </c>
      <c r="N372" s="50">
        <v>0.272206303724928</v>
      </c>
      <c r="O372" s="50">
        <v>0.412204342662906</v>
      </c>
      <c r="P372" s="51" t="s">
        <v>76</v>
      </c>
      <c r="Q372" s="49">
        <v>14.1666666666667</v>
      </c>
      <c r="R372" s="4" t="b">
        <v>1</v>
      </c>
      <c r="T372" s="50">
        <v>0.742101850742408</v>
      </c>
      <c r="U372" s="50">
        <v>1.72624785167474</v>
      </c>
      <c r="W372" s="4" t="s">
        <v>23</v>
      </c>
    </row>
    <row r="373" s="4" customFormat="1" spans="1:23">
      <c r="A373" s="4">
        <v>5452</v>
      </c>
      <c r="B373" s="46">
        <v>42849.5833333333</v>
      </c>
      <c r="C373" s="47">
        <v>32714.5</v>
      </c>
      <c r="D373" s="48">
        <v>4.83333333333333</v>
      </c>
      <c r="E373" s="27">
        <v>36</v>
      </c>
      <c r="F373" s="27">
        <v>18</v>
      </c>
      <c r="G373" s="27">
        <v>23</v>
      </c>
      <c r="H373" s="49">
        <v>27.8333333333333</v>
      </c>
      <c r="I373" s="27">
        <v>9</v>
      </c>
      <c r="J373" s="49">
        <v>486.333333333333</v>
      </c>
      <c r="K373" s="50"/>
      <c r="L373" s="48">
        <v>1.61805958747135</v>
      </c>
      <c r="N373" s="50">
        <v>0.134259259259259</v>
      </c>
      <c r="O373" s="50">
        <v>0.689814814814816</v>
      </c>
      <c r="P373" s="51" t="s">
        <v>76</v>
      </c>
      <c r="Q373" s="49">
        <v>24.8333333333334</v>
      </c>
      <c r="R373" s="4" t="b">
        <v>1</v>
      </c>
      <c r="T373" s="50">
        <v>1.67264737747135</v>
      </c>
      <c r="U373" s="50">
        <v>11.4583390873728</v>
      </c>
      <c r="W373" s="4" t="s">
        <v>41</v>
      </c>
    </row>
    <row r="374" s="4" customFormat="1" spans="1:23">
      <c r="A374" s="4">
        <v>5453</v>
      </c>
      <c r="B374" s="46">
        <v>42849.6041666667</v>
      </c>
      <c r="C374" s="47">
        <v>32720.5</v>
      </c>
      <c r="D374" s="48">
        <v>29.6666666666667</v>
      </c>
      <c r="E374" s="27">
        <v>36</v>
      </c>
      <c r="F374" s="27">
        <v>18</v>
      </c>
      <c r="G374" s="27">
        <v>23</v>
      </c>
      <c r="H374" s="49">
        <v>29.3333333333333</v>
      </c>
      <c r="I374" s="27">
        <v>9</v>
      </c>
      <c r="J374" s="49">
        <v>484.833333333333</v>
      </c>
      <c r="K374" s="50"/>
      <c r="L374" s="48">
        <v>5.71781954887221</v>
      </c>
      <c r="N374" s="50">
        <v>0.824074074074075</v>
      </c>
      <c r="O374" s="50">
        <v>0.486111111111111</v>
      </c>
      <c r="P374" s="51" t="s">
        <v>76</v>
      </c>
      <c r="Q374" s="49">
        <v>17.5</v>
      </c>
      <c r="R374" s="4" t="b">
        <v>1</v>
      </c>
      <c r="T374" s="50">
        <v>5.77240733887221</v>
      </c>
      <c r="U374" s="50">
        <v>6.00471901795728</v>
      </c>
      <c r="W374" s="4" t="s">
        <v>64</v>
      </c>
    </row>
    <row r="375" s="4" customFormat="1" spans="1:23">
      <c r="A375" s="4">
        <v>5454</v>
      </c>
      <c r="B375" s="46">
        <v>42849.625</v>
      </c>
      <c r="C375" s="47">
        <v>32726.5</v>
      </c>
      <c r="D375" s="48">
        <v>47.1666666666667</v>
      </c>
      <c r="E375" s="27">
        <v>36</v>
      </c>
      <c r="F375" s="27">
        <v>18</v>
      </c>
      <c r="G375" s="27">
        <v>23</v>
      </c>
      <c r="H375" s="49">
        <v>33.1666666666667</v>
      </c>
      <c r="I375" s="27">
        <v>9</v>
      </c>
      <c r="J375" s="49">
        <v>468.666666666667</v>
      </c>
      <c r="K375" s="50"/>
      <c r="L375" s="48">
        <v>2.00780383795309</v>
      </c>
      <c r="N375" s="50">
        <v>1.31018518518519</v>
      </c>
      <c r="O375" s="50">
        <v>-0.324074074074075</v>
      </c>
      <c r="P375" s="51" t="s">
        <v>76</v>
      </c>
      <c r="Q375" s="49">
        <v>-11.6666666666667</v>
      </c>
      <c r="R375" s="4" t="b">
        <v>1</v>
      </c>
      <c r="T375" s="50">
        <v>2.06239162795309</v>
      </c>
      <c r="U375" s="50">
        <v>0.574122231935921</v>
      </c>
      <c r="W375" s="4" t="s">
        <v>67</v>
      </c>
    </row>
    <row r="376" s="4" customFormat="1" spans="1:23">
      <c r="A376" s="4">
        <v>5456</v>
      </c>
      <c r="B376" s="46">
        <v>42849.6666666667</v>
      </c>
      <c r="C376" s="47">
        <v>32738.5</v>
      </c>
      <c r="D376" s="48">
        <v>29.1666666666667</v>
      </c>
      <c r="E376" s="27">
        <v>36</v>
      </c>
      <c r="F376" s="27">
        <v>18</v>
      </c>
      <c r="G376" s="27">
        <v>20</v>
      </c>
      <c r="H376" s="49">
        <v>35.3333333333333</v>
      </c>
      <c r="I376" s="27">
        <v>33</v>
      </c>
      <c r="J376" s="49">
        <v>550</v>
      </c>
      <c r="K376" s="50"/>
      <c r="L376" s="48">
        <v>0.900278745644584</v>
      </c>
      <c r="N376" s="50">
        <v>0.810185185185186</v>
      </c>
      <c r="O376" s="50">
        <v>0.0740740740740722</v>
      </c>
      <c r="P376" s="4" t="s">
        <v>222</v>
      </c>
      <c r="Q376" s="49">
        <v>2.6666666666666</v>
      </c>
      <c r="R376" s="4" t="b">
        <v>0</v>
      </c>
      <c r="T376" s="50">
        <v>0.954866535644584</v>
      </c>
      <c r="U376" s="50">
        <v>0.1785781239956</v>
      </c>
      <c r="W376" s="4" t="s">
        <v>25</v>
      </c>
    </row>
    <row r="377" s="4" customFormat="1" spans="1:23">
      <c r="A377" s="4">
        <v>5457</v>
      </c>
      <c r="B377" s="46">
        <v>42849.6875</v>
      </c>
      <c r="C377" s="47">
        <v>32744.5</v>
      </c>
      <c r="D377" s="48">
        <v>31.8333333333333</v>
      </c>
      <c r="E377" s="27">
        <v>36</v>
      </c>
      <c r="F377" s="27">
        <v>18</v>
      </c>
      <c r="G377" s="27">
        <v>20</v>
      </c>
      <c r="H377" s="49">
        <v>35.6666666666667</v>
      </c>
      <c r="I377" s="27">
        <v>33</v>
      </c>
      <c r="J377" s="49">
        <v>556</v>
      </c>
      <c r="K377" s="50"/>
      <c r="L377" s="48">
        <v>4.89611428571426</v>
      </c>
      <c r="N377" s="50">
        <v>0.884259259259258</v>
      </c>
      <c r="O377" s="50">
        <v>-0.235821759259258</v>
      </c>
      <c r="P377" s="51" t="s">
        <v>76</v>
      </c>
      <c r="Q377" s="49">
        <v>9.6666666666667</v>
      </c>
      <c r="R377" s="4" t="b">
        <v>0</v>
      </c>
      <c r="T377" s="50">
        <v>4.95070207571426</v>
      </c>
      <c r="U377" s="50">
        <v>4.59869972960357</v>
      </c>
      <c r="W377" s="4" t="s">
        <v>26</v>
      </c>
    </row>
    <row r="378" s="4" customFormat="1" spans="1:23">
      <c r="A378" s="4">
        <v>5461</v>
      </c>
      <c r="B378" s="46">
        <v>42849.7708333333</v>
      </c>
      <c r="C378" s="47">
        <v>32768.5</v>
      </c>
      <c r="D378" s="48">
        <v>25.6666666666667</v>
      </c>
      <c r="E378" s="27">
        <v>64</v>
      </c>
      <c r="F378" s="27">
        <v>18</v>
      </c>
      <c r="G378" s="27">
        <v>19</v>
      </c>
      <c r="H378" s="49">
        <v>36.5</v>
      </c>
      <c r="I378" s="27">
        <v>35</v>
      </c>
      <c r="J378" s="49">
        <v>558.166666666667</v>
      </c>
      <c r="K378" s="50"/>
      <c r="L378" s="48">
        <v>1.32952795031056</v>
      </c>
      <c r="N378" s="50">
        <v>0.401041666666667</v>
      </c>
      <c r="O378" s="50">
        <v>0.500744047619047</v>
      </c>
      <c r="P378" s="51" t="s">
        <v>76</v>
      </c>
      <c r="Q378" s="49">
        <v>24.8333333333333</v>
      </c>
      <c r="R378" s="4" t="b">
        <v>1</v>
      </c>
      <c r="T378" s="50">
        <v>1.38411574031056</v>
      </c>
      <c r="U378" s="50">
        <v>2.45130158622893</v>
      </c>
      <c r="W378" s="4" t="s">
        <v>36</v>
      </c>
    </row>
    <row r="379" s="4" customFormat="1" spans="1:23">
      <c r="A379" s="4">
        <v>5462</v>
      </c>
      <c r="B379" s="46">
        <v>42849.7916666667</v>
      </c>
      <c r="C379" s="47">
        <v>32774.5</v>
      </c>
      <c r="D379" s="48">
        <v>50.5</v>
      </c>
      <c r="E379" s="27">
        <v>56</v>
      </c>
      <c r="F379" s="27">
        <v>17.3333333333333</v>
      </c>
      <c r="G379" s="27">
        <v>19</v>
      </c>
      <c r="H379" s="49">
        <v>37</v>
      </c>
      <c r="I379" s="27">
        <v>35</v>
      </c>
      <c r="J379" s="49">
        <v>595.833333333333</v>
      </c>
      <c r="K379" s="50"/>
      <c r="L379" s="48">
        <v>5.51523809523808</v>
      </c>
      <c r="N379" s="50">
        <v>0.901785714285714</v>
      </c>
      <c r="O379" s="50">
        <v>0.25595238095238</v>
      </c>
      <c r="P379" s="51" t="s">
        <v>76</v>
      </c>
      <c r="Q379" s="49">
        <v>14.3333333333333</v>
      </c>
      <c r="R379" s="4" t="b">
        <v>1</v>
      </c>
      <c r="T379" s="50">
        <v>5.56982588523808</v>
      </c>
      <c r="U379" s="50">
        <v>5.17644058561055</v>
      </c>
      <c r="W379" s="4" t="s">
        <v>37</v>
      </c>
    </row>
    <row r="380" s="4" customFormat="1" spans="1:23">
      <c r="A380" s="4">
        <v>5463</v>
      </c>
      <c r="B380" s="46">
        <v>42849.8125</v>
      </c>
      <c r="C380" s="47">
        <v>32780.5</v>
      </c>
      <c r="D380" s="48">
        <v>64.8333333333333</v>
      </c>
      <c r="E380" s="27">
        <v>56</v>
      </c>
      <c r="F380" s="27">
        <v>17.3333333333333</v>
      </c>
      <c r="G380" s="27">
        <v>19</v>
      </c>
      <c r="H380" s="49">
        <v>38.1666666666667</v>
      </c>
      <c r="I380" s="27">
        <v>35</v>
      </c>
      <c r="J380" s="49">
        <v>670.666666666667</v>
      </c>
      <c r="K380" s="50"/>
      <c r="L380" s="48">
        <v>9.06075471698116</v>
      </c>
      <c r="N380" s="50">
        <v>1.15773809523809</v>
      </c>
      <c r="O380" s="50">
        <v>-0.720238095238095</v>
      </c>
      <c r="P380" s="51" t="s">
        <v>76</v>
      </c>
      <c r="Q380" s="49">
        <v>-40.3333333333333</v>
      </c>
      <c r="R380" s="4" t="b">
        <v>1</v>
      </c>
      <c r="T380" s="50">
        <v>9.11534250698116</v>
      </c>
      <c r="U380" s="50">
        <v>6.87340638135137</v>
      </c>
      <c r="W380" s="4" t="s">
        <v>56</v>
      </c>
    </row>
    <row r="381" s="4" customFormat="1" spans="1:23">
      <c r="A381" s="4">
        <v>5495</v>
      </c>
      <c r="B381" s="46">
        <v>42850.4791666667</v>
      </c>
      <c r="C381" s="47">
        <v>32972.5</v>
      </c>
      <c r="D381" s="48">
        <v>2</v>
      </c>
      <c r="E381" s="27">
        <v>16</v>
      </c>
      <c r="F381" s="27">
        <v>17</v>
      </c>
      <c r="G381" s="27">
        <v>16</v>
      </c>
      <c r="H381" s="49">
        <v>35</v>
      </c>
      <c r="I381" s="27">
        <v>14</v>
      </c>
      <c r="J381" s="49">
        <v>683.333333333333</v>
      </c>
      <c r="K381" s="50"/>
      <c r="L381" s="48">
        <v>1.13710884353741</v>
      </c>
      <c r="N381" s="50">
        <v>0.125</v>
      </c>
      <c r="O381" s="50">
        <v>0.694444444444444</v>
      </c>
      <c r="P381" s="51" t="s">
        <v>76</v>
      </c>
      <c r="Q381" s="49">
        <v>7.83333333333333</v>
      </c>
      <c r="R381" s="4" t="b">
        <v>0</v>
      </c>
      <c r="T381" s="50">
        <v>1.19169663353741</v>
      </c>
      <c r="U381" s="50">
        <v>8.53357306829928</v>
      </c>
      <c r="W381" s="4" t="s">
        <v>48</v>
      </c>
    </row>
    <row r="382" s="4" customFormat="1" spans="1:23">
      <c r="A382" s="4">
        <v>5496</v>
      </c>
      <c r="B382" s="46">
        <v>42850.5</v>
      </c>
      <c r="C382" s="47">
        <v>32978.5</v>
      </c>
      <c r="D382" s="48">
        <v>9.83333333333333</v>
      </c>
      <c r="E382" s="27">
        <v>12</v>
      </c>
      <c r="F382" s="27">
        <v>17</v>
      </c>
      <c r="G382" s="27">
        <v>17</v>
      </c>
      <c r="H382" s="49">
        <v>36</v>
      </c>
      <c r="I382" s="27">
        <v>18</v>
      </c>
      <c r="J382" s="49">
        <v>762</v>
      </c>
      <c r="K382" s="50"/>
      <c r="L382" s="48">
        <v>48.2663736263735</v>
      </c>
      <c r="N382" s="50">
        <v>0.819444444444444</v>
      </c>
      <c r="O382" s="50">
        <v>4.29166666666666</v>
      </c>
      <c r="P382" s="51" t="s">
        <v>76</v>
      </c>
      <c r="Q382" s="49">
        <v>51.5</v>
      </c>
      <c r="R382" s="4" t="b">
        <v>1</v>
      </c>
      <c r="T382" s="50">
        <v>48.3209614163735</v>
      </c>
      <c r="U382" s="50">
        <v>57.9679529148965</v>
      </c>
      <c r="W382" s="4" t="s">
        <v>23</v>
      </c>
    </row>
    <row r="383" s="4" customFormat="1" spans="1:23">
      <c r="A383" s="4">
        <v>5497</v>
      </c>
      <c r="B383" s="46">
        <v>42850.5208333333</v>
      </c>
      <c r="C383" s="47">
        <v>32984.5</v>
      </c>
      <c r="D383" s="48">
        <v>61.3333333333333</v>
      </c>
      <c r="E383" s="27">
        <v>12</v>
      </c>
      <c r="F383" s="27">
        <v>17</v>
      </c>
      <c r="G383" s="27">
        <v>17</v>
      </c>
      <c r="H383" s="49">
        <v>34.1666666666667</v>
      </c>
      <c r="I383" s="27">
        <v>18</v>
      </c>
      <c r="J383" s="49">
        <v>707.166666666667</v>
      </c>
      <c r="K383" s="50"/>
      <c r="L383" s="48">
        <v>1.46678571428572</v>
      </c>
      <c r="N383" s="50">
        <v>5.11111111111111</v>
      </c>
      <c r="O383" s="50">
        <v>-3.04166666666667</v>
      </c>
      <c r="P383" s="51" t="s">
        <v>76</v>
      </c>
      <c r="Q383" s="49">
        <v>-36.5</v>
      </c>
      <c r="R383" s="4" t="b">
        <v>1</v>
      </c>
      <c r="T383" s="50">
        <v>1.52137350428572</v>
      </c>
      <c r="U383" s="50">
        <v>0.702339966552794</v>
      </c>
      <c r="W383" s="4" t="s">
        <v>39</v>
      </c>
    </row>
    <row r="384" s="4" customFormat="1" spans="1:23">
      <c r="A384" s="4">
        <v>5498</v>
      </c>
      <c r="B384" s="46">
        <v>42850.5416666667</v>
      </c>
      <c r="C384" s="47">
        <v>32990.5</v>
      </c>
      <c r="D384" s="48">
        <v>24.8333333333333</v>
      </c>
      <c r="E384" s="27">
        <v>12</v>
      </c>
      <c r="F384" s="27">
        <v>17</v>
      </c>
      <c r="G384" s="27">
        <v>17</v>
      </c>
      <c r="H384" s="49">
        <v>30.8333333333333</v>
      </c>
      <c r="I384" s="27">
        <v>18</v>
      </c>
      <c r="J384" s="49">
        <v>601.5</v>
      </c>
      <c r="K384" s="50"/>
      <c r="L384" s="48">
        <v>1.34456400742115</v>
      </c>
      <c r="N384" s="50">
        <v>2.06944444444444</v>
      </c>
      <c r="O384" s="50">
        <v>-0.736111111111108</v>
      </c>
      <c r="P384" s="51" t="s">
        <v>76</v>
      </c>
      <c r="Q384" s="49">
        <v>-8.8333333333333</v>
      </c>
      <c r="R384" s="4" t="b">
        <v>0</v>
      </c>
      <c r="T384" s="50">
        <v>1.39915179742115</v>
      </c>
      <c r="U384" s="50">
        <v>0.323899802588436</v>
      </c>
      <c r="W384" s="4" t="s">
        <v>40</v>
      </c>
    </row>
    <row r="385" s="4" customFormat="1" spans="1:23">
      <c r="A385" s="4">
        <v>5499</v>
      </c>
      <c r="B385" s="46">
        <v>42850.5625</v>
      </c>
      <c r="C385" s="47">
        <v>32996.5</v>
      </c>
      <c r="D385" s="48">
        <v>16</v>
      </c>
      <c r="E385" s="27">
        <v>12</v>
      </c>
      <c r="F385" s="27">
        <v>17</v>
      </c>
      <c r="G385" s="27">
        <v>17</v>
      </c>
      <c r="H385" s="49">
        <v>30.6666666666667</v>
      </c>
      <c r="I385" s="27">
        <v>18</v>
      </c>
      <c r="J385" s="49">
        <v>588.333333333333</v>
      </c>
      <c r="K385" s="50"/>
      <c r="L385" s="48">
        <v>2.59809523809522</v>
      </c>
      <c r="N385" s="50">
        <v>1.33333333333333</v>
      </c>
      <c r="O385" s="50">
        <v>-0.190476190476186</v>
      </c>
      <c r="P385" s="51" t="s">
        <v>76</v>
      </c>
      <c r="Q385" s="49">
        <v>-5.3333333333333</v>
      </c>
      <c r="R385" s="4" t="b">
        <v>0</v>
      </c>
      <c r="T385" s="50">
        <v>2.65268302809522</v>
      </c>
      <c r="U385" s="50">
        <v>0.98951227107142</v>
      </c>
      <c r="W385" s="4" t="s">
        <v>57</v>
      </c>
    </row>
    <row r="386" s="4" customFormat="1" spans="1:23">
      <c r="A386" s="4">
        <v>5500</v>
      </c>
      <c r="B386" s="46">
        <v>42850.5833333333</v>
      </c>
      <c r="C386" s="47">
        <v>33002.5</v>
      </c>
      <c r="D386" s="48">
        <v>10.6666666666667</v>
      </c>
      <c r="E386" s="27">
        <v>9.33333333333333</v>
      </c>
      <c r="F386" s="27">
        <v>17</v>
      </c>
      <c r="G386" s="27">
        <v>17</v>
      </c>
      <c r="H386" s="49">
        <v>31.1666666666667</v>
      </c>
      <c r="I386" s="27">
        <v>16</v>
      </c>
      <c r="J386" s="49">
        <v>575.166666666667</v>
      </c>
      <c r="K386" s="50"/>
      <c r="L386" s="48">
        <v>8.15035714285697</v>
      </c>
      <c r="N386" s="50">
        <v>1.14285714285715</v>
      </c>
      <c r="O386" s="50">
        <v>-0.231092436974794</v>
      </c>
      <c r="P386" s="51" t="s">
        <v>76</v>
      </c>
      <c r="Q386" s="49">
        <v>-5.50000000000003</v>
      </c>
      <c r="R386" s="4" t="b">
        <v>0</v>
      </c>
      <c r="T386" s="50">
        <v>8.20494493285697</v>
      </c>
      <c r="U386" s="50">
        <v>6.1793268162498</v>
      </c>
      <c r="W386" s="4" t="s">
        <v>41</v>
      </c>
    </row>
    <row r="387" s="4" customFormat="1" spans="1:23">
      <c r="A387" s="4">
        <v>5504</v>
      </c>
      <c r="B387" s="46">
        <v>42850.6666666667</v>
      </c>
      <c r="C387" s="47">
        <v>33026.5</v>
      </c>
      <c r="D387" s="48">
        <v>1.66666666666667</v>
      </c>
      <c r="E387" s="27">
        <v>4</v>
      </c>
      <c r="F387" s="27">
        <v>17</v>
      </c>
      <c r="G387" s="27">
        <v>18</v>
      </c>
      <c r="H387" s="49">
        <v>29.3333333333333</v>
      </c>
      <c r="I387" s="27">
        <v>17</v>
      </c>
      <c r="J387" s="49">
        <v>537.333333333333</v>
      </c>
      <c r="K387" s="50"/>
      <c r="L387" s="48">
        <v>16.2240816326531</v>
      </c>
      <c r="N387" s="50">
        <v>0.416666666666668</v>
      </c>
      <c r="O387" s="50">
        <v>4.66666666666666</v>
      </c>
      <c r="P387" s="51" t="s">
        <v>76</v>
      </c>
      <c r="Q387" s="49">
        <v>18.6666666666666</v>
      </c>
      <c r="R387" s="4" t="b">
        <v>1</v>
      </c>
      <c r="T387" s="50">
        <v>16.2786694226531</v>
      </c>
      <c r="U387" s="50">
        <v>38.0688066143673</v>
      </c>
      <c r="W387" s="4" t="s">
        <v>25</v>
      </c>
    </row>
    <row r="388" s="4" customFormat="1" spans="1:23">
      <c r="A388" s="4">
        <v>5506</v>
      </c>
      <c r="B388" s="46">
        <v>42850.7083333333</v>
      </c>
      <c r="C388" s="47">
        <v>33038.5</v>
      </c>
      <c r="D388" s="48">
        <v>78.1666666666667</v>
      </c>
      <c r="E388" s="27">
        <v>20</v>
      </c>
      <c r="F388" s="27">
        <v>17</v>
      </c>
      <c r="G388" s="27">
        <v>18</v>
      </c>
      <c r="H388" s="49">
        <v>29.1666666666667</v>
      </c>
      <c r="I388" s="27">
        <v>17</v>
      </c>
      <c r="J388" s="49">
        <v>573.666666666667</v>
      </c>
      <c r="K388" s="50"/>
      <c r="L388" s="48">
        <v>0.865116659844455</v>
      </c>
      <c r="N388" s="50">
        <v>3.90833333333333</v>
      </c>
      <c r="O388" s="50">
        <v>-1.29166666666667</v>
      </c>
      <c r="P388" s="51" t="s">
        <v>76</v>
      </c>
      <c r="Q388" s="49">
        <v>-25.8333333333334</v>
      </c>
      <c r="R388" s="4" t="b">
        <v>1</v>
      </c>
      <c r="T388" s="50">
        <v>0.919704449844455</v>
      </c>
      <c r="U388" s="50">
        <v>0.764681164218903</v>
      </c>
      <c r="W388" s="4" t="s">
        <v>66</v>
      </c>
    </row>
    <row r="389" s="4" customFormat="1" spans="1:23">
      <c r="A389" s="4">
        <v>5507</v>
      </c>
      <c r="B389" s="46">
        <v>42850.7291666667</v>
      </c>
      <c r="C389" s="47">
        <v>33044.5</v>
      </c>
      <c r="D389" s="48">
        <v>52.3333333333333</v>
      </c>
      <c r="E389" s="27">
        <v>20</v>
      </c>
      <c r="F389" s="27">
        <v>17</v>
      </c>
      <c r="G389" s="27">
        <v>18</v>
      </c>
      <c r="H389" s="49">
        <v>30.3333333333333</v>
      </c>
      <c r="I389" s="27">
        <v>17</v>
      </c>
      <c r="J389" s="49">
        <v>539.833333333333</v>
      </c>
      <c r="K389" s="50"/>
      <c r="L389" s="48">
        <v>1.59774668630338</v>
      </c>
      <c r="N389" s="50">
        <v>2.61666666666666</v>
      </c>
      <c r="O389" s="50">
        <v>-1.30833333333333</v>
      </c>
      <c r="P389" s="51" t="s">
        <v>76</v>
      </c>
      <c r="Q389" s="49">
        <v>-26.1666666666666</v>
      </c>
      <c r="R389" s="4" t="b">
        <v>1</v>
      </c>
      <c r="T389" s="50">
        <v>1.65233447630338</v>
      </c>
      <c r="U389" s="50">
        <v>0.368534595043293</v>
      </c>
      <c r="W389" s="4" t="s">
        <v>49</v>
      </c>
    </row>
    <row r="390" s="4" customFormat="1" spans="1:23">
      <c r="A390" s="4">
        <v>5508</v>
      </c>
      <c r="B390" s="46">
        <v>42850.75</v>
      </c>
      <c r="C390" s="47">
        <v>33050.5</v>
      </c>
      <c r="D390" s="48">
        <v>26.1666666666667</v>
      </c>
      <c r="E390" s="27">
        <v>20</v>
      </c>
      <c r="F390" s="27">
        <v>17</v>
      </c>
      <c r="G390" s="27">
        <v>18</v>
      </c>
      <c r="H390" s="49">
        <v>29</v>
      </c>
      <c r="I390" s="27">
        <v>14</v>
      </c>
      <c r="J390" s="49">
        <v>566.5</v>
      </c>
      <c r="K390" s="50"/>
      <c r="L390" s="48">
        <v>3.5043243243243</v>
      </c>
      <c r="N390" s="50">
        <v>1.30833333333333</v>
      </c>
      <c r="O390" s="50">
        <v>-0.55</v>
      </c>
      <c r="P390" s="51" t="s">
        <v>76</v>
      </c>
      <c r="Q390" s="49">
        <v>-11</v>
      </c>
      <c r="R390" s="4" t="b">
        <v>1</v>
      </c>
      <c r="T390" s="50">
        <v>3.5589121143243</v>
      </c>
      <c r="U390" s="50">
        <v>1.7201876033052</v>
      </c>
      <c r="W390" s="4" t="s">
        <v>27</v>
      </c>
    </row>
    <row r="391" s="4" customFormat="1" spans="1:23">
      <c r="A391" s="4">
        <v>5517</v>
      </c>
      <c r="B391" s="46">
        <v>42850.9375</v>
      </c>
      <c r="C391" s="47">
        <v>33104.5</v>
      </c>
      <c r="D391" s="48">
        <v>7.83333333333333</v>
      </c>
      <c r="E391" s="27">
        <v>14</v>
      </c>
      <c r="F391" s="27">
        <v>17</v>
      </c>
      <c r="G391" s="27">
        <v>14</v>
      </c>
      <c r="H391" s="49">
        <v>38</v>
      </c>
      <c r="I391" s="27">
        <v>34</v>
      </c>
      <c r="J391" s="49">
        <v>1238.66666666667</v>
      </c>
      <c r="K391" s="50"/>
      <c r="L391" s="48">
        <v>2.11312741312742</v>
      </c>
      <c r="N391" s="50">
        <v>0.559523809523809</v>
      </c>
      <c r="O391" s="50">
        <v>-0.230066445182723</v>
      </c>
      <c r="P391" s="51" t="s">
        <v>76</v>
      </c>
      <c r="Q391" s="49">
        <v>6.33333333333337</v>
      </c>
      <c r="R391" s="4" t="b">
        <v>0</v>
      </c>
      <c r="T391" s="50">
        <v>2.16771520312742</v>
      </c>
      <c r="U391" s="50">
        <v>2.87421440558943</v>
      </c>
      <c r="W391" s="4" t="s">
        <v>42</v>
      </c>
    </row>
    <row r="392" s="4" customFormat="1" spans="1:23">
      <c r="A392" s="4">
        <v>5521</v>
      </c>
      <c r="B392" s="46">
        <v>42851.0208333333</v>
      </c>
      <c r="C392" s="47">
        <v>33128.5</v>
      </c>
      <c r="D392" s="48">
        <v>19.6666666666667</v>
      </c>
      <c r="E392" s="27">
        <v>43</v>
      </c>
      <c r="F392" s="27">
        <v>17</v>
      </c>
      <c r="G392" s="27">
        <v>12</v>
      </c>
      <c r="H392" s="49">
        <v>38</v>
      </c>
      <c r="I392" s="27">
        <v>46</v>
      </c>
      <c r="J392" s="49">
        <v>939.166666666667</v>
      </c>
      <c r="K392" s="50"/>
      <c r="L392" s="48">
        <v>0.51363265306122</v>
      </c>
      <c r="N392" s="50">
        <v>0.457364341085272</v>
      </c>
      <c r="O392" s="50">
        <v>0.00324171952078794</v>
      </c>
      <c r="P392" s="4" t="s">
        <v>222</v>
      </c>
      <c r="Q392" s="49">
        <v>5.6666666666666</v>
      </c>
      <c r="R392" s="4" t="b">
        <v>0</v>
      </c>
      <c r="T392" s="50">
        <v>0.56822044306122</v>
      </c>
      <c r="U392" s="50">
        <v>0.242380290760971</v>
      </c>
      <c r="W392" s="4" t="s">
        <v>65</v>
      </c>
    </row>
    <row r="393" s="4" customFormat="1" spans="1:23">
      <c r="A393" s="4">
        <v>5543</v>
      </c>
      <c r="B393" s="46">
        <v>42851.4791666667</v>
      </c>
      <c r="C393" s="47">
        <v>33260.5</v>
      </c>
      <c r="D393" s="48">
        <v>3.5</v>
      </c>
      <c r="E393" s="27">
        <v>26</v>
      </c>
      <c r="F393" s="27">
        <v>17</v>
      </c>
      <c r="G393" s="27">
        <v>18</v>
      </c>
      <c r="H393" s="49">
        <v>25.5</v>
      </c>
      <c r="I393" s="27">
        <v>18</v>
      </c>
      <c r="J393" s="49">
        <v>433.666666666667</v>
      </c>
      <c r="K393" s="50"/>
      <c r="L393" s="48">
        <v>1.99970370370371</v>
      </c>
      <c r="N393" s="50">
        <v>0.134615384615385</v>
      </c>
      <c r="O393" s="50">
        <v>0.852564102564104</v>
      </c>
      <c r="P393" s="51" t="s">
        <v>76</v>
      </c>
      <c r="Q393" s="49">
        <v>22.1666666666667</v>
      </c>
      <c r="R393" s="4" t="b">
        <v>1</v>
      </c>
      <c r="T393" s="50">
        <v>2.05429149370371</v>
      </c>
      <c r="U393" s="50">
        <v>14.2604510960847</v>
      </c>
      <c r="W393" s="4" t="s">
        <v>48</v>
      </c>
    </row>
    <row r="394" s="4" customFormat="1" spans="1:23">
      <c r="A394" s="4">
        <v>5556</v>
      </c>
      <c r="B394" s="46">
        <v>42851.75</v>
      </c>
      <c r="C394" s="47">
        <v>33338.5</v>
      </c>
      <c r="D394" s="48">
        <v>3.66666666666667</v>
      </c>
      <c r="E394" s="27">
        <v>12</v>
      </c>
      <c r="F394" s="27">
        <v>17</v>
      </c>
      <c r="G394" s="27">
        <v>22</v>
      </c>
      <c r="H394" s="49">
        <v>31.1666666666667</v>
      </c>
      <c r="I394" s="27">
        <v>12</v>
      </c>
      <c r="J394" s="49">
        <v>589</v>
      </c>
      <c r="K394" s="50"/>
      <c r="L394" s="48">
        <v>1.22674285714286</v>
      </c>
      <c r="N394" s="50">
        <v>0.305555555555556</v>
      </c>
      <c r="O394" s="50">
        <v>0.416666666666667</v>
      </c>
      <c r="P394" s="51" t="s">
        <v>76</v>
      </c>
      <c r="Q394" s="49">
        <v>5</v>
      </c>
      <c r="R394" s="4" t="b">
        <v>0</v>
      </c>
      <c r="T394" s="50">
        <v>1.28133064714286</v>
      </c>
      <c r="U394" s="50">
        <v>3.19344575428572</v>
      </c>
      <c r="W394" s="4" t="s">
        <v>27</v>
      </c>
    </row>
    <row r="395" s="4" customFormat="1" spans="1:23">
      <c r="A395" s="4">
        <v>5638</v>
      </c>
      <c r="B395" s="46">
        <v>42853.4583333333</v>
      </c>
      <c r="C395" s="47">
        <v>33830.5</v>
      </c>
      <c r="D395" s="48">
        <v>10.3333333333333</v>
      </c>
      <c r="E395" s="27">
        <v>14</v>
      </c>
      <c r="F395" s="27">
        <v>18</v>
      </c>
      <c r="G395" s="27">
        <v>25</v>
      </c>
      <c r="H395" s="49">
        <v>37</v>
      </c>
      <c r="I395" s="27">
        <v>11</v>
      </c>
      <c r="J395" s="49">
        <v>928.333333333333</v>
      </c>
      <c r="K395" s="50"/>
      <c r="L395" s="48">
        <v>1.82194805194805</v>
      </c>
      <c r="N395" s="50">
        <v>0.738095238095236</v>
      </c>
      <c r="O395" s="50">
        <v>0.226190476190479</v>
      </c>
      <c r="P395" s="51" t="s">
        <v>76</v>
      </c>
      <c r="Q395" s="49">
        <v>3.1666666666667</v>
      </c>
      <c r="R395" s="4" t="b">
        <v>0</v>
      </c>
      <c r="T395" s="50">
        <v>1.87653584194805</v>
      </c>
      <c r="U395" s="50">
        <v>1.54240339876833</v>
      </c>
      <c r="W395" s="4" t="s">
        <v>22</v>
      </c>
    </row>
    <row r="396" s="4" customFormat="1" spans="1:23">
      <c r="A396" s="4">
        <v>5639</v>
      </c>
      <c r="B396" s="46">
        <v>42853.4791666667</v>
      </c>
      <c r="C396" s="47">
        <v>33836.5</v>
      </c>
      <c r="D396" s="48">
        <v>13.5</v>
      </c>
      <c r="E396" s="27">
        <v>14</v>
      </c>
      <c r="F396" s="27">
        <v>18</v>
      </c>
      <c r="G396" s="27">
        <v>25</v>
      </c>
      <c r="H396" s="49">
        <v>37</v>
      </c>
      <c r="I396" s="27">
        <v>11</v>
      </c>
      <c r="J396" s="49">
        <v>924.166666666667</v>
      </c>
      <c r="K396" s="50"/>
      <c r="L396" s="48">
        <v>11.4980952380954</v>
      </c>
      <c r="N396" s="50">
        <v>0.964285714285714</v>
      </c>
      <c r="O396" s="50">
        <v>0.190476190476193</v>
      </c>
      <c r="P396" s="51" t="s">
        <v>76</v>
      </c>
      <c r="Q396" s="49">
        <v>2.6666666666667</v>
      </c>
      <c r="R396" s="4" t="b">
        <v>0</v>
      </c>
      <c r="T396" s="50">
        <v>11.5526830280954</v>
      </c>
      <c r="U396" s="50">
        <v>10.9805601772841</v>
      </c>
      <c r="W396" s="4" t="s">
        <v>48</v>
      </c>
    </row>
    <row r="397" s="4" customFormat="1" spans="1:23">
      <c r="A397" s="4">
        <v>5643</v>
      </c>
      <c r="B397" s="46">
        <v>42853.5625</v>
      </c>
      <c r="C397" s="47">
        <v>33860.5</v>
      </c>
      <c r="D397" s="48">
        <v>12.8333333333333</v>
      </c>
      <c r="E397" s="27">
        <v>20</v>
      </c>
      <c r="F397" s="27">
        <v>18</v>
      </c>
      <c r="G397" s="27">
        <v>27</v>
      </c>
      <c r="H397" s="49">
        <v>28.3333333333333</v>
      </c>
      <c r="I397" s="27">
        <v>10</v>
      </c>
      <c r="J397" s="49">
        <v>545.333333333333</v>
      </c>
      <c r="K397" s="50"/>
      <c r="L397" s="48">
        <v>0.564252491694368</v>
      </c>
      <c r="N397" s="50">
        <v>0.641666666666665</v>
      </c>
      <c r="O397" s="50">
        <v>0.0916666666666699</v>
      </c>
      <c r="P397" s="4" t="s">
        <v>222</v>
      </c>
      <c r="Q397" s="49">
        <v>1.8333333333334</v>
      </c>
      <c r="R397" s="4" t="b">
        <v>0</v>
      </c>
      <c r="T397" s="50">
        <v>0.618840281694368</v>
      </c>
      <c r="U397" s="50">
        <v>0.0355735869698137</v>
      </c>
      <c r="W397" s="4" t="s">
        <v>57</v>
      </c>
    </row>
    <row r="398" s="4" customFormat="1" spans="1:23">
      <c r="A398" s="4">
        <v>5644</v>
      </c>
      <c r="B398" s="46">
        <v>42853.5833333333</v>
      </c>
      <c r="C398" s="47">
        <v>33866.5</v>
      </c>
      <c r="D398" s="48">
        <v>14.6666666666667</v>
      </c>
      <c r="E398" s="27">
        <v>20</v>
      </c>
      <c r="F398" s="27">
        <v>18</v>
      </c>
      <c r="G398" s="27">
        <v>29</v>
      </c>
      <c r="H398" s="49">
        <v>29</v>
      </c>
      <c r="I398" s="27">
        <v>9</v>
      </c>
      <c r="J398" s="49">
        <v>623.333333333333</v>
      </c>
      <c r="K398" s="50"/>
      <c r="L398" s="48">
        <v>0.500595238095241</v>
      </c>
      <c r="N398" s="50">
        <v>0.733333333333335</v>
      </c>
      <c r="O398" s="50">
        <v>0.05</v>
      </c>
      <c r="P398" s="4" t="s">
        <v>222</v>
      </c>
      <c r="Q398" s="49">
        <v>1</v>
      </c>
      <c r="R398" s="4" t="b">
        <v>0</v>
      </c>
      <c r="T398" s="50">
        <v>0.555183028095241</v>
      </c>
      <c r="U398" s="50">
        <v>0.242932234415582</v>
      </c>
      <c r="W398" s="4" t="s">
        <v>41</v>
      </c>
    </row>
    <row r="399" s="4" customFormat="1" spans="1:23">
      <c r="A399" s="4">
        <v>5646</v>
      </c>
      <c r="B399" s="46">
        <v>42853.625</v>
      </c>
      <c r="C399" s="47">
        <v>33878.5</v>
      </c>
      <c r="D399" s="48">
        <v>15.1666666666667</v>
      </c>
      <c r="E399" s="27">
        <v>18</v>
      </c>
      <c r="F399" s="27">
        <v>18</v>
      </c>
      <c r="G399" s="27">
        <v>29</v>
      </c>
      <c r="H399" s="49">
        <v>28</v>
      </c>
      <c r="I399" s="27">
        <v>9</v>
      </c>
      <c r="J399" s="49">
        <v>529.666666666667</v>
      </c>
      <c r="K399" s="50"/>
      <c r="L399" s="48">
        <v>0.550140056022416</v>
      </c>
      <c r="N399" s="50">
        <v>0.842592592592594</v>
      </c>
      <c r="O399" s="50">
        <v>0.0277777777777778</v>
      </c>
      <c r="P399" s="4" t="s">
        <v>222</v>
      </c>
      <c r="Q399" s="49">
        <v>0.5</v>
      </c>
      <c r="R399" s="4" t="b">
        <v>0</v>
      </c>
      <c r="T399" s="50">
        <v>0.604727846022416</v>
      </c>
      <c r="U399" s="50">
        <v>0.282301017907463</v>
      </c>
      <c r="W399" s="4" t="s">
        <v>67</v>
      </c>
    </row>
    <row r="400" s="4" customFormat="1" spans="1:23">
      <c r="A400" s="4">
        <v>5648</v>
      </c>
      <c r="B400" s="46">
        <v>42853.6666666667</v>
      </c>
      <c r="C400" s="47">
        <v>33890.5</v>
      </c>
      <c r="D400" s="48">
        <v>14.5</v>
      </c>
      <c r="E400" s="27">
        <v>18</v>
      </c>
      <c r="F400" s="27">
        <v>18.3333333333333</v>
      </c>
      <c r="G400" s="27">
        <v>30</v>
      </c>
      <c r="H400" s="49">
        <v>26.3333333333333</v>
      </c>
      <c r="I400" s="27">
        <v>10</v>
      </c>
      <c r="J400" s="49">
        <v>436</v>
      </c>
      <c r="K400" s="50"/>
      <c r="L400" s="48">
        <v>0.878231292516988</v>
      </c>
      <c r="N400" s="50">
        <v>0.805555555555556</v>
      </c>
      <c r="O400" s="50">
        <v>0.0740740740740722</v>
      </c>
      <c r="P400" s="4" t="s">
        <v>222</v>
      </c>
      <c r="Q400" s="49">
        <v>1.3333333333333</v>
      </c>
      <c r="R400" s="4" t="b">
        <v>0</v>
      </c>
      <c r="T400" s="50">
        <v>0.932819082516988</v>
      </c>
      <c r="U400" s="50">
        <v>0.157982309331433</v>
      </c>
      <c r="W400" s="4" t="s">
        <v>25</v>
      </c>
    </row>
    <row r="401" s="4" customFormat="1" spans="1:23">
      <c r="A401" s="4">
        <v>5651</v>
      </c>
      <c r="B401" s="46">
        <v>42853.7291666667</v>
      </c>
      <c r="C401" s="47">
        <v>33908.5</v>
      </c>
      <c r="D401" s="48">
        <v>17</v>
      </c>
      <c r="E401" s="27">
        <v>23</v>
      </c>
      <c r="F401" s="27">
        <v>18</v>
      </c>
      <c r="G401" s="27">
        <v>30</v>
      </c>
      <c r="H401" s="49">
        <v>25.1666666666667</v>
      </c>
      <c r="I401" s="27">
        <v>10</v>
      </c>
      <c r="J401" s="49">
        <v>413.333333333333</v>
      </c>
      <c r="K401" s="50"/>
      <c r="L401" s="48">
        <v>8.68214285714286</v>
      </c>
      <c r="N401" s="50">
        <v>0.739130434782609</v>
      </c>
      <c r="O401" s="50">
        <v>1.10869565217391</v>
      </c>
      <c r="P401" s="51" t="s">
        <v>76</v>
      </c>
      <c r="Q401" s="49">
        <v>25.5</v>
      </c>
      <c r="R401" s="4" t="b">
        <v>1</v>
      </c>
      <c r="T401" s="50">
        <v>8.73673064714286</v>
      </c>
      <c r="U401" s="50">
        <v>10.8202826402521</v>
      </c>
      <c r="W401" s="4" t="s">
        <v>49</v>
      </c>
    </row>
    <row r="402" s="4" customFormat="1" spans="1:23">
      <c r="A402" s="4">
        <v>5652</v>
      </c>
      <c r="B402" s="46">
        <v>42853.75</v>
      </c>
      <c r="C402" s="47">
        <v>33914.5</v>
      </c>
      <c r="D402" s="48">
        <v>42.5</v>
      </c>
      <c r="E402" s="27">
        <v>23</v>
      </c>
      <c r="F402" s="27">
        <v>18</v>
      </c>
      <c r="G402" s="27">
        <v>29</v>
      </c>
      <c r="H402" s="49">
        <v>26.6666666666667</v>
      </c>
      <c r="I402" s="27">
        <v>12</v>
      </c>
      <c r="J402" s="49">
        <v>475</v>
      </c>
      <c r="K402" s="50"/>
      <c r="L402" s="48">
        <v>0.65382173382173</v>
      </c>
      <c r="N402" s="50">
        <v>1.84782608695652</v>
      </c>
      <c r="O402" s="50">
        <v>-0.297101449275361</v>
      </c>
      <c r="P402" s="51" t="s">
        <v>76</v>
      </c>
      <c r="Q402" s="49">
        <v>-6.8333333333333</v>
      </c>
      <c r="R402" s="4" t="b">
        <v>0</v>
      </c>
      <c r="T402" s="50">
        <v>0.70840952382173</v>
      </c>
      <c r="U402" s="50">
        <v>0.616625434167063</v>
      </c>
      <c r="W402" s="4" t="s">
        <v>27</v>
      </c>
    </row>
    <row r="403" s="4" customFormat="1" spans="1:23">
      <c r="A403" s="4">
        <v>5653</v>
      </c>
      <c r="B403" s="46">
        <v>42853.7708333333</v>
      </c>
      <c r="C403" s="47">
        <v>33920.5</v>
      </c>
      <c r="D403" s="48">
        <v>35.6666666666667</v>
      </c>
      <c r="E403" s="27">
        <v>23</v>
      </c>
      <c r="F403" s="27">
        <v>18</v>
      </c>
      <c r="G403" s="27">
        <v>29</v>
      </c>
      <c r="H403" s="49">
        <v>27.6666666666667</v>
      </c>
      <c r="I403" s="27">
        <v>12</v>
      </c>
      <c r="J403" s="49">
        <v>488.166666666667</v>
      </c>
      <c r="K403" s="50"/>
      <c r="L403" s="48">
        <v>1.8466917293233</v>
      </c>
      <c r="N403" s="50">
        <v>1.55072463768116</v>
      </c>
      <c r="O403" s="50">
        <v>-0.423740510697032</v>
      </c>
      <c r="P403" s="51" t="s">
        <v>76</v>
      </c>
      <c r="Q403" s="49">
        <v>-12</v>
      </c>
      <c r="R403" s="4" t="b">
        <v>1</v>
      </c>
      <c r="T403" s="50">
        <v>1.9012795193233</v>
      </c>
      <c r="U403" s="50">
        <v>0.226058755451473</v>
      </c>
      <c r="W403" s="4" t="s">
        <v>36</v>
      </c>
    </row>
    <row r="404" s="4" customFormat="1" spans="1:23">
      <c r="A404" s="4">
        <v>5657</v>
      </c>
      <c r="B404" s="46">
        <v>42853.8541666667</v>
      </c>
      <c r="C404" s="47">
        <v>33944.5</v>
      </c>
      <c r="D404" s="48">
        <v>20.8333333333333</v>
      </c>
      <c r="E404" s="27">
        <v>21</v>
      </c>
      <c r="F404" s="27">
        <v>18</v>
      </c>
      <c r="G404" s="27">
        <v>26</v>
      </c>
      <c r="H404" s="49">
        <v>26</v>
      </c>
      <c r="I404" s="27">
        <v>16</v>
      </c>
      <c r="J404" s="49">
        <v>401.166666666667</v>
      </c>
      <c r="K404" s="50"/>
      <c r="L404" s="48">
        <v>33.5999999999933</v>
      </c>
      <c r="N404" s="50">
        <v>0.992063492063491</v>
      </c>
      <c r="O404" s="50">
        <v>-0.378028404344193</v>
      </c>
      <c r="P404" s="51" t="s">
        <v>76</v>
      </c>
      <c r="Q404" s="49">
        <v>2.5</v>
      </c>
      <c r="R404" s="4" t="b">
        <v>0</v>
      </c>
      <c r="T404" s="50">
        <v>33.6545877899933</v>
      </c>
      <c r="U404" s="50">
        <v>32.9238244923133</v>
      </c>
      <c r="W404" s="4" t="s">
        <v>46</v>
      </c>
    </row>
    <row r="405" s="4" customFormat="1" spans="1:23">
      <c r="A405" s="4">
        <v>5682</v>
      </c>
      <c r="B405" s="46">
        <v>42854.375</v>
      </c>
      <c r="C405" s="47">
        <v>34094.5</v>
      </c>
      <c r="D405" s="48">
        <v>11.6666666666667</v>
      </c>
      <c r="E405" s="27">
        <v>63</v>
      </c>
      <c r="F405" s="27">
        <v>18</v>
      </c>
      <c r="G405" s="27">
        <v>23</v>
      </c>
      <c r="H405" s="49">
        <v>37.1666666666667</v>
      </c>
      <c r="I405" s="27">
        <v>22</v>
      </c>
      <c r="J405" s="49">
        <v>1146.5</v>
      </c>
      <c r="K405" s="50"/>
      <c r="L405" s="48">
        <v>0.525426716141</v>
      </c>
      <c r="N405" s="50">
        <v>0.185185185185186</v>
      </c>
      <c r="O405" s="50">
        <v>0.208994708994708</v>
      </c>
      <c r="P405" s="51" t="s">
        <v>76</v>
      </c>
      <c r="Q405" s="49">
        <v>13.1666666666666</v>
      </c>
      <c r="R405" s="4" t="b">
        <v>1</v>
      </c>
      <c r="T405" s="50">
        <v>0.580014506141</v>
      </c>
      <c r="U405" s="50">
        <v>2.13207833316139</v>
      </c>
      <c r="W405" s="4" t="s">
        <v>34</v>
      </c>
    </row>
    <row r="406" s="4" customFormat="1" spans="1:23">
      <c r="A406" s="4">
        <v>5748</v>
      </c>
      <c r="B406" s="46">
        <v>42855.75</v>
      </c>
      <c r="C406" s="47">
        <v>34490.5</v>
      </c>
      <c r="D406" s="48">
        <v>6</v>
      </c>
      <c r="E406" s="27">
        <v>44</v>
      </c>
      <c r="F406" s="27">
        <v>19</v>
      </c>
      <c r="G406" s="27">
        <v>22</v>
      </c>
      <c r="H406" s="49">
        <v>28.5</v>
      </c>
      <c r="I406" s="27">
        <v>15</v>
      </c>
      <c r="J406" s="49">
        <v>542.666666666667</v>
      </c>
      <c r="K406" s="50"/>
      <c r="L406" s="48">
        <v>3.49575187969925</v>
      </c>
      <c r="N406" s="50">
        <v>0.136363636363636</v>
      </c>
      <c r="O406" s="50">
        <v>1.48863636363636</v>
      </c>
      <c r="P406" s="51" t="s">
        <v>76</v>
      </c>
      <c r="Q406" s="49">
        <v>65.5</v>
      </c>
      <c r="R406" s="4" t="b">
        <v>1</v>
      </c>
      <c r="T406" s="50">
        <v>3.55033966969925</v>
      </c>
      <c r="U406" s="50">
        <v>25.0358242444612</v>
      </c>
      <c r="W406" s="4" t="s">
        <v>27</v>
      </c>
    </row>
    <row r="407" s="4" customFormat="1" spans="1:23">
      <c r="A407" s="4">
        <v>5750</v>
      </c>
      <c r="B407" s="46">
        <v>42855.7916666667</v>
      </c>
      <c r="C407" s="47">
        <v>34502.5</v>
      </c>
      <c r="D407" s="48">
        <v>69</v>
      </c>
      <c r="E407" s="27">
        <v>37</v>
      </c>
      <c r="F407" s="27">
        <v>19</v>
      </c>
      <c r="G407" s="27">
        <v>22</v>
      </c>
      <c r="H407" s="49">
        <v>28.5</v>
      </c>
      <c r="I407" s="27">
        <v>15</v>
      </c>
      <c r="J407" s="49">
        <v>543.833333333333</v>
      </c>
      <c r="K407" s="50"/>
      <c r="L407" s="48">
        <v>1.73815476190476</v>
      </c>
      <c r="N407" s="50">
        <v>1.86486486486486</v>
      </c>
      <c r="O407" s="50">
        <v>-0.765765765765765</v>
      </c>
      <c r="P407" s="51" t="s">
        <v>76</v>
      </c>
      <c r="Q407" s="49">
        <v>-28.3333333333333</v>
      </c>
      <c r="R407" s="4" t="b">
        <v>1</v>
      </c>
      <c r="T407" s="50">
        <v>1.79274255190476</v>
      </c>
      <c r="U407" s="50">
        <v>0.0386742837612132</v>
      </c>
      <c r="W407" s="4" t="s">
        <v>37</v>
      </c>
    </row>
    <row r="408" s="4" customFormat="1" spans="1:23">
      <c r="A408" s="4">
        <v>5751</v>
      </c>
      <c r="B408" s="46">
        <v>42855.8125</v>
      </c>
      <c r="C408" s="47">
        <v>34508.5</v>
      </c>
      <c r="D408" s="48">
        <v>40.6666666666667</v>
      </c>
      <c r="E408" s="27">
        <v>37</v>
      </c>
      <c r="F408" s="27">
        <v>19</v>
      </c>
      <c r="G408" s="27">
        <v>22</v>
      </c>
      <c r="H408" s="49">
        <v>29.3333333333333</v>
      </c>
      <c r="I408" s="27">
        <v>15</v>
      </c>
      <c r="J408" s="49">
        <v>567</v>
      </c>
      <c r="K408" s="50"/>
      <c r="L408" s="48">
        <v>6.80480519480517</v>
      </c>
      <c r="N408" s="50">
        <v>1.0990990990991</v>
      </c>
      <c r="O408" s="50">
        <v>-0.346846846846849</v>
      </c>
      <c r="P408" s="51" t="s">
        <v>76</v>
      </c>
      <c r="Q408" s="49">
        <v>-12.8333333333334</v>
      </c>
      <c r="R408" s="4" t="b">
        <v>1</v>
      </c>
      <c r="T408" s="50">
        <v>6.85939298480517</v>
      </c>
      <c r="U408" s="50">
        <v>5.24092312551945</v>
      </c>
      <c r="W408" s="4" t="s">
        <v>56</v>
      </c>
    </row>
    <row r="409" s="4" customFormat="1" spans="1:23">
      <c r="A409" s="4">
        <v>5774</v>
      </c>
      <c r="B409" s="46">
        <v>42856.2916666667</v>
      </c>
      <c r="C409" s="47">
        <v>34646.5</v>
      </c>
      <c r="D409" s="48">
        <v>16.5</v>
      </c>
      <c r="E409" s="27">
        <v>33</v>
      </c>
      <c r="F409" s="27">
        <v>19</v>
      </c>
      <c r="G409" s="27">
        <v>16</v>
      </c>
      <c r="H409" s="49">
        <v>32</v>
      </c>
      <c r="I409" s="27">
        <v>36</v>
      </c>
      <c r="J409" s="49">
        <v>540.5</v>
      </c>
      <c r="K409" s="50"/>
      <c r="L409" s="48">
        <v>0.885108225108225</v>
      </c>
      <c r="N409" s="50">
        <v>0.5</v>
      </c>
      <c r="O409" s="50">
        <v>0.212121212121212</v>
      </c>
      <c r="P409" s="51" t="s">
        <v>76</v>
      </c>
      <c r="Q409" s="49">
        <v>7</v>
      </c>
      <c r="R409" s="4" t="b">
        <v>0</v>
      </c>
      <c r="T409" s="50">
        <v>0.939696015108225</v>
      </c>
      <c r="U409" s="50">
        <v>0.87939203021645</v>
      </c>
      <c r="W409" s="4" t="s">
        <v>32</v>
      </c>
    </row>
    <row r="410" s="4" customFormat="1" spans="1:23">
      <c r="A410" s="4">
        <v>5775</v>
      </c>
      <c r="B410" s="46">
        <v>42856.3125</v>
      </c>
      <c r="C410" s="47">
        <v>34652.5</v>
      </c>
      <c r="D410" s="48">
        <v>23.5</v>
      </c>
      <c r="E410" s="27">
        <v>33</v>
      </c>
      <c r="F410" s="27">
        <v>19</v>
      </c>
      <c r="G410" s="27">
        <v>16</v>
      </c>
      <c r="H410" s="49">
        <v>31.5</v>
      </c>
      <c r="I410" s="27">
        <v>36</v>
      </c>
      <c r="J410" s="49">
        <v>510.333333333333</v>
      </c>
      <c r="K410" s="50"/>
      <c r="L410" s="48">
        <v>1.23639097744361</v>
      </c>
      <c r="N410" s="50">
        <v>0.712121212121212</v>
      </c>
      <c r="O410" s="50">
        <v>0.166666666666667</v>
      </c>
      <c r="P410" s="51" t="s">
        <v>76</v>
      </c>
      <c r="Q410" s="49">
        <v>5.5</v>
      </c>
      <c r="R410" s="4" t="b">
        <v>0</v>
      </c>
      <c r="T410" s="50">
        <v>1.29097876744361</v>
      </c>
      <c r="U410" s="50">
        <v>0.812863801091027</v>
      </c>
      <c r="W410" s="4" t="s">
        <v>47</v>
      </c>
    </row>
    <row r="411" s="4" customFormat="1" spans="1:23">
      <c r="A411" s="4">
        <v>5784</v>
      </c>
      <c r="B411" s="46">
        <v>42856.5</v>
      </c>
      <c r="C411" s="47">
        <v>34706.5</v>
      </c>
      <c r="D411" s="48">
        <v>6.66666666666667</v>
      </c>
      <c r="E411" s="27">
        <v>37</v>
      </c>
      <c r="F411" s="27">
        <v>19</v>
      </c>
      <c r="G411" s="27">
        <v>24</v>
      </c>
      <c r="H411" s="49">
        <v>30.1666666666667</v>
      </c>
      <c r="I411" s="27">
        <v>17</v>
      </c>
      <c r="J411" s="49">
        <v>637.333333333333</v>
      </c>
      <c r="K411" s="50"/>
      <c r="L411" s="48">
        <v>1.15207221350078</v>
      </c>
      <c r="N411" s="50">
        <v>0.18018018018018</v>
      </c>
      <c r="O411" s="50">
        <v>0.463963963963963</v>
      </c>
      <c r="P411" s="51" t="s">
        <v>76</v>
      </c>
      <c r="Q411" s="49">
        <v>17.1666666666666</v>
      </c>
      <c r="R411" s="4" t="b">
        <v>1</v>
      </c>
      <c r="T411" s="50">
        <v>1.20666000350078</v>
      </c>
      <c r="U411" s="50">
        <v>5.69696301942933</v>
      </c>
      <c r="W411" s="4" t="s">
        <v>23</v>
      </c>
    </row>
    <row r="412" s="4" customFormat="1" spans="1:23">
      <c r="A412" s="4">
        <v>5795</v>
      </c>
      <c r="B412" s="46">
        <v>42856.7291666667</v>
      </c>
      <c r="C412" s="47">
        <v>34772.5</v>
      </c>
      <c r="D412" s="48">
        <v>8.66666666666667</v>
      </c>
      <c r="E412" s="27">
        <v>20</v>
      </c>
      <c r="F412" s="27">
        <v>19</v>
      </c>
      <c r="G412" s="27">
        <v>24</v>
      </c>
      <c r="H412" s="49">
        <v>23.6666666666667</v>
      </c>
      <c r="I412" s="27">
        <v>14</v>
      </c>
      <c r="J412" s="49">
        <v>461.333333333333</v>
      </c>
      <c r="K412" s="50"/>
      <c r="L412" s="48">
        <v>8.95663865546219</v>
      </c>
      <c r="N412" s="50">
        <v>0.433333333333333</v>
      </c>
      <c r="O412" s="50">
        <v>2.5</v>
      </c>
      <c r="P412" s="51" t="s">
        <v>76</v>
      </c>
      <c r="Q412" s="49">
        <v>50</v>
      </c>
      <c r="R412" s="4" t="b">
        <v>1</v>
      </c>
      <c r="T412" s="50">
        <v>9.01122644546219</v>
      </c>
      <c r="U412" s="50">
        <v>19.7951379510666</v>
      </c>
      <c r="W412" s="4" t="s">
        <v>49</v>
      </c>
    </row>
    <row r="413" s="4" customFormat="1" spans="1:23">
      <c r="A413" s="4">
        <v>5796</v>
      </c>
      <c r="B413" s="46">
        <v>42856.75</v>
      </c>
      <c r="C413" s="47">
        <v>34778.5</v>
      </c>
      <c r="D413" s="48">
        <v>58.6666666666667</v>
      </c>
      <c r="E413" s="27">
        <v>20</v>
      </c>
      <c r="F413" s="27">
        <v>19</v>
      </c>
      <c r="G413" s="27">
        <v>23</v>
      </c>
      <c r="H413" s="49">
        <v>26.3333333333333</v>
      </c>
      <c r="I413" s="27">
        <v>18</v>
      </c>
      <c r="J413" s="49">
        <v>509.666666666667</v>
      </c>
      <c r="K413" s="50"/>
      <c r="L413" s="48">
        <v>0.519348659003833</v>
      </c>
      <c r="N413" s="50">
        <v>2.93333333333333</v>
      </c>
      <c r="O413" s="50">
        <v>-0.483333333333335</v>
      </c>
      <c r="P413" s="51" t="s">
        <v>76</v>
      </c>
      <c r="Q413" s="49">
        <v>-9.6666666666667</v>
      </c>
      <c r="R413" s="4" t="b">
        <v>0</v>
      </c>
      <c r="T413" s="50">
        <v>0.573936449003833</v>
      </c>
      <c r="U413" s="50">
        <v>0.804339846930511</v>
      </c>
      <c r="W413" s="4" t="s">
        <v>27</v>
      </c>
    </row>
    <row r="414" s="4" customFormat="1" spans="1:23">
      <c r="A414" s="4">
        <v>5797</v>
      </c>
      <c r="B414" s="46">
        <v>42856.7708333333</v>
      </c>
      <c r="C414" s="47">
        <v>34784.5</v>
      </c>
      <c r="D414" s="48">
        <v>49</v>
      </c>
      <c r="E414" s="27">
        <v>20</v>
      </c>
      <c r="F414" s="27">
        <v>19</v>
      </c>
      <c r="G414" s="27">
        <v>23</v>
      </c>
      <c r="H414" s="49">
        <v>26.8333333333333</v>
      </c>
      <c r="I414" s="27">
        <v>18</v>
      </c>
      <c r="J414" s="49">
        <v>544.5</v>
      </c>
      <c r="K414" s="50"/>
      <c r="L414" s="48">
        <v>1.67957307060756</v>
      </c>
      <c r="N414" s="50">
        <v>2.45</v>
      </c>
      <c r="O414" s="50">
        <v>-1.58095238095238</v>
      </c>
      <c r="P414" s="51" t="s">
        <v>76</v>
      </c>
      <c r="Q414" s="49">
        <v>-24.6666666666667</v>
      </c>
      <c r="R414" s="4" t="b">
        <v>1</v>
      </c>
      <c r="T414" s="50">
        <v>1.73416086060756</v>
      </c>
      <c r="U414" s="50">
        <v>0.292179240568343</v>
      </c>
      <c r="W414" s="4" t="s">
        <v>36</v>
      </c>
    </row>
    <row r="415" s="4" customFormat="1" spans="1:23">
      <c r="A415" s="4">
        <v>5824</v>
      </c>
      <c r="B415" s="46">
        <v>42857.3333333333</v>
      </c>
      <c r="C415" s="47">
        <v>34944</v>
      </c>
      <c r="D415" s="48">
        <v>1</v>
      </c>
      <c r="E415" s="27">
        <v>22</v>
      </c>
      <c r="F415" s="27">
        <v>19</v>
      </c>
      <c r="G415" s="27">
        <v>18</v>
      </c>
      <c r="H415" s="49">
        <v>38</v>
      </c>
      <c r="I415" s="27">
        <v>55</v>
      </c>
      <c r="J415" s="49">
        <v>1365</v>
      </c>
      <c r="K415" s="50"/>
      <c r="L415" s="48">
        <v>1.73755102040816</v>
      </c>
      <c r="N415" s="50">
        <v>0.0454545454545455</v>
      </c>
      <c r="O415" s="50">
        <v>0.818181818181818</v>
      </c>
      <c r="P415" s="51" t="s">
        <v>76</v>
      </c>
      <c r="Q415" s="49">
        <v>18</v>
      </c>
      <c r="R415" s="4" t="b">
        <v>1</v>
      </c>
      <c r="T415" s="50">
        <v>1.79213881040816</v>
      </c>
      <c r="U415" s="50">
        <v>38.4270538289795</v>
      </c>
      <c r="W415" s="4" t="s">
        <v>63</v>
      </c>
    </row>
    <row r="416" s="4" customFormat="1" spans="1:23">
      <c r="A416" s="4">
        <v>5825</v>
      </c>
      <c r="B416" s="46">
        <v>42857.3541666667</v>
      </c>
      <c r="C416" s="47">
        <v>34952.5</v>
      </c>
      <c r="D416" s="48">
        <v>19</v>
      </c>
      <c r="E416" s="27">
        <v>22</v>
      </c>
      <c r="F416" s="27">
        <v>19</v>
      </c>
      <c r="G416" s="27">
        <v>18</v>
      </c>
      <c r="H416" s="49">
        <v>37.8333333333333</v>
      </c>
      <c r="I416" s="27">
        <v>55</v>
      </c>
      <c r="J416" s="49">
        <v>1420</v>
      </c>
      <c r="K416" s="50"/>
      <c r="L416" s="48">
        <v>23.1209523809524</v>
      </c>
      <c r="N416" s="50">
        <v>0.863636363636364</v>
      </c>
      <c r="O416" s="50">
        <v>0.0827922077922078</v>
      </c>
      <c r="P416" s="51" t="s">
        <v>76</v>
      </c>
      <c r="Q416" s="49">
        <v>34</v>
      </c>
      <c r="R416" s="4" t="b">
        <v>1</v>
      </c>
      <c r="T416" s="50">
        <v>23.1755401709524</v>
      </c>
      <c r="U416" s="50">
        <v>25.8348359874186</v>
      </c>
      <c r="W416" s="4" t="s">
        <v>33</v>
      </c>
    </row>
    <row r="417" s="4" customFormat="1" spans="1:23">
      <c r="A417" s="4">
        <v>5832</v>
      </c>
      <c r="B417" s="46">
        <v>42857.5</v>
      </c>
      <c r="C417" s="47">
        <v>34994.5</v>
      </c>
      <c r="D417" s="48">
        <v>16.1666666666667</v>
      </c>
      <c r="E417" s="27">
        <v>77</v>
      </c>
      <c r="F417" s="27">
        <v>19.5</v>
      </c>
      <c r="G417" s="27">
        <v>27</v>
      </c>
      <c r="H417" s="49">
        <v>40</v>
      </c>
      <c r="I417" s="27">
        <v>39</v>
      </c>
      <c r="J417" s="49">
        <v>2778.66666666667</v>
      </c>
      <c r="K417" s="50"/>
      <c r="L417" s="48">
        <v>0.507084148727985</v>
      </c>
      <c r="N417" s="50">
        <v>0.20995670995671</v>
      </c>
      <c r="O417" s="50">
        <v>0.175324675324675</v>
      </c>
      <c r="P417" s="51" t="s">
        <v>76</v>
      </c>
      <c r="Q417" s="49">
        <v>13.5</v>
      </c>
      <c r="R417" s="4" t="b">
        <v>1</v>
      </c>
      <c r="T417" s="50">
        <v>0.561671938727985</v>
      </c>
      <c r="U417" s="50">
        <v>1.67517974940545</v>
      </c>
      <c r="W417" s="4" t="s">
        <v>23</v>
      </c>
    </row>
    <row r="418" s="4" customFormat="1" spans="1:23">
      <c r="A418" s="4">
        <v>5833</v>
      </c>
      <c r="B418" s="46">
        <v>42857.5208333333</v>
      </c>
      <c r="C418" s="47">
        <v>35000.5</v>
      </c>
      <c r="D418" s="48">
        <v>29.6666666666667</v>
      </c>
      <c r="E418" s="27">
        <v>77</v>
      </c>
      <c r="F418" s="27">
        <v>20</v>
      </c>
      <c r="G418" s="27">
        <v>27</v>
      </c>
      <c r="H418" s="49">
        <v>40.3333333333333</v>
      </c>
      <c r="I418" s="27">
        <v>39</v>
      </c>
      <c r="J418" s="49">
        <v>1842.66666666667</v>
      </c>
      <c r="K418" s="50"/>
      <c r="L418" s="48">
        <v>0.658068410462777</v>
      </c>
      <c r="N418" s="50">
        <v>0.385281385281386</v>
      </c>
      <c r="O418" s="50">
        <v>0.202437912964229</v>
      </c>
      <c r="P418" s="51" t="s">
        <v>76</v>
      </c>
      <c r="Q418" s="49">
        <v>15</v>
      </c>
      <c r="R418" s="4" t="b">
        <v>1</v>
      </c>
      <c r="T418" s="50">
        <v>0.712656200462777</v>
      </c>
      <c r="U418" s="50">
        <v>0.849703171987654</v>
      </c>
      <c r="W418" s="4" t="s">
        <v>39</v>
      </c>
    </row>
    <row r="419" s="4" customFormat="1" spans="1:23">
      <c r="A419" s="4">
        <v>5837</v>
      </c>
      <c r="B419" s="46">
        <v>42857.6041666667</v>
      </c>
      <c r="C419" s="47">
        <v>35024.5</v>
      </c>
      <c r="D419" s="48">
        <v>54.6666666666667</v>
      </c>
      <c r="E419" s="27">
        <v>76</v>
      </c>
      <c r="F419" s="27">
        <v>20</v>
      </c>
      <c r="G419" s="27">
        <v>29</v>
      </c>
      <c r="H419" s="49">
        <v>40.8333333333333</v>
      </c>
      <c r="I419" s="27">
        <v>32</v>
      </c>
      <c r="J419" s="49">
        <v>617.166666666667</v>
      </c>
      <c r="K419" s="50"/>
      <c r="L419" s="48">
        <v>0.572321428571426</v>
      </c>
      <c r="N419" s="50">
        <v>0.719298245614036</v>
      </c>
      <c r="O419" s="50">
        <v>0.189792663476874</v>
      </c>
      <c r="P419" s="4" t="s">
        <v>222</v>
      </c>
      <c r="Q419" s="49">
        <v>5.3333333333333</v>
      </c>
      <c r="R419" s="4" t="b">
        <v>0</v>
      </c>
      <c r="T419" s="50">
        <v>0.626909218571426</v>
      </c>
      <c r="U419" s="50">
        <v>0.128443281498263</v>
      </c>
      <c r="W419" s="4" t="s">
        <v>64</v>
      </c>
    </row>
    <row r="420" s="4" customFormat="1" spans="1:23">
      <c r="A420" s="4">
        <v>5843</v>
      </c>
      <c r="B420" s="46">
        <v>42857.7291666667</v>
      </c>
      <c r="C420" s="47">
        <v>35060.5</v>
      </c>
      <c r="D420" s="48">
        <v>28.6666666666667</v>
      </c>
      <c r="E420" s="27">
        <v>104</v>
      </c>
      <c r="F420" s="27">
        <v>20</v>
      </c>
      <c r="G420" s="27">
        <v>29</v>
      </c>
      <c r="H420" s="49">
        <v>40.5</v>
      </c>
      <c r="I420" s="27">
        <v>37</v>
      </c>
      <c r="J420" s="49">
        <v>603.166666666667</v>
      </c>
      <c r="K420" s="50"/>
      <c r="L420" s="48">
        <v>0.888192161820479</v>
      </c>
      <c r="N420" s="50">
        <v>0.275641025641026</v>
      </c>
      <c r="O420" s="50">
        <v>0.314102564102563</v>
      </c>
      <c r="P420" s="51" t="s">
        <v>76</v>
      </c>
      <c r="Q420" s="49">
        <v>32.6666666666666</v>
      </c>
      <c r="R420" s="4" t="b">
        <v>1</v>
      </c>
      <c r="T420" s="50">
        <v>0.942779951820479</v>
      </c>
      <c r="U420" s="50">
        <v>2.42031796474406</v>
      </c>
      <c r="W420" s="4" t="s">
        <v>49</v>
      </c>
    </row>
    <row r="421" s="4" customFormat="1" spans="1:23">
      <c r="A421" s="4">
        <v>5851</v>
      </c>
      <c r="B421" s="46">
        <v>42857.8958333333</v>
      </c>
      <c r="C421" s="47">
        <v>35108.5</v>
      </c>
      <c r="D421" s="48">
        <v>38.1666666666667</v>
      </c>
      <c r="E421" s="27">
        <v>47</v>
      </c>
      <c r="F421" s="27">
        <v>20</v>
      </c>
      <c r="G421" s="27">
        <v>24</v>
      </c>
      <c r="H421" s="49">
        <v>42.1666666666667</v>
      </c>
      <c r="I421" s="27">
        <v>36</v>
      </c>
      <c r="J421" s="49">
        <v>468.5</v>
      </c>
      <c r="K421" s="50"/>
      <c r="L421" s="48">
        <v>4.08609164420486</v>
      </c>
      <c r="N421" s="50">
        <v>0.812056737588653</v>
      </c>
      <c r="O421" s="50">
        <v>0.368794326241134</v>
      </c>
      <c r="P421" s="51" t="s">
        <v>76</v>
      </c>
      <c r="Q421" s="49">
        <v>17.3333333333333</v>
      </c>
      <c r="R421" s="4" t="b">
        <v>1</v>
      </c>
      <c r="T421" s="50">
        <v>4.14067943420486</v>
      </c>
      <c r="U421" s="50">
        <v>4.09900262203393</v>
      </c>
      <c r="W421" s="4" t="s">
        <v>28</v>
      </c>
    </row>
    <row r="422" s="4" customFormat="1" spans="1:23">
      <c r="A422" s="4">
        <v>5854</v>
      </c>
      <c r="B422" s="46">
        <v>42857.9583333333</v>
      </c>
      <c r="C422" s="47">
        <v>35126.5</v>
      </c>
      <c r="D422" s="48">
        <v>57.8333333333333</v>
      </c>
      <c r="E422" s="27">
        <v>45</v>
      </c>
      <c r="F422" s="27">
        <v>20</v>
      </c>
      <c r="G422" s="27">
        <v>24</v>
      </c>
      <c r="H422" s="49">
        <v>47.3333333333333</v>
      </c>
      <c r="I422" s="27">
        <v>41</v>
      </c>
      <c r="J422" s="49">
        <v>445.5</v>
      </c>
      <c r="K422" s="50"/>
      <c r="L422" s="48">
        <v>0.752282003710577</v>
      </c>
      <c r="N422" s="50">
        <v>1.28518518518518</v>
      </c>
      <c r="O422" s="50">
        <v>-0.122222222222222</v>
      </c>
      <c r="P422" s="51" t="s">
        <v>76</v>
      </c>
      <c r="Q422" s="49">
        <v>-5.5</v>
      </c>
      <c r="R422" s="4" t="b">
        <v>0</v>
      </c>
      <c r="T422" s="50">
        <v>0.806869793710577</v>
      </c>
      <c r="U422" s="50">
        <v>0.372176241205024</v>
      </c>
      <c r="W422" s="4" t="s">
        <v>43</v>
      </c>
    </row>
    <row r="423" s="4" customFormat="1" spans="1:23">
      <c r="A423" s="4">
        <v>5860</v>
      </c>
      <c r="B423" s="46">
        <v>42858.0833333333</v>
      </c>
      <c r="C423" s="47">
        <v>35162.5</v>
      </c>
      <c r="D423" s="48">
        <v>38.6666666666667</v>
      </c>
      <c r="E423" s="27">
        <v>55</v>
      </c>
      <c r="F423" s="27">
        <v>20</v>
      </c>
      <c r="G423" s="27">
        <v>20</v>
      </c>
      <c r="H423" s="49">
        <v>47.1666666666667</v>
      </c>
      <c r="I423" s="27">
        <v>63</v>
      </c>
      <c r="J423" s="49">
        <v>566.833333333333</v>
      </c>
      <c r="K423" s="50"/>
      <c r="L423" s="48">
        <v>0.846355685131193</v>
      </c>
      <c r="N423" s="50">
        <v>0.703030303030304</v>
      </c>
      <c r="O423" s="50">
        <v>0.115151515151515</v>
      </c>
      <c r="P423" s="4" t="s">
        <v>222</v>
      </c>
      <c r="Q423" s="49">
        <v>6.3333333333333</v>
      </c>
      <c r="R423" s="4" t="b">
        <v>0</v>
      </c>
      <c r="T423" s="50">
        <v>0.900943475131193</v>
      </c>
      <c r="U423" s="50">
        <v>0.281514425833161</v>
      </c>
      <c r="W423" s="4" t="s">
        <v>31</v>
      </c>
    </row>
    <row r="424" s="4" customFormat="1" spans="1:23">
      <c r="A424" s="4">
        <v>5861</v>
      </c>
      <c r="B424" s="46">
        <v>42858.1041666667</v>
      </c>
      <c r="C424" s="47">
        <v>35168.5</v>
      </c>
      <c r="D424" s="48">
        <v>45</v>
      </c>
      <c r="E424" s="27">
        <v>55</v>
      </c>
      <c r="F424" s="27">
        <v>20</v>
      </c>
      <c r="G424" s="27">
        <v>20</v>
      </c>
      <c r="H424" s="49">
        <v>46.5</v>
      </c>
      <c r="I424" s="27">
        <v>63</v>
      </c>
      <c r="J424" s="49">
        <v>583.5</v>
      </c>
      <c r="K424" s="50"/>
      <c r="L424" s="48">
        <v>2.44528571428571</v>
      </c>
      <c r="N424" s="50">
        <v>0.818181818181818</v>
      </c>
      <c r="O424" s="50">
        <v>0.178877005347593</v>
      </c>
      <c r="P424" s="51" t="s">
        <v>76</v>
      </c>
      <c r="Q424" s="49">
        <v>11.5</v>
      </c>
      <c r="R424" s="4" t="b">
        <v>1</v>
      </c>
      <c r="T424" s="50">
        <v>2.49987350428571</v>
      </c>
      <c r="U424" s="50">
        <v>2.05540094968253</v>
      </c>
      <c r="W424" s="4" t="s">
        <v>45</v>
      </c>
    </row>
    <row r="425" s="4" customFormat="1" spans="1:23">
      <c r="A425" s="4">
        <v>5862</v>
      </c>
      <c r="B425" s="46">
        <v>42858.125</v>
      </c>
      <c r="C425" s="47">
        <v>35174.5</v>
      </c>
      <c r="D425" s="48">
        <v>56.5</v>
      </c>
      <c r="E425" s="27">
        <v>56.6666666666667</v>
      </c>
      <c r="F425" s="27">
        <v>20</v>
      </c>
      <c r="G425" s="27">
        <v>20</v>
      </c>
      <c r="H425" s="49">
        <v>46.6666666666667</v>
      </c>
      <c r="I425" s="27">
        <v>63</v>
      </c>
      <c r="J425" s="49">
        <v>566.833333333333</v>
      </c>
      <c r="K425" s="50"/>
      <c r="L425" s="48">
        <v>22.8971428571387</v>
      </c>
      <c r="N425" s="50">
        <v>0.997058823529411</v>
      </c>
      <c r="O425" s="50">
        <v>-0.0465093729799606</v>
      </c>
      <c r="P425" s="51" t="s">
        <v>76</v>
      </c>
      <c r="Q425" s="49">
        <v>1.1666666666667</v>
      </c>
      <c r="R425" s="4" t="b">
        <v>0</v>
      </c>
      <c r="T425" s="50">
        <v>22.9517306471387</v>
      </c>
      <c r="U425" s="50">
        <v>22.0194348673368</v>
      </c>
      <c r="W425" s="4" t="s">
        <v>51</v>
      </c>
    </row>
    <row r="426" s="4" customFormat="1" spans="1:23">
      <c r="A426" s="4">
        <v>5863</v>
      </c>
      <c r="B426" s="46">
        <v>42858.1458333333</v>
      </c>
      <c r="C426" s="47">
        <v>35180.5</v>
      </c>
      <c r="D426" s="48">
        <v>57.6666666666667</v>
      </c>
      <c r="E426" s="27">
        <v>60.6666666666667</v>
      </c>
      <c r="F426" s="27">
        <v>20</v>
      </c>
      <c r="G426" s="27">
        <v>20</v>
      </c>
      <c r="H426" s="49">
        <v>46.3333333333333</v>
      </c>
      <c r="I426" s="27">
        <v>63</v>
      </c>
      <c r="J426" s="49">
        <v>566.833333333333</v>
      </c>
      <c r="K426" s="50"/>
      <c r="L426" s="48">
        <v>0.606825396825352</v>
      </c>
      <c r="N426" s="50">
        <v>0.950549450549451</v>
      </c>
      <c r="O426" s="50">
        <v>-0.0515857199795025</v>
      </c>
      <c r="P426" s="51" t="s">
        <v>76</v>
      </c>
      <c r="Q426" s="49">
        <v>0.1666666666666</v>
      </c>
      <c r="R426" s="4" t="b">
        <v>0</v>
      </c>
      <c r="T426" s="50">
        <v>0.661413186825352</v>
      </c>
      <c r="U426" s="50">
        <v>0.304178034669283</v>
      </c>
      <c r="W426" s="4" t="s">
        <v>60</v>
      </c>
    </row>
    <row r="427" s="4" customFormat="1" spans="1:23">
      <c r="A427" s="4">
        <v>5864</v>
      </c>
      <c r="B427" s="46">
        <v>42858.1666666667</v>
      </c>
      <c r="C427" s="47">
        <v>35186.5</v>
      </c>
      <c r="D427" s="48">
        <v>57.8333333333333</v>
      </c>
      <c r="E427" s="27">
        <v>64.3333333333333</v>
      </c>
      <c r="F427" s="27">
        <v>20</v>
      </c>
      <c r="G427" s="27">
        <v>21</v>
      </c>
      <c r="H427" s="49">
        <v>46</v>
      </c>
      <c r="I427" s="27">
        <v>60</v>
      </c>
      <c r="J427" s="49">
        <v>572.666666666667</v>
      </c>
      <c r="K427" s="50"/>
      <c r="L427" s="48">
        <v>1.7350915750916</v>
      </c>
      <c r="N427" s="50">
        <v>0.898963730569948</v>
      </c>
      <c r="O427" s="50">
        <v>0.0181094401617601</v>
      </c>
      <c r="P427" s="51" t="s">
        <v>76</v>
      </c>
      <c r="Q427" s="49">
        <v>4.8333333333334</v>
      </c>
      <c r="R427" s="4" t="b">
        <v>0</v>
      </c>
      <c r="T427" s="50">
        <v>1.7896793650916</v>
      </c>
      <c r="U427" s="50">
        <v>0.990824884511117</v>
      </c>
      <c r="W427" s="4" t="s">
        <v>61</v>
      </c>
    </row>
    <row r="428" s="4" customFormat="1" spans="1:23">
      <c r="A428" s="4">
        <v>5865</v>
      </c>
      <c r="B428" s="46">
        <v>42858.1875</v>
      </c>
      <c r="C428" s="47">
        <v>35192.5</v>
      </c>
      <c r="D428" s="48">
        <v>62.6666666666667</v>
      </c>
      <c r="E428" s="27">
        <v>68.3333333333333</v>
      </c>
      <c r="F428" s="27">
        <v>19.8333333333333</v>
      </c>
      <c r="G428" s="27">
        <v>21</v>
      </c>
      <c r="H428" s="49">
        <v>46</v>
      </c>
      <c r="I428" s="27">
        <v>60</v>
      </c>
      <c r="J428" s="49">
        <v>555.333333333333</v>
      </c>
      <c r="K428" s="50"/>
      <c r="L428" s="48">
        <v>1.71428571428573</v>
      </c>
      <c r="N428" s="50">
        <v>0.917073170731708</v>
      </c>
      <c r="O428" s="50">
        <v>0.021893965418527</v>
      </c>
      <c r="P428" s="51" t="s">
        <v>76</v>
      </c>
      <c r="Q428" s="49">
        <v>4</v>
      </c>
      <c r="R428" s="4" t="b">
        <v>0</v>
      </c>
      <c r="T428" s="50">
        <v>1.76887350428573</v>
      </c>
      <c r="U428" s="50">
        <v>0.928824831800927</v>
      </c>
      <c r="W428" s="4" t="s">
        <v>58</v>
      </c>
    </row>
    <row r="429" s="4" customFormat="1" spans="1:23">
      <c r="A429" s="4">
        <v>5869</v>
      </c>
      <c r="B429" s="46">
        <v>42858.2708333333</v>
      </c>
      <c r="C429" s="47">
        <v>35216.5</v>
      </c>
      <c r="D429" s="48">
        <v>47.3333333333333</v>
      </c>
      <c r="E429" s="27">
        <v>71</v>
      </c>
      <c r="F429" s="27">
        <v>19</v>
      </c>
      <c r="G429" s="27">
        <v>19</v>
      </c>
      <c r="H429" s="49">
        <v>45</v>
      </c>
      <c r="I429" s="27">
        <v>60</v>
      </c>
      <c r="J429" s="49">
        <v>565.5</v>
      </c>
      <c r="K429" s="50"/>
      <c r="L429" s="48">
        <v>0.500961323496537</v>
      </c>
      <c r="N429" s="50">
        <v>0.666666666666666</v>
      </c>
      <c r="O429" s="50">
        <v>0.278787878787879</v>
      </c>
      <c r="P429" s="4" t="s">
        <v>222</v>
      </c>
      <c r="Q429" s="49">
        <v>4.6666666666667</v>
      </c>
      <c r="R429" s="4" t="b">
        <v>0</v>
      </c>
      <c r="T429" s="50">
        <v>0.555549113496537</v>
      </c>
      <c r="U429" s="50">
        <v>0.166676329755194</v>
      </c>
      <c r="W429" s="4" t="s">
        <v>62</v>
      </c>
    </row>
    <row r="430" s="4" customFormat="1" spans="1:23">
      <c r="A430" s="4">
        <v>5876</v>
      </c>
      <c r="B430" s="46">
        <v>42858.4166666667</v>
      </c>
      <c r="C430" s="47">
        <v>35258.5</v>
      </c>
      <c r="D430" s="48">
        <v>4.66666666666667</v>
      </c>
      <c r="E430" s="27">
        <v>42</v>
      </c>
      <c r="F430" s="27">
        <v>20</v>
      </c>
      <c r="G430" s="27">
        <v>24</v>
      </c>
      <c r="H430" s="49">
        <v>42.8333333333333</v>
      </c>
      <c r="I430" s="27">
        <v>40</v>
      </c>
      <c r="J430" s="49">
        <v>538.666666666667</v>
      </c>
      <c r="K430" s="50"/>
      <c r="L430" s="48">
        <v>0.636249999999998</v>
      </c>
      <c r="N430" s="50">
        <v>0.111111111111111</v>
      </c>
      <c r="O430" s="50">
        <v>0.277777777777777</v>
      </c>
      <c r="P430" s="51" t="s">
        <v>76</v>
      </c>
      <c r="Q430" s="49">
        <v>11.6666666666666</v>
      </c>
      <c r="R430" s="4" t="b">
        <v>1</v>
      </c>
      <c r="T430" s="50">
        <v>0.690837789999998</v>
      </c>
      <c r="U430" s="50">
        <v>5.21754010999999</v>
      </c>
      <c r="W430" s="4" t="s">
        <v>54</v>
      </c>
    </row>
    <row r="431" s="4" customFormat="1" spans="1:23">
      <c r="A431" s="4">
        <v>5896</v>
      </c>
      <c r="B431" s="46">
        <v>42858.8333333333</v>
      </c>
      <c r="C431" s="47">
        <v>35378.5</v>
      </c>
      <c r="D431" s="48">
        <v>11.1666666666667</v>
      </c>
      <c r="E431" s="27">
        <v>30</v>
      </c>
      <c r="F431" s="27">
        <v>20</v>
      </c>
      <c r="G431" s="27">
        <v>20</v>
      </c>
      <c r="H431" s="49">
        <v>43.5</v>
      </c>
      <c r="I431" s="27">
        <v>55</v>
      </c>
      <c r="J431" s="49">
        <v>755.166666666667</v>
      </c>
      <c r="K431" s="50"/>
      <c r="L431" s="48">
        <v>1.03706700379267</v>
      </c>
      <c r="N431" s="50">
        <v>0.372222222222223</v>
      </c>
      <c r="O431" s="50">
        <v>0.316666666666667</v>
      </c>
      <c r="P431" s="51" t="s">
        <v>76</v>
      </c>
      <c r="Q431" s="49">
        <v>9.5</v>
      </c>
      <c r="R431" s="4" t="b">
        <v>0</v>
      </c>
      <c r="T431" s="50">
        <v>1.09165479379267</v>
      </c>
      <c r="U431" s="50">
        <v>1.93280392362209</v>
      </c>
      <c r="W431" s="4" t="s">
        <v>38</v>
      </c>
    </row>
    <row r="432" s="4" customFormat="1" spans="1:23">
      <c r="A432" s="4">
        <v>5897</v>
      </c>
      <c r="B432" s="46">
        <v>42858.8541666667</v>
      </c>
      <c r="C432" s="47">
        <v>35384.5</v>
      </c>
      <c r="D432" s="48">
        <v>20.6666666666667</v>
      </c>
      <c r="E432" s="27">
        <v>30</v>
      </c>
      <c r="F432" s="27">
        <v>20</v>
      </c>
      <c r="G432" s="27">
        <v>20</v>
      </c>
      <c r="H432" s="49">
        <v>45.8333333333333</v>
      </c>
      <c r="I432" s="27">
        <v>55</v>
      </c>
      <c r="J432" s="49">
        <v>759.166666666667</v>
      </c>
      <c r="K432" s="50"/>
      <c r="L432" s="48">
        <v>1.97413265306122</v>
      </c>
      <c r="N432" s="50">
        <v>0.68888888888889</v>
      </c>
      <c r="O432" s="50">
        <v>0.178758169934639</v>
      </c>
      <c r="P432" s="51" t="s">
        <v>76</v>
      </c>
      <c r="Q432" s="49">
        <v>8.8333333333333</v>
      </c>
      <c r="R432" s="4" t="b">
        <v>0</v>
      </c>
      <c r="T432" s="50">
        <v>2.02872044306122</v>
      </c>
      <c r="U432" s="50">
        <v>1.94491677218564</v>
      </c>
      <c r="W432" s="4" t="s">
        <v>46</v>
      </c>
    </row>
    <row r="433" s="4" customFormat="1" spans="1:23">
      <c r="A433" s="4">
        <v>5906</v>
      </c>
      <c r="B433" s="46">
        <v>42859.0416666667</v>
      </c>
      <c r="C433" s="47">
        <v>35438.5</v>
      </c>
      <c r="D433" s="48">
        <v>13.6666666666667</v>
      </c>
      <c r="E433" s="27">
        <v>28</v>
      </c>
      <c r="F433" s="27">
        <v>20</v>
      </c>
      <c r="G433" s="27">
        <v>17</v>
      </c>
      <c r="H433" s="49">
        <v>49</v>
      </c>
      <c r="I433" s="27">
        <v>76</v>
      </c>
      <c r="J433" s="49">
        <v>783.333333333333</v>
      </c>
      <c r="K433" s="50"/>
      <c r="L433" s="48">
        <v>0.52451088962716</v>
      </c>
      <c r="N433" s="50">
        <v>0.488095238095239</v>
      </c>
      <c r="O433" s="50">
        <v>0.113095238095236</v>
      </c>
      <c r="P433" s="4" t="s">
        <v>222</v>
      </c>
      <c r="Q433" s="49">
        <v>3.1666666666666</v>
      </c>
      <c r="R433" s="4" t="b">
        <v>0</v>
      </c>
      <c r="T433" s="50">
        <v>0.57909867962716</v>
      </c>
      <c r="U433" s="50">
        <v>0.186446075333691</v>
      </c>
      <c r="W433" s="4" t="s">
        <v>30</v>
      </c>
    </row>
    <row r="434" s="4" customFormat="1" spans="1:23">
      <c r="A434" s="4">
        <v>5909</v>
      </c>
      <c r="B434" s="46">
        <v>42859.1041666667</v>
      </c>
      <c r="C434" s="47">
        <v>35456.5</v>
      </c>
      <c r="D434" s="48">
        <v>18.1666666666667</v>
      </c>
      <c r="E434" s="27">
        <v>28</v>
      </c>
      <c r="F434" s="27">
        <v>20</v>
      </c>
      <c r="G434" s="27">
        <v>16</v>
      </c>
      <c r="H434" s="49">
        <v>49</v>
      </c>
      <c r="I434" s="27">
        <v>76</v>
      </c>
      <c r="J434" s="49">
        <v>765</v>
      </c>
      <c r="K434" s="50"/>
      <c r="L434" s="48">
        <v>2.58823244552058</v>
      </c>
      <c r="N434" s="50">
        <v>0.648809523809525</v>
      </c>
      <c r="O434" s="50">
        <v>0.408993944398569</v>
      </c>
      <c r="P434" s="51" t="s">
        <v>76</v>
      </c>
      <c r="Q434" s="49">
        <v>12.3333333333333</v>
      </c>
      <c r="R434" s="4" t="b">
        <v>1</v>
      </c>
      <c r="T434" s="50">
        <v>2.64282023552058</v>
      </c>
      <c r="U434" s="50">
        <v>3.07333761071061</v>
      </c>
      <c r="W434" s="4" t="s">
        <v>45</v>
      </c>
    </row>
    <row r="435" s="4" customFormat="1" spans="1:23">
      <c r="A435" s="4">
        <v>5911</v>
      </c>
      <c r="B435" s="46">
        <v>42859.1458333333</v>
      </c>
      <c r="C435" s="47">
        <v>35468.5</v>
      </c>
      <c r="D435" s="48">
        <v>28.5</v>
      </c>
      <c r="E435" s="27">
        <v>30.8333333333333</v>
      </c>
      <c r="F435" s="27">
        <v>20</v>
      </c>
      <c r="G435" s="27">
        <v>16</v>
      </c>
      <c r="H435" s="49">
        <v>49</v>
      </c>
      <c r="I435" s="27">
        <v>76</v>
      </c>
      <c r="J435" s="49">
        <v>706</v>
      </c>
      <c r="K435" s="50"/>
      <c r="L435" s="48">
        <v>6.10183673469399</v>
      </c>
      <c r="N435" s="50">
        <v>0.924324324324325</v>
      </c>
      <c r="O435" s="50">
        <v>0.135977183213363</v>
      </c>
      <c r="P435" s="51" t="s">
        <v>76</v>
      </c>
      <c r="Q435" s="49">
        <v>6.6666666666667</v>
      </c>
      <c r="R435" s="4" t="b">
        <v>0</v>
      </c>
      <c r="T435" s="50">
        <v>6.15642452469399</v>
      </c>
      <c r="U435" s="50">
        <v>5.66045928110168</v>
      </c>
      <c r="W435" s="4" t="s">
        <v>60</v>
      </c>
    </row>
    <row r="436" s="4" customFormat="1" spans="1:23">
      <c r="A436" s="4">
        <v>5913</v>
      </c>
      <c r="B436" s="46">
        <v>42859.1875</v>
      </c>
      <c r="C436" s="47">
        <v>35480.5</v>
      </c>
      <c r="D436" s="48">
        <v>41.5</v>
      </c>
      <c r="E436" s="27">
        <v>35.1666666666667</v>
      </c>
      <c r="F436" s="27">
        <v>19.3333333333333</v>
      </c>
      <c r="G436" s="27">
        <v>17</v>
      </c>
      <c r="H436" s="49">
        <v>49</v>
      </c>
      <c r="I436" s="27">
        <v>80</v>
      </c>
      <c r="J436" s="49">
        <v>652.5</v>
      </c>
      <c r="K436" s="50"/>
      <c r="L436" s="48">
        <v>1.69729323308271</v>
      </c>
      <c r="N436" s="50">
        <v>1.18009478672986</v>
      </c>
      <c r="O436" s="50">
        <v>-0.216130822765892</v>
      </c>
      <c r="P436" s="51" t="s">
        <v>76</v>
      </c>
      <c r="Q436" s="49">
        <v>-5.8333333333333</v>
      </c>
      <c r="R436" s="4" t="b">
        <v>0</v>
      </c>
      <c r="T436" s="50">
        <v>1.75188102308271</v>
      </c>
      <c r="U436" s="50">
        <v>0.484525686226711</v>
      </c>
      <c r="W436" s="4" t="s">
        <v>58</v>
      </c>
    </row>
    <row r="437" s="4" customFormat="1" spans="1:23">
      <c r="A437" s="4">
        <v>5914</v>
      </c>
      <c r="B437" s="46">
        <v>42859.2083333333</v>
      </c>
      <c r="C437" s="47">
        <v>35486.5</v>
      </c>
      <c r="D437" s="48">
        <v>35.6666666666667</v>
      </c>
      <c r="E437" s="27">
        <v>37</v>
      </c>
      <c r="F437" s="27">
        <v>19.5</v>
      </c>
      <c r="G437" s="27">
        <v>17</v>
      </c>
      <c r="H437" s="49">
        <v>49</v>
      </c>
      <c r="I437" s="27">
        <v>80</v>
      </c>
      <c r="J437" s="49">
        <v>728.333333333333</v>
      </c>
      <c r="K437" s="50"/>
      <c r="L437" s="48">
        <v>3.21999999999998</v>
      </c>
      <c r="N437" s="50">
        <v>0.963963963963965</v>
      </c>
      <c r="O437" s="50">
        <v>0.0450450450450431</v>
      </c>
      <c r="P437" s="51" t="s">
        <v>76</v>
      </c>
      <c r="Q437" s="49">
        <v>1.6666666666666</v>
      </c>
      <c r="R437" s="4" t="b">
        <v>0</v>
      </c>
      <c r="T437" s="50">
        <v>3.27458778999998</v>
      </c>
      <c r="U437" s="50">
        <v>2.39700228682241</v>
      </c>
      <c r="W437" s="4" t="s">
        <v>52</v>
      </c>
    </row>
    <row r="438" s="4" customFormat="1" spans="1:23">
      <c r="A438" s="4">
        <v>6015</v>
      </c>
      <c r="B438" s="46">
        <v>42861.3125</v>
      </c>
      <c r="C438" s="47">
        <v>36092.5</v>
      </c>
      <c r="D438" s="48">
        <v>13.1666666666667</v>
      </c>
      <c r="E438" s="27">
        <v>45</v>
      </c>
      <c r="F438" s="27">
        <v>19</v>
      </c>
      <c r="G438" s="27">
        <v>14</v>
      </c>
      <c r="H438" s="49">
        <v>28.3333333333333</v>
      </c>
      <c r="I438" s="27">
        <v>30</v>
      </c>
      <c r="J438" s="49">
        <v>606.166666666667</v>
      </c>
      <c r="K438" s="50"/>
      <c r="L438" s="48">
        <v>3.33026178010471</v>
      </c>
      <c r="N438" s="50">
        <v>0.292592592592593</v>
      </c>
      <c r="O438" s="50">
        <v>1.15925925925926</v>
      </c>
      <c r="P438" s="51" t="s">
        <v>76</v>
      </c>
      <c r="Q438" s="49">
        <v>52.1666666666666</v>
      </c>
      <c r="R438" s="4" t="b">
        <v>1</v>
      </c>
      <c r="T438" s="50">
        <v>3.38484957010471</v>
      </c>
      <c r="U438" s="50">
        <v>10.5684732142819</v>
      </c>
      <c r="W438" s="4" t="s">
        <v>47</v>
      </c>
    </row>
    <row r="439" s="4" customFormat="1" spans="1:23">
      <c r="A439" s="4">
        <v>6016</v>
      </c>
      <c r="B439" s="46">
        <v>42861.3333333333</v>
      </c>
      <c r="C439" s="47">
        <v>36098.5</v>
      </c>
      <c r="D439" s="48">
        <v>65.3333333333333</v>
      </c>
      <c r="E439" s="27">
        <v>45</v>
      </c>
      <c r="F439" s="27">
        <v>19</v>
      </c>
      <c r="G439" s="27">
        <v>17</v>
      </c>
      <c r="H439" s="49">
        <v>26.5</v>
      </c>
      <c r="I439" s="27">
        <v>26</v>
      </c>
      <c r="J439" s="49">
        <v>534</v>
      </c>
      <c r="K439" s="50"/>
      <c r="L439" s="48">
        <v>0.598149882903979</v>
      </c>
      <c r="N439" s="50">
        <v>1.45185185185185</v>
      </c>
      <c r="O439" s="50">
        <v>-0.151851851851851</v>
      </c>
      <c r="P439" s="51" t="s">
        <v>76</v>
      </c>
      <c r="Q439" s="49">
        <v>-6.8333333333333</v>
      </c>
      <c r="R439" s="4" t="b">
        <v>0</v>
      </c>
      <c r="T439" s="50">
        <v>0.652737672903979</v>
      </c>
      <c r="U439" s="50">
        <v>0.550410276316136</v>
      </c>
      <c r="W439" s="4" t="s">
        <v>63</v>
      </c>
    </row>
    <row r="440" s="4" customFormat="1" spans="1:23">
      <c r="A440" s="4">
        <v>6017</v>
      </c>
      <c r="B440" s="46">
        <v>42861.3541666667</v>
      </c>
      <c r="C440" s="47">
        <v>36104.5</v>
      </c>
      <c r="D440" s="48">
        <v>58.5</v>
      </c>
      <c r="E440" s="27">
        <v>45</v>
      </c>
      <c r="F440" s="27">
        <v>19</v>
      </c>
      <c r="G440" s="27">
        <v>17</v>
      </c>
      <c r="H440" s="49">
        <v>26</v>
      </c>
      <c r="I440" s="27">
        <v>26</v>
      </c>
      <c r="J440" s="49">
        <v>497</v>
      </c>
      <c r="K440" s="50"/>
      <c r="L440" s="48">
        <v>3.83996472663139</v>
      </c>
      <c r="N440" s="50">
        <v>1.3</v>
      </c>
      <c r="O440" s="50">
        <v>-0.615602836879432</v>
      </c>
      <c r="P440" s="51" t="s">
        <v>76</v>
      </c>
      <c r="Q440" s="49">
        <v>-26.3333333333333</v>
      </c>
      <c r="R440" s="4" t="b">
        <v>1</v>
      </c>
      <c r="T440" s="50">
        <v>3.89455251663139</v>
      </c>
      <c r="U440" s="50">
        <v>1.99580962817799</v>
      </c>
      <c r="W440" s="4" t="s">
        <v>33</v>
      </c>
    </row>
    <row r="441" s="4" customFormat="1" spans="1:23">
      <c r="A441" s="4">
        <v>6025</v>
      </c>
      <c r="B441" s="46">
        <v>42861.5208333333</v>
      </c>
      <c r="C441" s="47">
        <v>36152.5</v>
      </c>
      <c r="D441" s="48">
        <v>8.66666666666667</v>
      </c>
      <c r="E441" s="27">
        <v>52</v>
      </c>
      <c r="F441" s="27">
        <v>19.8333333333333</v>
      </c>
      <c r="G441" s="27">
        <v>25</v>
      </c>
      <c r="H441" s="49">
        <v>27.3333333333333</v>
      </c>
      <c r="I441" s="27">
        <v>12</v>
      </c>
      <c r="J441" s="49">
        <v>494.333333333333</v>
      </c>
      <c r="K441" s="50"/>
      <c r="L441" s="48">
        <v>1.98410989010989</v>
      </c>
      <c r="N441" s="50">
        <v>0.166666666666667</v>
      </c>
      <c r="O441" s="50">
        <v>1.79487179487179</v>
      </c>
      <c r="P441" s="51" t="s">
        <v>76</v>
      </c>
      <c r="Q441" s="49">
        <v>42.3333333333333</v>
      </c>
      <c r="R441" s="4" t="b">
        <v>1</v>
      </c>
      <c r="T441" s="50">
        <v>2.03869768010989</v>
      </c>
      <c r="U441" s="50">
        <v>11.2321860806593</v>
      </c>
      <c r="W441" s="4" t="s">
        <v>39</v>
      </c>
    </row>
    <row r="442" s="4" customFormat="1" spans="1:23">
      <c r="A442" s="4">
        <v>6026</v>
      </c>
      <c r="B442" s="46">
        <v>42861.5416666667</v>
      </c>
      <c r="C442" s="47">
        <v>36158.5</v>
      </c>
      <c r="D442" s="48">
        <v>51</v>
      </c>
      <c r="E442" s="27">
        <v>26</v>
      </c>
      <c r="F442" s="27">
        <v>20</v>
      </c>
      <c r="G442" s="27">
        <v>25</v>
      </c>
      <c r="H442" s="49">
        <v>27</v>
      </c>
      <c r="I442" s="27">
        <v>12</v>
      </c>
      <c r="J442" s="49">
        <v>535.666666666667</v>
      </c>
      <c r="K442" s="50"/>
      <c r="L442" s="48">
        <v>0.852361904761907</v>
      </c>
      <c r="N442" s="50">
        <v>1.96153846153846</v>
      </c>
      <c r="O442" s="50">
        <v>-0.429487179487181</v>
      </c>
      <c r="P442" s="51" t="s">
        <v>76</v>
      </c>
      <c r="Q442" s="49">
        <v>-11.1666666666667</v>
      </c>
      <c r="R442" s="4" t="b">
        <v>1</v>
      </c>
      <c r="T442" s="50">
        <v>0.906949694761907</v>
      </c>
      <c r="U442" s="50">
        <v>0.53763348894491</v>
      </c>
      <c r="W442" s="4" t="s">
        <v>40</v>
      </c>
    </row>
    <row r="443" s="4" customFormat="1" spans="1:23">
      <c r="A443" s="4">
        <v>6027</v>
      </c>
      <c r="B443" s="46">
        <v>42861.5625</v>
      </c>
      <c r="C443" s="47">
        <v>36164.5</v>
      </c>
      <c r="D443" s="48">
        <v>39.8333333333333</v>
      </c>
      <c r="E443" s="27">
        <v>26</v>
      </c>
      <c r="F443" s="27">
        <v>20</v>
      </c>
      <c r="G443" s="27">
        <v>25</v>
      </c>
      <c r="H443" s="49">
        <v>27.8333333333333</v>
      </c>
      <c r="I443" s="27">
        <v>12</v>
      </c>
      <c r="J443" s="49">
        <v>545</v>
      </c>
      <c r="K443" s="50"/>
      <c r="L443" s="48">
        <v>3.24519793459552</v>
      </c>
      <c r="N443" s="50">
        <v>1.53205128205128</v>
      </c>
      <c r="O443" s="50">
        <v>-0.871794871794869</v>
      </c>
      <c r="P443" s="51" t="s">
        <v>76</v>
      </c>
      <c r="Q443" s="49">
        <v>-22.6666666666666</v>
      </c>
      <c r="R443" s="4" t="b">
        <v>1</v>
      </c>
      <c r="T443" s="50">
        <v>3.29978572459552</v>
      </c>
      <c r="U443" s="50">
        <v>1.1538350336272</v>
      </c>
      <c r="W443" s="4" t="s">
        <v>57</v>
      </c>
    </row>
    <row r="444" s="4" customFormat="1" spans="1:23">
      <c r="A444" s="4">
        <v>6034</v>
      </c>
      <c r="B444" s="46">
        <v>42861.7083333333</v>
      </c>
      <c r="C444" s="47">
        <v>36206.5</v>
      </c>
      <c r="D444" s="48">
        <v>8.33333333333333</v>
      </c>
      <c r="E444" s="27">
        <v>20</v>
      </c>
      <c r="F444" s="27">
        <v>20</v>
      </c>
      <c r="G444" s="27">
        <v>28</v>
      </c>
      <c r="H444" s="49">
        <v>23.1666666666667</v>
      </c>
      <c r="I444" s="27">
        <v>12</v>
      </c>
      <c r="J444" s="49">
        <v>451.333333333333</v>
      </c>
      <c r="K444" s="50"/>
      <c r="L444" s="48">
        <v>0.655020408163266</v>
      </c>
      <c r="N444" s="50">
        <v>0.416666666666667</v>
      </c>
      <c r="O444" s="50">
        <v>0.183333333333333</v>
      </c>
      <c r="P444" s="51" t="s">
        <v>76</v>
      </c>
      <c r="Q444" s="49">
        <v>3.66666666666667</v>
      </c>
      <c r="R444" s="4" t="b">
        <v>0</v>
      </c>
      <c r="T444" s="50">
        <v>0.709608198163266</v>
      </c>
      <c r="U444" s="50">
        <v>0.703059675591837</v>
      </c>
      <c r="W444" s="4" t="s">
        <v>66</v>
      </c>
    </row>
    <row r="445" s="4" customFormat="1" spans="1:23">
      <c r="A445" s="4">
        <v>6037</v>
      </c>
      <c r="B445" s="46">
        <v>42861.7708333333</v>
      </c>
      <c r="C445" s="47">
        <v>36224.5</v>
      </c>
      <c r="D445" s="48">
        <v>11.3333333333333</v>
      </c>
      <c r="E445" s="27">
        <v>20</v>
      </c>
      <c r="F445" s="27">
        <v>20</v>
      </c>
      <c r="G445" s="27">
        <v>28</v>
      </c>
      <c r="H445" s="49">
        <v>25.1666666666667</v>
      </c>
      <c r="I445" s="27">
        <v>13</v>
      </c>
      <c r="J445" s="49">
        <v>497.5</v>
      </c>
      <c r="K445" s="50"/>
      <c r="L445" s="48">
        <v>0.579010989011002</v>
      </c>
      <c r="N445" s="50">
        <v>0.566666666666665</v>
      </c>
      <c r="O445" s="50">
        <v>-0.197297297297295</v>
      </c>
      <c r="P445" s="4" t="s">
        <v>222</v>
      </c>
      <c r="Q445" s="49">
        <v>2.3333333333334</v>
      </c>
      <c r="R445" s="4" t="b">
        <v>0</v>
      </c>
      <c r="T445" s="50">
        <v>0.633598779011002</v>
      </c>
      <c r="U445" s="50">
        <v>0.11811549237236</v>
      </c>
      <c r="W445" s="4" t="s">
        <v>36</v>
      </c>
    </row>
    <row r="446" s="4" customFormat="1" spans="1:23">
      <c r="A446" s="4">
        <v>6064</v>
      </c>
      <c r="B446" s="46">
        <v>42862.3333333333</v>
      </c>
      <c r="C446" s="47">
        <v>36386.5</v>
      </c>
      <c r="D446" s="48">
        <v>29.1666666666667</v>
      </c>
      <c r="E446" s="27">
        <v>67</v>
      </c>
      <c r="F446" s="27">
        <v>20</v>
      </c>
      <c r="G446" s="27">
        <v>21</v>
      </c>
      <c r="H446" s="49">
        <v>39.6666666666667</v>
      </c>
      <c r="I446" s="27">
        <v>38</v>
      </c>
      <c r="J446" s="49">
        <v>1309.83333333333</v>
      </c>
      <c r="K446" s="50"/>
      <c r="L446" s="48">
        <v>0.537407174323471</v>
      </c>
      <c r="N446" s="50">
        <v>0.435323383084578</v>
      </c>
      <c r="O446" s="50">
        <v>0.144278606965173</v>
      </c>
      <c r="P446" s="51" t="s">
        <v>76</v>
      </c>
      <c r="Q446" s="49">
        <v>9.6666666666666</v>
      </c>
      <c r="R446" s="4" t="b">
        <v>0</v>
      </c>
      <c r="T446" s="50">
        <v>0.591994964323471</v>
      </c>
      <c r="U446" s="50">
        <v>0.359897003760199</v>
      </c>
      <c r="W446" s="4" t="s">
        <v>63</v>
      </c>
    </row>
    <row r="447" s="4" customFormat="1" spans="1:23">
      <c r="A447" s="4">
        <v>6084</v>
      </c>
      <c r="B447" s="46">
        <v>42862.75</v>
      </c>
      <c r="C447" s="47">
        <v>36506.5</v>
      </c>
      <c r="D447" s="48">
        <v>10</v>
      </c>
      <c r="E447" s="27">
        <v>51</v>
      </c>
      <c r="F447" s="27">
        <v>21</v>
      </c>
      <c r="G447" s="27">
        <v>29</v>
      </c>
      <c r="H447" s="49">
        <v>25.3333333333333</v>
      </c>
      <c r="I447" s="27">
        <v>11</v>
      </c>
      <c r="J447" s="49">
        <v>419.166666666667</v>
      </c>
      <c r="K447" s="50"/>
      <c r="L447" s="48">
        <v>1.53790940766551</v>
      </c>
      <c r="N447" s="50">
        <v>0.196078431372549</v>
      </c>
      <c r="O447" s="50">
        <v>0.607843137254902</v>
      </c>
      <c r="P447" s="51" t="s">
        <v>76</v>
      </c>
      <c r="Q447" s="49">
        <v>31</v>
      </c>
      <c r="R447" s="4" t="b">
        <v>1</v>
      </c>
      <c r="T447" s="50">
        <v>1.59249719766551</v>
      </c>
      <c r="U447" s="50">
        <v>7.1217357080941</v>
      </c>
      <c r="W447" s="4" t="s">
        <v>27</v>
      </c>
    </row>
    <row r="448" s="4" customFormat="1" spans="1:23">
      <c r="A448" s="4">
        <v>6130</v>
      </c>
      <c r="B448" s="46">
        <v>42863.7083333333</v>
      </c>
      <c r="C448" s="47">
        <v>36782.5</v>
      </c>
      <c r="D448" s="48">
        <v>17.1666666666667</v>
      </c>
      <c r="E448" s="27">
        <v>34</v>
      </c>
      <c r="F448" s="27">
        <v>21</v>
      </c>
      <c r="G448" s="27">
        <v>31</v>
      </c>
      <c r="H448" s="49">
        <v>27.6666666666667</v>
      </c>
      <c r="I448" s="27">
        <v>16</v>
      </c>
      <c r="J448" s="49">
        <v>403.166666666667</v>
      </c>
      <c r="K448" s="50"/>
      <c r="L448" s="48">
        <v>1.37001414427156</v>
      </c>
      <c r="N448" s="50">
        <v>0.504901960784315</v>
      </c>
      <c r="O448" s="50">
        <v>0.328431372549018</v>
      </c>
      <c r="P448" s="51" t="s">
        <v>76</v>
      </c>
      <c r="Q448" s="49">
        <v>11.1666666666666</v>
      </c>
      <c r="R448" s="4" t="b">
        <v>1</v>
      </c>
      <c r="T448" s="50">
        <v>1.42460193427156</v>
      </c>
      <c r="U448" s="50">
        <v>1.82154169506211</v>
      </c>
      <c r="W448" s="4" t="s">
        <v>66</v>
      </c>
    </row>
    <row r="449" s="4" customFormat="1" spans="1:23">
      <c r="A449" s="4">
        <v>6132</v>
      </c>
      <c r="B449" s="46">
        <v>42863.75</v>
      </c>
      <c r="C449" s="47">
        <v>36794.5</v>
      </c>
      <c r="D449" s="48">
        <v>28.3333333333333</v>
      </c>
      <c r="E449" s="27">
        <v>34</v>
      </c>
      <c r="F449" s="27">
        <v>21</v>
      </c>
      <c r="G449" s="27">
        <v>29</v>
      </c>
      <c r="H449" s="49">
        <v>32</v>
      </c>
      <c r="I449" s="27">
        <v>21</v>
      </c>
      <c r="J449" s="49">
        <v>424.833333333333</v>
      </c>
      <c r="K449" s="50"/>
      <c r="L449" s="48">
        <v>1.49890756302522</v>
      </c>
      <c r="N449" s="50">
        <v>0.833333333333332</v>
      </c>
      <c r="O449" s="50">
        <v>0.112745098039218</v>
      </c>
      <c r="P449" s="51" t="s">
        <v>76</v>
      </c>
      <c r="Q449" s="49">
        <v>3.8333333333334</v>
      </c>
      <c r="R449" s="4" t="b">
        <v>0</v>
      </c>
      <c r="T449" s="50">
        <v>1.55349535302522</v>
      </c>
      <c r="U449" s="50">
        <v>0.864194423630267</v>
      </c>
      <c r="W449" s="4" t="s">
        <v>27</v>
      </c>
    </row>
    <row r="450" s="4" customFormat="1" spans="1:23">
      <c r="A450" s="4">
        <v>6133</v>
      </c>
      <c r="B450" s="46">
        <v>42863.7708333333</v>
      </c>
      <c r="C450" s="47">
        <v>36800.5</v>
      </c>
      <c r="D450" s="48">
        <v>32.1666666666667</v>
      </c>
      <c r="E450" s="27">
        <v>34</v>
      </c>
      <c r="F450" s="27">
        <v>21</v>
      </c>
      <c r="G450" s="27">
        <v>29</v>
      </c>
      <c r="H450" s="49">
        <v>32.8333333333333</v>
      </c>
      <c r="I450" s="27">
        <v>21</v>
      </c>
      <c r="J450" s="49">
        <v>420.5</v>
      </c>
      <c r="K450" s="50"/>
      <c r="L450" s="48">
        <v>6.52831168831181</v>
      </c>
      <c r="N450" s="50">
        <v>0.94607843137255</v>
      </c>
      <c r="O450" s="50">
        <v>-0.357536764705883</v>
      </c>
      <c r="P450" s="51" t="s">
        <v>76</v>
      </c>
      <c r="Q450" s="49">
        <v>5.5</v>
      </c>
      <c r="R450" s="4" t="b">
        <v>0</v>
      </c>
      <c r="T450" s="50">
        <v>6.58289947831181</v>
      </c>
      <c r="U450" s="50">
        <v>5.95809064028812</v>
      </c>
      <c r="W450" s="4" t="s">
        <v>36</v>
      </c>
    </row>
    <row r="451" s="4" customFormat="1" spans="1:23">
      <c r="A451" s="4">
        <v>6157</v>
      </c>
      <c r="B451" s="46">
        <v>42864.2708333333</v>
      </c>
      <c r="C451" s="47">
        <v>36944.5</v>
      </c>
      <c r="D451" s="48">
        <v>21.5</v>
      </c>
      <c r="E451" s="27">
        <v>50</v>
      </c>
      <c r="F451" s="27">
        <v>20</v>
      </c>
      <c r="G451" s="27">
        <v>17</v>
      </c>
      <c r="H451" s="49">
        <v>43</v>
      </c>
      <c r="I451" s="27">
        <v>68</v>
      </c>
      <c r="J451" s="49">
        <v>756.333333333333</v>
      </c>
      <c r="K451" s="50"/>
      <c r="L451" s="48">
        <v>0.730175438596491</v>
      </c>
      <c r="N451" s="50">
        <v>0.43</v>
      </c>
      <c r="O451" s="50">
        <v>0.0621875</v>
      </c>
      <c r="P451" s="51" t="s">
        <v>76</v>
      </c>
      <c r="Q451" s="49">
        <v>10</v>
      </c>
      <c r="R451" s="4" t="b">
        <v>0</v>
      </c>
      <c r="T451" s="50">
        <v>0.784763228596491</v>
      </c>
      <c r="U451" s="50">
        <v>0.825030764177886</v>
      </c>
      <c r="W451" s="4" t="s">
        <v>62</v>
      </c>
    </row>
    <row r="452" s="4" customFormat="1" spans="1:23">
      <c r="A452" s="4">
        <v>6168</v>
      </c>
      <c r="B452" s="46">
        <v>42864.5</v>
      </c>
      <c r="C452" s="47">
        <v>37010.5</v>
      </c>
      <c r="D452" s="48">
        <v>9.5</v>
      </c>
      <c r="E452" s="27">
        <v>21</v>
      </c>
      <c r="F452" s="27">
        <v>20</v>
      </c>
      <c r="G452" s="27">
        <v>25</v>
      </c>
      <c r="H452" s="49">
        <v>33</v>
      </c>
      <c r="I452" s="27">
        <v>30</v>
      </c>
      <c r="J452" s="49">
        <v>440.5</v>
      </c>
      <c r="K452" s="50"/>
      <c r="L452" s="48">
        <v>1.48915113871635</v>
      </c>
      <c r="N452" s="50">
        <v>0.452380952380952</v>
      </c>
      <c r="O452" s="50">
        <v>0.396825396825395</v>
      </c>
      <c r="P452" s="51" t="s">
        <v>76</v>
      </c>
      <c r="Q452" s="49">
        <v>8.3333333333333</v>
      </c>
      <c r="R452" s="4" t="b">
        <v>0</v>
      </c>
      <c r="T452" s="50">
        <v>1.54373892871635</v>
      </c>
      <c r="U452" s="50">
        <v>2.41247552663615</v>
      </c>
      <c r="W452" s="4" t="s">
        <v>23</v>
      </c>
    </row>
    <row r="453" s="4" customFormat="1" spans="1:23">
      <c r="A453" s="4">
        <v>6170</v>
      </c>
      <c r="B453" s="46">
        <v>42864.5416666667</v>
      </c>
      <c r="C453" s="47">
        <v>37022.5</v>
      </c>
      <c r="D453" s="48">
        <v>11.3333333333333</v>
      </c>
      <c r="E453" s="27">
        <v>12</v>
      </c>
      <c r="F453" s="27">
        <v>20</v>
      </c>
      <c r="G453" s="27">
        <v>25</v>
      </c>
      <c r="H453" s="49">
        <v>36</v>
      </c>
      <c r="I453" s="27">
        <v>30</v>
      </c>
      <c r="J453" s="49">
        <v>508.166666666667</v>
      </c>
      <c r="K453" s="50"/>
      <c r="L453" s="48">
        <v>9.04642857142832</v>
      </c>
      <c r="N453" s="50">
        <v>0.944444444444442</v>
      </c>
      <c r="O453" s="50">
        <v>0.236111111111117</v>
      </c>
      <c r="P453" s="51" t="s">
        <v>76</v>
      </c>
      <c r="Q453" s="49">
        <v>2.8333333333334</v>
      </c>
      <c r="R453" s="4" t="b">
        <v>0</v>
      </c>
      <c r="T453" s="50">
        <v>9.10101636142832</v>
      </c>
      <c r="U453" s="50">
        <v>8.63637026504178</v>
      </c>
      <c r="W453" s="4" t="s">
        <v>40</v>
      </c>
    </row>
    <row r="454" s="4" customFormat="1" spans="1:23">
      <c r="A454" s="4">
        <v>6173</v>
      </c>
      <c r="B454" s="46">
        <v>42864.6041666667</v>
      </c>
      <c r="C454" s="47">
        <v>37040.5</v>
      </c>
      <c r="D454" s="48">
        <v>22.5</v>
      </c>
      <c r="E454" s="27">
        <v>12</v>
      </c>
      <c r="F454" s="27">
        <v>20</v>
      </c>
      <c r="G454" s="27">
        <v>26</v>
      </c>
      <c r="H454" s="49">
        <v>39.1666666666667</v>
      </c>
      <c r="I454" s="27">
        <v>32</v>
      </c>
      <c r="J454" s="49">
        <v>428</v>
      </c>
      <c r="K454" s="50"/>
      <c r="L454" s="48">
        <v>1.00598639455782</v>
      </c>
      <c r="N454" s="50">
        <v>1.875</v>
      </c>
      <c r="O454" s="50">
        <v>-1.42763157894737</v>
      </c>
      <c r="P454" s="51" t="s">
        <v>76</v>
      </c>
      <c r="Q454" s="49">
        <v>-5.5</v>
      </c>
      <c r="R454" s="4" t="b">
        <v>0</v>
      </c>
      <c r="T454" s="50">
        <v>1.06057418455782</v>
      </c>
      <c r="U454" s="50">
        <v>0.434360434902496</v>
      </c>
      <c r="W454" s="4" t="s">
        <v>64</v>
      </c>
    </row>
    <row r="455" s="4" customFormat="1" spans="1:23">
      <c r="A455" s="4">
        <v>6190</v>
      </c>
      <c r="B455" s="46">
        <v>42864.9583333333</v>
      </c>
      <c r="C455" s="47">
        <v>37142.5</v>
      </c>
      <c r="D455" s="48">
        <v>3.83333333333333</v>
      </c>
      <c r="E455" s="27">
        <v>18</v>
      </c>
      <c r="F455" s="27">
        <v>20</v>
      </c>
      <c r="G455" s="27">
        <v>18</v>
      </c>
      <c r="H455" s="49">
        <v>45.6666666666667</v>
      </c>
      <c r="I455" s="27">
        <v>69</v>
      </c>
      <c r="J455" s="49">
        <v>620.833333333333</v>
      </c>
      <c r="K455" s="50"/>
      <c r="L455" s="48">
        <v>0.602756302521009</v>
      </c>
      <c r="N455" s="50">
        <v>0.212962962962963</v>
      </c>
      <c r="O455" s="50">
        <v>0.231481481481482</v>
      </c>
      <c r="P455" s="51" t="s">
        <v>76</v>
      </c>
      <c r="Q455" s="49">
        <v>4.16666666666667</v>
      </c>
      <c r="R455" s="4" t="b">
        <v>0</v>
      </c>
      <c r="T455" s="50">
        <v>0.657344092521009</v>
      </c>
      <c r="U455" s="50">
        <v>2.08665921705517</v>
      </c>
      <c r="W455" s="4" t="s">
        <v>43</v>
      </c>
    </row>
    <row r="456" s="4" customFormat="1" spans="1:23">
      <c r="A456" s="4">
        <v>6209</v>
      </c>
      <c r="B456" s="46">
        <v>42865.3541666667</v>
      </c>
      <c r="C456" s="47">
        <v>37256.5</v>
      </c>
      <c r="D456" s="48">
        <v>15.6666666666667</v>
      </c>
      <c r="E456" s="27">
        <v>50</v>
      </c>
      <c r="F456" s="27">
        <v>20</v>
      </c>
      <c r="G456" s="27">
        <v>19</v>
      </c>
      <c r="H456" s="49">
        <v>44</v>
      </c>
      <c r="I456" s="27">
        <v>59</v>
      </c>
      <c r="J456" s="49">
        <v>810.166666666667</v>
      </c>
      <c r="K456" s="50"/>
      <c r="L456" s="48">
        <v>0.631248266296811</v>
      </c>
      <c r="N456" s="50">
        <v>0.313333333333334</v>
      </c>
      <c r="O456" s="50">
        <v>0.171234567901234</v>
      </c>
      <c r="P456" s="51" t="s">
        <v>76</v>
      </c>
      <c r="Q456" s="49">
        <v>10.5</v>
      </c>
      <c r="R456" s="4" t="b">
        <v>1</v>
      </c>
      <c r="T456" s="50">
        <v>0.685836056296811</v>
      </c>
      <c r="U456" s="50">
        <v>1.18883847754301</v>
      </c>
      <c r="W456" s="4" t="s">
        <v>33</v>
      </c>
    </row>
    <row r="457" s="4" customFormat="1" spans="1:23">
      <c r="A457" s="4">
        <v>6210</v>
      </c>
      <c r="B457" s="46">
        <v>42865.375</v>
      </c>
      <c r="C457" s="47">
        <v>37262.5</v>
      </c>
      <c r="D457" s="48">
        <v>26.1666666666667</v>
      </c>
      <c r="E457" s="27">
        <v>54</v>
      </c>
      <c r="F457" s="27">
        <v>20</v>
      </c>
      <c r="G457" s="27">
        <v>19</v>
      </c>
      <c r="H457" s="49">
        <v>44.1666666666667</v>
      </c>
      <c r="I457" s="27">
        <v>59</v>
      </c>
      <c r="J457" s="49">
        <v>753.5</v>
      </c>
      <c r="K457" s="50"/>
      <c r="L457" s="48">
        <v>1.94071856287425</v>
      </c>
      <c r="N457" s="50">
        <v>0.484567901234568</v>
      </c>
      <c r="O457" s="50">
        <v>0.487654320987654</v>
      </c>
      <c r="P457" s="51" t="s">
        <v>76</v>
      </c>
      <c r="Q457" s="49">
        <v>26.3333333333333</v>
      </c>
      <c r="R457" s="4" t="b">
        <v>1</v>
      </c>
      <c r="T457" s="50">
        <v>1.99530635287425</v>
      </c>
      <c r="U457" s="50">
        <v>3.11770228236469</v>
      </c>
      <c r="W457" s="4" t="s">
        <v>34</v>
      </c>
    </row>
    <row r="458" s="4" customFormat="1" spans="1:23">
      <c r="A458" s="4">
        <v>6223</v>
      </c>
      <c r="B458" s="46">
        <v>42865.6458333333</v>
      </c>
      <c r="C458" s="47">
        <v>37340.5</v>
      </c>
      <c r="D458" s="48">
        <v>2.16666666666667</v>
      </c>
      <c r="E458" s="27">
        <v>12</v>
      </c>
      <c r="F458" s="27">
        <v>21</v>
      </c>
      <c r="G458" s="27">
        <v>29</v>
      </c>
      <c r="H458" s="49">
        <v>41</v>
      </c>
      <c r="I458" s="27">
        <v>21</v>
      </c>
      <c r="J458" s="49">
        <v>766.666666666667</v>
      </c>
      <c r="K458" s="50"/>
      <c r="L458" s="48">
        <v>0.932687651331719</v>
      </c>
      <c r="N458" s="50">
        <v>0.180555555555556</v>
      </c>
      <c r="O458" s="50">
        <v>0.375</v>
      </c>
      <c r="P458" s="51" t="s">
        <v>76</v>
      </c>
      <c r="Q458" s="49">
        <v>4.5</v>
      </c>
      <c r="R458" s="4" t="b">
        <v>0</v>
      </c>
      <c r="T458" s="50">
        <v>0.987275441331719</v>
      </c>
      <c r="U458" s="50">
        <v>4.46798705968335</v>
      </c>
      <c r="W458" s="4" t="s">
        <v>24</v>
      </c>
    </row>
    <row r="459" s="4" customFormat="1" spans="1:23">
      <c r="A459" s="4">
        <v>6224</v>
      </c>
      <c r="B459" s="46">
        <v>42865.6666666667</v>
      </c>
      <c r="C459" s="47">
        <v>37346.5</v>
      </c>
      <c r="D459" s="48">
        <v>6.66666666666667</v>
      </c>
      <c r="E459" s="27">
        <v>12</v>
      </c>
      <c r="F459" s="27">
        <v>21</v>
      </c>
      <c r="G459" s="27">
        <v>31</v>
      </c>
      <c r="H459" s="49">
        <v>37.3333333333333</v>
      </c>
      <c r="I459" s="27">
        <v>17</v>
      </c>
      <c r="J459" s="49">
        <v>644.833333333333</v>
      </c>
      <c r="K459" s="50"/>
      <c r="L459" s="48">
        <v>2.31107142857144</v>
      </c>
      <c r="N459" s="50">
        <v>0.555555555555556</v>
      </c>
      <c r="O459" s="50">
        <v>0.500000000000002</v>
      </c>
      <c r="P459" s="51" t="s">
        <v>76</v>
      </c>
      <c r="Q459" s="49">
        <v>6.00000000000003</v>
      </c>
      <c r="R459" s="4" t="b">
        <v>0</v>
      </c>
      <c r="T459" s="50">
        <v>2.36565921857144</v>
      </c>
      <c r="U459" s="50">
        <v>3.25818659342859</v>
      </c>
      <c r="W459" s="4" t="s">
        <v>25</v>
      </c>
    </row>
    <row r="460" s="4" customFormat="1" spans="1:23">
      <c r="A460" s="4">
        <v>6226</v>
      </c>
      <c r="B460" s="46">
        <v>42865.7083333333</v>
      </c>
      <c r="C460" s="47">
        <v>37358.5</v>
      </c>
      <c r="D460" s="48">
        <v>11.3333333333333</v>
      </c>
      <c r="E460" s="27">
        <v>19</v>
      </c>
      <c r="F460" s="27">
        <v>21</v>
      </c>
      <c r="G460" s="27">
        <v>31</v>
      </c>
      <c r="H460" s="49">
        <v>34.1666666666667</v>
      </c>
      <c r="I460" s="27">
        <v>17</v>
      </c>
      <c r="J460" s="49">
        <v>488.333333333333</v>
      </c>
      <c r="K460" s="50"/>
      <c r="L460" s="48">
        <v>0.654534161490698</v>
      </c>
      <c r="N460" s="50">
        <v>0.596491228070174</v>
      </c>
      <c r="O460" s="50">
        <v>0.122807017543863</v>
      </c>
      <c r="P460" s="4" t="s">
        <v>222</v>
      </c>
      <c r="Q460" s="49">
        <v>2.3333333333334</v>
      </c>
      <c r="R460" s="4" t="b">
        <v>0</v>
      </c>
      <c r="T460" s="50">
        <v>0.709121951490698</v>
      </c>
      <c r="U460" s="50">
        <v>0.188822095146173</v>
      </c>
      <c r="W460" s="4" t="s">
        <v>66</v>
      </c>
    </row>
    <row r="461" s="4" customFormat="1" spans="1:23">
      <c r="A461" s="4">
        <v>6227</v>
      </c>
      <c r="B461" s="46">
        <v>42865.7291666667</v>
      </c>
      <c r="C461" s="47">
        <v>37364.5</v>
      </c>
      <c r="D461" s="48">
        <v>13.6666666666667</v>
      </c>
      <c r="E461" s="27">
        <v>19</v>
      </c>
      <c r="F461" s="27">
        <v>21</v>
      </c>
      <c r="G461" s="27">
        <v>31</v>
      </c>
      <c r="H461" s="49">
        <v>32.8333333333333</v>
      </c>
      <c r="I461" s="27">
        <v>17</v>
      </c>
      <c r="J461" s="49">
        <v>465.833333333333</v>
      </c>
      <c r="K461" s="50"/>
      <c r="L461" s="48">
        <v>0.952142857142851</v>
      </c>
      <c r="N461" s="50">
        <v>0.719298245614037</v>
      </c>
      <c r="O461" s="50">
        <v>0.122807017543858</v>
      </c>
      <c r="P461" s="51" t="s">
        <v>76</v>
      </c>
      <c r="Q461" s="49">
        <v>2.3333333333333</v>
      </c>
      <c r="R461" s="4" t="b">
        <v>0</v>
      </c>
      <c r="T461" s="50">
        <v>1.00673064714285</v>
      </c>
      <c r="U461" s="50">
        <v>0.399601143588838</v>
      </c>
      <c r="W461" s="4" t="s">
        <v>49</v>
      </c>
    </row>
    <row r="462" s="4" customFormat="1" spans="1:23">
      <c r="A462" s="4">
        <v>6228</v>
      </c>
      <c r="B462" s="46">
        <v>42865.75</v>
      </c>
      <c r="C462" s="47">
        <v>37370.5</v>
      </c>
      <c r="D462" s="48">
        <v>16</v>
      </c>
      <c r="E462" s="27">
        <v>19</v>
      </c>
      <c r="F462" s="27">
        <v>21</v>
      </c>
      <c r="G462" s="27">
        <v>30</v>
      </c>
      <c r="H462" s="49">
        <v>30.6666666666667</v>
      </c>
      <c r="I462" s="27">
        <v>19</v>
      </c>
      <c r="J462" s="49">
        <v>425.166666666667</v>
      </c>
      <c r="K462" s="50"/>
      <c r="L462" s="48">
        <v>1.2625396825397</v>
      </c>
      <c r="N462" s="50">
        <v>0.842105263157895</v>
      </c>
      <c r="O462" s="50">
        <v>0.0877192982456159</v>
      </c>
      <c r="P462" s="51" t="s">
        <v>76</v>
      </c>
      <c r="Q462" s="49">
        <v>1.6666666666667</v>
      </c>
      <c r="R462" s="4" t="b">
        <v>0</v>
      </c>
      <c r="T462" s="50">
        <v>1.3171274725397</v>
      </c>
      <c r="U462" s="50">
        <v>0.564088873640893</v>
      </c>
      <c r="W462" s="4" t="s">
        <v>27</v>
      </c>
    </row>
    <row r="463" s="4" customFormat="1" spans="1:23">
      <c r="A463" s="4">
        <v>6229</v>
      </c>
      <c r="B463" s="46">
        <v>42865.7708333333</v>
      </c>
      <c r="C463" s="47">
        <v>37376.5</v>
      </c>
      <c r="D463" s="48">
        <v>17.6666666666667</v>
      </c>
      <c r="E463" s="27">
        <v>19</v>
      </c>
      <c r="F463" s="27">
        <v>21</v>
      </c>
      <c r="G463" s="27">
        <v>30</v>
      </c>
      <c r="H463" s="49">
        <v>32</v>
      </c>
      <c r="I463" s="27">
        <v>19</v>
      </c>
      <c r="J463" s="49">
        <v>428</v>
      </c>
      <c r="K463" s="50"/>
      <c r="L463" s="48">
        <v>7.93714285714305</v>
      </c>
      <c r="N463" s="50">
        <v>0.929824561403511</v>
      </c>
      <c r="O463" s="50">
        <v>0.0146198830409353</v>
      </c>
      <c r="P463" s="51" t="s">
        <v>76</v>
      </c>
      <c r="Q463" s="49">
        <v>5</v>
      </c>
      <c r="R463" s="4" t="b">
        <v>0</v>
      </c>
      <c r="T463" s="50">
        <v>7.99173064714305</v>
      </c>
      <c r="U463" s="50">
        <v>7.59488012994628</v>
      </c>
      <c r="W463" s="4" t="s">
        <v>36</v>
      </c>
    </row>
    <row r="464" s="4" customFormat="1" spans="1:23">
      <c r="A464" s="4">
        <v>6230</v>
      </c>
      <c r="B464" s="46">
        <v>42865.7916666667</v>
      </c>
      <c r="C464" s="47">
        <v>37382.5</v>
      </c>
      <c r="D464" s="48">
        <v>22.6666666666667</v>
      </c>
      <c r="E464" s="27">
        <v>24</v>
      </c>
      <c r="F464" s="27">
        <v>21</v>
      </c>
      <c r="G464" s="27">
        <v>30</v>
      </c>
      <c r="H464" s="49">
        <v>33</v>
      </c>
      <c r="I464" s="27">
        <v>19</v>
      </c>
      <c r="J464" s="49">
        <v>458.166666666667</v>
      </c>
      <c r="K464" s="50"/>
      <c r="L464" s="48">
        <v>8.28678571428582</v>
      </c>
      <c r="N464" s="50">
        <v>0.944444444444446</v>
      </c>
      <c r="O464" s="50">
        <v>0.215277777777775</v>
      </c>
      <c r="P464" s="51" t="s">
        <v>76</v>
      </c>
      <c r="Q464" s="49">
        <v>5.1666666666666</v>
      </c>
      <c r="R464" s="4" t="b">
        <v>0</v>
      </c>
      <c r="T464" s="50">
        <v>8.34137350428582</v>
      </c>
      <c r="U464" s="50">
        <v>7.83204253394968</v>
      </c>
      <c r="W464" s="4" t="s">
        <v>37</v>
      </c>
    </row>
    <row r="465" s="4" customFormat="1" spans="1:23">
      <c r="A465" s="4">
        <v>6232</v>
      </c>
      <c r="B465" s="46">
        <v>42865.8333333333</v>
      </c>
      <c r="C465" s="47">
        <v>37394.5</v>
      </c>
      <c r="D465" s="48">
        <v>27.8333333333333</v>
      </c>
      <c r="E465" s="27">
        <v>24</v>
      </c>
      <c r="F465" s="27">
        <v>21</v>
      </c>
      <c r="G465" s="27">
        <v>27</v>
      </c>
      <c r="H465" s="49">
        <v>30.8333333333333</v>
      </c>
      <c r="I465" s="27">
        <v>24</v>
      </c>
      <c r="J465" s="49">
        <v>446.5</v>
      </c>
      <c r="K465" s="50"/>
      <c r="L465" s="48">
        <v>2.45552795031058</v>
      </c>
      <c r="N465" s="50">
        <v>1.15972222222222</v>
      </c>
      <c r="O465" s="50">
        <v>-0.208333333333333</v>
      </c>
      <c r="P465" s="51" t="s">
        <v>76</v>
      </c>
      <c r="Q465" s="49">
        <v>-5</v>
      </c>
      <c r="R465" s="4" t="b">
        <v>0</v>
      </c>
      <c r="T465" s="50">
        <v>2.51011574031058</v>
      </c>
      <c r="U465" s="50">
        <v>1.1644111772738</v>
      </c>
      <c r="W465" s="4" t="s">
        <v>38</v>
      </c>
    </row>
    <row r="466" s="4" customFormat="1" spans="1:23">
      <c r="A466" s="4">
        <v>6233</v>
      </c>
      <c r="B466" s="46">
        <v>42865.8541666667</v>
      </c>
      <c r="C466" s="47">
        <v>37400.5</v>
      </c>
      <c r="D466" s="48">
        <v>22.8333333333333</v>
      </c>
      <c r="E466" s="27">
        <v>24</v>
      </c>
      <c r="F466" s="27">
        <v>21</v>
      </c>
      <c r="G466" s="27">
        <v>27</v>
      </c>
      <c r="H466" s="49">
        <v>30.3333333333333</v>
      </c>
      <c r="I466" s="27">
        <v>24</v>
      </c>
      <c r="J466" s="49">
        <v>417.666666666667</v>
      </c>
      <c r="K466" s="50"/>
      <c r="L466" s="48">
        <v>1.08204081632661</v>
      </c>
      <c r="N466" s="50">
        <v>0.951388888888888</v>
      </c>
      <c r="O466" s="50">
        <v>-0.249368686868685</v>
      </c>
      <c r="P466" s="4" t="s">
        <v>222</v>
      </c>
      <c r="Q466" s="49">
        <v>0.3333333333334</v>
      </c>
      <c r="R466" s="4" t="b">
        <v>0</v>
      </c>
      <c r="T466" s="50">
        <v>1.13662860632661</v>
      </c>
      <c r="U466" s="50">
        <v>0.194704520518482</v>
      </c>
      <c r="W466" s="4" t="s">
        <v>46</v>
      </c>
    </row>
    <row r="467" s="4" customFormat="1" spans="1:23">
      <c r="A467" s="4">
        <v>6235</v>
      </c>
      <c r="B467" s="46">
        <v>42865.8958333333</v>
      </c>
      <c r="C467" s="47">
        <v>37412.5</v>
      </c>
      <c r="D467" s="48">
        <v>20.6666666666667</v>
      </c>
      <c r="E467" s="27">
        <v>33</v>
      </c>
      <c r="F467" s="27">
        <v>21</v>
      </c>
      <c r="G467" s="27">
        <v>27</v>
      </c>
      <c r="H467" s="49">
        <v>34.1666666666667</v>
      </c>
      <c r="I467" s="27">
        <v>24</v>
      </c>
      <c r="J467" s="49">
        <v>421.166666666667</v>
      </c>
      <c r="K467" s="50"/>
      <c r="L467" s="48">
        <v>1.87718146718146</v>
      </c>
      <c r="N467" s="50">
        <v>0.626262626262627</v>
      </c>
      <c r="O467" s="50">
        <v>0.338383838383836</v>
      </c>
      <c r="P467" s="51" t="s">
        <v>76</v>
      </c>
      <c r="Q467" s="49">
        <v>11.1666666666666</v>
      </c>
      <c r="R467" s="4" t="b">
        <v>1</v>
      </c>
      <c r="T467" s="50">
        <v>1.93176925718146</v>
      </c>
      <c r="U467" s="50">
        <v>2.08459929775749</v>
      </c>
      <c r="W467" s="4" t="s">
        <v>28</v>
      </c>
    </row>
    <row r="468" s="4" customFormat="1" spans="1:23">
      <c r="A468" s="4">
        <v>6236</v>
      </c>
      <c r="B468" s="46">
        <v>42865.9166666667</v>
      </c>
      <c r="C468" s="47">
        <v>37418.5</v>
      </c>
      <c r="D468" s="48">
        <v>31.8333333333333</v>
      </c>
      <c r="E468" s="27">
        <v>33</v>
      </c>
      <c r="F468" s="27">
        <v>20.3333333333333</v>
      </c>
      <c r="G468" s="27">
        <v>25</v>
      </c>
      <c r="H468" s="49">
        <v>35.1666666666667</v>
      </c>
      <c r="I468" s="27">
        <v>28</v>
      </c>
      <c r="J468" s="49">
        <v>425</v>
      </c>
      <c r="K468" s="50"/>
      <c r="L468" s="48">
        <v>16.9073469387751</v>
      </c>
      <c r="N468" s="50">
        <v>0.964646464646464</v>
      </c>
      <c r="O468" s="50">
        <v>0.282828282828285</v>
      </c>
      <c r="P468" s="51" t="s">
        <v>76</v>
      </c>
      <c r="Q468" s="49">
        <v>9.3333333333334</v>
      </c>
      <c r="R468" s="4" t="b">
        <v>0</v>
      </c>
      <c r="T468" s="50">
        <v>16.9619347287751</v>
      </c>
      <c r="U468" s="50">
        <v>16.5835763156936</v>
      </c>
      <c r="W468" s="4" t="s">
        <v>29</v>
      </c>
    </row>
    <row r="469" s="4" customFormat="1" spans="1:23">
      <c r="A469" s="4">
        <v>6242</v>
      </c>
      <c r="B469" s="46">
        <v>42866.0416666667</v>
      </c>
      <c r="C469" s="47">
        <v>37454.5</v>
      </c>
      <c r="D469" s="48">
        <v>39.5</v>
      </c>
      <c r="E469" s="27">
        <v>46</v>
      </c>
      <c r="F469" s="27">
        <v>20</v>
      </c>
      <c r="G469" s="27">
        <v>25</v>
      </c>
      <c r="H469" s="49">
        <v>39.6666666666667</v>
      </c>
      <c r="I469" s="27">
        <v>39</v>
      </c>
      <c r="J469" s="49">
        <v>462</v>
      </c>
      <c r="K469" s="50"/>
      <c r="L469" s="48">
        <v>0.623736263736264</v>
      </c>
      <c r="N469" s="50">
        <v>0.858695652173913</v>
      </c>
      <c r="O469" s="50">
        <v>0.0326086956521738</v>
      </c>
      <c r="P469" s="4" t="s">
        <v>222</v>
      </c>
      <c r="Q469" s="49">
        <v>1.5</v>
      </c>
      <c r="R469" s="4" t="b">
        <v>0</v>
      </c>
      <c r="T469" s="50">
        <v>0.678324053736264</v>
      </c>
      <c r="U469" s="50">
        <v>0.210053000712199</v>
      </c>
      <c r="W469" s="4" t="s">
        <v>30</v>
      </c>
    </row>
    <row r="470" s="4" customFormat="1" spans="1:23">
      <c r="A470" s="4">
        <v>6243</v>
      </c>
      <c r="B470" s="46">
        <v>42866.0625</v>
      </c>
      <c r="C470" s="47">
        <v>37460.5</v>
      </c>
      <c r="D470" s="48">
        <v>41</v>
      </c>
      <c r="E470" s="27">
        <v>46</v>
      </c>
      <c r="F470" s="27">
        <v>20</v>
      </c>
      <c r="G470" s="27">
        <v>25</v>
      </c>
      <c r="H470" s="49">
        <v>39</v>
      </c>
      <c r="I470" s="27">
        <v>39</v>
      </c>
      <c r="J470" s="49">
        <v>447</v>
      </c>
      <c r="K470" s="50"/>
      <c r="L470" s="48">
        <v>0.751047619047606</v>
      </c>
      <c r="N470" s="50">
        <v>0.891304347826087</v>
      </c>
      <c r="O470" s="50">
        <v>0.0289855072463762</v>
      </c>
      <c r="P470" s="4" t="s">
        <v>222</v>
      </c>
      <c r="Q470" s="49">
        <v>1.3333333333333</v>
      </c>
      <c r="R470" s="4" t="b">
        <v>0</v>
      </c>
      <c r="T470" s="50">
        <v>0.805635409047606</v>
      </c>
      <c r="U470" s="50">
        <v>0.0961163703368324</v>
      </c>
      <c r="W470" s="4" t="s">
        <v>69</v>
      </c>
    </row>
    <row r="471" s="4" customFormat="1" spans="1:23">
      <c r="A471" s="4">
        <v>6244</v>
      </c>
      <c r="B471" s="46">
        <v>42866.0833333333</v>
      </c>
      <c r="C471" s="47">
        <v>37466.5</v>
      </c>
      <c r="D471" s="48">
        <v>42.3333333333333</v>
      </c>
      <c r="E471" s="27">
        <v>46</v>
      </c>
      <c r="F471" s="27">
        <v>20</v>
      </c>
      <c r="G471" s="27">
        <v>22</v>
      </c>
      <c r="H471" s="49">
        <v>39</v>
      </c>
      <c r="I471" s="27">
        <v>48</v>
      </c>
      <c r="J471" s="49">
        <v>451</v>
      </c>
      <c r="K471" s="50"/>
      <c r="L471" s="48">
        <v>2.41467532467534</v>
      </c>
      <c r="N471" s="50">
        <v>0.920289855072463</v>
      </c>
      <c r="O471" s="50">
        <v>0.0833333333333347</v>
      </c>
      <c r="P471" s="51" t="s">
        <v>76</v>
      </c>
      <c r="Q471" s="49">
        <v>3.8333333333334</v>
      </c>
      <c r="R471" s="4" t="b">
        <v>0</v>
      </c>
      <c r="T471" s="50">
        <v>2.46926311467534</v>
      </c>
      <c r="U471" s="50">
        <v>1.6831362978362</v>
      </c>
      <c r="W471" s="4" t="s">
        <v>31</v>
      </c>
    </row>
    <row r="472" s="4" customFormat="1" spans="1:23">
      <c r="A472" s="4">
        <v>6247</v>
      </c>
      <c r="B472" s="46">
        <v>42866.1458333333</v>
      </c>
      <c r="C472" s="47">
        <v>37484.5</v>
      </c>
      <c r="D472" s="48">
        <v>73</v>
      </c>
      <c r="E472" s="27">
        <v>51.3333333333333</v>
      </c>
      <c r="F472" s="27">
        <v>19.8333333333333</v>
      </c>
      <c r="G472" s="27">
        <v>22</v>
      </c>
      <c r="H472" s="49">
        <v>40.6666666666667</v>
      </c>
      <c r="I472" s="27">
        <v>48</v>
      </c>
      <c r="J472" s="49">
        <v>433.666666666667</v>
      </c>
      <c r="K472" s="50"/>
      <c r="L472" s="48">
        <v>0.598989010989007</v>
      </c>
      <c r="N472" s="50">
        <v>1.42207792207792</v>
      </c>
      <c r="O472" s="50">
        <v>-0.224509533020171</v>
      </c>
      <c r="P472" s="51" t="s">
        <v>76</v>
      </c>
      <c r="Q472" s="49">
        <v>-7.3333333333333</v>
      </c>
      <c r="R472" s="4" t="b">
        <v>0</v>
      </c>
      <c r="T472" s="50">
        <v>0.653576800989007</v>
      </c>
      <c r="U472" s="50">
        <v>0.540407181039693</v>
      </c>
      <c r="W472" s="4" t="s">
        <v>60</v>
      </c>
    </row>
    <row r="473" s="4" customFormat="1" spans="1:23">
      <c r="A473" s="4">
        <v>6248</v>
      </c>
      <c r="B473" s="46">
        <v>42866.1666666667</v>
      </c>
      <c r="C473" s="47">
        <v>37490.5</v>
      </c>
      <c r="D473" s="48">
        <v>65.6666666666667</v>
      </c>
      <c r="E473" s="27">
        <v>54.8333333333333</v>
      </c>
      <c r="F473" s="27">
        <v>19.3333333333333</v>
      </c>
      <c r="G473" s="27">
        <v>20</v>
      </c>
      <c r="H473" s="49">
        <v>41.8333333333333</v>
      </c>
      <c r="I473" s="27">
        <v>52</v>
      </c>
      <c r="J473" s="49">
        <v>457.166666666667</v>
      </c>
      <c r="K473" s="50"/>
      <c r="L473" s="48">
        <v>0.903736263736264</v>
      </c>
      <c r="N473" s="50">
        <v>1.19756838905775</v>
      </c>
      <c r="O473" s="50">
        <v>-0.171927363416726</v>
      </c>
      <c r="P473" s="51" t="s">
        <v>76</v>
      </c>
      <c r="Q473" s="49">
        <v>-5.6666666666667</v>
      </c>
      <c r="R473" s="4" t="b">
        <v>0</v>
      </c>
      <c r="T473" s="50">
        <v>0.958324053736264</v>
      </c>
      <c r="U473" s="50">
        <v>0.199775092184693</v>
      </c>
      <c r="W473" s="4" t="s">
        <v>61</v>
      </c>
    </row>
    <row r="474" s="4" customFormat="1" spans="1:23">
      <c r="A474" s="4">
        <v>6250</v>
      </c>
      <c r="B474" s="46">
        <v>42866.2083333333</v>
      </c>
      <c r="C474" s="47">
        <v>37502.5</v>
      </c>
      <c r="D474" s="48">
        <v>60.5</v>
      </c>
      <c r="E474" s="27">
        <v>61</v>
      </c>
      <c r="F474" s="27">
        <v>20</v>
      </c>
      <c r="G474" s="27">
        <v>20</v>
      </c>
      <c r="H474" s="49">
        <v>41.8333333333333</v>
      </c>
      <c r="I474" s="27">
        <v>52</v>
      </c>
      <c r="J474" s="49">
        <v>580.833333333333</v>
      </c>
      <c r="K474" s="50"/>
      <c r="L474" s="48">
        <v>41.6</v>
      </c>
      <c r="N474" s="50">
        <v>0.991803278688525</v>
      </c>
      <c r="O474" s="50">
        <v>0.155737704918033</v>
      </c>
      <c r="P474" s="51" t="s">
        <v>76</v>
      </c>
      <c r="Q474" s="49">
        <v>9.5</v>
      </c>
      <c r="R474" s="4" t="b">
        <v>0</v>
      </c>
      <c r="T474" s="50">
        <v>41.65458779</v>
      </c>
      <c r="U474" s="50">
        <v>40.9988405816529</v>
      </c>
      <c r="W474" s="4" t="s">
        <v>52</v>
      </c>
    </row>
    <row r="475" s="4" customFormat="1" spans="1:23">
      <c r="A475" s="4">
        <v>6253</v>
      </c>
      <c r="B475" s="46">
        <v>42866.2708333333</v>
      </c>
      <c r="C475" s="47">
        <v>37520.5</v>
      </c>
      <c r="D475" s="48">
        <v>71</v>
      </c>
      <c r="E475" s="27">
        <v>61</v>
      </c>
      <c r="F475" s="27">
        <v>20</v>
      </c>
      <c r="G475" s="27">
        <v>19</v>
      </c>
      <c r="H475" s="49">
        <v>43</v>
      </c>
      <c r="I475" s="27">
        <v>59</v>
      </c>
      <c r="J475" s="49">
        <v>517</v>
      </c>
      <c r="K475" s="50"/>
      <c r="L475" s="48">
        <v>1.74185714285714</v>
      </c>
      <c r="N475" s="50">
        <v>1.16393442622951</v>
      </c>
      <c r="O475" s="50">
        <v>-0.365233127528209</v>
      </c>
      <c r="P475" s="51" t="s">
        <v>76</v>
      </c>
      <c r="Q475" s="49">
        <v>-9.5</v>
      </c>
      <c r="R475" s="4" t="b">
        <v>0</v>
      </c>
      <c r="T475" s="50">
        <v>1.79644493285714</v>
      </c>
      <c r="U475" s="50">
        <v>0.543424519778667</v>
      </c>
      <c r="W475" s="4" t="s">
        <v>62</v>
      </c>
    </row>
    <row r="476" s="4" customFormat="1" spans="1:23">
      <c r="A476" s="4">
        <v>6276</v>
      </c>
      <c r="B476" s="46">
        <v>42866.75</v>
      </c>
      <c r="C476" s="47">
        <v>37658.5</v>
      </c>
      <c r="D476" s="48">
        <v>8</v>
      </c>
      <c r="E476" s="27">
        <v>29</v>
      </c>
      <c r="F476" s="27">
        <v>21</v>
      </c>
      <c r="G476" s="27">
        <v>30</v>
      </c>
      <c r="H476" s="49">
        <v>25.5</v>
      </c>
      <c r="I476" s="27">
        <v>10</v>
      </c>
      <c r="J476" s="49">
        <v>564.833333333333</v>
      </c>
      <c r="K476" s="50"/>
      <c r="L476" s="48">
        <v>1.08696145124717</v>
      </c>
      <c r="N476" s="50">
        <v>0.275862068965517</v>
      </c>
      <c r="O476" s="50">
        <v>0.385057471264369</v>
      </c>
      <c r="P476" s="51" t="s">
        <v>76</v>
      </c>
      <c r="Q476" s="49">
        <v>11.1666666666667</v>
      </c>
      <c r="R476" s="4" t="b">
        <v>1</v>
      </c>
      <c r="T476" s="50">
        <v>1.14154924124717</v>
      </c>
      <c r="U476" s="50">
        <v>3.13811599952099</v>
      </c>
      <c r="W476" s="4" t="s">
        <v>27</v>
      </c>
    </row>
    <row r="477" s="4" customFormat="1" spans="1:23">
      <c r="A477" s="4">
        <v>6330</v>
      </c>
      <c r="B477" s="46">
        <v>42867.875</v>
      </c>
      <c r="C477" s="47">
        <v>37982.5</v>
      </c>
      <c r="D477" s="48">
        <v>16.6666666666667</v>
      </c>
      <c r="E477" s="27">
        <v>28</v>
      </c>
      <c r="F477" s="27">
        <v>22</v>
      </c>
      <c r="G477" s="27">
        <v>28</v>
      </c>
      <c r="H477" s="49">
        <v>33.8333333333333</v>
      </c>
      <c r="I477" s="27">
        <v>22</v>
      </c>
      <c r="J477" s="49">
        <v>414.833333333333</v>
      </c>
      <c r="K477" s="50"/>
      <c r="L477" s="48">
        <v>0.538515406162467</v>
      </c>
      <c r="N477" s="50">
        <v>0.595238095238096</v>
      </c>
      <c r="O477" s="50">
        <v>0.0892857142857143</v>
      </c>
      <c r="P477" s="4" t="s">
        <v>222</v>
      </c>
      <c r="Q477" s="49">
        <v>2.5</v>
      </c>
      <c r="R477" s="4" t="b">
        <v>0</v>
      </c>
      <c r="T477" s="50">
        <v>0.593103196162467</v>
      </c>
      <c r="U477" s="50">
        <v>0.00358663044705676</v>
      </c>
      <c r="W477" s="4" t="s">
        <v>68</v>
      </c>
    </row>
    <row r="478" s="4" customFormat="1" spans="1:23">
      <c r="A478" s="4">
        <v>6368</v>
      </c>
      <c r="B478" s="46">
        <v>42868.6666666667</v>
      </c>
      <c r="C478" s="47">
        <v>38212</v>
      </c>
      <c r="D478" s="48">
        <v>1</v>
      </c>
      <c r="E478" s="27">
        <v>15</v>
      </c>
      <c r="F478" s="27">
        <v>21</v>
      </c>
      <c r="G478" s="27">
        <v>25</v>
      </c>
      <c r="H478" s="49">
        <v>24</v>
      </c>
      <c r="I478" s="27">
        <v>18</v>
      </c>
      <c r="J478" s="49">
        <v>452</v>
      </c>
      <c r="K478" s="50"/>
      <c r="L478" s="48">
        <v>0.580612244897959</v>
      </c>
      <c r="N478" s="50">
        <v>0.0666666666666667</v>
      </c>
      <c r="O478" s="50">
        <v>0.266666666666667</v>
      </c>
      <c r="P478" s="51" t="s">
        <v>76</v>
      </c>
      <c r="Q478" s="49">
        <v>4</v>
      </c>
      <c r="R478" s="4" t="b">
        <v>0</v>
      </c>
      <c r="T478" s="50">
        <v>0.635200034897959</v>
      </c>
      <c r="U478" s="50">
        <v>8.52800052346938</v>
      </c>
      <c r="W478" s="4" t="s">
        <v>25</v>
      </c>
    </row>
    <row r="479" s="4" customFormat="1" spans="1:23">
      <c r="A479" s="4">
        <v>6371</v>
      </c>
      <c r="B479" s="46">
        <v>42868.7291666667</v>
      </c>
      <c r="C479" s="47">
        <v>38229</v>
      </c>
      <c r="D479" s="48">
        <v>1</v>
      </c>
      <c r="E479" s="27">
        <v>2</v>
      </c>
      <c r="F479" s="27">
        <v>21</v>
      </c>
      <c r="G479" s="27">
        <v>25</v>
      </c>
      <c r="H479" s="49">
        <v>26.8</v>
      </c>
      <c r="I479" s="27">
        <v>18</v>
      </c>
      <c r="J479" s="49">
        <v>538.6</v>
      </c>
      <c r="K479" s="50"/>
      <c r="L479" s="48">
        <v>6.10285714285714</v>
      </c>
      <c r="N479" s="50">
        <v>0.5</v>
      </c>
      <c r="O479" s="50">
        <v>1.5</v>
      </c>
      <c r="P479" s="51" t="s">
        <v>76</v>
      </c>
      <c r="Q479" s="49">
        <v>3</v>
      </c>
      <c r="R479" s="4" t="b">
        <v>0</v>
      </c>
      <c r="T479" s="50">
        <v>6.15744493285714</v>
      </c>
      <c r="U479" s="50">
        <v>11.3148898657143</v>
      </c>
      <c r="W479" s="4" t="s">
        <v>49</v>
      </c>
    </row>
    <row r="480" s="4" customFormat="1" spans="1:23">
      <c r="A480" s="4">
        <v>6382</v>
      </c>
      <c r="B480" s="46">
        <v>42868.9583333333</v>
      </c>
      <c r="C480" s="47">
        <v>38294.5</v>
      </c>
      <c r="D480" s="48">
        <v>8.33333333333333</v>
      </c>
      <c r="E480" s="27">
        <v>22</v>
      </c>
      <c r="F480" s="27">
        <v>21</v>
      </c>
      <c r="G480" s="27">
        <v>21</v>
      </c>
      <c r="H480" s="49">
        <v>29.6666666666667</v>
      </c>
      <c r="I480" s="27">
        <v>27</v>
      </c>
      <c r="J480" s="49">
        <v>628.166666666667</v>
      </c>
      <c r="K480" s="50"/>
      <c r="L480" s="48">
        <v>0.954425087108019</v>
      </c>
      <c r="N480" s="50">
        <v>0.378787878787879</v>
      </c>
      <c r="O480" s="50">
        <v>0.28787878787879</v>
      </c>
      <c r="P480" s="51" t="s">
        <v>76</v>
      </c>
      <c r="Q480" s="49">
        <v>6.33333333333337</v>
      </c>
      <c r="R480" s="4" t="b">
        <v>0</v>
      </c>
      <c r="T480" s="50">
        <v>1.00901287710802</v>
      </c>
      <c r="U480" s="50">
        <v>1.66379399556517</v>
      </c>
      <c r="W480" s="4" t="s">
        <v>43</v>
      </c>
    </row>
    <row r="481" s="4" customFormat="1" spans="1:23">
      <c r="A481" s="4">
        <v>6387</v>
      </c>
      <c r="B481" s="46">
        <v>42869.0625</v>
      </c>
      <c r="C481" s="47">
        <v>38324.5</v>
      </c>
      <c r="D481" s="48">
        <v>13.6666666666667</v>
      </c>
      <c r="E481" s="27">
        <v>30</v>
      </c>
      <c r="F481" s="27">
        <v>20</v>
      </c>
      <c r="G481" s="27">
        <v>21</v>
      </c>
      <c r="H481" s="49">
        <v>28</v>
      </c>
      <c r="I481" s="27">
        <v>27</v>
      </c>
      <c r="J481" s="49">
        <v>523.666666666667</v>
      </c>
      <c r="K481" s="50"/>
      <c r="L481" s="48">
        <v>0.786326530612238</v>
      </c>
      <c r="N481" s="50">
        <v>0.455555555555557</v>
      </c>
      <c r="O481" s="50">
        <v>0.205555555555553</v>
      </c>
      <c r="P481" s="51" t="s">
        <v>76</v>
      </c>
      <c r="Q481" s="49">
        <v>6.1666666666666</v>
      </c>
      <c r="R481" s="4" t="b">
        <v>0</v>
      </c>
      <c r="T481" s="50">
        <v>0.840914320612238</v>
      </c>
      <c r="U481" s="50">
        <v>0.845909484270761</v>
      </c>
      <c r="W481" s="4" t="s">
        <v>69</v>
      </c>
    </row>
    <row r="482" s="4" customFormat="1" spans="1:23">
      <c r="A482" s="4">
        <v>6399</v>
      </c>
      <c r="B482" s="46">
        <v>42869.3125</v>
      </c>
      <c r="C482" s="47">
        <v>38396.5</v>
      </c>
      <c r="D482" s="48">
        <v>3.5</v>
      </c>
      <c r="E482" s="27">
        <v>11</v>
      </c>
      <c r="F482" s="27">
        <v>20</v>
      </c>
      <c r="G482" s="27">
        <v>17</v>
      </c>
      <c r="H482" s="49">
        <v>32.8333333333333</v>
      </c>
      <c r="I482" s="27">
        <v>49</v>
      </c>
      <c r="J482" s="49">
        <v>545.333333333333</v>
      </c>
      <c r="K482" s="50"/>
      <c r="L482" s="48">
        <v>4.46857142857143</v>
      </c>
      <c r="N482" s="50">
        <v>0.318181818181818</v>
      </c>
      <c r="O482" s="50">
        <v>1.5</v>
      </c>
      <c r="P482" s="51" t="s">
        <v>76</v>
      </c>
      <c r="Q482" s="49">
        <v>16.5</v>
      </c>
      <c r="R482" s="4" t="b">
        <v>1</v>
      </c>
      <c r="T482" s="50">
        <v>4.52315921857143</v>
      </c>
      <c r="U482" s="50">
        <v>13.2156432583674</v>
      </c>
      <c r="W482" s="4" t="s">
        <v>47</v>
      </c>
    </row>
    <row r="483" s="4" customFormat="1" spans="1:23">
      <c r="A483" s="4">
        <v>6401</v>
      </c>
      <c r="B483" s="46">
        <v>42869.3541666667</v>
      </c>
      <c r="C483" s="47">
        <v>38408.5</v>
      </c>
      <c r="D483" s="48">
        <v>27.1666666666667</v>
      </c>
      <c r="E483" s="27">
        <v>11</v>
      </c>
      <c r="F483" s="27">
        <v>20</v>
      </c>
      <c r="G483" s="27">
        <v>19</v>
      </c>
      <c r="H483" s="49">
        <v>33</v>
      </c>
      <c r="I483" s="27">
        <v>39</v>
      </c>
      <c r="J483" s="49">
        <v>540.333333333333</v>
      </c>
      <c r="K483" s="50"/>
      <c r="L483" s="48">
        <v>1.66924889543446</v>
      </c>
      <c r="N483" s="50">
        <v>2.46969696969697</v>
      </c>
      <c r="O483" s="50">
        <v>-0.219696969696973</v>
      </c>
      <c r="P483" s="51" t="s">
        <v>76</v>
      </c>
      <c r="Q483" s="49">
        <v>-13.6666666666667</v>
      </c>
      <c r="R483" s="4" t="b">
        <v>1</v>
      </c>
      <c r="T483" s="50">
        <v>1.72383668543446</v>
      </c>
      <c r="U483" s="50">
        <v>0.302004777676845</v>
      </c>
      <c r="W483" s="4" t="s">
        <v>33</v>
      </c>
    </row>
    <row r="484" s="4" customFormat="1" spans="1:23">
      <c r="A484" s="4">
        <v>6402</v>
      </c>
      <c r="B484" s="46">
        <v>42869.375</v>
      </c>
      <c r="C484" s="47">
        <v>38414.5</v>
      </c>
      <c r="D484" s="48">
        <v>13.5</v>
      </c>
      <c r="E484" s="27">
        <v>6</v>
      </c>
      <c r="F484" s="27">
        <v>20</v>
      </c>
      <c r="G484" s="27">
        <v>19</v>
      </c>
      <c r="H484" s="49">
        <v>32.1666666666667</v>
      </c>
      <c r="I484" s="27">
        <v>39</v>
      </c>
      <c r="J484" s="49">
        <v>536.833333333333</v>
      </c>
      <c r="K484" s="50"/>
      <c r="L484" s="48">
        <v>2.65466666666667</v>
      </c>
      <c r="N484" s="50">
        <v>2.25</v>
      </c>
      <c r="O484" s="50">
        <v>-1.66666666666667</v>
      </c>
      <c r="P484" s="51" t="s">
        <v>76</v>
      </c>
      <c r="Q484" s="49">
        <v>-10</v>
      </c>
      <c r="R484" s="4" t="b">
        <v>0</v>
      </c>
      <c r="T484" s="50">
        <v>2.70925445666667</v>
      </c>
      <c r="U484" s="50">
        <v>0.204113091851853</v>
      </c>
      <c r="W484" s="4" t="s">
        <v>34</v>
      </c>
    </row>
    <row r="485" s="4" customFormat="1" spans="1:23">
      <c r="A485" s="4">
        <v>6407</v>
      </c>
      <c r="B485" s="46">
        <v>42869.4791666667</v>
      </c>
      <c r="C485" s="47">
        <v>38443.5</v>
      </c>
      <c r="D485" s="48">
        <v>1.75</v>
      </c>
      <c r="E485" s="27">
        <v>4</v>
      </c>
      <c r="F485" s="27">
        <v>21</v>
      </c>
      <c r="G485" s="27">
        <v>22</v>
      </c>
      <c r="H485" s="49">
        <v>32</v>
      </c>
      <c r="I485" s="27">
        <v>27</v>
      </c>
      <c r="J485" s="49">
        <v>595.5</v>
      </c>
      <c r="K485" s="50"/>
      <c r="L485" s="48">
        <v>1.44550264550264</v>
      </c>
      <c r="N485" s="50">
        <v>0.4375</v>
      </c>
      <c r="O485" s="50">
        <v>-0.134469696969697</v>
      </c>
      <c r="P485" s="51" t="s">
        <v>76</v>
      </c>
      <c r="Q485" s="49">
        <v>1.58333333333333</v>
      </c>
      <c r="R485" s="4" t="b">
        <v>0</v>
      </c>
      <c r="T485" s="50">
        <v>1.50009043550264</v>
      </c>
      <c r="U485" s="50">
        <v>2.42877813829175</v>
      </c>
      <c r="W485" s="4" t="s">
        <v>48</v>
      </c>
    </row>
    <row r="486" s="4" customFormat="1" spans="1:23">
      <c r="A486" s="4">
        <v>6421</v>
      </c>
      <c r="B486" s="46">
        <v>42869.7708333333</v>
      </c>
      <c r="C486" s="47">
        <v>38528.5</v>
      </c>
      <c r="D486" s="48">
        <v>2.83333333333333</v>
      </c>
      <c r="E486" s="27">
        <v>15</v>
      </c>
      <c r="F486" s="27">
        <v>21</v>
      </c>
      <c r="G486" s="27">
        <v>26</v>
      </c>
      <c r="H486" s="49">
        <v>27</v>
      </c>
      <c r="I486" s="27">
        <v>20</v>
      </c>
      <c r="J486" s="49">
        <v>466.166666666667</v>
      </c>
      <c r="K486" s="50"/>
      <c r="L486" s="48">
        <v>0.866223091976517</v>
      </c>
      <c r="N486" s="50">
        <v>0.188888888888889</v>
      </c>
      <c r="O486" s="50">
        <v>0.611111111111111</v>
      </c>
      <c r="P486" s="51" t="s">
        <v>76</v>
      </c>
      <c r="Q486" s="49">
        <v>5.16666666666667</v>
      </c>
      <c r="R486" s="4" t="b">
        <v>0</v>
      </c>
      <c r="T486" s="50">
        <v>0.920810881976517</v>
      </c>
      <c r="U486" s="50">
        <v>3.87488113987568</v>
      </c>
      <c r="W486" s="4" t="s">
        <v>36</v>
      </c>
    </row>
    <row r="487" s="4" customFormat="1" spans="1:23">
      <c r="A487" s="4">
        <v>6425</v>
      </c>
      <c r="B487" s="46">
        <v>42869.8541666667</v>
      </c>
      <c r="C487" s="47">
        <v>38552.5</v>
      </c>
      <c r="D487" s="48">
        <v>5.33333333333333</v>
      </c>
      <c r="E487" s="27">
        <v>10</v>
      </c>
      <c r="F487" s="27">
        <v>21</v>
      </c>
      <c r="G487" s="27">
        <v>24</v>
      </c>
      <c r="H487" s="49">
        <v>35</v>
      </c>
      <c r="I487" s="27">
        <v>30</v>
      </c>
      <c r="J487" s="49">
        <v>486.833333333333</v>
      </c>
      <c r="K487" s="50"/>
      <c r="L487" s="48">
        <v>1.62102040816327</v>
      </c>
      <c r="N487" s="50">
        <v>0.533333333333333</v>
      </c>
      <c r="O487" s="50">
        <v>0.10952380952381</v>
      </c>
      <c r="P487" s="51" t="s">
        <v>76</v>
      </c>
      <c r="Q487" s="49">
        <v>3.66666666666667</v>
      </c>
      <c r="R487" s="4" t="b">
        <v>0</v>
      </c>
      <c r="T487" s="50">
        <v>1.67560819816327</v>
      </c>
      <c r="U487" s="50">
        <v>2.14176537155613</v>
      </c>
      <c r="W487" s="4" t="s">
        <v>46</v>
      </c>
    </row>
    <row r="488" s="4" customFormat="1" spans="1:23">
      <c r="A488" s="4">
        <v>6429</v>
      </c>
      <c r="B488" s="46">
        <v>42869.9375</v>
      </c>
      <c r="C488" s="47">
        <v>38576.5</v>
      </c>
      <c r="D488" s="48">
        <v>7.66666666666667</v>
      </c>
      <c r="E488" s="27">
        <v>14</v>
      </c>
      <c r="F488" s="27">
        <v>20</v>
      </c>
      <c r="G488" s="27">
        <v>22</v>
      </c>
      <c r="H488" s="49">
        <v>34.5</v>
      </c>
      <c r="I488" s="27">
        <v>42</v>
      </c>
      <c r="J488" s="49">
        <v>446.166666666667</v>
      </c>
      <c r="K488" s="50"/>
      <c r="L488" s="48">
        <v>0.777443609022556</v>
      </c>
      <c r="N488" s="50">
        <v>0.547619047619048</v>
      </c>
      <c r="O488" s="50">
        <v>0.0773809523809522</v>
      </c>
      <c r="P488" s="51" t="s">
        <v>76</v>
      </c>
      <c r="Q488" s="49">
        <v>2.33333333333333</v>
      </c>
      <c r="R488" s="4" t="b">
        <v>0</v>
      </c>
      <c r="T488" s="50">
        <v>0.832031399022556</v>
      </c>
      <c r="U488" s="50">
        <v>0.519361685171623</v>
      </c>
      <c r="W488" s="4" t="s">
        <v>42</v>
      </c>
    </row>
    <row r="489" s="4" customFormat="1" spans="1:23">
      <c r="A489" s="4">
        <v>6430</v>
      </c>
      <c r="B489" s="46">
        <v>42869.9583333333</v>
      </c>
      <c r="C489" s="47">
        <v>38582.5</v>
      </c>
      <c r="D489" s="48">
        <v>10</v>
      </c>
      <c r="E489" s="27">
        <v>16</v>
      </c>
      <c r="F489" s="27">
        <v>20</v>
      </c>
      <c r="G489" s="27">
        <v>22</v>
      </c>
      <c r="H489" s="49">
        <v>36</v>
      </c>
      <c r="I489" s="27">
        <v>42</v>
      </c>
      <c r="J489" s="49">
        <v>452.166666666667</v>
      </c>
      <c r="K489" s="50"/>
      <c r="L489" s="48">
        <v>2.68753968253967</v>
      </c>
      <c r="N489" s="50">
        <v>0.625</v>
      </c>
      <c r="O489" s="50">
        <v>0.489583333333331</v>
      </c>
      <c r="P489" s="51" t="s">
        <v>76</v>
      </c>
      <c r="Q489" s="49">
        <v>7.8333333333333</v>
      </c>
      <c r="R489" s="4" t="b">
        <v>0</v>
      </c>
      <c r="T489" s="50">
        <v>2.74212747253967</v>
      </c>
      <c r="U489" s="50">
        <v>3.38740395606347</v>
      </c>
      <c r="W489" s="4" t="s">
        <v>43</v>
      </c>
    </row>
    <row r="490" s="4" customFormat="1" spans="1:23">
      <c r="A490" s="4">
        <v>6435</v>
      </c>
      <c r="B490" s="46">
        <v>42870.0625</v>
      </c>
      <c r="C490" s="47">
        <v>38612.5</v>
      </c>
      <c r="D490" s="48">
        <v>18.8333333333333</v>
      </c>
      <c r="E490" s="27">
        <v>25</v>
      </c>
      <c r="F490" s="27">
        <v>20</v>
      </c>
      <c r="G490" s="27">
        <v>21</v>
      </c>
      <c r="H490" s="49">
        <v>40.1666666666667</v>
      </c>
      <c r="I490" s="27">
        <v>43</v>
      </c>
      <c r="J490" s="49">
        <v>585.333333333333</v>
      </c>
      <c r="K490" s="50"/>
      <c r="L490" s="48">
        <v>3.58247104247103</v>
      </c>
      <c r="N490" s="50">
        <v>0.753333333333332</v>
      </c>
      <c r="O490" s="50">
        <v>0.426666666666668</v>
      </c>
      <c r="P490" s="51" t="s">
        <v>76</v>
      </c>
      <c r="Q490" s="49">
        <v>10.6666666666667</v>
      </c>
      <c r="R490" s="4" t="b">
        <v>1</v>
      </c>
      <c r="T490" s="50">
        <v>3.63705883247103</v>
      </c>
      <c r="U490" s="50">
        <v>3.82795420239518</v>
      </c>
      <c r="W490" s="4" t="s">
        <v>69</v>
      </c>
    </row>
    <row r="491" s="4" customFormat="1" spans="1:23">
      <c r="A491" s="4">
        <v>6438</v>
      </c>
      <c r="B491" s="46">
        <v>42870.125</v>
      </c>
      <c r="C491" s="47">
        <v>38630.5</v>
      </c>
      <c r="D491" s="48">
        <v>50.3333333333333</v>
      </c>
      <c r="E491" s="27">
        <v>27.5</v>
      </c>
      <c r="F491" s="27">
        <v>20</v>
      </c>
      <c r="G491" s="27">
        <v>19</v>
      </c>
      <c r="H491" s="49">
        <v>38.1666666666667</v>
      </c>
      <c r="I491" s="27">
        <v>55</v>
      </c>
      <c r="J491" s="49">
        <v>464.333333333333</v>
      </c>
      <c r="K491" s="50"/>
      <c r="L491" s="48">
        <v>1.02271115745568</v>
      </c>
      <c r="N491" s="50">
        <v>1.83030303030303</v>
      </c>
      <c r="O491" s="50">
        <v>-0.690999547715963</v>
      </c>
      <c r="P491" s="51" t="s">
        <v>76</v>
      </c>
      <c r="Q491" s="49">
        <v>-12.1666666666666</v>
      </c>
      <c r="R491" s="4" t="b">
        <v>1</v>
      </c>
      <c r="T491" s="50">
        <v>1.07729894745568</v>
      </c>
      <c r="U491" s="50">
        <v>0.411409515462956</v>
      </c>
      <c r="W491" s="4" t="s">
        <v>51</v>
      </c>
    </row>
    <row r="492" s="4" customFormat="1" spans="1:23">
      <c r="A492" s="4">
        <v>6439</v>
      </c>
      <c r="B492" s="46">
        <v>42870.1458333333</v>
      </c>
      <c r="C492" s="47">
        <v>38636.5</v>
      </c>
      <c r="D492" s="48">
        <v>38.1666666666667</v>
      </c>
      <c r="E492" s="27">
        <v>33.5</v>
      </c>
      <c r="F492" s="27">
        <v>20</v>
      </c>
      <c r="G492" s="27">
        <v>19</v>
      </c>
      <c r="H492" s="49">
        <v>38.3333333333333</v>
      </c>
      <c r="I492" s="27">
        <v>55</v>
      </c>
      <c r="J492" s="49">
        <v>551.833333333333</v>
      </c>
      <c r="K492" s="50"/>
      <c r="L492" s="48">
        <v>1.96010204081631</v>
      </c>
      <c r="N492" s="50">
        <v>1.13930348258707</v>
      </c>
      <c r="O492" s="50">
        <v>-0.277831621115203</v>
      </c>
      <c r="P492" s="51" t="s">
        <v>76</v>
      </c>
      <c r="Q492" s="49">
        <v>-5</v>
      </c>
      <c r="R492" s="4" t="b">
        <v>0</v>
      </c>
      <c r="T492" s="50">
        <v>2.01468983081631</v>
      </c>
      <c r="U492" s="50">
        <v>0.768352209581119</v>
      </c>
      <c r="W492" s="4" t="s">
        <v>60</v>
      </c>
    </row>
    <row r="493" s="4" customFormat="1" spans="1:23">
      <c r="A493" s="4">
        <v>6441</v>
      </c>
      <c r="B493" s="46">
        <v>42870.1875</v>
      </c>
      <c r="C493" s="47">
        <v>38648.5</v>
      </c>
      <c r="D493" s="48">
        <v>32.8333333333333</v>
      </c>
      <c r="E493" s="27">
        <v>44.5</v>
      </c>
      <c r="F493" s="27">
        <v>20</v>
      </c>
      <c r="G493" s="27">
        <v>19</v>
      </c>
      <c r="H493" s="49">
        <v>38.8333333333333</v>
      </c>
      <c r="I493" s="27">
        <v>53</v>
      </c>
      <c r="J493" s="49">
        <v>607</v>
      </c>
      <c r="K493" s="50"/>
      <c r="L493" s="48">
        <v>0.882653061224493</v>
      </c>
      <c r="N493" s="50">
        <v>0.737827715355804</v>
      </c>
      <c r="O493" s="50">
        <v>0.0434222846441955</v>
      </c>
      <c r="P493" s="4" t="s">
        <v>222</v>
      </c>
      <c r="Q493" s="49">
        <v>4.6666666666667</v>
      </c>
      <c r="R493" s="4" t="b">
        <v>0</v>
      </c>
      <c r="T493" s="50">
        <v>0.937240851224493</v>
      </c>
      <c r="U493" s="50">
        <v>0.270270595314417</v>
      </c>
      <c r="W493" s="4" t="s">
        <v>58</v>
      </c>
    </row>
    <row r="494" s="4" customFormat="1" spans="1:23">
      <c r="A494" s="4">
        <v>6530</v>
      </c>
      <c r="B494" s="46">
        <v>42872.0416666667</v>
      </c>
      <c r="C494" s="47">
        <v>39182.5</v>
      </c>
      <c r="D494" s="48">
        <v>30.6666666666667</v>
      </c>
      <c r="E494" s="27">
        <v>31</v>
      </c>
      <c r="F494" s="27">
        <v>20</v>
      </c>
      <c r="G494" s="27">
        <v>23</v>
      </c>
      <c r="H494" s="49">
        <v>46.8333333333333</v>
      </c>
      <c r="I494" s="27">
        <v>50</v>
      </c>
      <c r="J494" s="49">
        <v>444.333333333333</v>
      </c>
      <c r="K494" s="50"/>
      <c r="L494" s="48">
        <v>21.6100000000018</v>
      </c>
      <c r="N494" s="50">
        <v>0.989247311827958</v>
      </c>
      <c r="O494" s="50">
        <v>0.102150537634407</v>
      </c>
      <c r="P494" s="51" t="s">
        <v>76</v>
      </c>
      <c r="Q494" s="49">
        <v>3.1666666666666</v>
      </c>
      <c r="R494" s="4" t="b">
        <v>0</v>
      </c>
      <c r="T494" s="50">
        <v>21.6645877900018</v>
      </c>
      <c r="U494" s="50">
        <v>20.9000724398931</v>
      </c>
      <c r="W494" s="4" t="s">
        <v>30</v>
      </c>
    </row>
    <row r="495" s="4" customFormat="1" spans="1:23">
      <c r="A495" s="4">
        <v>6538</v>
      </c>
      <c r="B495" s="46">
        <v>42872.2083333333</v>
      </c>
      <c r="C495" s="47">
        <v>39230.5</v>
      </c>
      <c r="D495" s="48">
        <v>39.8333333333333</v>
      </c>
      <c r="E495" s="27">
        <v>54</v>
      </c>
      <c r="F495" s="27">
        <v>20</v>
      </c>
      <c r="G495" s="27">
        <v>20</v>
      </c>
      <c r="H495" s="49">
        <v>47</v>
      </c>
      <c r="I495" s="27">
        <v>62</v>
      </c>
      <c r="J495" s="49">
        <v>503</v>
      </c>
      <c r="K495" s="50"/>
      <c r="L495" s="48">
        <v>0.504014939309061</v>
      </c>
      <c r="N495" s="50">
        <v>0.737654320987654</v>
      </c>
      <c r="O495" s="50">
        <v>0.0493827160493834</v>
      </c>
      <c r="P495" s="4" t="s">
        <v>222</v>
      </c>
      <c r="Q495" s="49">
        <v>2.6666666666667</v>
      </c>
      <c r="R495" s="4" t="b">
        <v>0</v>
      </c>
      <c r="T495" s="50">
        <v>0.558602729309061</v>
      </c>
      <c r="U495" s="50">
        <v>0.242731028049641</v>
      </c>
      <c r="W495" s="4" t="s">
        <v>52</v>
      </c>
    </row>
    <row r="496" s="4" customFormat="1" spans="1:23">
      <c r="A496" s="4">
        <v>6551</v>
      </c>
      <c r="B496" s="46">
        <v>42872.4791666667</v>
      </c>
      <c r="C496" s="47">
        <v>39308.5</v>
      </c>
      <c r="D496" s="48">
        <v>32</v>
      </c>
      <c r="E496" s="27">
        <v>43</v>
      </c>
      <c r="F496" s="27">
        <v>21</v>
      </c>
      <c r="G496" s="27">
        <v>25</v>
      </c>
      <c r="H496" s="49">
        <v>45</v>
      </c>
      <c r="I496" s="27">
        <v>48</v>
      </c>
      <c r="J496" s="49">
        <v>454.666666666667</v>
      </c>
      <c r="K496" s="50"/>
      <c r="L496" s="48">
        <v>0.59658008658008</v>
      </c>
      <c r="N496" s="50">
        <v>0.744186046511628</v>
      </c>
      <c r="O496" s="50">
        <v>-0.173147795145508</v>
      </c>
      <c r="P496" s="4" t="s">
        <v>222</v>
      </c>
      <c r="Q496" s="49">
        <v>2.8333333333333</v>
      </c>
      <c r="R496" s="4" t="b">
        <v>0</v>
      </c>
      <c r="T496" s="50">
        <v>0.65116787658008</v>
      </c>
      <c r="U496" s="50">
        <v>0.124993165845518</v>
      </c>
      <c r="W496" s="4" t="s">
        <v>48</v>
      </c>
    </row>
    <row r="497" s="4" customFormat="1" spans="1:23">
      <c r="A497" s="4">
        <v>6552</v>
      </c>
      <c r="B497" s="46">
        <v>42872.5</v>
      </c>
      <c r="C497" s="47">
        <v>39314.5</v>
      </c>
      <c r="D497" s="48">
        <v>34.8333333333333</v>
      </c>
      <c r="E497" s="27">
        <v>61</v>
      </c>
      <c r="F497" s="27">
        <v>21</v>
      </c>
      <c r="G497" s="27">
        <v>28</v>
      </c>
      <c r="H497" s="49">
        <v>44.1666666666667</v>
      </c>
      <c r="I497" s="27">
        <v>41</v>
      </c>
      <c r="J497" s="49">
        <v>438.833333333333</v>
      </c>
      <c r="K497" s="50"/>
      <c r="L497" s="48">
        <v>0.756778889899913</v>
      </c>
      <c r="N497" s="50">
        <v>0.57103825136612</v>
      </c>
      <c r="O497" s="50">
        <v>0.153005464480875</v>
      </c>
      <c r="P497" s="51" t="s">
        <v>76</v>
      </c>
      <c r="Q497" s="49">
        <v>9.3333333333334</v>
      </c>
      <c r="R497" s="4" t="b">
        <v>0</v>
      </c>
      <c r="T497" s="50">
        <v>0.811366679899913</v>
      </c>
      <c r="U497" s="50">
        <v>0.420862224130949</v>
      </c>
      <c r="W497" s="4" t="s">
        <v>23</v>
      </c>
    </row>
    <row r="498" s="4" customFormat="1" spans="1:23">
      <c r="A498" s="4">
        <v>6570</v>
      </c>
      <c r="B498" s="46">
        <v>42872.875</v>
      </c>
      <c r="C498" s="47">
        <v>39422.5</v>
      </c>
      <c r="D498" s="48">
        <v>24.6666666666667</v>
      </c>
      <c r="E498" s="27">
        <v>46</v>
      </c>
      <c r="F498" s="27">
        <v>21</v>
      </c>
      <c r="G498" s="27">
        <v>27</v>
      </c>
      <c r="H498" s="49">
        <v>45</v>
      </c>
      <c r="I498" s="27">
        <v>41</v>
      </c>
      <c r="J498" s="49">
        <v>514.833333333333</v>
      </c>
      <c r="K498" s="50"/>
      <c r="L498" s="48">
        <v>1.31162946428572</v>
      </c>
      <c r="N498" s="50">
        <v>0.536231884057972</v>
      </c>
      <c r="O498" s="50">
        <v>0.293478260869565</v>
      </c>
      <c r="P498" s="51" t="s">
        <v>76</v>
      </c>
      <c r="Q498" s="49">
        <v>13.5</v>
      </c>
      <c r="R498" s="4" t="b">
        <v>1</v>
      </c>
      <c r="T498" s="50">
        <v>1.36621725428572</v>
      </c>
      <c r="U498" s="50">
        <v>1.54781055528958</v>
      </c>
      <c r="W498" s="4" t="s">
        <v>68</v>
      </c>
    </row>
    <row r="499" s="4" customFormat="1" spans="1:23">
      <c r="A499" s="4">
        <v>6571</v>
      </c>
      <c r="B499" s="46">
        <v>42872.8958333333</v>
      </c>
      <c r="C499" s="47">
        <v>39428.5</v>
      </c>
      <c r="D499" s="48">
        <v>38.1666666666667</v>
      </c>
      <c r="E499" s="27">
        <v>46</v>
      </c>
      <c r="F499" s="27">
        <v>21</v>
      </c>
      <c r="G499" s="27">
        <v>27</v>
      </c>
      <c r="H499" s="49">
        <v>45.6666666666667</v>
      </c>
      <c r="I499" s="27">
        <v>41</v>
      </c>
      <c r="J499" s="49">
        <v>517</v>
      </c>
      <c r="K499" s="50"/>
      <c r="L499" s="48">
        <v>1.07349544072947</v>
      </c>
      <c r="N499" s="50">
        <v>0.829710144927537</v>
      </c>
      <c r="O499" s="50">
        <v>0.0797101449275348</v>
      </c>
      <c r="P499" s="51" t="s">
        <v>76</v>
      </c>
      <c r="Q499" s="49">
        <v>3.6666666666666</v>
      </c>
      <c r="R499" s="4" t="b">
        <v>0</v>
      </c>
      <c r="T499" s="50">
        <v>1.12808323072947</v>
      </c>
      <c r="U499" s="50">
        <v>0.359611230049491</v>
      </c>
      <c r="W499" s="4" t="s">
        <v>28</v>
      </c>
    </row>
    <row r="500" s="4" customFormat="1" spans="1:23">
      <c r="A500" s="4">
        <v>6573</v>
      </c>
      <c r="B500" s="46">
        <v>42872.9375</v>
      </c>
      <c r="C500" s="47">
        <v>39440.5</v>
      </c>
      <c r="D500" s="48">
        <v>41.6666666666667</v>
      </c>
      <c r="E500" s="27">
        <v>46</v>
      </c>
      <c r="F500" s="27">
        <v>21</v>
      </c>
      <c r="G500" s="27">
        <v>26</v>
      </c>
      <c r="H500" s="49">
        <v>46.8333333333333</v>
      </c>
      <c r="I500" s="27">
        <v>47</v>
      </c>
      <c r="J500" s="49">
        <v>518</v>
      </c>
      <c r="K500" s="50"/>
      <c r="L500" s="48">
        <v>3.44164835164836</v>
      </c>
      <c r="N500" s="50">
        <v>0.905797101449276</v>
      </c>
      <c r="O500" s="50">
        <v>-0.0397256728778475</v>
      </c>
      <c r="P500" s="51" t="s">
        <v>76</v>
      </c>
      <c r="Q500" s="49">
        <v>6.8333333333333</v>
      </c>
      <c r="R500" s="4" t="b">
        <v>0</v>
      </c>
      <c r="T500" s="50">
        <v>3.49623614164836</v>
      </c>
      <c r="U500" s="50">
        <v>2.85984470037979</v>
      </c>
      <c r="W500" s="4" t="s">
        <v>42</v>
      </c>
    </row>
    <row r="501" s="4" customFormat="1" spans="1:23">
      <c r="A501" s="4">
        <v>6574</v>
      </c>
      <c r="B501" s="46">
        <v>42872.9583333333</v>
      </c>
      <c r="C501" s="47">
        <v>39446.5</v>
      </c>
      <c r="D501" s="48">
        <v>48.5</v>
      </c>
      <c r="E501" s="27">
        <v>56</v>
      </c>
      <c r="F501" s="27">
        <v>21</v>
      </c>
      <c r="G501" s="27">
        <v>26</v>
      </c>
      <c r="H501" s="49">
        <v>48.1666666666667</v>
      </c>
      <c r="I501" s="27">
        <v>47</v>
      </c>
      <c r="J501" s="49">
        <v>509.166666666667</v>
      </c>
      <c r="K501" s="50"/>
      <c r="L501" s="48">
        <v>1.15663492063493</v>
      </c>
      <c r="N501" s="50">
        <v>0.866071428571429</v>
      </c>
      <c r="O501" s="50">
        <v>0.065476190476191</v>
      </c>
      <c r="P501" s="51" t="s">
        <v>76</v>
      </c>
      <c r="Q501" s="49">
        <v>3.6666666666667</v>
      </c>
      <c r="R501" s="4" t="b">
        <v>0</v>
      </c>
      <c r="T501" s="50">
        <v>1.21122271063493</v>
      </c>
      <c r="U501" s="50">
        <v>0.398525191660949</v>
      </c>
      <c r="W501" s="4" t="s">
        <v>43</v>
      </c>
    </row>
    <row r="502" s="4" customFormat="1" spans="1:23">
      <c r="A502" s="4">
        <v>6575</v>
      </c>
      <c r="B502" s="46">
        <v>42872.9791666667</v>
      </c>
      <c r="C502" s="47">
        <v>39452.5</v>
      </c>
      <c r="D502" s="48">
        <v>52.1666666666667</v>
      </c>
      <c r="E502" s="27">
        <v>56</v>
      </c>
      <c r="F502" s="27">
        <v>21</v>
      </c>
      <c r="G502" s="27">
        <v>26</v>
      </c>
      <c r="H502" s="49">
        <v>49.3333333333333</v>
      </c>
      <c r="I502" s="27">
        <v>47</v>
      </c>
      <c r="J502" s="49">
        <v>501.5</v>
      </c>
      <c r="K502" s="50"/>
      <c r="L502" s="48">
        <v>5.98670807453418</v>
      </c>
      <c r="N502" s="50">
        <v>0.93154761904762</v>
      </c>
      <c r="O502" s="50">
        <v>0.190476190476189</v>
      </c>
      <c r="P502" s="51" t="s">
        <v>76</v>
      </c>
      <c r="Q502" s="49">
        <v>10.6666666666666</v>
      </c>
      <c r="R502" s="4" t="b">
        <v>1</v>
      </c>
      <c r="T502" s="50">
        <v>6.04129586453418</v>
      </c>
      <c r="U502" s="50">
        <v>5.48522495362135</v>
      </c>
      <c r="W502" s="4" t="s">
        <v>50</v>
      </c>
    </row>
    <row r="503" s="4" customFormat="1" spans="1:23">
      <c r="A503" s="4">
        <v>6579</v>
      </c>
      <c r="B503" s="46">
        <v>42873.0625</v>
      </c>
      <c r="C503" s="47">
        <v>39476.5</v>
      </c>
      <c r="D503" s="48">
        <v>67.6666666666667</v>
      </c>
      <c r="E503" s="27">
        <v>77</v>
      </c>
      <c r="F503" s="27">
        <v>21</v>
      </c>
      <c r="G503" s="27">
        <v>25</v>
      </c>
      <c r="H503" s="49">
        <v>53</v>
      </c>
      <c r="I503" s="27">
        <v>54</v>
      </c>
      <c r="J503" s="49">
        <v>488.666666666667</v>
      </c>
      <c r="K503" s="50"/>
      <c r="L503" s="48">
        <v>0.54816326530611</v>
      </c>
      <c r="N503" s="50">
        <v>0.878787878787879</v>
      </c>
      <c r="O503" s="50">
        <v>0.0216450216450208</v>
      </c>
      <c r="P503" s="51" t="s">
        <v>76</v>
      </c>
      <c r="Q503" s="49">
        <v>1.6666666666666</v>
      </c>
      <c r="R503" s="4" t="b">
        <v>0</v>
      </c>
      <c r="T503" s="50">
        <v>0.60275105530611</v>
      </c>
      <c r="U503" s="50">
        <v>0.314110868099944</v>
      </c>
      <c r="W503" s="4" t="s">
        <v>69</v>
      </c>
    </row>
    <row r="504" s="4" customFormat="1" spans="1:23">
      <c r="A504" s="4">
        <v>6580</v>
      </c>
      <c r="B504" s="46">
        <v>42873.0833333333</v>
      </c>
      <c r="C504" s="47">
        <v>39482.5</v>
      </c>
      <c r="D504" s="48">
        <v>69.3333333333333</v>
      </c>
      <c r="E504" s="27">
        <v>77</v>
      </c>
      <c r="F504" s="27">
        <v>21</v>
      </c>
      <c r="G504" s="27">
        <v>24</v>
      </c>
      <c r="H504" s="49">
        <v>53.1666666666667</v>
      </c>
      <c r="I504" s="27">
        <v>60.3333333333333</v>
      </c>
      <c r="J504" s="49">
        <v>482.666666666667</v>
      </c>
      <c r="K504" s="50"/>
      <c r="L504" s="48">
        <v>2.43440993788821</v>
      </c>
      <c r="N504" s="50">
        <v>0.9004329004329</v>
      </c>
      <c r="O504" s="50">
        <v>0.108225108225109</v>
      </c>
      <c r="P504" s="51" t="s">
        <v>76</v>
      </c>
      <c r="Q504" s="49">
        <v>8.3333333333334</v>
      </c>
      <c r="R504" s="4" t="b">
        <v>0</v>
      </c>
      <c r="T504" s="50">
        <v>2.48899772788821</v>
      </c>
      <c r="U504" s="50">
        <v>1.76422343818354</v>
      </c>
      <c r="W504" s="4" t="s">
        <v>31</v>
      </c>
    </row>
    <row r="505" s="4" customFormat="1" spans="1:23">
      <c r="A505" s="4">
        <v>6591</v>
      </c>
      <c r="B505" s="46">
        <v>42873.3125</v>
      </c>
      <c r="C505" s="47">
        <v>39548.5</v>
      </c>
      <c r="D505" s="48">
        <v>89.8333333333333</v>
      </c>
      <c r="E505" s="27">
        <v>55</v>
      </c>
      <c r="F505" s="27">
        <v>20</v>
      </c>
      <c r="G505" s="27">
        <v>23</v>
      </c>
      <c r="H505" s="49">
        <v>55.8333333333333</v>
      </c>
      <c r="I505" s="27">
        <v>69</v>
      </c>
      <c r="J505" s="49">
        <v>464.833333333333</v>
      </c>
      <c r="K505" s="50"/>
      <c r="L505" s="48">
        <v>1.12585099111415</v>
      </c>
      <c r="N505" s="50">
        <v>1.63333333333333</v>
      </c>
      <c r="O505" s="50">
        <v>-0.372727272727273</v>
      </c>
      <c r="P505" s="51" t="s">
        <v>76</v>
      </c>
      <c r="Q505" s="49">
        <v>-20.5</v>
      </c>
      <c r="R505" s="4" t="b">
        <v>1</v>
      </c>
      <c r="T505" s="50">
        <v>1.18043878111415</v>
      </c>
      <c r="U505" s="50">
        <v>0.277282378909703</v>
      </c>
      <c r="W505" s="4" t="s">
        <v>47</v>
      </c>
    </row>
    <row r="506" s="4" customFormat="1" spans="1:23">
      <c r="A506" s="4">
        <v>6592</v>
      </c>
      <c r="B506" s="46">
        <v>42873.3333333333</v>
      </c>
      <c r="C506" s="47">
        <v>39554.5</v>
      </c>
      <c r="D506" s="48">
        <v>69.3333333333333</v>
      </c>
      <c r="E506" s="27">
        <v>55</v>
      </c>
      <c r="F506" s="27">
        <v>20.6666666666667</v>
      </c>
      <c r="G506" s="27">
        <v>24</v>
      </c>
      <c r="H506" s="49">
        <v>53.8333333333333</v>
      </c>
      <c r="I506" s="27">
        <v>62</v>
      </c>
      <c r="J506" s="49">
        <v>520.5</v>
      </c>
      <c r="K506" s="50"/>
      <c r="L506" s="48">
        <v>1.83066445182724</v>
      </c>
      <c r="N506" s="50">
        <v>1.26060606060606</v>
      </c>
      <c r="O506" s="50">
        <v>-0.251515151515151</v>
      </c>
      <c r="P506" s="51" t="s">
        <v>76</v>
      </c>
      <c r="Q506" s="49">
        <v>-13.8333333333333</v>
      </c>
      <c r="R506" s="4" t="b">
        <v>1</v>
      </c>
      <c r="T506" s="50">
        <v>1.88525224182724</v>
      </c>
      <c r="U506" s="50">
        <v>0.495512595680263</v>
      </c>
      <c r="W506" s="4" t="s">
        <v>63</v>
      </c>
    </row>
    <row r="507" s="4" customFormat="1" spans="1:23">
      <c r="A507" s="4">
        <v>6596</v>
      </c>
      <c r="B507" s="46">
        <v>42873.4166666667</v>
      </c>
      <c r="C507" s="47">
        <v>39578.5</v>
      </c>
      <c r="D507" s="48">
        <v>47.8333333333333</v>
      </c>
      <c r="E507" s="27">
        <v>60</v>
      </c>
      <c r="F507" s="27">
        <v>21</v>
      </c>
      <c r="G507" s="27">
        <v>28</v>
      </c>
      <c r="H507" s="49">
        <v>52.3333333333333</v>
      </c>
      <c r="I507" s="27">
        <v>53</v>
      </c>
      <c r="J507" s="49">
        <v>615.333333333333</v>
      </c>
      <c r="K507" s="50"/>
      <c r="L507" s="48">
        <v>0.517338551859098</v>
      </c>
      <c r="N507" s="50">
        <v>0.797222222222222</v>
      </c>
      <c r="O507" s="50">
        <v>0.0416666666666666</v>
      </c>
      <c r="P507" s="4" t="s">
        <v>222</v>
      </c>
      <c r="Q507" s="49">
        <v>2.5</v>
      </c>
      <c r="R507" s="4" t="b">
        <v>0</v>
      </c>
      <c r="T507" s="50">
        <v>0.571926341859098</v>
      </c>
      <c r="U507" s="50">
        <v>0.282601104288239</v>
      </c>
      <c r="W507" s="4" t="s">
        <v>54</v>
      </c>
    </row>
    <row r="508" s="4" customFormat="1" spans="1:23">
      <c r="A508" s="4">
        <v>6597</v>
      </c>
      <c r="B508" s="46">
        <v>42873.4375</v>
      </c>
      <c r="C508" s="47">
        <v>39584.5</v>
      </c>
      <c r="D508" s="48">
        <v>50.3333333333333</v>
      </c>
      <c r="E508" s="27">
        <v>60</v>
      </c>
      <c r="F508" s="27">
        <v>21.1666666666667</v>
      </c>
      <c r="G508" s="27">
        <v>28</v>
      </c>
      <c r="H508" s="49">
        <v>52</v>
      </c>
      <c r="I508" s="27">
        <v>53</v>
      </c>
      <c r="J508" s="49">
        <v>519.833333333333</v>
      </c>
      <c r="K508" s="50"/>
      <c r="L508" s="48">
        <v>0.797487684729068</v>
      </c>
      <c r="N508" s="50">
        <v>0.838888888888888</v>
      </c>
      <c r="O508" s="50">
        <v>-0.0746031746031741</v>
      </c>
      <c r="P508" s="4" t="s">
        <v>222</v>
      </c>
      <c r="Q508" s="49">
        <v>3.1666666666667</v>
      </c>
      <c r="R508" s="4" t="b">
        <v>0</v>
      </c>
      <c r="T508" s="50">
        <v>0.852075474729068</v>
      </c>
      <c r="U508" s="50">
        <v>0.0157191089485589</v>
      </c>
      <c r="W508" s="4" t="s">
        <v>55</v>
      </c>
    </row>
    <row r="509" s="4" customFormat="1" spans="1:23">
      <c r="A509" s="4">
        <v>6598</v>
      </c>
      <c r="B509" s="46">
        <v>42873.4583333333</v>
      </c>
      <c r="C509" s="47">
        <v>39590.5</v>
      </c>
      <c r="D509" s="48">
        <v>53.5</v>
      </c>
      <c r="E509" s="27">
        <v>70</v>
      </c>
      <c r="F509" s="27">
        <v>22</v>
      </c>
      <c r="G509" s="27">
        <v>28</v>
      </c>
      <c r="H509" s="49">
        <v>52</v>
      </c>
      <c r="I509" s="27">
        <v>53</v>
      </c>
      <c r="J509" s="49">
        <v>487.333333333333</v>
      </c>
      <c r="K509" s="50"/>
      <c r="L509" s="48">
        <v>2.02724386724386</v>
      </c>
      <c r="N509" s="50">
        <v>0.764285714285714</v>
      </c>
      <c r="O509" s="50">
        <v>0.226190476190476</v>
      </c>
      <c r="P509" s="51" t="s">
        <v>76</v>
      </c>
      <c r="Q509" s="49">
        <v>15.8333333333333</v>
      </c>
      <c r="R509" s="4" t="b">
        <v>1</v>
      </c>
      <c r="T509" s="50">
        <v>2.08183165724386</v>
      </c>
      <c r="U509" s="50">
        <v>1.72389188798262</v>
      </c>
      <c r="W509" s="4" t="s">
        <v>22</v>
      </c>
    </row>
    <row r="510" s="4" customFormat="1" spans="1:23">
      <c r="A510" s="4">
        <v>6611</v>
      </c>
      <c r="B510" s="46">
        <v>42873.7291666667</v>
      </c>
      <c r="C510" s="47">
        <v>39668.5</v>
      </c>
      <c r="D510" s="48">
        <v>6.5</v>
      </c>
      <c r="E510" s="27">
        <v>40</v>
      </c>
      <c r="F510" s="27">
        <v>22</v>
      </c>
      <c r="G510" s="27">
        <v>34</v>
      </c>
      <c r="H510" s="49">
        <v>47</v>
      </c>
      <c r="I510" s="27">
        <v>29</v>
      </c>
      <c r="J510" s="49">
        <v>582.833333333333</v>
      </c>
      <c r="K510" s="50"/>
      <c r="L510" s="48">
        <v>0.791087420042644</v>
      </c>
      <c r="N510" s="50">
        <v>0.1625</v>
      </c>
      <c r="O510" s="50">
        <v>0.325</v>
      </c>
      <c r="P510" s="51" t="s">
        <v>76</v>
      </c>
      <c r="Q510" s="49">
        <v>13</v>
      </c>
      <c r="R510" s="4" t="b">
        <v>1</v>
      </c>
      <c r="T510" s="50">
        <v>0.845675210042644</v>
      </c>
      <c r="U510" s="50">
        <v>4.20415513872396</v>
      </c>
      <c r="W510" s="4" t="s">
        <v>49</v>
      </c>
    </row>
    <row r="511" s="4" customFormat="1" spans="1:23">
      <c r="A511" s="4">
        <v>6612</v>
      </c>
      <c r="B511" s="46">
        <v>42873.75</v>
      </c>
      <c r="C511" s="47">
        <v>39674.5</v>
      </c>
      <c r="D511" s="48">
        <v>19.5</v>
      </c>
      <c r="E511" s="27">
        <v>40</v>
      </c>
      <c r="F511" s="27">
        <v>22</v>
      </c>
      <c r="G511" s="27">
        <v>34</v>
      </c>
      <c r="H511" s="49">
        <v>46.3333333333333</v>
      </c>
      <c r="I511" s="27">
        <v>30</v>
      </c>
      <c r="J511" s="49">
        <v>529.833333333333</v>
      </c>
      <c r="K511" s="50"/>
      <c r="L511" s="48">
        <v>2.0337049941928</v>
      </c>
      <c r="N511" s="50">
        <v>0.4875</v>
      </c>
      <c r="O511" s="50">
        <v>0.508333333333332</v>
      </c>
      <c r="P511" s="51" t="s">
        <v>76</v>
      </c>
      <c r="Q511" s="49">
        <v>20.3333333333333</v>
      </c>
      <c r="R511" s="4" t="b">
        <v>1</v>
      </c>
      <c r="T511" s="50">
        <v>2.0882927841928</v>
      </c>
      <c r="U511" s="50">
        <v>3.28367750603651</v>
      </c>
      <c r="W511" s="4" t="s">
        <v>27</v>
      </c>
    </row>
    <row r="512" s="4" customFormat="1" spans="1:23">
      <c r="A512" s="4">
        <v>6618</v>
      </c>
      <c r="B512" s="46">
        <v>42873.875</v>
      </c>
      <c r="C512" s="47">
        <v>39710.5</v>
      </c>
      <c r="D512" s="48">
        <v>57.5</v>
      </c>
      <c r="E512" s="27">
        <v>68</v>
      </c>
      <c r="F512" s="27">
        <v>23</v>
      </c>
      <c r="G512" s="27">
        <v>32</v>
      </c>
      <c r="H512" s="49">
        <v>50.3333333333333</v>
      </c>
      <c r="I512" s="27">
        <v>36</v>
      </c>
      <c r="J512" s="49">
        <v>450.833333333333</v>
      </c>
      <c r="K512" s="50"/>
      <c r="L512" s="48">
        <v>0.590975056689336</v>
      </c>
      <c r="N512" s="50">
        <v>0.845588235294118</v>
      </c>
      <c r="O512" s="50">
        <v>0.0343137254901956</v>
      </c>
      <c r="P512" s="4" t="s">
        <v>222</v>
      </c>
      <c r="Q512" s="49">
        <v>2.3333333333333</v>
      </c>
      <c r="R512" s="4" t="b">
        <v>0</v>
      </c>
      <c r="T512" s="50">
        <v>0.645562846689336</v>
      </c>
      <c r="U512" s="50">
        <v>0.23655176391522</v>
      </c>
      <c r="W512" s="4" t="s">
        <v>68</v>
      </c>
    </row>
    <row r="513" s="4" customFormat="1" spans="1:23">
      <c r="A513" s="4">
        <v>6619</v>
      </c>
      <c r="B513" s="46">
        <v>42873.8958333333</v>
      </c>
      <c r="C513" s="47">
        <v>39716.5</v>
      </c>
      <c r="D513" s="48">
        <v>59.8333333333333</v>
      </c>
      <c r="E513" s="27">
        <v>68</v>
      </c>
      <c r="F513" s="27">
        <v>23</v>
      </c>
      <c r="G513" s="27">
        <v>32</v>
      </c>
      <c r="H513" s="49">
        <v>51.6666666666667</v>
      </c>
      <c r="I513" s="27">
        <v>36</v>
      </c>
      <c r="J513" s="49">
        <v>450.333333333333</v>
      </c>
      <c r="K513" s="50"/>
      <c r="L513" s="48">
        <v>2.58618075801749</v>
      </c>
      <c r="N513" s="50">
        <v>0.879901960784313</v>
      </c>
      <c r="O513" s="50">
        <v>0.142156862745098</v>
      </c>
      <c r="P513" s="51" t="s">
        <v>76</v>
      </c>
      <c r="Q513" s="49">
        <v>9.6666666666667</v>
      </c>
      <c r="R513" s="4" t="b">
        <v>0</v>
      </c>
      <c r="T513" s="50">
        <v>2.64076854801749</v>
      </c>
      <c r="U513" s="50">
        <v>2.00120770916751</v>
      </c>
      <c r="W513" s="4" t="s">
        <v>28</v>
      </c>
    </row>
    <row r="514" s="4" customFormat="1" spans="1:23">
      <c r="A514" s="4">
        <v>6627</v>
      </c>
      <c r="B514" s="46">
        <v>42874.0625</v>
      </c>
      <c r="C514" s="47">
        <v>39764.5</v>
      </c>
      <c r="D514" s="48">
        <v>118.166666666667</v>
      </c>
      <c r="E514" s="27">
        <v>92</v>
      </c>
      <c r="F514" s="27">
        <v>22</v>
      </c>
      <c r="G514" s="27">
        <v>27</v>
      </c>
      <c r="H514" s="49">
        <v>56</v>
      </c>
      <c r="I514" s="27">
        <v>58</v>
      </c>
      <c r="J514" s="49">
        <v>524.166666666667</v>
      </c>
      <c r="K514" s="50"/>
      <c r="L514" s="48">
        <v>0.890282074613273</v>
      </c>
      <c r="N514" s="50">
        <v>1.28442028985508</v>
      </c>
      <c r="O514" s="50">
        <v>-0.141304347826087</v>
      </c>
      <c r="P514" s="51" t="s">
        <v>76</v>
      </c>
      <c r="Q514" s="49">
        <v>-13</v>
      </c>
      <c r="R514" s="4" t="b">
        <v>1</v>
      </c>
      <c r="T514" s="50">
        <v>0.944869864613273</v>
      </c>
      <c r="U514" s="50">
        <v>0.26436083883424</v>
      </c>
      <c r="W514" s="4" t="s">
        <v>69</v>
      </c>
    </row>
    <row r="515" s="4" customFormat="1" spans="1:23">
      <c r="A515" s="4">
        <v>6628</v>
      </c>
      <c r="B515" s="46">
        <v>42874.0833333333</v>
      </c>
      <c r="C515" s="47">
        <v>39770.5</v>
      </c>
      <c r="D515" s="48">
        <v>105.166666666667</v>
      </c>
      <c r="E515" s="27">
        <v>92</v>
      </c>
      <c r="F515" s="27">
        <v>22</v>
      </c>
      <c r="G515" s="27">
        <v>26</v>
      </c>
      <c r="H515" s="49">
        <v>56.1666666666667</v>
      </c>
      <c r="I515" s="27">
        <v>60</v>
      </c>
      <c r="J515" s="49">
        <v>520.333333333333</v>
      </c>
      <c r="K515" s="50"/>
      <c r="L515" s="48">
        <v>0.589511754068752</v>
      </c>
      <c r="N515" s="50">
        <v>1.14311594202899</v>
      </c>
      <c r="O515" s="50">
        <v>-0.0561594202898588</v>
      </c>
      <c r="P515" s="51" t="s">
        <v>76</v>
      </c>
      <c r="Q515" s="49">
        <v>-5.166666666667</v>
      </c>
      <c r="R515" s="4" t="b">
        <v>0</v>
      </c>
      <c r="T515" s="50">
        <v>0.644099544068752</v>
      </c>
      <c r="U515" s="50">
        <v>0.436540493936688</v>
      </c>
      <c r="W515" s="4" t="s">
        <v>31</v>
      </c>
    </row>
    <row r="516" s="4" customFormat="1" spans="1:23">
      <c r="A516" s="4">
        <v>6631</v>
      </c>
      <c r="B516" s="46">
        <v>42874.1458333333</v>
      </c>
      <c r="C516" s="47">
        <v>39788.5</v>
      </c>
      <c r="D516" s="48">
        <v>106.833333333333</v>
      </c>
      <c r="E516" s="27">
        <v>88.8333333333333</v>
      </c>
      <c r="F516" s="27">
        <v>22</v>
      </c>
      <c r="G516" s="27">
        <v>26</v>
      </c>
      <c r="H516" s="49">
        <v>56</v>
      </c>
      <c r="I516" s="27">
        <v>60</v>
      </c>
      <c r="J516" s="49">
        <v>484.166666666667</v>
      </c>
      <c r="K516" s="50"/>
      <c r="L516" s="48">
        <v>0.560132275132248</v>
      </c>
      <c r="N516" s="50">
        <v>1.20262664165103</v>
      </c>
      <c r="O516" s="50">
        <v>-0.0496629705229219</v>
      </c>
      <c r="P516" s="51" t="s">
        <v>76</v>
      </c>
      <c r="Q516" s="49">
        <v>-6.333333333333</v>
      </c>
      <c r="R516" s="4" t="b">
        <v>0</v>
      </c>
      <c r="T516" s="50">
        <v>0.614720065132248</v>
      </c>
      <c r="U516" s="50">
        <v>0.488852114328411</v>
      </c>
      <c r="W516" s="4" t="s">
        <v>60</v>
      </c>
    </row>
    <row r="517" s="4" customFormat="1" spans="1:23">
      <c r="A517" s="4">
        <v>6632</v>
      </c>
      <c r="B517" s="46">
        <v>42874.1666666667</v>
      </c>
      <c r="C517" s="47">
        <v>39794.5</v>
      </c>
      <c r="D517" s="48">
        <v>100.5</v>
      </c>
      <c r="E517" s="27">
        <v>87.1666666666667</v>
      </c>
      <c r="F517" s="27">
        <v>21.6666666666667</v>
      </c>
      <c r="G517" s="27">
        <v>25</v>
      </c>
      <c r="H517" s="49">
        <v>56</v>
      </c>
      <c r="I517" s="27">
        <v>64</v>
      </c>
      <c r="J517" s="49">
        <v>502.333333333333</v>
      </c>
      <c r="K517" s="50"/>
      <c r="L517" s="48">
        <v>2.81942857142857</v>
      </c>
      <c r="N517" s="50">
        <v>1.15296367112811</v>
      </c>
      <c r="O517" s="50">
        <v>-0.209493885553057</v>
      </c>
      <c r="P517" s="51" t="s">
        <v>76</v>
      </c>
      <c r="Q517" s="49">
        <v>-19.8333333333333</v>
      </c>
      <c r="R517" s="4" t="b">
        <v>1</v>
      </c>
      <c r="T517" s="50">
        <v>2.87401636142857</v>
      </c>
      <c r="U517" s="50">
        <v>1.4927206584198</v>
      </c>
      <c r="W517" s="4" t="s">
        <v>61</v>
      </c>
    </row>
    <row r="518" s="4" customFormat="1" spans="1:23">
      <c r="A518" s="4">
        <v>6634</v>
      </c>
      <c r="B518" s="46">
        <v>42874.2083333333</v>
      </c>
      <c r="C518" s="47">
        <v>39806.5</v>
      </c>
      <c r="D518" s="48">
        <v>79.8333333333333</v>
      </c>
      <c r="E518" s="27">
        <v>85</v>
      </c>
      <c r="F518" s="27">
        <v>22</v>
      </c>
      <c r="G518" s="27">
        <v>25</v>
      </c>
      <c r="H518" s="49">
        <v>55</v>
      </c>
      <c r="I518" s="27">
        <v>64</v>
      </c>
      <c r="J518" s="49">
        <v>517.666666666667</v>
      </c>
      <c r="K518" s="50"/>
      <c r="L518" s="48">
        <v>2.29235023041476</v>
      </c>
      <c r="N518" s="50">
        <v>0.939215686274509</v>
      </c>
      <c r="O518" s="50">
        <v>0.0568627450980399</v>
      </c>
      <c r="P518" s="51" t="s">
        <v>76</v>
      </c>
      <c r="Q518" s="49">
        <v>4.8333333333334</v>
      </c>
      <c r="R518" s="4" t="b">
        <v>0</v>
      </c>
      <c r="T518" s="50">
        <v>2.34693802041476</v>
      </c>
      <c r="U518" s="50">
        <v>1.49882753739359</v>
      </c>
      <c r="W518" s="4" t="s">
        <v>52</v>
      </c>
    </row>
    <row r="519" s="4" customFormat="1" spans="1:23">
      <c r="A519" s="4">
        <v>6640</v>
      </c>
      <c r="B519" s="46">
        <v>42874.3333333333</v>
      </c>
      <c r="C519" s="47">
        <v>39842.5</v>
      </c>
      <c r="D519" s="48">
        <v>57.6666666666667</v>
      </c>
      <c r="E519" s="27">
        <v>79</v>
      </c>
      <c r="F519" s="27">
        <v>22</v>
      </c>
      <c r="G519" s="27">
        <v>25</v>
      </c>
      <c r="H519" s="49">
        <v>49.5</v>
      </c>
      <c r="I519" s="27">
        <v>57</v>
      </c>
      <c r="J519" s="49">
        <v>465.166666666667</v>
      </c>
      <c r="K519" s="50"/>
      <c r="L519" s="48">
        <v>1.28810267857143</v>
      </c>
      <c r="N519" s="50">
        <v>0.729957805907173</v>
      </c>
      <c r="O519" s="50">
        <v>0.162447257383966</v>
      </c>
      <c r="P519" s="51" t="s">
        <v>76</v>
      </c>
      <c r="Q519" s="49">
        <v>12.8333333333333</v>
      </c>
      <c r="R519" s="4" t="b">
        <v>1</v>
      </c>
      <c r="T519" s="50">
        <v>1.34269046857143</v>
      </c>
      <c r="U519" s="50">
        <v>0.839408329777046</v>
      </c>
      <c r="W519" s="4" t="s">
        <v>63</v>
      </c>
    </row>
    <row r="520" s="4" customFormat="1" spans="1:23">
      <c r="A520" s="4">
        <v>6642</v>
      </c>
      <c r="B520" s="46">
        <v>42874.375</v>
      </c>
      <c r="C520" s="47">
        <v>39854.5</v>
      </c>
      <c r="D520" s="48">
        <v>68.6666666666667</v>
      </c>
      <c r="E520" s="27">
        <v>53</v>
      </c>
      <c r="F520" s="27">
        <v>22</v>
      </c>
      <c r="G520" s="27">
        <v>25</v>
      </c>
      <c r="H520" s="49">
        <v>50</v>
      </c>
      <c r="I520" s="27">
        <v>57</v>
      </c>
      <c r="J520" s="49">
        <v>484</v>
      </c>
      <c r="K520" s="50"/>
      <c r="L520" s="48">
        <v>1.86990881458967</v>
      </c>
      <c r="N520" s="50">
        <v>1.29559748427673</v>
      </c>
      <c r="O520" s="50">
        <v>-0.28930817610063</v>
      </c>
      <c r="P520" s="51" t="s">
        <v>76</v>
      </c>
      <c r="Q520" s="49">
        <v>-15.3333333333334</v>
      </c>
      <c r="R520" s="4" t="b">
        <v>1</v>
      </c>
      <c r="T520" s="50">
        <v>1.92449660458967</v>
      </c>
      <c r="U520" s="50">
        <v>0.485412427814357</v>
      </c>
      <c r="W520" s="4" t="s">
        <v>34</v>
      </c>
    </row>
    <row r="521" s="4" customFormat="1" spans="1:23">
      <c r="A521" s="4">
        <v>6644</v>
      </c>
      <c r="B521" s="46">
        <v>42874.4166666667</v>
      </c>
      <c r="C521" s="47">
        <v>39866.5</v>
      </c>
      <c r="D521" s="48">
        <v>51.3333333333333</v>
      </c>
      <c r="E521" s="27">
        <v>53</v>
      </c>
      <c r="F521" s="27">
        <v>22</v>
      </c>
      <c r="G521" s="27">
        <v>29</v>
      </c>
      <c r="H521" s="49">
        <v>49</v>
      </c>
      <c r="I521" s="27">
        <v>48</v>
      </c>
      <c r="J521" s="49">
        <v>503.333333333333</v>
      </c>
      <c r="K521" s="50"/>
      <c r="L521" s="48">
        <v>23.0748571428568</v>
      </c>
      <c r="N521" s="50">
        <v>0.968553459119496</v>
      </c>
      <c r="O521" s="50">
        <v>0.345911949685536</v>
      </c>
      <c r="P521" s="51" t="s">
        <v>76</v>
      </c>
      <c r="Q521" s="49">
        <v>18.3333333333334</v>
      </c>
      <c r="R521" s="4" t="b">
        <v>1</v>
      </c>
      <c r="T521" s="50">
        <v>23.1294449328568</v>
      </c>
      <c r="U521" s="50">
        <v>22.8804009371704</v>
      </c>
      <c r="W521" s="4" t="s">
        <v>54</v>
      </c>
    </row>
    <row r="522" s="4" customFormat="1" spans="1:23">
      <c r="A522" s="4">
        <v>6655</v>
      </c>
      <c r="B522" s="46">
        <v>42874.6458333333</v>
      </c>
      <c r="C522" s="47">
        <v>39932.5</v>
      </c>
      <c r="D522" s="48">
        <v>14</v>
      </c>
      <c r="E522" s="27">
        <v>20</v>
      </c>
      <c r="F522" s="27">
        <v>23</v>
      </c>
      <c r="G522" s="27">
        <v>36.5</v>
      </c>
      <c r="H522" s="49">
        <v>44.3333333333333</v>
      </c>
      <c r="I522" s="27">
        <v>19.5</v>
      </c>
      <c r="J522" s="49">
        <v>638.333333333333</v>
      </c>
      <c r="K522" s="50"/>
      <c r="L522" s="48">
        <v>1.46674603174604</v>
      </c>
      <c r="N522" s="50">
        <v>0.7</v>
      </c>
      <c r="O522" s="50">
        <v>0.208333333333335</v>
      </c>
      <c r="P522" s="51" t="s">
        <v>76</v>
      </c>
      <c r="Q522" s="49">
        <v>4.1666666666667</v>
      </c>
      <c r="R522" s="4" t="b">
        <v>0</v>
      </c>
      <c r="T522" s="50">
        <v>1.52133382174604</v>
      </c>
      <c r="U522" s="50">
        <v>1.17333403106577</v>
      </c>
      <c r="W522" s="4" t="s">
        <v>24</v>
      </c>
    </row>
    <row r="523" s="4" customFormat="1" spans="1:23">
      <c r="A523" s="4">
        <v>6660</v>
      </c>
      <c r="B523" s="46">
        <v>42874.75</v>
      </c>
      <c r="C523" s="47">
        <v>39962.5</v>
      </c>
      <c r="D523" s="48">
        <v>16</v>
      </c>
      <c r="E523" s="27">
        <v>33</v>
      </c>
      <c r="F523" s="27">
        <v>19.6666666666667</v>
      </c>
      <c r="G523" s="27">
        <v>34</v>
      </c>
      <c r="H523" s="49">
        <v>46</v>
      </c>
      <c r="I523" s="27">
        <v>27</v>
      </c>
      <c r="J523" s="49">
        <v>737.666666666667</v>
      </c>
      <c r="K523" s="50"/>
      <c r="L523" s="48">
        <v>2.10949579831933</v>
      </c>
      <c r="N523" s="50">
        <v>0.484848484848485</v>
      </c>
      <c r="O523" s="50">
        <v>0.53030303030303</v>
      </c>
      <c r="P523" s="51" t="s">
        <v>76</v>
      </c>
      <c r="Q523" s="49">
        <v>17.5</v>
      </c>
      <c r="R523" s="4" t="b">
        <v>1</v>
      </c>
      <c r="T523" s="50">
        <v>2.16408358831933</v>
      </c>
      <c r="U523" s="50">
        <v>3.46342240090862</v>
      </c>
      <c r="W523" s="4" t="s">
        <v>27</v>
      </c>
    </row>
    <row r="524" s="4" customFormat="1" spans="1:23">
      <c r="A524" s="4">
        <v>6663</v>
      </c>
      <c r="B524" s="46">
        <v>42874.8125</v>
      </c>
      <c r="C524" s="47">
        <v>39980.5</v>
      </c>
      <c r="D524" s="48">
        <v>42.8333333333333</v>
      </c>
      <c r="E524" s="27">
        <v>33</v>
      </c>
      <c r="F524" s="27">
        <v>23</v>
      </c>
      <c r="G524" s="27">
        <v>34</v>
      </c>
      <c r="H524" s="49">
        <v>48.1666666666667</v>
      </c>
      <c r="I524" s="27">
        <v>27</v>
      </c>
      <c r="J524" s="49">
        <v>437.5</v>
      </c>
      <c r="K524" s="50"/>
      <c r="L524" s="48">
        <v>1.15835351089587</v>
      </c>
      <c r="N524" s="50">
        <v>1.2979797979798</v>
      </c>
      <c r="O524" s="50">
        <v>-0.265115948214538</v>
      </c>
      <c r="P524" s="51" t="s">
        <v>76</v>
      </c>
      <c r="Q524" s="49">
        <v>-6.1666666666666</v>
      </c>
      <c r="R524" s="4" t="b">
        <v>0</v>
      </c>
      <c r="T524" s="50">
        <v>1.21294130089587</v>
      </c>
      <c r="U524" s="50">
        <v>0.0655160405549343</v>
      </c>
      <c r="W524" s="4" t="s">
        <v>56</v>
      </c>
    </row>
    <row r="525" s="4" customFormat="1" spans="1:23">
      <c r="A525" s="4">
        <v>6664</v>
      </c>
      <c r="B525" s="46">
        <v>42874.8333333333</v>
      </c>
      <c r="C525" s="47">
        <v>39986.5</v>
      </c>
      <c r="D525" s="48">
        <v>36.6666666666667</v>
      </c>
      <c r="E525" s="27">
        <v>35.5</v>
      </c>
      <c r="F525" s="27">
        <v>22.6666666666667</v>
      </c>
      <c r="G525" s="27">
        <v>32</v>
      </c>
      <c r="H525" s="49">
        <v>47.5</v>
      </c>
      <c r="I525" s="27">
        <v>39</v>
      </c>
      <c r="J525" s="49">
        <v>530.666666666667</v>
      </c>
      <c r="K525" s="50"/>
      <c r="L525" s="48">
        <v>26.6836734693871</v>
      </c>
      <c r="N525" s="50">
        <v>1.03286384976526</v>
      </c>
      <c r="O525" s="50">
        <v>-0.530855817636746</v>
      </c>
      <c r="P525" s="51" t="s">
        <v>76</v>
      </c>
      <c r="Q525" s="49">
        <v>-15.8333333333334</v>
      </c>
      <c r="R525" s="4" t="b">
        <v>1</v>
      </c>
      <c r="T525" s="50">
        <v>26.7382612593871</v>
      </c>
      <c r="U525" s="50">
        <v>24.8874984011338</v>
      </c>
      <c r="W525" s="4" t="s">
        <v>38</v>
      </c>
    </row>
    <row r="526" s="4" customFormat="1" spans="1:23">
      <c r="A526" s="4">
        <v>6667</v>
      </c>
      <c r="B526" s="46">
        <v>42874.8958333333</v>
      </c>
      <c r="C526" s="47">
        <v>40004.5</v>
      </c>
      <c r="D526" s="48">
        <v>17</v>
      </c>
      <c r="E526" s="27">
        <v>45</v>
      </c>
      <c r="F526" s="27">
        <v>21.8333333333333</v>
      </c>
      <c r="G526" s="27">
        <v>32</v>
      </c>
      <c r="H526" s="49">
        <v>43.1666666666667</v>
      </c>
      <c r="I526" s="27">
        <v>39</v>
      </c>
      <c r="J526" s="49">
        <v>793.5</v>
      </c>
      <c r="K526" s="50"/>
      <c r="L526" s="48">
        <v>1.77605442176871</v>
      </c>
      <c r="N526" s="50">
        <v>0.377777777777778</v>
      </c>
      <c r="O526" s="50">
        <v>0.54074074074074</v>
      </c>
      <c r="P526" s="51" t="s">
        <v>76</v>
      </c>
      <c r="Q526" s="49">
        <v>24.3333333333333</v>
      </c>
      <c r="R526" s="4" t="b">
        <v>1</v>
      </c>
      <c r="T526" s="50">
        <v>1.83064221176871</v>
      </c>
      <c r="U526" s="50">
        <v>3.84581761938776</v>
      </c>
      <c r="W526" s="4" t="s">
        <v>28</v>
      </c>
    </row>
    <row r="527" s="4" customFormat="1" spans="1:23">
      <c r="A527" s="4">
        <v>6668</v>
      </c>
      <c r="B527" s="46">
        <v>42874.9166666667</v>
      </c>
      <c r="C527" s="47">
        <v>40010.5</v>
      </c>
      <c r="D527" s="48">
        <v>41.3333333333333</v>
      </c>
      <c r="E527" s="27">
        <v>45</v>
      </c>
      <c r="F527" s="27">
        <v>22</v>
      </c>
      <c r="G527" s="27">
        <v>29</v>
      </c>
      <c r="H527" s="49">
        <v>46.3333333333333</v>
      </c>
      <c r="I527" s="27">
        <v>39</v>
      </c>
      <c r="J527" s="49">
        <v>464.833333333333</v>
      </c>
      <c r="K527" s="50"/>
      <c r="L527" s="48">
        <v>5.07792207792205</v>
      </c>
      <c r="N527" s="50">
        <v>0.918518518518518</v>
      </c>
      <c r="O527" s="50">
        <v>0.192592592592593</v>
      </c>
      <c r="P527" s="51" t="s">
        <v>76</v>
      </c>
      <c r="Q527" s="49">
        <v>8.6666666666667</v>
      </c>
      <c r="R527" s="4" t="b">
        <v>0</v>
      </c>
      <c r="T527" s="50">
        <v>5.13250986792205</v>
      </c>
      <c r="U527" s="50">
        <v>4.58781316265708</v>
      </c>
      <c r="W527" s="4" t="s">
        <v>29</v>
      </c>
    </row>
    <row r="528" s="4" customFormat="1" spans="1:23">
      <c r="A528" s="4">
        <v>6674</v>
      </c>
      <c r="B528" s="46">
        <v>42875.0416666667</v>
      </c>
      <c r="C528" s="47">
        <v>40046.5</v>
      </c>
      <c r="D528" s="48">
        <v>99.3333333333333</v>
      </c>
      <c r="E528" s="27">
        <v>52</v>
      </c>
      <c r="F528" s="27">
        <v>22</v>
      </c>
      <c r="G528" s="27">
        <v>27</v>
      </c>
      <c r="H528" s="49">
        <v>46.6666666666667</v>
      </c>
      <c r="I528" s="27">
        <v>45</v>
      </c>
      <c r="J528" s="49">
        <v>514</v>
      </c>
      <c r="K528" s="50"/>
      <c r="L528" s="48">
        <v>1.25133802816901</v>
      </c>
      <c r="N528" s="50">
        <v>1.91025641025641</v>
      </c>
      <c r="O528" s="50">
        <v>-0.586538461538462</v>
      </c>
      <c r="P528" s="51" t="s">
        <v>76</v>
      </c>
      <c r="Q528" s="49">
        <v>-30.5</v>
      </c>
      <c r="R528" s="4" t="b">
        <v>1</v>
      </c>
      <c r="T528" s="50">
        <v>1.30592581816901</v>
      </c>
      <c r="U528" s="50">
        <v>0.316360981092733</v>
      </c>
      <c r="W528" s="4" t="s">
        <v>30</v>
      </c>
    </row>
    <row r="529" s="4" customFormat="1" spans="1:23">
      <c r="A529" s="4">
        <v>6675</v>
      </c>
      <c r="B529" s="46">
        <v>42875.0625</v>
      </c>
      <c r="C529" s="47">
        <v>40052.5</v>
      </c>
      <c r="D529" s="48">
        <v>68.8333333333333</v>
      </c>
      <c r="E529" s="27">
        <v>52</v>
      </c>
      <c r="F529" s="27">
        <v>22</v>
      </c>
      <c r="G529" s="27">
        <v>27</v>
      </c>
      <c r="H529" s="49">
        <v>46.6666666666667</v>
      </c>
      <c r="I529" s="27">
        <v>45</v>
      </c>
      <c r="J529" s="49">
        <v>502.5</v>
      </c>
      <c r="K529" s="50"/>
      <c r="L529" s="48">
        <v>0.717171145685995</v>
      </c>
      <c r="N529" s="50">
        <v>1.32371794871795</v>
      </c>
      <c r="O529" s="50">
        <v>-0.131410256410256</v>
      </c>
      <c r="P529" s="51" t="s">
        <v>76</v>
      </c>
      <c r="Q529" s="49">
        <v>-6.8333333333333</v>
      </c>
      <c r="R529" s="4" t="b">
        <v>0</v>
      </c>
      <c r="T529" s="50">
        <v>0.771758935685995</v>
      </c>
      <c r="U529" s="50">
        <v>0.416976300401864</v>
      </c>
      <c r="W529" s="4" t="s">
        <v>69</v>
      </c>
    </row>
    <row r="530" s="4" customFormat="1" spans="1:23">
      <c r="A530" s="4">
        <v>6679</v>
      </c>
      <c r="B530" s="46">
        <v>42875.1458333333</v>
      </c>
      <c r="C530" s="47">
        <v>40076.5</v>
      </c>
      <c r="D530" s="48">
        <v>74</v>
      </c>
      <c r="E530" s="27">
        <v>57.3333333333333</v>
      </c>
      <c r="F530" s="27">
        <v>22</v>
      </c>
      <c r="G530" s="27">
        <v>25</v>
      </c>
      <c r="H530" s="49">
        <v>47</v>
      </c>
      <c r="I530" s="27">
        <v>51</v>
      </c>
      <c r="J530" s="49">
        <v>471.5</v>
      </c>
      <c r="K530" s="50"/>
      <c r="L530" s="48">
        <v>0.696114285714288</v>
      </c>
      <c r="N530" s="50">
        <v>1.29069767441861</v>
      </c>
      <c r="O530" s="50">
        <v>-0.183848359350112</v>
      </c>
      <c r="P530" s="51" t="s">
        <v>76</v>
      </c>
      <c r="Q530" s="49">
        <v>-6.6666666666667</v>
      </c>
      <c r="R530" s="4" t="b">
        <v>0</v>
      </c>
      <c r="T530" s="50">
        <v>0.750702075714288</v>
      </c>
      <c r="U530" s="50">
        <v>0.418374968365509</v>
      </c>
      <c r="W530" s="4" t="s">
        <v>60</v>
      </c>
    </row>
    <row r="531" s="4" customFormat="1" spans="1:23">
      <c r="A531" s="4">
        <v>6686</v>
      </c>
      <c r="B531" s="46">
        <v>42875.2916666667</v>
      </c>
      <c r="C531" s="47">
        <v>40118.5</v>
      </c>
      <c r="D531" s="48">
        <v>140.166666666667</v>
      </c>
      <c r="E531" s="27">
        <v>89</v>
      </c>
      <c r="F531" s="27">
        <v>22</v>
      </c>
      <c r="G531" s="27">
        <v>23</v>
      </c>
      <c r="H531" s="49">
        <v>50</v>
      </c>
      <c r="I531" s="27">
        <v>61</v>
      </c>
      <c r="J531" s="49">
        <v>473</v>
      </c>
      <c r="K531" s="50"/>
      <c r="L531" s="48">
        <v>1.59235923685435</v>
      </c>
      <c r="N531" s="50">
        <v>1.5749063670412</v>
      </c>
      <c r="O531" s="50">
        <v>-0.471910112359554</v>
      </c>
      <c r="P531" s="51" t="s">
        <v>76</v>
      </c>
      <c r="Q531" s="49">
        <v>-42.0000000000003</v>
      </c>
      <c r="R531" s="4" t="b">
        <v>1</v>
      </c>
      <c r="T531" s="50">
        <v>1.64694702685435</v>
      </c>
      <c r="U531" s="50">
        <v>0.0457428208563877</v>
      </c>
      <c r="W531" s="4" t="s">
        <v>32</v>
      </c>
    </row>
    <row r="532" s="4" customFormat="1" spans="1:23">
      <c r="A532" s="4">
        <v>6687</v>
      </c>
      <c r="B532" s="46">
        <v>42875.3125</v>
      </c>
      <c r="C532" s="47">
        <v>40124.5</v>
      </c>
      <c r="D532" s="48">
        <v>98.1666666666667</v>
      </c>
      <c r="E532" s="27">
        <v>89</v>
      </c>
      <c r="F532" s="27">
        <v>22</v>
      </c>
      <c r="G532" s="27">
        <v>23</v>
      </c>
      <c r="H532" s="49">
        <v>50</v>
      </c>
      <c r="I532" s="27">
        <v>61</v>
      </c>
      <c r="J532" s="49">
        <v>493.166666666667</v>
      </c>
      <c r="K532" s="50"/>
      <c r="L532" s="48">
        <v>1.0137142857143</v>
      </c>
      <c r="N532" s="50">
        <v>1.10299625468165</v>
      </c>
      <c r="O532" s="50">
        <v>-0.0655430711610494</v>
      </c>
      <c r="P532" s="51" t="s">
        <v>76</v>
      </c>
      <c r="Q532" s="49">
        <v>-5.8333333333334</v>
      </c>
      <c r="R532" s="4" t="b">
        <v>0</v>
      </c>
      <c r="T532" s="50">
        <v>1.0683020757143</v>
      </c>
      <c r="U532" s="50">
        <v>0.0314544848362732</v>
      </c>
      <c r="W532" s="4" t="s">
        <v>47</v>
      </c>
    </row>
    <row r="533" s="4" customFormat="1" spans="1:23">
      <c r="A533" s="4">
        <v>6695</v>
      </c>
      <c r="B533" s="46">
        <v>42875.4791666667</v>
      </c>
      <c r="C533" s="47">
        <v>40172.5</v>
      </c>
      <c r="D533" s="48">
        <v>33.5</v>
      </c>
      <c r="E533" s="27">
        <v>77</v>
      </c>
      <c r="F533" s="27">
        <v>23</v>
      </c>
      <c r="G533" s="27">
        <v>29</v>
      </c>
      <c r="H533" s="49">
        <v>51</v>
      </c>
      <c r="I533" s="27">
        <v>50</v>
      </c>
      <c r="J533" s="49">
        <v>880.333333333333</v>
      </c>
      <c r="K533" s="50"/>
      <c r="L533" s="48">
        <v>3.77629994526548</v>
      </c>
      <c r="N533" s="50">
        <v>0.435064935064935</v>
      </c>
      <c r="O533" s="50">
        <v>1.04761904761905</v>
      </c>
      <c r="P533" s="51" t="s">
        <v>76</v>
      </c>
      <c r="Q533" s="49">
        <v>80.666666666667</v>
      </c>
      <c r="R533" s="4" t="b">
        <v>1</v>
      </c>
      <c r="T533" s="50">
        <v>3.83088773526548</v>
      </c>
      <c r="U533" s="50">
        <v>7.80532404822215</v>
      </c>
      <c r="W533" s="4" t="s">
        <v>48</v>
      </c>
    </row>
    <row r="534" s="4" customFormat="1" spans="1:23">
      <c r="A534" s="4">
        <v>6696</v>
      </c>
      <c r="B534" s="46">
        <v>42875.5</v>
      </c>
      <c r="C534" s="47">
        <v>40178.5</v>
      </c>
      <c r="D534" s="48">
        <v>114.166666666667</v>
      </c>
      <c r="E534" s="27">
        <v>77</v>
      </c>
      <c r="F534" s="27">
        <v>23</v>
      </c>
      <c r="G534" s="27">
        <v>32</v>
      </c>
      <c r="H534" s="49">
        <v>48.6666666666667</v>
      </c>
      <c r="I534" s="27">
        <v>32</v>
      </c>
      <c r="J534" s="49">
        <v>895.333333333333</v>
      </c>
      <c r="K534" s="50"/>
      <c r="L534" s="48">
        <v>0.538016940707559</v>
      </c>
      <c r="N534" s="50">
        <v>1.48268398268399</v>
      </c>
      <c r="O534" s="50">
        <v>-0.134199134199143</v>
      </c>
      <c r="P534" s="51" t="s">
        <v>76</v>
      </c>
      <c r="Q534" s="49">
        <v>-10.333333333334</v>
      </c>
      <c r="R534" s="4" t="b">
        <v>1</v>
      </c>
      <c r="T534" s="50">
        <v>0.592604730707559</v>
      </c>
      <c r="U534" s="50">
        <v>0.600316225420597</v>
      </c>
      <c r="W534" s="4" t="s">
        <v>23</v>
      </c>
    </row>
    <row r="535" s="4" customFormat="1" spans="1:23">
      <c r="A535" s="4">
        <v>6697</v>
      </c>
      <c r="B535" s="46">
        <v>42875.5208333333</v>
      </c>
      <c r="C535" s="47">
        <v>40184.5</v>
      </c>
      <c r="D535" s="48">
        <v>103.833333333333</v>
      </c>
      <c r="E535" s="27">
        <v>77</v>
      </c>
      <c r="F535" s="27">
        <v>22.1666666666667</v>
      </c>
      <c r="G535" s="27">
        <v>32</v>
      </c>
      <c r="H535" s="49">
        <v>47</v>
      </c>
      <c r="I535" s="27">
        <v>32</v>
      </c>
      <c r="J535" s="49">
        <v>896.833333333333</v>
      </c>
      <c r="K535" s="50"/>
      <c r="L535" s="48">
        <v>3.68770186335406</v>
      </c>
      <c r="N535" s="50">
        <v>1.34848484848484</v>
      </c>
      <c r="O535" s="50">
        <v>-0.522843822843818</v>
      </c>
      <c r="P535" s="51" t="s">
        <v>76</v>
      </c>
      <c r="Q535" s="49">
        <v>-50.1666666666663</v>
      </c>
      <c r="R535" s="4" t="b">
        <v>1</v>
      </c>
      <c r="T535" s="50">
        <v>3.74228965335406</v>
      </c>
      <c r="U535" s="50">
        <v>1.77518109125134</v>
      </c>
      <c r="W535" s="4" t="s">
        <v>39</v>
      </c>
    </row>
    <row r="536" s="4" customFormat="1" spans="1:23">
      <c r="A536" s="4">
        <v>6707</v>
      </c>
      <c r="B536" s="46">
        <v>42875.7291666667</v>
      </c>
      <c r="C536" s="47">
        <v>40244.5</v>
      </c>
      <c r="D536" s="48">
        <v>22.5</v>
      </c>
      <c r="E536" s="27">
        <v>55</v>
      </c>
      <c r="F536" s="27">
        <v>22.1666666666667</v>
      </c>
      <c r="G536" s="27">
        <v>32</v>
      </c>
      <c r="H536" s="49">
        <v>45.3333333333333</v>
      </c>
      <c r="I536" s="27">
        <v>33</v>
      </c>
      <c r="J536" s="49">
        <v>786.5</v>
      </c>
      <c r="K536" s="50"/>
      <c r="L536" s="48">
        <v>1.18128937728938</v>
      </c>
      <c r="N536" s="50">
        <v>0.409090909090909</v>
      </c>
      <c r="O536" s="50">
        <v>0.288649203903442</v>
      </c>
      <c r="P536" s="51" t="s">
        <v>76</v>
      </c>
      <c r="Q536" s="49">
        <v>18.6666666666667</v>
      </c>
      <c r="R536" s="4" t="b">
        <v>1</v>
      </c>
      <c r="T536" s="50">
        <v>1.23587716728938</v>
      </c>
      <c r="U536" s="50">
        <v>2.02103307559626</v>
      </c>
      <c r="W536" s="4" t="s">
        <v>49</v>
      </c>
    </row>
    <row r="537" s="4" customFormat="1" spans="1:23">
      <c r="A537" s="4">
        <v>6708</v>
      </c>
      <c r="B537" s="46">
        <v>42875.75</v>
      </c>
      <c r="C537" s="47">
        <v>40250.5</v>
      </c>
      <c r="D537" s="48">
        <v>41.1666666666667</v>
      </c>
      <c r="E537" s="27">
        <v>59</v>
      </c>
      <c r="F537" s="27">
        <v>23</v>
      </c>
      <c r="G537" s="27">
        <v>30</v>
      </c>
      <c r="H537" s="49">
        <v>46</v>
      </c>
      <c r="I537" s="27">
        <v>38</v>
      </c>
      <c r="J537" s="49">
        <v>798</v>
      </c>
      <c r="K537" s="50"/>
      <c r="L537" s="48">
        <v>2.91807743658211</v>
      </c>
      <c r="N537" s="50">
        <v>0.697740112994351</v>
      </c>
      <c r="O537" s="50">
        <v>0.426553672316383</v>
      </c>
      <c r="P537" s="51" t="s">
        <v>76</v>
      </c>
      <c r="Q537" s="49">
        <v>25.1666666666666</v>
      </c>
      <c r="R537" s="4" t="b">
        <v>1</v>
      </c>
      <c r="T537" s="50">
        <v>2.97266522658211</v>
      </c>
      <c r="U537" s="50">
        <v>3.26041898870472</v>
      </c>
      <c r="W537" s="4" t="s">
        <v>27</v>
      </c>
    </row>
    <row r="538" s="4" customFormat="1" spans="1:23">
      <c r="A538" s="4">
        <v>6711</v>
      </c>
      <c r="B538" s="46">
        <v>42875.8125</v>
      </c>
      <c r="C538" s="47">
        <v>40268.5</v>
      </c>
      <c r="D538" s="48">
        <v>86.5</v>
      </c>
      <c r="E538" s="27">
        <v>59</v>
      </c>
      <c r="F538" s="27">
        <v>22.8333333333333</v>
      </c>
      <c r="G538" s="27">
        <v>30</v>
      </c>
      <c r="H538" s="49">
        <v>47</v>
      </c>
      <c r="I538" s="27">
        <v>38</v>
      </c>
      <c r="J538" s="49">
        <v>462.166666666667</v>
      </c>
      <c r="K538" s="50"/>
      <c r="L538" s="48">
        <v>1.73612121212121</v>
      </c>
      <c r="N538" s="50">
        <v>1.46610169491525</v>
      </c>
      <c r="O538" s="50">
        <v>-0.476768361581921</v>
      </c>
      <c r="P538" s="51" t="s">
        <v>76</v>
      </c>
      <c r="Q538" s="49">
        <v>-24.6666666666667</v>
      </c>
      <c r="R538" s="4" t="b">
        <v>1</v>
      </c>
      <c r="T538" s="50">
        <v>1.79070900212121</v>
      </c>
      <c r="U538" s="50">
        <v>0.221408452313892</v>
      </c>
      <c r="W538" s="4" t="s">
        <v>56</v>
      </c>
    </row>
    <row r="539" s="4" customFormat="1" spans="1:23">
      <c r="A539" s="4">
        <v>6718</v>
      </c>
      <c r="B539" s="46">
        <v>42875.9583333333</v>
      </c>
      <c r="C539" s="47">
        <v>40310.5</v>
      </c>
      <c r="D539" s="48">
        <v>21.3333333333333</v>
      </c>
      <c r="E539" s="27">
        <v>31</v>
      </c>
      <c r="F539" s="27">
        <v>22</v>
      </c>
      <c r="G539" s="27">
        <v>26</v>
      </c>
      <c r="H539" s="49">
        <v>46.3333333333333</v>
      </c>
      <c r="I539" s="27">
        <v>48</v>
      </c>
      <c r="J539" s="49">
        <v>463.666666666667</v>
      </c>
      <c r="K539" s="50"/>
      <c r="L539" s="48">
        <v>1.69827586206897</v>
      </c>
      <c r="N539" s="50">
        <v>0.688172043010752</v>
      </c>
      <c r="O539" s="50">
        <v>0.252688172043013</v>
      </c>
      <c r="P539" s="51" t="s">
        <v>76</v>
      </c>
      <c r="Q539" s="49">
        <v>7.8333333333334</v>
      </c>
      <c r="R539" s="4" t="b">
        <v>0</v>
      </c>
      <c r="T539" s="50">
        <v>1.75286365206897</v>
      </c>
      <c r="U539" s="50">
        <v>1.54712999441272</v>
      </c>
      <c r="W539" s="4" t="s">
        <v>43</v>
      </c>
    </row>
    <row r="540" s="4" customFormat="1" spans="1:23">
      <c r="A540" s="4">
        <v>6719</v>
      </c>
      <c r="B540" s="46">
        <v>42875.9791666667</v>
      </c>
      <c r="C540" s="47">
        <v>40316.5</v>
      </c>
      <c r="D540" s="48">
        <v>29.1666666666667</v>
      </c>
      <c r="E540" s="27">
        <v>31</v>
      </c>
      <c r="F540" s="27">
        <v>22</v>
      </c>
      <c r="G540" s="27">
        <v>26</v>
      </c>
      <c r="H540" s="49">
        <v>49.8333333333333</v>
      </c>
      <c r="I540" s="27">
        <v>48</v>
      </c>
      <c r="J540" s="49">
        <v>450.166666666667</v>
      </c>
      <c r="K540" s="50"/>
      <c r="L540" s="48">
        <v>7.59116883116897</v>
      </c>
      <c r="N540" s="50">
        <v>0.940860215053764</v>
      </c>
      <c r="O540" s="50">
        <v>0.209677419354839</v>
      </c>
      <c r="P540" s="51" t="s">
        <v>76</v>
      </c>
      <c r="Q540" s="49">
        <v>6.5</v>
      </c>
      <c r="R540" s="4" t="b">
        <v>0</v>
      </c>
      <c r="T540" s="50">
        <v>7.64575662116897</v>
      </c>
      <c r="U540" s="50">
        <v>7.12634703735673</v>
      </c>
      <c r="W540" s="4" t="s">
        <v>50</v>
      </c>
    </row>
    <row r="541" s="4" customFormat="1" spans="1:23">
      <c r="A541" s="4">
        <v>6721</v>
      </c>
      <c r="B541" s="46">
        <v>42876.0208333333</v>
      </c>
      <c r="C541" s="47">
        <v>40328.5</v>
      </c>
      <c r="D541" s="48">
        <v>37.1666666666667</v>
      </c>
      <c r="E541" s="27">
        <v>31</v>
      </c>
      <c r="F541" s="27">
        <v>22</v>
      </c>
      <c r="G541" s="27">
        <v>24</v>
      </c>
      <c r="H541" s="49">
        <v>51.8333333333333</v>
      </c>
      <c r="I541" s="27">
        <v>58</v>
      </c>
      <c r="J541" s="49">
        <v>453.5</v>
      </c>
      <c r="K541" s="50"/>
      <c r="L541" s="48">
        <v>12.054054054054</v>
      </c>
      <c r="N541" s="50">
        <v>1.1989247311828</v>
      </c>
      <c r="O541" s="50">
        <v>-1.1989247311828</v>
      </c>
      <c r="P541" s="51" t="s">
        <v>76</v>
      </c>
      <c r="Q541" s="49">
        <v>-37.1666666666667</v>
      </c>
      <c r="R541" s="4" t="b">
        <v>1</v>
      </c>
      <c r="T541" s="50">
        <v>12.108641844054</v>
      </c>
      <c r="U541" s="50">
        <v>9.0995846771033</v>
      </c>
      <c r="W541" s="4" t="s">
        <v>65</v>
      </c>
    </row>
    <row r="542" s="4" customFormat="1" spans="1:23">
      <c r="A542" s="4">
        <v>6740</v>
      </c>
      <c r="B542" s="46">
        <v>42876.4166666667</v>
      </c>
      <c r="C542" s="47">
        <v>40442.5</v>
      </c>
      <c r="D542" s="48">
        <v>56.5</v>
      </c>
      <c r="E542" s="27">
        <v>71</v>
      </c>
      <c r="F542" s="27">
        <v>23</v>
      </c>
      <c r="G542" s="27">
        <v>25</v>
      </c>
      <c r="H542" s="49">
        <v>49.5</v>
      </c>
      <c r="I542" s="27">
        <v>55</v>
      </c>
      <c r="J542" s="49">
        <v>458.333333333333</v>
      </c>
      <c r="K542" s="50"/>
      <c r="L542" s="48">
        <v>1.03155993431856</v>
      </c>
      <c r="N542" s="50">
        <v>0.795774647887324</v>
      </c>
      <c r="O542" s="50">
        <v>0.0938967136150239</v>
      </c>
      <c r="P542" s="51" t="s">
        <v>76</v>
      </c>
      <c r="Q542" s="49">
        <v>6.6666666666667</v>
      </c>
      <c r="R542" s="4" t="b">
        <v>0</v>
      </c>
      <c r="T542" s="50">
        <v>1.08614772431856</v>
      </c>
      <c r="U542" s="50">
        <v>0.364893600471111</v>
      </c>
      <c r="W542" s="4" t="s">
        <v>54</v>
      </c>
    </row>
    <row r="543" s="4" customFormat="1" spans="1:23">
      <c r="A543" s="4">
        <v>6741</v>
      </c>
      <c r="B543" s="46">
        <v>42876.4375</v>
      </c>
      <c r="C543" s="47">
        <v>40448.5</v>
      </c>
      <c r="D543" s="48">
        <v>63.1666666666667</v>
      </c>
      <c r="E543" s="27">
        <v>71</v>
      </c>
      <c r="F543" s="27">
        <v>22</v>
      </c>
      <c r="G543" s="27">
        <v>25</v>
      </c>
      <c r="H543" s="49">
        <v>49.5</v>
      </c>
      <c r="I543" s="27">
        <v>55</v>
      </c>
      <c r="J543" s="49">
        <v>488</v>
      </c>
      <c r="K543" s="50"/>
      <c r="L543" s="48">
        <v>1.28486322188449</v>
      </c>
      <c r="N543" s="50">
        <v>0.889671361502348</v>
      </c>
      <c r="O543" s="50">
        <v>0.57409675443968</v>
      </c>
      <c r="P543" s="51" t="s">
        <v>76</v>
      </c>
      <c r="Q543" s="49">
        <v>4.1666666666666</v>
      </c>
      <c r="R543" s="4" t="b">
        <v>0</v>
      </c>
      <c r="T543" s="50">
        <v>1.33945101188449</v>
      </c>
      <c r="U543" s="50">
        <v>0.505557074044307</v>
      </c>
      <c r="W543" s="4" t="s">
        <v>55</v>
      </c>
    </row>
    <row r="544" s="4" customFormat="1" spans="1:23">
      <c r="A544" s="4">
        <v>6745</v>
      </c>
      <c r="B544" s="46">
        <v>42876.5208333333</v>
      </c>
      <c r="C544" s="47">
        <v>40472.5</v>
      </c>
      <c r="D544" s="48">
        <v>67.6666666666667</v>
      </c>
      <c r="E544" s="27">
        <v>46</v>
      </c>
      <c r="F544" s="27">
        <v>22.1666666666667</v>
      </c>
      <c r="G544" s="27">
        <v>26</v>
      </c>
      <c r="H544" s="49">
        <v>48</v>
      </c>
      <c r="I544" s="27">
        <v>53</v>
      </c>
      <c r="J544" s="49">
        <v>502.166666666667</v>
      </c>
      <c r="K544" s="50"/>
      <c r="L544" s="48">
        <v>1.10395604395605</v>
      </c>
      <c r="N544" s="50">
        <v>1.47101449275362</v>
      </c>
      <c r="O544" s="50">
        <v>-0.597998619737751</v>
      </c>
      <c r="P544" s="51" t="s">
        <v>76</v>
      </c>
      <c r="Q544" s="49">
        <v>-12.6666666666667</v>
      </c>
      <c r="R544" s="4" t="b">
        <v>1</v>
      </c>
      <c r="T544" s="50">
        <v>1.15854383395605</v>
      </c>
      <c r="U544" s="50">
        <v>0.212418477409186</v>
      </c>
      <c r="W544" s="4" t="s">
        <v>39</v>
      </c>
    </row>
    <row r="545" s="4" customFormat="1" spans="1:23">
      <c r="A545" s="4">
        <v>6747</v>
      </c>
      <c r="B545" s="46">
        <v>42876.5625</v>
      </c>
      <c r="C545" s="47">
        <v>40484.5</v>
      </c>
      <c r="D545" s="48">
        <v>28.1666666666667</v>
      </c>
      <c r="E545" s="27">
        <v>63</v>
      </c>
      <c r="F545" s="27">
        <v>23</v>
      </c>
      <c r="G545" s="27">
        <v>26</v>
      </c>
      <c r="H545" s="49">
        <v>48.1666666666667</v>
      </c>
      <c r="I545" s="27">
        <v>53</v>
      </c>
      <c r="J545" s="49">
        <v>519.666666666667</v>
      </c>
      <c r="K545" s="50"/>
      <c r="L545" s="48">
        <v>3.01574846206425</v>
      </c>
      <c r="N545" s="50">
        <v>0.447089947089948</v>
      </c>
      <c r="O545" s="50">
        <v>0.817460317460317</v>
      </c>
      <c r="P545" s="51" t="s">
        <v>76</v>
      </c>
      <c r="Q545" s="49">
        <v>51.5</v>
      </c>
      <c r="R545" s="4" t="b">
        <v>1</v>
      </c>
      <c r="T545" s="50">
        <v>3.07033625206425</v>
      </c>
      <c r="U545" s="50">
        <v>5.86737930935079</v>
      </c>
      <c r="W545" s="4" t="s">
        <v>57</v>
      </c>
    </row>
    <row r="546" s="4" customFormat="1" spans="1:23">
      <c r="A546" s="4">
        <v>6756</v>
      </c>
      <c r="B546" s="46">
        <v>42876.75</v>
      </c>
      <c r="C546" s="47">
        <v>40538.5</v>
      </c>
      <c r="D546" s="48">
        <v>95.5</v>
      </c>
      <c r="E546" s="27">
        <v>69</v>
      </c>
      <c r="F546" s="27">
        <v>22</v>
      </c>
      <c r="G546" s="27">
        <v>23</v>
      </c>
      <c r="H546" s="49">
        <v>50</v>
      </c>
      <c r="I546" s="27">
        <v>63</v>
      </c>
      <c r="J546" s="49">
        <v>457.5</v>
      </c>
      <c r="K546" s="50"/>
      <c r="L546" s="48">
        <v>0.824636118598383</v>
      </c>
      <c r="N546" s="50">
        <v>1.38405797101449</v>
      </c>
      <c r="O546" s="50">
        <v>-0.173913043478261</v>
      </c>
      <c r="P546" s="51" t="s">
        <v>76</v>
      </c>
      <c r="Q546" s="49">
        <v>-12</v>
      </c>
      <c r="R546" s="4" t="b">
        <v>1</v>
      </c>
      <c r="T546" s="50">
        <v>0.879223908598383</v>
      </c>
      <c r="U546" s="50">
        <v>0.364749217871324</v>
      </c>
      <c r="W546" s="4" t="s">
        <v>27</v>
      </c>
    </row>
    <row r="547" s="4" customFormat="1" spans="1:23">
      <c r="A547" s="4">
        <v>6757</v>
      </c>
      <c r="B547" s="46">
        <v>42876.7708333333</v>
      </c>
      <c r="C547" s="47">
        <v>40544.5</v>
      </c>
      <c r="D547" s="48">
        <v>83.5</v>
      </c>
      <c r="E547" s="27">
        <v>69</v>
      </c>
      <c r="F547" s="27">
        <v>21.5</v>
      </c>
      <c r="G547" s="27">
        <v>23</v>
      </c>
      <c r="H547" s="49">
        <v>50</v>
      </c>
      <c r="I547" s="27">
        <v>63</v>
      </c>
      <c r="J547" s="49">
        <v>453.5</v>
      </c>
      <c r="K547" s="50"/>
      <c r="L547" s="48">
        <v>1.48180623973728</v>
      </c>
      <c r="N547" s="50">
        <v>1.21014492753623</v>
      </c>
      <c r="O547" s="50">
        <v>-0.365046888320546</v>
      </c>
      <c r="P547" s="51" t="s">
        <v>76</v>
      </c>
      <c r="Q547" s="49">
        <v>-11.6666666666667</v>
      </c>
      <c r="R547" s="4" t="b">
        <v>1</v>
      </c>
      <c r="T547" s="50">
        <v>1.53639402973728</v>
      </c>
      <c r="U547" s="50">
        <v>0.269595066489491</v>
      </c>
      <c r="W547" s="4" t="s">
        <v>36</v>
      </c>
    </row>
    <row r="548" s="4" customFormat="1" spans="1:23">
      <c r="A548" s="4">
        <v>6769</v>
      </c>
      <c r="B548" s="46">
        <v>42877.0208333333</v>
      </c>
      <c r="C548" s="47">
        <v>40616.5</v>
      </c>
      <c r="D548" s="48">
        <v>36.8333333333333</v>
      </c>
      <c r="E548" s="27">
        <v>37</v>
      </c>
      <c r="F548" s="27">
        <v>21</v>
      </c>
      <c r="G548" s="27">
        <v>21</v>
      </c>
      <c r="H548" s="49">
        <v>47.6666666666667</v>
      </c>
      <c r="I548" s="27">
        <v>61</v>
      </c>
      <c r="J548" s="49">
        <v>509.333333333333</v>
      </c>
      <c r="K548" s="50"/>
      <c r="L548" s="48">
        <v>60.3771428571308</v>
      </c>
      <c r="N548" s="50">
        <v>0.995495495495495</v>
      </c>
      <c r="O548" s="50">
        <v>0.185456885456885</v>
      </c>
      <c r="P548" s="51" t="s">
        <v>76</v>
      </c>
      <c r="Q548" s="49">
        <v>4.5</v>
      </c>
      <c r="R548" s="4" t="b">
        <v>0</v>
      </c>
      <c r="T548" s="50">
        <v>60.4317306471308</v>
      </c>
      <c r="U548" s="50">
        <v>59.7051773921405</v>
      </c>
      <c r="W548" s="4" t="s">
        <v>65</v>
      </c>
    </row>
    <row r="549" s="4" customFormat="1" spans="1:23">
      <c r="A549" s="4">
        <v>6778</v>
      </c>
      <c r="B549" s="46">
        <v>42877.2083333333</v>
      </c>
      <c r="C549" s="47">
        <v>40670.5</v>
      </c>
      <c r="D549" s="48">
        <v>60</v>
      </c>
      <c r="E549" s="27">
        <v>55</v>
      </c>
      <c r="F549" s="27">
        <v>21</v>
      </c>
      <c r="G549" s="27">
        <v>20</v>
      </c>
      <c r="H549" s="49">
        <v>56.6666666666667</v>
      </c>
      <c r="I549" s="27">
        <v>80</v>
      </c>
      <c r="J549" s="49">
        <v>505.666666666667</v>
      </c>
      <c r="K549" s="50"/>
      <c r="L549" s="48">
        <v>1.85219047619046</v>
      </c>
      <c r="N549" s="50">
        <v>1.09090909090909</v>
      </c>
      <c r="O549" s="50">
        <v>-0.0969696969696963</v>
      </c>
      <c r="P549" s="51" t="s">
        <v>76</v>
      </c>
      <c r="Q549" s="49">
        <v>-5.3333333333333</v>
      </c>
      <c r="R549" s="4" t="b">
        <v>0</v>
      </c>
      <c r="T549" s="50">
        <v>1.90677826619046</v>
      </c>
      <c r="U549" s="50">
        <v>0.747880077341256</v>
      </c>
      <c r="W549" s="4" t="s">
        <v>52</v>
      </c>
    </row>
    <row r="550" s="4" customFormat="1" spans="1:23">
      <c r="A550" s="4">
        <v>6783</v>
      </c>
      <c r="B550" s="46">
        <v>42877.3125</v>
      </c>
      <c r="C550" s="47">
        <v>40700.5</v>
      </c>
      <c r="D550" s="48">
        <v>47.3333333333333</v>
      </c>
      <c r="E550" s="27">
        <v>41</v>
      </c>
      <c r="F550" s="27">
        <v>21</v>
      </c>
      <c r="G550" s="27">
        <v>20</v>
      </c>
      <c r="H550" s="49">
        <v>55</v>
      </c>
      <c r="I550" s="27">
        <v>84</v>
      </c>
      <c r="J550" s="49">
        <v>477.666666666667</v>
      </c>
      <c r="K550" s="50"/>
      <c r="L550" s="48">
        <v>1.67360902255639</v>
      </c>
      <c r="N550" s="50">
        <v>1.15447154471545</v>
      </c>
      <c r="O550" s="50">
        <v>-0.142276422764227</v>
      </c>
      <c r="P550" s="51" t="s">
        <v>76</v>
      </c>
      <c r="Q550" s="49">
        <v>-5.8333333333333</v>
      </c>
      <c r="R550" s="4" t="b">
        <v>0</v>
      </c>
      <c r="T550" s="50">
        <v>1.72819681255639</v>
      </c>
      <c r="U550" s="50">
        <v>0.496959210876306</v>
      </c>
      <c r="W550" s="4" t="s">
        <v>47</v>
      </c>
    </row>
    <row r="551" s="4" customFormat="1" spans="1:23">
      <c r="A551" s="4">
        <v>6790</v>
      </c>
      <c r="B551" s="46">
        <v>42877.4583333333</v>
      </c>
      <c r="C551" s="47">
        <v>40742.5</v>
      </c>
      <c r="D551" s="48">
        <v>96.8333333333333</v>
      </c>
      <c r="E551" s="27">
        <v>73</v>
      </c>
      <c r="F551" s="27">
        <v>21</v>
      </c>
      <c r="G551" s="27">
        <v>21</v>
      </c>
      <c r="H551" s="49">
        <v>54</v>
      </c>
      <c r="I551" s="27">
        <v>76</v>
      </c>
      <c r="J551" s="49">
        <v>497.833333333333</v>
      </c>
      <c r="K551" s="50"/>
      <c r="L551" s="48">
        <v>0.957962037962039</v>
      </c>
      <c r="N551" s="50">
        <v>1.32648401826484</v>
      </c>
      <c r="O551" s="50">
        <v>-0.171232876712329</v>
      </c>
      <c r="P551" s="51" t="s">
        <v>76</v>
      </c>
      <c r="Q551" s="49">
        <v>-12.5</v>
      </c>
      <c r="R551" s="4" t="b">
        <v>1</v>
      </c>
      <c r="T551" s="50">
        <v>1.01254982796204</v>
      </c>
      <c r="U551" s="50">
        <v>0.236666394754952</v>
      </c>
      <c r="W551" s="4" t="s">
        <v>22</v>
      </c>
    </row>
    <row r="552" s="4" customFormat="1" spans="1:23">
      <c r="A552" s="4">
        <v>6791</v>
      </c>
      <c r="B552" s="46">
        <v>42877.4791666667</v>
      </c>
      <c r="C552" s="47">
        <v>40748.5</v>
      </c>
      <c r="D552" s="48">
        <v>84.3333333333333</v>
      </c>
      <c r="E552" s="27">
        <v>73</v>
      </c>
      <c r="F552" s="27">
        <v>21</v>
      </c>
      <c r="G552" s="27">
        <v>21</v>
      </c>
      <c r="H552" s="49">
        <v>53.8333333333333</v>
      </c>
      <c r="I552" s="27">
        <v>76</v>
      </c>
      <c r="J552" s="49">
        <v>495.5</v>
      </c>
      <c r="K552" s="50"/>
      <c r="L552" s="48">
        <v>7.0773949579832</v>
      </c>
      <c r="N552" s="50">
        <v>1.15525114155251</v>
      </c>
      <c r="O552" s="50">
        <v>-0.557077625570775</v>
      </c>
      <c r="P552" s="51" t="s">
        <v>76</v>
      </c>
      <c r="Q552" s="49">
        <v>-40.6666666666666</v>
      </c>
      <c r="R552" s="4" t="b">
        <v>1</v>
      </c>
      <c r="T552" s="50">
        <v>7.1319827479832</v>
      </c>
      <c r="U552" s="50">
        <v>5.17353447355068</v>
      </c>
      <c r="W552" s="4" t="s">
        <v>48</v>
      </c>
    </row>
    <row r="553" s="4" customFormat="1" spans="1:23">
      <c r="A553" s="4">
        <v>6796</v>
      </c>
      <c r="B553" s="46">
        <v>42877.5833333333</v>
      </c>
      <c r="C553" s="47">
        <v>40778.5</v>
      </c>
      <c r="D553" s="48">
        <v>22</v>
      </c>
      <c r="E553" s="27">
        <v>49</v>
      </c>
      <c r="F553" s="27">
        <v>22</v>
      </c>
      <c r="G553" s="27">
        <v>17</v>
      </c>
      <c r="H553" s="49">
        <v>49.6666666666667</v>
      </c>
      <c r="I553" s="27">
        <v>80</v>
      </c>
      <c r="J553" s="49">
        <v>645.666666666667</v>
      </c>
      <c r="K553" s="50"/>
      <c r="L553" s="48">
        <v>0.771216931216931</v>
      </c>
      <c r="N553" s="50">
        <v>0.448979591836735</v>
      </c>
      <c r="O553" s="50">
        <v>0.204081632653061</v>
      </c>
      <c r="P553" s="51" t="s">
        <v>76</v>
      </c>
      <c r="Q553" s="49">
        <v>10</v>
      </c>
      <c r="R553" s="4" t="b">
        <v>0</v>
      </c>
      <c r="T553" s="50">
        <v>0.825804721216931</v>
      </c>
      <c r="U553" s="50">
        <v>0.839292333619527</v>
      </c>
      <c r="W553" s="4" t="s">
        <v>41</v>
      </c>
    </row>
    <row r="554" s="4" customFormat="1" spans="1:23">
      <c r="A554" s="4">
        <v>6840</v>
      </c>
      <c r="B554" s="46">
        <v>42878.5</v>
      </c>
      <c r="C554" s="47">
        <v>41042.5</v>
      </c>
      <c r="D554" s="48">
        <v>7.83333333333333</v>
      </c>
      <c r="E554" s="27">
        <v>18</v>
      </c>
      <c r="F554" s="27">
        <v>21</v>
      </c>
      <c r="G554" s="27">
        <v>23</v>
      </c>
      <c r="H554" s="49">
        <v>34.6666666666667</v>
      </c>
      <c r="I554" s="27">
        <v>28</v>
      </c>
      <c r="J554" s="49">
        <v>467</v>
      </c>
      <c r="K554" s="50"/>
      <c r="L554" s="48">
        <v>8.85325526932085</v>
      </c>
      <c r="N554" s="50">
        <v>0.435185185185185</v>
      </c>
      <c r="O554" s="50">
        <v>2.46296296296296</v>
      </c>
      <c r="P554" s="51" t="s">
        <v>76</v>
      </c>
      <c r="Q554" s="49">
        <v>44.3333333333334</v>
      </c>
      <c r="R554" s="4" t="b">
        <v>1</v>
      </c>
      <c r="T554" s="50">
        <v>8.90784305932085</v>
      </c>
      <c r="U554" s="50">
        <v>19.4690861788649</v>
      </c>
      <c r="W554" s="4" t="s">
        <v>23</v>
      </c>
    </row>
    <row r="555" s="4" customFormat="1" spans="1:23">
      <c r="A555" s="4">
        <v>6841</v>
      </c>
      <c r="B555" s="46">
        <v>42878.5208333333</v>
      </c>
      <c r="C555" s="47">
        <v>41048.5</v>
      </c>
      <c r="D555" s="48">
        <v>52.1666666666667</v>
      </c>
      <c r="E555" s="27">
        <v>18</v>
      </c>
      <c r="F555" s="27">
        <v>21</v>
      </c>
      <c r="G555" s="27">
        <v>23</v>
      </c>
      <c r="H555" s="49">
        <v>34</v>
      </c>
      <c r="I555" s="27">
        <v>28</v>
      </c>
      <c r="J555" s="49">
        <v>506</v>
      </c>
      <c r="K555" s="50"/>
      <c r="L555" s="48">
        <v>1.76905923344948</v>
      </c>
      <c r="N555" s="50">
        <v>2.89814814814815</v>
      </c>
      <c r="O555" s="50">
        <v>-1.62363834422658</v>
      </c>
      <c r="P555" s="51" t="s">
        <v>76</v>
      </c>
      <c r="Q555" s="49">
        <v>-30.5</v>
      </c>
      <c r="R555" s="4" t="b">
        <v>1</v>
      </c>
      <c r="T555" s="50">
        <v>1.82364702344948</v>
      </c>
      <c r="U555" s="50">
        <v>0.370754381685164</v>
      </c>
      <c r="W555" s="4" t="s">
        <v>39</v>
      </c>
    </row>
    <row r="556" s="4" customFormat="1" spans="1:23">
      <c r="A556" s="4">
        <v>6842</v>
      </c>
      <c r="B556" s="46">
        <v>42878.5416666667</v>
      </c>
      <c r="C556" s="47">
        <v>41054.5</v>
      </c>
      <c r="D556" s="48">
        <v>21.6666666666667</v>
      </c>
      <c r="E556" s="27">
        <v>17</v>
      </c>
      <c r="F556" s="27">
        <v>21</v>
      </c>
      <c r="G556" s="27">
        <v>23</v>
      </c>
      <c r="H556" s="49">
        <v>34.3333333333333</v>
      </c>
      <c r="I556" s="27">
        <v>28</v>
      </c>
      <c r="J556" s="49">
        <v>508.833333333333</v>
      </c>
      <c r="K556" s="50"/>
      <c r="L556" s="48">
        <v>4.43846938775507</v>
      </c>
      <c r="N556" s="50">
        <v>1.27450980392157</v>
      </c>
      <c r="O556" s="50">
        <v>-0.617647058823529</v>
      </c>
      <c r="P556" s="51" t="s">
        <v>76</v>
      </c>
      <c r="Q556" s="49">
        <v>-10.5</v>
      </c>
      <c r="R556" s="4" t="b">
        <v>1</v>
      </c>
      <c r="T556" s="50">
        <v>4.49305717775507</v>
      </c>
      <c r="U556" s="50">
        <v>2.5253217856232</v>
      </c>
      <c r="W556" s="4" t="s">
        <v>40</v>
      </c>
    </row>
    <row r="557" s="4" customFormat="1" spans="1:23">
      <c r="A557" s="4">
        <v>6847</v>
      </c>
      <c r="B557" s="46">
        <v>42878.6458333333</v>
      </c>
      <c r="C557" s="47">
        <v>41084.5</v>
      </c>
      <c r="D557" s="48">
        <v>10.8333333333333</v>
      </c>
      <c r="E557" s="27">
        <v>17</v>
      </c>
      <c r="F557" s="27">
        <v>21</v>
      </c>
      <c r="G557" s="27">
        <v>25</v>
      </c>
      <c r="H557" s="49">
        <v>33</v>
      </c>
      <c r="I557" s="27">
        <v>20</v>
      </c>
      <c r="J557" s="49">
        <v>463.333333333333</v>
      </c>
      <c r="K557" s="50"/>
      <c r="L557" s="48">
        <v>0.536851136851158</v>
      </c>
      <c r="N557" s="50">
        <v>0.637254901960782</v>
      </c>
      <c r="O557" s="50">
        <v>0.0784313725490234</v>
      </c>
      <c r="P557" s="4" t="s">
        <v>222</v>
      </c>
      <c r="Q557" s="49">
        <v>1.3333333333334</v>
      </c>
      <c r="R557" s="4" t="b">
        <v>0</v>
      </c>
      <c r="T557" s="50">
        <v>0.591438926851158</v>
      </c>
      <c r="U557" s="50">
        <v>0.0718958378643333</v>
      </c>
      <c r="W557" s="4" t="s">
        <v>24</v>
      </c>
    </row>
    <row r="558" s="4" customFormat="1" spans="1:23">
      <c r="A558" s="4">
        <v>6849</v>
      </c>
      <c r="B558" s="46">
        <v>42878.6875</v>
      </c>
      <c r="C558" s="47">
        <v>41096.5</v>
      </c>
      <c r="D558" s="48">
        <v>10.1666666666667</v>
      </c>
      <c r="E558" s="27">
        <v>17</v>
      </c>
      <c r="F558" s="27">
        <v>21</v>
      </c>
      <c r="G558" s="27">
        <v>27</v>
      </c>
      <c r="H558" s="49">
        <v>32</v>
      </c>
      <c r="I558" s="27">
        <v>17</v>
      </c>
      <c r="J558" s="49">
        <v>451</v>
      </c>
      <c r="K558" s="50"/>
      <c r="L558" s="48">
        <v>1.2734494773519</v>
      </c>
      <c r="N558" s="50">
        <v>0.598039215686276</v>
      </c>
      <c r="O558" s="50">
        <v>0.198257080610018</v>
      </c>
      <c r="P558" s="51" t="s">
        <v>76</v>
      </c>
      <c r="Q558" s="49">
        <v>4.1666666666666</v>
      </c>
      <c r="R558" s="4" t="b">
        <v>0</v>
      </c>
      <c r="T558" s="50">
        <v>1.3280372673519</v>
      </c>
      <c r="U558" s="50">
        <v>1.22065247983432</v>
      </c>
      <c r="W558" s="4" t="s">
        <v>26</v>
      </c>
    </row>
    <row r="559" s="4" customFormat="1" spans="1:23">
      <c r="A559" s="4">
        <v>6850</v>
      </c>
      <c r="B559" s="46">
        <v>42878.7083333333</v>
      </c>
      <c r="C559" s="47">
        <v>41102.5</v>
      </c>
      <c r="D559" s="48">
        <v>14.3333333333333</v>
      </c>
      <c r="E559" s="27">
        <v>18</v>
      </c>
      <c r="F559" s="27">
        <v>21</v>
      </c>
      <c r="G559" s="27">
        <v>27</v>
      </c>
      <c r="H559" s="49">
        <v>30.6666666666667</v>
      </c>
      <c r="I559" s="27">
        <v>17</v>
      </c>
      <c r="J559" s="49">
        <v>491.666666666667</v>
      </c>
      <c r="K559" s="50"/>
      <c r="L559" s="48">
        <v>7.09844155844151</v>
      </c>
      <c r="N559" s="50">
        <v>0.796296296296295</v>
      </c>
      <c r="O559" s="50">
        <v>0.489417989417991</v>
      </c>
      <c r="P559" s="51" t="s">
        <v>76</v>
      </c>
      <c r="Q559" s="49">
        <v>12.6666666666667</v>
      </c>
      <c r="R559" s="4" t="b">
        <v>1</v>
      </c>
      <c r="T559" s="50">
        <v>7.15302934844151</v>
      </c>
      <c r="U559" s="50">
        <v>7.9828740654847</v>
      </c>
      <c r="W559" s="4" t="s">
        <v>66</v>
      </c>
    </row>
    <row r="560" s="4" customFormat="1" spans="1:23">
      <c r="A560" s="4">
        <v>6855</v>
      </c>
      <c r="B560" s="46">
        <v>42878.8125</v>
      </c>
      <c r="C560" s="47">
        <v>41132.5</v>
      </c>
      <c r="D560" s="48">
        <v>26.6666666666667</v>
      </c>
      <c r="E560" s="27">
        <v>29</v>
      </c>
      <c r="F560" s="27">
        <v>21</v>
      </c>
      <c r="G560" s="27">
        <v>27</v>
      </c>
      <c r="H560" s="49">
        <v>34.3333333333333</v>
      </c>
      <c r="I560" s="27">
        <v>21</v>
      </c>
      <c r="J560" s="49">
        <v>410.333333333333</v>
      </c>
      <c r="K560" s="50"/>
      <c r="L560" s="48">
        <v>3.91122448979592</v>
      </c>
      <c r="N560" s="50">
        <v>0.919540229885059</v>
      </c>
      <c r="O560" s="50">
        <v>0.143678160919538</v>
      </c>
      <c r="P560" s="51" t="s">
        <v>76</v>
      </c>
      <c r="Q560" s="49">
        <v>4.1666666666666</v>
      </c>
      <c r="R560" s="4" t="b">
        <v>0</v>
      </c>
      <c r="T560" s="50">
        <v>3.96581227979592</v>
      </c>
      <c r="U560" s="50">
        <v>3.31282085427806</v>
      </c>
      <c r="W560" s="4" t="s">
        <v>56</v>
      </c>
    </row>
    <row r="561" s="4" customFormat="1" spans="1:23">
      <c r="A561" s="4">
        <v>6863</v>
      </c>
      <c r="B561" s="46">
        <v>42878.9791666667</v>
      </c>
      <c r="C561" s="47">
        <v>41180.5</v>
      </c>
      <c r="D561" s="48">
        <v>84.6666666666667</v>
      </c>
      <c r="E561" s="27">
        <v>48</v>
      </c>
      <c r="F561" s="27">
        <v>20</v>
      </c>
      <c r="G561" s="27">
        <v>23</v>
      </c>
      <c r="H561" s="49">
        <v>37.6666666666667</v>
      </c>
      <c r="I561" s="27">
        <v>35</v>
      </c>
      <c r="J561" s="49">
        <v>483</v>
      </c>
      <c r="K561" s="50"/>
      <c r="L561" s="48">
        <v>1.83742857142857</v>
      </c>
      <c r="N561" s="50">
        <v>1.76388888888889</v>
      </c>
      <c r="O561" s="50">
        <v>-0.715277777777779</v>
      </c>
      <c r="P561" s="51" t="s">
        <v>76</v>
      </c>
      <c r="Q561" s="49">
        <v>-34.3333333333334</v>
      </c>
      <c r="R561" s="4" t="b">
        <v>1</v>
      </c>
      <c r="T561" s="50">
        <v>1.89201636142857</v>
      </c>
      <c r="U561" s="50">
        <v>0.0726391970303698</v>
      </c>
      <c r="W561" s="4" t="s">
        <v>50</v>
      </c>
    </row>
    <row r="562" s="4" customFormat="1" spans="1:23">
      <c r="A562" s="4">
        <v>6866</v>
      </c>
      <c r="B562" s="46">
        <v>42879.0416666667</v>
      </c>
      <c r="C562" s="47">
        <v>41198.5</v>
      </c>
      <c r="D562" s="48">
        <v>59.8333333333333</v>
      </c>
      <c r="E562" s="27">
        <v>44</v>
      </c>
      <c r="F562" s="27">
        <v>19.1666666666667</v>
      </c>
      <c r="G562" s="27">
        <v>21</v>
      </c>
      <c r="H562" s="49">
        <v>40.6666666666667</v>
      </c>
      <c r="I562" s="27">
        <v>44</v>
      </c>
      <c r="J562" s="49">
        <v>436.666666666667</v>
      </c>
      <c r="K562" s="50"/>
      <c r="L562" s="48">
        <v>0.670466165413535</v>
      </c>
      <c r="N562" s="50">
        <v>1.35984848484848</v>
      </c>
      <c r="O562" s="50">
        <v>-0.136363636363636</v>
      </c>
      <c r="P562" s="51" t="s">
        <v>76</v>
      </c>
      <c r="Q562" s="49">
        <v>-6</v>
      </c>
      <c r="R562" s="4" t="b">
        <v>0</v>
      </c>
      <c r="T562" s="50">
        <v>0.725053955413535</v>
      </c>
      <c r="U562" s="50">
        <v>0.466812690169432</v>
      </c>
      <c r="W562" s="4" t="s">
        <v>30</v>
      </c>
    </row>
    <row r="563" s="4" customFormat="1" spans="1:23">
      <c r="A563" s="4">
        <v>6871</v>
      </c>
      <c r="B563" s="46">
        <v>42879.1458333333</v>
      </c>
      <c r="C563" s="47">
        <v>41228.5</v>
      </c>
      <c r="D563" s="48">
        <v>81.6666666666667</v>
      </c>
      <c r="E563" s="27">
        <v>53.5</v>
      </c>
      <c r="F563" s="27">
        <v>18.8333333333333</v>
      </c>
      <c r="G563" s="27">
        <v>20</v>
      </c>
      <c r="H563" s="49">
        <v>42</v>
      </c>
      <c r="I563" s="27">
        <v>51</v>
      </c>
      <c r="J563" s="49">
        <v>433.333333333333</v>
      </c>
      <c r="K563" s="50"/>
      <c r="L563" s="48">
        <v>1.25594251901944</v>
      </c>
      <c r="N563" s="50">
        <v>1.52647975077882</v>
      </c>
      <c r="O563" s="50">
        <v>-0.48240261579259</v>
      </c>
      <c r="P563" s="51" t="s">
        <v>76</v>
      </c>
      <c r="Q563" s="49">
        <v>-18.5</v>
      </c>
      <c r="R563" s="4" t="b">
        <v>1</v>
      </c>
      <c r="T563" s="50">
        <v>1.31053030901944</v>
      </c>
      <c r="U563" s="50">
        <v>0.141468920009716</v>
      </c>
      <c r="W563" s="4" t="s">
        <v>60</v>
      </c>
    </row>
    <row r="564" s="4" customFormat="1" spans="1:23">
      <c r="A564" s="4">
        <v>6872</v>
      </c>
      <c r="B564" s="46">
        <v>42879.1666666667</v>
      </c>
      <c r="C564" s="47">
        <v>41234.5</v>
      </c>
      <c r="D564" s="48">
        <v>63.1666666666667</v>
      </c>
      <c r="E564" s="27">
        <v>60.5</v>
      </c>
      <c r="F564" s="27">
        <v>18.6666666666667</v>
      </c>
      <c r="G564" s="27">
        <v>18</v>
      </c>
      <c r="H564" s="49">
        <v>42.8333333333333</v>
      </c>
      <c r="I564" s="27">
        <v>54</v>
      </c>
      <c r="J564" s="49">
        <v>484.166666666667</v>
      </c>
      <c r="K564" s="50"/>
      <c r="L564" s="48">
        <v>15.0901785714284</v>
      </c>
      <c r="N564" s="50">
        <v>1.04407713498623</v>
      </c>
      <c r="O564" s="50">
        <v>-0.404979390625324</v>
      </c>
      <c r="P564" s="51" t="s">
        <v>76</v>
      </c>
      <c r="Q564" s="49">
        <v>-20.6666666666667</v>
      </c>
      <c r="R564" s="4" t="b">
        <v>1</v>
      </c>
      <c r="T564" s="50">
        <v>15.1447663614284</v>
      </c>
      <c r="U564" s="50">
        <v>13.5054094701807</v>
      </c>
      <c r="W564" s="4" t="s">
        <v>61</v>
      </c>
    </row>
    <row r="565" s="4" customFormat="1" spans="1:23">
      <c r="A565" s="4">
        <v>6875</v>
      </c>
      <c r="B565" s="46">
        <v>42879.2291666667</v>
      </c>
      <c r="C565" s="47">
        <v>41252.5</v>
      </c>
      <c r="D565" s="48">
        <v>37.6666666666667</v>
      </c>
      <c r="E565" s="27">
        <v>71</v>
      </c>
      <c r="F565" s="27">
        <v>19.8333333333333</v>
      </c>
      <c r="G565" s="27">
        <v>18</v>
      </c>
      <c r="H565" s="49">
        <v>42.3333333333333</v>
      </c>
      <c r="I565" s="27">
        <v>54</v>
      </c>
      <c r="J565" s="49">
        <v>757.333333333333</v>
      </c>
      <c r="K565" s="50"/>
      <c r="L565" s="48">
        <v>0.525357142857139</v>
      </c>
      <c r="N565" s="50">
        <v>0.530516431924883</v>
      </c>
      <c r="O565" s="50">
        <v>0.115023474178403</v>
      </c>
      <c r="P565" s="4" t="s">
        <v>222</v>
      </c>
      <c r="Q565" s="49">
        <v>8.1666666666666</v>
      </c>
      <c r="R565" s="4" t="b">
        <v>0</v>
      </c>
      <c r="T565" s="50">
        <v>0.579944932857139</v>
      </c>
      <c r="U565" s="50">
        <v>0.0931705371554914</v>
      </c>
      <c r="W565" s="4" t="s">
        <v>59</v>
      </c>
    </row>
    <row r="566" s="4" customFormat="1" spans="1:23">
      <c r="A566" s="4">
        <v>6888</v>
      </c>
      <c r="B566" s="46">
        <v>42879.5</v>
      </c>
      <c r="C566" s="47">
        <v>41330.5</v>
      </c>
      <c r="D566" s="48">
        <v>7</v>
      </c>
      <c r="E566" s="27">
        <v>41</v>
      </c>
      <c r="F566" s="27">
        <v>21</v>
      </c>
      <c r="G566" s="27">
        <v>30</v>
      </c>
      <c r="H566" s="49">
        <v>34.8333333333333</v>
      </c>
      <c r="I566" s="27">
        <v>17</v>
      </c>
      <c r="J566" s="49">
        <v>499</v>
      </c>
      <c r="K566" s="50"/>
      <c r="L566" s="48">
        <v>0.889061624649858</v>
      </c>
      <c r="N566" s="50">
        <v>0.170731707317073</v>
      </c>
      <c r="O566" s="50">
        <v>0.361788617886178</v>
      </c>
      <c r="P566" s="51" t="s">
        <v>76</v>
      </c>
      <c r="Q566" s="49">
        <v>14.8333333333333</v>
      </c>
      <c r="R566" s="4" t="b">
        <v>1</v>
      </c>
      <c r="T566" s="50">
        <v>0.943649414649858</v>
      </c>
      <c r="U566" s="50">
        <v>4.52708942866346</v>
      </c>
      <c r="W566" s="4" t="s">
        <v>23</v>
      </c>
    </row>
    <row r="567" s="4" customFormat="1" spans="1:23">
      <c r="A567" s="4">
        <v>6891</v>
      </c>
      <c r="B567" s="46">
        <v>42879.5625</v>
      </c>
      <c r="C567" s="47">
        <v>41348.5</v>
      </c>
      <c r="D567" s="48">
        <v>23.1666666666667</v>
      </c>
      <c r="E567" s="27">
        <v>20</v>
      </c>
      <c r="F567" s="27">
        <v>21</v>
      </c>
      <c r="G567" s="27">
        <v>30</v>
      </c>
      <c r="H567" s="49">
        <v>30.6666666666667</v>
      </c>
      <c r="I567" s="27">
        <v>17</v>
      </c>
      <c r="J567" s="49">
        <v>429.666666666667</v>
      </c>
      <c r="K567" s="50"/>
      <c r="L567" s="48">
        <v>4.92947368421047</v>
      </c>
      <c r="N567" s="50">
        <v>1.15833333333333</v>
      </c>
      <c r="O567" s="50">
        <v>-0.4</v>
      </c>
      <c r="P567" s="51" t="s">
        <v>76</v>
      </c>
      <c r="Q567" s="49">
        <v>-8</v>
      </c>
      <c r="R567" s="4" t="b">
        <v>0</v>
      </c>
      <c r="T567" s="50">
        <v>4.98406147421047</v>
      </c>
      <c r="U567" s="50">
        <v>3.30278688421049</v>
      </c>
      <c r="W567" s="4" t="s">
        <v>57</v>
      </c>
    </row>
    <row r="568" s="4" customFormat="1" spans="1:23">
      <c r="A568" s="4">
        <v>6902</v>
      </c>
      <c r="B568" s="46">
        <v>42879.7916666667</v>
      </c>
      <c r="C568" s="47">
        <v>41414.5</v>
      </c>
      <c r="D568" s="48">
        <v>3.66666666666667</v>
      </c>
      <c r="E568" s="27">
        <v>8</v>
      </c>
      <c r="F568" s="27">
        <v>22</v>
      </c>
      <c r="G568" s="27">
        <v>32</v>
      </c>
      <c r="H568" s="49">
        <v>25.8333333333333</v>
      </c>
      <c r="I568" s="27">
        <v>11</v>
      </c>
      <c r="J568" s="49">
        <v>413</v>
      </c>
      <c r="K568" s="50"/>
      <c r="L568" s="48">
        <v>0.956703296703297</v>
      </c>
      <c r="N568" s="50">
        <v>0.458333333333334</v>
      </c>
      <c r="O568" s="50">
        <v>0.25</v>
      </c>
      <c r="P568" s="51" t="s">
        <v>76</v>
      </c>
      <c r="Q568" s="49">
        <v>2</v>
      </c>
      <c r="R568" s="4" t="b">
        <v>0</v>
      </c>
      <c r="T568" s="50">
        <v>1.0112910867033</v>
      </c>
      <c r="U568" s="50">
        <v>1.20645328007992</v>
      </c>
      <c r="W568" s="4" t="s">
        <v>37</v>
      </c>
    </row>
    <row r="569" s="4" customFormat="1" spans="1:23">
      <c r="A569" s="4">
        <v>6903</v>
      </c>
      <c r="B569" s="46">
        <v>42879.8125</v>
      </c>
      <c r="C569" s="47">
        <v>41420.5</v>
      </c>
      <c r="D569" s="48">
        <v>5.66666666666667</v>
      </c>
      <c r="E569" s="27">
        <v>8</v>
      </c>
      <c r="F569" s="27">
        <v>22</v>
      </c>
      <c r="G569" s="27">
        <v>32</v>
      </c>
      <c r="H569" s="49">
        <v>25.6666666666667</v>
      </c>
      <c r="I569" s="27">
        <v>11</v>
      </c>
      <c r="J569" s="49">
        <v>401.833333333333</v>
      </c>
      <c r="K569" s="50"/>
      <c r="L569" s="48">
        <v>0.55170068027211</v>
      </c>
      <c r="N569" s="50">
        <v>0.708333333333334</v>
      </c>
      <c r="O569" s="50">
        <v>0.0625</v>
      </c>
      <c r="P569" s="4" t="s">
        <v>222</v>
      </c>
      <c r="Q569" s="49">
        <v>0.5</v>
      </c>
      <c r="R569" s="4" t="b">
        <v>0</v>
      </c>
      <c r="T569" s="50">
        <v>0.60628847027211</v>
      </c>
      <c r="U569" s="50">
        <v>0.144063336086434</v>
      </c>
      <c r="W569" s="4" t="s">
        <v>56</v>
      </c>
    </row>
    <row r="570" s="4" customFormat="1" spans="1:23">
      <c r="A570" s="4">
        <v>6912</v>
      </c>
      <c r="B570" s="46">
        <v>42880</v>
      </c>
      <c r="C570" s="47">
        <v>41474.5</v>
      </c>
      <c r="D570" s="48">
        <v>9</v>
      </c>
      <c r="E570" s="27">
        <v>31</v>
      </c>
      <c r="F570" s="27">
        <v>21</v>
      </c>
      <c r="G570" s="27">
        <v>25</v>
      </c>
      <c r="H570" s="49">
        <v>30</v>
      </c>
      <c r="I570" s="27">
        <v>26</v>
      </c>
      <c r="J570" s="49">
        <v>400.833333333333</v>
      </c>
      <c r="K570" s="50"/>
      <c r="L570" s="48">
        <v>0.562987012987013</v>
      </c>
      <c r="N570" s="50">
        <v>0.290322580645161</v>
      </c>
      <c r="O570" s="50">
        <v>0.193548387096774</v>
      </c>
      <c r="P570" s="51" t="s">
        <v>76</v>
      </c>
      <c r="Q570" s="49">
        <v>6</v>
      </c>
      <c r="R570" s="4" t="b">
        <v>0</v>
      </c>
      <c r="T570" s="50">
        <v>0.617574802987013</v>
      </c>
      <c r="U570" s="50">
        <v>1.12720209917749</v>
      </c>
      <c r="W570" s="4" t="s">
        <v>44</v>
      </c>
    </row>
    <row r="571" s="4" customFormat="1" spans="1:23">
      <c r="A571" s="4">
        <v>6915</v>
      </c>
      <c r="B571" s="46">
        <v>42880.0625</v>
      </c>
      <c r="C571" s="47">
        <v>41492.5</v>
      </c>
      <c r="D571" s="48">
        <v>28.3333333333333</v>
      </c>
      <c r="E571" s="27">
        <v>1</v>
      </c>
      <c r="F571" s="27">
        <v>21</v>
      </c>
      <c r="G571" s="27">
        <v>25</v>
      </c>
      <c r="H571" s="49">
        <v>31</v>
      </c>
      <c r="I571" s="27">
        <v>26</v>
      </c>
      <c r="J571" s="49">
        <v>413.833333333333</v>
      </c>
      <c r="K571" s="50"/>
      <c r="L571" s="48">
        <v>2.07317073170732</v>
      </c>
      <c r="N571" s="50">
        <v>28.3333333333333</v>
      </c>
      <c r="O571" s="50">
        <v>-28.3333333333333</v>
      </c>
      <c r="P571" s="51" t="s">
        <v>76</v>
      </c>
      <c r="Q571" s="49">
        <v>-28.3333333333333</v>
      </c>
      <c r="R571" s="4" t="b">
        <v>1</v>
      </c>
      <c r="T571" s="50">
        <v>2.12775852170732</v>
      </c>
      <c r="U571" s="50">
        <v>0.92490264041033</v>
      </c>
      <c r="W571" s="4" t="s">
        <v>69</v>
      </c>
    </row>
    <row r="572" s="4" customFormat="1" spans="1:23">
      <c r="A572" s="4">
        <v>6948</v>
      </c>
      <c r="B572" s="46">
        <v>42880.75</v>
      </c>
      <c r="C572" s="47">
        <v>41690.5</v>
      </c>
      <c r="D572" s="48">
        <v>3.16666666666667</v>
      </c>
      <c r="E572" s="27">
        <v>7.33333333333333</v>
      </c>
      <c r="F572" s="27">
        <v>20</v>
      </c>
      <c r="G572" s="27">
        <v>22</v>
      </c>
      <c r="H572" s="49">
        <v>31.6666666666667</v>
      </c>
      <c r="I572" s="27">
        <v>34.3333333333333</v>
      </c>
      <c r="J572" s="49">
        <v>410.833333333333</v>
      </c>
      <c r="K572" s="50"/>
      <c r="L572" s="48">
        <v>0.586742857142855</v>
      </c>
      <c r="N572" s="50">
        <v>0.431818181818182</v>
      </c>
      <c r="O572" s="50">
        <v>0.749999999999997</v>
      </c>
      <c r="P572" s="51" t="s">
        <v>76</v>
      </c>
      <c r="Q572" s="49">
        <v>1.16666666666666</v>
      </c>
      <c r="R572" s="4" t="b">
        <v>0</v>
      </c>
      <c r="T572" s="50">
        <v>0.641330647142855</v>
      </c>
      <c r="U572" s="50">
        <v>0.485186761804506</v>
      </c>
      <c r="W572" s="4" t="s">
        <v>27</v>
      </c>
    </row>
    <row r="573" s="4" customFormat="1" spans="1:23">
      <c r="A573" s="4">
        <v>6956</v>
      </c>
      <c r="B573" s="46">
        <v>42880.9166666667</v>
      </c>
      <c r="C573" s="47">
        <v>41738.5</v>
      </c>
      <c r="D573" s="48">
        <v>4.5</v>
      </c>
      <c r="E573" s="27">
        <v>4.66666666666667</v>
      </c>
      <c r="F573" s="27">
        <v>20</v>
      </c>
      <c r="G573" s="27">
        <v>19</v>
      </c>
      <c r="H573" s="49">
        <v>33.1666666666667</v>
      </c>
      <c r="I573" s="27">
        <v>38.6666666666667</v>
      </c>
      <c r="J573" s="49">
        <v>472.166666666667</v>
      </c>
      <c r="K573" s="50"/>
      <c r="L573" s="48">
        <v>4.74571428571417</v>
      </c>
      <c r="N573" s="50">
        <v>0.964285714285714</v>
      </c>
      <c r="O573" s="50">
        <v>-0.135714285714285</v>
      </c>
      <c r="P573" s="51" t="s">
        <v>76</v>
      </c>
      <c r="Q573" s="49">
        <v>0.33333333333333</v>
      </c>
      <c r="R573" s="4" t="b">
        <v>0</v>
      </c>
      <c r="T573" s="50">
        <v>4.80030207571417</v>
      </c>
      <c r="U573" s="50">
        <v>3.97809104148136</v>
      </c>
      <c r="W573" s="4" t="s">
        <v>29</v>
      </c>
    </row>
    <row r="574" s="4" customFormat="1" spans="1:23">
      <c r="A574" s="4">
        <v>6963</v>
      </c>
      <c r="B574" s="46">
        <v>42881.0625</v>
      </c>
      <c r="C574" s="47">
        <v>41780.5</v>
      </c>
      <c r="D574" s="48">
        <v>3.33333333333333</v>
      </c>
      <c r="E574" s="27">
        <v>5</v>
      </c>
      <c r="F574" s="27">
        <v>20</v>
      </c>
      <c r="G574" s="27">
        <v>19</v>
      </c>
      <c r="H574" s="49">
        <v>33</v>
      </c>
      <c r="I574" s="27">
        <v>34</v>
      </c>
      <c r="J574" s="49">
        <v>577.166666666667</v>
      </c>
      <c r="K574" s="50"/>
      <c r="L574" s="48">
        <v>1.26685714285714</v>
      </c>
      <c r="N574" s="50">
        <v>0.666666666666666</v>
      </c>
      <c r="O574" s="50">
        <v>0.2</v>
      </c>
      <c r="P574" s="51" t="s">
        <v>76</v>
      </c>
      <c r="Q574" s="49">
        <v>1</v>
      </c>
      <c r="R574" s="4" t="b">
        <v>0</v>
      </c>
      <c r="T574" s="50">
        <v>1.32144493285714</v>
      </c>
      <c r="U574" s="50">
        <v>0.982167399285712</v>
      </c>
      <c r="W574" s="4" t="s">
        <v>69</v>
      </c>
    </row>
    <row r="575" s="4" customFormat="1" spans="1:23">
      <c r="A575" s="4">
        <v>6964</v>
      </c>
      <c r="B575" s="46">
        <v>42881.0833333333</v>
      </c>
      <c r="C575" s="47">
        <v>41786.5</v>
      </c>
      <c r="D575" s="48">
        <v>4.33333333333333</v>
      </c>
      <c r="E575" s="27">
        <v>5</v>
      </c>
      <c r="F575" s="27">
        <v>20</v>
      </c>
      <c r="G575" s="27">
        <v>18</v>
      </c>
      <c r="H575" s="49">
        <v>32.8333333333333</v>
      </c>
      <c r="I575" s="27">
        <v>32</v>
      </c>
      <c r="J575" s="49">
        <v>557</v>
      </c>
      <c r="K575" s="50"/>
      <c r="L575" s="48">
        <v>3.20571428571427</v>
      </c>
      <c r="N575" s="50">
        <v>0.866666666666666</v>
      </c>
      <c r="O575" s="50">
        <v>0.2</v>
      </c>
      <c r="P575" s="51" t="s">
        <v>76</v>
      </c>
      <c r="Q575" s="49">
        <v>1</v>
      </c>
      <c r="R575" s="4" t="b">
        <v>0</v>
      </c>
      <c r="T575" s="50">
        <v>3.26030207571427</v>
      </c>
      <c r="U575" s="50">
        <v>2.76188701043954</v>
      </c>
      <c r="W575" s="4" t="s">
        <v>31</v>
      </c>
    </row>
    <row r="576" s="4" customFormat="1" spans="1:23">
      <c r="A576" s="4">
        <v>6974</v>
      </c>
      <c r="B576" s="46">
        <v>42881.2916666667</v>
      </c>
      <c r="C576" s="47">
        <v>41846.5</v>
      </c>
      <c r="D576" s="48">
        <v>8.66666666666667</v>
      </c>
      <c r="E576" s="27">
        <v>23</v>
      </c>
      <c r="F576" s="27">
        <v>20</v>
      </c>
      <c r="G576" s="27">
        <v>16</v>
      </c>
      <c r="H576" s="49">
        <v>36</v>
      </c>
      <c r="I576" s="27">
        <v>46</v>
      </c>
      <c r="J576" s="49">
        <v>696.333333333333</v>
      </c>
      <c r="K576" s="50"/>
      <c r="L576" s="48">
        <v>1.54661129568106</v>
      </c>
      <c r="N576" s="50">
        <v>0.376811594202899</v>
      </c>
      <c r="O576" s="50">
        <v>0.471014492753623</v>
      </c>
      <c r="P576" s="51" t="s">
        <v>76</v>
      </c>
      <c r="Q576" s="49">
        <v>10.8333333333333</v>
      </c>
      <c r="R576" s="4" t="b">
        <v>1</v>
      </c>
      <c r="T576" s="50">
        <v>1.60119908568106</v>
      </c>
      <c r="U576" s="50">
        <v>3.24933603507665</v>
      </c>
      <c r="W576" s="4" t="s">
        <v>32</v>
      </c>
    </row>
    <row r="577" s="4" customFormat="1" spans="1:23">
      <c r="A577" s="4">
        <v>6975</v>
      </c>
      <c r="B577" s="46">
        <v>42881.3125</v>
      </c>
      <c r="C577" s="47">
        <v>41852.5</v>
      </c>
      <c r="D577" s="48">
        <v>19.5</v>
      </c>
      <c r="E577" s="27">
        <v>23</v>
      </c>
      <c r="F577" s="27">
        <v>20</v>
      </c>
      <c r="G577" s="27">
        <v>16</v>
      </c>
      <c r="H577" s="49">
        <v>35</v>
      </c>
      <c r="I577" s="27">
        <v>46</v>
      </c>
      <c r="J577" s="49">
        <v>761.333333333333</v>
      </c>
      <c r="K577" s="50"/>
      <c r="L577" s="48">
        <v>32.458231292517</v>
      </c>
      <c r="N577" s="50">
        <v>0.847826086956522</v>
      </c>
      <c r="O577" s="50">
        <v>4.1743961352657</v>
      </c>
      <c r="P577" s="51" t="s">
        <v>76</v>
      </c>
      <c r="Q577" s="49">
        <v>55.8333333333333</v>
      </c>
      <c r="R577" s="4" t="b">
        <v>1</v>
      </c>
      <c r="T577" s="50">
        <v>32.512819082517</v>
      </c>
      <c r="U577" s="50">
        <v>37.3484532768149</v>
      </c>
      <c r="W577" s="4" t="s">
        <v>47</v>
      </c>
    </row>
    <row r="578" s="4" customFormat="1" spans="1:23">
      <c r="A578" s="4">
        <v>6976</v>
      </c>
      <c r="B578" s="46">
        <v>42881.3333333333</v>
      </c>
      <c r="C578" s="47">
        <v>41858.5</v>
      </c>
      <c r="D578" s="48">
        <v>75.3333333333333</v>
      </c>
      <c r="E578" s="27">
        <v>15</v>
      </c>
      <c r="F578" s="27">
        <v>20</v>
      </c>
      <c r="G578" s="27">
        <v>19</v>
      </c>
      <c r="H578" s="49">
        <v>34.5</v>
      </c>
      <c r="I578" s="27">
        <v>36</v>
      </c>
      <c r="J578" s="49">
        <v>706.5</v>
      </c>
      <c r="K578" s="50"/>
      <c r="L578" s="48">
        <v>1.77536700868193</v>
      </c>
      <c r="N578" s="50">
        <v>5.02222222222222</v>
      </c>
      <c r="O578" s="50">
        <v>-3.58888888888889</v>
      </c>
      <c r="P578" s="51" t="s">
        <v>76</v>
      </c>
      <c r="Q578" s="49">
        <v>-53.8333333333333</v>
      </c>
      <c r="R578" s="4" t="b">
        <v>1</v>
      </c>
      <c r="T578" s="50">
        <v>1.82995479868193</v>
      </c>
      <c r="U578" s="50">
        <v>0.635628469288996</v>
      </c>
      <c r="W578" s="4" t="s">
        <v>63</v>
      </c>
    </row>
    <row r="579" s="4" customFormat="1" spans="1:23">
      <c r="A579" s="4">
        <v>6977</v>
      </c>
      <c r="B579" s="46">
        <v>42881.3541666667</v>
      </c>
      <c r="C579" s="47">
        <v>41864.5</v>
      </c>
      <c r="D579" s="48">
        <v>21.5</v>
      </c>
      <c r="E579" s="27">
        <v>15</v>
      </c>
      <c r="F579" s="27">
        <v>20</v>
      </c>
      <c r="G579" s="27">
        <v>19</v>
      </c>
      <c r="H579" s="49">
        <v>29.8333333333333</v>
      </c>
      <c r="I579" s="27">
        <v>36</v>
      </c>
      <c r="J579" s="49">
        <v>494.5</v>
      </c>
      <c r="K579" s="50"/>
      <c r="L579" s="48">
        <v>2.71978021978022</v>
      </c>
      <c r="N579" s="50">
        <v>1.43333333333333</v>
      </c>
      <c r="O579" s="50">
        <v>-0.6</v>
      </c>
      <c r="P579" s="51" t="s">
        <v>76</v>
      </c>
      <c r="Q579" s="49">
        <v>-9</v>
      </c>
      <c r="R579" s="4" t="b">
        <v>0</v>
      </c>
      <c r="T579" s="50">
        <v>2.77436800978022</v>
      </c>
      <c r="U579" s="50">
        <v>0.935605588218762</v>
      </c>
      <c r="W579" s="4" t="s">
        <v>33</v>
      </c>
    </row>
    <row r="580" s="4" customFormat="1" spans="1:23">
      <c r="A580" s="4">
        <v>6979</v>
      </c>
      <c r="B580" s="46">
        <v>42881.3958333333</v>
      </c>
      <c r="C580" s="47">
        <v>41876.5</v>
      </c>
      <c r="D580" s="48">
        <v>11.1666666666667</v>
      </c>
      <c r="E580" s="27">
        <v>15</v>
      </c>
      <c r="F580" s="27">
        <v>20</v>
      </c>
      <c r="G580" s="27">
        <v>19</v>
      </c>
      <c r="H580" s="49">
        <v>32.8333333333333</v>
      </c>
      <c r="I580" s="27">
        <v>36</v>
      </c>
      <c r="J580" s="49">
        <v>546.666666666667</v>
      </c>
      <c r="K580" s="50"/>
      <c r="L580" s="48">
        <v>0.515279503105577</v>
      </c>
      <c r="N580" s="50">
        <v>0.744444444444447</v>
      </c>
      <c r="O580" s="50">
        <v>-0.144444444444447</v>
      </c>
      <c r="P580" s="4" t="s">
        <v>222</v>
      </c>
      <c r="Q580" s="49">
        <v>0.8333333333333</v>
      </c>
      <c r="R580" s="4" t="b">
        <v>0</v>
      </c>
      <c r="T580" s="50">
        <v>0.569867293105577</v>
      </c>
      <c r="U580" s="50">
        <v>0.234506621201466</v>
      </c>
      <c r="W580" s="4" t="s">
        <v>35</v>
      </c>
    </row>
    <row r="581" s="4" customFormat="1" spans="1:23">
      <c r="A581" s="4">
        <v>6982</v>
      </c>
      <c r="B581" s="46">
        <v>42881.4583333333</v>
      </c>
      <c r="C581" s="47">
        <v>41894.5</v>
      </c>
      <c r="D581" s="48">
        <v>13</v>
      </c>
      <c r="E581" s="27">
        <v>20</v>
      </c>
      <c r="F581" s="27">
        <v>20</v>
      </c>
      <c r="G581" s="27">
        <v>22</v>
      </c>
      <c r="H581" s="49">
        <v>27.8333333333333</v>
      </c>
      <c r="I581" s="27">
        <v>28</v>
      </c>
      <c r="J581" s="49">
        <v>409</v>
      </c>
      <c r="K581" s="50"/>
      <c r="L581" s="48">
        <v>0.578299319727882</v>
      </c>
      <c r="N581" s="50">
        <v>0.65</v>
      </c>
      <c r="O581" s="50">
        <v>0.091666666666665</v>
      </c>
      <c r="P581" s="4" t="s">
        <v>222</v>
      </c>
      <c r="Q581" s="49">
        <v>1.8333333333333</v>
      </c>
      <c r="R581" s="4" t="b">
        <v>0</v>
      </c>
      <c r="T581" s="50">
        <v>0.632887109727882</v>
      </c>
      <c r="U581" s="50">
        <v>0.0263275234955662</v>
      </c>
      <c r="W581" s="4" t="s">
        <v>22</v>
      </c>
    </row>
    <row r="582" s="4" customFormat="1" spans="1:23">
      <c r="A582" s="4">
        <v>6983</v>
      </c>
      <c r="B582" s="46">
        <v>42881.4791666667</v>
      </c>
      <c r="C582" s="47">
        <v>41900.5</v>
      </c>
      <c r="D582" s="48">
        <v>14.8333333333333</v>
      </c>
      <c r="E582" s="27">
        <v>20</v>
      </c>
      <c r="F582" s="27">
        <v>20</v>
      </c>
      <c r="G582" s="27">
        <v>22</v>
      </c>
      <c r="H582" s="49">
        <v>29</v>
      </c>
      <c r="I582" s="27">
        <v>28</v>
      </c>
      <c r="J582" s="49">
        <v>411</v>
      </c>
      <c r="K582" s="50"/>
      <c r="L582" s="48">
        <v>0.517665130568353</v>
      </c>
      <c r="N582" s="50">
        <v>0.741666666666665</v>
      </c>
      <c r="O582" s="50">
        <v>0.0123015873015874</v>
      </c>
      <c r="P582" s="4" t="s">
        <v>222</v>
      </c>
      <c r="Q582" s="49">
        <v>1</v>
      </c>
      <c r="R582" s="4" t="b">
        <v>0</v>
      </c>
      <c r="T582" s="50">
        <v>0.572252920568353</v>
      </c>
      <c r="U582" s="50">
        <v>0.228423028447163</v>
      </c>
      <c r="W582" s="4" t="s">
        <v>48</v>
      </c>
    </row>
    <row r="583" s="4" customFormat="1" spans="1:23">
      <c r="A583" s="4">
        <v>6984</v>
      </c>
      <c r="B583" s="46">
        <v>42881.5</v>
      </c>
      <c r="C583" s="47">
        <v>41906.5</v>
      </c>
      <c r="D583" s="48">
        <v>15.8333333333333</v>
      </c>
      <c r="E583" s="27">
        <v>21</v>
      </c>
      <c r="F583" s="27">
        <v>20.8333333333333</v>
      </c>
      <c r="G583" s="27">
        <v>26</v>
      </c>
      <c r="H583" s="49">
        <v>29.6666666666667</v>
      </c>
      <c r="I583" s="27">
        <v>23</v>
      </c>
      <c r="J583" s="49">
        <v>415.833333333333</v>
      </c>
      <c r="K583" s="50"/>
      <c r="L583" s="48">
        <v>0.928294930875583</v>
      </c>
      <c r="N583" s="50">
        <v>0.753968253968252</v>
      </c>
      <c r="O583" s="50">
        <v>-0.0039682539682524</v>
      </c>
      <c r="P583" s="51" t="s">
        <v>76</v>
      </c>
      <c r="Q583" s="49">
        <v>2.1666666666667</v>
      </c>
      <c r="R583" s="4" t="b">
        <v>0</v>
      </c>
      <c r="T583" s="50">
        <v>0.982882720875583</v>
      </c>
      <c r="U583" s="50">
        <v>0.303612871898145</v>
      </c>
      <c r="W583" s="4" t="s">
        <v>23</v>
      </c>
    </row>
    <row r="584" s="4" customFormat="1" spans="1:23">
      <c r="A584" s="4">
        <v>6987</v>
      </c>
      <c r="B584" s="46">
        <v>42881.5625</v>
      </c>
      <c r="C584" s="47">
        <v>41924.5</v>
      </c>
      <c r="D584" s="48">
        <v>17.6666666666667</v>
      </c>
      <c r="E584" s="27">
        <v>26</v>
      </c>
      <c r="F584" s="27">
        <v>21</v>
      </c>
      <c r="G584" s="27">
        <v>26</v>
      </c>
      <c r="H584" s="49">
        <v>31</v>
      </c>
      <c r="I584" s="27">
        <v>23</v>
      </c>
      <c r="J584" s="49">
        <v>441.833333333333</v>
      </c>
      <c r="K584" s="50"/>
      <c r="L584" s="48">
        <v>0.510730158730143</v>
      </c>
      <c r="N584" s="50">
        <v>0.679487179487181</v>
      </c>
      <c r="O584" s="50">
        <v>0.0641025641025615</v>
      </c>
      <c r="P584" s="4" t="s">
        <v>222</v>
      </c>
      <c r="Q584" s="49">
        <v>1.6666666666666</v>
      </c>
      <c r="R584" s="4" t="b">
        <v>0</v>
      </c>
      <c r="T584" s="50">
        <v>0.565317948730143</v>
      </c>
      <c r="U584" s="50">
        <v>0.168022641491489</v>
      </c>
      <c r="W584" s="4" t="s">
        <v>57</v>
      </c>
    </row>
    <row r="585" s="4" customFormat="1" spans="1:23">
      <c r="A585" s="4">
        <v>7002</v>
      </c>
      <c r="B585" s="46">
        <v>42881.875</v>
      </c>
      <c r="C585" s="47">
        <v>42014.5</v>
      </c>
      <c r="D585" s="48">
        <v>15.5</v>
      </c>
      <c r="E585" s="27">
        <v>28</v>
      </c>
      <c r="F585" s="27">
        <v>21</v>
      </c>
      <c r="G585" s="27">
        <v>24</v>
      </c>
      <c r="H585" s="49">
        <v>47.5</v>
      </c>
      <c r="I585" s="27">
        <v>48</v>
      </c>
      <c r="J585" s="49">
        <v>467.333333333333</v>
      </c>
      <c r="K585" s="50"/>
      <c r="L585" s="48">
        <v>1.27432380952381</v>
      </c>
      <c r="N585" s="50">
        <v>0.553571428571429</v>
      </c>
      <c r="O585" s="50">
        <v>0.273809523809525</v>
      </c>
      <c r="P585" s="51" t="s">
        <v>76</v>
      </c>
      <c r="Q585" s="49">
        <v>7.6666666666667</v>
      </c>
      <c r="R585" s="4" t="b">
        <v>0</v>
      </c>
      <c r="T585" s="50">
        <v>1.32891159952381</v>
      </c>
      <c r="U585" s="50">
        <v>1.40061450236559</v>
      </c>
      <c r="W585" s="4" t="s">
        <v>68</v>
      </c>
    </row>
    <row r="586" s="4" customFormat="1" spans="1:23">
      <c r="A586" s="4">
        <v>7003</v>
      </c>
      <c r="B586" s="46">
        <v>42881.8958333333</v>
      </c>
      <c r="C586" s="47">
        <v>42020.5</v>
      </c>
      <c r="D586" s="48">
        <v>23.1666666666667</v>
      </c>
      <c r="E586" s="27">
        <v>28</v>
      </c>
      <c r="F586" s="27">
        <v>21</v>
      </c>
      <c r="G586" s="27">
        <v>24</v>
      </c>
      <c r="H586" s="49">
        <v>48</v>
      </c>
      <c r="I586" s="27">
        <v>48</v>
      </c>
      <c r="J586" s="49">
        <v>473.333333333333</v>
      </c>
      <c r="K586" s="50"/>
      <c r="L586" s="48">
        <v>1.52029556650246</v>
      </c>
      <c r="N586" s="50">
        <v>0.827380952380954</v>
      </c>
      <c r="O586" s="50">
        <v>0.119047619047618</v>
      </c>
      <c r="P586" s="51" t="s">
        <v>76</v>
      </c>
      <c r="Q586" s="49">
        <v>3.3333333333333</v>
      </c>
      <c r="R586" s="4" t="b">
        <v>0</v>
      </c>
      <c r="T586" s="50">
        <v>1.57488335650246</v>
      </c>
      <c r="U586" s="50">
        <v>0.903456143110883</v>
      </c>
      <c r="W586" s="4" t="s">
        <v>28</v>
      </c>
    </row>
    <row r="587" s="4" customFormat="1" spans="1:23">
      <c r="A587" s="4">
        <v>7004</v>
      </c>
      <c r="B587" s="46">
        <v>42881.9166666667</v>
      </c>
      <c r="C587" s="47">
        <v>42026.5</v>
      </c>
      <c r="D587" s="48">
        <v>26.5</v>
      </c>
      <c r="E587" s="27">
        <v>28</v>
      </c>
      <c r="F587" s="27">
        <v>21</v>
      </c>
      <c r="G587" s="27">
        <v>22</v>
      </c>
      <c r="H587" s="49">
        <v>47.6666666666667</v>
      </c>
      <c r="I587" s="27">
        <v>64</v>
      </c>
      <c r="J587" s="49">
        <v>498.333333333333</v>
      </c>
      <c r="K587" s="50"/>
      <c r="L587" s="48">
        <v>2.48</v>
      </c>
      <c r="N587" s="50">
        <v>0.946428571428571</v>
      </c>
      <c r="O587" s="50">
        <v>-0.946428571428571</v>
      </c>
      <c r="P587" s="51" t="s">
        <v>76</v>
      </c>
      <c r="Q587" s="49">
        <v>1.5</v>
      </c>
      <c r="R587" s="4" t="b">
        <v>0</v>
      </c>
      <c r="T587" s="50">
        <v>2.53458779</v>
      </c>
      <c r="U587" s="50">
        <v>1.67805502339623</v>
      </c>
      <c r="W587" s="4" t="s">
        <v>29</v>
      </c>
    </row>
    <row r="588" s="4" customFormat="1" spans="1:23">
      <c r="A588" s="4">
        <v>7024</v>
      </c>
      <c r="B588" s="46">
        <v>42882.3333333333</v>
      </c>
      <c r="C588" s="47">
        <v>42146.5</v>
      </c>
      <c r="D588" s="48">
        <v>17.1666666666667</v>
      </c>
      <c r="E588" s="27">
        <v>41</v>
      </c>
      <c r="F588" s="27">
        <v>21</v>
      </c>
      <c r="G588" s="27">
        <v>22</v>
      </c>
      <c r="H588" s="49">
        <v>47.8333333333333</v>
      </c>
      <c r="I588" s="27">
        <v>64</v>
      </c>
      <c r="J588" s="49">
        <v>647.333333333333</v>
      </c>
      <c r="K588" s="50"/>
      <c r="L588" s="48">
        <v>1.0242957042957</v>
      </c>
      <c r="N588" s="50">
        <v>0.418699186991871</v>
      </c>
      <c r="O588" s="50">
        <v>0.288617886178861</v>
      </c>
      <c r="P588" s="51" t="s">
        <v>76</v>
      </c>
      <c r="Q588" s="49">
        <v>11.8333333333333</v>
      </c>
      <c r="R588" s="4" t="b">
        <v>1</v>
      </c>
      <c r="T588" s="50">
        <v>1.0788834942957</v>
      </c>
      <c r="U588" s="50">
        <v>1.57675086987128</v>
      </c>
      <c r="W588" s="4" t="s">
        <v>63</v>
      </c>
    </row>
    <row r="589" s="4" customFormat="1" spans="1:23">
      <c r="A589" s="4">
        <v>7025</v>
      </c>
      <c r="B589" s="46">
        <v>42882.3541666667</v>
      </c>
      <c r="C589" s="47">
        <v>42152.5</v>
      </c>
      <c r="D589" s="48">
        <v>29</v>
      </c>
      <c r="E589" s="27">
        <v>41</v>
      </c>
      <c r="F589" s="27">
        <v>21</v>
      </c>
      <c r="G589" s="27">
        <v>22</v>
      </c>
      <c r="H589" s="49">
        <v>47.8333333333333</v>
      </c>
      <c r="I589" s="27">
        <v>64</v>
      </c>
      <c r="J589" s="49">
        <v>578</v>
      </c>
      <c r="K589" s="50"/>
      <c r="L589" s="48">
        <v>1.69396825396826</v>
      </c>
      <c r="N589" s="50">
        <v>0.707317073170732</v>
      </c>
      <c r="O589" s="50">
        <v>0.21331784746419</v>
      </c>
      <c r="P589" s="51" t="s">
        <v>76</v>
      </c>
      <c r="Q589" s="49">
        <v>9.6666666666667</v>
      </c>
      <c r="R589" s="4" t="b">
        <v>0</v>
      </c>
      <c r="T589" s="50">
        <v>1.74855604396826</v>
      </c>
      <c r="U589" s="50">
        <v>1.47209647595513</v>
      </c>
      <c r="W589" s="4" t="s">
        <v>33</v>
      </c>
    </row>
    <row r="590" s="4" customFormat="1" spans="1:23">
      <c r="A590" s="4">
        <v>7028</v>
      </c>
      <c r="B590" s="46">
        <v>42882.4166666667</v>
      </c>
      <c r="C590" s="47">
        <v>42170.5</v>
      </c>
      <c r="D590" s="48">
        <v>24.3333333333333</v>
      </c>
      <c r="E590" s="27">
        <v>42</v>
      </c>
      <c r="F590" s="27">
        <v>21</v>
      </c>
      <c r="G590" s="27">
        <v>25</v>
      </c>
      <c r="H590" s="49">
        <v>46.8333333333333</v>
      </c>
      <c r="I590" s="27">
        <v>55</v>
      </c>
      <c r="J590" s="49">
        <v>487.333333333333</v>
      </c>
      <c r="K590" s="50"/>
      <c r="L590" s="48">
        <v>0.761617250673861</v>
      </c>
      <c r="N590" s="50">
        <v>0.579365079365079</v>
      </c>
      <c r="O590" s="50">
        <v>0.150793650793652</v>
      </c>
      <c r="P590" s="51" t="s">
        <v>76</v>
      </c>
      <c r="Q590" s="49">
        <v>6.3333333333334</v>
      </c>
      <c r="R590" s="4" t="b">
        <v>0</v>
      </c>
      <c r="T590" s="50">
        <v>0.816205040673861</v>
      </c>
      <c r="U590" s="50">
        <v>0.408792261985021</v>
      </c>
      <c r="W590" s="4" t="s">
        <v>54</v>
      </c>
    </row>
    <row r="591" s="4" customFormat="1" spans="1:23">
      <c r="A591" s="4">
        <v>7029</v>
      </c>
      <c r="B591" s="46">
        <v>42882.4375</v>
      </c>
      <c r="C591" s="47">
        <v>42176.5</v>
      </c>
      <c r="D591" s="48">
        <v>30.6666666666667</v>
      </c>
      <c r="E591" s="27">
        <v>42</v>
      </c>
      <c r="F591" s="27">
        <v>21</v>
      </c>
      <c r="G591" s="27">
        <v>25</v>
      </c>
      <c r="H591" s="49">
        <v>47.6666666666667</v>
      </c>
      <c r="I591" s="27">
        <v>55</v>
      </c>
      <c r="J591" s="49">
        <v>494.166666666667</v>
      </c>
      <c r="K591" s="50"/>
      <c r="L591" s="48">
        <v>0.507609710550875</v>
      </c>
      <c r="N591" s="50">
        <v>0.730158730158731</v>
      </c>
      <c r="O591" s="50">
        <v>-0.217137896825398</v>
      </c>
      <c r="P591" s="4" t="s">
        <v>222</v>
      </c>
      <c r="Q591" s="49">
        <v>2.1666666666666</v>
      </c>
      <c r="R591" s="4" t="b">
        <v>0</v>
      </c>
      <c r="T591" s="50">
        <v>0.562197500550875</v>
      </c>
      <c r="U591" s="50">
        <v>0.230033857941194</v>
      </c>
      <c r="W591" s="4" t="s">
        <v>55</v>
      </c>
    </row>
    <row r="592" s="4" customFormat="1" spans="1:23">
      <c r="A592" s="4">
        <v>7031</v>
      </c>
      <c r="B592" s="46">
        <v>42882.4791666667</v>
      </c>
      <c r="C592" s="47">
        <v>42188.5</v>
      </c>
      <c r="D592" s="48">
        <v>32.8333333333333</v>
      </c>
      <c r="E592" s="27">
        <v>64</v>
      </c>
      <c r="F592" s="27">
        <v>21</v>
      </c>
      <c r="G592" s="27">
        <v>25</v>
      </c>
      <c r="H592" s="49">
        <v>48</v>
      </c>
      <c r="I592" s="27">
        <v>55</v>
      </c>
      <c r="J592" s="49">
        <v>461.5</v>
      </c>
      <c r="K592" s="50"/>
      <c r="L592" s="48">
        <v>0.557891520244463</v>
      </c>
      <c r="N592" s="50">
        <v>0.513020833333333</v>
      </c>
      <c r="O592" s="50">
        <v>0.127604166666667</v>
      </c>
      <c r="P592" s="4" t="s">
        <v>222</v>
      </c>
      <c r="Q592" s="49">
        <v>8.1666666666667</v>
      </c>
      <c r="R592" s="4" t="b">
        <v>0</v>
      </c>
      <c r="T592" s="50">
        <v>0.612479310244463</v>
      </c>
      <c r="U592" s="50">
        <v>0.193868300171949</v>
      </c>
      <c r="W592" s="4" t="s">
        <v>48</v>
      </c>
    </row>
    <row r="593" s="4" customFormat="1" spans="1:23">
      <c r="A593" s="4">
        <v>7032</v>
      </c>
      <c r="B593" s="46">
        <v>42882.5</v>
      </c>
      <c r="C593" s="47">
        <v>42194.5</v>
      </c>
      <c r="D593" s="48">
        <v>41</v>
      </c>
      <c r="E593" s="27">
        <v>64</v>
      </c>
      <c r="F593" s="27">
        <v>21</v>
      </c>
      <c r="G593" s="27">
        <v>28</v>
      </c>
      <c r="H593" s="49">
        <v>48.3333333333333</v>
      </c>
      <c r="I593" s="27">
        <v>49</v>
      </c>
      <c r="J593" s="49">
        <v>497</v>
      </c>
      <c r="K593" s="50"/>
      <c r="L593" s="48">
        <v>1.17612836438923</v>
      </c>
      <c r="N593" s="50">
        <v>0.640625</v>
      </c>
      <c r="O593" s="50">
        <v>0.200520833333333</v>
      </c>
      <c r="P593" s="51" t="s">
        <v>76</v>
      </c>
      <c r="Q593" s="49">
        <v>12.8333333333333</v>
      </c>
      <c r="R593" s="4" t="b">
        <v>1</v>
      </c>
      <c r="T593" s="50">
        <v>1.23071615438923</v>
      </c>
      <c r="U593" s="50">
        <v>0.921117899534408</v>
      </c>
      <c r="W593" s="4" t="s">
        <v>23</v>
      </c>
    </row>
    <row r="594" s="4" customFormat="1" spans="1:23">
      <c r="A594" s="4">
        <v>7039</v>
      </c>
      <c r="B594" s="46">
        <v>42882.6458333333</v>
      </c>
      <c r="C594" s="47">
        <v>42236.5</v>
      </c>
      <c r="D594" s="48">
        <v>46.8333333333333</v>
      </c>
      <c r="E594" s="27">
        <v>75</v>
      </c>
      <c r="F594" s="27">
        <v>22</v>
      </c>
      <c r="G594" s="27">
        <v>30</v>
      </c>
      <c r="H594" s="49">
        <v>48.1666666666667</v>
      </c>
      <c r="I594" s="27">
        <v>44</v>
      </c>
      <c r="J594" s="49">
        <v>515.166666666667</v>
      </c>
      <c r="K594" s="50"/>
      <c r="L594" s="48">
        <v>1.14551141166526</v>
      </c>
      <c r="N594" s="50">
        <v>0.624444444444444</v>
      </c>
      <c r="O594" s="50">
        <v>0.204444444444445</v>
      </c>
      <c r="P594" s="51" t="s">
        <v>76</v>
      </c>
      <c r="Q594" s="49">
        <v>15.3333333333334</v>
      </c>
      <c r="R594" s="4" t="b">
        <v>1</v>
      </c>
      <c r="T594" s="50">
        <v>1.20009920166526</v>
      </c>
      <c r="U594" s="50">
        <v>0.921867048930133</v>
      </c>
      <c r="W594" s="4" t="s">
        <v>24</v>
      </c>
    </row>
    <row r="595" s="4" customFormat="1" spans="1:23">
      <c r="A595" s="4">
        <v>7040</v>
      </c>
      <c r="B595" s="46">
        <v>42882.6666666667</v>
      </c>
      <c r="C595" s="47">
        <v>42242.5</v>
      </c>
      <c r="D595" s="48">
        <v>62.1666666666667</v>
      </c>
      <c r="E595" s="27">
        <v>75</v>
      </c>
      <c r="F595" s="27">
        <v>22</v>
      </c>
      <c r="G595" s="27">
        <v>30</v>
      </c>
      <c r="H595" s="49">
        <v>49</v>
      </c>
      <c r="I595" s="27">
        <v>43</v>
      </c>
      <c r="J595" s="49">
        <v>525.833333333333</v>
      </c>
      <c r="K595" s="50"/>
      <c r="L595" s="48">
        <v>1.51888682745825</v>
      </c>
      <c r="N595" s="50">
        <v>0.828888888888889</v>
      </c>
      <c r="O595" s="50">
        <v>0.117777777777777</v>
      </c>
      <c r="P595" s="51" t="s">
        <v>76</v>
      </c>
      <c r="Q595" s="49">
        <v>8.8333333333333</v>
      </c>
      <c r="R595" s="4" t="b">
        <v>0</v>
      </c>
      <c r="T595" s="50">
        <v>1.57347461745825</v>
      </c>
      <c r="U595" s="50">
        <v>0.898293774413438</v>
      </c>
      <c r="W595" s="4" t="s">
        <v>25</v>
      </c>
    </row>
    <row r="596" s="4" customFormat="1" spans="1:23">
      <c r="A596" s="4">
        <v>7045</v>
      </c>
      <c r="B596" s="46">
        <v>42882.7708333333</v>
      </c>
      <c r="C596" s="47">
        <v>42272.5</v>
      </c>
      <c r="D596" s="48">
        <v>72</v>
      </c>
      <c r="E596" s="27">
        <v>92</v>
      </c>
      <c r="F596" s="27">
        <v>22</v>
      </c>
      <c r="G596" s="27">
        <v>28</v>
      </c>
      <c r="H596" s="49">
        <v>47.5</v>
      </c>
      <c r="I596" s="27">
        <v>46</v>
      </c>
      <c r="J596" s="49">
        <v>484.666666666667</v>
      </c>
      <c r="K596" s="50"/>
      <c r="L596" s="48">
        <v>1.42616666666667</v>
      </c>
      <c r="N596" s="50">
        <v>0.782608695652174</v>
      </c>
      <c r="O596" s="50">
        <v>-0.0608572832227952</v>
      </c>
      <c r="P596" s="51" t="s">
        <v>76</v>
      </c>
      <c r="Q596" s="49">
        <v>13.1666666666667</v>
      </c>
      <c r="R596" s="4" t="b">
        <v>1</v>
      </c>
      <c r="T596" s="50">
        <v>1.48075445666667</v>
      </c>
      <c r="U596" s="50">
        <v>0.892075139074078</v>
      </c>
      <c r="W596" s="4" t="s">
        <v>36</v>
      </c>
    </row>
    <row r="597" s="4" customFormat="1" spans="1:23">
      <c r="A597" s="4">
        <v>7046</v>
      </c>
      <c r="B597" s="46">
        <v>42882.7916666667</v>
      </c>
      <c r="C597" s="47">
        <v>42278.5</v>
      </c>
      <c r="D597" s="48">
        <v>85.1666666666667</v>
      </c>
      <c r="E597" s="27">
        <v>118</v>
      </c>
      <c r="F597" s="27">
        <v>22</v>
      </c>
      <c r="G597" s="27">
        <v>28</v>
      </c>
      <c r="H597" s="49">
        <v>47.5</v>
      </c>
      <c r="I597" s="27">
        <v>46</v>
      </c>
      <c r="J597" s="49">
        <v>471</v>
      </c>
      <c r="K597" s="50"/>
      <c r="L597" s="48">
        <v>0.539709934735312</v>
      </c>
      <c r="N597" s="50">
        <v>0.721751412429379</v>
      </c>
      <c r="O597" s="50">
        <v>0.0649717514124288</v>
      </c>
      <c r="P597" s="4" t="s">
        <v>222</v>
      </c>
      <c r="Q597" s="49">
        <v>7.6666666666666</v>
      </c>
      <c r="R597" s="4" t="b">
        <v>0</v>
      </c>
      <c r="T597" s="50">
        <v>0.594297724735312</v>
      </c>
      <c r="U597" s="50">
        <v>0.176589453791388</v>
      </c>
      <c r="W597" s="4" t="s">
        <v>37</v>
      </c>
    </row>
    <row r="598" s="4" customFormat="1" spans="1:23">
      <c r="A598" s="4">
        <v>7047</v>
      </c>
      <c r="B598" s="46">
        <v>42882.8125</v>
      </c>
      <c r="C598" s="47">
        <v>42284.5</v>
      </c>
      <c r="D598" s="48">
        <v>92.8333333333333</v>
      </c>
      <c r="E598" s="27">
        <v>118</v>
      </c>
      <c r="F598" s="27">
        <v>22</v>
      </c>
      <c r="G598" s="27">
        <v>28</v>
      </c>
      <c r="H598" s="49">
        <v>47.6666666666667</v>
      </c>
      <c r="I598" s="27">
        <v>46</v>
      </c>
      <c r="J598" s="49">
        <v>492</v>
      </c>
      <c r="K598" s="50"/>
      <c r="L598" s="48">
        <v>0.752204351939453</v>
      </c>
      <c r="N598" s="50">
        <v>0.786723163841808</v>
      </c>
      <c r="O598" s="50">
        <v>0.0692090395480229</v>
      </c>
      <c r="P598" s="4" t="s">
        <v>222</v>
      </c>
      <c r="Q598" s="49">
        <v>8.1666666666667</v>
      </c>
      <c r="R598" s="4" t="b">
        <v>0</v>
      </c>
      <c r="T598" s="50">
        <v>0.806792141939453</v>
      </c>
      <c r="U598" s="50">
        <v>0.0255095807776171</v>
      </c>
      <c r="W598" s="4" t="s">
        <v>56</v>
      </c>
    </row>
    <row r="599" s="4" customFormat="1" spans="1:23">
      <c r="A599" s="4">
        <v>7048</v>
      </c>
      <c r="B599" s="46">
        <v>42882.8333333333</v>
      </c>
      <c r="C599" s="47">
        <v>42290.5</v>
      </c>
      <c r="D599" s="48">
        <v>101</v>
      </c>
      <c r="E599" s="27">
        <v>118</v>
      </c>
      <c r="F599" s="27">
        <v>21.1666666666667</v>
      </c>
      <c r="G599" s="27">
        <v>25</v>
      </c>
      <c r="H599" s="49">
        <v>48</v>
      </c>
      <c r="I599" s="27">
        <v>53</v>
      </c>
      <c r="J599" s="49">
        <v>493.5</v>
      </c>
      <c r="K599" s="50"/>
      <c r="L599" s="48">
        <v>0.510252100840336</v>
      </c>
      <c r="N599" s="50">
        <v>0.855932203389831</v>
      </c>
      <c r="O599" s="50">
        <v>0.0254237288135593</v>
      </c>
      <c r="P599" s="51" t="s">
        <v>76</v>
      </c>
      <c r="Q599" s="49">
        <v>3</v>
      </c>
      <c r="R599" s="4" t="b">
        <v>0</v>
      </c>
      <c r="T599" s="50">
        <v>0.564839890840336</v>
      </c>
      <c r="U599" s="50">
        <v>0.340088048325152</v>
      </c>
      <c r="W599" s="4" t="s">
        <v>38</v>
      </c>
    </row>
    <row r="600" s="4" customFormat="1" spans="1:23">
      <c r="A600" s="4">
        <v>7049</v>
      </c>
      <c r="B600" s="46">
        <v>42882.8541666667</v>
      </c>
      <c r="C600" s="47">
        <v>42296.5</v>
      </c>
      <c r="D600" s="48">
        <v>104</v>
      </c>
      <c r="E600" s="27">
        <v>118</v>
      </c>
      <c r="F600" s="27">
        <v>21.5</v>
      </c>
      <c r="G600" s="27">
        <v>25</v>
      </c>
      <c r="H600" s="49">
        <v>48.3333333333333</v>
      </c>
      <c r="I600" s="27">
        <v>53</v>
      </c>
      <c r="J600" s="49">
        <v>512</v>
      </c>
      <c r="K600" s="50"/>
      <c r="L600" s="48">
        <v>1.99969387755102</v>
      </c>
      <c r="N600" s="50">
        <v>0.88135593220339</v>
      </c>
      <c r="O600" s="50">
        <v>0.16819361734616</v>
      </c>
      <c r="P600" s="51" t="s">
        <v>76</v>
      </c>
      <c r="Q600" s="49">
        <v>12.5</v>
      </c>
      <c r="R600" s="4" t="b">
        <v>1</v>
      </c>
      <c r="T600" s="50">
        <v>2.05428166755102</v>
      </c>
      <c r="U600" s="50">
        <v>1.33081958433673</v>
      </c>
      <c r="W600" s="4" t="s">
        <v>46</v>
      </c>
    </row>
    <row r="601" s="4" customFormat="1" spans="1:23">
      <c r="A601" s="4">
        <v>7050</v>
      </c>
      <c r="B601" s="46">
        <v>42882.875</v>
      </c>
      <c r="C601" s="47">
        <v>42302.5</v>
      </c>
      <c r="D601" s="48">
        <v>116.5</v>
      </c>
      <c r="E601" s="27">
        <v>111</v>
      </c>
      <c r="F601" s="27">
        <v>21</v>
      </c>
      <c r="G601" s="27">
        <v>25</v>
      </c>
      <c r="H601" s="49">
        <v>48.8333333333333</v>
      </c>
      <c r="I601" s="27">
        <v>53</v>
      </c>
      <c r="J601" s="49">
        <v>513.5</v>
      </c>
      <c r="K601" s="50"/>
      <c r="L601" s="48">
        <v>1.72658008658021</v>
      </c>
      <c r="N601" s="50">
        <v>1.04954954954955</v>
      </c>
      <c r="O601" s="50">
        <v>-0.0555555555555585</v>
      </c>
      <c r="P601" s="51" t="s">
        <v>76</v>
      </c>
      <c r="Q601" s="49">
        <v>-6.166666666667</v>
      </c>
      <c r="R601" s="4" t="b">
        <v>0</v>
      </c>
      <c r="T601" s="50">
        <v>1.78116787658021</v>
      </c>
      <c r="U601" s="50">
        <v>0.697078406012045</v>
      </c>
      <c r="W601" s="4" t="s">
        <v>68</v>
      </c>
    </row>
    <row r="602" s="4" customFormat="1" spans="1:23">
      <c r="A602" s="4">
        <v>7057</v>
      </c>
      <c r="B602" s="46">
        <v>42883.0208333333</v>
      </c>
      <c r="C602" s="47">
        <v>42344.5</v>
      </c>
      <c r="D602" s="48">
        <v>75.5</v>
      </c>
      <c r="E602" s="27">
        <v>103</v>
      </c>
      <c r="F602" s="27">
        <v>21</v>
      </c>
      <c r="G602" s="27">
        <v>22</v>
      </c>
      <c r="H602" s="49">
        <v>51.3333333333333</v>
      </c>
      <c r="I602" s="27">
        <v>65</v>
      </c>
      <c r="J602" s="49">
        <v>563.333333333333</v>
      </c>
      <c r="K602" s="50"/>
      <c r="L602" s="48">
        <v>0.573956709956707</v>
      </c>
      <c r="N602" s="50">
        <v>0.733009708737864</v>
      </c>
      <c r="O602" s="50">
        <v>0.0663430420711971</v>
      </c>
      <c r="P602" s="4" t="s">
        <v>222</v>
      </c>
      <c r="Q602" s="49">
        <v>6.8333333333333</v>
      </c>
      <c r="R602" s="4" t="b">
        <v>0</v>
      </c>
      <c r="T602" s="50">
        <v>0.628544499956707</v>
      </c>
      <c r="U602" s="50">
        <v>0.142515450390188</v>
      </c>
      <c r="W602" s="4" t="s">
        <v>65</v>
      </c>
    </row>
    <row r="603" s="4" customFormat="1" spans="1:23">
      <c r="A603" s="4">
        <v>7065</v>
      </c>
      <c r="B603" s="46">
        <v>42883.1875</v>
      </c>
      <c r="C603" s="47">
        <v>42392.5</v>
      </c>
      <c r="D603" s="48">
        <v>60.1666666666667</v>
      </c>
      <c r="E603" s="27">
        <v>95.5</v>
      </c>
      <c r="F603" s="27">
        <v>21</v>
      </c>
      <c r="G603" s="27">
        <v>21</v>
      </c>
      <c r="H603" s="49">
        <v>52</v>
      </c>
      <c r="I603" s="27">
        <v>75</v>
      </c>
      <c r="J603" s="49">
        <v>582.5</v>
      </c>
      <c r="K603" s="50"/>
      <c r="L603" s="48">
        <v>0.559770889487871</v>
      </c>
      <c r="N603" s="50">
        <v>0.630017452006981</v>
      </c>
      <c r="O603" s="50">
        <v>0.0980527234316158</v>
      </c>
      <c r="P603" s="4" t="s">
        <v>222</v>
      </c>
      <c r="Q603" s="49">
        <v>9</v>
      </c>
      <c r="R603" s="4" t="b">
        <v>0</v>
      </c>
      <c r="T603" s="50">
        <v>0.614358679487871</v>
      </c>
      <c r="U603" s="50">
        <v>0.0248545059652355</v>
      </c>
      <c r="W603" s="4" t="s">
        <v>58</v>
      </c>
    </row>
    <row r="604" s="4" customFormat="1" spans="1:23">
      <c r="A604" s="4">
        <v>7066</v>
      </c>
      <c r="B604" s="46">
        <v>42883.2083333333</v>
      </c>
      <c r="C604" s="47">
        <v>42398.5</v>
      </c>
      <c r="D604" s="48">
        <v>69.1666666666667</v>
      </c>
      <c r="E604" s="27">
        <v>95</v>
      </c>
      <c r="F604" s="27">
        <v>21</v>
      </c>
      <c r="G604" s="27">
        <v>21</v>
      </c>
      <c r="H604" s="49">
        <v>52</v>
      </c>
      <c r="I604" s="27">
        <v>75</v>
      </c>
      <c r="J604" s="49">
        <v>565.666666666667</v>
      </c>
      <c r="K604" s="50"/>
      <c r="L604" s="48">
        <v>0.617751152073734</v>
      </c>
      <c r="N604" s="50">
        <v>0.728070175438597</v>
      </c>
      <c r="O604" s="50">
        <v>0.0736842105263158</v>
      </c>
      <c r="P604" s="4" t="s">
        <v>222</v>
      </c>
      <c r="Q604" s="49">
        <v>7</v>
      </c>
      <c r="R604" s="4" t="b">
        <v>0</v>
      </c>
      <c r="T604" s="50">
        <v>0.672338942073734</v>
      </c>
      <c r="U604" s="50">
        <v>0.0765465132963178</v>
      </c>
      <c r="W604" s="4" t="s">
        <v>52</v>
      </c>
    </row>
    <row r="605" s="4" customFormat="1" spans="1:23">
      <c r="A605" s="4">
        <v>7074</v>
      </c>
      <c r="B605" s="46">
        <v>42883.375</v>
      </c>
      <c r="C605" s="47">
        <v>42446.5</v>
      </c>
      <c r="D605" s="48">
        <v>45</v>
      </c>
      <c r="E605" s="27">
        <v>63</v>
      </c>
      <c r="F605" s="27">
        <v>21</v>
      </c>
      <c r="G605" s="27">
        <v>26</v>
      </c>
      <c r="H605" s="49">
        <v>46</v>
      </c>
      <c r="I605" s="27">
        <v>44</v>
      </c>
      <c r="J605" s="49">
        <v>534.333333333333</v>
      </c>
      <c r="K605" s="50"/>
      <c r="L605" s="48">
        <v>1.63984126984127</v>
      </c>
      <c r="N605" s="50">
        <v>0.714285714285714</v>
      </c>
      <c r="O605" s="50">
        <v>0.222222222222222</v>
      </c>
      <c r="P605" s="51" t="s">
        <v>76</v>
      </c>
      <c r="Q605" s="49">
        <v>14</v>
      </c>
      <c r="R605" s="4" t="b">
        <v>1</v>
      </c>
      <c r="T605" s="50">
        <v>1.69442905984127</v>
      </c>
      <c r="U605" s="50">
        <v>1.37220068377778</v>
      </c>
      <c r="W605" s="4" t="s">
        <v>34</v>
      </c>
    </row>
    <row r="606" s="4" customFormat="1" spans="1:23">
      <c r="A606" s="4">
        <v>7075</v>
      </c>
      <c r="B606" s="46">
        <v>42883.3958333333</v>
      </c>
      <c r="C606" s="47">
        <v>42452.5</v>
      </c>
      <c r="D606" s="48">
        <v>59</v>
      </c>
      <c r="E606" s="27">
        <v>63</v>
      </c>
      <c r="F606" s="27">
        <v>21.8333333333333</v>
      </c>
      <c r="G606" s="27">
        <v>26</v>
      </c>
      <c r="H606" s="49">
        <v>47</v>
      </c>
      <c r="I606" s="27">
        <v>44</v>
      </c>
      <c r="J606" s="49">
        <v>513</v>
      </c>
      <c r="K606" s="50"/>
      <c r="L606" s="48">
        <v>2.74261904761906</v>
      </c>
      <c r="N606" s="50">
        <v>0.936507936507937</v>
      </c>
      <c r="O606" s="50">
        <v>0.0740740740740746</v>
      </c>
      <c r="P606" s="51" t="s">
        <v>76</v>
      </c>
      <c r="Q606" s="49">
        <v>4.6666666666667</v>
      </c>
      <c r="R606" s="4" t="b">
        <v>0</v>
      </c>
      <c r="T606" s="50">
        <v>2.79720683761906</v>
      </c>
      <c r="U606" s="50">
        <v>1.98684797915255</v>
      </c>
      <c r="W606" s="4" t="s">
        <v>35</v>
      </c>
    </row>
    <row r="607" s="4" customFormat="1" spans="1:23">
      <c r="A607" s="4">
        <v>7090</v>
      </c>
      <c r="B607" s="46">
        <v>42883.7083333333</v>
      </c>
      <c r="C607" s="47">
        <v>42542.5</v>
      </c>
      <c r="D607" s="48">
        <v>29.3333333333333</v>
      </c>
      <c r="E607" s="27">
        <v>80</v>
      </c>
      <c r="F607" s="27">
        <v>22</v>
      </c>
      <c r="G607" s="27">
        <v>32</v>
      </c>
      <c r="H607" s="49">
        <v>46.3333333333333</v>
      </c>
      <c r="I607" s="27">
        <v>38</v>
      </c>
      <c r="J607" s="49">
        <v>508.833333333333</v>
      </c>
      <c r="K607" s="50"/>
      <c r="L607" s="48">
        <v>0.801184210526316</v>
      </c>
      <c r="N607" s="50">
        <v>0.366666666666666</v>
      </c>
      <c r="O607" s="50">
        <v>0.245833333333334</v>
      </c>
      <c r="P607" s="51" t="s">
        <v>76</v>
      </c>
      <c r="Q607" s="49">
        <v>19.6666666666667</v>
      </c>
      <c r="R607" s="4" t="b">
        <v>1</v>
      </c>
      <c r="T607" s="50">
        <v>0.855772000526316</v>
      </c>
      <c r="U607" s="50">
        <v>1.33392363779905</v>
      </c>
      <c r="W607" s="4" t="s">
        <v>66</v>
      </c>
    </row>
    <row r="608" s="4" customFormat="1" spans="1:23">
      <c r="A608" s="4">
        <v>7091</v>
      </c>
      <c r="B608" s="46">
        <v>42883.7291666667</v>
      </c>
      <c r="C608" s="47">
        <v>42548.5</v>
      </c>
      <c r="D608" s="48">
        <v>49</v>
      </c>
      <c r="E608" s="27">
        <v>80</v>
      </c>
      <c r="F608" s="27">
        <v>22</v>
      </c>
      <c r="G608" s="27">
        <v>32</v>
      </c>
      <c r="H608" s="49">
        <v>46.1666666666667</v>
      </c>
      <c r="I608" s="27">
        <v>38</v>
      </c>
      <c r="J608" s="49">
        <v>480</v>
      </c>
      <c r="K608" s="50"/>
      <c r="L608" s="48">
        <v>0.94459293394777</v>
      </c>
      <c r="N608" s="50">
        <v>0.6125</v>
      </c>
      <c r="O608" s="50">
        <v>0.172916666666666</v>
      </c>
      <c r="P608" s="51" t="s">
        <v>76</v>
      </c>
      <c r="Q608" s="49">
        <v>13.8333333333333</v>
      </c>
      <c r="R608" s="4" t="b">
        <v>1</v>
      </c>
      <c r="T608" s="50">
        <v>0.99918072394777</v>
      </c>
      <c r="U608" s="50">
        <v>0.631315467669828</v>
      </c>
      <c r="W608" s="4" t="s">
        <v>49</v>
      </c>
    </row>
    <row r="609" s="4" customFormat="1" spans="1:23">
      <c r="A609" s="4">
        <v>7102</v>
      </c>
      <c r="B609" s="46">
        <v>42883.9583333333</v>
      </c>
      <c r="C609" s="47">
        <v>42614.5</v>
      </c>
      <c r="D609" s="48">
        <v>22.1666666666667</v>
      </c>
      <c r="E609" s="27">
        <v>35</v>
      </c>
      <c r="F609" s="27">
        <v>22</v>
      </c>
      <c r="G609" s="27">
        <v>27</v>
      </c>
      <c r="H609" s="49">
        <v>40.1666666666667</v>
      </c>
      <c r="I609" s="27">
        <v>38</v>
      </c>
      <c r="J609" s="49">
        <v>457.333333333333</v>
      </c>
      <c r="K609" s="50"/>
      <c r="L609" s="48">
        <v>0.807346938775507</v>
      </c>
      <c r="N609" s="50">
        <v>0.633333333333334</v>
      </c>
      <c r="O609" s="50">
        <v>0.138095238095237</v>
      </c>
      <c r="P609" s="51" t="s">
        <v>76</v>
      </c>
      <c r="Q609" s="49">
        <v>4.8333333333333</v>
      </c>
      <c r="R609" s="4" t="b">
        <v>0</v>
      </c>
      <c r="T609" s="50">
        <v>0.861934728775507</v>
      </c>
      <c r="U609" s="50">
        <v>0.360949571750799</v>
      </c>
      <c r="W609" s="4" t="s">
        <v>43</v>
      </c>
    </row>
    <row r="610" s="4" customFormat="1" spans="1:23">
      <c r="A610" s="4">
        <v>7103</v>
      </c>
      <c r="B610" s="46">
        <v>42883.9791666667</v>
      </c>
      <c r="C610" s="47">
        <v>42620.5</v>
      </c>
      <c r="D610" s="48">
        <v>27</v>
      </c>
      <c r="E610" s="27">
        <v>35</v>
      </c>
      <c r="F610" s="27">
        <v>22</v>
      </c>
      <c r="G610" s="27">
        <v>27</v>
      </c>
      <c r="H610" s="49">
        <v>42</v>
      </c>
      <c r="I610" s="27">
        <v>38</v>
      </c>
      <c r="J610" s="49">
        <v>449.833333333333</v>
      </c>
      <c r="K610" s="50"/>
      <c r="L610" s="48">
        <v>2.45011904761904</v>
      </c>
      <c r="N610" s="50">
        <v>0.771428571428571</v>
      </c>
      <c r="O610" s="50">
        <v>0.266666666666666</v>
      </c>
      <c r="P610" s="51" t="s">
        <v>76</v>
      </c>
      <c r="Q610" s="49">
        <v>9.3333333333333</v>
      </c>
      <c r="R610" s="4" t="b">
        <v>0</v>
      </c>
      <c r="T610" s="50">
        <v>2.50470683761904</v>
      </c>
      <c r="U610" s="50">
        <v>2.24684219691357</v>
      </c>
      <c r="W610" s="4" t="s">
        <v>50</v>
      </c>
    </row>
    <row r="611" s="4" customFormat="1" spans="1:23">
      <c r="A611" s="4">
        <v>7112</v>
      </c>
      <c r="B611" s="46">
        <v>42884.1666666667</v>
      </c>
      <c r="C611" s="47">
        <v>42674.5</v>
      </c>
      <c r="D611" s="48">
        <v>70.8333333333333</v>
      </c>
      <c r="E611" s="27">
        <v>60</v>
      </c>
      <c r="F611" s="27">
        <v>21</v>
      </c>
      <c r="G611" s="27">
        <v>22</v>
      </c>
      <c r="H611" s="49">
        <v>50.1666666666667</v>
      </c>
      <c r="I611" s="27">
        <v>66</v>
      </c>
      <c r="J611" s="49">
        <v>479.833333333333</v>
      </c>
      <c r="K611" s="50"/>
      <c r="L611" s="48">
        <v>1.91991208791208</v>
      </c>
      <c r="N611" s="50">
        <v>1.18055555555555</v>
      </c>
      <c r="O611" s="50">
        <v>-0.303104575163398</v>
      </c>
      <c r="P611" s="51" t="s">
        <v>76</v>
      </c>
      <c r="Q611" s="49">
        <v>-11.1666666666666</v>
      </c>
      <c r="R611" s="4" t="b">
        <v>1</v>
      </c>
      <c r="T611" s="50">
        <v>1.97449987791208</v>
      </c>
      <c r="U611" s="50">
        <v>0.672517543643181</v>
      </c>
      <c r="W611" s="4" t="s">
        <v>61</v>
      </c>
    </row>
    <row r="612" s="4" customFormat="1" spans="1:23">
      <c r="A612" s="4">
        <v>7134</v>
      </c>
      <c r="B612" s="46">
        <v>42884.625</v>
      </c>
      <c r="C612" s="47">
        <v>42806.5</v>
      </c>
      <c r="D612" s="48">
        <v>8.16666666666667</v>
      </c>
      <c r="E612" s="27">
        <v>10</v>
      </c>
      <c r="F612" s="27">
        <v>21.8333333333333</v>
      </c>
      <c r="G612" s="27">
        <v>24</v>
      </c>
      <c r="H612" s="49">
        <v>37</v>
      </c>
      <c r="I612" s="27">
        <v>29</v>
      </c>
      <c r="J612" s="49">
        <v>438.833333333333</v>
      </c>
      <c r="K612" s="50"/>
      <c r="L612" s="48">
        <v>0.667012987012988</v>
      </c>
      <c r="N612" s="50">
        <v>0.816666666666667</v>
      </c>
      <c r="O612" s="50">
        <v>0.0499999999999999</v>
      </c>
      <c r="P612" s="4" t="s">
        <v>222</v>
      </c>
      <c r="Q612" s="49">
        <v>0.5</v>
      </c>
      <c r="R612" s="4" t="b">
        <v>0</v>
      </c>
      <c r="T612" s="50">
        <v>0.721600777012988</v>
      </c>
      <c r="U612" s="50">
        <v>0.116407211820831</v>
      </c>
      <c r="W612" s="4" t="s">
        <v>67</v>
      </c>
    </row>
    <row r="613" s="4" customFormat="1" spans="1:23">
      <c r="A613" s="4">
        <v>7135</v>
      </c>
      <c r="B613" s="46">
        <v>42884.6458333333</v>
      </c>
      <c r="C613" s="47">
        <v>42812.5</v>
      </c>
      <c r="D613" s="48">
        <v>8.66666666666667</v>
      </c>
      <c r="E613" s="27">
        <v>10</v>
      </c>
      <c r="F613" s="27">
        <v>21.1666666666667</v>
      </c>
      <c r="G613" s="27">
        <v>24</v>
      </c>
      <c r="H613" s="49">
        <v>38</v>
      </c>
      <c r="I613" s="27">
        <v>29</v>
      </c>
      <c r="J613" s="49">
        <v>434.833333333333</v>
      </c>
      <c r="K613" s="50"/>
      <c r="L613" s="48">
        <v>2.44607142857148</v>
      </c>
      <c r="N613" s="50">
        <v>0.866666666666667</v>
      </c>
      <c r="O613" s="50">
        <v>0.150000000000003</v>
      </c>
      <c r="P613" s="51" t="s">
        <v>76</v>
      </c>
      <c r="Q613" s="49">
        <v>1.50000000000003</v>
      </c>
      <c r="R613" s="4" t="b">
        <v>0</v>
      </c>
      <c r="T613" s="50">
        <v>2.50065921857148</v>
      </c>
      <c r="U613" s="50">
        <v>1.88537602142863</v>
      </c>
      <c r="W613" s="4" t="s">
        <v>24</v>
      </c>
    </row>
    <row r="614" s="4" customFormat="1" spans="1:23">
      <c r="A614" s="4">
        <v>7137</v>
      </c>
      <c r="B614" s="46">
        <v>42884.6875</v>
      </c>
      <c r="C614" s="47">
        <v>42824.5</v>
      </c>
      <c r="D614" s="48">
        <v>9.33333333333333</v>
      </c>
      <c r="E614" s="27">
        <v>10</v>
      </c>
      <c r="F614" s="27">
        <v>21</v>
      </c>
      <c r="G614" s="27">
        <v>22</v>
      </c>
      <c r="H614" s="49">
        <v>39.6666666666667</v>
      </c>
      <c r="I614" s="27">
        <v>44</v>
      </c>
      <c r="J614" s="49">
        <v>415.5</v>
      </c>
      <c r="K614" s="50"/>
      <c r="L614" s="48">
        <v>8.46285714285711</v>
      </c>
      <c r="N614" s="50">
        <v>0.933333333333333</v>
      </c>
      <c r="O614" s="50">
        <v>-0.227450980392156</v>
      </c>
      <c r="P614" s="51" t="s">
        <v>76</v>
      </c>
      <c r="Q614" s="49">
        <v>2.66666666666667</v>
      </c>
      <c r="R614" s="4" t="b">
        <v>0</v>
      </c>
      <c r="T614" s="50">
        <v>8.51744493285711</v>
      </c>
      <c r="U614" s="50">
        <v>8.12583385663262</v>
      </c>
      <c r="W614" s="4" t="s">
        <v>26</v>
      </c>
    </row>
    <row r="615" s="4" customFormat="1" spans="1:23">
      <c r="A615" s="4">
        <v>7138</v>
      </c>
      <c r="B615" s="46">
        <v>42884.7083333333</v>
      </c>
      <c r="C615" s="47">
        <v>42830.5</v>
      </c>
      <c r="D615" s="48">
        <v>12</v>
      </c>
      <c r="E615" s="27">
        <v>17</v>
      </c>
      <c r="F615" s="27">
        <v>21</v>
      </c>
      <c r="G615" s="27">
        <v>22</v>
      </c>
      <c r="H615" s="49">
        <v>40</v>
      </c>
      <c r="I615" s="27">
        <v>44</v>
      </c>
      <c r="J615" s="49">
        <v>424.333333333333</v>
      </c>
      <c r="K615" s="50"/>
      <c r="L615" s="48">
        <v>0.939523809523823</v>
      </c>
      <c r="N615" s="50">
        <v>0.705882352941177</v>
      </c>
      <c r="O615" s="50">
        <v>0.127450980392159</v>
      </c>
      <c r="P615" s="51" t="s">
        <v>76</v>
      </c>
      <c r="Q615" s="49">
        <v>2.1666666666667</v>
      </c>
      <c r="R615" s="4" t="b">
        <v>0</v>
      </c>
      <c r="T615" s="50">
        <v>0.994111599523823</v>
      </c>
      <c r="U615" s="50">
        <v>0.408324765992082</v>
      </c>
      <c r="W615" s="4" t="s">
        <v>66</v>
      </c>
    </row>
    <row r="616" s="4" customFormat="1" spans="1:23">
      <c r="A616" s="4">
        <v>7139</v>
      </c>
      <c r="B616" s="46">
        <v>42884.7291666667</v>
      </c>
      <c r="C616" s="47">
        <v>42836.5</v>
      </c>
      <c r="D616" s="48">
        <v>14.1666666666667</v>
      </c>
      <c r="E616" s="27">
        <v>17</v>
      </c>
      <c r="F616" s="27">
        <v>21</v>
      </c>
      <c r="G616" s="27">
        <v>22</v>
      </c>
      <c r="H616" s="49">
        <v>40.6666666666667</v>
      </c>
      <c r="I616" s="27">
        <v>44</v>
      </c>
      <c r="J616" s="49">
        <v>425.5</v>
      </c>
      <c r="K616" s="50"/>
      <c r="L616" s="48">
        <v>3.82252100840336</v>
      </c>
      <c r="N616" s="50">
        <v>0.833333333333335</v>
      </c>
      <c r="O616" s="50">
        <v>0.303921568627447</v>
      </c>
      <c r="P616" s="51" t="s">
        <v>76</v>
      </c>
      <c r="Q616" s="49">
        <v>5.1666666666666</v>
      </c>
      <c r="R616" s="4" t="b">
        <v>0</v>
      </c>
      <c r="T616" s="50">
        <v>3.87710879840336</v>
      </c>
      <c r="U616" s="50">
        <v>3.65253055808402</v>
      </c>
      <c r="W616" s="4" t="s">
        <v>49</v>
      </c>
    </row>
    <row r="617" s="4" customFormat="1" spans="1:23">
      <c r="A617" s="4">
        <v>7144</v>
      </c>
      <c r="B617" s="46">
        <v>42884.8333333333</v>
      </c>
      <c r="C617" s="47">
        <v>42866.5</v>
      </c>
      <c r="D617" s="48">
        <v>16.5</v>
      </c>
      <c r="E617" s="27">
        <v>23</v>
      </c>
      <c r="F617" s="27">
        <v>21</v>
      </c>
      <c r="G617" s="27">
        <v>21</v>
      </c>
      <c r="H617" s="49">
        <v>43</v>
      </c>
      <c r="I617" s="27">
        <v>56</v>
      </c>
      <c r="J617" s="49">
        <v>461</v>
      </c>
      <c r="K617" s="50"/>
      <c r="L617" s="48">
        <v>0.688571428571429</v>
      </c>
      <c r="N617" s="50">
        <v>0.717391304347826</v>
      </c>
      <c r="O617" s="50">
        <v>0.0869565217391305</v>
      </c>
      <c r="P617" s="4" t="s">
        <v>222</v>
      </c>
      <c r="Q617" s="49">
        <v>2</v>
      </c>
      <c r="R617" s="4" t="b">
        <v>0</v>
      </c>
      <c r="T617" s="50">
        <v>0.743159218571429</v>
      </c>
      <c r="U617" s="50">
        <v>0.0359189107359313</v>
      </c>
      <c r="W617" s="4" t="s">
        <v>38</v>
      </c>
    </row>
    <row r="618" s="4" customFormat="1" spans="1:23">
      <c r="A618" s="4">
        <v>7145</v>
      </c>
      <c r="B618" s="46">
        <v>42884.8541666667</v>
      </c>
      <c r="C618" s="47">
        <v>42872.5</v>
      </c>
      <c r="D618" s="48">
        <v>18.5</v>
      </c>
      <c r="E618" s="27">
        <v>23</v>
      </c>
      <c r="F618" s="27">
        <v>21</v>
      </c>
      <c r="G618" s="27">
        <v>21</v>
      </c>
      <c r="H618" s="49">
        <v>43</v>
      </c>
      <c r="I618" s="27">
        <v>56</v>
      </c>
      <c r="J618" s="49">
        <v>543</v>
      </c>
      <c r="K618" s="50"/>
      <c r="L618" s="48">
        <v>0.555873015873016</v>
      </c>
      <c r="N618" s="50">
        <v>0.804347826086957</v>
      </c>
      <c r="O618" s="50">
        <v>-0.230818414322251</v>
      </c>
      <c r="P618" s="4" t="s">
        <v>222</v>
      </c>
      <c r="Q618" s="49">
        <v>1</v>
      </c>
      <c r="R618" s="4" t="b">
        <v>0</v>
      </c>
      <c r="T618" s="50">
        <v>0.610460805873016</v>
      </c>
      <c r="U618" s="50">
        <v>0.241048727833548</v>
      </c>
      <c r="W618" s="4" t="s">
        <v>46</v>
      </c>
    </row>
    <row r="619" s="4" customFormat="1" spans="1:23">
      <c r="A619" s="4">
        <v>7147</v>
      </c>
      <c r="B619" s="46">
        <v>42884.8958333333</v>
      </c>
      <c r="C619" s="47">
        <v>42884.5</v>
      </c>
      <c r="D619" s="48">
        <v>21.5</v>
      </c>
      <c r="E619" s="27">
        <v>34</v>
      </c>
      <c r="F619" s="27">
        <v>21</v>
      </c>
      <c r="G619" s="27">
        <v>21</v>
      </c>
      <c r="H619" s="49">
        <v>43.3333333333333</v>
      </c>
      <c r="I619" s="27">
        <v>56</v>
      </c>
      <c r="J619" s="49">
        <v>558.333333333333</v>
      </c>
      <c r="K619" s="50"/>
      <c r="L619" s="48">
        <v>1.12460952380953</v>
      </c>
      <c r="N619" s="50">
        <v>0.632352941176471</v>
      </c>
      <c r="O619" s="50">
        <v>0.19607843137255</v>
      </c>
      <c r="P619" s="51" t="s">
        <v>76</v>
      </c>
      <c r="Q619" s="49">
        <v>6.6666666666667</v>
      </c>
      <c r="R619" s="4" t="b">
        <v>0</v>
      </c>
      <c r="T619" s="50">
        <v>1.17919731380953</v>
      </c>
      <c r="U619" s="50">
        <v>0.864777147419721</v>
      </c>
      <c r="W619" s="4" t="s">
        <v>28</v>
      </c>
    </row>
    <row r="620" s="4" customFormat="1" spans="1:23">
      <c r="A620" s="4">
        <v>7151</v>
      </c>
      <c r="B620" s="46">
        <v>42884.9791666667</v>
      </c>
      <c r="C620" s="47">
        <v>42908.5</v>
      </c>
      <c r="D620" s="48">
        <v>24.3333333333333</v>
      </c>
      <c r="E620" s="27">
        <v>48</v>
      </c>
      <c r="F620" s="27">
        <v>21</v>
      </c>
      <c r="G620" s="27">
        <v>21</v>
      </c>
      <c r="H620" s="49">
        <v>45.3333333333333</v>
      </c>
      <c r="I620" s="27">
        <v>57</v>
      </c>
      <c r="J620" s="49">
        <v>486.666666666667</v>
      </c>
      <c r="K620" s="50"/>
      <c r="L620" s="48">
        <v>1.06782696177063</v>
      </c>
      <c r="N620" s="50">
        <v>0.506944444444444</v>
      </c>
      <c r="O620" s="50">
        <v>0.253472222222223</v>
      </c>
      <c r="P620" s="51" t="s">
        <v>76</v>
      </c>
      <c r="Q620" s="49">
        <v>12.1666666666667</v>
      </c>
      <c r="R620" s="4" t="b">
        <v>1</v>
      </c>
      <c r="T620" s="50">
        <v>1.12241475177063</v>
      </c>
      <c r="U620" s="50">
        <v>1.21407841445166</v>
      </c>
      <c r="W620" s="4" t="s">
        <v>50</v>
      </c>
    </row>
    <row r="621" s="4" customFormat="1" spans="1:23">
      <c r="A621" s="4">
        <v>7152</v>
      </c>
      <c r="B621" s="46">
        <v>42885</v>
      </c>
      <c r="C621" s="47">
        <v>42914.5</v>
      </c>
      <c r="D621" s="48">
        <v>36.5</v>
      </c>
      <c r="E621" s="27">
        <v>48</v>
      </c>
      <c r="F621" s="27">
        <v>21</v>
      </c>
      <c r="G621" s="27">
        <v>19</v>
      </c>
      <c r="H621" s="49">
        <v>46.8333333333333</v>
      </c>
      <c r="I621" s="27">
        <v>74</v>
      </c>
      <c r="J621" s="49">
        <v>512.833333333333</v>
      </c>
      <c r="K621" s="50"/>
      <c r="L621" s="48">
        <v>1.0504347826087</v>
      </c>
      <c r="N621" s="50">
        <v>0.760416666666667</v>
      </c>
      <c r="O621" s="50">
        <v>0.114583333333333</v>
      </c>
      <c r="P621" s="51" t="s">
        <v>76</v>
      </c>
      <c r="Q621" s="49">
        <v>5.5</v>
      </c>
      <c r="R621" s="4" t="b">
        <v>0</v>
      </c>
      <c r="T621" s="50">
        <v>1.1050225726087</v>
      </c>
      <c r="U621" s="50">
        <v>0.453180369458016</v>
      </c>
      <c r="W621" s="4" t="s">
        <v>44</v>
      </c>
    </row>
    <row r="622" s="4" customFormat="1" spans="1:23">
      <c r="A622" s="4">
        <v>7153</v>
      </c>
      <c r="B622" s="46">
        <v>42885.0208333333</v>
      </c>
      <c r="C622" s="47">
        <v>42920.5</v>
      </c>
      <c r="D622" s="48">
        <v>42</v>
      </c>
      <c r="E622" s="27">
        <v>48</v>
      </c>
      <c r="F622" s="27">
        <v>21</v>
      </c>
      <c r="G622" s="27">
        <v>19</v>
      </c>
      <c r="H622" s="49">
        <v>47.6666666666667</v>
      </c>
      <c r="I622" s="27">
        <v>74</v>
      </c>
      <c r="J622" s="49">
        <v>500</v>
      </c>
      <c r="K622" s="50"/>
      <c r="L622" s="48">
        <v>1.36166666666667</v>
      </c>
      <c r="N622" s="50">
        <v>0.875</v>
      </c>
      <c r="O622" s="50">
        <v>0.2625</v>
      </c>
      <c r="P622" s="51" t="s">
        <v>76</v>
      </c>
      <c r="Q622" s="49">
        <v>3.5</v>
      </c>
      <c r="R622" s="4" t="b">
        <v>0</v>
      </c>
      <c r="T622" s="50">
        <v>1.41625445666667</v>
      </c>
      <c r="U622" s="50">
        <v>0.618576521904766</v>
      </c>
      <c r="W622" s="4" t="s">
        <v>65</v>
      </c>
    </row>
    <row r="623" s="4" customFormat="1" spans="1:23">
      <c r="A623" s="4">
        <v>7154</v>
      </c>
      <c r="B623" s="46">
        <v>42885.0416666667</v>
      </c>
      <c r="C623" s="47">
        <v>42926.5</v>
      </c>
      <c r="D623" s="48">
        <v>45.5</v>
      </c>
      <c r="E623" s="27">
        <v>40</v>
      </c>
      <c r="F623" s="27">
        <v>20.1666666666667</v>
      </c>
      <c r="G623" s="27">
        <v>19</v>
      </c>
      <c r="H623" s="49">
        <v>48.3333333333333</v>
      </c>
      <c r="I623" s="27">
        <v>74</v>
      </c>
      <c r="J623" s="49">
        <v>487.5</v>
      </c>
      <c r="K623" s="50"/>
      <c r="L623" s="48">
        <v>2.67238095238094</v>
      </c>
      <c r="N623" s="50">
        <v>1.1375</v>
      </c>
      <c r="O623" s="50">
        <v>-0.195833333333332</v>
      </c>
      <c r="P623" s="51" t="s">
        <v>76</v>
      </c>
      <c r="Q623" s="49">
        <v>-7.8333333333333</v>
      </c>
      <c r="R623" s="4" t="b">
        <v>0</v>
      </c>
      <c r="T623" s="50">
        <v>2.72696874238094</v>
      </c>
      <c r="U623" s="50">
        <v>1.39733515813709</v>
      </c>
      <c r="W623" s="4" t="s">
        <v>30</v>
      </c>
    </row>
    <row r="624" s="4" customFormat="1" spans="1:23">
      <c r="A624" s="4">
        <v>7162</v>
      </c>
      <c r="B624" s="46">
        <v>42885.2083333333</v>
      </c>
      <c r="C624" s="47">
        <v>42974.5</v>
      </c>
      <c r="D624" s="48">
        <v>34.5</v>
      </c>
      <c r="E624" s="27">
        <v>51</v>
      </c>
      <c r="F624" s="27">
        <v>21</v>
      </c>
      <c r="G624" s="27">
        <v>18</v>
      </c>
      <c r="H624" s="49">
        <v>46</v>
      </c>
      <c r="I624" s="27">
        <v>72</v>
      </c>
      <c r="J624" s="49">
        <v>481.5</v>
      </c>
      <c r="K624" s="50"/>
      <c r="L624" s="48">
        <v>0.749466089466093</v>
      </c>
      <c r="N624" s="50">
        <v>0.676470588235294</v>
      </c>
      <c r="O624" s="50">
        <v>0.111111111111112</v>
      </c>
      <c r="P624" s="4" t="s">
        <v>222</v>
      </c>
      <c r="Q624" s="49">
        <v>5.6666666666667</v>
      </c>
      <c r="R624" s="4" t="b">
        <v>0</v>
      </c>
      <c r="T624" s="50">
        <v>0.804053879466093</v>
      </c>
      <c r="U624" s="50">
        <v>0.188601387036833</v>
      </c>
      <c r="W624" s="4" t="s">
        <v>52</v>
      </c>
    </row>
    <row r="625" s="4" customFormat="1" spans="1:23">
      <c r="A625" s="4">
        <v>7163</v>
      </c>
      <c r="B625" s="46">
        <v>42885.2291666667</v>
      </c>
      <c r="C625" s="47">
        <v>42980.5</v>
      </c>
      <c r="D625" s="48">
        <v>40.1666666666667</v>
      </c>
      <c r="E625" s="27">
        <v>51</v>
      </c>
      <c r="F625" s="27">
        <v>21</v>
      </c>
      <c r="G625" s="27">
        <v>18</v>
      </c>
      <c r="H625" s="49">
        <v>46.1666666666667</v>
      </c>
      <c r="I625" s="27">
        <v>72</v>
      </c>
      <c r="J625" s="49">
        <v>501.333333333333</v>
      </c>
      <c r="K625" s="50"/>
      <c r="L625" s="48">
        <v>1.34193406593406</v>
      </c>
      <c r="N625" s="50">
        <v>0.787581699346406</v>
      </c>
      <c r="O625" s="50">
        <v>0.130718954248365</v>
      </c>
      <c r="P625" s="51" t="s">
        <v>76</v>
      </c>
      <c r="Q625" s="49">
        <v>6.6666666666666</v>
      </c>
      <c r="R625" s="4" t="b">
        <v>0</v>
      </c>
      <c r="T625" s="50">
        <v>1.39652185593406</v>
      </c>
      <c r="U625" s="50">
        <v>0.773177128281419</v>
      </c>
      <c r="W625" s="4" t="s">
        <v>59</v>
      </c>
    </row>
    <row r="626" s="4" customFormat="1" spans="1:23">
      <c r="A626" s="4">
        <v>7170</v>
      </c>
      <c r="B626" s="46">
        <v>42885.375</v>
      </c>
      <c r="C626" s="47">
        <v>43022.5</v>
      </c>
      <c r="D626" s="48">
        <v>24.6666666666667</v>
      </c>
      <c r="E626" s="27">
        <v>45</v>
      </c>
      <c r="F626" s="27">
        <v>21</v>
      </c>
      <c r="G626" s="27">
        <v>20</v>
      </c>
      <c r="H626" s="49">
        <v>46</v>
      </c>
      <c r="I626" s="27">
        <v>69</v>
      </c>
      <c r="J626" s="49">
        <v>503.166666666667</v>
      </c>
      <c r="K626" s="50"/>
      <c r="L626" s="48">
        <v>0.529320843091336</v>
      </c>
      <c r="N626" s="50">
        <v>0.548148148148149</v>
      </c>
      <c r="O626" s="50">
        <v>0.111111111111111</v>
      </c>
      <c r="P626" s="4" t="s">
        <v>222</v>
      </c>
      <c r="Q626" s="49">
        <v>5</v>
      </c>
      <c r="R626" s="4" t="b">
        <v>0</v>
      </c>
      <c r="T626" s="50">
        <v>0.583908633091336</v>
      </c>
      <c r="U626" s="50">
        <v>0.0652387225314896</v>
      </c>
      <c r="W626" s="4" t="s">
        <v>34</v>
      </c>
    </row>
    <row r="627" s="4" customFormat="1" spans="1:23">
      <c r="A627" s="4">
        <v>7173</v>
      </c>
      <c r="B627" s="46">
        <v>42885.4375</v>
      </c>
      <c r="C627" s="47">
        <v>43040.5</v>
      </c>
      <c r="D627" s="48">
        <v>30.1666666666667</v>
      </c>
      <c r="E627" s="27">
        <v>45</v>
      </c>
      <c r="F627" s="27">
        <v>21</v>
      </c>
      <c r="G627" s="27">
        <v>22</v>
      </c>
      <c r="H627" s="49">
        <v>46</v>
      </c>
      <c r="I627" s="27">
        <v>58</v>
      </c>
      <c r="J627" s="49">
        <v>443</v>
      </c>
      <c r="K627" s="50"/>
      <c r="L627" s="48">
        <v>1.25861958266452</v>
      </c>
      <c r="N627" s="50">
        <v>0.670370370370371</v>
      </c>
      <c r="O627" s="50">
        <v>0.355945419103313</v>
      </c>
      <c r="P627" s="51" t="s">
        <v>76</v>
      </c>
      <c r="Q627" s="49">
        <v>8.8333333333333</v>
      </c>
      <c r="R627" s="4" t="b">
        <v>0</v>
      </c>
      <c r="T627" s="50">
        <v>1.31320737266452</v>
      </c>
      <c r="U627" s="50">
        <v>0.958928124969172</v>
      </c>
      <c r="W627" s="4" t="s">
        <v>55</v>
      </c>
    </row>
    <row r="628" s="4" customFormat="1" spans="1:23">
      <c r="A628" s="4">
        <v>7176</v>
      </c>
      <c r="B628" s="46">
        <v>42885.5</v>
      </c>
      <c r="C628" s="47">
        <v>43058.5</v>
      </c>
      <c r="D628" s="48">
        <v>50.3333333333333</v>
      </c>
      <c r="E628" s="27">
        <v>38</v>
      </c>
      <c r="F628" s="27">
        <v>21</v>
      </c>
      <c r="G628" s="27">
        <v>23</v>
      </c>
      <c r="H628" s="49">
        <v>48.6666666666667</v>
      </c>
      <c r="I628" s="27">
        <v>53</v>
      </c>
      <c r="J628" s="49">
        <v>441.5</v>
      </c>
      <c r="K628" s="50"/>
      <c r="L628" s="48">
        <v>1.04478764478765</v>
      </c>
      <c r="N628" s="50">
        <v>1.32456140350877</v>
      </c>
      <c r="O628" s="50">
        <v>-0.18421052631579</v>
      </c>
      <c r="P628" s="51" t="s">
        <v>76</v>
      </c>
      <c r="Q628" s="49">
        <v>-7</v>
      </c>
      <c r="R628" s="4" t="b">
        <v>0</v>
      </c>
      <c r="T628" s="50">
        <v>1.09937543478765</v>
      </c>
      <c r="U628" s="50">
        <v>0.170007949895415</v>
      </c>
      <c r="W628" s="4" t="s">
        <v>23</v>
      </c>
    </row>
    <row r="629" s="4" customFormat="1" spans="1:23">
      <c r="A629" s="4">
        <v>7178</v>
      </c>
      <c r="B629" s="46">
        <v>42885.5416666667</v>
      </c>
      <c r="C629" s="47">
        <v>43070.5</v>
      </c>
      <c r="D629" s="48">
        <v>44.8333333333333</v>
      </c>
      <c r="E629" s="27">
        <v>51</v>
      </c>
      <c r="F629" s="27">
        <v>21</v>
      </c>
      <c r="G629" s="27">
        <v>23</v>
      </c>
      <c r="H629" s="49">
        <v>47.5</v>
      </c>
      <c r="I629" s="27">
        <v>53</v>
      </c>
      <c r="J629" s="49">
        <v>452</v>
      </c>
      <c r="K629" s="50"/>
      <c r="L629" s="48">
        <v>2.48640926640925</v>
      </c>
      <c r="N629" s="50">
        <v>0.879084967320261</v>
      </c>
      <c r="O629" s="50">
        <v>0.137254901960784</v>
      </c>
      <c r="P629" s="51" t="s">
        <v>76</v>
      </c>
      <c r="Q629" s="49">
        <v>7</v>
      </c>
      <c r="R629" s="4" t="b">
        <v>0</v>
      </c>
      <c r="T629" s="50">
        <v>2.54099705640925</v>
      </c>
      <c r="U629" s="50">
        <v>1.89050222773692</v>
      </c>
      <c r="W629" s="4" t="s">
        <v>40</v>
      </c>
    </row>
    <row r="630" s="4" customFormat="1" spans="1:23">
      <c r="A630" s="4">
        <v>7180</v>
      </c>
      <c r="B630" s="46">
        <v>42885.5833333333</v>
      </c>
      <c r="C630" s="47">
        <v>43082.5</v>
      </c>
      <c r="D630" s="48">
        <v>66</v>
      </c>
      <c r="E630" s="27">
        <v>51</v>
      </c>
      <c r="F630" s="27">
        <v>21</v>
      </c>
      <c r="G630" s="27">
        <v>25</v>
      </c>
      <c r="H630" s="49">
        <v>49</v>
      </c>
      <c r="I630" s="27">
        <v>56</v>
      </c>
      <c r="J630" s="49">
        <v>477.666666666667</v>
      </c>
      <c r="K630" s="50"/>
      <c r="L630" s="48">
        <v>0.652126984126989</v>
      </c>
      <c r="N630" s="50">
        <v>1.29411764705882</v>
      </c>
      <c r="O630" s="50">
        <v>-0.111111111111112</v>
      </c>
      <c r="P630" s="51" t="s">
        <v>76</v>
      </c>
      <c r="Q630" s="49">
        <v>-5.6666666666667</v>
      </c>
      <c r="R630" s="4" t="b">
        <v>0</v>
      </c>
      <c r="T630" s="50">
        <v>0.706714774126989</v>
      </c>
      <c r="U630" s="50">
        <v>0.45390221999278</v>
      </c>
      <c r="W630" s="4" t="s">
        <v>41</v>
      </c>
    </row>
    <row r="631" s="4" customFormat="1" spans="1:23">
      <c r="A631" s="4">
        <v>7183</v>
      </c>
      <c r="B631" s="46">
        <v>42885.6458333333</v>
      </c>
      <c r="C631" s="47">
        <v>43100.5</v>
      </c>
      <c r="D631" s="48">
        <v>69.6666666666667</v>
      </c>
      <c r="E631" s="27">
        <v>74</v>
      </c>
      <c r="F631" s="27">
        <v>22</v>
      </c>
      <c r="G631" s="27">
        <v>25</v>
      </c>
      <c r="H631" s="49">
        <v>48.8333333333333</v>
      </c>
      <c r="I631" s="27">
        <v>56</v>
      </c>
      <c r="J631" s="49">
        <v>451.333333333333</v>
      </c>
      <c r="K631" s="50"/>
      <c r="L631" s="48">
        <v>24.7998901098901</v>
      </c>
      <c r="N631" s="50">
        <v>0.941441441441442</v>
      </c>
      <c r="O631" s="50">
        <v>0.70495495495495</v>
      </c>
      <c r="P631" s="51" t="s">
        <v>76</v>
      </c>
      <c r="Q631" s="49">
        <v>52.1666666666663</v>
      </c>
      <c r="R631" s="4" t="b">
        <v>1</v>
      </c>
      <c r="T631" s="50">
        <v>24.8544778998901</v>
      </c>
      <c r="U631" s="50">
        <v>25.4004502094526</v>
      </c>
      <c r="W631" s="4" t="s">
        <v>24</v>
      </c>
    </row>
    <row r="632" s="4" customFormat="1" spans="1:23">
      <c r="A632" s="4">
        <v>7184</v>
      </c>
      <c r="B632" s="46">
        <v>42885.6666666667</v>
      </c>
      <c r="C632" s="47">
        <v>43106.5</v>
      </c>
      <c r="D632" s="48">
        <v>121.833333333333</v>
      </c>
      <c r="E632" s="27">
        <v>74</v>
      </c>
      <c r="F632" s="27">
        <v>21</v>
      </c>
      <c r="G632" s="27">
        <v>26</v>
      </c>
      <c r="H632" s="49">
        <v>54</v>
      </c>
      <c r="I632" s="27">
        <v>52</v>
      </c>
      <c r="J632" s="49">
        <v>444.5</v>
      </c>
      <c r="K632" s="50"/>
      <c r="L632" s="48">
        <v>0.506222000995524</v>
      </c>
      <c r="N632" s="50">
        <v>1.64639639639639</v>
      </c>
      <c r="O632" s="50">
        <v>-0.182432432432432</v>
      </c>
      <c r="P632" s="51" t="s">
        <v>76</v>
      </c>
      <c r="Q632" s="49">
        <v>-13.5</v>
      </c>
      <c r="R632" s="4" t="b">
        <v>1</v>
      </c>
      <c r="T632" s="50">
        <v>0.560809790995524</v>
      </c>
      <c r="U632" s="50">
        <v>0.65937134445689</v>
      </c>
      <c r="W632" s="4" t="s">
        <v>25</v>
      </c>
    </row>
    <row r="633" s="4" customFormat="1" spans="1:23">
      <c r="A633" s="4">
        <v>7194</v>
      </c>
      <c r="B633" s="46">
        <v>42885.875</v>
      </c>
      <c r="C633" s="47">
        <v>43166.5</v>
      </c>
      <c r="D633" s="48">
        <v>123.333333333333</v>
      </c>
      <c r="E633" s="27">
        <v>112</v>
      </c>
      <c r="F633" s="27">
        <v>20.5</v>
      </c>
      <c r="G633" s="27">
        <v>22</v>
      </c>
      <c r="H633" s="49">
        <v>56</v>
      </c>
      <c r="I633" s="27">
        <v>71</v>
      </c>
      <c r="J633" s="49">
        <v>479.5</v>
      </c>
      <c r="K633" s="50"/>
      <c r="L633" s="48">
        <v>3.89075630252106</v>
      </c>
      <c r="N633" s="50">
        <v>1.10119047619047</v>
      </c>
      <c r="O633" s="50">
        <v>-0.20833333333333</v>
      </c>
      <c r="P633" s="51" t="s">
        <v>76</v>
      </c>
      <c r="Q633" s="49">
        <v>-23.333333333333</v>
      </c>
      <c r="R633" s="4" t="b">
        <v>1</v>
      </c>
      <c r="T633" s="50">
        <v>3.94534409252106</v>
      </c>
      <c r="U633" s="50">
        <v>2.58279895969482</v>
      </c>
      <c r="W633" s="4" t="s">
        <v>68</v>
      </c>
    </row>
    <row r="634" s="4" customFormat="1" spans="1:23">
      <c r="A634" s="4">
        <v>7197</v>
      </c>
      <c r="B634" s="46">
        <v>42885.9375</v>
      </c>
      <c r="C634" s="47">
        <v>43184.5</v>
      </c>
      <c r="D634" s="48">
        <v>82.8333333333333</v>
      </c>
      <c r="E634" s="27">
        <v>112</v>
      </c>
      <c r="F634" s="27">
        <v>21</v>
      </c>
      <c r="G634" s="27">
        <v>21</v>
      </c>
      <c r="H634" s="49">
        <v>54</v>
      </c>
      <c r="I634" s="27">
        <v>72</v>
      </c>
      <c r="J634" s="49">
        <v>556.333333333333</v>
      </c>
      <c r="K634" s="50"/>
      <c r="L634" s="48">
        <v>1.17270204081633</v>
      </c>
      <c r="N634" s="50">
        <v>0.739583333333333</v>
      </c>
      <c r="O634" s="50">
        <v>0.267219387755103</v>
      </c>
      <c r="P634" s="51" t="s">
        <v>76</v>
      </c>
      <c r="Q634" s="49">
        <v>15.8333333333334</v>
      </c>
      <c r="R634" s="4" t="b">
        <v>1</v>
      </c>
      <c r="T634" s="50">
        <v>1.22728983081633</v>
      </c>
      <c r="U634" s="50">
        <v>0.659434137441799</v>
      </c>
      <c r="W634" s="4" t="s">
        <v>42</v>
      </c>
    </row>
    <row r="635" s="4" customFormat="1" spans="1:23">
      <c r="A635" s="4">
        <v>7198</v>
      </c>
      <c r="B635" s="46">
        <v>42885.9583333333</v>
      </c>
      <c r="C635" s="47">
        <v>43190.5</v>
      </c>
      <c r="D635" s="48">
        <v>98.6666666666667</v>
      </c>
      <c r="E635" s="27">
        <v>98</v>
      </c>
      <c r="F635" s="27">
        <v>21</v>
      </c>
      <c r="G635" s="27">
        <v>21</v>
      </c>
      <c r="H635" s="49">
        <v>54</v>
      </c>
      <c r="I635" s="27">
        <v>72</v>
      </c>
      <c r="J635" s="49">
        <v>537.166666666667</v>
      </c>
      <c r="K635" s="50"/>
      <c r="L635" s="48">
        <v>24.047857142856</v>
      </c>
      <c r="N635" s="50">
        <v>1.00680272108844</v>
      </c>
      <c r="O635" s="50">
        <v>-0.0935374149659867</v>
      </c>
      <c r="P635" s="51" t="s">
        <v>76</v>
      </c>
      <c r="Q635" s="49">
        <v>-9.1666666666667</v>
      </c>
      <c r="R635" s="4" t="b">
        <v>0</v>
      </c>
      <c r="T635" s="50">
        <v>24.102444932856</v>
      </c>
      <c r="U635" s="50">
        <v>22.9395905752015</v>
      </c>
      <c r="W635" s="4" t="s">
        <v>43</v>
      </c>
    </row>
    <row r="636" s="4" customFormat="1" spans="1:23">
      <c r="A636" s="4">
        <v>7202</v>
      </c>
      <c r="B636" s="46">
        <v>42886.0416666667</v>
      </c>
      <c r="C636" s="47">
        <v>43214.5</v>
      </c>
      <c r="D636" s="48">
        <v>79.1666666666667</v>
      </c>
      <c r="E636" s="27">
        <v>83</v>
      </c>
      <c r="F636" s="27">
        <v>20.5</v>
      </c>
      <c r="G636" s="27">
        <v>21</v>
      </c>
      <c r="H636" s="49">
        <v>54</v>
      </c>
      <c r="I636" s="27">
        <v>73</v>
      </c>
      <c r="J636" s="49">
        <v>594.5</v>
      </c>
      <c r="K636" s="50"/>
      <c r="L636" s="48">
        <v>16.2083229813664</v>
      </c>
      <c r="N636" s="50">
        <v>0.953815261044177</v>
      </c>
      <c r="O636" s="50">
        <v>0.357429718875498</v>
      </c>
      <c r="P636" s="51" t="s">
        <v>76</v>
      </c>
      <c r="Q636" s="49">
        <v>29.6666666666663</v>
      </c>
      <c r="R636" s="4" t="b">
        <v>1</v>
      </c>
      <c r="T636" s="50">
        <v>16.2629107713664</v>
      </c>
      <c r="U636" s="50">
        <v>16.0503780297694</v>
      </c>
      <c r="W636" s="4" t="s">
        <v>30</v>
      </c>
    </row>
    <row r="637" s="4" customFormat="1" spans="1:23">
      <c r="A637" s="4">
        <v>7208</v>
      </c>
      <c r="B637" s="46">
        <v>42886.1666666667</v>
      </c>
      <c r="C637" s="47">
        <v>43250.5</v>
      </c>
      <c r="D637" s="48">
        <v>204.5</v>
      </c>
      <c r="E637" s="27">
        <v>119.833333333333</v>
      </c>
      <c r="F637" s="27">
        <v>20</v>
      </c>
      <c r="G637" s="27">
        <v>19</v>
      </c>
      <c r="H637" s="49">
        <v>56.3333333333333</v>
      </c>
      <c r="I637" s="27">
        <v>85</v>
      </c>
      <c r="J637" s="49">
        <v>528.5</v>
      </c>
      <c r="K637" s="50"/>
      <c r="L637" s="48">
        <v>0.667626546681662</v>
      </c>
      <c r="N637" s="50">
        <v>1.70653685674548</v>
      </c>
      <c r="O637" s="50">
        <v>-0.4096424468076</v>
      </c>
      <c r="P637" s="51" t="s">
        <v>76</v>
      </c>
      <c r="Q637" s="49">
        <v>-30.5</v>
      </c>
      <c r="R637" s="4" t="b">
        <v>1</v>
      </c>
      <c r="T637" s="50">
        <v>0.722214336681662</v>
      </c>
      <c r="U637" s="50">
        <v>0.576795347942857</v>
      </c>
      <c r="W637" s="4" t="s">
        <v>61</v>
      </c>
    </row>
    <row r="638" s="4" customFormat="1" spans="1:23">
      <c r="A638" s="4">
        <v>7210</v>
      </c>
      <c r="B638" s="46">
        <v>42886.2083333333</v>
      </c>
      <c r="C638" s="47">
        <v>43262.5</v>
      </c>
      <c r="D638" s="48">
        <v>212</v>
      </c>
      <c r="E638" s="27">
        <v>143</v>
      </c>
      <c r="F638" s="27">
        <v>20</v>
      </c>
      <c r="G638" s="27">
        <v>19</v>
      </c>
      <c r="H638" s="49">
        <v>57.1666666666667</v>
      </c>
      <c r="I638" s="27">
        <v>85</v>
      </c>
      <c r="J638" s="49">
        <v>528.5</v>
      </c>
      <c r="K638" s="50"/>
      <c r="L638" s="48">
        <v>0.664734299516898</v>
      </c>
      <c r="N638" s="50">
        <v>1.48251748251748</v>
      </c>
      <c r="O638" s="50">
        <v>-0.177156177156175</v>
      </c>
      <c r="P638" s="51" t="s">
        <v>76</v>
      </c>
      <c r="Q638" s="49">
        <v>-25.333333333333</v>
      </c>
      <c r="R638" s="4" t="b">
        <v>1</v>
      </c>
      <c r="T638" s="50">
        <v>0.719322089516898</v>
      </c>
      <c r="U638" s="50">
        <v>0.514796892448507</v>
      </c>
      <c r="W638" s="4" t="s">
        <v>52</v>
      </c>
    </row>
    <row r="639" s="4" customFormat="1" spans="1:23">
      <c r="A639" s="4">
        <v>7213</v>
      </c>
      <c r="B639" s="46">
        <v>42886.2708333333</v>
      </c>
      <c r="C639" s="47">
        <v>43280.5</v>
      </c>
      <c r="D639" s="48">
        <v>278.333333333333</v>
      </c>
      <c r="E639" s="27">
        <v>143</v>
      </c>
      <c r="F639" s="27">
        <v>20</v>
      </c>
      <c r="G639" s="27">
        <v>19</v>
      </c>
      <c r="H639" s="49">
        <v>57.3333333333333</v>
      </c>
      <c r="I639" s="27">
        <v>89</v>
      </c>
      <c r="J639" s="49">
        <v>487.833333333333</v>
      </c>
      <c r="K639" s="50"/>
      <c r="L639" s="48">
        <v>1.16952850105559</v>
      </c>
      <c r="N639" s="50">
        <v>1.94638694638694</v>
      </c>
      <c r="O639" s="50">
        <v>-0.580646205646201</v>
      </c>
      <c r="P639" s="51" t="s">
        <v>76</v>
      </c>
      <c r="Q639" s="49">
        <v>-81.666666666666</v>
      </c>
      <c r="R639" s="4" t="b">
        <v>1</v>
      </c>
      <c r="T639" s="50">
        <v>1.22411629105559</v>
      </c>
      <c r="U639" s="50">
        <v>0.371082767828922</v>
      </c>
      <c r="W639" s="4" t="s">
        <v>62</v>
      </c>
    </row>
    <row r="640" s="4" customFormat="1" spans="1:23">
      <c r="A640" s="4">
        <v>7215</v>
      </c>
      <c r="B640" s="46">
        <v>42886.3125</v>
      </c>
      <c r="C640" s="47">
        <v>43292.5</v>
      </c>
      <c r="D640" s="48">
        <v>190.5</v>
      </c>
      <c r="E640" s="27">
        <v>144</v>
      </c>
      <c r="F640" s="27">
        <v>20</v>
      </c>
      <c r="G640" s="27">
        <v>19</v>
      </c>
      <c r="H640" s="49">
        <v>57.1666666666667</v>
      </c>
      <c r="I640" s="27">
        <v>89</v>
      </c>
      <c r="J640" s="49">
        <v>470.333333333333</v>
      </c>
      <c r="K640" s="50"/>
      <c r="L640" s="48">
        <v>2.04379928315411</v>
      </c>
      <c r="N640" s="50">
        <v>1.32291666666667</v>
      </c>
      <c r="O640" s="50">
        <v>-0.34259259259259</v>
      </c>
      <c r="P640" s="51" t="s">
        <v>76</v>
      </c>
      <c r="Q640" s="49">
        <v>-49.333333333333</v>
      </c>
      <c r="R640" s="4" t="b">
        <v>1</v>
      </c>
      <c r="T640" s="50">
        <v>2.09838707315411</v>
      </c>
      <c r="U640" s="50">
        <v>0.586182354510189</v>
      </c>
      <c r="W640" s="4" t="s">
        <v>47</v>
      </c>
    </row>
    <row r="641" s="4" customFormat="1" spans="1:23">
      <c r="A641" s="4">
        <v>7236</v>
      </c>
      <c r="B641" s="46">
        <v>42886.75</v>
      </c>
      <c r="C641" s="47">
        <v>43418.5</v>
      </c>
      <c r="D641" s="48">
        <v>13.6666666666667</v>
      </c>
      <c r="E641" s="27">
        <v>35</v>
      </c>
      <c r="F641" s="27">
        <v>22</v>
      </c>
      <c r="G641" s="27">
        <v>34</v>
      </c>
      <c r="H641" s="49">
        <v>42.5</v>
      </c>
      <c r="I641" s="27">
        <v>25</v>
      </c>
      <c r="J641" s="49">
        <v>435.833333333333</v>
      </c>
      <c r="K641" s="50"/>
      <c r="L641" s="48">
        <v>0.87107142857143</v>
      </c>
      <c r="N641" s="50">
        <v>0.390476190476191</v>
      </c>
      <c r="O641" s="50">
        <v>0.257142857142857</v>
      </c>
      <c r="P641" s="51" t="s">
        <v>76</v>
      </c>
      <c r="Q641" s="49">
        <v>9</v>
      </c>
      <c r="R641" s="4" t="b">
        <v>0</v>
      </c>
      <c r="T641" s="50">
        <v>0.92565921857143</v>
      </c>
      <c r="U641" s="50">
        <v>1.37059068170732</v>
      </c>
      <c r="W641" s="4" t="s">
        <v>27</v>
      </c>
    </row>
    <row r="642" s="4" customFormat="1" spans="1:23">
      <c r="A642" s="4">
        <v>7243</v>
      </c>
      <c r="B642" s="46">
        <v>42886.8958333333</v>
      </c>
      <c r="C642" s="47">
        <v>43460.5</v>
      </c>
      <c r="D642" s="48">
        <v>87.8333333333333</v>
      </c>
      <c r="E642" s="27">
        <v>31</v>
      </c>
      <c r="F642" s="27">
        <v>22</v>
      </c>
      <c r="G642" s="27">
        <v>32</v>
      </c>
      <c r="H642" s="49">
        <v>50</v>
      </c>
      <c r="I642" s="27">
        <v>30</v>
      </c>
      <c r="J642" s="49">
        <v>452</v>
      </c>
      <c r="K642" s="50"/>
      <c r="L642" s="48">
        <v>0.607775450356093</v>
      </c>
      <c r="N642" s="50">
        <v>2.83333333333333</v>
      </c>
      <c r="O642" s="50">
        <v>-0.586021505376342</v>
      </c>
      <c r="P642" s="51" t="s">
        <v>76</v>
      </c>
      <c r="Q642" s="49">
        <v>-18.1666666666666</v>
      </c>
      <c r="R642" s="4" t="b">
        <v>1</v>
      </c>
      <c r="T642" s="50">
        <v>0.662363240356093</v>
      </c>
      <c r="U642" s="50">
        <v>0.766224738697849</v>
      </c>
      <c r="W642" s="4" t="s">
        <v>28</v>
      </c>
    </row>
    <row r="643" s="4" customFormat="1" spans="1:23">
      <c r="A643" s="4">
        <v>7244</v>
      </c>
      <c r="B643" s="46">
        <v>42886.9166666667</v>
      </c>
      <c r="C643" s="47">
        <v>43466.5</v>
      </c>
      <c r="D643" s="48">
        <v>69.6666666666667</v>
      </c>
      <c r="E643" s="27">
        <v>31</v>
      </c>
      <c r="F643" s="27">
        <v>21.6666666666667</v>
      </c>
      <c r="G643" s="27">
        <v>24</v>
      </c>
      <c r="H643" s="49">
        <v>50.3333333333333</v>
      </c>
      <c r="I643" s="27">
        <v>61</v>
      </c>
      <c r="J643" s="49">
        <v>448.333333333333</v>
      </c>
      <c r="K643" s="50"/>
      <c r="L643" s="48">
        <v>0.826822660098523</v>
      </c>
      <c r="N643" s="50">
        <v>2.24731182795699</v>
      </c>
      <c r="O643" s="50">
        <v>-0.537634408602152</v>
      </c>
      <c r="P643" s="51" t="s">
        <v>76</v>
      </c>
      <c r="Q643" s="49">
        <v>-16.6666666666667</v>
      </c>
      <c r="R643" s="4" t="b">
        <v>1</v>
      </c>
      <c r="T643" s="50">
        <v>0.881410450098523</v>
      </c>
      <c r="U643" s="50">
        <v>0.607793436080562</v>
      </c>
      <c r="W643" s="4" t="s">
        <v>29</v>
      </c>
    </row>
    <row r="644" s="4" customFormat="1" spans="1:23">
      <c r="A644" s="4">
        <v>7245</v>
      </c>
      <c r="B644" s="46">
        <v>42886.9375</v>
      </c>
      <c r="C644" s="47">
        <v>43472.5</v>
      </c>
      <c r="D644" s="48">
        <v>53</v>
      </c>
      <c r="E644" s="27">
        <v>31</v>
      </c>
      <c r="F644" s="27">
        <v>21</v>
      </c>
      <c r="G644" s="27">
        <v>24</v>
      </c>
      <c r="H644" s="49">
        <v>49</v>
      </c>
      <c r="I644" s="27">
        <v>61</v>
      </c>
      <c r="J644" s="49">
        <v>455.333333333333</v>
      </c>
      <c r="K644" s="50"/>
      <c r="L644" s="48">
        <v>0.766753246753247</v>
      </c>
      <c r="N644" s="50">
        <v>1.70967741935484</v>
      </c>
      <c r="O644" s="50">
        <v>-0.951056729699666</v>
      </c>
      <c r="P644" s="51" t="s">
        <v>76</v>
      </c>
      <c r="Q644" s="49">
        <v>-9</v>
      </c>
      <c r="R644" s="4" t="b">
        <v>0</v>
      </c>
      <c r="T644" s="50">
        <v>0.821341036753247</v>
      </c>
      <c r="U644" s="50">
        <v>0.519592978502818</v>
      </c>
      <c r="W644" s="4" t="s">
        <v>42</v>
      </c>
    </row>
    <row r="645" s="4" customFormat="1" spans="1:23">
      <c r="A645" s="4">
        <v>7246</v>
      </c>
      <c r="B645" s="46">
        <v>42886.9583333333</v>
      </c>
      <c r="C645" s="47">
        <v>43478.5</v>
      </c>
      <c r="D645" s="48">
        <v>44</v>
      </c>
      <c r="E645" s="27">
        <v>58</v>
      </c>
      <c r="F645" s="27">
        <v>21</v>
      </c>
      <c r="G645" s="27">
        <v>24</v>
      </c>
      <c r="H645" s="49">
        <v>48</v>
      </c>
      <c r="I645" s="27">
        <v>61</v>
      </c>
      <c r="J645" s="49">
        <v>448</v>
      </c>
      <c r="K645" s="50"/>
      <c r="L645" s="48">
        <v>0.924863945578226</v>
      </c>
      <c r="N645" s="50">
        <v>0.758620689655172</v>
      </c>
      <c r="O645" s="50">
        <v>0.100574712643678</v>
      </c>
      <c r="P645" s="4" t="s">
        <v>222</v>
      </c>
      <c r="Q645" s="49">
        <v>5.8333333333333</v>
      </c>
      <c r="R645" s="4" t="b">
        <v>0</v>
      </c>
      <c r="T645" s="50">
        <v>0.979451735578226</v>
      </c>
      <c r="U645" s="50">
        <v>0.291095469625844</v>
      </c>
      <c r="W645" s="4" t="s">
        <v>43</v>
      </c>
    </row>
    <row r="646" s="4" customFormat="1" spans="1:23">
      <c r="A646" s="4">
        <v>7247</v>
      </c>
      <c r="B646" s="46">
        <v>42886.9791666667</v>
      </c>
      <c r="C646" s="47">
        <v>43484.5</v>
      </c>
      <c r="D646" s="48">
        <v>49.8333333333333</v>
      </c>
      <c r="E646" s="27">
        <v>58</v>
      </c>
      <c r="F646" s="27">
        <v>21</v>
      </c>
      <c r="G646" s="27">
        <v>24</v>
      </c>
      <c r="H646" s="49">
        <v>47.5</v>
      </c>
      <c r="I646" s="27">
        <v>61</v>
      </c>
      <c r="J646" s="49">
        <v>450.666666666667</v>
      </c>
      <c r="K646" s="50"/>
      <c r="L646" s="48">
        <v>4.70443148688046</v>
      </c>
      <c r="N646" s="50">
        <v>0.85919540229885</v>
      </c>
      <c r="O646" s="50">
        <v>0.31609195402299</v>
      </c>
      <c r="P646" s="51" t="s">
        <v>76</v>
      </c>
      <c r="Q646" s="49">
        <v>18.3333333333334</v>
      </c>
      <c r="R646" s="4" t="b">
        <v>1</v>
      </c>
      <c r="T646" s="50">
        <v>4.75901927688046</v>
      </c>
      <c r="U646" s="50">
        <v>4.53892544600134</v>
      </c>
      <c r="W646" s="4" t="s">
        <v>50</v>
      </c>
    </row>
    <row r="647" s="4" customFormat="1" spans="1:23">
      <c r="A647" s="4">
        <v>7249</v>
      </c>
      <c r="B647" s="46">
        <v>42887.0208333333</v>
      </c>
      <c r="C647" s="47">
        <v>43496.5</v>
      </c>
      <c r="D647" s="48">
        <v>73.1666666666667</v>
      </c>
      <c r="E647" s="27">
        <v>58</v>
      </c>
      <c r="F647" s="27">
        <v>21</v>
      </c>
      <c r="G647" s="27">
        <v>22</v>
      </c>
      <c r="H647" s="49">
        <v>49</v>
      </c>
      <c r="I647" s="27">
        <v>58</v>
      </c>
      <c r="J647" s="49">
        <v>473.166666666667</v>
      </c>
      <c r="K647" s="50"/>
      <c r="L647" s="48">
        <v>0.588288854003147</v>
      </c>
      <c r="N647" s="50">
        <v>1.26149425287356</v>
      </c>
      <c r="O647" s="50">
        <v>0.434339080459769</v>
      </c>
      <c r="P647" s="51" t="s">
        <v>76</v>
      </c>
      <c r="Q647" s="49">
        <v>-5.3333333333334</v>
      </c>
      <c r="R647" s="4" t="b">
        <v>0</v>
      </c>
      <c r="T647" s="50">
        <v>0.642876644003147</v>
      </c>
      <c r="U647" s="50">
        <v>0.490384801564702</v>
      </c>
      <c r="W647" s="4" t="s">
        <v>65</v>
      </c>
    </row>
    <row r="648" s="4" customFormat="1" spans="1:23">
      <c r="A648" s="4">
        <v>7256</v>
      </c>
      <c r="B648" s="46">
        <v>42887.1666666667</v>
      </c>
      <c r="C648" s="47">
        <v>43538.5</v>
      </c>
      <c r="D648" s="48">
        <v>80.6666666666667</v>
      </c>
      <c r="E648" s="27">
        <v>52</v>
      </c>
      <c r="F648" s="27">
        <v>20</v>
      </c>
      <c r="G648" s="27">
        <v>20</v>
      </c>
      <c r="H648" s="49">
        <v>54.6666666666667</v>
      </c>
      <c r="I648" s="27">
        <v>75</v>
      </c>
      <c r="J648" s="49">
        <v>460.166666666667</v>
      </c>
      <c r="K648" s="50"/>
      <c r="L648" s="48">
        <v>0.704950166112956</v>
      </c>
      <c r="N648" s="50">
        <v>1.55128205128205</v>
      </c>
      <c r="O648" s="50">
        <v>-0.325475599669147</v>
      </c>
      <c r="P648" s="51" t="s">
        <v>76</v>
      </c>
      <c r="Q648" s="49">
        <v>-11</v>
      </c>
      <c r="R648" s="4" t="b">
        <v>1</v>
      </c>
      <c r="T648" s="50">
        <v>0.759537956112956</v>
      </c>
      <c r="U648" s="50">
        <v>0.510380491100739</v>
      </c>
      <c r="W648" s="4" t="s">
        <v>61</v>
      </c>
    </row>
    <row r="649" s="4" customFormat="1" spans="1:23">
      <c r="A649" s="4">
        <v>7261</v>
      </c>
      <c r="B649" s="46">
        <v>42887.2708333333</v>
      </c>
      <c r="C649" s="47">
        <v>43568.5</v>
      </c>
      <c r="D649" s="48">
        <v>82.3333333333333</v>
      </c>
      <c r="E649" s="27">
        <v>60</v>
      </c>
      <c r="F649" s="27">
        <v>20</v>
      </c>
      <c r="G649" s="27">
        <v>19</v>
      </c>
      <c r="H649" s="49">
        <v>50</v>
      </c>
      <c r="I649" s="27">
        <v>76</v>
      </c>
      <c r="J649" s="49">
        <v>504.5</v>
      </c>
      <c r="K649" s="50"/>
      <c r="L649" s="48">
        <v>0.766886993603413</v>
      </c>
      <c r="N649" s="50">
        <v>1.37222222222222</v>
      </c>
      <c r="O649" s="50">
        <v>-0.360648148148148</v>
      </c>
      <c r="P649" s="51" t="s">
        <v>76</v>
      </c>
      <c r="Q649" s="49">
        <v>-9.5</v>
      </c>
      <c r="R649" s="4" t="b">
        <v>0</v>
      </c>
      <c r="T649" s="50">
        <v>0.821474783603413</v>
      </c>
      <c r="U649" s="50">
        <v>0.401354408710062</v>
      </c>
      <c r="W649" s="4" t="s">
        <v>62</v>
      </c>
    </row>
    <row r="650" s="4" customFormat="1" spans="1:23">
      <c r="A650" s="4">
        <v>7262</v>
      </c>
      <c r="B650" s="46">
        <v>42887.2916666667</v>
      </c>
      <c r="C650" s="47">
        <v>43574.5</v>
      </c>
      <c r="D650" s="48">
        <v>72.8333333333333</v>
      </c>
      <c r="E650" s="27">
        <v>72</v>
      </c>
      <c r="F650" s="27">
        <v>20</v>
      </c>
      <c r="G650" s="27">
        <v>19</v>
      </c>
      <c r="H650" s="49">
        <v>48.6666666666667</v>
      </c>
      <c r="I650" s="27">
        <v>76</v>
      </c>
      <c r="J650" s="49">
        <v>526.333333333333</v>
      </c>
      <c r="K650" s="50"/>
      <c r="L650" s="48">
        <v>16.7942857142863</v>
      </c>
      <c r="N650" s="50">
        <v>1.01157407407407</v>
      </c>
      <c r="O650" s="50">
        <v>-0.108796296296296</v>
      </c>
      <c r="P650" s="51" t="s">
        <v>76</v>
      </c>
      <c r="Q650" s="49">
        <v>-7.8333333333333</v>
      </c>
      <c r="R650" s="4" t="b">
        <v>0</v>
      </c>
      <c r="T650" s="50">
        <v>16.8488735042863</v>
      </c>
      <c r="U650" s="50">
        <v>15.6560946312396</v>
      </c>
      <c r="W650" s="4" t="s">
        <v>32</v>
      </c>
    </row>
    <row r="651" s="4" customFormat="1" spans="1:23">
      <c r="A651" s="4">
        <v>7272</v>
      </c>
      <c r="B651" s="46">
        <v>42887.5</v>
      </c>
      <c r="C651" s="47">
        <v>43634.5</v>
      </c>
      <c r="D651" s="48">
        <v>17</v>
      </c>
      <c r="E651" s="27">
        <v>58</v>
      </c>
      <c r="F651" s="27">
        <v>21</v>
      </c>
      <c r="G651" s="27">
        <v>28</v>
      </c>
      <c r="H651" s="49">
        <v>36.5</v>
      </c>
      <c r="I651" s="27">
        <v>26</v>
      </c>
      <c r="J651" s="49">
        <v>461.5</v>
      </c>
      <c r="K651" s="50"/>
      <c r="L651" s="48">
        <v>0.570615563298489</v>
      </c>
      <c r="N651" s="50">
        <v>0.293103448275862</v>
      </c>
      <c r="O651" s="50">
        <v>0.195402298850574</v>
      </c>
      <c r="P651" s="51" t="s">
        <v>76</v>
      </c>
      <c r="Q651" s="49">
        <v>11.3333333333333</v>
      </c>
      <c r="R651" s="4" t="b">
        <v>1</v>
      </c>
      <c r="T651" s="50">
        <v>0.625203353298489</v>
      </c>
      <c r="U651" s="50">
        <v>1.13304673478308</v>
      </c>
      <c r="W651" s="4" t="s">
        <v>23</v>
      </c>
    </row>
    <row r="652" s="4" customFormat="1" spans="1:23">
      <c r="A652" s="4">
        <v>7278</v>
      </c>
      <c r="B652" s="46">
        <v>42887.625</v>
      </c>
      <c r="C652" s="47">
        <v>43670.5</v>
      </c>
      <c r="D652" s="48">
        <v>13.5</v>
      </c>
      <c r="E652" s="27">
        <v>29</v>
      </c>
      <c r="F652" s="27">
        <v>21</v>
      </c>
      <c r="G652" s="27">
        <v>29</v>
      </c>
      <c r="H652" s="49">
        <v>28.6666666666667</v>
      </c>
      <c r="I652" s="27">
        <v>18</v>
      </c>
      <c r="J652" s="49">
        <v>418.833333333333</v>
      </c>
      <c r="K652" s="50"/>
      <c r="L652" s="48">
        <v>0.719416282642085</v>
      </c>
      <c r="N652" s="50">
        <v>0.46551724137931</v>
      </c>
      <c r="O652" s="50">
        <v>0.18390804597701</v>
      </c>
      <c r="P652" s="51" t="s">
        <v>76</v>
      </c>
      <c r="Q652" s="49">
        <v>5.3333333333333</v>
      </c>
      <c r="R652" s="4" t="b">
        <v>0</v>
      </c>
      <c r="T652" s="50">
        <v>0.774004072642085</v>
      </c>
      <c r="U652" s="50">
        <v>0.662675415305221</v>
      </c>
      <c r="W652" s="4" t="s">
        <v>67</v>
      </c>
    </row>
    <row r="653" s="4" customFormat="1" spans="1:23">
      <c r="A653" s="4">
        <v>7282</v>
      </c>
      <c r="B653" s="46">
        <v>42887.7083333333</v>
      </c>
      <c r="C653" s="47">
        <v>43694.5</v>
      </c>
      <c r="D653" s="48">
        <v>11.8333333333333</v>
      </c>
      <c r="E653" s="27">
        <v>20</v>
      </c>
      <c r="F653" s="27">
        <v>21</v>
      </c>
      <c r="G653" s="27">
        <v>28</v>
      </c>
      <c r="H653" s="49">
        <v>29.5</v>
      </c>
      <c r="I653" s="27">
        <v>19</v>
      </c>
      <c r="J653" s="49">
        <v>433.333333333333</v>
      </c>
      <c r="K653" s="50"/>
      <c r="L653" s="48">
        <v>0.546679624230661</v>
      </c>
      <c r="N653" s="50">
        <v>0.591666666666665</v>
      </c>
      <c r="O653" s="50">
        <v>0.09166666666667</v>
      </c>
      <c r="P653" s="4" t="s">
        <v>222</v>
      </c>
      <c r="Q653" s="49">
        <v>1.8333333333334</v>
      </c>
      <c r="R653" s="4" t="b">
        <v>0</v>
      </c>
      <c r="T653" s="50">
        <v>0.601267414230661</v>
      </c>
      <c r="U653" s="50">
        <v>0.01622661560112</v>
      </c>
      <c r="W653" s="4" t="s">
        <v>66</v>
      </c>
    </row>
    <row r="654" s="4" customFormat="1" spans="1:23">
      <c r="A654" s="4">
        <v>7283</v>
      </c>
      <c r="B654" s="46">
        <v>42887.7291666667</v>
      </c>
      <c r="C654" s="47">
        <v>43700.5</v>
      </c>
      <c r="D654" s="48">
        <v>13.6666666666667</v>
      </c>
      <c r="E654" s="27">
        <v>20</v>
      </c>
      <c r="F654" s="27">
        <v>21</v>
      </c>
      <c r="G654" s="27">
        <v>28</v>
      </c>
      <c r="H654" s="49">
        <v>31.3333333333333</v>
      </c>
      <c r="I654" s="27">
        <v>19</v>
      </c>
      <c r="J654" s="49">
        <v>423</v>
      </c>
      <c r="K654" s="50"/>
      <c r="L654" s="48">
        <v>0.588571428571411</v>
      </c>
      <c r="N654" s="50">
        <v>0.683333333333335</v>
      </c>
      <c r="O654" s="50">
        <v>0.08333333333333</v>
      </c>
      <c r="P654" s="4" t="s">
        <v>222</v>
      </c>
      <c r="Q654" s="49">
        <v>1.6666666666666</v>
      </c>
      <c r="R654" s="4" t="b">
        <v>0</v>
      </c>
      <c r="T654" s="50">
        <v>0.643159218571411</v>
      </c>
      <c r="U654" s="50">
        <v>0.058791387456474</v>
      </c>
      <c r="W654" s="4" t="s">
        <v>49</v>
      </c>
    </row>
    <row r="655" s="4" customFormat="1" spans="1:23">
      <c r="A655" s="4">
        <v>7295</v>
      </c>
      <c r="B655" s="46">
        <v>42887.9791666667</v>
      </c>
      <c r="C655" s="47">
        <v>43772.5</v>
      </c>
      <c r="D655" s="48">
        <v>6.83333333333333</v>
      </c>
      <c r="E655" s="27">
        <v>9</v>
      </c>
      <c r="F655" s="27">
        <v>20</v>
      </c>
      <c r="G655" s="27">
        <v>21</v>
      </c>
      <c r="H655" s="49">
        <v>43</v>
      </c>
      <c r="I655" s="27">
        <v>40</v>
      </c>
      <c r="J655" s="49">
        <v>417.166666666667</v>
      </c>
      <c r="K655" s="50"/>
      <c r="L655" s="48">
        <v>0.548571428571428</v>
      </c>
      <c r="N655" s="50">
        <v>0.759259259259259</v>
      </c>
      <c r="O655" s="50">
        <v>0.0555555555555555</v>
      </c>
      <c r="P655" s="4" t="s">
        <v>222</v>
      </c>
      <c r="Q655" s="49">
        <v>0.5</v>
      </c>
      <c r="R655" s="4" t="b">
        <v>0</v>
      </c>
      <c r="T655" s="50">
        <v>0.603159218571428</v>
      </c>
      <c r="U655" s="50">
        <v>0.20559517554007</v>
      </c>
      <c r="W655" s="4" t="s">
        <v>50</v>
      </c>
    </row>
    <row r="656" s="4" customFormat="1" spans="1:23">
      <c r="A656" s="4">
        <v>7296</v>
      </c>
      <c r="B656" s="46">
        <v>42888</v>
      </c>
      <c r="C656" s="47">
        <v>43778.5</v>
      </c>
      <c r="D656" s="48">
        <v>7.33333333333333</v>
      </c>
      <c r="E656" s="27">
        <v>9</v>
      </c>
      <c r="F656" s="27">
        <v>20</v>
      </c>
      <c r="G656" s="27">
        <v>21</v>
      </c>
      <c r="H656" s="49">
        <v>43.3333333333333</v>
      </c>
      <c r="I656" s="27">
        <v>55</v>
      </c>
      <c r="J656" s="49">
        <v>419.5</v>
      </c>
      <c r="K656" s="50"/>
      <c r="L656" s="48">
        <v>1.32857142857143</v>
      </c>
      <c r="N656" s="50">
        <v>0.814814814814814</v>
      </c>
      <c r="O656" s="50">
        <v>0.111111111111111</v>
      </c>
      <c r="P656" s="51" t="s">
        <v>76</v>
      </c>
      <c r="Q656" s="49">
        <v>1</v>
      </c>
      <c r="R656" s="4" t="b">
        <v>0</v>
      </c>
      <c r="T656" s="50">
        <v>1.38315921857143</v>
      </c>
      <c r="U656" s="50">
        <v>0.697513586428575</v>
      </c>
      <c r="W656" s="4" t="s">
        <v>44</v>
      </c>
    </row>
    <row r="657" s="4" customFormat="1" spans="1:23">
      <c r="A657" s="4">
        <v>7297</v>
      </c>
      <c r="B657" s="46">
        <v>42888.0208333333</v>
      </c>
      <c r="C657" s="47">
        <v>43784.5</v>
      </c>
      <c r="D657" s="48">
        <v>8.33333333333333</v>
      </c>
      <c r="E657" s="27">
        <v>9</v>
      </c>
      <c r="F657" s="27">
        <v>20</v>
      </c>
      <c r="G657" s="27">
        <v>21</v>
      </c>
      <c r="H657" s="49">
        <v>43.1666666666667</v>
      </c>
      <c r="I657" s="27">
        <v>55</v>
      </c>
      <c r="J657" s="49">
        <v>418.333333333333</v>
      </c>
      <c r="K657" s="50"/>
      <c r="L657" s="48">
        <v>2.85357142857143</v>
      </c>
      <c r="N657" s="50">
        <v>0.925925925925926</v>
      </c>
      <c r="O657" s="50">
        <v>0.601851851851853</v>
      </c>
      <c r="P657" s="51" t="s">
        <v>76</v>
      </c>
      <c r="Q657" s="49">
        <v>0.833333333333339</v>
      </c>
      <c r="R657" s="4" t="b">
        <v>0</v>
      </c>
      <c r="T657" s="50">
        <v>2.90815921857143</v>
      </c>
      <c r="U657" s="50">
        <v>2.14081195605714</v>
      </c>
      <c r="W657" s="4" t="s">
        <v>65</v>
      </c>
    </row>
    <row r="658" s="4" customFormat="1" spans="1:23">
      <c r="A658" s="4">
        <v>7306</v>
      </c>
      <c r="B658" s="46">
        <v>42888.2083333333</v>
      </c>
      <c r="C658" s="47">
        <v>43838.5</v>
      </c>
      <c r="D658" s="48">
        <v>2.66666666666667</v>
      </c>
      <c r="E658" s="27">
        <v>7</v>
      </c>
      <c r="F658" s="27">
        <v>20</v>
      </c>
      <c r="G658" s="27">
        <v>20</v>
      </c>
      <c r="H658" s="49">
        <v>40.3333333333333</v>
      </c>
      <c r="I658" s="27">
        <v>47</v>
      </c>
      <c r="J658" s="49">
        <v>413.333333333333</v>
      </c>
      <c r="K658" s="50"/>
      <c r="L658" s="48">
        <v>0.872857142857142</v>
      </c>
      <c r="N658" s="50">
        <v>0.380952380952381</v>
      </c>
      <c r="O658" s="50">
        <v>0.261904761904761</v>
      </c>
      <c r="P658" s="51" t="s">
        <v>76</v>
      </c>
      <c r="Q658" s="49">
        <v>1.83333333333333</v>
      </c>
      <c r="R658" s="4" t="b">
        <v>0</v>
      </c>
      <c r="T658" s="50">
        <v>0.927444932857142</v>
      </c>
      <c r="U658" s="50">
        <v>1.43454294875</v>
      </c>
      <c r="W658" s="4" t="s">
        <v>52</v>
      </c>
    </row>
    <row r="659" s="4" customFormat="1" spans="1:23">
      <c r="A659" s="4">
        <v>7308</v>
      </c>
      <c r="B659" s="46">
        <v>42888.25</v>
      </c>
      <c r="C659" s="47">
        <v>43850.5</v>
      </c>
      <c r="D659" s="48">
        <v>4.66666666666667</v>
      </c>
      <c r="E659" s="27">
        <v>7</v>
      </c>
      <c r="F659" s="27">
        <v>20</v>
      </c>
      <c r="G659" s="27">
        <v>21</v>
      </c>
      <c r="H659" s="49">
        <v>41</v>
      </c>
      <c r="I659" s="27">
        <v>50</v>
      </c>
      <c r="J659" s="49">
        <v>484.166666666667</v>
      </c>
      <c r="K659" s="50"/>
      <c r="L659" s="48">
        <v>1.20897959183673</v>
      </c>
      <c r="N659" s="50">
        <v>0.666666666666667</v>
      </c>
      <c r="O659" s="50">
        <v>0.19047619047619</v>
      </c>
      <c r="P659" s="51" t="s">
        <v>76</v>
      </c>
      <c r="Q659" s="49">
        <v>1.33333333333333</v>
      </c>
      <c r="R659" s="4" t="b">
        <v>0</v>
      </c>
      <c r="T659" s="50">
        <v>1.26356738183673</v>
      </c>
      <c r="U659" s="50">
        <v>0.895351072755094</v>
      </c>
      <c r="W659" s="4" t="s">
        <v>53</v>
      </c>
    </row>
    <row r="660" s="4" customFormat="1" spans="1:23">
      <c r="A660" s="4">
        <v>7309</v>
      </c>
      <c r="B660" s="46">
        <v>42888.2708333333</v>
      </c>
      <c r="C660" s="47">
        <v>43856.5</v>
      </c>
      <c r="D660" s="48">
        <v>6</v>
      </c>
      <c r="E660" s="27">
        <v>7</v>
      </c>
      <c r="F660" s="27">
        <v>20</v>
      </c>
      <c r="G660" s="27">
        <v>21</v>
      </c>
      <c r="H660" s="49">
        <v>41</v>
      </c>
      <c r="I660" s="27">
        <v>50</v>
      </c>
      <c r="J660" s="49">
        <v>560.666666666667</v>
      </c>
      <c r="K660" s="50"/>
      <c r="L660" s="48">
        <v>1.16714285714286</v>
      </c>
      <c r="N660" s="50">
        <v>0.857142857142857</v>
      </c>
      <c r="O660" s="50">
        <v>-0.392857142857143</v>
      </c>
      <c r="P660" s="51" t="s">
        <v>76</v>
      </c>
      <c r="Q660" s="49">
        <v>0.5</v>
      </c>
      <c r="R660" s="4" t="b">
        <v>0</v>
      </c>
      <c r="T660" s="50">
        <v>1.22173064714286</v>
      </c>
      <c r="U660" s="50">
        <v>0.42535242166667</v>
      </c>
      <c r="W660" s="4" t="s">
        <v>62</v>
      </c>
    </row>
    <row r="661" s="4" customFormat="1" spans="1:23">
      <c r="A661" s="4">
        <v>7313</v>
      </c>
      <c r="B661" s="46">
        <v>42888.3541666667</v>
      </c>
      <c r="C661" s="47">
        <v>43880.5</v>
      </c>
      <c r="D661" s="48">
        <v>7.5</v>
      </c>
      <c r="E661" s="27">
        <v>14</v>
      </c>
      <c r="F661" s="27">
        <v>21</v>
      </c>
      <c r="G661" s="27">
        <v>22</v>
      </c>
      <c r="H661" s="49">
        <v>41.8333333333333</v>
      </c>
      <c r="I661" s="27">
        <v>40</v>
      </c>
      <c r="J661" s="49">
        <v>649.833333333333</v>
      </c>
      <c r="K661" s="50"/>
      <c r="L661" s="48">
        <v>2.05538461538462</v>
      </c>
      <c r="N661" s="50">
        <v>0.535714285714286</v>
      </c>
      <c r="O661" s="50">
        <v>0.201127819548872</v>
      </c>
      <c r="P661" s="51" t="s">
        <v>76</v>
      </c>
      <c r="Q661" s="49">
        <v>6.5</v>
      </c>
      <c r="R661" s="4" t="b">
        <v>0</v>
      </c>
      <c r="T661" s="50">
        <v>2.10997240538462</v>
      </c>
      <c r="U661" s="50">
        <v>2.93861515671795</v>
      </c>
      <c r="W661" s="4" t="s">
        <v>33</v>
      </c>
    </row>
    <row r="662" s="4" customFormat="1" spans="1:23">
      <c r="A662" s="4">
        <v>7314</v>
      </c>
      <c r="B662" s="46">
        <v>42888.375</v>
      </c>
      <c r="C662" s="47">
        <v>43886.5</v>
      </c>
      <c r="D662" s="48">
        <v>14</v>
      </c>
      <c r="E662" s="27">
        <v>19</v>
      </c>
      <c r="F662" s="27">
        <v>21</v>
      </c>
      <c r="G662" s="27">
        <v>22</v>
      </c>
      <c r="H662" s="49">
        <v>38.6666666666667</v>
      </c>
      <c r="I662" s="27">
        <v>40</v>
      </c>
      <c r="J662" s="49">
        <v>516.833333333333</v>
      </c>
      <c r="K662" s="50"/>
      <c r="L662" s="48">
        <v>1.15238095238097</v>
      </c>
      <c r="N662" s="50">
        <v>0.736842105263158</v>
      </c>
      <c r="O662" s="50">
        <v>0.140350877192984</v>
      </c>
      <c r="P662" s="51" t="s">
        <v>76</v>
      </c>
      <c r="Q662" s="49">
        <v>2.6666666666667</v>
      </c>
      <c r="R662" s="4" t="b">
        <v>0</v>
      </c>
      <c r="T662" s="50">
        <v>1.20696874238097</v>
      </c>
      <c r="U662" s="50">
        <v>0.638029007517031</v>
      </c>
      <c r="W662" s="4" t="s">
        <v>34</v>
      </c>
    </row>
    <row r="663" s="4" customFormat="1" spans="1:23">
      <c r="A663" s="4">
        <v>7319</v>
      </c>
      <c r="B663" s="46">
        <v>42888.4791666667</v>
      </c>
      <c r="C663" s="47">
        <v>43916.5</v>
      </c>
      <c r="D663" s="48">
        <v>4.16666666666667</v>
      </c>
      <c r="E663" s="27">
        <v>14</v>
      </c>
      <c r="F663" s="27">
        <v>20</v>
      </c>
      <c r="G663" s="27">
        <v>25</v>
      </c>
      <c r="H663" s="49">
        <v>38</v>
      </c>
      <c r="I663" s="27">
        <v>42</v>
      </c>
      <c r="J663" s="49">
        <v>439.5</v>
      </c>
      <c r="K663" s="50"/>
      <c r="L663" s="48">
        <v>0.903583535108959</v>
      </c>
      <c r="N663" s="50">
        <v>0.297619047619048</v>
      </c>
      <c r="O663" s="50">
        <v>0.441511387163561</v>
      </c>
      <c r="P663" s="51" t="s">
        <v>76</v>
      </c>
      <c r="Q663" s="49">
        <v>4.33333333333333</v>
      </c>
      <c r="R663" s="4" t="b">
        <v>0</v>
      </c>
      <c r="T663" s="50">
        <v>0.958171325108959</v>
      </c>
      <c r="U663" s="50">
        <v>2.2194556523661</v>
      </c>
      <c r="W663" s="4" t="s">
        <v>48</v>
      </c>
    </row>
    <row r="664" s="4" customFormat="1" spans="1:23">
      <c r="A664" s="4">
        <v>7339</v>
      </c>
      <c r="B664" s="46">
        <v>42888.8958333333</v>
      </c>
      <c r="C664" s="47">
        <v>44036.5</v>
      </c>
      <c r="D664" s="48">
        <v>2.33333333333333</v>
      </c>
      <c r="E664" s="27">
        <v>9</v>
      </c>
      <c r="F664" s="27">
        <v>20</v>
      </c>
      <c r="G664" s="27">
        <v>17</v>
      </c>
      <c r="H664" s="49">
        <v>43</v>
      </c>
      <c r="I664" s="27">
        <v>53</v>
      </c>
      <c r="J664" s="49">
        <v>625.166666666667</v>
      </c>
      <c r="K664" s="50"/>
      <c r="L664" s="48">
        <v>0.516428571428571</v>
      </c>
      <c r="N664" s="50">
        <v>0.259259259259259</v>
      </c>
      <c r="O664" s="50">
        <v>0.166666666666667</v>
      </c>
      <c r="P664" s="51" t="s">
        <v>76</v>
      </c>
      <c r="Q664" s="49">
        <v>1.5</v>
      </c>
      <c r="R664" s="4" t="b">
        <v>0</v>
      </c>
      <c r="T664" s="50">
        <v>0.571016361428571</v>
      </c>
      <c r="U664" s="50">
        <v>1.20249167979592</v>
      </c>
      <c r="W664" s="4" t="s">
        <v>28</v>
      </c>
    </row>
    <row r="665" s="4" customFormat="1" spans="1:23">
      <c r="A665" s="4">
        <v>7340</v>
      </c>
      <c r="B665" s="46">
        <v>42888.9166666667</v>
      </c>
      <c r="C665" s="47">
        <v>44042.5</v>
      </c>
      <c r="D665" s="48">
        <v>3.83333333333333</v>
      </c>
      <c r="E665" s="27">
        <v>9</v>
      </c>
      <c r="F665" s="27">
        <v>19.3333333333333</v>
      </c>
      <c r="G665" s="27">
        <v>17</v>
      </c>
      <c r="H665" s="49">
        <v>39.8333333333333</v>
      </c>
      <c r="I665" s="27">
        <v>55</v>
      </c>
      <c r="J665" s="49">
        <v>543.333333333333</v>
      </c>
      <c r="K665" s="50"/>
      <c r="L665" s="48">
        <v>0.868571428571429</v>
      </c>
      <c r="N665" s="50">
        <v>0.425925925925926</v>
      </c>
      <c r="O665" s="50">
        <v>0.240740740740741</v>
      </c>
      <c r="P665" s="51" t="s">
        <v>76</v>
      </c>
      <c r="Q665" s="49">
        <v>2.16666666666667</v>
      </c>
      <c r="R665" s="4" t="b">
        <v>0</v>
      </c>
      <c r="T665" s="50">
        <v>0.923159218571429</v>
      </c>
      <c r="U665" s="50">
        <v>1.1674172957764</v>
      </c>
      <c r="W665" s="4" t="s">
        <v>29</v>
      </c>
    </row>
    <row r="666" s="4" customFormat="1" spans="1:23">
      <c r="A666" s="4">
        <v>7348</v>
      </c>
      <c r="B666" s="46">
        <v>42889.0833333333</v>
      </c>
      <c r="C666" s="47">
        <v>44090.5</v>
      </c>
      <c r="D666" s="48">
        <v>2.33333333333333</v>
      </c>
      <c r="E666" s="27">
        <v>5</v>
      </c>
      <c r="F666" s="27">
        <v>20</v>
      </c>
      <c r="G666" s="27">
        <v>16</v>
      </c>
      <c r="H666" s="49">
        <v>42.3333333333333</v>
      </c>
      <c r="I666" s="27">
        <v>54</v>
      </c>
      <c r="J666" s="49">
        <v>688.333333333333</v>
      </c>
      <c r="K666" s="50"/>
      <c r="L666" s="48">
        <v>1.92160714285714</v>
      </c>
      <c r="N666" s="50">
        <v>0.466666666666666</v>
      </c>
      <c r="O666" s="50">
        <v>0.5</v>
      </c>
      <c r="P666" s="51" t="s">
        <v>76</v>
      </c>
      <c r="Q666" s="49">
        <v>2.5</v>
      </c>
      <c r="R666" s="4" t="b">
        <v>0</v>
      </c>
      <c r="T666" s="50">
        <v>1.97619493285714</v>
      </c>
      <c r="U666" s="50">
        <v>3.23470342755102</v>
      </c>
      <c r="W666" s="4" t="s">
        <v>31</v>
      </c>
    </row>
    <row r="667" s="4" customFormat="1" spans="1:23">
      <c r="A667" s="4">
        <v>7349</v>
      </c>
      <c r="B667" s="46">
        <v>42889.1041666667</v>
      </c>
      <c r="C667" s="47">
        <v>44096.5</v>
      </c>
      <c r="D667" s="48">
        <v>4.83333333333333</v>
      </c>
      <c r="E667" s="27">
        <v>5</v>
      </c>
      <c r="F667" s="27">
        <v>20</v>
      </c>
      <c r="G667" s="27">
        <v>16</v>
      </c>
      <c r="H667" s="49">
        <v>42.6666666666667</v>
      </c>
      <c r="I667" s="27">
        <v>54</v>
      </c>
      <c r="J667" s="49">
        <v>699.333333333333</v>
      </c>
      <c r="K667" s="50"/>
      <c r="L667" s="48">
        <v>27.0799999999996</v>
      </c>
      <c r="N667" s="50">
        <v>0.966666666666666</v>
      </c>
      <c r="O667" s="50">
        <v>-0.188888888888888</v>
      </c>
      <c r="P667" s="51" t="s">
        <v>76</v>
      </c>
      <c r="Q667" s="49">
        <v>2.16666666666667</v>
      </c>
      <c r="R667" s="4" t="b">
        <v>0</v>
      </c>
      <c r="T667" s="50">
        <v>27.1345877899996</v>
      </c>
      <c r="U667" s="50">
        <v>27.0702632310341</v>
      </c>
      <c r="W667" s="4" t="s">
        <v>45</v>
      </c>
    </row>
    <row r="668" s="4" customFormat="1" spans="1:23">
      <c r="A668" s="4">
        <v>7350</v>
      </c>
      <c r="B668" s="46">
        <v>42889.125</v>
      </c>
      <c r="C668" s="47">
        <v>44102.5</v>
      </c>
      <c r="D668" s="48">
        <v>7</v>
      </c>
      <c r="E668" s="27">
        <v>9</v>
      </c>
      <c r="F668" s="27">
        <v>20</v>
      </c>
      <c r="G668" s="27">
        <v>16</v>
      </c>
      <c r="H668" s="49">
        <v>42.3333333333333</v>
      </c>
      <c r="I668" s="27">
        <v>54</v>
      </c>
      <c r="J668" s="49">
        <v>703.166666666667</v>
      </c>
      <c r="K668" s="50"/>
      <c r="L668" s="48">
        <v>2.79095238095238</v>
      </c>
      <c r="N668" s="50">
        <v>0.777777777777778</v>
      </c>
      <c r="O668" s="50">
        <v>-0.209150326797385</v>
      </c>
      <c r="P668" s="51" t="s">
        <v>76</v>
      </c>
      <c r="Q668" s="49">
        <v>2.66666666666667</v>
      </c>
      <c r="R668" s="4" t="b">
        <v>0</v>
      </c>
      <c r="T668" s="50">
        <v>2.84554017095238</v>
      </c>
      <c r="U668" s="50">
        <v>2.65855164836734</v>
      </c>
      <c r="W668" s="4" t="s">
        <v>51</v>
      </c>
    </row>
    <row r="669" s="4" customFormat="1" spans="1:23">
      <c r="A669" s="4">
        <v>7351</v>
      </c>
      <c r="B669" s="46">
        <v>42889.1458333333</v>
      </c>
      <c r="C669" s="47">
        <v>44108.5</v>
      </c>
      <c r="D669" s="48">
        <v>9.66666666666667</v>
      </c>
      <c r="E669" s="27">
        <v>17</v>
      </c>
      <c r="F669" s="27">
        <v>20</v>
      </c>
      <c r="G669" s="27">
        <v>16</v>
      </c>
      <c r="H669" s="49">
        <v>42.3333333333333</v>
      </c>
      <c r="I669" s="27">
        <v>54</v>
      </c>
      <c r="J669" s="49">
        <v>686.333333333333</v>
      </c>
      <c r="K669" s="50"/>
      <c r="L669" s="48">
        <v>0.862597402597411</v>
      </c>
      <c r="N669" s="50">
        <v>0.568627450980392</v>
      </c>
      <c r="O669" s="50">
        <v>-0.0619607843137243</v>
      </c>
      <c r="P669" s="51" t="s">
        <v>76</v>
      </c>
      <c r="Q669" s="49">
        <v>3.00000000000003</v>
      </c>
      <c r="R669" s="4" t="b">
        <v>0</v>
      </c>
      <c r="T669" s="50">
        <v>0.917185192597411</v>
      </c>
      <c r="U669" s="50">
        <v>0.612980855947172</v>
      </c>
      <c r="W669" s="4" t="s">
        <v>60</v>
      </c>
    </row>
    <row r="670" s="4" customFormat="1" spans="1:23">
      <c r="A670" s="4">
        <v>7376</v>
      </c>
      <c r="B670" s="46">
        <v>42889.6666666667</v>
      </c>
      <c r="C670" s="47">
        <v>44258.5</v>
      </c>
      <c r="D670" s="48">
        <v>13.3333333333333</v>
      </c>
      <c r="E670" s="27">
        <v>31</v>
      </c>
      <c r="F670" s="27">
        <v>21</v>
      </c>
      <c r="G670" s="27">
        <v>27</v>
      </c>
      <c r="H670" s="49">
        <v>32.6666666666667</v>
      </c>
      <c r="I670" s="27">
        <v>20</v>
      </c>
      <c r="J670" s="49">
        <v>444.5</v>
      </c>
      <c r="K670" s="50"/>
      <c r="L670" s="48">
        <v>2.2744474393531</v>
      </c>
      <c r="N670" s="50">
        <v>0.430107526881719</v>
      </c>
      <c r="O670" s="50">
        <v>0.634408602150539</v>
      </c>
      <c r="P670" s="51" t="s">
        <v>76</v>
      </c>
      <c r="Q670" s="49">
        <v>19.6666666666667</v>
      </c>
      <c r="R670" s="4" t="b">
        <v>1</v>
      </c>
      <c r="T670" s="50">
        <v>2.3290352293531</v>
      </c>
      <c r="U670" s="50">
        <v>4.41500690824598</v>
      </c>
      <c r="W670" s="4" t="s">
        <v>25</v>
      </c>
    </row>
    <row r="671" s="4" customFormat="1" spans="1:23">
      <c r="A671" s="4">
        <v>7382</v>
      </c>
      <c r="B671" s="46">
        <v>42889.7916666667</v>
      </c>
      <c r="C671" s="47">
        <v>44294.5</v>
      </c>
      <c r="D671" s="48">
        <v>36</v>
      </c>
      <c r="E671" s="27">
        <v>32</v>
      </c>
      <c r="F671" s="27">
        <v>21</v>
      </c>
      <c r="G671" s="27">
        <v>26</v>
      </c>
      <c r="H671" s="49">
        <v>38.8333333333333</v>
      </c>
      <c r="I671" s="27">
        <v>27</v>
      </c>
      <c r="J671" s="49">
        <v>433.666666666667</v>
      </c>
      <c r="K671" s="50"/>
      <c r="L671" s="48">
        <v>2.38511904761906</v>
      </c>
      <c r="N671" s="50">
        <v>1.125</v>
      </c>
      <c r="O671" s="50">
        <v>-0.161458333333334</v>
      </c>
      <c r="P671" s="51" t="s">
        <v>76</v>
      </c>
      <c r="Q671" s="49">
        <v>-5.1666666666667</v>
      </c>
      <c r="R671" s="4" t="b">
        <v>0</v>
      </c>
      <c r="T671" s="50">
        <v>2.43970683761906</v>
      </c>
      <c r="U671" s="50">
        <v>1.16862830010583</v>
      </c>
      <c r="W671" s="4" t="s">
        <v>37</v>
      </c>
    </row>
    <row r="672" s="4" customFormat="1" spans="1:23">
      <c r="A672" s="4">
        <v>7383</v>
      </c>
      <c r="B672" s="46">
        <v>42889.8125</v>
      </c>
      <c r="C672" s="47">
        <v>44300.5</v>
      </c>
      <c r="D672" s="48">
        <v>30.8333333333333</v>
      </c>
      <c r="E672" s="27">
        <v>32</v>
      </c>
      <c r="F672" s="27">
        <v>20</v>
      </c>
      <c r="G672" s="27">
        <v>26</v>
      </c>
      <c r="H672" s="49">
        <v>39</v>
      </c>
      <c r="I672" s="27">
        <v>27</v>
      </c>
      <c r="J672" s="49">
        <v>465.166666666667</v>
      </c>
      <c r="K672" s="50"/>
      <c r="L672" s="48">
        <v>10.2293877551017</v>
      </c>
      <c r="N672" s="50">
        <v>0.963541666666666</v>
      </c>
      <c r="O672" s="50">
        <v>0.171875</v>
      </c>
      <c r="P672" s="51" t="s">
        <v>76</v>
      </c>
      <c r="Q672" s="49">
        <v>5.5</v>
      </c>
      <c r="R672" s="4" t="b">
        <v>0</v>
      </c>
      <c r="T672" s="50">
        <v>10.2839755451017</v>
      </c>
      <c r="U672" s="50">
        <v>9.67309894410555</v>
      </c>
      <c r="W672" s="4" t="s">
        <v>56</v>
      </c>
    </row>
    <row r="673" s="4" customFormat="1" spans="1:23">
      <c r="A673" s="4">
        <v>7385</v>
      </c>
      <c r="B673" s="46">
        <v>42889.8541666667</v>
      </c>
      <c r="C673" s="47">
        <v>44312.5</v>
      </c>
      <c r="D673" s="48">
        <v>34</v>
      </c>
      <c r="E673" s="27">
        <v>32</v>
      </c>
      <c r="F673" s="27">
        <v>20</v>
      </c>
      <c r="G673" s="27">
        <v>23</v>
      </c>
      <c r="H673" s="49">
        <v>37.1666666666667</v>
      </c>
      <c r="I673" s="27">
        <v>42</v>
      </c>
      <c r="J673" s="49">
        <v>430.666666666667</v>
      </c>
      <c r="K673" s="50"/>
      <c r="L673" s="48">
        <v>15.4309523809524</v>
      </c>
      <c r="N673" s="50">
        <v>1.0625</v>
      </c>
      <c r="O673" s="50">
        <v>-0.567004504504505</v>
      </c>
      <c r="P673" s="51" t="s">
        <v>76</v>
      </c>
      <c r="Q673" s="49">
        <v>-15.6666666666667</v>
      </c>
      <c r="R673" s="4" t="b">
        <v>1</v>
      </c>
      <c r="T673" s="50">
        <v>15.4855401709524</v>
      </c>
      <c r="U673" s="50">
        <v>13.5746260432493</v>
      </c>
      <c r="W673" s="4" t="s">
        <v>46</v>
      </c>
    </row>
    <row r="674" s="4" customFormat="1" spans="1:23">
      <c r="A674" s="4">
        <v>7392</v>
      </c>
      <c r="B674" s="46">
        <v>42890</v>
      </c>
      <c r="C674" s="47">
        <v>44354.5</v>
      </c>
      <c r="D674" s="48">
        <v>12.5</v>
      </c>
      <c r="E674" s="27">
        <v>21</v>
      </c>
      <c r="F674" s="27">
        <v>20</v>
      </c>
      <c r="G674" s="27">
        <v>20</v>
      </c>
      <c r="H674" s="49">
        <v>37</v>
      </c>
      <c r="I674" s="27">
        <v>36</v>
      </c>
      <c r="J674" s="49">
        <v>623.166666666667</v>
      </c>
      <c r="K674" s="50"/>
      <c r="L674" s="48">
        <v>0.673333333333341</v>
      </c>
      <c r="N674" s="50">
        <v>0.595238095238095</v>
      </c>
      <c r="O674" s="50">
        <v>0.126984126984129</v>
      </c>
      <c r="P674" s="4" t="s">
        <v>222</v>
      </c>
      <c r="Q674" s="49">
        <v>2.6666666666667</v>
      </c>
      <c r="R674" s="4" t="b">
        <v>0</v>
      </c>
      <c r="T674" s="50">
        <v>0.727921123333341</v>
      </c>
      <c r="U674" s="50">
        <v>0.222907487200013</v>
      </c>
      <c r="W674" s="4" t="s">
        <v>44</v>
      </c>
    </row>
    <row r="675" s="4" customFormat="1" spans="1:23">
      <c r="A675" s="4">
        <v>7401</v>
      </c>
      <c r="B675" s="46">
        <v>42890.1875</v>
      </c>
      <c r="C675" s="47">
        <v>44408.5</v>
      </c>
      <c r="D675" s="48">
        <v>16</v>
      </c>
      <c r="E675" s="27">
        <v>38.5</v>
      </c>
      <c r="F675" s="27">
        <v>20</v>
      </c>
      <c r="G675" s="27">
        <v>18</v>
      </c>
      <c r="H675" s="49">
        <v>39</v>
      </c>
      <c r="I675" s="27">
        <v>47</v>
      </c>
      <c r="J675" s="49">
        <v>600.833333333333</v>
      </c>
      <c r="K675" s="50"/>
      <c r="L675" s="48">
        <v>0.513460317460317</v>
      </c>
      <c r="N675" s="50">
        <v>0.415584415584416</v>
      </c>
      <c r="O675" s="50">
        <v>0.108805828318023</v>
      </c>
      <c r="P675" s="51" t="s">
        <v>76</v>
      </c>
      <c r="Q675" s="49">
        <v>5.5</v>
      </c>
      <c r="R675" s="4" t="b">
        <v>0</v>
      </c>
      <c r="T675" s="50">
        <v>0.568048107460317</v>
      </c>
      <c r="U675" s="50">
        <v>0.366865758576386</v>
      </c>
      <c r="W675" s="4" t="s">
        <v>58</v>
      </c>
    </row>
    <row r="676" s="4" customFormat="1" spans="1:23">
      <c r="A676" s="4">
        <v>7402</v>
      </c>
      <c r="B676" s="46">
        <v>42890.2083333333</v>
      </c>
      <c r="C676" s="47">
        <v>44414.5</v>
      </c>
      <c r="D676" s="48">
        <v>21.5</v>
      </c>
      <c r="E676" s="27">
        <v>41</v>
      </c>
      <c r="F676" s="27">
        <v>20</v>
      </c>
      <c r="G676" s="27">
        <v>18</v>
      </c>
      <c r="H676" s="49">
        <v>39.5</v>
      </c>
      <c r="I676" s="27">
        <v>47</v>
      </c>
      <c r="J676" s="49">
        <v>575.5</v>
      </c>
      <c r="K676" s="50"/>
      <c r="L676" s="48">
        <v>0.668962148962152</v>
      </c>
      <c r="N676" s="50">
        <v>0.524390243902439</v>
      </c>
      <c r="O676" s="50">
        <v>0.150406504065041</v>
      </c>
      <c r="P676" s="51" t="s">
        <v>76</v>
      </c>
      <c r="Q676" s="49">
        <v>6.1666666666667</v>
      </c>
      <c r="R676" s="4" t="b">
        <v>0</v>
      </c>
      <c r="T676" s="50">
        <v>0.723549938962152</v>
      </c>
      <c r="U676" s="50">
        <v>0.379792906858057</v>
      </c>
      <c r="W676" s="4" t="s">
        <v>52</v>
      </c>
    </row>
    <row r="677" s="4" customFormat="1" spans="1:23">
      <c r="A677" s="4">
        <v>7425</v>
      </c>
      <c r="B677" s="46">
        <v>42890.6875</v>
      </c>
      <c r="C677" s="47">
        <v>44552.5</v>
      </c>
      <c r="D677" s="48">
        <v>13.6666666666667</v>
      </c>
      <c r="E677" s="27">
        <v>22</v>
      </c>
      <c r="F677" s="27">
        <v>21</v>
      </c>
      <c r="G677" s="27">
        <v>31</v>
      </c>
      <c r="H677" s="49">
        <v>28.5</v>
      </c>
      <c r="I677" s="27">
        <v>18</v>
      </c>
      <c r="J677" s="49">
        <v>410.666666666667</v>
      </c>
      <c r="K677" s="50"/>
      <c r="L677" s="48">
        <v>0.730914285714281</v>
      </c>
      <c r="N677" s="50">
        <v>0.621212121212123</v>
      </c>
      <c r="O677" s="50">
        <v>0.0961791831357033</v>
      </c>
      <c r="P677" s="4" t="s">
        <v>222</v>
      </c>
      <c r="Q677" s="49">
        <v>2.8333333333333</v>
      </c>
      <c r="R677" s="4" t="b">
        <v>0</v>
      </c>
      <c r="T677" s="50">
        <v>0.785502075714281</v>
      </c>
      <c r="U677" s="50">
        <v>0.264466756027863</v>
      </c>
      <c r="W677" s="4" t="s">
        <v>26</v>
      </c>
    </row>
    <row r="678" s="4" customFormat="1" spans="1:23">
      <c r="A678" s="4">
        <v>7426</v>
      </c>
      <c r="B678" s="46">
        <v>42890.7083333333</v>
      </c>
      <c r="C678" s="47">
        <v>44558.5</v>
      </c>
      <c r="D678" s="48">
        <v>16.5</v>
      </c>
      <c r="E678" s="27">
        <v>23</v>
      </c>
      <c r="F678" s="27">
        <v>21</v>
      </c>
      <c r="G678" s="27">
        <v>31</v>
      </c>
      <c r="H678" s="49">
        <v>30.5</v>
      </c>
      <c r="I678" s="27">
        <v>18</v>
      </c>
      <c r="J678" s="49">
        <v>424.333333333333</v>
      </c>
      <c r="K678" s="50"/>
      <c r="L678" s="48">
        <v>0.584688644688655</v>
      </c>
      <c r="N678" s="50">
        <v>0.717391304347826</v>
      </c>
      <c r="O678" s="50">
        <v>0.0724637681159435</v>
      </c>
      <c r="P678" s="4" t="s">
        <v>222</v>
      </c>
      <c r="Q678" s="49">
        <v>1.6666666666667</v>
      </c>
      <c r="R678" s="4" t="b">
        <v>0</v>
      </c>
      <c r="T678" s="50">
        <v>0.639276434688655</v>
      </c>
      <c r="U678" s="50">
        <v>0.10888739407036</v>
      </c>
      <c r="W678" s="4" t="s">
        <v>66</v>
      </c>
    </row>
    <row r="679" s="4" customFormat="1" spans="1:23">
      <c r="A679" s="4">
        <v>7428</v>
      </c>
      <c r="B679" s="46">
        <v>42890.75</v>
      </c>
      <c r="C679" s="47">
        <v>44570.5</v>
      </c>
      <c r="D679" s="48">
        <v>17.1666666666667</v>
      </c>
      <c r="E679" s="27">
        <v>23</v>
      </c>
      <c r="F679" s="27">
        <v>21</v>
      </c>
      <c r="G679" s="27">
        <v>30</v>
      </c>
      <c r="H679" s="49">
        <v>32.1666666666667</v>
      </c>
      <c r="I679" s="27">
        <v>22</v>
      </c>
      <c r="J679" s="49">
        <v>417.166666666667</v>
      </c>
      <c r="K679" s="50"/>
      <c r="L679" s="48">
        <v>3.2589387755102</v>
      </c>
      <c r="N679" s="50">
        <v>0.746376811594204</v>
      </c>
      <c r="O679" s="50">
        <v>0.398550724637678</v>
      </c>
      <c r="P679" s="51" t="s">
        <v>76</v>
      </c>
      <c r="Q679" s="49">
        <v>9.1666666666666</v>
      </c>
      <c r="R679" s="4" t="b">
        <v>0</v>
      </c>
      <c r="T679" s="50">
        <v>3.3135265655102</v>
      </c>
      <c r="U679" s="50">
        <v>3.43948219456706</v>
      </c>
      <c r="W679" s="4" t="s">
        <v>27</v>
      </c>
    </row>
    <row r="680" s="4" customFormat="1" spans="1:23">
      <c r="A680" s="4">
        <v>7435</v>
      </c>
      <c r="B680" s="46">
        <v>42890.8958333333</v>
      </c>
      <c r="C680" s="47">
        <v>44612.5</v>
      </c>
      <c r="D680" s="48">
        <v>19.5</v>
      </c>
      <c r="E680" s="27">
        <v>36</v>
      </c>
      <c r="F680" s="27">
        <v>21</v>
      </c>
      <c r="G680" s="27">
        <v>28</v>
      </c>
      <c r="H680" s="49">
        <v>34</v>
      </c>
      <c r="I680" s="27">
        <v>23</v>
      </c>
      <c r="J680" s="49">
        <v>449.166666666667</v>
      </c>
      <c r="K680" s="50"/>
      <c r="L680" s="48">
        <v>1.07393939393939</v>
      </c>
      <c r="N680" s="50">
        <v>0.541666666666667</v>
      </c>
      <c r="O680" s="50">
        <v>0.21509009009009</v>
      </c>
      <c r="P680" s="51" t="s">
        <v>76</v>
      </c>
      <c r="Q680" s="49">
        <v>8.5</v>
      </c>
      <c r="R680" s="4" t="b">
        <v>0</v>
      </c>
      <c r="T680" s="50">
        <v>1.12852718393939</v>
      </c>
      <c r="U680" s="50">
        <v>1.08343480111887</v>
      </c>
      <c r="W680" s="4" t="s">
        <v>28</v>
      </c>
    </row>
    <row r="681" s="4" customFormat="1" spans="1:23">
      <c r="A681" s="4">
        <v>7436</v>
      </c>
      <c r="B681" s="46">
        <v>42890.9166666667</v>
      </c>
      <c r="C681" s="47">
        <v>44618.5</v>
      </c>
      <c r="D681" s="48">
        <v>28</v>
      </c>
      <c r="E681" s="27">
        <v>37</v>
      </c>
      <c r="F681" s="27">
        <v>21</v>
      </c>
      <c r="G681" s="27">
        <v>27</v>
      </c>
      <c r="H681" s="49">
        <v>37.5</v>
      </c>
      <c r="I681" s="27">
        <v>25.5</v>
      </c>
      <c r="J681" s="49">
        <v>429.166666666667</v>
      </c>
      <c r="K681" s="50"/>
      <c r="L681" s="48">
        <v>1.43047619047619</v>
      </c>
      <c r="N681" s="50">
        <v>0.756756756756757</v>
      </c>
      <c r="O681" s="50">
        <v>0.137980085348506</v>
      </c>
      <c r="P681" s="51" t="s">
        <v>76</v>
      </c>
      <c r="Q681" s="49">
        <v>6</v>
      </c>
      <c r="R681" s="4" t="b">
        <v>0</v>
      </c>
      <c r="T681" s="50">
        <v>1.48506398047619</v>
      </c>
      <c r="U681" s="50">
        <v>0.962405974200679</v>
      </c>
      <c r="W681" s="4" t="s">
        <v>29</v>
      </c>
    </row>
    <row r="682" s="4" customFormat="1" spans="1:23">
      <c r="A682" s="4">
        <v>7437</v>
      </c>
      <c r="B682" s="46">
        <v>42890.9375</v>
      </c>
      <c r="C682" s="47">
        <v>44624.5</v>
      </c>
      <c r="D682" s="48">
        <v>34</v>
      </c>
      <c r="E682" s="27">
        <v>38</v>
      </c>
      <c r="F682" s="27">
        <v>21</v>
      </c>
      <c r="G682" s="27">
        <v>26</v>
      </c>
      <c r="H682" s="49">
        <v>39.5</v>
      </c>
      <c r="I682" s="27">
        <v>30.8333333333333</v>
      </c>
      <c r="J682" s="49">
        <v>436.666666666667</v>
      </c>
      <c r="K682" s="50"/>
      <c r="L682" s="48">
        <v>1.23142857142857</v>
      </c>
      <c r="N682" s="50">
        <v>0.894736842105263</v>
      </c>
      <c r="O682" s="50">
        <v>0.02834008097166</v>
      </c>
      <c r="P682" s="51" t="s">
        <v>76</v>
      </c>
      <c r="Q682" s="49">
        <v>2</v>
      </c>
      <c r="R682" s="4" t="b">
        <v>0</v>
      </c>
      <c r="T682" s="50">
        <v>1.28601636142857</v>
      </c>
      <c r="U682" s="50">
        <v>0.437312403949578</v>
      </c>
      <c r="W682" s="4" t="s">
        <v>42</v>
      </c>
    </row>
    <row r="683" s="4" customFormat="1" spans="1:23">
      <c r="A683" s="4">
        <v>7440</v>
      </c>
      <c r="B683" s="46">
        <v>42891</v>
      </c>
      <c r="C683" s="47">
        <v>44642.5</v>
      </c>
      <c r="D683" s="48">
        <v>34.6666666666667</v>
      </c>
      <c r="E683" s="27">
        <v>39</v>
      </c>
      <c r="F683" s="27">
        <v>21</v>
      </c>
      <c r="G683" s="27">
        <v>24</v>
      </c>
      <c r="H683" s="49">
        <v>42.8333333333333</v>
      </c>
      <c r="I683" s="27">
        <v>45</v>
      </c>
      <c r="J683" s="49">
        <v>475.333333333333</v>
      </c>
      <c r="K683" s="50"/>
      <c r="L683" s="48">
        <v>2.54307692307694</v>
      </c>
      <c r="N683" s="50">
        <v>0.88888888888889</v>
      </c>
      <c r="O683" s="50">
        <v>0.128205128205128</v>
      </c>
      <c r="P683" s="51" t="s">
        <v>76</v>
      </c>
      <c r="Q683" s="49">
        <v>5</v>
      </c>
      <c r="R683" s="4" t="b">
        <v>0</v>
      </c>
      <c r="T683" s="50">
        <v>2.59766471307694</v>
      </c>
      <c r="U683" s="50">
        <v>1.92237280221155</v>
      </c>
      <c r="W683" s="4" t="s">
        <v>44</v>
      </c>
    </row>
    <row r="684" s="4" customFormat="1" spans="1:23">
      <c r="A684" s="4">
        <v>7442</v>
      </c>
      <c r="B684" s="46">
        <v>42891.0416666667</v>
      </c>
      <c r="C684" s="47">
        <v>44654.5</v>
      </c>
      <c r="D684" s="48">
        <v>40.8333333333333</v>
      </c>
      <c r="E684" s="27">
        <v>58</v>
      </c>
      <c r="F684" s="27">
        <v>21</v>
      </c>
      <c r="G684" s="27">
        <v>24</v>
      </c>
      <c r="H684" s="49">
        <v>44</v>
      </c>
      <c r="I684" s="27">
        <v>45</v>
      </c>
      <c r="J684" s="49">
        <v>474.833333333333</v>
      </c>
      <c r="K684" s="50"/>
      <c r="L684" s="48">
        <v>0.572510402219147</v>
      </c>
      <c r="N684" s="50">
        <v>0.704022988505747</v>
      </c>
      <c r="O684" s="50">
        <v>0.0747126436781621</v>
      </c>
      <c r="P684" s="4" t="s">
        <v>222</v>
      </c>
      <c r="Q684" s="49">
        <v>4.3333333333334</v>
      </c>
      <c r="R684" s="4" t="b">
        <v>0</v>
      </c>
      <c r="T684" s="50">
        <v>0.627098192219147</v>
      </c>
      <c r="U684" s="50">
        <v>0.109264608603007</v>
      </c>
      <c r="W684" s="4" t="s">
        <v>30</v>
      </c>
    </row>
    <row r="685" s="4" customFormat="1" spans="1:23">
      <c r="A685" s="4">
        <v>7443</v>
      </c>
      <c r="B685" s="46">
        <v>42891.0625</v>
      </c>
      <c r="C685" s="47">
        <v>44660.5</v>
      </c>
      <c r="D685" s="48">
        <v>45.1666666666667</v>
      </c>
      <c r="E685" s="27">
        <v>58</v>
      </c>
      <c r="F685" s="27">
        <v>21</v>
      </c>
      <c r="G685" s="27">
        <v>24</v>
      </c>
      <c r="H685" s="49">
        <v>42.8333333333333</v>
      </c>
      <c r="I685" s="27">
        <v>45</v>
      </c>
      <c r="J685" s="49">
        <v>477</v>
      </c>
      <c r="K685" s="50"/>
      <c r="L685" s="48">
        <v>1.90575139146568</v>
      </c>
      <c r="N685" s="50">
        <v>0.778735632183909</v>
      </c>
      <c r="O685" s="50">
        <v>0.198275862068966</v>
      </c>
      <c r="P685" s="51" t="s">
        <v>76</v>
      </c>
      <c r="Q685" s="49">
        <v>11.5</v>
      </c>
      <c r="R685" s="4" t="b">
        <v>1</v>
      </c>
      <c r="T685" s="50">
        <v>1.96033918146568</v>
      </c>
      <c r="U685" s="50">
        <v>1.51733592306294</v>
      </c>
      <c r="W685" s="4" t="s">
        <v>69</v>
      </c>
    </row>
    <row r="686" s="4" customFormat="1" spans="1:23">
      <c r="A686" s="4">
        <v>7444</v>
      </c>
      <c r="B686" s="46">
        <v>42891.0833333333</v>
      </c>
      <c r="C686" s="47">
        <v>44666.5</v>
      </c>
      <c r="D686" s="48">
        <v>56.6666666666667</v>
      </c>
      <c r="E686" s="27">
        <v>58</v>
      </c>
      <c r="F686" s="27">
        <v>20</v>
      </c>
      <c r="G686" s="27">
        <v>24</v>
      </c>
      <c r="H686" s="49">
        <v>42</v>
      </c>
      <c r="I686" s="27">
        <v>49</v>
      </c>
      <c r="J686" s="49">
        <v>456.666666666667</v>
      </c>
      <c r="K686" s="50"/>
      <c r="L686" s="48">
        <v>22.1096428571434</v>
      </c>
      <c r="N686" s="50">
        <v>0.977011494252874</v>
      </c>
      <c r="O686" s="50">
        <v>0.238505747126436</v>
      </c>
      <c r="P686" s="51" t="s">
        <v>76</v>
      </c>
      <c r="Q686" s="49">
        <v>13.8333333333333</v>
      </c>
      <c r="R686" s="4" t="b">
        <v>1</v>
      </c>
      <c r="T686" s="50">
        <v>22.1642306471434</v>
      </c>
      <c r="U686" s="50">
        <v>21.6857419564879</v>
      </c>
      <c r="W686" s="4" t="s">
        <v>31</v>
      </c>
    </row>
    <row r="687" s="4" customFormat="1" spans="1:23">
      <c r="A687" s="4">
        <v>7455</v>
      </c>
      <c r="B687" s="46">
        <v>42891.3125</v>
      </c>
      <c r="C687" s="47">
        <v>44732.5</v>
      </c>
      <c r="D687" s="48">
        <v>69.8333333333333</v>
      </c>
      <c r="E687" s="27">
        <v>119</v>
      </c>
      <c r="F687" s="27">
        <v>21</v>
      </c>
      <c r="G687" s="27">
        <v>21</v>
      </c>
      <c r="H687" s="49">
        <v>40.6666666666667</v>
      </c>
      <c r="I687" s="27">
        <v>55</v>
      </c>
      <c r="J687" s="49">
        <v>545.833333333333</v>
      </c>
      <c r="K687" s="50"/>
      <c r="L687" s="48">
        <v>0.537801452784505</v>
      </c>
      <c r="N687" s="50">
        <v>0.586834733893557</v>
      </c>
      <c r="O687" s="50">
        <v>0.102240896358544</v>
      </c>
      <c r="P687" s="4" t="s">
        <v>222</v>
      </c>
      <c r="Q687" s="49">
        <v>12.1666666666667</v>
      </c>
      <c r="R687" s="4" t="b">
        <v>1</v>
      </c>
      <c r="T687" s="50">
        <v>0.592389242784505</v>
      </c>
      <c r="U687" s="50">
        <v>0.00946520130820256</v>
      </c>
      <c r="W687" s="4" t="s">
        <v>47</v>
      </c>
    </row>
    <row r="688" s="4" customFormat="1" spans="1:23">
      <c r="A688" s="4">
        <v>7457</v>
      </c>
      <c r="B688" s="46">
        <v>42891.3541666667</v>
      </c>
      <c r="C688" s="47">
        <v>44744.5</v>
      </c>
      <c r="D688" s="48">
        <v>76.1666666666667</v>
      </c>
      <c r="E688" s="27">
        <v>119</v>
      </c>
      <c r="F688" s="27">
        <v>21</v>
      </c>
      <c r="G688" s="27">
        <v>23</v>
      </c>
      <c r="H688" s="49">
        <v>40.5</v>
      </c>
      <c r="I688" s="27">
        <v>41</v>
      </c>
      <c r="J688" s="49">
        <v>516</v>
      </c>
      <c r="K688" s="50"/>
      <c r="L688" s="48">
        <v>0.541251312457537</v>
      </c>
      <c r="N688" s="50">
        <v>0.640056022408964</v>
      </c>
      <c r="O688" s="50">
        <v>0.198179271708683</v>
      </c>
      <c r="P688" s="4" t="s">
        <v>222</v>
      </c>
      <c r="Q688" s="49">
        <v>9.3333333333333</v>
      </c>
      <c r="R688" s="4" t="b">
        <v>0</v>
      </c>
      <c r="T688" s="50">
        <v>0.595839102457537</v>
      </c>
      <c r="U688" s="50">
        <v>0.0690828902523388</v>
      </c>
      <c r="W688" s="4" t="s">
        <v>33</v>
      </c>
    </row>
    <row r="689" s="4" customFormat="1" spans="1:23">
      <c r="A689" s="4">
        <v>7458</v>
      </c>
      <c r="B689" s="46">
        <v>42891.375</v>
      </c>
      <c r="C689" s="47">
        <v>44750.5</v>
      </c>
      <c r="D689" s="48">
        <v>85.5</v>
      </c>
      <c r="E689" s="27">
        <v>102</v>
      </c>
      <c r="F689" s="27">
        <v>21</v>
      </c>
      <c r="G689" s="27">
        <v>23</v>
      </c>
      <c r="H689" s="49">
        <v>38.6666666666667</v>
      </c>
      <c r="I689" s="27">
        <v>41</v>
      </c>
      <c r="J689" s="49">
        <v>451.333333333333</v>
      </c>
      <c r="K689" s="50"/>
      <c r="L689" s="48">
        <v>0.828946608946613</v>
      </c>
      <c r="N689" s="50">
        <v>0.838235294117647</v>
      </c>
      <c r="O689" s="50">
        <v>0.0555555555555559</v>
      </c>
      <c r="P689" s="4" t="s">
        <v>222</v>
      </c>
      <c r="Q689" s="49">
        <v>5.6666666666667</v>
      </c>
      <c r="R689" s="4" t="b">
        <v>0</v>
      </c>
      <c r="T689" s="50">
        <v>0.883534398946613</v>
      </c>
      <c r="U689" s="50">
        <v>0.0540410373398191</v>
      </c>
      <c r="W689" s="4" t="s">
        <v>34</v>
      </c>
    </row>
    <row r="690" s="4" customFormat="1" spans="1:23">
      <c r="A690" s="4">
        <v>7470</v>
      </c>
      <c r="B690" s="46">
        <v>42891.625</v>
      </c>
      <c r="C690" s="47">
        <v>44822.5</v>
      </c>
      <c r="D690" s="48">
        <v>15</v>
      </c>
      <c r="E690" s="27">
        <v>38</v>
      </c>
      <c r="F690" s="27">
        <v>21</v>
      </c>
      <c r="G690" s="27">
        <v>29</v>
      </c>
      <c r="H690" s="49">
        <v>31.6666666666667</v>
      </c>
      <c r="I690" s="27">
        <v>23</v>
      </c>
      <c r="J690" s="49">
        <v>429</v>
      </c>
      <c r="K690" s="50"/>
      <c r="L690" s="48">
        <v>0.618612836438921</v>
      </c>
      <c r="N690" s="50">
        <v>0.394736842105263</v>
      </c>
      <c r="O690" s="50">
        <v>0.179824561403508</v>
      </c>
      <c r="P690" s="51" t="s">
        <v>76</v>
      </c>
      <c r="Q690" s="49">
        <v>6.8333333333333</v>
      </c>
      <c r="R690" s="4" t="b">
        <v>0</v>
      </c>
      <c r="T690" s="50">
        <v>0.673200626438921</v>
      </c>
      <c r="U690" s="50">
        <v>0.7054415869786</v>
      </c>
      <c r="W690" s="4" t="s">
        <v>67</v>
      </c>
    </row>
    <row r="691" s="4" customFormat="1" spans="1:23">
      <c r="A691" s="4">
        <v>7475</v>
      </c>
      <c r="B691" s="46">
        <v>42891.7291666667</v>
      </c>
      <c r="C691" s="47">
        <v>44852.5</v>
      </c>
      <c r="D691" s="48">
        <v>8.66666666666667</v>
      </c>
      <c r="E691" s="27">
        <v>32</v>
      </c>
      <c r="F691" s="27">
        <v>21</v>
      </c>
      <c r="G691" s="27">
        <v>29</v>
      </c>
      <c r="H691" s="49">
        <v>30.5</v>
      </c>
      <c r="I691" s="27">
        <v>25</v>
      </c>
      <c r="J691" s="49">
        <v>440.166666666667</v>
      </c>
      <c r="K691" s="50"/>
      <c r="L691" s="48">
        <v>2.48381632653061</v>
      </c>
      <c r="N691" s="50">
        <v>0.270833333333333</v>
      </c>
      <c r="O691" s="50">
        <v>0.890625000000001</v>
      </c>
      <c r="P691" s="51" t="s">
        <v>76</v>
      </c>
      <c r="Q691" s="49">
        <v>28.5</v>
      </c>
      <c r="R691" s="4" t="b">
        <v>1</v>
      </c>
      <c r="T691" s="50">
        <v>2.53840411653061</v>
      </c>
      <c r="U691" s="50">
        <v>8.3725690456515</v>
      </c>
      <c r="W691" s="4" t="s">
        <v>49</v>
      </c>
    </row>
    <row r="692" s="4" customFormat="1" spans="1:23">
      <c r="A692" s="4">
        <v>7476</v>
      </c>
      <c r="B692" s="46">
        <v>42891.75</v>
      </c>
      <c r="C692" s="47">
        <v>44858.5</v>
      </c>
      <c r="D692" s="48">
        <v>37.1666666666667</v>
      </c>
      <c r="E692" s="27">
        <v>32</v>
      </c>
      <c r="F692" s="27">
        <v>21</v>
      </c>
      <c r="G692" s="27">
        <v>27</v>
      </c>
      <c r="H692" s="49">
        <v>29</v>
      </c>
      <c r="I692" s="27">
        <v>20</v>
      </c>
      <c r="J692" s="49">
        <v>430</v>
      </c>
      <c r="K692" s="50"/>
      <c r="L692" s="48">
        <v>8.1139170506912</v>
      </c>
      <c r="N692" s="50">
        <v>1.16145833333333</v>
      </c>
      <c r="O692" s="50">
        <v>-0.661458333333334</v>
      </c>
      <c r="P692" s="51" t="s">
        <v>76</v>
      </c>
      <c r="Q692" s="49">
        <v>-21.1666666666667</v>
      </c>
      <c r="R692" s="4" t="b">
        <v>1</v>
      </c>
      <c r="T692" s="50">
        <v>8.1685048406912</v>
      </c>
      <c r="U692" s="50">
        <v>6.03297277763549</v>
      </c>
      <c r="W692" s="4" t="s">
        <v>27</v>
      </c>
    </row>
    <row r="693" s="4" customFormat="1" spans="1:23">
      <c r="A693" s="4">
        <v>7478</v>
      </c>
      <c r="B693" s="46">
        <v>42891.7916666667</v>
      </c>
      <c r="C693" s="47">
        <v>44870.5</v>
      </c>
      <c r="D693" s="48">
        <v>8.83333333333333</v>
      </c>
      <c r="E693" s="27">
        <v>19</v>
      </c>
      <c r="F693" s="27">
        <v>21</v>
      </c>
      <c r="G693" s="27">
        <v>27</v>
      </c>
      <c r="H693" s="49">
        <v>30.6666666666667</v>
      </c>
      <c r="I693" s="27">
        <v>20</v>
      </c>
      <c r="J693" s="49">
        <v>442</v>
      </c>
      <c r="K693" s="50"/>
      <c r="L693" s="48">
        <v>0.541399947957333</v>
      </c>
      <c r="N693" s="50">
        <v>0.464912280701754</v>
      </c>
      <c r="O693" s="50">
        <v>0.122807017543862</v>
      </c>
      <c r="P693" s="4" t="s">
        <v>222</v>
      </c>
      <c r="Q693" s="49">
        <v>2.33333333333337</v>
      </c>
      <c r="R693" s="4" t="b">
        <v>0</v>
      </c>
      <c r="T693" s="50">
        <v>0.595987737957333</v>
      </c>
      <c r="U693" s="50">
        <v>0.281935889191246</v>
      </c>
      <c r="W693" s="4" t="s">
        <v>37</v>
      </c>
    </row>
    <row r="694" s="4" customFormat="1" spans="1:23">
      <c r="A694" s="4">
        <v>7481</v>
      </c>
      <c r="B694" s="46">
        <v>42891.8541666667</v>
      </c>
      <c r="C694" s="47">
        <v>44888.5</v>
      </c>
      <c r="D694" s="48">
        <v>12.5</v>
      </c>
      <c r="E694" s="27">
        <v>19</v>
      </c>
      <c r="F694" s="27">
        <v>21</v>
      </c>
      <c r="G694" s="27">
        <v>25</v>
      </c>
      <c r="H694" s="49">
        <v>37.6666666666667</v>
      </c>
      <c r="I694" s="27">
        <v>30</v>
      </c>
      <c r="J694" s="49">
        <v>487</v>
      </c>
      <c r="K694" s="50"/>
      <c r="L694" s="48">
        <v>0.672747252747253</v>
      </c>
      <c r="N694" s="50">
        <v>0.657894736842105</v>
      </c>
      <c r="O694" s="50">
        <v>0.660287081339713</v>
      </c>
      <c r="P694" s="4" t="s">
        <v>222</v>
      </c>
      <c r="Q694" s="49">
        <v>2</v>
      </c>
      <c r="R694" s="4" t="b">
        <v>0</v>
      </c>
      <c r="T694" s="50">
        <v>0.727335042747253</v>
      </c>
      <c r="U694" s="50">
        <v>0.105549264975825</v>
      </c>
      <c r="W694" s="4" t="s">
        <v>46</v>
      </c>
    </row>
    <row r="695" s="4" customFormat="1" spans="1:23">
      <c r="A695" s="4">
        <v>7487</v>
      </c>
      <c r="B695" s="46">
        <v>42891.9791666667</v>
      </c>
      <c r="C695" s="47">
        <v>44924.5</v>
      </c>
      <c r="D695" s="48">
        <v>18.5</v>
      </c>
      <c r="E695" s="27">
        <v>19</v>
      </c>
      <c r="F695" s="27">
        <v>21</v>
      </c>
      <c r="G695" s="27">
        <v>24</v>
      </c>
      <c r="H695" s="49">
        <v>46</v>
      </c>
      <c r="I695" s="27">
        <v>49</v>
      </c>
      <c r="J695" s="49">
        <v>613</v>
      </c>
      <c r="K695" s="50"/>
      <c r="L695" s="48">
        <v>50.9190476190475</v>
      </c>
      <c r="N695" s="50">
        <v>0.973684210526316</v>
      </c>
      <c r="O695" s="50">
        <v>0.649122807017542</v>
      </c>
      <c r="P695" s="51" t="s">
        <v>76</v>
      </c>
      <c r="Q695" s="49">
        <v>12.3333333333333</v>
      </c>
      <c r="R695" s="4" t="b">
        <v>1</v>
      </c>
      <c r="T695" s="50">
        <v>50.9736354090475</v>
      </c>
      <c r="U695" s="50">
        <v>51.3513012309136</v>
      </c>
      <c r="W695" s="4" t="s">
        <v>50</v>
      </c>
    </row>
    <row r="696" s="4" customFormat="1" spans="1:23">
      <c r="A696" s="4">
        <v>7490</v>
      </c>
      <c r="B696" s="46">
        <v>42892.0416666667</v>
      </c>
      <c r="C696" s="47">
        <v>44942.5</v>
      </c>
      <c r="D696" s="48">
        <v>42.6666666666667</v>
      </c>
      <c r="E696" s="27">
        <v>35</v>
      </c>
      <c r="F696" s="27">
        <v>20</v>
      </c>
      <c r="G696" s="27">
        <v>23</v>
      </c>
      <c r="H696" s="49">
        <v>42.5</v>
      </c>
      <c r="I696" s="27">
        <v>55</v>
      </c>
      <c r="J696" s="49">
        <v>433.833333333333</v>
      </c>
      <c r="K696" s="50"/>
      <c r="L696" s="48">
        <v>2.45509316770187</v>
      </c>
      <c r="N696" s="50">
        <v>1.21904761904762</v>
      </c>
      <c r="O696" s="50">
        <v>-0.280952380952383</v>
      </c>
      <c r="P696" s="51" t="s">
        <v>76</v>
      </c>
      <c r="Q696" s="49">
        <v>-9.8333333333334</v>
      </c>
      <c r="R696" s="4" t="b">
        <v>0</v>
      </c>
      <c r="T696" s="50">
        <v>2.50968095770187</v>
      </c>
      <c r="U696" s="50">
        <v>1.05872266061481</v>
      </c>
      <c r="W696" s="4" t="s">
        <v>30</v>
      </c>
    </row>
    <row r="697" s="4" customFormat="1" spans="1:23">
      <c r="A697" s="4">
        <v>7493</v>
      </c>
      <c r="B697" s="46">
        <v>42892.1041666667</v>
      </c>
      <c r="C697" s="47">
        <v>44960.5</v>
      </c>
      <c r="D697" s="48">
        <v>30</v>
      </c>
      <c r="E697" s="27">
        <v>35</v>
      </c>
      <c r="F697" s="27">
        <v>20</v>
      </c>
      <c r="G697" s="27">
        <v>20</v>
      </c>
      <c r="H697" s="49">
        <v>44.6666666666667</v>
      </c>
      <c r="I697" s="27">
        <v>56</v>
      </c>
      <c r="J697" s="49">
        <v>456.5</v>
      </c>
      <c r="K697" s="50"/>
      <c r="L697" s="48">
        <v>1.70733333333332</v>
      </c>
      <c r="N697" s="50">
        <v>0.857142857142857</v>
      </c>
      <c r="O697" s="50">
        <v>0.109523809523809</v>
      </c>
      <c r="P697" s="51" t="s">
        <v>76</v>
      </c>
      <c r="Q697" s="49">
        <v>3.8333333333333</v>
      </c>
      <c r="R697" s="4" t="b">
        <v>0</v>
      </c>
      <c r="T697" s="50">
        <v>1.76192112333332</v>
      </c>
      <c r="U697" s="50">
        <v>1.05557464388887</v>
      </c>
      <c r="W697" s="4" t="s">
        <v>45</v>
      </c>
    </row>
    <row r="698" s="4" customFormat="1" spans="1:23">
      <c r="A698" s="4">
        <v>7494</v>
      </c>
      <c r="B698" s="46">
        <v>42892.125</v>
      </c>
      <c r="C698" s="47">
        <v>44966.5</v>
      </c>
      <c r="D698" s="48">
        <v>33.8333333333333</v>
      </c>
      <c r="E698" s="27">
        <v>35</v>
      </c>
      <c r="F698" s="27">
        <v>20</v>
      </c>
      <c r="G698" s="27">
        <v>20</v>
      </c>
      <c r="H698" s="49">
        <v>45.8333333333333</v>
      </c>
      <c r="I698" s="27">
        <v>56</v>
      </c>
      <c r="J698" s="49">
        <v>474.666666666667</v>
      </c>
      <c r="K698" s="50"/>
      <c r="L698" s="48">
        <v>4.21836734693866</v>
      </c>
      <c r="N698" s="50">
        <v>0.966666666666666</v>
      </c>
      <c r="O698" s="50">
        <v>0.0571428571428572</v>
      </c>
      <c r="P698" s="51" t="s">
        <v>76</v>
      </c>
      <c r="Q698" s="49">
        <v>2</v>
      </c>
      <c r="R698" s="4" t="b">
        <v>0</v>
      </c>
      <c r="T698" s="50">
        <v>4.27295513693866</v>
      </c>
      <c r="U698" s="50">
        <v>3.42029841752275</v>
      </c>
      <c r="W698" s="4" t="s">
        <v>51</v>
      </c>
    </row>
    <row r="699" s="4" customFormat="1" spans="1:23">
      <c r="A699" s="4">
        <v>7495</v>
      </c>
      <c r="B699" s="46">
        <v>42892.1458333333</v>
      </c>
      <c r="C699" s="47">
        <v>44972.5</v>
      </c>
      <c r="D699" s="48">
        <v>35.8333333333333</v>
      </c>
      <c r="E699" s="27">
        <v>35</v>
      </c>
      <c r="F699" s="27">
        <v>20</v>
      </c>
      <c r="G699" s="27">
        <v>20</v>
      </c>
      <c r="H699" s="49">
        <v>47</v>
      </c>
      <c r="I699" s="27">
        <v>56</v>
      </c>
      <c r="J699" s="49">
        <v>470.666666666667</v>
      </c>
      <c r="K699" s="50"/>
      <c r="L699" s="48">
        <v>15.1000000000004</v>
      </c>
      <c r="N699" s="50">
        <v>1.02380952380952</v>
      </c>
      <c r="O699" s="50">
        <v>-0.213624338624337</v>
      </c>
      <c r="P699" s="51" t="s">
        <v>76</v>
      </c>
      <c r="Q699" s="49">
        <v>-6.6666666666666</v>
      </c>
      <c r="R699" s="4" t="b">
        <v>0</v>
      </c>
      <c r="T699" s="50">
        <v>15.1545877900004</v>
      </c>
      <c r="U699" s="50">
        <v>13.8021555158144</v>
      </c>
      <c r="W699" s="4" t="s">
        <v>60</v>
      </c>
    </row>
    <row r="700" s="4" customFormat="1" spans="1:23">
      <c r="A700" s="4">
        <v>7496</v>
      </c>
      <c r="B700" s="46">
        <v>42892.1666666667</v>
      </c>
      <c r="C700" s="47">
        <v>44978.5</v>
      </c>
      <c r="D700" s="48">
        <v>29.1666666666667</v>
      </c>
      <c r="E700" s="27">
        <v>36</v>
      </c>
      <c r="F700" s="27">
        <v>20</v>
      </c>
      <c r="G700" s="27">
        <v>17</v>
      </c>
      <c r="H700" s="49">
        <v>46.6666666666667</v>
      </c>
      <c r="I700" s="27">
        <v>81</v>
      </c>
      <c r="J700" s="49">
        <v>512</v>
      </c>
      <c r="K700" s="50"/>
      <c r="L700" s="48">
        <v>2.77777003484322</v>
      </c>
      <c r="N700" s="50">
        <v>0.810185185185186</v>
      </c>
      <c r="O700" s="50">
        <v>0.25</v>
      </c>
      <c r="P700" s="51" t="s">
        <v>76</v>
      </c>
      <c r="Q700" s="49">
        <v>9</v>
      </c>
      <c r="R700" s="4" t="b">
        <v>0</v>
      </c>
      <c r="T700" s="50">
        <v>2.83235782484322</v>
      </c>
      <c r="U700" s="50">
        <v>2.49593880094934</v>
      </c>
      <c r="W700" s="4" t="s">
        <v>61</v>
      </c>
    </row>
    <row r="701" s="4" customFormat="1" spans="1:23">
      <c r="A701" s="4">
        <v>7498</v>
      </c>
      <c r="B701" s="46">
        <v>42892.2083333333</v>
      </c>
      <c r="C701" s="47">
        <v>44990.5</v>
      </c>
      <c r="D701" s="48">
        <v>34.1666666666667</v>
      </c>
      <c r="E701" s="27">
        <v>37</v>
      </c>
      <c r="F701" s="27">
        <v>20</v>
      </c>
      <c r="G701" s="27">
        <v>17</v>
      </c>
      <c r="H701" s="49">
        <v>47.1666666666667</v>
      </c>
      <c r="I701" s="27">
        <v>81</v>
      </c>
      <c r="J701" s="49">
        <v>495.666666666667</v>
      </c>
      <c r="K701" s="50"/>
      <c r="L701" s="48">
        <v>0.905882352941164</v>
      </c>
      <c r="N701" s="50">
        <v>0.923423423423424</v>
      </c>
      <c r="O701" s="50">
        <v>0.0225225225225216</v>
      </c>
      <c r="P701" s="4" t="s">
        <v>222</v>
      </c>
      <c r="Q701" s="49">
        <v>0.8333333333333</v>
      </c>
      <c r="R701" s="4" t="b">
        <v>0</v>
      </c>
      <c r="T701" s="50">
        <v>0.960470142941164</v>
      </c>
      <c r="U701" s="50">
        <v>0.040118886502138</v>
      </c>
      <c r="W701" s="4" t="s">
        <v>52</v>
      </c>
    </row>
    <row r="702" s="4" customFormat="1" spans="1:23">
      <c r="A702" s="4">
        <v>7500</v>
      </c>
      <c r="B702" s="46">
        <v>42892.25</v>
      </c>
      <c r="C702" s="47">
        <v>45002.5</v>
      </c>
      <c r="D702" s="48">
        <v>34.8333333333333</v>
      </c>
      <c r="E702" s="27">
        <v>37</v>
      </c>
      <c r="F702" s="27">
        <v>20</v>
      </c>
      <c r="G702" s="27">
        <v>16</v>
      </c>
      <c r="H702" s="49">
        <v>47.5</v>
      </c>
      <c r="I702" s="27">
        <v>88</v>
      </c>
      <c r="J702" s="49">
        <v>525.666666666667</v>
      </c>
      <c r="K702" s="50"/>
      <c r="L702" s="48">
        <v>1.19252747252752</v>
      </c>
      <c r="N702" s="50">
        <v>0.941441441441441</v>
      </c>
      <c r="O702" s="50">
        <v>0.0225225225225243</v>
      </c>
      <c r="P702" s="51" t="s">
        <v>76</v>
      </c>
      <c r="Q702" s="49">
        <v>0.8333333333334</v>
      </c>
      <c r="R702" s="4" t="b">
        <v>0</v>
      </c>
      <c r="T702" s="50">
        <v>1.24711526252752</v>
      </c>
      <c r="U702" s="50">
        <v>0.324687025268467</v>
      </c>
      <c r="W702" s="4" t="s">
        <v>53</v>
      </c>
    </row>
    <row r="703" s="4" customFormat="1" spans="1:23">
      <c r="A703" s="4">
        <v>7501</v>
      </c>
      <c r="B703" s="46">
        <v>42892.2708333333</v>
      </c>
      <c r="C703" s="47">
        <v>45008.5</v>
      </c>
      <c r="D703" s="48">
        <v>35.6666666666667</v>
      </c>
      <c r="E703" s="27">
        <v>37</v>
      </c>
      <c r="F703" s="27">
        <v>20</v>
      </c>
      <c r="G703" s="27">
        <v>16</v>
      </c>
      <c r="H703" s="49">
        <v>48</v>
      </c>
      <c r="I703" s="27">
        <v>88</v>
      </c>
      <c r="J703" s="49">
        <v>517.666666666667</v>
      </c>
      <c r="K703" s="50"/>
      <c r="L703" s="48">
        <v>6.51178571428583</v>
      </c>
      <c r="N703" s="50">
        <v>0.963963963963965</v>
      </c>
      <c r="O703" s="50">
        <v>-0.123538432049071</v>
      </c>
      <c r="P703" s="51" t="s">
        <v>76</v>
      </c>
      <c r="Q703" s="49">
        <v>3.8333333333333</v>
      </c>
      <c r="R703" s="4" t="b">
        <v>0</v>
      </c>
      <c r="T703" s="50">
        <v>6.56637350428583</v>
      </c>
      <c r="U703" s="50">
        <v>5.8118454109881</v>
      </c>
      <c r="W703" s="4" t="s">
        <v>62</v>
      </c>
    </row>
    <row r="704" s="4" customFormat="1" spans="1:23">
      <c r="A704" s="4">
        <v>7502</v>
      </c>
      <c r="B704" s="46">
        <v>42892.2916666667</v>
      </c>
      <c r="C704" s="47">
        <v>45014.5</v>
      </c>
      <c r="D704" s="48">
        <v>39.5</v>
      </c>
      <c r="E704" s="27">
        <v>47</v>
      </c>
      <c r="F704" s="27">
        <v>20</v>
      </c>
      <c r="G704" s="27">
        <v>16</v>
      </c>
      <c r="H704" s="49">
        <v>47.6666666666667</v>
      </c>
      <c r="I704" s="27">
        <v>88</v>
      </c>
      <c r="J704" s="49">
        <v>511.5</v>
      </c>
      <c r="K704" s="50"/>
      <c r="L704" s="48">
        <v>5.35726984126983</v>
      </c>
      <c r="N704" s="50">
        <v>0.840425531914894</v>
      </c>
      <c r="O704" s="50">
        <v>0.411347517730496</v>
      </c>
      <c r="P704" s="51" t="s">
        <v>76</v>
      </c>
      <c r="Q704" s="49">
        <v>19.3333333333333</v>
      </c>
      <c r="R704" s="4" t="b">
        <v>1</v>
      </c>
      <c r="T704" s="50">
        <v>5.41185763126983</v>
      </c>
      <c r="U704" s="50">
        <v>5.43942553594131</v>
      </c>
      <c r="W704" s="4" t="s">
        <v>32</v>
      </c>
    </row>
    <row r="705" s="4" customFormat="1" spans="1:23">
      <c r="A705" s="4">
        <v>7504</v>
      </c>
      <c r="B705" s="46">
        <v>42892.3333333333</v>
      </c>
      <c r="C705" s="47">
        <v>45026.5</v>
      </c>
      <c r="D705" s="48">
        <v>66</v>
      </c>
      <c r="E705" s="27">
        <v>47</v>
      </c>
      <c r="F705" s="27">
        <v>20</v>
      </c>
      <c r="G705" s="27">
        <v>16</v>
      </c>
      <c r="H705" s="49">
        <v>48.6666666666667</v>
      </c>
      <c r="I705" s="27">
        <v>86</v>
      </c>
      <c r="J705" s="49">
        <v>577.833333333333</v>
      </c>
      <c r="K705" s="50"/>
      <c r="L705" s="48">
        <v>1.47438596491228</v>
      </c>
      <c r="N705" s="50">
        <v>1.40425531914894</v>
      </c>
      <c r="O705" s="50">
        <v>-0.312056737588653</v>
      </c>
      <c r="P705" s="51" t="s">
        <v>76</v>
      </c>
      <c r="Q705" s="49">
        <v>-14.6666666666667</v>
      </c>
      <c r="R705" s="4" t="b">
        <v>1</v>
      </c>
      <c r="T705" s="50">
        <v>1.52897375491228</v>
      </c>
      <c r="U705" s="50">
        <v>0.0888146436496509</v>
      </c>
      <c r="W705" s="4" t="s">
        <v>63</v>
      </c>
    </row>
    <row r="706" s="4" customFormat="1" spans="1:23">
      <c r="A706" s="4">
        <v>7505</v>
      </c>
      <c r="B706" s="46">
        <v>42892.3541666667</v>
      </c>
      <c r="C706" s="47">
        <v>45032.5</v>
      </c>
      <c r="D706" s="48">
        <v>51.3333333333333</v>
      </c>
      <c r="E706" s="27">
        <v>47</v>
      </c>
      <c r="F706" s="27">
        <v>20</v>
      </c>
      <c r="G706" s="27">
        <v>16</v>
      </c>
      <c r="H706" s="49">
        <v>48</v>
      </c>
      <c r="I706" s="27">
        <v>86</v>
      </c>
      <c r="J706" s="49">
        <v>523.5</v>
      </c>
      <c r="K706" s="50"/>
      <c r="L706" s="48">
        <v>6.08417582417584</v>
      </c>
      <c r="N706" s="50">
        <v>1.09219858156028</v>
      </c>
      <c r="O706" s="50">
        <v>-0.394667717362752</v>
      </c>
      <c r="P706" s="51" t="s">
        <v>76</v>
      </c>
      <c r="Q706" s="49">
        <v>-13.6666666666666</v>
      </c>
      <c r="R706" s="4" t="b">
        <v>1</v>
      </c>
      <c r="T706" s="50">
        <v>6.13876361417584</v>
      </c>
      <c r="U706" s="50">
        <v>4.62055629609608</v>
      </c>
      <c r="W706" s="4" t="s">
        <v>33</v>
      </c>
    </row>
    <row r="707" s="4" customFormat="1" spans="1:23">
      <c r="A707" s="4">
        <v>7511</v>
      </c>
      <c r="B707" s="46">
        <v>42892.4791666667</v>
      </c>
      <c r="C707" s="47">
        <v>45068.5</v>
      </c>
      <c r="D707" s="48">
        <v>16</v>
      </c>
      <c r="E707" s="27">
        <v>30</v>
      </c>
      <c r="F707" s="27">
        <v>20</v>
      </c>
      <c r="G707" s="27">
        <v>16</v>
      </c>
      <c r="H707" s="49">
        <v>46.1666666666667</v>
      </c>
      <c r="I707" s="27">
        <v>85</v>
      </c>
      <c r="J707" s="49">
        <v>493</v>
      </c>
      <c r="K707" s="50"/>
      <c r="L707" s="48">
        <v>0.776972789115651</v>
      </c>
      <c r="N707" s="50">
        <v>0.533333333333333</v>
      </c>
      <c r="O707" s="50">
        <v>0.172222222222223</v>
      </c>
      <c r="P707" s="51" t="s">
        <v>76</v>
      </c>
      <c r="Q707" s="49">
        <v>5.1666666666667</v>
      </c>
      <c r="R707" s="4" t="b">
        <v>0</v>
      </c>
      <c r="T707" s="50">
        <v>0.831560579115651</v>
      </c>
      <c r="U707" s="50">
        <v>0.559176085841847</v>
      </c>
      <c r="W707" s="4" t="s">
        <v>48</v>
      </c>
    </row>
    <row r="708" s="4" customFormat="1" spans="1:23">
      <c r="A708" s="4">
        <v>7512</v>
      </c>
      <c r="B708" s="46">
        <v>42892.5</v>
      </c>
      <c r="C708" s="47">
        <v>45074.5</v>
      </c>
      <c r="D708" s="48">
        <v>21.1666666666667</v>
      </c>
      <c r="E708" s="27">
        <v>30</v>
      </c>
      <c r="F708" s="27">
        <v>20</v>
      </c>
      <c r="G708" s="27">
        <v>18</v>
      </c>
      <c r="H708" s="49">
        <v>46</v>
      </c>
      <c r="I708" s="27">
        <v>70</v>
      </c>
      <c r="J708" s="49">
        <v>479.833333333333</v>
      </c>
      <c r="K708" s="50"/>
      <c r="L708" s="48">
        <v>3.50150943396228</v>
      </c>
      <c r="N708" s="50">
        <v>0.705555555555557</v>
      </c>
      <c r="O708" s="50">
        <v>0.5</v>
      </c>
      <c r="P708" s="51" t="s">
        <v>76</v>
      </c>
      <c r="Q708" s="49">
        <v>15</v>
      </c>
      <c r="R708" s="4" t="b">
        <v>1</v>
      </c>
      <c r="T708" s="50">
        <v>3.55609722396228</v>
      </c>
      <c r="U708" s="50">
        <v>4.0401377977418</v>
      </c>
      <c r="W708" s="4" t="s">
        <v>23</v>
      </c>
    </row>
    <row r="709" s="4" customFormat="1" spans="1:23">
      <c r="A709" s="4">
        <v>7515</v>
      </c>
      <c r="B709" s="46">
        <v>42892.5625</v>
      </c>
      <c r="C709" s="47">
        <v>45092.5</v>
      </c>
      <c r="D709" s="48">
        <v>41.8333333333333</v>
      </c>
      <c r="E709" s="27">
        <v>20</v>
      </c>
      <c r="F709" s="27">
        <v>20</v>
      </c>
      <c r="G709" s="27">
        <v>18</v>
      </c>
      <c r="H709" s="49">
        <v>48.1666666666667</v>
      </c>
      <c r="I709" s="27">
        <v>70</v>
      </c>
      <c r="J709" s="49">
        <v>476.5</v>
      </c>
      <c r="K709" s="50"/>
      <c r="L709" s="48">
        <v>0.538342420937839</v>
      </c>
      <c r="N709" s="50">
        <v>2.09166666666666</v>
      </c>
      <c r="O709" s="50">
        <v>-0.316666666666665</v>
      </c>
      <c r="P709" s="51" t="s">
        <v>76</v>
      </c>
      <c r="Q709" s="49">
        <v>-6.3333333333333</v>
      </c>
      <c r="R709" s="4" t="b">
        <v>0</v>
      </c>
      <c r="T709" s="50">
        <v>0.592930210937839</v>
      </c>
      <c r="U709" s="50">
        <v>0.716527389193064</v>
      </c>
      <c r="W709" s="4" t="s">
        <v>57</v>
      </c>
    </row>
    <row r="710" s="4" customFormat="1" spans="1:23">
      <c r="A710" s="4">
        <v>7518</v>
      </c>
      <c r="B710" s="46">
        <v>42892.625</v>
      </c>
      <c r="C710" s="47">
        <v>45110.5</v>
      </c>
      <c r="D710" s="48">
        <v>31.3333333333333</v>
      </c>
      <c r="E710" s="27">
        <v>44</v>
      </c>
      <c r="F710" s="27">
        <v>20</v>
      </c>
      <c r="G710" s="27">
        <v>16</v>
      </c>
      <c r="H710" s="49">
        <v>47.3333333333333</v>
      </c>
      <c r="I710" s="27">
        <v>83</v>
      </c>
      <c r="J710" s="49">
        <v>529.166666666667</v>
      </c>
      <c r="K710" s="50"/>
      <c r="L710" s="48">
        <v>0.889887218045116</v>
      </c>
      <c r="N710" s="50">
        <v>0.712121212121211</v>
      </c>
      <c r="O710" s="50">
        <v>0.117424242424243</v>
      </c>
      <c r="P710" s="51" t="s">
        <v>76</v>
      </c>
      <c r="Q710" s="49">
        <v>5.1666666666667</v>
      </c>
      <c r="R710" s="4" t="b">
        <v>0</v>
      </c>
      <c r="T710" s="50">
        <v>0.944475008045116</v>
      </c>
      <c r="U710" s="50">
        <v>0.32628405385059</v>
      </c>
      <c r="W710" s="4" t="s">
        <v>67</v>
      </c>
    </row>
    <row r="711" s="4" customFormat="1" spans="1:23">
      <c r="A711" s="4">
        <v>7523</v>
      </c>
      <c r="B711" s="46">
        <v>42892.7291666667</v>
      </c>
      <c r="C711" s="47">
        <v>45140.5</v>
      </c>
      <c r="D711" s="48">
        <v>20.8333333333333</v>
      </c>
      <c r="E711" s="27">
        <v>30</v>
      </c>
      <c r="F711" s="27">
        <v>20</v>
      </c>
      <c r="G711" s="27">
        <v>18</v>
      </c>
      <c r="H711" s="49">
        <v>49</v>
      </c>
      <c r="I711" s="27">
        <v>72</v>
      </c>
      <c r="J711" s="49">
        <v>571</v>
      </c>
      <c r="K711" s="50"/>
      <c r="L711" s="48">
        <v>2.74711688311688</v>
      </c>
      <c r="N711" s="50">
        <v>0.694444444444443</v>
      </c>
      <c r="O711" s="50">
        <v>0.405555555555557</v>
      </c>
      <c r="P711" s="51" t="s">
        <v>76</v>
      </c>
      <c r="Q711" s="49">
        <v>12.1666666666667</v>
      </c>
      <c r="R711" s="4" t="b">
        <v>1</v>
      </c>
      <c r="T711" s="50">
        <v>2.80170467311688</v>
      </c>
      <c r="U711" s="50">
        <v>3.03445472928832</v>
      </c>
      <c r="W711" s="4" t="s">
        <v>49</v>
      </c>
    </row>
    <row r="712" s="4" customFormat="1" spans="1:23">
      <c r="A712" s="4">
        <v>7533</v>
      </c>
      <c r="B712" s="46">
        <v>42892.9375</v>
      </c>
      <c r="C712" s="47">
        <v>45200</v>
      </c>
      <c r="D712" s="48">
        <v>67.4</v>
      </c>
      <c r="E712" s="27">
        <v>19</v>
      </c>
      <c r="F712" s="27">
        <v>19</v>
      </c>
      <c r="G712" s="27">
        <v>17</v>
      </c>
      <c r="H712" s="49">
        <v>52.8</v>
      </c>
      <c r="I712" s="27">
        <v>82</v>
      </c>
      <c r="J712" s="49">
        <v>540.2</v>
      </c>
      <c r="K712" s="50"/>
      <c r="L712" s="48">
        <v>2.78512396694215</v>
      </c>
      <c r="N712" s="50">
        <v>3.54736842105263</v>
      </c>
      <c r="O712" s="50">
        <v>-3.54736842105263</v>
      </c>
      <c r="P712" s="51" t="s">
        <v>76</v>
      </c>
      <c r="Q712" s="49">
        <v>-67.4</v>
      </c>
      <c r="R712" s="4" t="b">
        <v>1</v>
      </c>
      <c r="T712" s="50">
        <v>2.83971175694215</v>
      </c>
      <c r="U712" s="50">
        <v>0.199487783651322</v>
      </c>
      <c r="W712" s="4" t="s">
        <v>42</v>
      </c>
    </row>
    <row r="713" s="4" customFormat="1" spans="1:23">
      <c r="A713" s="4">
        <v>7650</v>
      </c>
      <c r="B713" s="46">
        <v>42895.375</v>
      </c>
      <c r="C713" s="47">
        <v>45902.5</v>
      </c>
      <c r="D713" s="48">
        <v>34.6666666666667</v>
      </c>
      <c r="E713" s="27">
        <v>60</v>
      </c>
      <c r="F713" s="27">
        <v>21</v>
      </c>
      <c r="G713" s="27">
        <v>24</v>
      </c>
      <c r="H713" s="49">
        <v>50</v>
      </c>
      <c r="I713" s="27">
        <v>57</v>
      </c>
      <c r="J713" s="49">
        <v>873.833333333333</v>
      </c>
      <c r="K713" s="50"/>
      <c r="L713" s="48">
        <v>0.914774436090227</v>
      </c>
      <c r="N713" s="50">
        <v>0.577777777777778</v>
      </c>
      <c r="O713" s="50">
        <v>0.183333333333333</v>
      </c>
      <c r="P713" s="51" t="s">
        <v>76</v>
      </c>
      <c r="Q713" s="49">
        <v>11</v>
      </c>
      <c r="R713" s="4" t="b">
        <v>1</v>
      </c>
      <c r="T713" s="50">
        <v>0.969362226090227</v>
      </c>
      <c r="U713" s="50">
        <v>0.677742314386931</v>
      </c>
      <c r="W713" s="4" t="s">
        <v>34</v>
      </c>
    </row>
    <row r="714" s="4" customFormat="1" spans="1:23">
      <c r="A714" s="4">
        <v>7651</v>
      </c>
      <c r="B714" s="46">
        <v>42895.3958333333</v>
      </c>
      <c r="C714" s="47">
        <v>45908.5</v>
      </c>
      <c r="D714" s="48">
        <v>45.6666666666667</v>
      </c>
      <c r="E714" s="27">
        <v>60</v>
      </c>
      <c r="F714" s="27">
        <v>21.5</v>
      </c>
      <c r="G714" s="27">
        <v>24</v>
      </c>
      <c r="H714" s="49">
        <v>49</v>
      </c>
      <c r="I714" s="27">
        <v>57</v>
      </c>
      <c r="J714" s="49">
        <v>584.333333333333</v>
      </c>
      <c r="K714" s="50"/>
      <c r="L714" s="48">
        <v>1.30677740863787</v>
      </c>
      <c r="N714" s="50">
        <v>0.761111111111112</v>
      </c>
      <c r="O714" s="50">
        <v>0.144444444444443</v>
      </c>
      <c r="P714" s="51" t="s">
        <v>76</v>
      </c>
      <c r="Q714" s="49">
        <v>8.6666666666666</v>
      </c>
      <c r="R714" s="4" t="b">
        <v>0</v>
      </c>
      <c r="T714" s="50">
        <v>1.36136519863787</v>
      </c>
      <c r="U714" s="50">
        <v>0.788655005509608</v>
      </c>
      <c r="W714" s="4" t="s">
        <v>35</v>
      </c>
    </row>
    <row r="715" s="4" customFormat="1" spans="1:23">
      <c r="A715" s="4">
        <v>7654</v>
      </c>
      <c r="B715" s="46">
        <v>42895.4583333333</v>
      </c>
      <c r="C715" s="47">
        <v>45926.5</v>
      </c>
      <c r="D715" s="48">
        <v>45.1666666666667</v>
      </c>
      <c r="E715" s="27">
        <v>56</v>
      </c>
      <c r="F715" s="27">
        <v>22</v>
      </c>
      <c r="G715" s="27">
        <v>29</v>
      </c>
      <c r="H715" s="49">
        <v>45.8333333333333</v>
      </c>
      <c r="I715" s="27">
        <v>45</v>
      </c>
      <c r="J715" s="49">
        <v>483.166666666667</v>
      </c>
      <c r="K715" s="50"/>
      <c r="L715" s="48">
        <v>0.500024420024415</v>
      </c>
      <c r="N715" s="50">
        <v>0.80654761904762</v>
      </c>
      <c r="O715" s="50">
        <v>0.0327380952380947</v>
      </c>
      <c r="P715" s="51" t="s">
        <v>76</v>
      </c>
      <c r="Q715" s="49">
        <v>1.8333333333333</v>
      </c>
      <c r="R715" s="4" t="b">
        <v>0</v>
      </c>
      <c r="T715" s="50">
        <v>0.554612210024415</v>
      </c>
      <c r="U715" s="50">
        <v>0.312362721150541</v>
      </c>
      <c r="W715" s="4" t="s">
        <v>22</v>
      </c>
    </row>
    <row r="716" s="4" customFormat="1" spans="1:23">
      <c r="A716" s="4">
        <v>7663</v>
      </c>
      <c r="B716" s="46">
        <v>42895.6458333333</v>
      </c>
      <c r="C716" s="47">
        <v>45980.5</v>
      </c>
      <c r="D716" s="48">
        <v>6.5</v>
      </c>
      <c r="E716" s="27">
        <v>23</v>
      </c>
      <c r="F716" s="27">
        <v>22</v>
      </c>
      <c r="G716" s="27">
        <v>37</v>
      </c>
      <c r="H716" s="49">
        <v>37.8333333333333</v>
      </c>
      <c r="I716" s="27">
        <v>19</v>
      </c>
      <c r="J716" s="49">
        <v>549.833333333333</v>
      </c>
      <c r="K716" s="50"/>
      <c r="L716" s="48">
        <v>0.521673881673886</v>
      </c>
      <c r="N716" s="50">
        <v>0.282608695652174</v>
      </c>
      <c r="O716" s="50">
        <v>0.181159420289857</v>
      </c>
      <c r="P716" s="51" t="s">
        <v>76</v>
      </c>
      <c r="Q716" s="49">
        <v>4.1666666666667</v>
      </c>
      <c r="R716" s="4" t="b">
        <v>0</v>
      </c>
      <c r="T716" s="50">
        <v>0.576261671673886</v>
      </c>
      <c r="U716" s="50">
        <v>1.0390797613076</v>
      </c>
      <c r="W716" s="4" t="s">
        <v>24</v>
      </c>
    </row>
    <row r="717" s="4" customFormat="1" spans="1:23">
      <c r="A717" s="4">
        <v>7668</v>
      </c>
      <c r="B717" s="46">
        <v>42895.75</v>
      </c>
      <c r="C717" s="47">
        <v>46010.5</v>
      </c>
      <c r="D717" s="48">
        <v>9</v>
      </c>
      <c r="E717" s="27">
        <v>14</v>
      </c>
      <c r="F717" s="27">
        <v>22</v>
      </c>
      <c r="G717" s="27">
        <v>37</v>
      </c>
      <c r="H717" s="49">
        <v>36</v>
      </c>
      <c r="I717" s="27">
        <v>19</v>
      </c>
      <c r="J717" s="49">
        <v>492.833333333333</v>
      </c>
      <c r="K717" s="50"/>
      <c r="L717" s="48">
        <v>2.00447619047618</v>
      </c>
      <c r="N717" s="50">
        <v>0.642857142857143</v>
      </c>
      <c r="O717" s="50">
        <v>0.345238095238093</v>
      </c>
      <c r="P717" s="51" t="s">
        <v>76</v>
      </c>
      <c r="Q717" s="49">
        <v>4.8333333333333</v>
      </c>
      <c r="R717" s="4" t="b">
        <v>0</v>
      </c>
      <c r="T717" s="50">
        <v>2.05906398047618</v>
      </c>
      <c r="U717" s="50">
        <v>2.20298841407406</v>
      </c>
      <c r="W717" s="4" t="s">
        <v>27</v>
      </c>
    </row>
    <row r="718" s="4" customFormat="1" spans="1:23">
      <c r="A718" s="4">
        <v>7669</v>
      </c>
      <c r="B718" s="46">
        <v>42895.7708333333</v>
      </c>
      <c r="C718" s="47">
        <v>46016.5</v>
      </c>
      <c r="D718" s="48">
        <v>13.8333333333333</v>
      </c>
      <c r="E718" s="27">
        <v>14</v>
      </c>
      <c r="F718" s="27">
        <v>22</v>
      </c>
      <c r="G718" s="27">
        <v>37</v>
      </c>
      <c r="H718" s="49">
        <v>33.6666666666667</v>
      </c>
      <c r="I718" s="27">
        <v>19</v>
      </c>
      <c r="J718" s="49">
        <v>445.166666666667</v>
      </c>
      <c r="K718" s="50"/>
      <c r="L718" s="48">
        <v>16.3142857142829</v>
      </c>
      <c r="N718" s="50">
        <v>0.988095238095236</v>
      </c>
      <c r="O718" s="50">
        <v>-0.519345238095236</v>
      </c>
      <c r="P718" s="51" t="s">
        <v>76</v>
      </c>
      <c r="Q718" s="49">
        <v>1.1666666666667</v>
      </c>
      <c r="R718" s="4" t="b">
        <v>0</v>
      </c>
      <c r="T718" s="50">
        <v>16.3688735042829</v>
      </c>
      <c r="U718" s="50">
        <v>15.566088847708</v>
      </c>
      <c r="W718" s="4" t="s">
        <v>36</v>
      </c>
    </row>
    <row r="719" s="4" customFormat="1" spans="1:23">
      <c r="A719" s="4">
        <v>7670</v>
      </c>
      <c r="B719" s="46">
        <v>42895.7916666667</v>
      </c>
      <c r="C719" s="47">
        <v>46022.5</v>
      </c>
      <c r="D719" s="48">
        <v>15</v>
      </c>
      <c r="E719" s="27">
        <v>32</v>
      </c>
      <c r="F719" s="27">
        <v>22</v>
      </c>
      <c r="G719" s="27">
        <v>37</v>
      </c>
      <c r="H719" s="49">
        <v>33</v>
      </c>
      <c r="I719" s="27">
        <v>19</v>
      </c>
      <c r="J719" s="49">
        <v>443.333333333333</v>
      </c>
      <c r="K719" s="50"/>
      <c r="L719" s="48">
        <v>0.519187675070032</v>
      </c>
      <c r="N719" s="50">
        <v>0.46875</v>
      </c>
      <c r="O719" s="50">
        <v>0.130208333333334</v>
      </c>
      <c r="P719" s="4" t="s">
        <v>222</v>
      </c>
      <c r="Q719" s="49">
        <v>4.1666666666667</v>
      </c>
      <c r="R719" s="4" t="b">
        <v>0</v>
      </c>
      <c r="T719" s="50">
        <v>0.573775465070032</v>
      </c>
      <c r="U719" s="50">
        <v>0.224054325482735</v>
      </c>
      <c r="W719" s="4" t="s">
        <v>37</v>
      </c>
    </row>
    <row r="720" s="4" customFormat="1" spans="1:23">
      <c r="A720" s="4">
        <v>7671</v>
      </c>
      <c r="B720" s="46">
        <v>42895.8125</v>
      </c>
      <c r="C720" s="47">
        <v>46028.5</v>
      </c>
      <c r="D720" s="48">
        <v>19.1666666666667</v>
      </c>
      <c r="E720" s="27">
        <v>32</v>
      </c>
      <c r="F720" s="27">
        <v>22</v>
      </c>
      <c r="G720" s="27">
        <v>37</v>
      </c>
      <c r="H720" s="49">
        <v>34.3333333333333</v>
      </c>
      <c r="I720" s="27">
        <v>19</v>
      </c>
      <c r="J720" s="49">
        <v>421.833333333333</v>
      </c>
      <c r="K720" s="50"/>
      <c r="L720" s="48">
        <v>3.66890538033396</v>
      </c>
      <c r="N720" s="50">
        <v>0.598958333333334</v>
      </c>
      <c r="O720" s="50">
        <v>0.71875</v>
      </c>
      <c r="P720" s="51" t="s">
        <v>76</v>
      </c>
      <c r="Q720" s="49">
        <v>23</v>
      </c>
      <c r="R720" s="4" t="b">
        <v>1</v>
      </c>
      <c r="T720" s="50">
        <v>3.72349317033396</v>
      </c>
      <c r="U720" s="50">
        <v>5.21661468438365</v>
      </c>
      <c r="W720" s="4" t="s">
        <v>56</v>
      </c>
    </row>
    <row r="721" s="4" customFormat="1" spans="1:23">
      <c r="A721" s="4">
        <v>7672</v>
      </c>
      <c r="B721" s="46">
        <v>42895.8333333333</v>
      </c>
      <c r="C721" s="47">
        <v>46034.5</v>
      </c>
      <c r="D721" s="48">
        <v>42.1666666666667</v>
      </c>
      <c r="E721" s="27">
        <v>32</v>
      </c>
      <c r="F721" s="27">
        <v>22.1666666666667</v>
      </c>
      <c r="G721" s="27">
        <v>34</v>
      </c>
      <c r="H721" s="49">
        <v>42.1666666666667</v>
      </c>
      <c r="I721" s="27">
        <v>15</v>
      </c>
      <c r="J721" s="49">
        <v>436.166666666667</v>
      </c>
      <c r="K721" s="50"/>
      <c r="L721" s="48">
        <v>2.94852459016394</v>
      </c>
      <c r="N721" s="50">
        <v>1.31770833333333</v>
      </c>
      <c r="O721" s="50">
        <v>-0.479166666666669</v>
      </c>
      <c r="P721" s="51" t="s">
        <v>76</v>
      </c>
      <c r="Q721" s="49">
        <v>-15.3333333333334</v>
      </c>
      <c r="R721" s="4" t="b">
        <v>1</v>
      </c>
      <c r="T721" s="50">
        <v>3.00311238016394</v>
      </c>
      <c r="U721" s="50">
        <v>1.27904180629043</v>
      </c>
      <c r="W721" s="4" t="s">
        <v>38</v>
      </c>
    </row>
    <row r="722" s="4" customFormat="1" spans="1:23">
      <c r="A722" s="4">
        <v>7695</v>
      </c>
      <c r="B722" s="46">
        <v>42896.3125</v>
      </c>
      <c r="C722" s="47">
        <v>46172.25</v>
      </c>
      <c r="D722" s="48">
        <v>1.75</v>
      </c>
      <c r="E722" s="27">
        <v>9</v>
      </c>
      <c r="F722" s="27">
        <v>21</v>
      </c>
      <c r="G722" s="27">
        <v>22</v>
      </c>
      <c r="H722" s="49">
        <v>30.25</v>
      </c>
      <c r="I722" s="27">
        <v>31</v>
      </c>
      <c r="J722" s="49">
        <v>676.25</v>
      </c>
      <c r="K722" s="50"/>
      <c r="L722" s="48">
        <v>1.6128078817734</v>
      </c>
      <c r="N722" s="50">
        <v>0.194444444444444</v>
      </c>
      <c r="O722" s="50">
        <v>0.638888888888889</v>
      </c>
      <c r="P722" s="51" t="s">
        <v>76</v>
      </c>
      <c r="Q722" s="49">
        <v>5.75</v>
      </c>
      <c r="R722" s="4" t="b">
        <v>0</v>
      </c>
      <c r="T722" s="50">
        <v>1.6673956717734</v>
      </c>
      <c r="U722" s="50">
        <v>7.57517774054893</v>
      </c>
      <c r="W722" s="4" t="s">
        <v>47</v>
      </c>
    </row>
    <row r="723" s="4" customFormat="1" spans="1:23">
      <c r="A723" s="4">
        <v>7696</v>
      </c>
      <c r="B723" s="46">
        <v>42896.3333333333</v>
      </c>
      <c r="C723" s="47">
        <v>46178.5</v>
      </c>
      <c r="D723" s="48">
        <v>7.5</v>
      </c>
      <c r="E723" s="27">
        <v>9</v>
      </c>
      <c r="F723" s="27">
        <v>21</v>
      </c>
      <c r="G723" s="27">
        <v>24</v>
      </c>
      <c r="H723" s="49">
        <v>33.5</v>
      </c>
      <c r="I723" s="27">
        <v>24</v>
      </c>
      <c r="J723" s="49">
        <v>799.5</v>
      </c>
      <c r="K723" s="50"/>
      <c r="L723" s="48">
        <v>6.20571428571429</v>
      </c>
      <c r="N723" s="50">
        <v>0.833333333333333</v>
      </c>
      <c r="O723" s="50">
        <v>0.5</v>
      </c>
      <c r="P723" s="51" t="s">
        <v>76</v>
      </c>
      <c r="Q723" s="49">
        <v>4.5</v>
      </c>
      <c r="R723" s="4" t="b">
        <v>0</v>
      </c>
      <c r="T723" s="50">
        <v>6.26030207571429</v>
      </c>
      <c r="U723" s="50">
        <v>6.51236249085715</v>
      </c>
      <c r="W723" s="4" t="s">
        <v>63</v>
      </c>
    </row>
    <row r="724" s="4" customFormat="1" spans="1:23">
      <c r="A724" s="4">
        <v>7697</v>
      </c>
      <c r="B724" s="46">
        <v>42896.3541666667</v>
      </c>
      <c r="C724" s="47">
        <v>46184.5</v>
      </c>
      <c r="D724" s="48">
        <v>12</v>
      </c>
      <c r="E724" s="27">
        <v>9</v>
      </c>
      <c r="F724" s="27">
        <v>21</v>
      </c>
      <c r="G724" s="27">
        <v>24</v>
      </c>
      <c r="H724" s="49">
        <v>33.8333333333333</v>
      </c>
      <c r="I724" s="27">
        <v>24</v>
      </c>
      <c r="J724" s="49">
        <v>676.5</v>
      </c>
      <c r="K724" s="50"/>
      <c r="L724" s="48">
        <v>6.64952380952381</v>
      </c>
      <c r="N724" s="50">
        <v>1.33333333333333</v>
      </c>
      <c r="O724" s="50">
        <v>-1.17948717948718</v>
      </c>
      <c r="P724" s="51" t="s">
        <v>76</v>
      </c>
      <c r="Q724" s="49">
        <v>-10</v>
      </c>
      <c r="R724" s="4" t="b">
        <v>0</v>
      </c>
      <c r="T724" s="50">
        <v>6.70411159952381</v>
      </c>
      <c r="U724" s="50">
        <v>4.02808369964287</v>
      </c>
      <c r="W724" s="4" t="s">
        <v>33</v>
      </c>
    </row>
    <row r="725" s="4" customFormat="1" spans="1:23">
      <c r="A725" s="4">
        <v>7703</v>
      </c>
      <c r="B725" s="46">
        <v>42896.4791666667</v>
      </c>
      <c r="C725" s="47">
        <v>46220.5</v>
      </c>
      <c r="D725" s="48">
        <v>2</v>
      </c>
      <c r="E725" s="27">
        <v>10</v>
      </c>
      <c r="F725" s="27">
        <v>21</v>
      </c>
      <c r="G725" s="27">
        <v>26</v>
      </c>
      <c r="H725" s="49">
        <v>26</v>
      </c>
      <c r="I725" s="27">
        <v>18</v>
      </c>
      <c r="J725" s="49">
        <v>425</v>
      </c>
      <c r="K725" s="50"/>
      <c r="L725" s="48">
        <v>1.10369047619048</v>
      </c>
      <c r="N725" s="50">
        <v>0.2</v>
      </c>
      <c r="O725" s="50">
        <v>0.433333333333333</v>
      </c>
      <c r="P725" s="51" t="s">
        <v>76</v>
      </c>
      <c r="Q725" s="49">
        <v>4.33333333333333</v>
      </c>
      <c r="R725" s="4" t="b">
        <v>0</v>
      </c>
      <c r="T725" s="50">
        <v>1.15827826619048</v>
      </c>
      <c r="U725" s="50">
        <v>4.7913913309524</v>
      </c>
      <c r="W725" s="4" t="s">
        <v>48</v>
      </c>
    </row>
    <row r="726" s="4" customFormat="1" spans="1:23">
      <c r="A726" s="4">
        <v>7704</v>
      </c>
      <c r="B726" s="46">
        <v>42896.5</v>
      </c>
      <c r="C726" s="47">
        <v>46226.5</v>
      </c>
      <c r="D726" s="48">
        <v>6.33333333333333</v>
      </c>
      <c r="E726" s="27">
        <v>10</v>
      </c>
      <c r="F726" s="27">
        <v>21</v>
      </c>
      <c r="G726" s="27">
        <v>27</v>
      </c>
      <c r="H726" s="49">
        <v>26</v>
      </c>
      <c r="I726" s="27">
        <v>19</v>
      </c>
      <c r="J726" s="49">
        <v>424.333333333333</v>
      </c>
      <c r="K726" s="50"/>
      <c r="L726" s="48">
        <v>3.4512987012987</v>
      </c>
      <c r="N726" s="50">
        <v>0.633333333333333</v>
      </c>
      <c r="O726" s="50">
        <v>0.616666666666667</v>
      </c>
      <c r="P726" s="51" t="s">
        <v>76</v>
      </c>
      <c r="Q726" s="49">
        <v>6.16666666666667</v>
      </c>
      <c r="R726" s="4" t="b">
        <v>0</v>
      </c>
      <c r="T726" s="50">
        <v>3.5058864912987</v>
      </c>
      <c r="U726" s="50">
        <v>4.535610249419</v>
      </c>
      <c r="W726" s="4" t="s">
        <v>23</v>
      </c>
    </row>
    <row r="727" s="4" customFormat="1" spans="1:23">
      <c r="A727" s="4">
        <v>7716</v>
      </c>
      <c r="B727" s="46">
        <v>42896.75</v>
      </c>
      <c r="C727" s="47">
        <v>46298.5</v>
      </c>
      <c r="D727" s="48">
        <v>41.5</v>
      </c>
      <c r="E727" s="27">
        <v>9</v>
      </c>
      <c r="F727" s="27">
        <v>22</v>
      </c>
      <c r="G727" s="27">
        <v>25</v>
      </c>
      <c r="H727" s="49">
        <v>34.5</v>
      </c>
      <c r="I727" s="27">
        <v>16</v>
      </c>
      <c r="J727" s="49">
        <v>901.333333333333</v>
      </c>
      <c r="K727" s="50"/>
      <c r="L727" s="48">
        <v>1.04754578754579</v>
      </c>
      <c r="N727" s="50">
        <v>4.61111111111111</v>
      </c>
      <c r="O727" s="50">
        <v>-1.92592592592592</v>
      </c>
      <c r="P727" s="51" t="s">
        <v>76</v>
      </c>
      <c r="Q727" s="49">
        <v>-17.3333333333333</v>
      </c>
      <c r="R727" s="4" t="b">
        <v>1</v>
      </c>
      <c r="T727" s="50">
        <v>1.10213357754579</v>
      </c>
      <c r="U727" s="50">
        <v>0.760983079568383</v>
      </c>
      <c r="W727" s="4" t="s">
        <v>27</v>
      </c>
    </row>
    <row r="728" s="4" customFormat="1" spans="1:23">
      <c r="A728" s="4">
        <v>7717</v>
      </c>
      <c r="B728" s="46">
        <v>42896.7708333333</v>
      </c>
      <c r="C728" s="47">
        <v>46304.5</v>
      </c>
      <c r="D728" s="48">
        <v>24.1666666666667</v>
      </c>
      <c r="E728" s="27">
        <v>9</v>
      </c>
      <c r="F728" s="27">
        <v>22</v>
      </c>
      <c r="G728" s="27">
        <v>25</v>
      </c>
      <c r="H728" s="49">
        <v>32.3333333333333</v>
      </c>
      <c r="I728" s="27">
        <v>16</v>
      </c>
      <c r="J728" s="49">
        <v>700.833333333333</v>
      </c>
      <c r="K728" s="50"/>
      <c r="L728" s="48">
        <v>1.94021978021978</v>
      </c>
      <c r="N728" s="50">
        <v>2.68518518518519</v>
      </c>
      <c r="O728" s="50">
        <v>-1.75185185185186</v>
      </c>
      <c r="P728" s="51" t="s">
        <v>76</v>
      </c>
      <c r="Q728" s="49">
        <v>-14.8333333333334</v>
      </c>
      <c r="R728" s="4" t="b">
        <v>1</v>
      </c>
      <c r="T728" s="50">
        <v>1.99480757021978</v>
      </c>
      <c r="U728" s="50">
        <v>0.25710614626298</v>
      </c>
      <c r="W728" s="4" t="s">
        <v>36</v>
      </c>
    </row>
    <row r="729" s="4" customFormat="1" spans="1:23">
      <c r="A729" s="4">
        <v>7724</v>
      </c>
      <c r="B729" s="46">
        <v>42896.9166666667</v>
      </c>
      <c r="C729" s="47">
        <v>46346.5</v>
      </c>
      <c r="D729" s="48">
        <v>2.83333333333333</v>
      </c>
      <c r="E729" s="27">
        <v>9</v>
      </c>
      <c r="F729" s="27">
        <v>21.1666666666667</v>
      </c>
      <c r="G729" s="27">
        <v>22</v>
      </c>
      <c r="H729" s="49">
        <v>32.6666666666667</v>
      </c>
      <c r="I729" s="27">
        <v>23</v>
      </c>
      <c r="J729" s="49">
        <v>731.166666666667</v>
      </c>
      <c r="K729" s="50"/>
      <c r="L729" s="48">
        <v>2.09227799227799</v>
      </c>
      <c r="N729" s="50">
        <v>0.314814814814814</v>
      </c>
      <c r="O729" s="50">
        <v>0.703703703703704</v>
      </c>
      <c r="P729" s="51" t="s">
        <v>76</v>
      </c>
      <c r="Q729" s="49">
        <v>6.33333333333334</v>
      </c>
      <c r="R729" s="4" t="b">
        <v>0</v>
      </c>
      <c r="T729" s="50">
        <v>2.14686578227799</v>
      </c>
      <c r="U729" s="50">
        <v>5.81945601429481</v>
      </c>
      <c r="W729" s="4" t="s">
        <v>29</v>
      </c>
    </row>
    <row r="730" s="4" customFormat="1" spans="1:23">
      <c r="A730" s="4">
        <v>7729</v>
      </c>
      <c r="B730" s="46">
        <v>42897.0208333333</v>
      </c>
      <c r="C730" s="47">
        <v>46376.5</v>
      </c>
      <c r="D730" s="48">
        <v>5</v>
      </c>
      <c r="E730" s="27">
        <v>4</v>
      </c>
      <c r="F730" s="27">
        <v>21</v>
      </c>
      <c r="G730" s="27">
        <v>22</v>
      </c>
      <c r="H730" s="49">
        <v>34.5</v>
      </c>
      <c r="I730" s="27">
        <v>27</v>
      </c>
      <c r="J730" s="49">
        <v>933.666666666667</v>
      </c>
      <c r="K730" s="50"/>
      <c r="L730" s="48">
        <v>10</v>
      </c>
      <c r="N730" s="50">
        <v>1.25</v>
      </c>
      <c r="O730" s="50">
        <v>-1.25</v>
      </c>
      <c r="P730" s="51" t="s">
        <v>76</v>
      </c>
      <c r="Q730" s="49">
        <v>-5</v>
      </c>
      <c r="R730" s="4" t="b">
        <v>0</v>
      </c>
      <c r="T730" s="50">
        <v>10.05458779</v>
      </c>
      <c r="U730" s="50">
        <v>7.043670232</v>
      </c>
      <c r="W730" s="4" t="s">
        <v>65</v>
      </c>
    </row>
    <row r="731" s="4" customFormat="1" spans="1:23">
      <c r="A731" s="4">
        <v>7813</v>
      </c>
      <c r="B731" s="46">
        <v>42898.7708333333</v>
      </c>
      <c r="C731" s="47">
        <v>46880.5</v>
      </c>
      <c r="D731" s="48">
        <v>24</v>
      </c>
      <c r="E731" s="27">
        <v>50</v>
      </c>
      <c r="F731" s="27">
        <v>22</v>
      </c>
      <c r="G731" s="27">
        <v>23</v>
      </c>
      <c r="H731" s="49">
        <v>45.1666666666667</v>
      </c>
      <c r="I731" s="27">
        <v>60</v>
      </c>
      <c r="J731" s="49">
        <v>458.5</v>
      </c>
      <c r="K731" s="50"/>
      <c r="L731" s="48">
        <v>0.569120879120879</v>
      </c>
      <c r="N731" s="50">
        <v>0.48</v>
      </c>
      <c r="O731" s="50">
        <v>0.431764705882353</v>
      </c>
      <c r="P731" s="4" t="s">
        <v>222</v>
      </c>
      <c r="Q731" s="49">
        <v>7</v>
      </c>
      <c r="R731" s="4" t="b">
        <v>0</v>
      </c>
      <c r="T731" s="50">
        <v>0.623708669120879</v>
      </c>
      <c r="U731" s="50">
        <v>0.299393060668498</v>
      </c>
      <c r="W731" s="4" t="s">
        <v>36</v>
      </c>
    </row>
    <row r="732" s="4" customFormat="1" spans="1:23">
      <c r="A732" s="4">
        <v>7826</v>
      </c>
      <c r="B732" s="46">
        <v>42899.0416666667</v>
      </c>
      <c r="C732" s="47">
        <v>46958.5</v>
      </c>
      <c r="D732" s="48">
        <v>16.1666666666667</v>
      </c>
      <c r="E732" s="27">
        <v>34</v>
      </c>
      <c r="F732" s="27">
        <v>21</v>
      </c>
      <c r="G732" s="27">
        <v>21</v>
      </c>
      <c r="H732" s="49">
        <v>41</v>
      </c>
      <c r="I732" s="27">
        <v>50</v>
      </c>
      <c r="J732" s="49">
        <v>486.666666666667</v>
      </c>
      <c r="K732" s="50"/>
      <c r="L732" s="48">
        <v>0.572336448598128</v>
      </c>
      <c r="N732" s="50">
        <v>0.475490196078432</v>
      </c>
      <c r="O732" s="50">
        <v>0.142156862745097</v>
      </c>
      <c r="P732" s="51" t="s">
        <v>76</v>
      </c>
      <c r="Q732" s="49">
        <v>4.8333333333333</v>
      </c>
      <c r="R732" s="4" t="b">
        <v>0</v>
      </c>
      <c r="T732" s="50">
        <v>0.626924238598128</v>
      </c>
      <c r="U732" s="50">
        <v>0.318479842000185</v>
      </c>
      <c r="W732" s="4" t="s">
        <v>30</v>
      </c>
    </row>
    <row r="733" s="4" customFormat="1" spans="1:23">
      <c r="A733" s="4">
        <v>7830</v>
      </c>
      <c r="B733" s="46">
        <v>42899.125</v>
      </c>
      <c r="C733" s="47">
        <v>46982.5</v>
      </c>
      <c r="D733" s="48">
        <v>17.6666666666667</v>
      </c>
      <c r="E733" s="27">
        <v>34</v>
      </c>
      <c r="F733" s="27">
        <v>21</v>
      </c>
      <c r="G733" s="27">
        <v>21</v>
      </c>
      <c r="H733" s="49">
        <v>42</v>
      </c>
      <c r="I733" s="27">
        <v>45</v>
      </c>
      <c r="J733" s="49">
        <v>521</v>
      </c>
      <c r="K733" s="50"/>
      <c r="L733" s="48">
        <v>0.916647230320693</v>
      </c>
      <c r="N733" s="50">
        <v>0.519607843137256</v>
      </c>
      <c r="O733" s="50">
        <v>0.193310817149825</v>
      </c>
      <c r="P733" s="51" t="s">
        <v>76</v>
      </c>
      <c r="Q733" s="49">
        <v>7.1666666666666</v>
      </c>
      <c r="R733" s="4" t="b">
        <v>0</v>
      </c>
      <c r="T733" s="50">
        <v>0.971235020320693</v>
      </c>
      <c r="U733" s="50">
        <v>0.869169284390763</v>
      </c>
      <c r="W733" s="4" t="s">
        <v>51</v>
      </c>
    </row>
    <row r="734" s="4" customFormat="1" spans="1:23">
      <c r="A734" s="4">
        <v>7832</v>
      </c>
      <c r="B734" s="46">
        <v>42899.1666666667</v>
      </c>
      <c r="C734" s="47">
        <v>46994.5</v>
      </c>
      <c r="D734" s="48">
        <v>26.5</v>
      </c>
      <c r="E734" s="27">
        <v>35.5</v>
      </c>
      <c r="F734" s="27">
        <v>20</v>
      </c>
      <c r="G734" s="27">
        <v>20</v>
      </c>
      <c r="H734" s="49">
        <v>42.6666666666667</v>
      </c>
      <c r="I734" s="27">
        <v>59</v>
      </c>
      <c r="J734" s="49">
        <v>506.166666666667</v>
      </c>
      <c r="K734" s="50"/>
      <c r="L734" s="48">
        <v>0.521781305114638</v>
      </c>
      <c r="N734" s="50">
        <v>0.746478873239437</v>
      </c>
      <c r="O734" s="50">
        <v>0.0382433489827856</v>
      </c>
      <c r="P734" s="4" t="s">
        <v>222</v>
      </c>
      <c r="Q734" s="49">
        <v>1.75</v>
      </c>
      <c r="R734" s="4" t="b">
        <v>0</v>
      </c>
      <c r="T734" s="50">
        <v>0.576369095114638</v>
      </c>
      <c r="U734" s="50">
        <v>0.227882910318127</v>
      </c>
      <c r="W734" s="4" t="s">
        <v>61</v>
      </c>
    </row>
    <row r="735" s="4" customFormat="1" spans="1:23">
      <c r="A735" s="4">
        <v>7848</v>
      </c>
      <c r="B735" s="46">
        <v>42899.5</v>
      </c>
      <c r="C735" s="47">
        <v>47090.5</v>
      </c>
      <c r="D735" s="48">
        <v>21.6666666666667</v>
      </c>
      <c r="E735" s="27">
        <v>53</v>
      </c>
      <c r="F735" s="27">
        <v>21</v>
      </c>
      <c r="G735" s="27">
        <v>24</v>
      </c>
      <c r="H735" s="49">
        <v>42</v>
      </c>
      <c r="I735" s="27">
        <v>40</v>
      </c>
      <c r="J735" s="49">
        <v>574.333333333333</v>
      </c>
      <c r="K735" s="50"/>
      <c r="L735" s="48">
        <v>1.10606382978723</v>
      </c>
      <c r="N735" s="50">
        <v>0.408805031446542</v>
      </c>
      <c r="O735" s="50">
        <v>0.317610062893081</v>
      </c>
      <c r="P735" s="51" t="s">
        <v>76</v>
      </c>
      <c r="Q735" s="49">
        <v>16.8333333333333</v>
      </c>
      <c r="R735" s="4" t="b">
        <v>1</v>
      </c>
      <c r="T735" s="50">
        <v>1.16065161978723</v>
      </c>
      <c r="U735" s="50">
        <v>1.83913242378722</v>
      </c>
      <c r="W735" s="4" t="s">
        <v>23</v>
      </c>
    </row>
    <row r="736" s="4" customFormat="1" spans="1:23">
      <c r="A736" s="4">
        <v>7867</v>
      </c>
      <c r="B736" s="46">
        <v>42899.8958333333</v>
      </c>
      <c r="C736" s="47">
        <v>47204.5</v>
      </c>
      <c r="D736" s="48">
        <v>22.6666666666667</v>
      </c>
      <c r="E736" s="27">
        <v>40</v>
      </c>
      <c r="F736" s="27">
        <v>21</v>
      </c>
      <c r="G736" s="27">
        <v>23</v>
      </c>
      <c r="H736" s="49">
        <v>47.3333333333333</v>
      </c>
      <c r="I736" s="27">
        <v>41</v>
      </c>
      <c r="J736" s="49">
        <v>868.333333333333</v>
      </c>
      <c r="K736" s="50"/>
      <c r="L736" s="48">
        <v>0.890659340659339</v>
      </c>
      <c r="N736" s="50">
        <v>0.566666666666668</v>
      </c>
      <c r="O736" s="50">
        <v>0.183333333333332</v>
      </c>
      <c r="P736" s="51" t="s">
        <v>76</v>
      </c>
      <c r="Q736" s="49">
        <v>7.3333333333333</v>
      </c>
      <c r="R736" s="4" t="b">
        <v>0</v>
      </c>
      <c r="T736" s="50">
        <v>0.945247130659339</v>
      </c>
      <c r="U736" s="50">
        <v>0.668083171751771</v>
      </c>
      <c r="W736" s="4" t="s">
        <v>28</v>
      </c>
    </row>
    <row r="737" s="4" customFormat="1" spans="1:23">
      <c r="A737" s="4">
        <v>7877</v>
      </c>
      <c r="B737" s="46">
        <v>42900.1041666667</v>
      </c>
      <c r="C737" s="47">
        <v>47264.5</v>
      </c>
      <c r="D737" s="48">
        <v>24.5</v>
      </c>
      <c r="E737" s="27">
        <v>61</v>
      </c>
      <c r="F737" s="27">
        <v>21</v>
      </c>
      <c r="G737" s="27">
        <v>18</v>
      </c>
      <c r="H737" s="49">
        <v>46.5</v>
      </c>
      <c r="I737" s="27">
        <v>66</v>
      </c>
      <c r="J737" s="49">
        <v>743</v>
      </c>
      <c r="K737" s="50"/>
      <c r="L737" s="48">
        <v>1.58973255055447</v>
      </c>
      <c r="N737" s="50">
        <v>0.401639344262295</v>
      </c>
      <c r="O737" s="50">
        <v>0.464480874316939</v>
      </c>
      <c r="P737" s="51" t="s">
        <v>76</v>
      </c>
      <c r="Q737" s="49">
        <v>28.3333333333333</v>
      </c>
      <c r="R737" s="4" t="b">
        <v>1</v>
      </c>
      <c r="T737" s="50">
        <v>1.64432034055447</v>
      </c>
      <c r="U737" s="50">
        <v>3.09402207240093</v>
      </c>
      <c r="W737" s="4" t="s">
        <v>45</v>
      </c>
    </row>
    <row r="738" s="4" customFormat="1" spans="1:23">
      <c r="A738" s="4">
        <v>7878</v>
      </c>
      <c r="B738" s="46">
        <v>42900.125</v>
      </c>
      <c r="C738" s="47">
        <v>47270.5</v>
      </c>
      <c r="D738" s="48">
        <v>52.8333333333333</v>
      </c>
      <c r="E738" s="27">
        <v>61</v>
      </c>
      <c r="F738" s="27">
        <v>21</v>
      </c>
      <c r="G738" s="27">
        <v>18</v>
      </c>
      <c r="H738" s="49">
        <v>45.3333333333333</v>
      </c>
      <c r="I738" s="27">
        <v>66</v>
      </c>
      <c r="J738" s="49">
        <v>675.333333333333</v>
      </c>
      <c r="K738" s="50"/>
      <c r="L738" s="48">
        <v>2.23341107871721</v>
      </c>
      <c r="N738" s="50">
        <v>0.866120218579234</v>
      </c>
      <c r="O738" s="50">
        <v>0.120438921205712</v>
      </c>
      <c r="P738" s="51" t="s">
        <v>76</v>
      </c>
      <c r="Q738" s="49">
        <v>8.3333333333334</v>
      </c>
      <c r="R738" s="4" t="b">
        <v>0</v>
      </c>
      <c r="T738" s="50">
        <v>2.28799886871721</v>
      </c>
      <c r="U738" s="50">
        <v>1.64166430899211</v>
      </c>
      <c r="W738" s="4" t="s">
        <v>51</v>
      </c>
    </row>
    <row r="739" s="4" customFormat="1" spans="1:23">
      <c r="A739" s="4">
        <v>7885</v>
      </c>
      <c r="B739" s="46">
        <v>42900.2708333333</v>
      </c>
      <c r="C739" s="47">
        <v>47312.5</v>
      </c>
      <c r="D739" s="48">
        <v>43</v>
      </c>
      <c r="E739" s="27">
        <v>65</v>
      </c>
      <c r="F739" s="27">
        <v>21</v>
      </c>
      <c r="G739" s="27">
        <v>17</v>
      </c>
      <c r="H739" s="49">
        <v>47</v>
      </c>
      <c r="I739" s="27">
        <v>72</v>
      </c>
      <c r="J739" s="49">
        <v>1140.66666666667</v>
      </c>
      <c r="K739" s="50"/>
      <c r="L739" s="48">
        <v>0.541341991341988</v>
      </c>
      <c r="N739" s="50">
        <v>0.661538461538462</v>
      </c>
      <c r="O739" s="50">
        <v>-0.292581718535917</v>
      </c>
      <c r="P739" s="4" t="s">
        <v>222</v>
      </c>
      <c r="Q739" s="49">
        <v>5.3333333333333</v>
      </c>
      <c r="R739" s="4" t="b">
        <v>0</v>
      </c>
      <c r="T739" s="50">
        <v>0.595929781341988</v>
      </c>
      <c r="U739" s="50">
        <v>0.0991759119249024</v>
      </c>
      <c r="W739" s="4" t="s">
        <v>62</v>
      </c>
    </row>
    <row r="740" s="4" customFormat="1" spans="1:23">
      <c r="A740" s="4">
        <v>7902</v>
      </c>
      <c r="B740" s="46">
        <v>42900.625</v>
      </c>
      <c r="C740" s="47">
        <v>47414.5</v>
      </c>
      <c r="D740" s="48">
        <v>18.1666666666667</v>
      </c>
      <c r="E740" s="27">
        <v>32</v>
      </c>
      <c r="F740" s="27">
        <v>22</v>
      </c>
      <c r="G740" s="27">
        <v>34</v>
      </c>
      <c r="H740" s="49">
        <v>41</v>
      </c>
      <c r="I740" s="27">
        <v>18</v>
      </c>
      <c r="J740" s="49">
        <v>634</v>
      </c>
      <c r="K740" s="50"/>
      <c r="L740" s="48">
        <v>1.05882960413081</v>
      </c>
      <c r="N740" s="50">
        <v>0.567708333333334</v>
      </c>
      <c r="O740" s="50">
        <v>0.21875</v>
      </c>
      <c r="P740" s="51" t="s">
        <v>76</v>
      </c>
      <c r="Q740" s="49">
        <v>7</v>
      </c>
      <c r="R740" s="4" t="b">
        <v>0</v>
      </c>
      <c r="T740" s="50">
        <v>1.11341739413081</v>
      </c>
      <c r="U740" s="50">
        <v>0.961248987826746</v>
      </c>
      <c r="W740" s="4" t="s">
        <v>67</v>
      </c>
    </row>
    <row r="741" s="4" customFormat="1" spans="1:23">
      <c r="A741" s="4">
        <v>7909</v>
      </c>
      <c r="B741" s="46">
        <v>42900.7708333333</v>
      </c>
      <c r="C741" s="47">
        <v>47456.5</v>
      </c>
      <c r="D741" s="48">
        <v>25.1666666666667</v>
      </c>
      <c r="E741" s="27">
        <v>36</v>
      </c>
      <c r="F741" s="27">
        <v>22</v>
      </c>
      <c r="G741" s="27">
        <v>34</v>
      </c>
      <c r="H741" s="49">
        <v>39.3333333333333</v>
      </c>
      <c r="I741" s="27">
        <v>17</v>
      </c>
      <c r="J741" s="49">
        <v>717.166666666667</v>
      </c>
      <c r="K741" s="50"/>
      <c r="L741" s="48">
        <v>0.589538461538457</v>
      </c>
      <c r="N741" s="50">
        <v>0.699074074074075</v>
      </c>
      <c r="O741" s="50">
        <v>0.100925925925925</v>
      </c>
      <c r="P741" s="4" t="s">
        <v>222</v>
      </c>
      <c r="Q741" s="49">
        <v>2.8333333333333</v>
      </c>
      <c r="R741" s="4" t="b">
        <v>0</v>
      </c>
      <c r="T741" s="50">
        <v>0.644126251538457</v>
      </c>
      <c r="U741" s="50">
        <v>0.0786008587264467</v>
      </c>
      <c r="W741" s="4" t="s">
        <v>36</v>
      </c>
    </row>
    <row r="742" s="4" customFormat="1" spans="1:23">
      <c r="A742" s="4">
        <v>7910</v>
      </c>
      <c r="B742" s="46">
        <v>42900.7916666667</v>
      </c>
      <c r="C742" s="47">
        <v>47462.5</v>
      </c>
      <c r="D742" s="48">
        <v>28</v>
      </c>
      <c r="E742" s="27">
        <v>35</v>
      </c>
      <c r="F742" s="27">
        <v>22</v>
      </c>
      <c r="G742" s="27">
        <v>34</v>
      </c>
      <c r="H742" s="49">
        <v>40</v>
      </c>
      <c r="I742" s="27">
        <v>17</v>
      </c>
      <c r="J742" s="49">
        <v>746</v>
      </c>
      <c r="K742" s="50"/>
      <c r="L742" s="48">
        <v>1.06748299319727</v>
      </c>
      <c r="N742" s="50">
        <v>0.8</v>
      </c>
      <c r="O742" s="50">
        <v>0.0952380952380942</v>
      </c>
      <c r="P742" s="51" t="s">
        <v>76</v>
      </c>
      <c r="Q742" s="49">
        <v>3.3333333333333</v>
      </c>
      <c r="R742" s="4" t="b">
        <v>0</v>
      </c>
      <c r="T742" s="50">
        <v>1.12207078319727</v>
      </c>
      <c r="U742" s="50">
        <v>0.402588478996588</v>
      </c>
      <c r="W742" s="4" t="s">
        <v>37</v>
      </c>
    </row>
    <row r="743" s="4" customFormat="1" spans="1:23">
      <c r="A743" s="4">
        <v>7911</v>
      </c>
      <c r="B743" s="46">
        <v>42900.8125</v>
      </c>
      <c r="C743" s="47">
        <v>47468.5</v>
      </c>
      <c r="D743" s="48">
        <v>31.3333333333333</v>
      </c>
      <c r="E743" s="27">
        <v>35</v>
      </c>
      <c r="F743" s="27">
        <v>22</v>
      </c>
      <c r="G743" s="27">
        <v>34</v>
      </c>
      <c r="H743" s="49">
        <v>39.6666666666667</v>
      </c>
      <c r="I743" s="27">
        <v>17</v>
      </c>
      <c r="J743" s="49">
        <v>693.333333333333</v>
      </c>
      <c r="K743" s="50"/>
      <c r="L743" s="48">
        <v>1.50883116883119</v>
      </c>
      <c r="N743" s="50">
        <v>0.895238095238094</v>
      </c>
      <c r="O743" s="50">
        <v>0.0666666666666685</v>
      </c>
      <c r="P743" s="51" t="s">
        <v>76</v>
      </c>
      <c r="Q743" s="49">
        <v>2.3333333333334</v>
      </c>
      <c r="R743" s="4" t="b">
        <v>0</v>
      </c>
      <c r="T743" s="50">
        <v>1.56341895883119</v>
      </c>
      <c r="U743" s="50">
        <v>0.746372241247608</v>
      </c>
      <c r="W743" s="4" t="s">
        <v>56</v>
      </c>
    </row>
    <row r="744" s="4" customFormat="1" spans="1:23">
      <c r="A744" s="4">
        <v>7913</v>
      </c>
      <c r="B744" s="46">
        <v>42900.8541666667</v>
      </c>
      <c r="C744" s="47">
        <v>47480.5</v>
      </c>
      <c r="D744" s="48">
        <v>32.3333333333333</v>
      </c>
      <c r="E744" s="27">
        <v>35</v>
      </c>
      <c r="F744" s="27">
        <v>22</v>
      </c>
      <c r="G744" s="27">
        <v>32</v>
      </c>
      <c r="H744" s="49">
        <v>39</v>
      </c>
      <c r="I744" s="27">
        <v>21</v>
      </c>
      <c r="J744" s="49">
        <v>619.666666666667</v>
      </c>
      <c r="K744" s="50"/>
      <c r="L744" s="48">
        <v>4.36321428571428</v>
      </c>
      <c r="N744" s="50">
        <v>0.923809523809523</v>
      </c>
      <c r="O744" s="50">
        <v>-0.00511033681765216</v>
      </c>
      <c r="P744" s="51" t="s">
        <v>76</v>
      </c>
      <c r="Q744" s="49">
        <v>5.3333333333334</v>
      </c>
      <c r="R744" s="4" t="b">
        <v>0</v>
      </c>
      <c r="T744" s="50">
        <v>4.41780207571428</v>
      </c>
      <c r="U744" s="50">
        <v>3.78215688608247</v>
      </c>
      <c r="W744" s="4" t="s">
        <v>46</v>
      </c>
    </row>
    <row r="745" s="4" customFormat="1" spans="1:23">
      <c r="A745" s="4">
        <v>7914</v>
      </c>
      <c r="B745" s="46">
        <v>42900.875</v>
      </c>
      <c r="C745" s="47">
        <v>47486.5</v>
      </c>
      <c r="D745" s="48">
        <v>37.6666666666667</v>
      </c>
      <c r="E745" s="27">
        <v>41</v>
      </c>
      <c r="F745" s="27">
        <v>22</v>
      </c>
      <c r="G745" s="27">
        <v>32</v>
      </c>
      <c r="H745" s="49">
        <v>39</v>
      </c>
      <c r="I745" s="27">
        <v>21</v>
      </c>
      <c r="J745" s="49">
        <v>542</v>
      </c>
      <c r="K745" s="50"/>
      <c r="L745" s="48">
        <v>4.44328571428574</v>
      </c>
      <c r="N745" s="50">
        <v>0.918699186991871</v>
      </c>
      <c r="O745" s="50">
        <v>0.166666666666666</v>
      </c>
      <c r="P745" s="51" t="s">
        <v>76</v>
      </c>
      <c r="Q745" s="49">
        <v>6.8333333333333</v>
      </c>
      <c r="R745" s="4" t="b">
        <v>0</v>
      </c>
      <c r="T745" s="50">
        <v>4.49787350428574</v>
      </c>
      <c r="U745" s="50">
        <v>3.89591540731987</v>
      </c>
      <c r="W745" s="4" t="s">
        <v>68</v>
      </c>
    </row>
    <row r="746" s="4" customFormat="1" spans="1:23">
      <c r="A746" s="4">
        <v>7916</v>
      </c>
      <c r="B746" s="46">
        <v>42900.9166666667</v>
      </c>
      <c r="C746" s="47">
        <v>47498.5</v>
      </c>
      <c r="D746" s="48">
        <v>40.6666666666667</v>
      </c>
      <c r="E746" s="27">
        <v>41</v>
      </c>
      <c r="F746" s="27">
        <v>22</v>
      </c>
      <c r="G746" s="27">
        <v>29</v>
      </c>
      <c r="H746" s="49">
        <v>39</v>
      </c>
      <c r="I746" s="27">
        <v>28</v>
      </c>
      <c r="J746" s="49">
        <v>507.5</v>
      </c>
      <c r="K746" s="50"/>
      <c r="L746" s="48">
        <v>28.4585714285739</v>
      </c>
      <c r="N746" s="50">
        <v>0.991869918699188</v>
      </c>
      <c r="O746" s="50">
        <v>0.101626016260161</v>
      </c>
      <c r="P746" s="51" t="s">
        <v>76</v>
      </c>
      <c r="Q746" s="49">
        <v>4.1666666666666</v>
      </c>
      <c r="R746" s="4" t="b">
        <v>0</v>
      </c>
      <c r="T746" s="50">
        <v>28.5131592185739</v>
      </c>
      <c r="U746" s="50">
        <v>27.7468736383982</v>
      </c>
      <c r="W746" s="4" t="s">
        <v>29</v>
      </c>
    </row>
    <row r="747" s="4" customFormat="1" spans="1:23">
      <c r="A747" s="4">
        <v>7922</v>
      </c>
      <c r="B747" s="46">
        <v>42901.0416666667</v>
      </c>
      <c r="C747" s="47">
        <v>47534.5</v>
      </c>
      <c r="D747" s="48">
        <v>59.3333333333333</v>
      </c>
      <c r="E747" s="27">
        <v>60</v>
      </c>
      <c r="F747" s="27">
        <v>22</v>
      </c>
      <c r="G747" s="27">
        <v>27</v>
      </c>
      <c r="H747" s="49">
        <v>40</v>
      </c>
      <c r="I747" s="27">
        <v>32</v>
      </c>
      <c r="J747" s="49">
        <v>481.833333333333</v>
      </c>
      <c r="K747" s="50"/>
      <c r="L747" s="48">
        <v>8.36571428571387</v>
      </c>
      <c r="N747" s="50">
        <v>0.988888888888888</v>
      </c>
      <c r="O747" s="50">
        <v>0.0333333333333333</v>
      </c>
      <c r="P747" s="51" t="s">
        <v>76</v>
      </c>
      <c r="Q747" s="49">
        <v>2</v>
      </c>
      <c r="R747" s="4" t="b">
        <v>0</v>
      </c>
      <c r="T747" s="50">
        <v>8.42030207571387</v>
      </c>
      <c r="U747" s="50">
        <v>7.51491221139606</v>
      </c>
      <c r="W747" s="4" t="s">
        <v>30</v>
      </c>
    </row>
    <row r="748" s="4" customFormat="1" spans="1:23">
      <c r="A748" s="4">
        <v>7925</v>
      </c>
      <c r="B748" s="46">
        <v>42901.1041666667</v>
      </c>
      <c r="C748" s="47">
        <v>47552.5</v>
      </c>
      <c r="D748" s="48">
        <v>61.3333333333333</v>
      </c>
      <c r="E748" s="27">
        <v>69</v>
      </c>
      <c r="F748" s="27">
        <v>22</v>
      </c>
      <c r="G748" s="27">
        <v>25</v>
      </c>
      <c r="H748" s="49">
        <v>40.5</v>
      </c>
      <c r="I748" s="27">
        <v>39</v>
      </c>
      <c r="J748" s="49">
        <v>499.833333333333</v>
      </c>
      <c r="K748" s="50"/>
      <c r="L748" s="48">
        <v>2.36354037267081</v>
      </c>
      <c r="N748" s="50">
        <v>0.888888888888888</v>
      </c>
      <c r="O748" s="50">
        <v>0.118357487922706</v>
      </c>
      <c r="P748" s="51" t="s">
        <v>76</v>
      </c>
      <c r="Q748" s="49">
        <v>8.1666666666667</v>
      </c>
      <c r="R748" s="4" t="b">
        <v>0</v>
      </c>
      <c r="T748" s="50">
        <v>2.41812816267081</v>
      </c>
      <c r="U748" s="50">
        <v>1.72039418300466</v>
      </c>
      <c r="W748" s="4" t="s">
        <v>45</v>
      </c>
    </row>
    <row r="749" s="4" customFormat="1" spans="1:23">
      <c r="A749" s="4">
        <v>7927</v>
      </c>
      <c r="B749" s="46">
        <v>42901.1458333333</v>
      </c>
      <c r="C749" s="47">
        <v>47564</v>
      </c>
      <c r="D749" s="48">
        <v>82.4</v>
      </c>
      <c r="E749" s="27">
        <v>69</v>
      </c>
      <c r="F749" s="27">
        <v>22</v>
      </c>
      <c r="G749" s="27">
        <v>25</v>
      </c>
      <c r="H749" s="49">
        <v>41</v>
      </c>
      <c r="I749" s="27">
        <v>39</v>
      </c>
      <c r="J749" s="49">
        <v>525</v>
      </c>
      <c r="K749" s="50"/>
      <c r="L749" s="48">
        <v>12.2985074626866</v>
      </c>
      <c r="N749" s="50">
        <v>1.19420289855072</v>
      </c>
      <c r="O749" s="50">
        <v>-1.19420289855072</v>
      </c>
      <c r="P749" s="51" t="s">
        <v>76</v>
      </c>
      <c r="Q749" s="49">
        <v>-82.4</v>
      </c>
      <c r="R749" s="4" t="b">
        <v>1</v>
      </c>
      <c r="T749" s="50">
        <v>12.3530952526866</v>
      </c>
      <c r="U749" s="50">
        <v>9.34421811207984</v>
      </c>
      <c r="W749" s="4" t="s">
        <v>60</v>
      </c>
    </row>
    <row r="750" s="4" customFormat="1" spans="1:23">
      <c r="A750" s="4">
        <v>7942</v>
      </c>
      <c r="B750" s="46">
        <v>42901.4583333333</v>
      </c>
      <c r="C750" s="47">
        <v>47654.5</v>
      </c>
      <c r="D750" s="48">
        <v>54.6666666666667</v>
      </c>
      <c r="E750" s="27">
        <v>72</v>
      </c>
      <c r="F750" s="27">
        <v>22</v>
      </c>
      <c r="G750" s="27">
        <v>31</v>
      </c>
      <c r="H750" s="49">
        <v>43.5</v>
      </c>
      <c r="I750" s="27">
        <v>36</v>
      </c>
      <c r="J750" s="49">
        <v>566</v>
      </c>
      <c r="K750" s="50"/>
      <c r="L750" s="48">
        <v>0.938131868131866</v>
      </c>
      <c r="N750" s="50">
        <v>0.75925925925926</v>
      </c>
      <c r="O750" s="50">
        <v>0.101851851851851</v>
      </c>
      <c r="P750" s="51" t="s">
        <v>76</v>
      </c>
      <c r="Q750" s="49">
        <v>7.3333333333333</v>
      </c>
      <c r="R750" s="4" t="b">
        <v>0</v>
      </c>
      <c r="T750" s="50">
        <v>0.992719658131866</v>
      </c>
      <c r="U750" s="50">
        <v>0.307484427783432</v>
      </c>
      <c r="W750" s="4" t="s">
        <v>22</v>
      </c>
    </row>
    <row r="751" s="4" customFormat="1" spans="1:23">
      <c r="A751" s="4">
        <v>7956</v>
      </c>
      <c r="B751" s="46">
        <v>42901.75</v>
      </c>
      <c r="C751" s="47">
        <v>47738.5</v>
      </c>
      <c r="D751" s="48">
        <v>33</v>
      </c>
      <c r="E751" s="27">
        <v>36</v>
      </c>
      <c r="F751" s="27">
        <v>23</v>
      </c>
      <c r="G751" s="27">
        <v>37</v>
      </c>
      <c r="H751" s="49">
        <v>41</v>
      </c>
      <c r="I751" s="27">
        <v>15</v>
      </c>
      <c r="J751" s="49">
        <v>733.333333333333</v>
      </c>
      <c r="K751" s="50"/>
      <c r="L751" s="48">
        <v>2.30857142857143</v>
      </c>
      <c r="N751" s="50">
        <v>0.916666666666667</v>
      </c>
      <c r="O751" s="50">
        <v>0.069634703196347</v>
      </c>
      <c r="P751" s="51" t="s">
        <v>76</v>
      </c>
      <c r="Q751" s="49">
        <v>3</v>
      </c>
      <c r="R751" s="4" t="b">
        <v>0</v>
      </c>
      <c r="T751" s="50">
        <v>2.36315921857143</v>
      </c>
      <c r="U751" s="50">
        <v>1.5779918748052</v>
      </c>
      <c r="W751" s="4" t="s">
        <v>27</v>
      </c>
    </row>
    <row r="752" s="4" customFormat="1" spans="1:23">
      <c r="A752" s="4">
        <v>7957</v>
      </c>
      <c r="B752" s="46">
        <v>42901.7708333333</v>
      </c>
      <c r="C752" s="47">
        <v>47744.5</v>
      </c>
      <c r="D752" s="48">
        <v>36</v>
      </c>
      <c r="E752" s="27">
        <v>36.5</v>
      </c>
      <c r="F752" s="27">
        <v>23</v>
      </c>
      <c r="G752" s="27">
        <v>37</v>
      </c>
      <c r="H752" s="49">
        <v>41</v>
      </c>
      <c r="I752" s="27">
        <v>15</v>
      </c>
      <c r="J752" s="49">
        <v>775.666666666667</v>
      </c>
      <c r="K752" s="50"/>
      <c r="L752" s="48">
        <v>55.1952380952382</v>
      </c>
      <c r="N752" s="50">
        <v>0.986301369863014</v>
      </c>
      <c r="O752" s="50">
        <v>0.212885622006906</v>
      </c>
      <c r="P752" s="51" t="s">
        <v>76</v>
      </c>
      <c r="Q752" s="49">
        <v>13.1666666666667</v>
      </c>
      <c r="R752" s="4" t="b">
        <v>1</v>
      </c>
      <c r="T752" s="50">
        <v>55.2498258852382</v>
      </c>
      <c r="U752" s="50">
        <v>55.0171845780887</v>
      </c>
      <c r="W752" s="4" t="s">
        <v>36</v>
      </c>
    </row>
    <row r="753" s="4" customFormat="1" spans="1:23">
      <c r="A753" s="4">
        <v>7983</v>
      </c>
      <c r="B753" s="46">
        <v>42902.3125</v>
      </c>
      <c r="C753" s="47">
        <v>47900.5</v>
      </c>
      <c r="D753" s="48">
        <v>114.5</v>
      </c>
      <c r="E753" s="27">
        <v>91</v>
      </c>
      <c r="F753" s="27">
        <v>23</v>
      </c>
      <c r="G753" s="27">
        <v>25</v>
      </c>
      <c r="H753" s="49">
        <v>45</v>
      </c>
      <c r="I753" s="27">
        <v>49</v>
      </c>
      <c r="J753" s="49">
        <v>490.5</v>
      </c>
      <c r="K753" s="50"/>
      <c r="L753" s="48">
        <v>0.515276370595488</v>
      </c>
      <c r="N753" s="50">
        <v>1.25824175824176</v>
      </c>
      <c r="O753" s="50">
        <v>-0.0750915750915715</v>
      </c>
      <c r="P753" s="51" t="s">
        <v>76</v>
      </c>
      <c r="Q753" s="49">
        <v>-6.833333333333</v>
      </c>
      <c r="R753" s="4" t="b">
        <v>0</v>
      </c>
      <c r="T753" s="50">
        <v>0.569864160595488</v>
      </c>
      <c r="U753" s="50">
        <v>0.547094859264722</v>
      </c>
      <c r="W753" s="4" t="s">
        <v>47</v>
      </c>
    </row>
    <row r="754" s="4" customFormat="1" spans="1:23">
      <c r="A754" s="4">
        <v>7984</v>
      </c>
      <c r="B754" s="46">
        <v>42902.3333333333</v>
      </c>
      <c r="C754" s="47">
        <v>47906.5</v>
      </c>
      <c r="D754" s="48">
        <v>107.666666666667</v>
      </c>
      <c r="E754" s="27">
        <v>91</v>
      </c>
      <c r="F754" s="27">
        <v>23</v>
      </c>
      <c r="G754" s="27">
        <v>28</v>
      </c>
      <c r="H754" s="49">
        <v>45</v>
      </c>
      <c r="I754" s="27">
        <v>45</v>
      </c>
      <c r="J754" s="49">
        <v>468.5</v>
      </c>
      <c r="K754" s="50"/>
      <c r="L754" s="48">
        <v>1.25188571428573</v>
      </c>
      <c r="N754" s="50">
        <v>1.18315018315019</v>
      </c>
      <c r="O754" s="50">
        <v>-0.132055292639238</v>
      </c>
      <c r="P754" s="51" t="s">
        <v>76</v>
      </c>
      <c r="Q754" s="49">
        <v>-11.666666666667</v>
      </c>
      <c r="R754" s="4" t="b">
        <v>1</v>
      </c>
      <c r="T754" s="50">
        <v>1.30647350428573</v>
      </c>
      <c r="U754" s="50">
        <v>0.104233023746137</v>
      </c>
      <c r="W754" s="4" t="s">
        <v>63</v>
      </c>
    </row>
    <row r="755" s="4" customFormat="1" spans="1:23">
      <c r="A755" s="4">
        <v>7985</v>
      </c>
      <c r="B755" s="46">
        <v>42902.3541666667</v>
      </c>
      <c r="C755" s="47">
        <v>47912.5</v>
      </c>
      <c r="D755" s="48">
        <v>96</v>
      </c>
      <c r="E755" s="27">
        <v>91.3333333333333</v>
      </c>
      <c r="F755" s="27">
        <v>23</v>
      </c>
      <c r="G755" s="27">
        <v>28</v>
      </c>
      <c r="H755" s="49">
        <v>45</v>
      </c>
      <c r="I755" s="27">
        <v>45</v>
      </c>
      <c r="J755" s="49">
        <v>440.5</v>
      </c>
      <c r="K755" s="50"/>
      <c r="L755" s="48">
        <v>4.46295918367344</v>
      </c>
      <c r="N755" s="50">
        <v>1.05109489051095</v>
      </c>
      <c r="O755" s="50">
        <v>-0.176956959476467</v>
      </c>
      <c r="P755" s="51" t="s">
        <v>76</v>
      </c>
      <c r="Q755" s="49">
        <v>-11.5</v>
      </c>
      <c r="R755" s="4" t="b">
        <v>1</v>
      </c>
      <c r="T755" s="50">
        <v>4.51754697367344</v>
      </c>
      <c r="U755" s="50">
        <v>3.29794399578653</v>
      </c>
      <c r="W755" s="4" t="s">
        <v>33</v>
      </c>
    </row>
    <row r="756" s="4" customFormat="1" spans="1:23">
      <c r="A756" s="4">
        <v>7999</v>
      </c>
      <c r="B756" s="46">
        <v>42902.6458333333</v>
      </c>
      <c r="C756" s="47">
        <v>47996.5</v>
      </c>
      <c r="D756" s="48">
        <v>41</v>
      </c>
      <c r="E756" s="27">
        <v>43</v>
      </c>
      <c r="F756" s="27">
        <v>26</v>
      </c>
      <c r="G756" s="27">
        <v>37</v>
      </c>
      <c r="H756" s="49">
        <v>30.8333333333333</v>
      </c>
      <c r="I756" s="27">
        <v>20</v>
      </c>
      <c r="J756" s="49">
        <v>417.166666666667</v>
      </c>
      <c r="K756" s="50"/>
      <c r="L756" s="48">
        <v>1.87761904761901</v>
      </c>
      <c r="N756" s="50">
        <v>0.953488372093023</v>
      </c>
      <c r="O756" s="50">
        <v>0.0310077519379837</v>
      </c>
      <c r="P756" s="51" t="s">
        <v>76</v>
      </c>
      <c r="Q756" s="49">
        <v>1.3333333333333</v>
      </c>
      <c r="R756" s="4" t="b">
        <v>0</v>
      </c>
      <c r="T756" s="50">
        <v>1.93220683761901</v>
      </c>
      <c r="U756" s="50">
        <v>1.02646082969799</v>
      </c>
      <c r="W756" s="4" t="s">
        <v>24</v>
      </c>
    </row>
    <row r="757" s="4" customFormat="1" spans="1:23">
      <c r="A757" s="4">
        <v>8002</v>
      </c>
      <c r="B757" s="46">
        <v>42902.7083333333</v>
      </c>
      <c r="C757" s="47">
        <v>48014.5</v>
      </c>
      <c r="D757" s="48">
        <v>29.8333333333333</v>
      </c>
      <c r="E757" s="27">
        <v>33</v>
      </c>
      <c r="F757" s="27">
        <v>25</v>
      </c>
      <c r="G757" s="27">
        <v>37</v>
      </c>
      <c r="H757" s="49">
        <v>34.6666666666667</v>
      </c>
      <c r="I757" s="27">
        <v>18</v>
      </c>
      <c r="J757" s="49">
        <v>520.833333333333</v>
      </c>
      <c r="K757" s="50"/>
      <c r="L757" s="48">
        <v>46.7270676691725</v>
      </c>
      <c r="N757" s="50">
        <v>0.904040404040403</v>
      </c>
      <c r="O757" s="50">
        <v>2.2020202020202</v>
      </c>
      <c r="P757" s="51" t="s">
        <v>76</v>
      </c>
      <c r="Q757" s="49">
        <v>72.6666666666667</v>
      </c>
      <c r="R757" s="4" t="b">
        <v>1</v>
      </c>
      <c r="T757" s="50">
        <v>46.7816554591725</v>
      </c>
      <c r="U757" s="50">
        <v>50.7473060386378</v>
      </c>
      <c r="W757" s="4" t="s">
        <v>66</v>
      </c>
    </row>
    <row r="758" s="4" customFormat="1" spans="1:23">
      <c r="A758" s="4">
        <v>8003</v>
      </c>
      <c r="B758" s="46">
        <v>42902.7291666667</v>
      </c>
      <c r="C758" s="47">
        <v>48020.5</v>
      </c>
      <c r="D758" s="48">
        <v>102.5</v>
      </c>
      <c r="E758" s="27">
        <v>33</v>
      </c>
      <c r="F758" s="27">
        <v>24.8333333333333</v>
      </c>
      <c r="G758" s="27">
        <v>37</v>
      </c>
      <c r="H758" s="49">
        <v>37</v>
      </c>
      <c r="I758" s="27">
        <v>18</v>
      </c>
      <c r="J758" s="49">
        <v>580</v>
      </c>
      <c r="K758" s="50"/>
      <c r="L758" s="48">
        <v>0.846200753682767</v>
      </c>
      <c r="N758" s="50">
        <v>3.10606060606061</v>
      </c>
      <c r="O758" s="50">
        <v>-0.919191919191918</v>
      </c>
      <c r="P758" s="51" t="s">
        <v>76</v>
      </c>
      <c r="Q758" s="49">
        <v>-30.3333333333333</v>
      </c>
      <c r="R758" s="4" t="b">
        <v>1</v>
      </c>
      <c r="T758" s="50">
        <v>0.900788543682767</v>
      </c>
      <c r="U758" s="50">
        <v>0.709990029838719</v>
      </c>
      <c r="W758" s="4" t="s">
        <v>49</v>
      </c>
    </row>
    <row r="759" s="4" customFormat="1" spans="1:23">
      <c r="A759" s="4">
        <v>8004</v>
      </c>
      <c r="B759" s="46">
        <v>42902.75</v>
      </c>
      <c r="C759" s="47">
        <v>48026.5</v>
      </c>
      <c r="D759" s="48">
        <v>72.1666666666667</v>
      </c>
      <c r="E759" s="27">
        <v>33</v>
      </c>
      <c r="F759" s="27">
        <v>24</v>
      </c>
      <c r="G759" s="27">
        <v>36</v>
      </c>
      <c r="H759" s="49">
        <v>37.6666666666667</v>
      </c>
      <c r="I759" s="27">
        <v>19</v>
      </c>
      <c r="J759" s="49">
        <v>609.166666666667</v>
      </c>
      <c r="K759" s="50"/>
      <c r="L759" s="48">
        <v>1.79731306990881</v>
      </c>
      <c r="N759" s="50">
        <v>2.18686868686869</v>
      </c>
      <c r="O759" s="50">
        <v>-1.08080808080808</v>
      </c>
      <c r="P759" s="51" t="s">
        <v>76</v>
      </c>
      <c r="Q759" s="49">
        <v>-35.6666666666667</v>
      </c>
      <c r="R759" s="4" t="b">
        <v>1</v>
      </c>
      <c r="T759" s="50">
        <v>1.85190085990881</v>
      </c>
      <c r="U759" s="50">
        <v>0.153172355053247</v>
      </c>
      <c r="W759" s="4" t="s">
        <v>27</v>
      </c>
    </row>
    <row r="760" s="4" customFormat="1" spans="1:23">
      <c r="A760" s="4">
        <v>8019</v>
      </c>
      <c r="B760" s="46">
        <v>42903.0625</v>
      </c>
      <c r="C760" s="47">
        <v>48116.5</v>
      </c>
      <c r="D760" s="48">
        <v>75.3333333333333</v>
      </c>
      <c r="E760" s="27">
        <v>41</v>
      </c>
      <c r="F760" s="27">
        <v>24</v>
      </c>
      <c r="G760" s="27">
        <v>30</v>
      </c>
      <c r="H760" s="49">
        <v>37.5</v>
      </c>
      <c r="I760" s="27">
        <v>30</v>
      </c>
      <c r="J760" s="49">
        <v>441.5</v>
      </c>
      <c r="K760" s="50"/>
      <c r="L760" s="48">
        <v>4.38834951456311</v>
      </c>
      <c r="N760" s="50">
        <v>1.83739837398374</v>
      </c>
      <c r="O760" s="50">
        <v>-1.83739837398374</v>
      </c>
      <c r="P760" s="51" t="s">
        <v>76</v>
      </c>
      <c r="Q760" s="49">
        <v>-75.3333333333333</v>
      </c>
      <c r="R760" s="4" t="b">
        <v>1</v>
      </c>
      <c r="T760" s="50">
        <v>4.44293730456311</v>
      </c>
      <c r="U760" s="50">
        <v>1.41805879850116</v>
      </c>
      <c r="W760" s="4" t="s">
        <v>69</v>
      </c>
    </row>
    <row r="761" s="4" customFormat="1" spans="1:23">
      <c r="A761" s="4">
        <v>8031</v>
      </c>
      <c r="B761" s="46">
        <v>42903.3125</v>
      </c>
      <c r="C761" s="47">
        <v>48188.5</v>
      </c>
      <c r="D761" s="48">
        <v>90.5</v>
      </c>
      <c r="E761" s="27">
        <v>86</v>
      </c>
      <c r="F761" s="27">
        <v>23</v>
      </c>
      <c r="G761" s="27">
        <v>25</v>
      </c>
      <c r="H761" s="49">
        <v>42</v>
      </c>
      <c r="I761" s="27">
        <v>42</v>
      </c>
      <c r="J761" s="49">
        <v>442.5</v>
      </c>
      <c r="K761" s="50"/>
      <c r="L761" s="48">
        <v>3.23417989417988</v>
      </c>
      <c r="N761" s="50">
        <v>1.05232558139535</v>
      </c>
      <c r="O761" s="50">
        <v>-0.0968992248062013</v>
      </c>
      <c r="P761" s="51" t="s">
        <v>76</v>
      </c>
      <c r="Q761" s="49">
        <v>-8.3333333333333</v>
      </c>
      <c r="R761" s="4" t="b">
        <v>0</v>
      </c>
      <c r="T761" s="50">
        <v>3.28876768417988</v>
      </c>
      <c r="U761" s="50">
        <v>2.12523779933115</v>
      </c>
      <c r="W761" s="4" t="s">
        <v>47</v>
      </c>
    </row>
    <row r="762" s="4" customFormat="1" spans="1:23">
      <c r="A762" s="4">
        <v>8046</v>
      </c>
      <c r="B762" s="46">
        <v>42903.625</v>
      </c>
      <c r="C762" s="47">
        <v>48278.5</v>
      </c>
      <c r="D762" s="48">
        <v>29.1666666666667</v>
      </c>
      <c r="E762" s="27">
        <v>32</v>
      </c>
      <c r="F762" s="27">
        <v>24</v>
      </c>
      <c r="G762" s="27">
        <v>36</v>
      </c>
      <c r="H762" s="49">
        <v>38</v>
      </c>
      <c r="I762" s="27">
        <v>21</v>
      </c>
      <c r="J762" s="49">
        <v>542.5</v>
      </c>
      <c r="K762" s="50"/>
      <c r="L762" s="48">
        <v>1.2179831932773</v>
      </c>
      <c r="N762" s="50">
        <v>0.911458333333334</v>
      </c>
      <c r="O762" s="50">
        <v>0.0416666666666656</v>
      </c>
      <c r="P762" s="51" t="s">
        <v>76</v>
      </c>
      <c r="Q762" s="49">
        <v>1.3333333333333</v>
      </c>
      <c r="R762" s="4" t="b">
        <v>0</v>
      </c>
      <c r="T762" s="50">
        <v>1.2725709832773</v>
      </c>
      <c r="U762" s="50">
        <v>0.396192164509951</v>
      </c>
      <c r="W762" s="4" t="s">
        <v>67</v>
      </c>
    </row>
    <row r="763" s="4" customFormat="1" spans="1:23">
      <c r="A763" s="4">
        <v>8059</v>
      </c>
      <c r="B763" s="46">
        <v>42903.8958333333</v>
      </c>
      <c r="C763" s="47">
        <v>48356.5</v>
      </c>
      <c r="D763" s="48">
        <v>41.6666666666667</v>
      </c>
      <c r="E763" s="27">
        <v>36</v>
      </c>
      <c r="F763" s="27">
        <v>25</v>
      </c>
      <c r="G763" s="27">
        <v>34</v>
      </c>
      <c r="H763" s="49">
        <v>35</v>
      </c>
      <c r="I763" s="27">
        <v>20</v>
      </c>
      <c r="J763" s="49">
        <v>514.333333333333</v>
      </c>
      <c r="K763" s="50"/>
      <c r="L763" s="48">
        <v>1.65789915966387</v>
      </c>
      <c r="N763" s="50">
        <v>1.15740740740741</v>
      </c>
      <c r="O763" s="50">
        <v>-0.143518518518519</v>
      </c>
      <c r="P763" s="51" t="s">
        <v>76</v>
      </c>
      <c r="Q763" s="49">
        <v>-5.1666666666667</v>
      </c>
      <c r="R763" s="4" t="b">
        <v>0</v>
      </c>
      <c r="T763" s="50">
        <v>1.71248694966387</v>
      </c>
      <c r="U763" s="50">
        <v>0.47958872450958</v>
      </c>
      <c r="W763" s="4" t="s">
        <v>28</v>
      </c>
    </row>
    <row r="764" s="4" customFormat="1" spans="1:23">
      <c r="A764" s="4">
        <v>8060</v>
      </c>
      <c r="B764" s="46">
        <v>42903.9166666667</v>
      </c>
      <c r="C764" s="47">
        <v>48362.5</v>
      </c>
      <c r="D764" s="48">
        <v>36.5</v>
      </c>
      <c r="E764" s="27">
        <v>36</v>
      </c>
      <c r="F764" s="27">
        <v>25</v>
      </c>
      <c r="G764" s="27">
        <v>32</v>
      </c>
      <c r="H764" s="49">
        <v>35</v>
      </c>
      <c r="I764" s="27">
        <v>24</v>
      </c>
      <c r="J764" s="49">
        <v>480.5</v>
      </c>
      <c r="K764" s="50"/>
      <c r="L764" s="48">
        <v>32.56</v>
      </c>
      <c r="N764" s="50">
        <v>1.01388888888889</v>
      </c>
      <c r="O764" s="50">
        <v>-0.236111111111111</v>
      </c>
      <c r="P764" s="51" t="s">
        <v>76</v>
      </c>
      <c r="Q764" s="49">
        <v>-8.5</v>
      </c>
      <c r="R764" s="4" t="b">
        <v>0</v>
      </c>
      <c r="T764" s="50">
        <v>32.61458779</v>
      </c>
      <c r="U764" s="50">
        <v>31.1678126147945</v>
      </c>
      <c r="W764" s="4" t="s">
        <v>29</v>
      </c>
    </row>
    <row r="765" s="4" customFormat="1" spans="1:23">
      <c r="A765" s="4">
        <v>8061</v>
      </c>
      <c r="B765" s="46">
        <v>42903.9375</v>
      </c>
      <c r="C765" s="47">
        <v>48368.5</v>
      </c>
      <c r="D765" s="48">
        <v>28</v>
      </c>
      <c r="E765" s="27">
        <v>36</v>
      </c>
      <c r="F765" s="27">
        <v>25</v>
      </c>
      <c r="G765" s="27">
        <v>32</v>
      </c>
      <c r="H765" s="49">
        <v>35.8333333333333</v>
      </c>
      <c r="I765" s="27">
        <v>24</v>
      </c>
      <c r="J765" s="49">
        <v>518.833333333333</v>
      </c>
      <c r="K765" s="50"/>
      <c r="L765" s="48">
        <v>0.891845238095247</v>
      </c>
      <c r="N765" s="50">
        <v>0.777777777777778</v>
      </c>
      <c r="O765" s="50">
        <v>0.0645645645645655</v>
      </c>
      <c r="P765" s="4" t="s">
        <v>222</v>
      </c>
      <c r="Q765" s="49">
        <v>3.1666666666667</v>
      </c>
      <c r="R765" s="4" t="b">
        <v>0</v>
      </c>
      <c r="T765" s="50">
        <v>0.946433028095247</v>
      </c>
      <c r="U765" s="50">
        <v>0.216842464693889</v>
      </c>
      <c r="W765" s="4" t="s">
        <v>42</v>
      </c>
    </row>
    <row r="766" s="4" customFormat="1" spans="1:23">
      <c r="A766" s="4">
        <v>8062</v>
      </c>
      <c r="B766" s="46">
        <v>42903.9583333333</v>
      </c>
      <c r="C766" s="47">
        <v>48374.5</v>
      </c>
      <c r="D766" s="48">
        <v>31.1666666666667</v>
      </c>
      <c r="E766" s="27">
        <v>37</v>
      </c>
      <c r="F766" s="27">
        <v>25</v>
      </c>
      <c r="G766" s="27">
        <v>32</v>
      </c>
      <c r="H766" s="49">
        <v>36.3333333333333</v>
      </c>
      <c r="I766" s="27">
        <v>24</v>
      </c>
      <c r="J766" s="49">
        <v>542.333333333333</v>
      </c>
      <c r="K766" s="50"/>
      <c r="L766" s="48">
        <v>2.85763265306123</v>
      </c>
      <c r="N766" s="50">
        <v>0.842342342342343</v>
      </c>
      <c r="O766" s="50">
        <v>0.211711711711711</v>
      </c>
      <c r="P766" s="51" t="s">
        <v>76</v>
      </c>
      <c r="Q766" s="49">
        <v>7.8333333333333</v>
      </c>
      <c r="R766" s="4" t="b">
        <v>0</v>
      </c>
      <c r="T766" s="50">
        <v>2.91222044306123</v>
      </c>
      <c r="U766" s="50">
        <v>2.45728844042563</v>
      </c>
      <c r="W766" s="4" t="s">
        <v>43</v>
      </c>
    </row>
    <row r="767" s="4" customFormat="1" spans="1:23">
      <c r="A767" s="4">
        <v>8066</v>
      </c>
      <c r="B767" s="46">
        <v>42904.0416666667</v>
      </c>
      <c r="C767" s="47">
        <v>48398.5</v>
      </c>
      <c r="D767" s="48">
        <v>57</v>
      </c>
      <c r="E767" s="27">
        <v>44</v>
      </c>
      <c r="F767" s="27">
        <v>24</v>
      </c>
      <c r="G767" s="27">
        <v>30</v>
      </c>
      <c r="H767" s="49">
        <v>37</v>
      </c>
      <c r="I767" s="27">
        <v>28</v>
      </c>
      <c r="J767" s="49">
        <v>427.5</v>
      </c>
      <c r="K767" s="50"/>
      <c r="L767" s="48">
        <v>0.692344322344328</v>
      </c>
      <c r="N767" s="50">
        <v>1.29545454545455</v>
      </c>
      <c r="O767" s="50">
        <v>-0.117424242424243</v>
      </c>
      <c r="P767" s="51" t="s">
        <v>76</v>
      </c>
      <c r="Q767" s="49">
        <v>-5.1666666666667</v>
      </c>
      <c r="R767" s="4" t="b">
        <v>0</v>
      </c>
      <c r="T767" s="50">
        <v>0.746932112344328</v>
      </c>
      <c r="U767" s="50">
        <v>0.423420825558766</v>
      </c>
      <c r="W767" s="4" t="s">
        <v>30</v>
      </c>
    </row>
    <row r="768" s="4" customFormat="1" spans="1:23">
      <c r="A768" s="4">
        <v>8067</v>
      </c>
      <c r="B768" s="46">
        <v>42904.0625</v>
      </c>
      <c r="C768" s="47">
        <v>48404.5</v>
      </c>
      <c r="D768" s="48">
        <v>51.8333333333333</v>
      </c>
      <c r="E768" s="27">
        <v>44</v>
      </c>
      <c r="F768" s="27">
        <v>24</v>
      </c>
      <c r="G768" s="27">
        <v>30</v>
      </c>
      <c r="H768" s="49">
        <v>37</v>
      </c>
      <c r="I768" s="27">
        <v>28</v>
      </c>
      <c r="J768" s="49">
        <v>426.333333333333</v>
      </c>
      <c r="K768" s="50"/>
      <c r="L768" s="48">
        <v>2.02796352583587</v>
      </c>
      <c r="N768" s="50">
        <v>1.1780303030303</v>
      </c>
      <c r="O768" s="50">
        <v>-0.193181818181818</v>
      </c>
      <c r="P768" s="51" t="s">
        <v>76</v>
      </c>
      <c r="Q768" s="49">
        <v>-8.5</v>
      </c>
      <c r="R768" s="4" t="b">
        <v>0</v>
      </c>
      <c r="T768" s="50">
        <v>2.08255131583587</v>
      </c>
      <c r="U768" s="50">
        <v>0.767824911191868</v>
      </c>
      <c r="W768" s="4" t="s">
        <v>69</v>
      </c>
    </row>
    <row r="769" s="4" customFormat="1" spans="1:23">
      <c r="A769" s="4">
        <v>8068</v>
      </c>
      <c r="B769" s="46">
        <v>42904.0833333333</v>
      </c>
      <c r="C769" s="47">
        <v>48410.5</v>
      </c>
      <c r="D769" s="48">
        <v>43.3333333333333</v>
      </c>
      <c r="E769" s="27">
        <v>44</v>
      </c>
      <c r="F769" s="27">
        <v>24</v>
      </c>
      <c r="G769" s="27">
        <v>29</v>
      </c>
      <c r="H769" s="49">
        <v>37</v>
      </c>
      <c r="I769" s="27">
        <v>34</v>
      </c>
      <c r="J769" s="49">
        <v>440.666666666667</v>
      </c>
      <c r="K769" s="50"/>
      <c r="L769" s="48">
        <v>4.70999999999976</v>
      </c>
      <c r="N769" s="50">
        <v>0.984848484848484</v>
      </c>
      <c r="O769" s="50">
        <v>0.0227272727272728</v>
      </c>
      <c r="P769" s="51" t="s">
        <v>76</v>
      </c>
      <c r="Q769" s="49">
        <v>1</v>
      </c>
      <c r="R769" s="4" t="b">
        <v>0</v>
      </c>
      <c r="T769" s="50">
        <v>4.76458778999976</v>
      </c>
      <c r="U769" s="50">
        <v>3.83788914061515</v>
      </c>
      <c r="W769" s="4" t="s">
        <v>31</v>
      </c>
    </row>
    <row r="770" s="4" customFormat="1" spans="1:23">
      <c r="A770" s="4">
        <v>8076</v>
      </c>
      <c r="B770" s="46">
        <v>42904.25</v>
      </c>
      <c r="C770" s="47">
        <v>48458.5</v>
      </c>
      <c r="D770" s="48">
        <v>78</v>
      </c>
      <c r="E770" s="27">
        <v>51</v>
      </c>
      <c r="F770" s="27">
        <v>24</v>
      </c>
      <c r="G770" s="27">
        <v>26</v>
      </c>
      <c r="H770" s="49">
        <v>40</v>
      </c>
      <c r="I770" s="27">
        <v>42</v>
      </c>
      <c r="J770" s="49">
        <v>524.833333333333</v>
      </c>
      <c r="K770" s="50"/>
      <c r="L770" s="48">
        <v>0.913562610229279</v>
      </c>
      <c r="N770" s="50">
        <v>1.52941176470588</v>
      </c>
      <c r="O770" s="50">
        <v>-0.258169934640524</v>
      </c>
      <c r="P770" s="51" t="s">
        <v>76</v>
      </c>
      <c r="Q770" s="49">
        <v>-13.1666666666667</v>
      </c>
      <c r="R770" s="4" t="b">
        <v>1</v>
      </c>
      <c r="T770" s="50">
        <v>0.968150400229279</v>
      </c>
      <c r="U770" s="50">
        <v>0.36697858446547</v>
      </c>
      <c r="W770" s="4" t="s">
        <v>53</v>
      </c>
    </row>
    <row r="771" s="4" customFormat="1" spans="1:23">
      <c r="A771" s="4">
        <v>8078</v>
      </c>
      <c r="B771" s="46">
        <v>42904.2916666667</v>
      </c>
      <c r="C771" s="47">
        <v>48470.5</v>
      </c>
      <c r="D771" s="48">
        <v>69</v>
      </c>
      <c r="E771" s="27">
        <v>51</v>
      </c>
      <c r="F771" s="27">
        <v>24</v>
      </c>
      <c r="G771" s="27">
        <v>26</v>
      </c>
      <c r="H771" s="49">
        <v>41</v>
      </c>
      <c r="I771" s="27">
        <v>42</v>
      </c>
      <c r="J771" s="49">
        <v>495.833333333333</v>
      </c>
      <c r="K771" s="50"/>
      <c r="L771" s="48">
        <v>1.8521164021164</v>
      </c>
      <c r="N771" s="50">
        <v>1.35294117647059</v>
      </c>
      <c r="O771" s="50">
        <v>-0.339869281045751</v>
      </c>
      <c r="P771" s="51" t="s">
        <v>76</v>
      </c>
      <c r="Q771" s="49">
        <v>-17.3333333333333</v>
      </c>
      <c r="R771" s="4" t="b">
        <v>1</v>
      </c>
      <c r="T771" s="50">
        <v>1.9067041921164</v>
      </c>
      <c r="U771" s="50">
        <v>0.409303098520816</v>
      </c>
      <c r="W771" s="4" t="s">
        <v>32</v>
      </c>
    </row>
    <row r="772" s="4" customFormat="1" spans="1:23">
      <c r="A772" s="4">
        <v>8099</v>
      </c>
      <c r="B772" s="46">
        <v>42904.7291666667</v>
      </c>
      <c r="C772" s="47">
        <v>48596.5</v>
      </c>
      <c r="D772" s="48">
        <v>18.3333333333333</v>
      </c>
      <c r="E772" s="27">
        <v>36</v>
      </c>
      <c r="F772" s="27">
        <v>26</v>
      </c>
      <c r="G772" s="27">
        <v>34</v>
      </c>
      <c r="H772" s="49">
        <v>36.6666666666667</v>
      </c>
      <c r="I772" s="27">
        <v>27</v>
      </c>
      <c r="J772" s="49">
        <v>417.666666666667</v>
      </c>
      <c r="K772" s="50"/>
      <c r="L772" s="48">
        <v>0.657331536388139</v>
      </c>
      <c r="N772" s="50">
        <v>0.509259259259258</v>
      </c>
      <c r="O772" s="50">
        <v>0.152777777777778</v>
      </c>
      <c r="P772" s="51" t="s">
        <v>76</v>
      </c>
      <c r="Q772" s="49">
        <v>5.5</v>
      </c>
      <c r="R772" s="4" t="b">
        <v>0</v>
      </c>
      <c r="T772" s="50">
        <v>0.711919326388139</v>
      </c>
      <c r="U772" s="50">
        <v>0.397950677271258</v>
      </c>
      <c r="W772" s="4" t="s">
        <v>49</v>
      </c>
    </row>
    <row r="773" s="4" customFormat="1" spans="1:23">
      <c r="A773" s="4">
        <v>8100</v>
      </c>
      <c r="B773" s="46">
        <v>42904.75</v>
      </c>
      <c r="C773" s="47">
        <v>48602.5</v>
      </c>
      <c r="D773" s="48">
        <v>23.8333333333333</v>
      </c>
      <c r="E773" s="27">
        <v>36</v>
      </c>
      <c r="F773" s="27">
        <v>25.5</v>
      </c>
      <c r="G773" s="27">
        <v>34</v>
      </c>
      <c r="H773" s="49">
        <v>37.1666666666667</v>
      </c>
      <c r="I773" s="27">
        <v>27</v>
      </c>
      <c r="J773" s="49">
        <v>425.166666666667</v>
      </c>
      <c r="K773" s="50"/>
      <c r="L773" s="48">
        <v>0.88285714285714</v>
      </c>
      <c r="N773" s="50">
        <v>0.662037037037036</v>
      </c>
      <c r="O773" s="50">
        <v>0.138888888888889</v>
      </c>
      <c r="P773" s="51" t="s">
        <v>76</v>
      </c>
      <c r="Q773" s="49">
        <v>5</v>
      </c>
      <c r="R773" s="4" t="b">
        <v>0</v>
      </c>
      <c r="T773" s="50">
        <v>0.93744493285714</v>
      </c>
      <c r="U773" s="50">
        <v>0.416000737742256</v>
      </c>
      <c r="W773" s="4" t="s">
        <v>27</v>
      </c>
    </row>
    <row r="774" s="4" customFormat="1" spans="1:23">
      <c r="A774" s="4">
        <v>8101</v>
      </c>
      <c r="B774" s="46">
        <v>42904.7708333333</v>
      </c>
      <c r="C774" s="47">
        <v>48608.5</v>
      </c>
      <c r="D774" s="48">
        <v>28.8333333333333</v>
      </c>
      <c r="E774" s="27">
        <v>36</v>
      </c>
      <c r="F774" s="27">
        <v>25.6666666666667</v>
      </c>
      <c r="G774" s="27">
        <v>34</v>
      </c>
      <c r="H774" s="49">
        <v>37</v>
      </c>
      <c r="I774" s="27">
        <v>27</v>
      </c>
      <c r="J774" s="49">
        <v>442</v>
      </c>
      <c r="K774" s="50"/>
      <c r="L774" s="48">
        <v>0.715880398671102</v>
      </c>
      <c r="N774" s="50">
        <v>0.800925925925925</v>
      </c>
      <c r="O774" s="50">
        <v>0.167824074074075</v>
      </c>
      <c r="P774" s="4" t="s">
        <v>222</v>
      </c>
      <c r="Q774" s="49">
        <v>2.1666666666667</v>
      </c>
      <c r="R774" s="4" t="b">
        <v>0</v>
      </c>
      <c r="T774" s="50">
        <v>0.770468188671102</v>
      </c>
      <c r="U774" s="50">
        <v>0.0380281574973513</v>
      </c>
      <c r="W774" s="4" t="s">
        <v>36</v>
      </c>
    </row>
    <row r="775" s="4" customFormat="1" spans="1:23">
      <c r="A775" s="4">
        <v>8102</v>
      </c>
      <c r="B775" s="46">
        <v>42904.7916666667</v>
      </c>
      <c r="C775" s="47">
        <v>48614.5</v>
      </c>
      <c r="D775" s="48">
        <v>31</v>
      </c>
      <c r="E775" s="27">
        <v>32</v>
      </c>
      <c r="F775" s="27">
        <v>26</v>
      </c>
      <c r="G775" s="27">
        <v>34</v>
      </c>
      <c r="H775" s="49">
        <v>39.1666666666667</v>
      </c>
      <c r="I775" s="27">
        <v>27</v>
      </c>
      <c r="J775" s="49">
        <v>417.5</v>
      </c>
      <c r="K775" s="50"/>
      <c r="L775" s="48">
        <v>8.56238095238088</v>
      </c>
      <c r="N775" s="50">
        <v>0.96875</v>
      </c>
      <c r="O775" s="50">
        <v>0.119791666666666</v>
      </c>
      <c r="P775" s="51" t="s">
        <v>76</v>
      </c>
      <c r="Q775" s="49">
        <v>3.8333333333333</v>
      </c>
      <c r="R775" s="4" t="b">
        <v>0</v>
      </c>
      <c r="T775" s="50">
        <v>8.61696874238088</v>
      </c>
      <c r="U775" s="50">
        <v>7.89493547600607</v>
      </c>
      <c r="W775" s="4" t="s">
        <v>37</v>
      </c>
    </row>
    <row r="776" s="4" customFormat="1" spans="1:23">
      <c r="A776" s="4">
        <v>8106</v>
      </c>
      <c r="B776" s="46">
        <v>42904.875</v>
      </c>
      <c r="C776" s="47">
        <v>48638.5</v>
      </c>
      <c r="D776" s="48">
        <v>62.6666666666667</v>
      </c>
      <c r="E776" s="27">
        <v>36</v>
      </c>
      <c r="F776" s="27">
        <v>25</v>
      </c>
      <c r="G776" s="27">
        <v>33</v>
      </c>
      <c r="H776" s="49">
        <v>42</v>
      </c>
      <c r="I776" s="27">
        <v>32</v>
      </c>
      <c r="J776" s="49">
        <v>422.166666666667</v>
      </c>
      <c r="K776" s="50"/>
      <c r="L776" s="48">
        <v>1.01573214285714</v>
      </c>
      <c r="N776" s="50">
        <v>1.74074074074074</v>
      </c>
      <c r="O776" s="50">
        <v>-0.393518518518519</v>
      </c>
      <c r="P776" s="51" t="s">
        <v>76</v>
      </c>
      <c r="Q776" s="49">
        <v>-14.1666666666667</v>
      </c>
      <c r="R776" s="4" t="b">
        <v>1</v>
      </c>
      <c r="T776" s="50">
        <v>1.07031993285714</v>
      </c>
      <c r="U776" s="50">
        <v>0.385135357720366</v>
      </c>
      <c r="W776" s="4" t="s">
        <v>68</v>
      </c>
    </row>
    <row r="777" s="4" customFormat="1" spans="1:23">
      <c r="A777" s="4">
        <v>8115</v>
      </c>
      <c r="B777" s="46">
        <v>42905.0625</v>
      </c>
      <c r="C777" s="47">
        <v>48692.5</v>
      </c>
      <c r="D777" s="48">
        <v>44</v>
      </c>
      <c r="E777" s="27">
        <v>49</v>
      </c>
      <c r="F777" s="27">
        <v>25</v>
      </c>
      <c r="G777" s="27">
        <v>29</v>
      </c>
      <c r="H777" s="49">
        <v>45</v>
      </c>
      <c r="I777" s="27">
        <v>43</v>
      </c>
      <c r="J777" s="49">
        <v>463.333333333333</v>
      </c>
      <c r="K777" s="50"/>
      <c r="L777" s="48">
        <v>2.31952380952382</v>
      </c>
      <c r="N777" s="50">
        <v>0.897959183673469</v>
      </c>
      <c r="O777" s="50">
        <v>0.105442176870749</v>
      </c>
      <c r="P777" s="51" t="s">
        <v>76</v>
      </c>
      <c r="Q777" s="49">
        <v>5.1666666666667</v>
      </c>
      <c r="R777" s="4" t="b">
        <v>0</v>
      </c>
      <c r="T777" s="50">
        <v>2.37411159952382</v>
      </c>
      <c r="U777" s="50">
        <v>1.64389700856062</v>
      </c>
      <c r="W777" s="4" t="s">
        <v>69</v>
      </c>
    </row>
    <row r="778" s="4" customFormat="1" spans="1:23">
      <c r="A778" s="4">
        <v>8118</v>
      </c>
      <c r="B778" s="46">
        <v>42905.125</v>
      </c>
      <c r="C778" s="47">
        <v>48710.5</v>
      </c>
      <c r="D778" s="48">
        <v>47.1666666666667</v>
      </c>
      <c r="E778" s="27">
        <v>50</v>
      </c>
      <c r="F778" s="27">
        <v>24</v>
      </c>
      <c r="G778" s="27">
        <v>29</v>
      </c>
      <c r="H778" s="49">
        <v>44.5</v>
      </c>
      <c r="I778" s="27">
        <v>45</v>
      </c>
      <c r="J778" s="49">
        <v>474.666666666667</v>
      </c>
      <c r="K778" s="50"/>
      <c r="L778" s="48">
        <v>1.14302521008405</v>
      </c>
      <c r="N778" s="50">
        <v>0.943333333333334</v>
      </c>
      <c r="O778" s="50">
        <v>-0.0229511677282372</v>
      </c>
      <c r="P778" s="4" t="s">
        <v>222</v>
      </c>
      <c r="Q778" s="49">
        <v>1</v>
      </c>
      <c r="R778" s="4" t="b">
        <v>0</v>
      </c>
      <c r="T778" s="50">
        <v>1.19761300008405</v>
      </c>
      <c r="U778" s="50">
        <v>0.269554417050229</v>
      </c>
      <c r="W778" s="4" t="s">
        <v>51</v>
      </c>
    </row>
    <row r="779" s="4" customFormat="1" spans="1:23">
      <c r="A779" s="4">
        <v>8119</v>
      </c>
      <c r="B779" s="46">
        <v>42905.1458333333</v>
      </c>
      <c r="C779" s="47">
        <v>48716.5</v>
      </c>
      <c r="D779" s="48">
        <v>48.1666666666667</v>
      </c>
      <c r="E779" s="27">
        <v>52.3333333333333</v>
      </c>
      <c r="F779" s="27">
        <v>24</v>
      </c>
      <c r="G779" s="27">
        <v>29</v>
      </c>
      <c r="H779" s="49">
        <v>44</v>
      </c>
      <c r="I779" s="27">
        <v>45</v>
      </c>
      <c r="J779" s="49">
        <v>465</v>
      </c>
      <c r="K779" s="50"/>
      <c r="L779" s="48">
        <v>3.05222857142859</v>
      </c>
      <c r="N779" s="50">
        <v>0.920382165605097</v>
      </c>
      <c r="O779" s="50">
        <v>0.0613807523280339</v>
      </c>
      <c r="P779" s="51" t="s">
        <v>76</v>
      </c>
      <c r="Q779" s="49">
        <v>5.6666666666666</v>
      </c>
      <c r="R779" s="4" t="b">
        <v>0</v>
      </c>
      <c r="T779" s="50">
        <v>3.10681636142859</v>
      </c>
      <c r="U779" s="50">
        <v>2.37557210203659</v>
      </c>
      <c r="W779" s="4" t="s">
        <v>60</v>
      </c>
    </row>
    <row r="780" s="4" customFormat="1" spans="1:23">
      <c r="A780" s="4">
        <v>8120</v>
      </c>
      <c r="B780" s="46">
        <v>42905.1666666667</v>
      </c>
      <c r="C780" s="47">
        <v>48722.5</v>
      </c>
      <c r="D780" s="48">
        <v>53.8333333333333</v>
      </c>
      <c r="E780" s="27">
        <v>54.8333333333333</v>
      </c>
      <c r="F780" s="27">
        <v>24</v>
      </c>
      <c r="G780" s="27">
        <v>28</v>
      </c>
      <c r="H780" s="49">
        <v>44.3333333333333</v>
      </c>
      <c r="I780" s="27">
        <v>47</v>
      </c>
      <c r="J780" s="49">
        <v>455.666666666667</v>
      </c>
      <c r="K780" s="50"/>
      <c r="L780" s="48">
        <v>6.78619047619054</v>
      </c>
      <c r="N780" s="50">
        <v>0.981762917933131</v>
      </c>
      <c r="O780" s="50">
        <v>0.00657527448669382</v>
      </c>
      <c r="P780" s="51" t="s">
        <v>76</v>
      </c>
      <c r="Q780" s="49">
        <v>2.6666666666667</v>
      </c>
      <c r="R780" s="4" t="b">
        <v>0</v>
      </c>
      <c r="T780" s="50">
        <v>6.84077826619054</v>
      </c>
      <c r="U780" s="50">
        <v>5.96785154667705</v>
      </c>
      <c r="W780" s="4" t="s">
        <v>61</v>
      </c>
    </row>
    <row r="781" s="4" customFormat="1" spans="1:23">
      <c r="A781" s="4">
        <v>8121</v>
      </c>
      <c r="B781" s="46">
        <v>42905.1875</v>
      </c>
      <c r="C781" s="47">
        <v>48728.5</v>
      </c>
      <c r="D781" s="48">
        <v>56.5</v>
      </c>
      <c r="E781" s="27">
        <v>57.1666666666667</v>
      </c>
      <c r="F781" s="27">
        <v>24</v>
      </c>
      <c r="G781" s="27">
        <v>28</v>
      </c>
      <c r="H781" s="49">
        <v>44</v>
      </c>
      <c r="I781" s="27">
        <v>47</v>
      </c>
      <c r="J781" s="49">
        <v>455.833333333333</v>
      </c>
      <c r="K781" s="50"/>
      <c r="L781" s="48">
        <v>10.7885714285708</v>
      </c>
      <c r="N781" s="50">
        <v>0.988338192419824</v>
      </c>
      <c r="O781" s="50">
        <v>0.0173115250942992</v>
      </c>
      <c r="P781" s="51" t="s">
        <v>76</v>
      </c>
      <c r="Q781" s="49">
        <v>2.8333333333333</v>
      </c>
      <c r="R781" s="4" t="b">
        <v>0</v>
      </c>
      <c r="T781" s="50">
        <v>10.8431592185708</v>
      </c>
      <c r="U781" s="50">
        <v>9.97110210020586</v>
      </c>
      <c r="W781" s="4" t="s">
        <v>58</v>
      </c>
    </row>
    <row r="782" s="4" customFormat="1" spans="1:23">
      <c r="A782" s="4">
        <v>8127</v>
      </c>
      <c r="B782" s="46">
        <v>42905.3125</v>
      </c>
      <c r="C782" s="47">
        <v>48764.5</v>
      </c>
      <c r="D782" s="48">
        <v>74.5</v>
      </c>
      <c r="E782" s="27">
        <v>53</v>
      </c>
      <c r="F782" s="27">
        <v>24</v>
      </c>
      <c r="G782" s="27">
        <v>27</v>
      </c>
      <c r="H782" s="49">
        <v>47</v>
      </c>
      <c r="I782" s="27">
        <v>50</v>
      </c>
      <c r="J782" s="49">
        <v>474.5</v>
      </c>
      <c r="K782" s="50"/>
      <c r="L782" s="48">
        <v>2.03083056478405</v>
      </c>
      <c r="N782" s="50">
        <v>1.40566037735849</v>
      </c>
      <c r="O782" s="50">
        <v>-0.424528301886792</v>
      </c>
      <c r="P782" s="51" t="s">
        <v>76</v>
      </c>
      <c r="Q782" s="49">
        <v>-22.5</v>
      </c>
      <c r="R782" s="4" t="b">
        <v>1</v>
      </c>
      <c r="T782" s="50">
        <v>2.08541835478405</v>
      </c>
      <c r="U782" s="50">
        <v>0.483586212128251</v>
      </c>
      <c r="W782" s="4" t="s">
        <v>47</v>
      </c>
    </row>
    <row r="783" s="4" customFormat="1" spans="1:23">
      <c r="A783" s="4">
        <v>8147</v>
      </c>
      <c r="B783" s="46">
        <v>42905.7291666667</v>
      </c>
      <c r="C783" s="47">
        <v>48884.5</v>
      </c>
      <c r="D783" s="48">
        <v>44</v>
      </c>
      <c r="E783" s="27">
        <v>56</v>
      </c>
      <c r="F783" s="27">
        <v>24</v>
      </c>
      <c r="G783" s="27">
        <v>35</v>
      </c>
      <c r="H783" s="49">
        <v>41.5</v>
      </c>
      <c r="I783" s="27">
        <v>30</v>
      </c>
      <c r="J783" s="49">
        <v>601.333333333333</v>
      </c>
      <c r="K783" s="50"/>
      <c r="L783" s="48">
        <v>2.37321428571429</v>
      </c>
      <c r="N783" s="50">
        <v>0.785714285714286</v>
      </c>
      <c r="O783" s="50">
        <v>0.241071428571428</v>
      </c>
      <c r="P783" s="51" t="s">
        <v>76</v>
      </c>
      <c r="Q783" s="49">
        <v>13.5</v>
      </c>
      <c r="R783" s="4" t="b">
        <v>1</v>
      </c>
      <c r="T783" s="50">
        <v>2.42780207571429</v>
      </c>
      <c r="U783" s="50">
        <v>2.08992991454546</v>
      </c>
      <c r="W783" s="4" t="s">
        <v>49</v>
      </c>
    </row>
    <row r="784" s="4" customFormat="1" spans="1:23">
      <c r="A784" s="4">
        <v>8154</v>
      </c>
      <c r="B784" s="46">
        <v>42905.875</v>
      </c>
      <c r="C784" s="47">
        <v>48926.5</v>
      </c>
      <c r="D784" s="48">
        <v>77.6666666666667</v>
      </c>
      <c r="E784" s="27">
        <v>52</v>
      </c>
      <c r="F784" s="27">
        <v>24.5</v>
      </c>
      <c r="G784" s="27">
        <v>31</v>
      </c>
      <c r="H784" s="49">
        <v>48.8333333333333</v>
      </c>
      <c r="I784" s="27">
        <v>47</v>
      </c>
      <c r="J784" s="49">
        <v>443.666666666667</v>
      </c>
      <c r="K784" s="50"/>
      <c r="L784" s="48">
        <v>1.56643784786642</v>
      </c>
      <c r="N784" s="50">
        <v>1.49358974358974</v>
      </c>
      <c r="O784" s="50">
        <v>-0.400641025641027</v>
      </c>
      <c r="P784" s="51" t="s">
        <v>76</v>
      </c>
      <c r="Q784" s="49">
        <v>-20.8333333333334</v>
      </c>
      <c r="R784" s="4" t="b">
        <v>1</v>
      </c>
      <c r="T784" s="50">
        <v>1.62102563786642</v>
      </c>
      <c r="U784" s="50">
        <v>0.0853218862968332</v>
      </c>
      <c r="W784" s="4" t="s">
        <v>68</v>
      </c>
    </row>
    <row r="785" s="4" customFormat="1" spans="1:23">
      <c r="A785" s="4">
        <v>8155</v>
      </c>
      <c r="B785" s="46">
        <v>42905.8958333333</v>
      </c>
      <c r="C785" s="47">
        <v>48932.5</v>
      </c>
      <c r="D785" s="48">
        <v>56.8333333333333</v>
      </c>
      <c r="E785" s="27">
        <v>52</v>
      </c>
      <c r="F785" s="27">
        <v>24</v>
      </c>
      <c r="G785" s="27">
        <v>31</v>
      </c>
      <c r="H785" s="49">
        <v>47.6666666666667</v>
      </c>
      <c r="I785" s="27">
        <v>47</v>
      </c>
      <c r="J785" s="49">
        <v>418.333333333333</v>
      </c>
      <c r="K785" s="50"/>
      <c r="L785" s="48">
        <v>3.39980295566503</v>
      </c>
      <c r="N785" s="50">
        <v>1.09294871794872</v>
      </c>
      <c r="O785" s="50">
        <v>-0.376530807500956</v>
      </c>
      <c r="P785" s="51" t="s">
        <v>76</v>
      </c>
      <c r="Q785" s="49">
        <v>-8.8333333333333</v>
      </c>
      <c r="R785" s="4" t="b">
        <v>0</v>
      </c>
      <c r="T785" s="50">
        <v>3.45439074566503</v>
      </c>
      <c r="U785" s="50">
        <v>2.1606155796114</v>
      </c>
      <c r="W785" s="4" t="s">
        <v>28</v>
      </c>
    </row>
    <row r="786" s="4" customFormat="1" spans="1:23">
      <c r="A786" s="4">
        <v>8217</v>
      </c>
      <c r="B786" s="46">
        <v>42907.1875</v>
      </c>
      <c r="C786" s="47">
        <v>49304.5</v>
      </c>
      <c r="D786" s="48">
        <v>56</v>
      </c>
      <c r="E786" s="27">
        <v>40.5</v>
      </c>
      <c r="F786" s="27">
        <v>24</v>
      </c>
      <c r="G786" s="27">
        <v>25</v>
      </c>
      <c r="H786" s="49">
        <v>56.8333333333333</v>
      </c>
      <c r="I786" s="27">
        <v>73</v>
      </c>
      <c r="J786" s="49">
        <v>456.333333333333</v>
      </c>
      <c r="K786" s="50"/>
      <c r="L786" s="48">
        <v>0.800153609831025</v>
      </c>
      <c r="N786" s="50">
        <v>1.38271604938272</v>
      </c>
      <c r="O786" s="50">
        <v>-0.265291806958473</v>
      </c>
      <c r="P786" s="51" t="s">
        <v>76</v>
      </c>
      <c r="Q786" s="49">
        <v>-6.8333333333333</v>
      </c>
      <c r="R786" s="4" t="b">
        <v>0</v>
      </c>
      <c r="T786" s="50">
        <v>0.854741399831025</v>
      </c>
      <c r="U786" s="50">
        <v>0.381838809050778</v>
      </c>
      <c r="W786" s="4" t="s">
        <v>58</v>
      </c>
    </row>
    <row r="787" s="4" customFormat="1" spans="1:23">
      <c r="A787" s="4">
        <v>8220</v>
      </c>
      <c r="B787" s="46">
        <v>42907.25</v>
      </c>
      <c r="C787" s="47">
        <v>49322.5</v>
      </c>
      <c r="D787" s="48">
        <v>49.5</v>
      </c>
      <c r="E787" s="27">
        <v>44</v>
      </c>
      <c r="F787" s="27">
        <v>24</v>
      </c>
      <c r="G787" s="27">
        <v>24</v>
      </c>
      <c r="H787" s="49">
        <v>57</v>
      </c>
      <c r="I787" s="27">
        <v>83</v>
      </c>
      <c r="J787" s="49">
        <v>476.333333333333</v>
      </c>
      <c r="K787" s="50"/>
      <c r="L787" s="48">
        <v>4.55662337662338</v>
      </c>
      <c r="N787" s="50">
        <v>1.125</v>
      </c>
      <c r="O787" s="50">
        <v>-0.295454545454545</v>
      </c>
      <c r="P787" s="51" t="s">
        <v>76</v>
      </c>
      <c r="Q787" s="49">
        <v>-13</v>
      </c>
      <c r="R787" s="4" t="b">
        <v>1</v>
      </c>
      <c r="T787" s="50">
        <v>4.61121116662338</v>
      </c>
      <c r="U787" s="50">
        <v>3.09885437033189</v>
      </c>
      <c r="W787" s="4" t="s">
        <v>53</v>
      </c>
    </row>
    <row r="788" s="4" customFormat="1" spans="1:23">
      <c r="A788" s="4">
        <v>8222</v>
      </c>
      <c r="B788" s="46">
        <v>42907.2916666667</v>
      </c>
      <c r="C788" s="47">
        <v>49334.5</v>
      </c>
      <c r="D788" s="48">
        <v>29.1666666666667</v>
      </c>
      <c r="E788" s="27">
        <v>54</v>
      </c>
      <c r="F788" s="27">
        <v>24</v>
      </c>
      <c r="G788" s="27">
        <v>24</v>
      </c>
      <c r="H788" s="49">
        <v>54.3333333333333</v>
      </c>
      <c r="I788" s="27">
        <v>83</v>
      </c>
      <c r="J788" s="49">
        <v>491.166666666667</v>
      </c>
      <c r="K788" s="50"/>
      <c r="L788" s="48">
        <v>0.519635666347076</v>
      </c>
      <c r="N788" s="50">
        <v>0.540123456790124</v>
      </c>
      <c r="O788" s="50">
        <v>0.111111111111111</v>
      </c>
      <c r="P788" s="4" t="s">
        <v>222</v>
      </c>
      <c r="Q788" s="49">
        <v>6</v>
      </c>
      <c r="R788" s="4" t="b">
        <v>0</v>
      </c>
      <c r="T788" s="50">
        <v>0.574223456347076</v>
      </c>
      <c r="U788" s="50">
        <v>0.0631337134654427</v>
      </c>
      <c r="W788" s="4" t="s">
        <v>32</v>
      </c>
    </row>
    <row r="789" s="4" customFormat="1" spans="1:23">
      <c r="A789" s="4">
        <v>8223</v>
      </c>
      <c r="B789" s="46">
        <v>42907.3125</v>
      </c>
      <c r="C789" s="47">
        <v>49340.5</v>
      </c>
      <c r="D789" s="48">
        <v>35.1666666666667</v>
      </c>
      <c r="E789" s="27">
        <v>54</v>
      </c>
      <c r="F789" s="27">
        <v>24</v>
      </c>
      <c r="G789" s="27">
        <v>24</v>
      </c>
      <c r="H789" s="49">
        <v>53.5</v>
      </c>
      <c r="I789" s="27">
        <v>83</v>
      </c>
      <c r="J789" s="49">
        <v>466</v>
      </c>
      <c r="K789" s="50"/>
      <c r="L789" s="48">
        <v>1.69726927939317</v>
      </c>
      <c r="N789" s="50">
        <v>0.651234567901235</v>
      </c>
      <c r="O789" s="50">
        <v>0.28395061728395</v>
      </c>
      <c r="P789" s="51" t="s">
        <v>76</v>
      </c>
      <c r="Q789" s="49">
        <v>15.3333333333333</v>
      </c>
      <c r="R789" s="4" t="b">
        <v>1</v>
      </c>
      <c r="T789" s="50">
        <v>1.75185706939317</v>
      </c>
      <c r="U789" s="50">
        <v>1.69005540513453</v>
      </c>
      <c r="W789" s="4" t="s">
        <v>47</v>
      </c>
    </row>
    <row r="790" s="4" customFormat="1" spans="1:23">
      <c r="A790" s="4">
        <v>8224</v>
      </c>
      <c r="B790" s="46">
        <v>42907.3333333333</v>
      </c>
      <c r="C790" s="47">
        <v>49346.5</v>
      </c>
      <c r="D790" s="48">
        <v>50.5</v>
      </c>
      <c r="E790" s="27">
        <v>54</v>
      </c>
      <c r="F790" s="27">
        <v>24</v>
      </c>
      <c r="G790" s="27">
        <v>25</v>
      </c>
      <c r="H790" s="49">
        <v>52.8333333333333</v>
      </c>
      <c r="I790" s="27">
        <v>71</v>
      </c>
      <c r="J790" s="49">
        <v>456.5</v>
      </c>
      <c r="K790" s="50"/>
      <c r="L790" s="48">
        <v>7.70217687074832</v>
      </c>
      <c r="N790" s="50">
        <v>0.935185185185185</v>
      </c>
      <c r="O790" s="50">
        <v>0.234567901234568</v>
      </c>
      <c r="P790" s="51" t="s">
        <v>76</v>
      </c>
      <c r="Q790" s="49">
        <v>12.6666666666667</v>
      </c>
      <c r="R790" s="4" t="b">
        <v>1</v>
      </c>
      <c r="T790" s="50">
        <v>7.75676466074832</v>
      </c>
      <c r="U790" s="50">
        <v>7.29436221149326</v>
      </c>
      <c r="W790" s="4" t="s">
        <v>63</v>
      </c>
    </row>
    <row r="791" s="4" customFormat="1" spans="1:23">
      <c r="A791" s="4">
        <v>8226</v>
      </c>
      <c r="B791" s="46">
        <v>42907.375</v>
      </c>
      <c r="C791" s="47">
        <v>49358.5</v>
      </c>
      <c r="D791" s="48">
        <v>64</v>
      </c>
      <c r="E791" s="27">
        <v>50</v>
      </c>
      <c r="F791" s="27">
        <v>25.1666666666667</v>
      </c>
      <c r="G791" s="27">
        <v>25</v>
      </c>
      <c r="H791" s="49">
        <v>47.8333333333333</v>
      </c>
      <c r="I791" s="27">
        <v>71</v>
      </c>
      <c r="J791" s="49">
        <v>464.666666666667</v>
      </c>
      <c r="K791" s="50"/>
      <c r="L791" s="48">
        <v>1.78758503401361</v>
      </c>
      <c r="N791" s="50">
        <v>1.28</v>
      </c>
      <c r="O791" s="50">
        <v>-0.263333333333334</v>
      </c>
      <c r="P791" s="51" t="s">
        <v>76</v>
      </c>
      <c r="Q791" s="49">
        <v>-13.1666666666667</v>
      </c>
      <c r="R791" s="4" t="b">
        <v>1</v>
      </c>
      <c r="T791" s="50">
        <v>1.84217282401361</v>
      </c>
      <c r="U791" s="50">
        <v>0.439197518760633</v>
      </c>
      <c r="W791" s="4" t="s">
        <v>34</v>
      </c>
    </row>
    <row r="792" s="4" customFormat="1" spans="1:23">
      <c r="A792" s="4">
        <v>8227</v>
      </c>
      <c r="B792" s="46">
        <v>42907.3958333333</v>
      </c>
      <c r="C792" s="47">
        <v>49364.5</v>
      </c>
      <c r="D792" s="48">
        <v>50.8333333333333</v>
      </c>
      <c r="E792" s="27">
        <v>50</v>
      </c>
      <c r="F792" s="27">
        <v>24</v>
      </c>
      <c r="G792" s="27">
        <v>25</v>
      </c>
      <c r="H792" s="49">
        <v>48</v>
      </c>
      <c r="I792" s="27">
        <v>71</v>
      </c>
      <c r="J792" s="49">
        <v>479.666666666667</v>
      </c>
      <c r="K792" s="50"/>
      <c r="L792" s="48">
        <v>19.093714285715</v>
      </c>
      <c r="N792" s="50">
        <v>1.01666666666667</v>
      </c>
      <c r="O792" s="50">
        <v>-0.17</v>
      </c>
      <c r="P792" s="51" t="s">
        <v>76</v>
      </c>
      <c r="Q792" s="49">
        <v>-8.5</v>
      </c>
      <c r="R792" s="4" t="b">
        <v>0</v>
      </c>
      <c r="T792" s="50">
        <v>19.148302075715</v>
      </c>
      <c r="U792" s="50">
        <v>17.8343954843098</v>
      </c>
      <c r="W792" s="4" t="s">
        <v>35</v>
      </c>
    </row>
    <row r="793" s="4" customFormat="1" spans="1:23">
      <c r="A793" s="4">
        <v>8232</v>
      </c>
      <c r="B793" s="46">
        <v>42907.5</v>
      </c>
      <c r="C793" s="47">
        <v>49394.5</v>
      </c>
      <c r="D793" s="48">
        <v>23</v>
      </c>
      <c r="E793" s="27">
        <v>36</v>
      </c>
      <c r="F793" s="27">
        <v>24</v>
      </c>
      <c r="G793" s="27">
        <v>30</v>
      </c>
      <c r="H793" s="49">
        <v>47.1666666666667</v>
      </c>
      <c r="I793" s="27">
        <v>39</v>
      </c>
      <c r="J793" s="49">
        <v>514.666666666667</v>
      </c>
      <c r="K793" s="50"/>
      <c r="L793" s="48">
        <v>1.00641025641026</v>
      </c>
      <c r="N793" s="50">
        <v>0.638888888888889</v>
      </c>
      <c r="O793" s="50">
        <v>0.171296296296297</v>
      </c>
      <c r="P793" s="51" t="s">
        <v>76</v>
      </c>
      <c r="Q793" s="49">
        <v>6.1666666666667</v>
      </c>
      <c r="R793" s="4" t="b">
        <v>0</v>
      </c>
      <c r="T793" s="50">
        <v>1.06099804641026</v>
      </c>
      <c r="U793" s="50">
        <v>0.660692594381276</v>
      </c>
      <c r="W793" s="4" t="s">
        <v>23</v>
      </c>
    </row>
    <row r="794" s="4" customFormat="1" spans="1:23">
      <c r="A794" s="4">
        <v>8233</v>
      </c>
      <c r="B794" s="46">
        <v>42907.5208333333</v>
      </c>
      <c r="C794" s="47">
        <v>49400.5</v>
      </c>
      <c r="D794" s="48">
        <v>29.1666666666667</v>
      </c>
      <c r="E794" s="27">
        <v>36</v>
      </c>
      <c r="F794" s="27">
        <v>24</v>
      </c>
      <c r="G794" s="27">
        <v>30</v>
      </c>
      <c r="H794" s="49">
        <v>46.6666666666667</v>
      </c>
      <c r="I794" s="27">
        <v>39</v>
      </c>
      <c r="J794" s="49">
        <v>484.5</v>
      </c>
      <c r="K794" s="50"/>
      <c r="L794" s="48">
        <v>1.74020905923346</v>
      </c>
      <c r="N794" s="50">
        <v>0.810185185185186</v>
      </c>
      <c r="O794" s="50">
        <v>1.35648148148148</v>
      </c>
      <c r="P794" s="51" t="s">
        <v>76</v>
      </c>
      <c r="Q794" s="49">
        <v>5.5</v>
      </c>
      <c r="R794" s="4" t="b">
        <v>0</v>
      </c>
      <c r="T794" s="50">
        <v>1.79479684923346</v>
      </c>
      <c r="U794" s="50">
        <v>1.21529211105387</v>
      </c>
      <c r="W794" s="4" t="s">
        <v>39</v>
      </c>
    </row>
    <row r="795" s="4" customFormat="1" spans="1:23">
      <c r="A795" s="4">
        <v>8242</v>
      </c>
      <c r="B795" s="46">
        <v>42907.7083333333</v>
      </c>
      <c r="C795" s="47">
        <v>49454.5</v>
      </c>
      <c r="D795" s="48">
        <v>30.5</v>
      </c>
      <c r="E795" s="27">
        <v>34</v>
      </c>
      <c r="F795" s="27">
        <v>24</v>
      </c>
      <c r="G795" s="27">
        <v>31</v>
      </c>
      <c r="H795" s="49">
        <v>45.3333333333333</v>
      </c>
      <c r="I795" s="27">
        <v>41</v>
      </c>
      <c r="J795" s="49">
        <v>535.5</v>
      </c>
      <c r="K795" s="50"/>
      <c r="L795" s="48">
        <v>2.63564625850342</v>
      </c>
      <c r="N795" s="50">
        <v>0.897058823529412</v>
      </c>
      <c r="O795" s="50">
        <v>0.122549019607844</v>
      </c>
      <c r="P795" s="51" t="s">
        <v>76</v>
      </c>
      <c r="Q795" s="49">
        <v>4.1666666666667</v>
      </c>
      <c r="R795" s="4" t="b">
        <v>0</v>
      </c>
      <c r="T795" s="50">
        <v>2.69023404850342</v>
      </c>
      <c r="U795" s="50">
        <v>1.99894943111857</v>
      </c>
      <c r="W795" s="4" t="s">
        <v>66</v>
      </c>
    </row>
    <row r="796" s="4" customFormat="1" spans="1:23">
      <c r="A796" s="4">
        <v>8252</v>
      </c>
      <c r="B796" s="46">
        <v>42907.9166666667</v>
      </c>
      <c r="C796" s="47">
        <v>49514.5</v>
      </c>
      <c r="D796" s="48">
        <v>43.8333333333333</v>
      </c>
      <c r="E796" s="27">
        <v>21</v>
      </c>
      <c r="F796" s="27">
        <v>24</v>
      </c>
      <c r="G796" s="27">
        <v>25.1666666666667</v>
      </c>
      <c r="H796" s="49">
        <v>51.3333333333333</v>
      </c>
      <c r="I796" s="27">
        <v>60.1666666666667</v>
      </c>
      <c r="J796" s="49">
        <v>492.833333333333</v>
      </c>
      <c r="K796" s="50"/>
      <c r="L796" s="48">
        <v>0.675161626694469</v>
      </c>
      <c r="N796" s="50">
        <v>2.08730158730159</v>
      </c>
      <c r="O796" s="50">
        <v>-0.388888888888886</v>
      </c>
      <c r="P796" s="51" t="s">
        <v>76</v>
      </c>
      <c r="Q796" s="49">
        <v>-8.1666666666666</v>
      </c>
      <c r="R796" s="4" t="b">
        <v>0</v>
      </c>
      <c r="T796" s="50">
        <v>0.729749416694469</v>
      </c>
      <c r="U796" s="50">
        <v>0.650386211013297</v>
      </c>
      <c r="W796" s="4" t="s">
        <v>29</v>
      </c>
    </row>
    <row r="797" s="4" customFormat="1" spans="1:23">
      <c r="A797" s="4">
        <v>8253</v>
      </c>
      <c r="B797" s="46">
        <v>42907.9375</v>
      </c>
      <c r="C797" s="47">
        <v>49520.5</v>
      </c>
      <c r="D797" s="48">
        <v>35.6666666666667</v>
      </c>
      <c r="E797" s="27">
        <v>21</v>
      </c>
      <c r="F797" s="27">
        <v>24</v>
      </c>
      <c r="G797" s="27">
        <v>25</v>
      </c>
      <c r="H797" s="49">
        <v>51.5</v>
      </c>
      <c r="I797" s="27">
        <v>63</v>
      </c>
      <c r="J797" s="49">
        <v>488.166666666667</v>
      </c>
      <c r="K797" s="50"/>
      <c r="L797" s="48">
        <v>0.743149350649358</v>
      </c>
      <c r="N797" s="50">
        <v>1.6984126984127</v>
      </c>
      <c r="O797" s="50">
        <v>-0.952579365079367</v>
      </c>
      <c r="P797" s="51" t="s">
        <v>76</v>
      </c>
      <c r="Q797" s="49">
        <v>-5.8333333333334</v>
      </c>
      <c r="R797" s="4" t="b">
        <v>0</v>
      </c>
      <c r="T797" s="50">
        <v>0.797737140649358</v>
      </c>
      <c r="U797" s="50">
        <v>0.530304300365332</v>
      </c>
      <c r="W797" s="4" t="s">
        <v>42</v>
      </c>
    </row>
    <row r="798" s="4" customFormat="1" spans="1:23">
      <c r="A798" s="4">
        <v>8256</v>
      </c>
      <c r="B798" s="46">
        <v>42908</v>
      </c>
      <c r="C798" s="47">
        <v>49538.5</v>
      </c>
      <c r="D798" s="48">
        <v>21</v>
      </c>
      <c r="E798" s="27">
        <v>40</v>
      </c>
      <c r="F798" s="27">
        <v>25.1666666666667</v>
      </c>
      <c r="G798" s="27">
        <v>21</v>
      </c>
      <c r="H798" s="49">
        <v>51.1666666666667</v>
      </c>
      <c r="I798" s="27">
        <v>86</v>
      </c>
      <c r="J798" s="49">
        <v>469.333333333333</v>
      </c>
      <c r="K798" s="50"/>
      <c r="L798" s="48">
        <v>0.561503759398496</v>
      </c>
      <c r="N798" s="50">
        <v>0.525</v>
      </c>
      <c r="O798" s="50">
        <v>0.125</v>
      </c>
      <c r="P798" s="4" t="s">
        <v>222</v>
      </c>
      <c r="Q798" s="49">
        <v>5</v>
      </c>
      <c r="R798" s="4" t="b">
        <v>0</v>
      </c>
      <c r="T798" s="50">
        <v>0.616091549398496</v>
      </c>
      <c r="U798" s="50">
        <v>0.173507713139992</v>
      </c>
      <c r="W798" s="4" t="s">
        <v>44</v>
      </c>
    </row>
    <row r="799" s="4" customFormat="1" spans="1:23">
      <c r="A799" s="4">
        <v>8262</v>
      </c>
      <c r="B799" s="46">
        <v>42908.125</v>
      </c>
      <c r="C799" s="47">
        <v>49574.5</v>
      </c>
      <c r="D799" s="48">
        <v>8.83333333333333</v>
      </c>
      <c r="E799" s="27">
        <v>15.3333333333333</v>
      </c>
      <c r="F799" s="27">
        <v>24</v>
      </c>
      <c r="G799" s="27">
        <v>20</v>
      </c>
      <c r="H799" s="49">
        <v>51.6666666666667</v>
      </c>
      <c r="I799" s="27">
        <v>89</v>
      </c>
      <c r="J799" s="49">
        <v>470.5</v>
      </c>
      <c r="K799" s="50"/>
      <c r="L799" s="48">
        <v>0.762124542124557</v>
      </c>
      <c r="N799" s="50">
        <v>0.57608695652174</v>
      </c>
      <c r="O799" s="50">
        <v>0.409207161125325</v>
      </c>
      <c r="P799" s="51" t="s">
        <v>76</v>
      </c>
      <c r="Q799" s="49">
        <v>2.33333333333337</v>
      </c>
      <c r="R799" s="4" t="b">
        <v>0</v>
      </c>
      <c r="T799" s="50">
        <v>0.816712332124557</v>
      </c>
      <c r="U799" s="50">
        <v>0.417689331235078</v>
      </c>
      <c r="W799" s="4" t="s">
        <v>51</v>
      </c>
    </row>
    <row r="800" s="4" customFormat="1" spans="1:23">
      <c r="A800" s="4">
        <v>8263</v>
      </c>
      <c r="B800" s="46">
        <v>42908.1458333333</v>
      </c>
      <c r="C800" s="47">
        <v>49580.5</v>
      </c>
      <c r="D800" s="48">
        <v>11.1666666666667</v>
      </c>
      <c r="E800" s="27">
        <v>11.3333333333333</v>
      </c>
      <c r="F800" s="27">
        <v>23.8333333333333</v>
      </c>
      <c r="G800" s="27">
        <v>20</v>
      </c>
      <c r="H800" s="49">
        <v>51.3333333333333</v>
      </c>
      <c r="I800" s="27">
        <v>89</v>
      </c>
      <c r="J800" s="49">
        <v>467.833333333333</v>
      </c>
      <c r="K800" s="50"/>
      <c r="L800" s="48">
        <v>54.3914285714498</v>
      </c>
      <c r="N800" s="50">
        <v>0.985294117647065</v>
      </c>
      <c r="O800" s="50">
        <v>1.03644501278772</v>
      </c>
      <c r="P800" s="51" t="s">
        <v>76</v>
      </c>
      <c r="Q800" s="49">
        <v>4.3333333333333</v>
      </c>
      <c r="R800" s="4" t="b">
        <v>0</v>
      </c>
      <c r="T800" s="50">
        <v>54.4460163614498</v>
      </c>
      <c r="U800" s="50">
        <v>54.2586434713218</v>
      </c>
      <c r="W800" s="4" t="s">
        <v>60</v>
      </c>
    </row>
    <row r="801" s="4" customFormat="1" spans="1:23">
      <c r="A801" s="4">
        <v>8270</v>
      </c>
      <c r="B801" s="46">
        <v>42908.2916666667</v>
      </c>
      <c r="C801" s="47">
        <v>49622.5</v>
      </c>
      <c r="D801" s="48">
        <v>55.1666666666667</v>
      </c>
      <c r="E801" s="27">
        <v>54</v>
      </c>
      <c r="F801" s="27">
        <v>23</v>
      </c>
      <c r="G801" s="27">
        <v>21</v>
      </c>
      <c r="H801" s="49">
        <v>54.3333333333333</v>
      </c>
      <c r="I801" s="27">
        <v>86</v>
      </c>
      <c r="J801" s="49">
        <v>459.5</v>
      </c>
      <c r="K801" s="50"/>
      <c r="L801" s="48">
        <v>10.6489795918365</v>
      </c>
      <c r="N801" s="50">
        <v>1.02160493827161</v>
      </c>
      <c r="O801" s="50">
        <v>-0.126543209876544</v>
      </c>
      <c r="P801" s="51" t="s">
        <v>76</v>
      </c>
      <c r="Q801" s="49">
        <v>-6.8333333333334</v>
      </c>
      <c r="R801" s="4" t="b">
        <v>0</v>
      </c>
      <c r="T801" s="50">
        <v>10.7035673818365</v>
      </c>
      <c r="U801" s="50">
        <v>9.47720795080063</v>
      </c>
      <c r="W801" s="4" t="s">
        <v>32</v>
      </c>
    </row>
    <row r="802" s="4" customFormat="1" spans="1:23">
      <c r="A802" s="4">
        <v>8273</v>
      </c>
      <c r="B802" s="46">
        <v>42908.3541666667</v>
      </c>
      <c r="C802" s="47">
        <v>49640.5</v>
      </c>
      <c r="D802" s="48">
        <v>46.3333333333333</v>
      </c>
      <c r="E802" s="27">
        <v>54</v>
      </c>
      <c r="F802" s="27">
        <v>23</v>
      </c>
      <c r="G802" s="27">
        <v>22</v>
      </c>
      <c r="H802" s="49">
        <v>54</v>
      </c>
      <c r="I802" s="27">
        <v>83</v>
      </c>
      <c r="J802" s="49">
        <v>504.833333333333</v>
      </c>
      <c r="K802" s="50"/>
      <c r="L802" s="48">
        <v>1.4324844720497</v>
      </c>
      <c r="N802" s="50">
        <v>0.858024691358024</v>
      </c>
      <c r="O802" s="50">
        <v>0.331897789262132</v>
      </c>
      <c r="P802" s="51" t="s">
        <v>76</v>
      </c>
      <c r="Q802" s="49">
        <v>4.8333333333334</v>
      </c>
      <c r="R802" s="4" t="b">
        <v>0</v>
      </c>
      <c r="T802" s="50">
        <v>1.4870722620497</v>
      </c>
      <c r="U802" s="50">
        <v>0.733134578791738</v>
      </c>
      <c r="W802" s="4" t="s">
        <v>33</v>
      </c>
    </row>
    <row r="803" s="4" customFormat="1" spans="1:23">
      <c r="A803" s="4">
        <v>8285</v>
      </c>
      <c r="B803" s="46">
        <v>42908.6041666667</v>
      </c>
      <c r="C803" s="47">
        <v>49712.5</v>
      </c>
      <c r="D803" s="48">
        <v>73.8333333333333</v>
      </c>
      <c r="E803" s="27">
        <v>19</v>
      </c>
      <c r="F803" s="27">
        <v>23</v>
      </c>
      <c r="G803" s="27">
        <v>23</v>
      </c>
      <c r="H803" s="49">
        <v>54.5</v>
      </c>
      <c r="I803" s="27">
        <v>83</v>
      </c>
      <c r="J803" s="49">
        <v>438.666666666667</v>
      </c>
      <c r="K803" s="50"/>
      <c r="L803" s="48">
        <v>0.888953538862354</v>
      </c>
      <c r="N803" s="50">
        <v>3.8859649122807</v>
      </c>
      <c r="O803" s="50">
        <v>-3.36087530654593</v>
      </c>
      <c r="P803" s="51" t="s">
        <v>76</v>
      </c>
      <c r="Q803" s="49">
        <v>-25</v>
      </c>
      <c r="R803" s="4" t="b">
        <v>1</v>
      </c>
      <c r="T803" s="50">
        <v>0.943541328862354</v>
      </c>
      <c r="U803" s="50">
        <v>0.757192524852577</v>
      </c>
      <c r="W803" s="4" t="s">
        <v>64</v>
      </c>
    </row>
    <row r="804" s="4" customFormat="1" spans="1:23">
      <c r="A804" s="4">
        <v>8292</v>
      </c>
      <c r="B804" s="46">
        <v>42908.75</v>
      </c>
      <c r="C804" s="47">
        <v>49752</v>
      </c>
      <c r="D804" s="48">
        <v>72</v>
      </c>
      <c r="E804" s="27">
        <v>34</v>
      </c>
      <c r="F804" s="27">
        <v>22</v>
      </c>
      <c r="G804" s="27">
        <v>21</v>
      </c>
      <c r="H804" s="49">
        <v>58</v>
      </c>
      <c r="I804" s="27">
        <v>90</v>
      </c>
      <c r="J804" s="49">
        <v>430</v>
      </c>
      <c r="K804" s="50"/>
      <c r="L804" s="48">
        <v>3.78947368421053</v>
      </c>
      <c r="N804" s="50">
        <v>2.11764705882353</v>
      </c>
      <c r="O804" s="50">
        <v>-2.11764705882353</v>
      </c>
      <c r="P804" s="51" t="s">
        <v>76</v>
      </c>
      <c r="Q804" s="49">
        <v>-72</v>
      </c>
      <c r="R804" s="4" t="b">
        <v>1</v>
      </c>
      <c r="T804" s="50">
        <v>3.84406147421053</v>
      </c>
      <c r="U804" s="50">
        <v>0.815251251710528</v>
      </c>
      <c r="W804" s="4" t="s">
        <v>27</v>
      </c>
    </row>
    <row r="805" s="4" customFormat="1" spans="1:23">
      <c r="A805" s="4">
        <v>8341</v>
      </c>
      <c r="B805" s="46">
        <v>42909.7708333333</v>
      </c>
      <c r="C805" s="47">
        <v>50048.5</v>
      </c>
      <c r="D805" s="48">
        <v>35.8333333333333</v>
      </c>
      <c r="E805" s="27">
        <v>19</v>
      </c>
      <c r="F805" s="27">
        <v>22</v>
      </c>
      <c r="G805" s="27">
        <v>23</v>
      </c>
      <c r="H805" s="49">
        <v>58.6666666666667</v>
      </c>
      <c r="I805" s="27">
        <v>79</v>
      </c>
      <c r="J805" s="49">
        <v>426.666666666667</v>
      </c>
      <c r="K805" s="50"/>
      <c r="L805" s="48">
        <v>0.847807637906649</v>
      </c>
      <c r="N805" s="50">
        <v>1.8859649122807</v>
      </c>
      <c r="O805" s="50">
        <v>-0.908953418027828</v>
      </c>
      <c r="P805" s="51" t="s">
        <v>76</v>
      </c>
      <c r="Q805" s="49">
        <v>-7.5</v>
      </c>
      <c r="R805" s="4" t="b">
        <v>0</v>
      </c>
      <c r="T805" s="50">
        <v>0.902395427906649</v>
      </c>
      <c r="U805" s="50">
        <v>0.521520563807637</v>
      </c>
      <c r="W805" s="4" t="s">
        <v>36</v>
      </c>
    </row>
    <row r="806" s="4" customFormat="1" spans="1:23">
      <c r="A806" s="4">
        <v>8343</v>
      </c>
      <c r="B806" s="46">
        <v>42909.8125</v>
      </c>
      <c r="C806" s="47">
        <v>50060.5</v>
      </c>
      <c r="D806" s="48">
        <v>25</v>
      </c>
      <c r="E806" s="27">
        <v>29</v>
      </c>
      <c r="F806" s="27">
        <v>22</v>
      </c>
      <c r="G806" s="27">
        <v>22.8333333333333</v>
      </c>
      <c r="H806" s="49">
        <v>59</v>
      </c>
      <c r="I806" s="27">
        <v>79</v>
      </c>
      <c r="J806" s="49">
        <v>487</v>
      </c>
      <c r="K806" s="50"/>
      <c r="L806" s="48">
        <v>1.17357142857143</v>
      </c>
      <c r="N806" s="50">
        <v>0.862068965517241</v>
      </c>
      <c r="O806" s="50">
        <v>0.0689655172413793</v>
      </c>
      <c r="P806" s="51" t="s">
        <v>76</v>
      </c>
      <c r="Q806" s="49">
        <v>2</v>
      </c>
      <c r="R806" s="4" t="b">
        <v>0</v>
      </c>
      <c r="T806" s="50">
        <v>1.22815921857143</v>
      </c>
      <c r="U806" s="50">
        <v>0.42466469354286</v>
      </c>
      <c r="W806" s="4" t="s">
        <v>56</v>
      </c>
    </row>
    <row r="807" s="4" customFormat="1" spans="1:23">
      <c r="A807" s="4">
        <v>8344</v>
      </c>
      <c r="B807" s="46">
        <v>42909.8333333333</v>
      </c>
      <c r="C807" s="47">
        <v>50066.5</v>
      </c>
      <c r="D807" s="48">
        <v>27</v>
      </c>
      <c r="E807" s="27">
        <v>29</v>
      </c>
      <c r="F807" s="27">
        <v>22</v>
      </c>
      <c r="G807" s="27">
        <v>22</v>
      </c>
      <c r="H807" s="49">
        <v>59</v>
      </c>
      <c r="I807" s="27">
        <v>79</v>
      </c>
      <c r="J807" s="49">
        <v>432</v>
      </c>
      <c r="K807" s="50"/>
      <c r="L807" s="48">
        <v>4.06095238095241</v>
      </c>
      <c r="N807" s="50">
        <v>0.931034482758621</v>
      </c>
      <c r="O807" s="50">
        <v>0.126436781609197</v>
      </c>
      <c r="P807" s="51" t="s">
        <v>76</v>
      </c>
      <c r="Q807" s="49">
        <v>3.6666666666667</v>
      </c>
      <c r="R807" s="4" t="b">
        <v>0</v>
      </c>
      <c r="T807" s="50">
        <v>4.11554017095241</v>
      </c>
      <c r="U807" s="50">
        <v>3.42039499843037</v>
      </c>
      <c r="W807" s="4" t="s">
        <v>38</v>
      </c>
    </row>
    <row r="808" s="4" customFormat="1" spans="1:23">
      <c r="A808" s="4">
        <v>8348</v>
      </c>
      <c r="B808" s="46">
        <v>42909.9166666667</v>
      </c>
      <c r="C808" s="47">
        <v>50090.5</v>
      </c>
      <c r="D808" s="48">
        <v>36.1666666666667</v>
      </c>
      <c r="E808" s="27">
        <v>27</v>
      </c>
      <c r="F808" s="27">
        <v>21.8333333333333</v>
      </c>
      <c r="G808" s="27">
        <v>22</v>
      </c>
      <c r="H808" s="49">
        <v>61</v>
      </c>
      <c r="I808" s="27">
        <v>84</v>
      </c>
      <c r="J808" s="49">
        <v>463.666666666667</v>
      </c>
      <c r="K808" s="50"/>
      <c r="L808" s="48">
        <v>1.33496103896103</v>
      </c>
      <c r="N808" s="50">
        <v>1.33950617283951</v>
      </c>
      <c r="O808" s="50">
        <v>-0.240740740740741</v>
      </c>
      <c r="P808" s="51" t="s">
        <v>76</v>
      </c>
      <c r="Q808" s="49">
        <v>-6.5</v>
      </c>
      <c r="R808" s="4" t="b">
        <v>0</v>
      </c>
      <c r="T808" s="50">
        <v>1.38954882896103</v>
      </c>
      <c r="U808" s="50">
        <v>0.0373590336022407</v>
      </c>
      <c r="W808" s="4" t="s">
        <v>29</v>
      </c>
    </row>
    <row r="809" s="4" customFormat="1" spans="1:23">
      <c r="A809" s="4">
        <v>8350</v>
      </c>
      <c r="B809" s="46">
        <v>42909.9583333333</v>
      </c>
      <c r="C809" s="47">
        <v>50102.5</v>
      </c>
      <c r="D809" s="48">
        <v>27.8333333333333</v>
      </c>
      <c r="E809" s="27">
        <v>29</v>
      </c>
      <c r="F809" s="27">
        <v>22</v>
      </c>
      <c r="G809" s="27">
        <v>22</v>
      </c>
      <c r="H809" s="49">
        <v>60</v>
      </c>
      <c r="I809" s="27">
        <v>84</v>
      </c>
      <c r="J809" s="49">
        <v>572.666666666667</v>
      </c>
      <c r="K809" s="50"/>
      <c r="L809" s="48">
        <v>11.0314285714283</v>
      </c>
      <c r="N809" s="50">
        <v>0.959770114942528</v>
      </c>
      <c r="O809" s="50">
        <v>0.206896551724138</v>
      </c>
      <c r="P809" s="51" t="s">
        <v>76</v>
      </c>
      <c r="Q809" s="49">
        <v>6</v>
      </c>
      <c r="R809" s="4" t="b">
        <v>0</v>
      </c>
      <c r="T809" s="50">
        <v>11.0860163614283</v>
      </c>
      <c r="U809" s="50">
        <v>10.5506996819672</v>
      </c>
      <c r="W809" s="4" t="s">
        <v>43</v>
      </c>
    </row>
    <row r="810" s="4" customFormat="1" spans="1:23">
      <c r="A810" s="4">
        <v>8358</v>
      </c>
      <c r="B810" s="46">
        <v>42910.125</v>
      </c>
      <c r="C810" s="47">
        <v>50150.5</v>
      </c>
      <c r="D810" s="48">
        <v>55.3333333333333</v>
      </c>
      <c r="E810" s="27">
        <v>35</v>
      </c>
      <c r="F810" s="27">
        <v>22</v>
      </c>
      <c r="G810" s="27">
        <v>21</v>
      </c>
      <c r="H810" s="49">
        <v>59</v>
      </c>
      <c r="I810" s="27">
        <v>83</v>
      </c>
      <c r="J810" s="49">
        <v>487.166666666667</v>
      </c>
      <c r="K810" s="50"/>
      <c r="L810" s="48">
        <v>1.54063231850117</v>
      </c>
      <c r="N810" s="50">
        <v>1.58095238095238</v>
      </c>
      <c r="O810" s="50">
        <v>-0.541129372102823</v>
      </c>
      <c r="P810" s="51" t="s">
        <v>76</v>
      </c>
      <c r="Q810" s="49">
        <v>-16.1666666666666</v>
      </c>
      <c r="R810" s="4" t="b">
        <v>1</v>
      </c>
      <c r="T810" s="50">
        <v>1.59522010850117</v>
      </c>
      <c r="U810" s="50">
        <v>0.00902476742543955</v>
      </c>
      <c r="W810" s="4" t="s">
        <v>51</v>
      </c>
    </row>
    <row r="811" s="4" customFormat="1" spans="1:23">
      <c r="A811" s="4">
        <v>8359</v>
      </c>
      <c r="B811" s="46">
        <v>42910.1458333333</v>
      </c>
      <c r="C811" s="47">
        <v>50156.5</v>
      </c>
      <c r="D811" s="48">
        <v>39.1666666666667</v>
      </c>
      <c r="E811" s="27">
        <v>37.6666666666667</v>
      </c>
      <c r="F811" s="27">
        <v>22</v>
      </c>
      <c r="G811" s="27">
        <v>21</v>
      </c>
      <c r="H811" s="49">
        <v>58.1666666666667</v>
      </c>
      <c r="I811" s="27">
        <v>83</v>
      </c>
      <c r="J811" s="49">
        <v>488.333333333333</v>
      </c>
      <c r="K811" s="50"/>
      <c r="L811" s="48">
        <v>15.7593650793651</v>
      </c>
      <c r="N811" s="50">
        <v>1.03982300884956</v>
      </c>
      <c r="O811" s="50">
        <v>-0.370401521246251</v>
      </c>
      <c r="P811" s="51" t="s">
        <v>76</v>
      </c>
      <c r="Q811" s="49">
        <v>-12.1666666666667</v>
      </c>
      <c r="R811" s="4" t="b">
        <v>1</v>
      </c>
      <c r="T811" s="50">
        <v>15.8139528693651</v>
      </c>
      <c r="U811" s="50">
        <v>14.2083121211766</v>
      </c>
      <c r="W811" s="4" t="s">
        <v>60</v>
      </c>
    </row>
    <row r="812" s="4" customFormat="1" spans="1:23">
      <c r="A812" s="4">
        <v>8364</v>
      </c>
      <c r="B812" s="46">
        <v>42910.25</v>
      </c>
      <c r="C812" s="47">
        <v>50186.5</v>
      </c>
      <c r="D812" s="48">
        <v>25.6666666666667</v>
      </c>
      <c r="E812" s="27">
        <v>45</v>
      </c>
      <c r="F812" s="27">
        <v>22</v>
      </c>
      <c r="G812" s="27">
        <v>19</v>
      </c>
      <c r="H812" s="49">
        <v>57</v>
      </c>
      <c r="I812" s="27">
        <v>86</v>
      </c>
      <c r="J812" s="49">
        <v>542.166666666667</v>
      </c>
      <c r="K812" s="50"/>
      <c r="L812" s="48">
        <v>1.22162561576355</v>
      </c>
      <c r="N812" s="50">
        <v>0.570370370370371</v>
      </c>
      <c r="O812" s="50">
        <v>0.251851851851851</v>
      </c>
      <c r="P812" s="51" t="s">
        <v>76</v>
      </c>
      <c r="Q812" s="49">
        <v>11.3333333333333</v>
      </c>
      <c r="R812" s="4" t="b">
        <v>1</v>
      </c>
      <c r="T812" s="50">
        <v>1.27621340576355</v>
      </c>
      <c r="U812" s="50">
        <v>1.23751701010492</v>
      </c>
      <c r="W812" s="4" t="s">
        <v>53</v>
      </c>
    </row>
    <row r="813" s="4" customFormat="1" spans="1:23">
      <c r="A813" s="4">
        <v>8365</v>
      </c>
      <c r="B813" s="46">
        <v>42910.2708333333</v>
      </c>
      <c r="C813" s="47">
        <v>50192.5</v>
      </c>
      <c r="D813" s="48">
        <v>37</v>
      </c>
      <c r="E813" s="27">
        <v>45</v>
      </c>
      <c r="F813" s="27">
        <v>22</v>
      </c>
      <c r="G813" s="27">
        <v>19</v>
      </c>
      <c r="H813" s="49">
        <v>57</v>
      </c>
      <c r="I813" s="27">
        <v>86</v>
      </c>
      <c r="J813" s="49">
        <v>565.833333333333</v>
      </c>
      <c r="K813" s="50"/>
      <c r="L813" s="48">
        <v>4.50797619047618</v>
      </c>
      <c r="N813" s="50">
        <v>0.822222222222222</v>
      </c>
      <c r="O813" s="50">
        <v>0.930465949820787</v>
      </c>
      <c r="P813" s="51" t="s">
        <v>76</v>
      </c>
      <c r="Q813" s="49">
        <v>17.3333333333333</v>
      </c>
      <c r="R813" s="4" t="b">
        <v>1</v>
      </c>
      <c r="T813" s="50">
        <v>4.56256398047618</v>
      </c>
      <c r="U813" s="50">
        <v>4.54906430057914</v>
      </c>
      <c r="W813" s="4" t="s">
        <v>62</v>
      </c>
    </row>
    <row r="814" s="4" customFormat="1" spans="1:23">
      <c r="A814" s="4">
        <v>8372</v>
      </c>
      <c r="B814" s="46">
        <v>42910.4166666667</v>
      </c>
      <c r="C814" s="47">
        <v>50234.5</v>
      </c>
      <c r="D814" s="48">
        <v>52</v>
      </c>
      <c r="E814" s="27">
        <v>64</v>
      </c>
      <c r="F814" s="27">
        <v>22</v>
      </c>
      <c r="G814" s="27">
        <v>22</v>
      </c>
      <c r="H814" s="49">
        <v>55</v>
      </c>
      <c r="I814" s="27">
        <v>74</v>
      </c>
      <c r="J814" s="49">
        <v>495</v>
      </c>
      <c r="K814" s="50"/>
      <c r="L814" s="48">
        <v>1.82765873015874</v>
      </c>
      <c r="N814" s="50">
        <v>0.8125</v>
      </c>
      <c r="O814" s="50">
        <v>0.158854166666667</v>
      </c>
      <c r="P814" s="51" t="s">
        <v>76</v>
      </c>
      <c r="Q814" s="49">
        <v>10.1666666666667</v>
      </c>
      <c r="R814" s="4" t="b">
        <v>1</v>
      </c>
      <c r="T814" s="50">
        <v>1.88224652015874</v>
      </c>
      <c r="U814" s="50">
        <v>1.31661110173383</v>
      </c>
      <c r="W814" s="4" t="s">
        <v>54</v>
      </c>
    </row>
    <row r="815" s="4" customFormat="1" spans="1:23">
      <c r="A815" s="4">
        <v>8373</v>
      </c>
      <c r="B815" s="46">
        <v>42910.4375</v>
      </c>
      <c r="C815" s="47">
        <v>50240.5</v>
      </c>
      <c r="D815" s="48">
        <v>62.1666666666667</v>
      </c>
      <c r="E815" s="27">
        <v>64</v>
      </c>
      <c r="F815" s="27">
        <v>22</v>
      </c>
      <c r="G815" s="27">
        <v>22</v>
      </c>
      <c r="H815" s="49">
        <v>54.3333333333333</v>
      </c>
      <c r="I815" s="27">
        <v>74</v>
      </c>
      <c r="J815" s="49">
        <v>432.5</v>
      </c>
      <c r="K815" s="50"/>
      <c r="L815" s="48">
        <v>5.47584415584418</v>
      </c>
      <c r="N815" s="50">
        <v>0.971354166666667</v>
      </c>
      <c r="O815" s="50">
        <v>0.439993351063829</v>
      </c>
      <c r="P815" s="51" t="s">
        <v>76</v>
      </c>
      <c r="Q815" s="49">
        <v>4.1666666666666</v>
      </c>
      <c r="R815" s="4" t="b">
        <v>0</v>
      </c>
      <c r="T815" s="50">
        <v>5.53043194584418</v>
      </c>
      <c r="U815" s="50">
        <v>4.69352779411304</v>
      </c>
      <c r="W815" s="4" t="s">
        <v>55</v>
      </c>
    </row>
    <row r="816" s="4" customFormat="1" spans="1:23">
      <c r="A816" s="4">
        <v>8379</v>
      </c>
      <c r="B816" s="46">
        <v>42910.5625</v>
      </c>
      <c r="C816" s="47">
        <v>50276.5</v>
      </c>
      <c r="D816" s="48">
        <v>71.6666666666667</v>
      </c>
      <c r="E816" s="27">
        <v>54</v>
      </c>
      <c r="F816" s="27">
        <v>22</v>
      </c>
      <c r="G816" s="27">
        <v>24</v>
      </c>
      <c r="H816" s="49">
        <v>53.8333333333333</v>
      </c>
      <c r="I816" s="27">
        <v>67</v>
      </c>
      <c r="J816" s="49">
        <v>420.5</v>
      </c>
      <c r="K816" s="50"/>
      <c r="L816" s="48">
        <v>0.545444743935313</v>
      </c>
      <c r="N816" s="50">
        <v>1.32716049382716</v>
      </c>
      <c r="O816" s="50">
        <v>-0.104938271604939</v>
      </c>
      <c r="P816" s="51" t="s">
        <v>76</v>
      </c>
      <c r="Q816" s="49">
        <v>-5.6666666666667</v>
      </c>
      <c r="R816" s="4" t="b">
        <v>0</v>
      </c>
      <c r="T816" s="50">
        <v>0.600032533935313</v>
      </c>
      <c r="U816" s="50">
        <v>0.547882462802229</v>
      </c>
      <c r="W816" s="4" t="s">
        <v>57</v>
      </c>
    </row>
    <row r="817" s="4" customFormat="1" spans="1:23">
      <c r="A817" s="4">
        <v>8387</v>
      </c>
      <c r="B817" s="46">
        <v>42910.7291666667</v>
      </c>
      <c r="C817" s="47">
        <v>50324.5</v>
      </c>
      <c r="D817" s="48">
        <v>65.3333333333333</v>
      </c>
      <c r="E817" s="27">
        <v>34</v>
      </c>
      <c r="F817" s="27">
        <v>22</v>
      </c>
      <c r="G817" s="27">
        <v>24</v>
      </c>
      <c r="H817" s="49">
        <v>55.8333333333333</v>
      </c>
      <c r="I817" s="27">
        <v>64</v>
      </c>
      <c r="J817" s="49">
        <v>449.666666666667</v>
      </c>
      <c r="K817" s="50"/>
      <c r="L817" s="48">
        <v>0.515096251266465</v>
      </c>
      <c r="N817" s="50">
        <v>1.92156862745098</v>
      </c>
      <c r="O817" s="50">
        <v>-0.235294117647059</v>
      </c>
      <c r="P817" s="51" t="s">
        <v>76</v>
      </c>
      <c r="Q817" s="49">
        <v>-8</v>
      </c>
      <c r="R817" s="4" t="b">
        <v>0</v>
      </c>
      <c r="T817" s="50">
        <v>0.569684041266465</v>
      </c>
      <c r="U817" s="50">
        <v>0.703531774442962</v>
      </c>
      <c r="W817" s="4" t="s">
        <v>49</v>
      </c>
    </row>
    <row r="818" s="4" customFormat="1" spans="1:23">
      <c r="A818" s="4">
        <v>8395</v>
      </c>
      <c r="B818" s="46">
        <v>42910.8958333333</v>
      </c>
      <c r="C818" s="47">
        <v>50372.5</v>
      </c>
      <c r="D818" s="48">
        <v>66.6666666666667</v>
      </c>
      <c r="E818" s="27">
        <v>49</v>
      </c>
      <c r="F818" s="27">
        <v>21</v>
      </c>
      <c r="G818" s="27">
        <v>24</v>
      </c>
      <c r="H818" s="49">
        <v>56</v>
      </c>
      <c r="I818" s="27">
        <v>67</v>
      </c>
      <c r="J818" s="49">
        <v>475.5</v>
      </c>
      <c r="K818" s="50"/>
      <c r="L818" s="48">
        <v>3.34285714285714</v>
      </c>
      <c r="N818" s="50">
        <v>1.36054421768708</v>
      </c>
      <c r="O818" s="50">
        <v>-0.612244897959184</v>
      </c>
      <c r="P818" s="51" t="s">
        <v>76</v>
      </c>
      <c r="Q818" s="49">
        <v>-30</v>
      </c>
      <c r="R818" s="4" t="b">
        <v>1</v>
      </c>
      <c r="T818" s="50">
        <v>3.39744493285714</v>
      </c>
      <c r="U818" s="50">
        <v>1.49712202564999</v>
      </c>
      <c r="W818" s="4" t="s">
        <v>28</v>
      </c>
    </row>
    <row r="819" s="4" customFormat="1" spans="1:23">
      <c r="A819" s="4">
        <v>8396</v>
      </c>
      <c r="B819" s="46">
        <v>42910.9166666667</v>
      </c>
      <c r="C819" s="47">
        <v>50378.5</v>
      </c>
      <c r="D819" s="48">
        <v>36.6666666666667</v>
      </c>
      <c r="E819" s="27">
        <v>49</v>
      </c>
      <c r="F819" s="27">
        <v>21.3333333333333</v>
      </c>
      <c r="G819" s="27">
        <v>22</v>
      </c>
      <c r="H819" s="49">
        <v>56</v>
      </c>
      <c r="I819" s="27">
        <v>77</v>
      </c>
      <c r="J819" s="49">
        <v>532</v>
      </c>
      <c r="K819" s="50"/>
      <c r="L819" s="48">
        <v>1.08930501930501</v>
      </c>
      <c r="N819" s="50">
        <v>0.748299319727892</v>
      </c>
      <c r="O819" s="50">
        <v>0.125850340136053</v>
      </c>
      <c r="P819" s="51" t="s">
        <v>76</v>
      </c>
      <c r="Q819" s="49">
        <v>6.1666666666666</v>
      </c>
      <c r="R819" s="4" t="b">
        <v>0</v>
      </c>
      <c r="T819" s="50">
        <v>1.14389280930501</v>
      </c>
      <c r="U819" s="50">
        <v>0.528656754253057</v>
      </c>
      <c r="W819" s="4" t="s">
        <v>29</v>
      </c>
    </row>
    <row r="820" s="4" customFormat="1" spans="1:23">
      <c r="A820" s="4">
        <v>8397</v>
      </c>
      <c r="B820" s="46">
        <v>42910.9375</v>
      </c>
      <c r="C820" s="47">
        <v>50384.5</v>
      </c>
      <c r="D820" s="48">
        <v>42.8333333333333</v>
      </c>
      <c r="E820" s="27">
        <v>49</v>
      </c>
      <c r="F820" s="27">
        <v>22</v>
      </c>
      <c r="G820" s="27">
        <v>22</v>
      </c>
      <c r="H820" s="49">
        <v>56</v>
      </c>
      <c r="I820" s="27">
        <v>77</v>
      </c>
      <c r="J820" s="49">
        <v>504.333333333333</v>
      </c>
      <c r="K820" s="50"/>
      <c r="L820" s="48">
        <v>2.14957528957528</v>
      </c>
      <c r="N820" s="50">
        <v>0.874149659863945</v>
      </c>
      <c r="O820" s="50">
        <v>0.0472339879347966</v>
      </c>
      <c r="P820" s="51" t="s">
        <v>76</v>
      </c>
      <c r="Q820" s="49">
        <v>6</v>
      </c>
      <c r="R820" s="4" t="b">
        <v>0</v>
      </c>
      <c r="T820" s="50">
        <v>2.20416307957528</v>
      </c>
      <c r="U820" s="50">
        <v>1.52149395095382</v>
      </c>
      <c r="W820" s="4" t="s">
        <v>42</v>
      </c>
    </row>
    <row r="821" s="4" customFormat="1" spans="1:23">
      <c r="A821" s="4">
        <v>8398</v>
      </c>
      <c r="B821" s="46">
        <v>42910.9583333333</v>
      </c>
      <c r="C821" s="47">
        <v>50390.5</v>
      </c>
      <c r="D821" s="48">
        <v>48.8333333333333</v>
      </c>
      <c r="E821" s="27">
        <v>53</v>
      </c>
      <c r="F821" s="27">
        <v>22</v>
      </c>
      <c r="G821" s="27">
        <v>22</v>
      </c>
      <c r="H821" s="49">
        <v>56.5</v>
      </c>
      <c r="I821" s="27">
        <v>77</v>
      </c>
      <c r="J821" s="49">
        <v>477.666666666667</v>
      </c>
      <c r="K821" s="50"/>
      <c r="L821" s="48">
        <v>4.0286857142857</v>
      </c>
      <c r="N821" s="50">
        <v>0.921383647798741</v>
      </c>
      <c r="O821" s="50">
        <v>0.144654088050315</v>
      </c>
      <c r="P821" s="51" t="s">
        <v>76</v>
      </c>
      <c r="Q821" s="49">
        <v>7.6666666666667</v>
      </c>
      <c r="R821" s="4" t="b">
        <v>0</v>
      </c>
      <c r="T821" s="50">
        <v>4.0832735042857</v>
      </c>
      <c r="U821" s="50">
        <v>3.4316756804193</v>
      </c>
      <c r="W821" s="4" t="s">
        <v>43</v>
      </c>
    </row>
    <row r="822" s="4" customFormat="1" spans="1:23">
      <c r="A822" s="4">
        <v>8400</v>
      </c>
      <c r="B822" s="46">
        <v>42911</v>
      </c>
      <c r="C822" s="47">
        <v>50402.5</v>
      </c>
      <c r="D822" s="48">
        <v>59.3333333333333</v>
      </c>
      <c r="E822" s="27">
        <v>53</v>
      </c>
      <c r="F822" s="27">
        <v>21</v>
      </c>
      <c r="G822" s="27">
        <v>21</v>
      </c>
      <c r="H822" s="49">
        <v>58.5</v>
      </c>
      <c r="I822" s="27">
        <v>81</v>
      </c>
      <c r="J822" s="49">
        <v>458</v>
      </c>
      <c r="K822" s="50"/>
      <c r="L822" s="48">
        <v>3.17082706766917</v>
      </c>
      <c r="N822" s="50">
        <v>1.11949685534591</v>
      </c>
      <c r="O822" s="50">
        <v>-0.201257861635219</v>
      </c>
      <c r="P822" s="51" t="s">
        <v>76</v>
      </c>
      <c r="Q822" s="49">
        <v>-10.6666666666666</v>
      </c>
      <c r="R822" s="4" t="b">
        <v>1</v>
      </c>
      <c r="T822" s="50">
        <v>3.22541485766917</v>
      </c>
      <c r="U822" s="50">
        <v>1.88112900207527</v>
      </c>
      <c r="W822" s="4" t="s">
        <v>44</v>
      </c>
    </row>
    <row r="823" s="4" customFormat="1" spans="1:23">
      <c r="A823" s="4">
        <v>8404</v>
      </c>
      <c r="B823" s="46">
        <v>42911.0833333333</v>
      </c>
      <c r="C823" s="47">
        <v>50426.5</v>
      </c>
      <c r="D823" s="48">
        <v>28.1666666666667</v>
      </c>
      <c r="E823" s="27">
        <v>56</v>
      </c>
      <c r="F823" s="27">
        <v>21</v>
      </c>
      <c r="G823" s="27">
        <v>20</v>
      </c>
      <c r="H823" s="49">
        <v>58.3333333333333</v>
      </c>
      <c r="I823" s="27">
        <v>88</v>
      </c>
      <c r="J823" s="49">
        <v>470</v>
      </c>
      <c r="K823" s="50"/>
      <c r="L823" s="48">
        <v>1.4209751924722</v>
      </c>
      <c r="N823" s="50">
        <v>0.502976190476191</v>
      </c>
      <c r="O823" s="50">
        <v>0.342261904761904</v>
      </c>
      <c r="P823" s="51" t="s">
        <v>76</v>
      </c>
      <c r="Q823" s="49">
        <v>19.1666666666666</v>
      </c>
      <c r="R823" s="4" t="b">
        <v>1</v>
      </c>
      <c r="T823" s="50">
        <v>1.4755629824722</v>
      </c>
      <c r="U823" s="50">
        <v>1.93366368112816</v>
      </c>
      <c r="W823" s="4" t="s">
        <v>31</v>
      </c>
    </row>
    <row r="824" s="4" customFormat="1" spans="1:23">
      <c r="A824" s="4">
        <v>8405</v>
      </c>
      <c r="B824" s="46">
        <v>42911.1041666667</v>
      </c>
      <c r="C824" s="47">
        <v>50432.5</v>
      </c>
      <c r="D824" s="48">
        <v>47.3333333333333</v>
      </c>
      <c r="E824" s="27">
        <v>56</v>
      </c>
      <c r="F824" s="27">
        <v>21</v>
      </c>
      <c r="G824" s="27">
        <v>20</v>
      </c>
      <c r="H824" s="49">
        <v>58</v>
      </c>
      <c r="I824" s="27">
        <v>88</v>
      </c>
      <c r="J824" s="49">
        <v>463.666666666667</v>
      </c>
      <c r="K824" s="50"/>
      <c r="L824" s="48">
        <v>2.36093406593406</v>
      </c>
      <c r="N824" s="50">
        <v>0.845238095238095</v>
      </c>
      <c r="O824" s="50">
        <v>0.0568783068783069</v>
      </c>
      <c r="P824" s="51" t="s">
        <v>76</v>
      </c>
      <c r="Q824" s="49">
        <v>9.5</v>
      </c>
      <c r="R824" s="4" t="b">
        <v>0</v>
      </c>
      <c r="T824" s="50">
        <v>2.41552185593406</v>
      </c>
      <c r="U824" s="50">
        <v>1.85780050561213</v>
      </c>
      <c r="W824" s="4" t="s">
        <v>45</v>
      </c>
    </row>
    <row r="825" s="4" customFormat="1" spans="1:23">
      <c r="A825" s="4">
        <v>8408</v>
      </c>
      <c r="B825" s="46">
        <v>42911.1666666667</v>
      </c>
      <c r="C825" s="47">
        <v>50450.5</v>
      </c>
      <c r="D825" s="48">
        <v>58.6666666666667</v>
      </c>
      <c r="E825" s="27">
        <v>89</v>
      </c>
      <c r="F825" s="27">
        <v>21</v>
      </c>
      <c r="G825" s="27">
        <v>20</v>
      </c>
      <c r="H825" s="49">
        <v>58</v>
      </c>
      <c r="I825" s="27">
        <v>88</v>
      </c>
      <c r="J825" s="49">
        <v>480.5</v>
      </c>
      <c r="K825" s="50"/>
      <c r="L825" s="48">
        <v>2.06431711145997</v>
      </c>
      <c r="N825" s="50">
        <v>0.659176029962547</v>
      </c>
      <c r="O825" s="50">
        <v>0.211739002717191</v>
      </c>
      <c r="P825" s="51" t="s">
        <v>76</v>
      </c>
      <c r="Q825" s="49">
        <v>30.1666666666666</v>
      </c>
      <c r="R825" s="4" t="b">
        <v>1</v>
      </c>
      <c r="T825" s="50">
        <v>2.11890490145997</v>
      </c>
      <c r="U825" s="50">
        <v>2.21447504937393</v>
      </c>
      <c r="W825" s="4" t="s">
        <v>61</v>
      </c>
    </row>
    <row r="826" s="4" customFormat="1" spans="1:23">
      <c r="A826" s="4">
        <v>8409</v>
      </c>
      <c r="B826" s="46">
        <v>42911.1875</v>
      </c>
      <c r="C826" s="47">
        <v>50456.5</v>
      </c>
      <c r="D826" s="48">
        <v>88.8333333333333</v>
      </c>
      <c r="E826" s="27">
        <v>102</v>
      </c>
      <c r="F826" s="27">
        <v>21.1666666666667</v>
      </c>
      <c r="G826" s="27">
        <v>20</v>
      </c>
      <c r="H826" s="49">
        <v>58</v>
      </c>
      <c r="I826" s="27">
        <v>88</v>
      </c>
      <c r="J826" s="49">
        <v>481.166666666667</v>
      </c>
      <c r="K826" s="50"/>
      <c r="L826" s="48">
        <v>6.86603978300174</v>
      </c>
      <c r="N826" s="50">
        <v>0.870915032679738</v>
      </c>
      <c r="O826" s="50">
        <v>0.332115270350562</v>
      </c>
      <c r="P826" s="51" t="s">
        <v>76</v>
      </c>
      <c r="Q826" s="49">
        <v>43.4999999999997</v>
      </c>
      <c r="R826" s="4" t="b">
        <v>1</v>
      </c>
      <c r="T826" s="50">
        <v>6.92062757300174</v>
      </c>
      <c r="U826" s="50">
        <v>6.94638663166429</v>
      </c>
      <c r="W826" s="4" t="s">
        <v>58</v>
      </c>
    </row>
    <row r="827" s="4" customFormat="1" spans="1:23">
      <c r="A827" s="4">
        <v>8411</v>
      </c>
      <c r="B827" s="46">
        <v>42911.2291666667</v>
      </c>
      <c r="C827" s="47">
        <v>50468.5</v>
      </c>
      <c r="D827" s="48">
        <v>140.166666666667</v>
      </c>
      <c r="E827" s="27">
        <v>110</v>
      </c>
      <c r="F827" s="27">
        <v>21</v>
      </c>
      <c r="G827" s="27">
        <v>20</v>
      </c>
      <c r="H827" s="49">
        <v>58</v>
      </c>
      <c r="I827" s="27">
        <v>88</v>
      </c>
      <c r="J827" s="49">
        <v>517.5</v>
      </c>
      <c r="K827" s="50"/>
      <c r="L827" s="48">
        <v>0.686329913180734</v>
      </c>
      <c r="N827" s="50">
        <v>1.27424242424243</v>
      </c>
      <c r="O827" s="50">
        <v>-0.109090909090909</v>
      </c>
      <c r="P827" s="51" t="s">
        <v>76</v>
      </c>
      <c r="Q827" s="49">
        <v>-12</v>
      </c>
      <c r="R827" s="4" t="b">
        <v>1</v>
      </c>
      <c r="T827" s="50">
        <v>0.740917703180734</v>
      </c>
      <c r="U827" s="50">
        <v>0.418542587277905</v>
      </c>
      <c r="W827" s="4" t="s">
        <v>59</v>
      </c>
    </row>
    <row r="828" s="4" customFormat="1" spans="1:23">
      <c r="A828" s="4">
        <v>8412</v>
      </c>
      <c r="B828" s="46">
        <v>42911.25</v>
      </c>
      <c r="C828" s="47">
        <v>50474.5</v>
      </c>
      <c r="D828" s="48">
        <v>128.166666666667</v>
      </c>
      <c r="E828" s="27">
        <v>110</v>
      </c>
      <c r="F828" s="27">
        <v>21</v>
      </c>
      <c r="G828" s="27">
        <v>20</v>
      </c>
      <c r="H828" s="49">
        <v>58</v>
      </c>
      <c r="I828" s="27">
        <v>89</v>
      </c>
      <c r="J828" s="49">
        <v>533.166666666667</v>
      </c>
      <c r="K828" s="50"/>
      <c r="L828" s="48">
        <v>1.69562254259506</v>
      </c>
      <c r="N828" s="50">
        <v>1.16515151515152</v>
      </c>
      <c r="O828" s="50">
        <v>-0.153030303030309</v>
      </c>
      <c r="P828" s="51" t="s">
        <v>76</v>
      </c>
      <c r="Q828" s="49">
        <v>-16.833333333334</v>
      </c>
      <c r="R828" s="4" t="b">
        <v>1</v>
      </c>
      <c r="T828" s="50">
        <v>1.75021033259506</v>
      </c>
      <c r="U828" s="50">
        <v>0.502131104697965</v>
      </c>
      <c r="W828" s="4" t="s">
        <v>53</v>
      </c>
    </row>
    <row r="829" s="4" customFormat="1" spans="1:23">
      <c r="A829" s="4">
        <v>8413</v>
      </c>
      <c r="B829" s="46">
        <v>42911.2708333333</v>
      </c>
      <c r="C829" s="47">
        <v>50480.5</v>
      </c>
      <c r="D829" s="48">
        <v>111.333333333333</v>
      </c>
      <c r="E829" s="27">
        <v>110</v>
      </c>
      <c r="F829" s="27">
        <v>21.5</v>
      </c>
      <c r="G829" s="27">
        <v>20</v>
      </c>
      <c r="H829" s="49">
        <v>57.5</v>
      </c>
      <c r="I829" s="27">
        <v>89</v>
      </c>
      <c r="J829" s="49">
        <v>509.666666666667</v>
      </c>
      <c r="K829" s="50"/>
      <c r="L829" s="48">
        <v>16.8439285714323</v>
      </c>
      <c r="N829" s="50">
        <v>1.01212121212121</v>
      </c>
      <c r="O829" s="50">
        <v>-0.26901344269765</v>
      </c>
      <c r="P829" s="51" t="s">
        <v>76</v>
      </c>
      <c r="Q829" s="49">
        <v>-12.4999999999997</v>
      </c>
      <c r="R829" s="4" t="b">
        <v>1</v>
      </c>
      <c r="T829" s="50">
        <v>16.8985163614323</v>
      </c>
      <c r="U829" s="50">
        <v>15.6961389199781</v>
      </c>
      <c r="W829" s="4" t="s">
        <v>62</v>
      </c>
    </row>
    <row r="830" s="4" customFormat="1" spans="1:23">
      <c r="A830" s="4">
        <v>8430</v>
      </c>
      <c r="B830" s="46">
        <v>42911.625</v>
      </c>
      <c r="C830" s="47">
        <v>50582.5</v>
      </c>
      <c r="D830" s="48">
        <v>28.5</v>
      </c>
      <c r="E830" s="27">
        <v>33</v>
      </c>
      <c r="F830" s="27">
        <v>22</v>
      </c>
      <c r="G830" s="27">
        <v>29</v>
      </c>
      <c r="H830" s="49">
        <v>51.6666666666667</v>
      </c>
      <c r="I830" s="27">
        <v>40</v>
      </c>
      <c r="J830" s="49">
        <v>450.166666666667</v>
      </c>
      <c r="K830" s="50"/>
      <c r="L830" s="48">
        <v>0.913121693121708</v>
      </c>
      <c r="N830" s="50">
        <v>0.863636363636364</v>
      </c>
      <c r="O830" s="50">
        <v>0.0505050505050515</v>
      </c>
      <c r="P830" s="4" t="s">
        <v>222</v>
      </c>
      <c r="Q830" s="49">
        <v>1.6666666666667</v>
      </c>
      <c r="R830" s="4" t="b">
        <v>0</v>
      </c>
      <c r="T830" s="50">
        <v>0.967709483121708</v>
      </c>
      <c r="U830" s="50">
        <v>0.120505717298819</v>
      </c>
      <c r="W830" s="4" t="s">
        <v>67</v>
      </c>
    </row>
    <row r="831" s="4" customFormat="1" spans="1:23">
      <c r="A831" s="4">
        <v>8431</v>
      </c>
      <c r="B831" s="46">
        <v>42911.6458333333</v>
      </c>
      <c r="C831" s="47">
        <v>50588.5</v>
      </c>
      <c r="D831" s="48">
        <v>30.1666666666667</v>
      </c>
      <c r="E831" s="27">
        <v>33</v>
      </c>
      <c r="F831" s="27">
        <v>22</v>
      </c>
      <c r="G831" s="27">
        <v>29</v>
      </c>
      <c r="H831" s="49">
        <v>51</v>
      </c>
      <c r="I831" s="27">
        <v>40</v>
      </c>
      <c r="J831" s="49">
        <v>445.833333333333</v>
      </c>
      <c r="K831" s="50"/>
      <c r="L831" s="48">
        <v>1.70369747899162</v>
      </c>
      <c r="N831" s="50">
        <v>0.914141414141415</v>
      </c>
      <c r="O831" s="50">
        <v>0.0606060606060607</v>
      </c>
      <c r="P831" s="51" t="s">
        <v>76</v>
      </c>
      <c r="Q831" s="49">
        <v>2</v>
      </c>
      <c r="R831" s="4" t="b">
        <v>0</v>
      </c>
      <c r="T831" s="50">
        <v>1.75828526899162</v>
      </c>
      <c r="U831" s="50">
        <v>0.923428084311273</v>
      </c>
      <c r="W831" s="4" t="s">
        <v>24</v>
      </c>
    </row>
    <row r="832" s="4" customFormat="1" spans="1:23">
      <c r="A832" s="4">
        <v>8480</v>
      </c>
      <c r="B832" s="46">
        <v>42912.6666666667</v>
      </c>
      <c r="C832" s="47">
        <v>50882.5</v>
      </c>
      <c r="D832" s="48">
        <v>15</v>
      </c>
      <c r="E832" s="27">
        <v>21</v>
      </c>
      <c r="F832" s="27">
        <v>23</v>
      </c>
      <c r="G832" s="27">
        <v>33</v>
      </c>
      <c r="H832" s="49">
        <v>52</v>
      </c>
      <c r="I832" s="27">
        <v>32</v>
      </c>
      <c r="J832" s="49">
        <v>401.333333333333</v>
      </c>
      <c r="K832" s="50"/>
      <c r="L832" s="48">
        <v>0.509082892416238</v>
      </c>
      <c r="N832" s="50">
        <v>0.714285714285714</v>
      </c>
      <c r="O832" s="50">
        <v>0.0555555555555571</v>
      </c>
      <c r="P832" s="4" t="s">
        <v>222</v>
      </c>
      <c r="Q832" s="49">
        <v>1.1666666666667</v>
      </c>
      <c r="R832" s="4" t="b">
        <v>0</v>
      </c>
      <c r="T832" s="50">
        <v>0.563670682416238</v>
      </c>
      <c r="U832" s="50">
        <v>0.210861044617266</v>
      </c>
      <c r="W832" s="4" t="s">
        <v>25</v>
      </c>
    </row>
    <row r="833" s="4" customFormat="1" spans="1:23">
      <c r="A833" s="4">
        <v>8485</v>
      </c>
      <c r="B833" s="46">
        <v>42912.7708333333</v>
      </c>
      <c r="C833" s="47">
        <v>50912.5</v>
      </c>
      <c r="D833" s="48">
        <v>16</v>
      </c>
      <c r="E833" s="27">
        <v>25</v>
      </c>
      <c r="F833" s="27">
        <v>23</v>
      </c>
      <c r="G833" s="27">
        <v>33</v>
      </c>
      <c r="H833" s="49">
        <v>52</v>
      </c>
      <c r="I833" s="27">
        <v>33</v>
      </c>
      <c r="J833" s="49">
        <v>400</v>
      </c>
      <c r="K833" s="50"/>
      <c r="L833" s="48">
        <v>1.02105820105819</v>
      </c>
      <c r="N833" s="50">
        <v>0.64</v>
      </c>
      <c r="O833" s="50">
        <v>-0.104912280701755</v>
      </c>
      <c r="P833" s="51" t="s">
        <v>76</v>
      </c>
      <c r="Q833" s="49">
        <v>4.3333333333333</v>
      </c>
      <c r="R833" s="4" t="b">
        <v>0</v>
      </c>
      <c r="T833" s="50">
        <v>1.07564599105819</v>
      </c>
      <c r="U833" s="50">
        <v>0.680696861028422</v>
      </c>
      <c r="W833" s="4" t="s">
        <v>36</v>
      </c>
    </row>
    <row r="834" s="4" customFormat="1" spans="1:23">
      <c r="A834" s="4">
        <v>8486</v>
      </c>
      <c r="B834" s="46">
        <v>42912.7916666667</v>
      </c>
      <c r="C834" s="47">
        <v>50918.5</v>
      </c>
      <c r="D834" s="48">
        <v>20.3333333333333</v>
      </c>
      <c r="E834" s="27">
        <v>38</v>
      </c>
      <c r="F834" s="27">
        <v>23</v>
      </c>
      <c r="G834" s="27">
        <v>33</v>
      </c>
      <c r="H834" s="49">
        <v>52.5</v>
      </c>
      <c r="I834" s="27">
        <v>33</v>
      </c>
      <c r="J834" s="49">
        <v>403.333333333333</v>
      </c>
      <c r="K834" s="50"/>
      <c r="L834" s="48">
        <v>1.52021563342318</v>
      </c>
      <c r="N834" s="50">
        <v>0.535087719298245</v>
      </c>
      <c r="O834" s="50">
        <v>0.342105263157895</v>
      </c>
      <c r="P834" s="51" t="s">
        <v>76</v>
      </c>
      <c r="Q834" s="49">
        <v>13</v>
      </c>
      <c r="R834" s="4" t="b">
        <v>1</v>
      </c>
      <c r="T834" s="50">
        <v>1.57480342342318</v>
      </c>
      <c r="U834" s="50">
        <v>1.94307525033185</v>
      </c>
      <c r="W834" s="4" t="s">
        <v>37</v>
      </c>
    </row>
    <row r="835" s="4" customFormat="1" spans="1:23">
      <c r="A835" s="4">
        <v>8487</v>
      </c>
      <c r="B835" s="46">
        <v>42912.8125</v>
      </c>
      <c r="C835" s="47">
        <v>50924.5</v>
      </c>
      <c r="D835" s="48">
        <v>33.3333333333333</v>
      </c>
      <c r="E835" s="27">
        <v>38</v>
      </c>
      <c r="F835" s="27">
        <v>23</v>
      </c>
      <c r="G835" s="27">
        <v>33</v>
      </c>
      <c r="H835" s="49">
        <v>52</v>
      </c>
      <c r="I835" s="27">
        <v>33</v>
      </c>
      <c r="J835" s="49">
        <v>421.166666666667</v>
      </c>
      <c r="K835" s="50"/>
      <c r="L835" s="48">
        <v>2.86051020408163</v>
      </c>
      <c r="N835" s="50">
        <v>0.87719298245614</v>
      </c>
      <c r="O835" s="50">
        <v>0.162280701754387</v>
      </c>
      <c r="P835" s="51" t="s">
        <v>76</v>
      </c>
      <c r="Q835" s="49">
        <v>6.1666666666667</v>
      </c>
      <c r="R835" s="4" t="b">
        <v>0</v>
      </c>
      <c r="T835" s="50">
        <v>2.91509799408163</v>
      </c>
      <c r="U835" s="50">
        <v>2.32321171325306</v>
      </c>
      <c r="W835" s="4" t="s">
        <v>56</v>
      </c>
    </row>
    <row r="836" s="4" customFormat="1" spans="1:23">
      <c r="A836" s="4">
        <v>8489</v>
      </c>
      <c r="B836" s="46">
        <v>42912.8541666667</v>
      </c>
      <c r="C836" s="47">
        <v>50936.5</v>
      </c>
      <c r="D836" s="48">
        <v>37.8333333333333</v>
      </c>
      <c r="E836" s="27">
        <v>38</v>
      </c>
      <c r="F836" s="27">
        <v>23</v>
      </c>
      <c r="G836" s="27">
        <v>30</v>
      </c>
      <c r="H836" s="49">
        <v>51</v>
      </c>
      <c r="I836" s="27">
        <v>46</v>
      </c>
      <c r="J836" s="49">
        <v>435.333333333333</v>
      </c>
      <c r="K836" s="50"/>
      <c r="L836" s="48">
        <v>38.2485714285642</v>
      </c>
      <c r="N836" s="50">
        <v>0.995614035087718</v>
      </c>
      <c r="O836" s="50">
        <v>-0.216767881241565</v>
      </c>
      <c r="P836" s="51" t="s">
        <v>76</v>
      </c>
      <c r="Q836" s="49">
        <v>2.6666666666667</v>
      </c>
      <c r="R836" s="4" t="b">
        <v>0</v>
      </c>
      <c r="T836" s="50">
        <v>38.3031592185642</v>
      </c>
      <c r="U836" s="50">
        <v>37.471895602787</v>
      </c>
      <c r="W836" s="4" t="s">
        <v>46</v>
      </c>
    </row>
    <row r="837" s="4" customFormat="1" spans="1:23">
      <c r="A837" s="4">
        <v>8490</v>
      </c>
      <c r="B837" s="46">
        <v>42912.875</v>
      </c>
      <c r="C837" s="47">
        <v>50942.5</v>
      </c>
      <c r="D837" s="48">
        <v>40.5</v>
      </c>
      <c r="E837" s="27">
        <v>52</v>
      </c>
      <c r="F837" s="27">
        <v>23</v>
      </c>
      <c r="G837" s="27">
        <v>30</v>
      </c>
      <c r="H837" s="49">
        <v>51.8333333333333</v>
      </c>
      <c r="I837" s="27">
        <v>46</v>
      </c>
      <c r="J837" s="49">
        <v>434.166666666667</v>
      </c>
      <c r="K837" s="50"/>
      <c r="L837" s="48">
        <v>2.82086956521739</v>
      </c>
      <c r="N837" s="50">
        <v>0.778846153846154</v>
      </c>
      <c r="O837" s="50">
        <v>0.298076923076923</v>
      </c>
      <c r="P837" s="51" t="s">
        <v>76</v>
      </c>
      <c r="Q837" s="49">
        <v>15.5</v>
      </c>
      <c r="R837" s="4" t="b">
        <v>1</v>
      </c>
      <c r="T837" s="50">
        <v>2.87545735521739</v>
      </c>
      <c r="U837" s="50">
        <v>2.69194524620504</v>
      </c>
      <c r="W837" s="4" t="s">
        <v>68</v>
      </c>
    </row>
    <row r="838" s="4" customFormat="1" spans="1:23">
      <c r="A838" s="4">
        <v>8491</v>
      </c>
      <c r="B838" s="46">
        <v>42912.8958333333</v>
      </c>
      <c r="C838" s="47">
        <v>50948.5</v>
      </c>
      <c r="D838" s="48">
        <v>56</v>
      </c>
      <c r="E838" s="27">
        <v>52</v>
      </c>
      <c r="F838" s="27">
        <v>23</v>
      </c>
      <c r="G838" s="27">
        <v>30</v>
      </c>
      <c r="H838" s="49">
        <v>52</v>
      </c>
      <c r="I838" s="27">
        <v>46</v>
      </c>
      <c r="J838" s="49">
        <v>433.833333333333</v>
      </c>
      <c r="K838" s="50"/>
      <c r="L838" s="48">
        <v>17.7026190476191</v>
      </c>
      <c r="N838" s="50">
        <v>1.07692307692308</v>
      </c>
      <c r="O838" s="50">
        <v>-0.685897435897436</v>
      </c>
      <c r="P838" s="51" t="s">
        <v>76</v>
      </c>
      <c r="Q838" s="49">
        <v>-35.6666666666667</v>
      </c>
      <c r="R838" s="4" t="b">
        <v>1</v>
      </c>
      <c r="T838" s="50">
        <v>17.7572068376191</v>
      </c>
      <c r="U838" s="50">
        <v>15.4888349206463</v>
      </c>
      <c r="W838" s="4" t="s">
        <v>28</v>
      </c>
    </row>
    <row r="839" s="4" customFormat="1" spans="1:23">
      <c r="A839" s="4">
        <v>8495</v>
      </c>
      <c r="B839" s="46">
        <v>42912.9791666667</v>
      </c>
      <c r="C839" s="47">
        <v>50972.5</v>
      </c>
      <c r="D839" s="48">
        <v>15</v>
      </c>
      <c r="E839" s="27">
        <v>55.5</v>
      </c>
      <c r="F839" s="27">
        <v>23</v>
      </c>
      <c r="G839" s="27">
        <v>26</v>
      </c>
      <c r="H839" s="49">
        <v>53</v>
      </c>
      <c r="I839" s="27">
        <v>58.3333333333333</v>
      </c>
      <c r="J839" s="49">
        <v>490.833333333333</v>
      </c>
      <c r="K839" s="50"/>
      <c r="L839" s="48">
        <v>0.547808478672678</v>
      </c>
      <c r="N839" s="50">
        <v>0.27027027027027</v>
      </c>
      <c r="O839" s="50">
        <v>0.162478267741426</v>
      </c>
      <c r="P839" s="51" t="s">
        <v>76</v>
      </c>
      <c r="Q839" s="49">
        <v>9.6666666666667</v>
      </c>
      <c r="R839" s="4" t="b">
        <v>0</v>
      </c>
      <c r="T839" s="50">
        <v>0.602396268672678</v>
      </c>
      <c r="U839" s="50">
        <v>1.22886619408891</v>
      </c>
      <c r="W839" s="4" t="s">
        <v>50</v>
      </c>
    </row>
    <row r="840" s="4" customFormat="1" spans="1:23">
      <c r="A840" s="4">
        <v>8496</v>
      </c>
      <c r="B840" s="46">
        <v>42913</v>
      </c>
      <c r="C840" s="47">
        <v>50978.5</v>
      </c>
      <c r="D840" s="48">
        <v>24.6666666666667</v>
      </c>
      <c r="E840" s="27">
        <v>57</v>
      </c>
      <c r="F840" s="27">
        <v>23</v>
      </c>
      <c r="G840" s="27">
        <v>26</v>
      </c>
      <c r="H840" s="49">
        <v>53.6666666666667</v>
      </c>
      <c r="I840" s="27">
        <v>61</v>
      </c>
      <c r="J840" s="49">
        <v>511.333333333333</v>
      </c>
      <c r="K840" s="50"/>
      <c r="L840" s="48">
        <v>0.980265095729012</v>
      </c>
      <c r="N840" s="50">
        <v>0.432748538011696</v>
      </c>
      <c r="O840" s="50">
        <v>0.269005847953216</v>
      </c>
      <c r="P840" s="51" t="s">
        <v>76</v>
      </c>
      <c r="Q840" s="49">
        <v>15.3333333333333</v>
      </c>
      <c r="R840" s="4" t="b">
        <v>1</v>
      </c>
      <c r="T840" s="50">
        <v>1.03485288572901</v>
      </c>
      <c r="U840" s="50">
        <v>1.39134923594137</v>
      </c>
      <c r="W840" s="4" t="s">
        <v>44</v>
      </c>
    </row>
    <row r="841" s="4" customFormat="1" spans="1:23">
      <c r="A841" s="4">
        <v>8501</v>
      </c>
      <c r="B841" s="46">
        <v>42913.1041666667</v>
      </c>
      <c r="C841" s="47">
        <v>51008.5</v>
      </c>
      <c r="D841" s="48">
        <v>26.1666666666667</v>
      </c>
      <c r="E841" s="27">
        <v>85</v>
      </c>
      <c r="F841" s="27">
        <v>23</v>
      </c>
      <c r="G841" s="27">
        <v>25</v>
      </c>
      <c r="H841" s="49">
        <v>55</v>
      </c>
      <c r="I841" s="27">
        <v>65</v>
      </c>
      <c r="J841" s="49">
        <v>523.5</v>
      </c>
      <c r="K841" s="50"/>
      <c r="L841" s="48">
        <v>2.20930797248078</v>
      </c>
      <c r="N841" s="50">
        <v>0.307843137254902</v>
      </c>
      <c r="O841" s="50">
        <v>0.70910601528747</v>
      </c>
      <c r="P841" s="51" t="s">
        <v>76</v>
      </c>
      <c r="Q841" s="49">
        <v>63.8333333333333</v>
      </c>
      <c r="R841" s="4" t="b">
        <v>1</v>
      </c>
      <c r="T841" s="50">
        <v>2.26389576248078</v>
      </c>
      <c r="U841" s="50">
        <v>6.35405629850444</v>
      </c>
      <c r="W841" s="4" t="s">
        <v>45</v>
      </c>
    </row>
    <row r="842" s="4" customFormat="1" spans="1:23">
      <c r="A842" s="4">
        <v>8507</v>
      </c>
      <c r="B842" s="46">
        <v>42913.2291666667</v>
      </c>
      <c r="C842" s="47">
        <v>51044.5</v>
      </c>
      <c r="D842" s="48">
        <v>69.5</v>
      </c>
      <c r="E842" s="27">
        <v>111</v>
      </c>
      <c r="F842" s="27">
        <v>23</v>
      </c>
      <c r="G842" s="27">
        <v>25</v>
      </c>
      <c r="H842" s="49">
        <v>56</v>
      </c>
      <c r="I842" s="27">
        <v>70</v>
      </c>
      <c r="J842" s="49">
        <v>507</v>
      </c>
      <c r="K842" s="50"/>
      <c r="L842" s="48">
        <v>0.554051125135461</v>
      </c>
      <c r="N842" s="50">
        <v>0.626126126126126</v>
      </c>
      <c r="O842" s="50">
        <v>0.0840840840840837</v>
      </c>
      <c r="P842" s="4" t="s">
        <v>222</v>
      </c>
      <c r="Q842" s="49">
        <v>9.3333333333333</v>
      </c>
      <c r="R842" s="4" t="b">
        <v>0</v>
      </c>
      <c r="T842" s="50">
        <v>0.608638915135461</v>
      </c>
      <c r="U842" s="50">
        <v>0.0279292146757383</v>
      </c>
      <c r="W842" s="4" t="s">
        <v>59</v>
      </c>
    </row>
    <row r="843" s="4" customFormat="1" spans="1:23">
      <c r="A843" s="4">
        <v>8508</v>
      </c>
      <c r="B843" s="46">
        <v>42913.25</v>
      </c>
      <c r="C843" s="47">
        <v>51050.5</v>
      </c>
      <c r="D843" s="48">
        <v>78.8333333333333</v>
      </c>
      <c r="E843" s="27">
        <v>111</v>
      </c>
      <c r="F843" s="27">
        <v>23</v>
      </c>
      <c r="G843" s="27">
        <v>24</v>
      </c>
      <c r="H843" s="49">
        <v>55.8333333333333</v>
      </c>
      <c r="I843" s="27">
        <v>68</v>
      </c>
      <c r="J843" s="49">
        <v>514.166666666667</v>
      </c>
      <c r="K843" s="50"/>
      <c r="L843" s="48">
        <v>1.32253145817913</v>
      </c>
      <c r="N843" s="50">
        <v>0.71021021021021</v>
      </c>
      <c r="O843" s="50">
        <v>0.18018018018018</v>
      </c>
      <c r="P843" s="51" t="s">
        <v>76</v>
      </c>
      <c r="Q843" s="49">
        <v>20</v>
      </c>
      <c r="R843" s="4" t="b">
        <v>1</v>
      </c>
      <c r="T843" s="50">
        <v>1.37711924817913</v>
      </c>
      <c r="U843" s="50">
        <v>0.939030484751165</v>
      </c>
      <c r="W843" s="4" t="s">
        <v>53</v>
      </c>
    </row>
    <row r="844" s="4" customFormat="1" spans="1:23">
      <c r="A844" s="4">
        <v>8540</v>
      </c>
      <c r="B844" s="46">
        <v>42913.9166666667</v>
      </c>
      <c r="C844" s="47">
        <v>51242.5</v>
      </c>
      <c r="D844" s="48">
        <v>94.1666666666667</v>
      </c>
      <c r="E844" s="27">
        <v>39</v>
      </c>
      <c r="F844" s="27">
        <v>23</v>
      </c>
      <c r="G844" s="27">
        <v>30</v>
      </c>
      <c r="H844" s="49">
        <v>57.6666666666667</v>
      </c>
      <c r="I844" s="27">
        <v>50</v>
      </c>
      <c r="J844" s="49">
        <v>424</v>
      </c>
      <c r="K844" s="50"/>
      <c r="L844" s="48">
        <v>0.623185153215365</v>
      </c>
      <c r="N844" s="50">
        <v>2.41452991452992</v>
      </c>
      <c r="O844" s="50">
        <v>-0.465811965811967</v>
      </c>
      <c r="P844" s="51" t="s">
        <v>76</v>
      </c>
      <c r="Q844" s="49">
        <v>-18.1666666666667</v>
      </c>
      <c r="R844" s="4" t="b">
        <v>1</v>
      </c>
      <c r="T844" s="50">
        <v>0.677772943215365</v>
      </c>
      <c r="U844" s="50">
        <v>0.719294037677177</v>
      </c>
      <c r="W844" s="4" t="s">
        <v>29</v>
      </c>
    </row>
    <row r="845" s="4" customFormat="1" spans="1:23">
      <c r="A845" s="4">
        <v>8541</v>
      </c>
      <c r="B845" s="46">
        <v>42913.9375</v>
      </c>
      <c r="C845" s="47">
        <v>51248.5</v>
      </c>
      <c r="D845" s="48">
        <v>76</v>
      </c>
      <c r="E845" s="27">
        <v>39</v>
      </c>
      <c r="F845" s="27">
        <v>23</v>
      </c>
      <c r="G845" s="27">
        <v>30</v>
      </c>
      <c r="H845" s="49">
        <v>58.1666666666667</v>
      </c>
      <c r="I845" s="27">
        <v>50</v>
      </c>
      <c r="J845" s="49">
        <v>446</v>
      </c>
      <c r="K845" s="50"/>
      <c r="L845" s="48">
        <v>2.65725868725869</v>
      </c>
      <c r="N845" s="50">
        <v>1.94871794871795</v>
      </c>
      <c r="O845" s="50">
        <v>-1.58570425008781</v>
      </c>
      <c r="P845" s="51" t="s">
        <v>76</v>
      </c>
      <c r="Q845" s="49">
        <v>-49.5</v>
      </c>
      <c r="R845" s="4" t="b">
        <v>1</v>
      </c>
      <c r="T845" s="50">
        <v>2.71184647725869</v>
      </c>
      <c r="U845" s="50">
        <v>0.39160542911959</v>
      </c>
      <c r="W845" s="4" t="s">
        <v>42</v>
      </c>
    </row>
    <row r="846" s="4" customFormat="1" spans="1:23">
      <c r="A846" s="4">
        <v>8554</v>
      </c>
      <c r="B846" s="46">
        <v>42914.2083333333</v>
      </c>
      <c r="C846" s="47">
        <v>51326.5</v>
      </c>
      <c r="D846" s="48">
        <v>21.1666666666667</v>
      </c>
      <c r="E846" s="27">
        <v>81</v>
      </c>
      <c r="F846" s="27">
        <v>23</v>
      </c>
      <c r="G846" s="27">
        <v>26</v>
      </c>
      <c r="H846" s="49">
        <v>55</v>
      </c>
      <c r="I846" s="27">
        <v>59</v>
      </c>
      <c r="J846" s="49">
        <v>539</v>
      </c>
      <c r="K846" s="50"/>
      <c r="L846" s="48">
        <v>0.67493036211699</v>
      </c>
      <c r="N846" s="50">
        <v>0.261316872427984</v>
      </c>
      <c r="O846" s="50">
        <v>0.242798353909464</v>
      </c>
      <c r="P846" s="51" t="s">
        <v>76</v>
      </c>
      <c r="Q846" s="49">
        <v>19.6666666666666</v>
      </c>
      <c r="R846" s="4" t="b">
        <v>1</v>
      </c>
      <c r="T846" s="50">
        <v>0.72951815211699</v>
      </c>
      <c r="U846" s="50">
        <v>1.79169938526659</v>
      </c>
      <c r="W846" s="4" t="s">
        <v>52</v>
      </c>
    </row>
    <row r="847" s="4" customFormat="1" spans="1:23">
      <c r="A847" s="4">
        <v>8555</v>
      </c>
      <c r="B847" s="46">
        <v>42914.2291666667</v>
      </c>
      <c r="C847" s="47">
        <v>51332.5</v>
      </c>
      <c r="D847" s="48">
        <v>40.8333333333333</v>
      </c>
      <c r="E847" s="27">
        <v>81</v>
      </c>
      <c r="F847" s="27">
        <v>23</v>
      </c>
      <c r="G847" s="27">
        <v>26</v>
      </c>
      <c r="H847" s="49">
        <v>55</v>
      </c>
      <c r="I847" s="27">
        <v>59</v>
      </c>
      <c r="J847" s="49">
        <v>535</v>
      </c>
      <c r="K847" s="50"/>
      <c r="L847" s="48">
        <v>1.19449911084766</v>
      </c>
      <c r="N847" s="50">
        <v>0.504115226337448</v>
      </c>
      <c r="O847" s="50">
        <v>0.286008230452675</v>
      </c>
      <c r="P847" s="51" t="s">
        <v>76</v>
      </c>
      <c r="Q847" s="49">
        <v>23.1666666666667</v>
      </c>
      <c r="R847" s="4" t="b">
        <v>1</v>
      </c>
      <c r="T847" s="50">
        <v>1.24908690084766</v>
      </c>
      <c r="U847" s="50">
        <v>1.47778054617128</v>
      </c>
      <c r="W847" s="4" t="s">
        <v>59</v>
      </c>
    </row>
    <row r="848" s="4" customFormat="1" spans="1:23">
      <c r="A848" s="4">
        <v>8556</v>
      </c>
      <c r="B848" s="46">
        <v>42914.25</v>
      </c>
      <c r="C848" s="47">
        <v>51338.5</v>
      </c>
      <c r="D848" s="48">
        <v>64</v>
      </c>
      <c r="E848" s="27">
        <v>81</v>
      </c>
      <c r="F848" s="27">
        <v>23</v>
      </c>
      <c r="G848" s="27">
        <v>26</v>
      </c>
      <c r="H848" s="49">
        <v>55</v>
      </c>
      <c r="I848" s="27">
        <v>63</v>
      </c>
      <c r="J848" s="49">
        <v>513.833333333333</v>
      </c>
      <c r="K848" s="50"/>
      <c r="L848" s="48">
        <v>1.606162464986</v>
      </c>
      <c r="N848" s="50">
        <v>0.790123456790123</v>
      </c>
      <c r="O848" s="50">
        <v>0.156378600823046</v>
      </c>
      <c r="P848" s="51" t="s">
        <v>76</v>
      </c>
      <c r="Q848" s="49">
        <v>12.6666666666667</v>
      </c>
      <c r="R848" s="4" t="b">
        <v>1</v>
      </c>
      <c r="T848" s="50">
        <v>1.660750254986</v>
      </c>
      <c r="U848" s="50">
        <v>1.10188704146666</v>
      </c>
      <c r="W848" s="4" t="s">
        <v>53</v>
      </c>
    </row>
    <row r="849" s="4" customFormat="1" spans="1:23">
      <c r="A849" s="4">
        <v>8557</v>
      </c>
      <c r="B849" s="46">
        <v>42914.2708333333</v>
      </c>
      <c r="C849" s="47">
        <v>51344.5</v>
      </c>
      <c r="D849" s="48">
        <v>76.6666666666667</v>
      </c>
      <c r="E849" s="27">
        <v>81</v>
      </c>
      <c r="F849" s="27">
        <v>23</v>
      </c>
      <c r="G849" s="27">
        <v>26</v>
      </c>
      <c r="H849" s="49">
        <v>55</v>
      </c>
      <c r="I849" s="27">
        <v>63</v>
      </c>
      <c r="J849" s="49">
        <v>508.166666666667</v>
      </c>
      <c r="K849" s="50"/>
      <c r="L849" s="48">
        <v>2.63648351648351</v>
      </c>
      <c r="N849" s="50">
        <v>0.946502057613169</v>
      </c>
      <c r="O849" s="50">
        <v>-0.0812538306628148</v>
      </c>
      <c r="P849" s="51" t="s">
        <v>76</v>
      </c>
      <c r="Q849" s="49">
        <v>4.6666666666666</v>
      </c>
      <c r="R849" s="4" t="b">
        <v>0</v>
      </c>
      <c r="T849" s="50">
        <v>2.69107130648351</v>
      </c>
      <c r="U849" s="50">
        <v>1.84317533684997</v>
      </c>
      <c r="W849" s="4" t="s">
        <v>62</v>
      </c>
    </row>
    <row r="850" s="4" customFormat="1" spans="1:23">
      <c r="A850" s="4">
        <v>8558</v>
      </c>
      <c r="B850" s="46">
        <v>42914.2916666667</v>
      </c>
      <c r="C850" s="47">
        <v>51350.5</v>
      </c>
      <c r="D850" s="48">
        <v>81.3333333333333</v>
      </c>
      <c r="E850" s="27">
        <v>94</v>
      </c>
      <c r="F850" s="27">
        <v>23</v>
      </c>
      <c r="G850" s="27">
        <v>26</v>
      </c>
      <c r="H850" s="49">
        <v>55</v>
      </c>
      <c r="I850" s="27">
        <v>63</v>
      </c>
      <c r="J850" s="49">
        <v>510.5</v>
      </c>
      <c r="K850" s="50"/>
      <c r="L850" s="48">
        <v>1.17796992481204</v>
      </c>
      <c r="N850" s="50">
        <v>0.865248226950354</v>
      </c>
      <c r="O850" s="50">
        <v>0.0673758865248234</v>
      </c>
      <c r="P850" s="51" t="s">
        <v>76</v>
      </c>
      <c r="Q850" s="49">
        <v>6.3333333333334</v>
      </c>
      <c r="R850" s="4" t="b">
        <v>0</v>
      </c>
      <c r="T850" s="50">
        <v>1.23255771481204</v>
      </c>
      <c r="U850" s="50">
        <v>0.424513424495883</v>
      </c>
      <c r="W850" s="4" t="s">
        <v>32</v>
      </c>
    </row>
    <row r="851" s="4" customFormat="1" spans="1:23">
      <c r="A851" s="4">
        <v>8559</v>
      </c>
      <c r="B851" s="46">
        <v>42914.3125</v>
      </c>
      <c r="C851" s="47">
        <v>51356.5</v>
      </c>
      <c r="D851" s="48">
        <v>87.6666666666667</v>
      </c>
      <c r="E851" s="27">
        <v>94</v>
      </c>
      <c r="F851" s="27">
        <v>23</v>
      </c>
      <c r="G851" s="27">
        <v>26</v>
      </c>
      <c r="H851" s="49">
        <v>54.5</v>
      </c>
      <c r="I851" s="27">
        <v>63</v>
      </c>
      <c r="J851" s="49">
        <v>498</v>
      </c>
      <c r="K851" s="50"/>
      <c r="L851" s="48">
        <v>2.38165413533835</v>
      </c>
      <c r="N851" s="50">
        <v>0.932624113475178</v>
      </c>
      <c r="O851" s="50">
        <v>-0.215066861566781</v>
      </c>
      <c r="P851" s="51" t="s">
        <v>76</v>
      </c>
      <c r="Q851" s="49">
        <v>6.3333333333333</v>
      </c>
      <c r="R851" s="4" t="b">
        <v>0</v>
      </c>
      <c r="T851" s="50">
        <v>2.43624192533835</v>
      </c>
      <c r="U851" s="50">
        <v>1.6122441937088</v>
      </c>
      <c r="W851" s="4" t="s">
        <v>47</v>
      </c>
    </row>
    <row r="852" s="4" customFormat="1" spans="1:23">
      <c r="A852" s="4">
        <v>8582</v>
      </c>
      <c r="B852" s="46">
        <v>42914.7916666667</v>
      </c>
      <c r="C852" s="47">
        <v>51494.5</v>
      </c>
      <c r="D852" s="48">
        <v>57.1666666666667</v>
      </c>
      <c r="E852" s="27">
        <v>62</v>
      </c>
      <c r="F852" s="27">
        <v>24</v>
      </c>
      <c r="G852" s="27">
        <v>36</v>
      </c>
      <c r="H852" s="49">
        <v>53</v>
      </c>
      <c r="I852" s="27">
        <v>27</v>
      </c>
      <c r="J852" s="49">
        <v>405.333333333333</v>
      </c>
      <c r="K852" s="50"/>
      <c r="L852" s="48">
        <v>1.42177339901476</v>
      </c>
      <c r="N852" s="50">
        <v>0.922043010752689</v>
      </c>
      <c r="O852" s="50">
        <v>0.043010752688171</v>
      </c>
      <c r="P852" s="51" t="s">
        <v>76</v>
      </c>
      <c r="Q852" s="49">
        <v>2.6666666666666</v>
      </c>
      <c r="R852" s="4" t="b">
        <v>0</v>
      </c>
      <c r="T852" s="50">
        <v>1.47636118901476</v>
      </c>
      <c r="U852" s="50">
        <v>0.601184729776939</v>
      </c>
      <c r="W852" s="4" t="s">
        <v>37</v>
      </c>
    </row>
    <row r="853" s="4" customFormat="1" spans="1:23">
      <c r="A853" s="4">
        <v>8583</v>
      </c>
      <c r="B853" s="46">
        <v>42914.8125</v>
      </c>
      <c r="C853" s="47">
        <v>51500.5</v>
      </c>
      <c r="D853" s="48">
        <v>59.8333333333333</v>
      </c>
      <c r="E853" s="27">
        <v>62</v>
      </c>
      <c r="F853" s="27">
        <v>24</v>
      </c>
      <c r="G853" s="27">
        <v>36</v>
      </c>
      <c r="H853" s="49">
        <v>53</v>
      </c>
      <c r="I853" s="27">
        <v>27</v>
      </c>
      <c r="J853" s="49">
        <v>405.333333333333</v>
      </c>
      <c r="K853" s="50"/>
      <c r="L853" s="48">
        <v>13.9551648351647</v>
      </c>
      <c r="N853" s="50">
        <v>0.96505376344086</v>
      </c>
      <c r="O853" s="50">
        <v>0.228494623655915</v>
      </c>
      <c r="P853" s="51" t="s">
        <v>76</v>
      </c>
      <c r="Q853" s="49">
        <v>14.1666666666667</v>
      </c>
      <c r="R853" s="4" t="b">
        <v>1</v>
      </c>
      <c r="T853" s="50">
        <v>14.0097526251647</v>
      </c>
      <c r="U853" s="50">
        <v>13.5170695725941</v>
      </c>
      <c r="W853" s="4" t="s">
        <v>56</v>
      </c>
    </row>
    <row r="854" s="4" customFormat="1" spans="1:23">
      <c r="A854" s="4">
        <v>8586</v>
      </c>
      <c r="B854" s="46">
        <v>42914.875</v>
      </c>
      <c r="C854" s="47">
        <v>51518.5</v>
      </c>
      <c r="D854" s="48">
        <v>81</v>
      </c>
      <c r="E854" s="27">
        <v>122</v>
      </c>
      <c r="F854" s="27">
        <v>24</v>
      </c>
      <c r="G854" s="27">
        <v>32</v>
      </c>
      <c r="H854" s="49">
        <v>54</v>
      </c>
      <c r="I854" s="27">
        <v>45</v>
      </c>
      <c r="J854" s="49">
        <v>407.833333333333</v>
      </c>
      <c r="K854" s="50"/>
      <c r="L854" s="48">
        <v>1.29422764227644</v>
      </c>
      <c r="N854" s="50">
        <v>0.663934426229508</v>
      </c>
      <c r="O854" s="50">
        <v>0.206284153005467</v>
      </c>
      <c r="P854" s="51" t="s">
        <v>76</v>
      </c>
      <c r="Q854" s="49">
        <v>25.166666666667</v>
      </c>
      <c r="R854" s="4" t="b">
        <v>1</v>
      </c>
      <c r="T854" s="50">
        <v>1.34881543227644</v>
      </c>
      <c r="U854" s="50">
        <v>1.03154916960155</v>
      </c>
      <c r="W854" s="4" t="s">
        <v>68</v>
      </c>
    </row>
    <row r="855" s="4" customFormat="1" spans="1:23">
      <c r="A855" s="4">
        <v>8590</v>
      </c>
      <c r="B855" s="46">
        <v>42914.9583333333</v>
      </c>
      <c r="C855" s="47">
        <v>51542.5</v>
      </c>
      <c r="D855" s="48">
        <v>95.1666666666667</v>
      </c>
      <c r="E855" s="27">
        <v>94</v>
      </c>
      <c r="F855" s="27">
        <v>24</v>
      </c>
      <c r="G855" s="27">
        <v>31</v>
      </c>
      <c r="H855" s="49">
        <v>54.8333333333333</v>
      </c>
      <c r="I855" s="27">
        <v>57</v>
      </c>
      <c r="J855" s="49">
        <v>430</v>
      </c>
      <c r="K855" s="50"/>
      <c r="L855" s="48">
        <v>52.8861224489781</v>
      </c>
      <c r="N855" s="50">
        <v>1.01241134751773</v>
      </c>
      <c r="O855" s="50">
        <v>-0.336879432624114</v>
      </c>
      <c r="P855" s="51" t="s">
        <v>76</v>
      </c>
      <c r="Q855" s="49">
        <v>-31.6666666666667</v>
      </c>
      <c r="R855" s="4" t="b">
        <v>1</v>
      </c>
      <c r="T855" s="50">
        <v>52.9407102389781</v>
      </c>
      <c r="U855" s="50">
        <v>51.2916997807069</v>
      </c>
      <c r="W855" s="4" t="s">
        <v>43</v>
      </c>
    </row>
    <row r="856" s="4" customFormat="1" spans="1:23">
      <c r="A856" s="4">
        <v>8626</v>
      </c>
      <c r="B856" s="46">
        <v>42915.7083333333</v>
      </c>
      <c r="C856" s="47">
        <v>51758.5</v>
      </c>
      <c r="D856" s="48">
        <v>52.8333333333333</v>
      </c>
      <c r="E856" s="27">
        <v>54</v>
      </c>
      <c r="F856" s="27">
        <v>24</v>
      </c>
      <c r="G856" s="27">
        <v>33</v>
      </c>
      <c r="H856" s="49">
        <v>54.1666666666667</v>
      </c>
      <c r="I856" s="27">
        <v>41</v>
      </c>
      <c r="J856" s="49">
        <v>416.333333333333</v>
      </c>
      <c r="K856" s="50"/>
      <c r="L856" s="48">
        <v>2.90081632653053</v>
      </c>
      <c r="N856" s="50">
        <v>0.978395061728394</v>
      </c>
      <c r="O856" s="50">
        <v>0.0185185185185186</v>
      </c>
      <c r="P856" s="51" t="s">
        <v>76</v>
      </c>
      <c r="Q856" s="49">
        <v>1</v>
      </c>
      <c r="R856" s="4" t="b">
        <v>0</v>
      </c>
      <c r="T856" s="50">
        <v>2.95540411653053</v>
      </c>
      <c r="U856" s="50">
        <v>2.02066540617001</v>
      </c>
      <c r="W856" s="4" t="s">
        <v>66</v>
      </c>
    </row>
    <row r="857" s="4" customFormat="1" spans="1:23">
      <c r="A857" s="4">
        <v>8628</v>
      </c>
      <c r="B857" s="46">
        <v>42915.75</v>
      </c>
      <c r="C857" s="47">
        <v>51770.5</v>
      </c>
      <c r="D857" s="48">
        <v>53</v>
      </c>
      <c r="E857" s="27">
        <v>54</v>
      </c>
      <c r="F857" s="27">
        <v>24</v>
      </c>
      <c r="G857" s="27">
        <v>34</v>
      </c>
      <c r="H857" s="49">
        <v>54</v>
      </c>
      <c r="I857" s="27">
        <v>38</v>
      </c>
      <c r="J857" s="49">
        <v>415.333333333333</v>
      </c>
      <c r="K857" s="50"/>
      <c r="L857" s="48">
        <v>12.8419047619048</v>
      </c>
      <c r="N857" s="50">
        <v>0.981481481481482</v>
      </c>
      <c r="O857" s="50">
        <v>0.101595441595442</v>
      </c>
      <c r="P857" s="51" t="s">
        <v>76</v>
      </c>
      <c r="Q857" s="49">
        <v>5.6666666666667</v>
      </c>
      <c r="R857" s="4" t="b">
        <v>0</v>
      </c>
      <c r="T857" s="50">
        <v>12.8964925519048</v>
      </c>
      <c r="U857" s="50">
        <v>12.1398226000539</v>
      </c>
      <c r="W857" s="4" t="s">
        <v>27</v>
      </c>
    </row>
    <row r="858" s="4" customFormat="1" spans="1:23">
      <c r="A858" s="4">
        <v>8633</v>
      </c>
      <c r="B858" s="46">
        <v>42915.8541666667</v>
      </c>
      <c r="C858" s="47">
        <v>51800.5</v>
      </c>
      <c r="D858" s="48">
        <v>81.1666666666667</v>
      </c>
      <c r="E858" s="27">
        <v>56</v>
      </c>
      <c r="F858" s="27">
        <v>24.1666666666667</v>
      </c>
      <c r="G858" s="27">
        <v>29</v>
      </c>
      <c r="H858" s="49">
        <v>53.3333333333333</v>
      </c>
      <c r="I858" s="27">
        <v>54</v>
      </c>
      <c r="J858" s="49">
        <v>419.5</v>
      </c>
      <c r="K858" s="50"/>
      <c r="L858" s="48">
        <v>1.21835383159887</v>
      </c>
      <c r="N858" s="50">
        <v>1.44940476190476</v>
      </c>
      <c r="O858" s="50">
        <v>-0.479255508173419</v>
      </c>
      <c r="P858" s="51" t="s">
        <v>76</v>
      </c>
      <c r="Q858" s="49">
        <v>-16.1666666666667</v>
      </c>
      <c r="R858" s="4" t="b">
        <v>1</v>
      </c>
      <c r="T858" s="50">
        <v>1.27294162159887</v>
      </c>
      <c r="U858" s="50">
        <v>0.121748696391744</v>
      </c>
      <c r="W858" s="4" t="s">
        <v>46</v>
      </c>
    </row>
    <row r="859" s="4" customFormat="1" spans="1:23">
      <c r="A859" s="4">
        <v>8649</v>
      </c>
      <c r="B859" s="46">
        <v>42916.1875</v>
      </c>
      <c r="C859" s="47">
        <v>51896.5</v>
      </c>
      <c r="D859" s="48">
        <v>18.1666666666667</v>
      </c>
      <c r="E859" s="27">
        <v>85.6666666666667</v>
      </c>
      <c r="F859" s="27">
        <v>24</v>
      </c>
      <c r="G859" s="27">
        <v>26</v>
      </c>
      <c r="H859" s="49">
        <v>55</v>
      </c>
      <c r="I859" s="27">
        <v>68</v>
      </c>
      <c r="J859" s="49">
        <v>560.5</v>
      </c>
      <c r="K859" s="50"/>
      <c r="L859" s="48">
        <v>0.541211052322163</v>
      </c>
      <c r="N859" s="50">
        <v>0.212062256809339</v>
      </c>
      <c r="O859" s="50">
        <v>0.163395618648537</v>
      </c>
      <c r="P859" s="51" t="s">
        <v>76</v>
      </c>
      <c r="Q859" s="49">
        <v>16</v>
      </c>
      <c r="R859" s="4" t="b">
        <v>1</v>
      </c>
      <c r="T859" s="50">
        <v>0.595798842322163</v>
      </c>
      <c r="U859" s="50">
        <v>1.80954683443662</v>
      </c>
      <c r="W859" s="4" t="s">
        <v>58</v>
      </c>
    </row>
    <row r="860" s="4" customFormat="1" spans="1:23">
      <c r="A860" s="4">
        <v>8650</v>
      </c>
      <c r="B860" s="46">
        <v>42916.2083333333</v>
      </c>
      <c r="C860" s="47">
        <v>51902.5</v>
      </c>
      <c r="D860" s="48">
        <v>34.1666666666667</v>
      </c>
      <c r="E860" s="27">
        <v>91</v>
      </c>
      <c r="F860" s="27">
        <v>24</v>
      </c>
      <c r="G860" s="27">
        <v>26</v>
      </c>
      <c r="H860" s="49">
        <v>55</v>
      </c>
      <c r="I860" s="27">
        <v>68</v>
      </c>
      <c r="J860" s="49">
        <v>543.5</v>
      </c>
      <c r="K860" s="50"/>
      <c r="L860" s="48">
        <v>0.698617511520735</v>
      </c>
      <c r="N860" s="50">
        <v>0.375457875457876</v>
      </c>
      <c r="O860" s="50">
        <v>0.21062271062271</v>
      </c>
      <c r="P860" s="51" t="s">
        <v>76</v>
      </c>
      <c r="Q860" s="49">
        <v>19.1666666666666</v>
      </c>
      <c r="R860" s="4" t="b">
        <v>1</v>
      </c>
      <c r="T860" s="50">
        <v>0.753205301520735</v>
      </c>
      <c r="U860" s="50">
        <v>1.00609802258693</v>
      </c>
      <c r="W860" s="4" t="s">
        <v>52</v>
      </c>
    </row>
    <row r="861" s="4" customFormat="1" spans="1:23">
      <c r="A861" s="4">
        <v>8651</v>
      </c>
      <c r="B861" s="46">
        <v>42916.2291666667</v>
      </c>
      <c r="C861" s="47">
        <v>51908.5</v>
      </c>
      <c r="D861" s="48">
        <v>53.3333333333333</v>
      </c>
      <c r="E861" s="27">
        <v>91</v>
      </c>
      <c r="F861" s="27">
        <v>24</v>
      </c>
      <c r="G861" s="27">
        <v>26</v>
      </c>
      <c r="H861" s="49">
        <v>55</v>
      </c>
      <c r="I861" s="27">
        <v>68</v>
      </c>
      <c r="J861" s="49">
        <v>512.166666666667</v>
      </c>
      <c r="K861" s="50"/>
      <c r="L861" s="48">
        <v>1.37194690265487</v>
      </c>
      <c r="N861" s="50">
        <v>0.586080586080586</v>
      </c>
      <c r="O861" s="50">
        <v>0.272893772893774</v>
      </c>
      <c r="P861" s="51" t="s">
        <v>76</v>
      </c>
      <c r="Q861" s="49">
        <v>24.8333333333334</v>
      </c>
      <c r="R861" s="4" t="b">
        <v>1</v>
      </c>
      <c r="T861" s="50">
        <v>1.42653469265487</v>
      </c>
      <c r="U861" s="50">
        <v>1.43402481934237</v>
      </c>
      <c r="W861" s="4" t="s">
        <v>59</v>
      </c>
    </row>
    <row r="862" s="4" customFormat="1" spans="1:23">
      <c r="A862" s="4">
        <v>8652</v>
      </c>
      <c r="B862" s="46">
        <v>42916.25</v>
      </c>
      <c r="C862" s="47">
        <v>51914.5</v>
      </c>
      <c r="D862" s="48">
        <v>78.1666666666667</v>
      </c>
      <c r="E862" s="27">
        <v>91</v>
      </c>
      <c r="F862" s="27">
        <v>24</v>
      </c>
      <c r="G862" s="27">
        <v>26</v>
      </c>
      <c r="H862" s="49">
        <v>54.6666666666667</v>
      </c>
      <c r="I862" s="27">
        <v>66</v>
      </c>
      <c r="J862" s="49">
        <v>487.5</v>
      </c>
      <c r="K862" s="50"/>
      <c r="L862" s="48">
        <v>8.0490166975882</v>
      </c>
      <c r="N862" s="50">
        <v>0.858974358974359</v>
      </c>
      <c r="O862" s="50">
        <v>0.549450549450553</v>
      </c>
      <c r="P862" s="51" t="s">
        <v>76</v>
      </c>
      <c r="Q862" s="49">
        <v>50.0000000000003</v>
      </c>
      <c r="R862" s="4" t="b">
        <v>1</v>
      </c>
      <c r="T862" s="50">
        <v>8.1036044875882</v>
      </c>
      <c r="U862" s="50">
        <v>8.43404701540119</v>
      </c>
      <c r="W862" s="4" t="s">
        <v>53</v>
      </c>
    </row>
    <row r="863" s="4" customFormat="1" spans="1:23">
      <c r="A863" s="4">
        <v>8656</v>
      </c>
      <c r="B863" s="46">
        <v>42916.3333333333</v>
      </c>
      <c r="C863" s="47">
        <v>51938.5</v>
      </c>
      <c r="D863" s="48">
        <v>147.833333333333</v>
      </c>
      <c r="E863" s="27">
        <v>95</v>
      </c>
      <c r="F863" s="27">
        <v>23.3333333333333</v>
      </c>
      <c r="G863" s="27">
        <v>27</v>
      </c>
      <c r="H863" s="49">
        <v>56.6666666666667</v>
      </c>
      <c r="I863" s="27">
        <v>62</v>
      </c>
      <c r="J863" s="49">
        <v>449.833333333333</v>
      </c>
      <c r="K863" s="50"/>
      <c r="L863" s="48">
        <v>0.777954033348335</v>
      </c>
      <c r="N863" s="50">
        <v>1.55614035087719</v>
      </c>
      <c r="O863" s="50">
        <v>-0.233333333333326</v>
      </c>
      <c r="P863" s="51" t="s">
        <v>76</v>
      </c>
      <c r="Q863" s="49">
        <v>-22.166666666666</v>
      </c>
      <c r="R863" s="4" t="b">
        <v>1</v>
      </c>
      <c r="T863" s="50">
        <v>0.832541823348335</v>
      </c>
      <c r="U863" s="50">
        <v>0.464995671579987</v>
      </c>
      <c r="W863" s="4" t="s">
        <v>63</v>
      </c>
    </row>
    <row r="864" s="4" customFormat="1" spans="1:23">
      <c r="A864" s="4">
        <v>8657</v>
      </c>
      <c r="B864" s="46">
        <v>42916.3541666667</v>
      </c>
      <c r="C864" s="47">
        <v>51944.5</v>
      </c>
      <c r="D864" s="48">
        <v>125.666666666667</v>
      </c>
      <c r="E864" s="27">
        <v>95</v>
      </c>
      <c r="F864" s="27">
        <v>23.6666666666667</v>
      </c>
      <c r="G864" s="27">
        <v>27</v>
      </c>
      <c r="H864" s="49">
        <v>56.5</v>
      </c>
      <c r="I864" s="27">
        <v>62</v>
      </c>
      <c r="J864" s="49">
        <v>451.333333333333</v>
      </c>
      <c r="K864" s="50"/>
      <c r="L864" s="48">
        <v>0.698307453416163</v>
      </c>
      <c r="N864" s="50">
        <v>1.32280701754386</v>
      </c>
      <c r="O864" s="50">
        <v>-0.262059353992461</v>
      </c>
      <c r="P864" s="51" t="s">
        <v>76</v>
      </c>
      <c r="Q864" s="49">
        <v>-12.166666666667</v>
      </c>
      <c r="R864" s="4" t="b">
        <v>1</v>
      </c>
      <c r="T864" s="50">
        <v>0.752895243416163</v>
      </c>
      <c r="U864" s="50">
        <v>0.430835160812715</v>
      </c>
      <c r="W864" s="4" t="s">
        <v>33</v>
      </c>
    </row>
    <row r="865" s="4" customFormat="1" spans="1:23">
      <c r="A865" s="4">
        <v>8658</v>
      </c>
      <c r="B865" s="46">
        <v>42916.375</v>
      </c>
      <c r="C865" s="47">
        <v>51950.5</v>
      </c>
      <c r="D865" s="48">
        <v>113.5</v>
      </c>
      <c r="E865" s="27">
        <v>107</v>
      </c>
      <c r="F865" s="27">
        <v>24</v>
      </c>
      <c r="G865" s="27">
        <v>27</v>
      </c>
      <c r="H865" s="49">
        <v>56</v>
      </c>
      <c r="I865" s="27">
        <v>62</v>
      </c>
      <c r="J865" s="49">
        <v>472.333333333333</v>
      </c>
      <c r="K865" s="50"/>
      <c r="L865" s="48">
        <v>1.5767032967033</v>
      </c>
      <c r="N865" s="50">
        <v>1.0607476635514</v>
      </c>
      <c r="O865" s="50">
        <v>-1.0607476635514</v>
      </c>
      <c r="P865" s="51" t="s">
        <v>76</v>
      </c>
      <c r="Q865" s="49">
        <v>-6.5</v>
      </c>
      <c r="R865" s="4" t="b">
        <v>0</v>
      </c>
      <c r="T865" s="50">
        <v>1.6312910867033</v>
      </c>
      <c r="U865" s="50">
        <v>0.537869130196065</v>
      </c>
      <c r="W865" s="4" t="s">
        <v>34</v>
      </c>
    </row>
    <row r="866" s="4" customFormat="1" spans="1:23">
      <c r="A866" s="4">
        <v>8673</v>
      </c>
      <c r="B866" s="46">
        <v>42916.6875</v>
      </c>
      <c r="C866" s="47">
        <v>52040.5</v>
      </c>
      <c r="D866" s="48">
        <v>57.3333333333333</v>
      </c>
      <c r="E866" s="27">
        <v>59</v>
      </c>
      <c r="F866" s="27">
        <v>24</v>
      </c>
      <c r="G866" s="27">
        <v>36</v>
      </c>
      <c r="H866" s="49">
        <v>53</v>
      </c>
      <c r="I866" s="27">
        <v>36</v>
      </c>
      <c r="J866" s="49">
        <v>430.333333333333</v>
      </c>
      <c r="K866" s="50"/>
      <c r="L866" s="48">
        <v>1.08714285714288</v>
      </c>
      <c r="N866" s="50">
        <v>0.971751412429378</v>
      </c>
      <c r="O866" s="50">
        <v>-0.0443320575906684</v>
      </c>
      <c r="P866" s="4" t="s">
        <v>222</v>
      </c>
      <c r="Q866" s="49">
        <v>0.1666666666667</v>
      </c>
      <c r="R866" s="4" t="b">
        <v>0</v>
      </c>
      <c r="T866" s="50">
        <v>1.14173064714288</v>
      </c>
      <c r="U866" s="50">
        <v>0.174920491536569</v>
      </c>
      <c r="W866" s="4" t="s">
        <v>26</v>
      </c>
    </row>
    <row r="867" s="4" customFormat="1" spans="1:23">
      <c r="A867" s="4">
        <v>8684</v>
      </c>
      <c r="B867" s="46">
        <v>42916.9166666667</v>
      </c>
      <c r="C867" s="47">
        <v>52106.5</v>
      </c>
      <c r="D867" s="48">
        <v>84.1666666666667</v>
      </c>
      <c r="E867" s="27">
        <v>55</v>
      </c>
      <c r="F867" s="27">
        <v>24.6666666666667</v>
      </c>
      <c r="G867" s="27">
        <v>30</v>
      </c>
      <c r="H867" s="49">
        <v>56.5</v>
      </c>
      <c r="I867" s="27">
        <v>54</v>
      </c>
      <c r="J867" s="49">
        <v>431</v>
      </c>
      <c r="K867" s="50"/>
      <c r="L867" s="48">
        <v>3.66468571428571</v>
      </c>
      <c r="N867" s="50">
        <v>1.53030303030303</v>
      </c>
      <c r="O867" s="50">
        <v>-0.97878787878788</v>
      </c>
      <c r="P867" s="51" t="s">
        <v>76</v>
      </c>
      <c r="Q867" s="49">
        <v>-53.8333333333334</v>
      </c>
      <c r="R867" s="4" t="b">
        <v>1</v>
      </c>
      <c r="T867" s="50">
        <v>3.71927350428571</v>
      </c>
      <c r="U867" s="50">
        <v>1.43041634933522</v>
      </c>
      <c r="W867" s="4" t="s">
        <v>29</v>
      </c>
    </row>
    <row r="868" s="4" customFormat="1" spans="1:23">
      <c r="A868" s="4">
        <v>8685</v>
      </c>
      <c r="B868" s="46">
        <v>42916.9375</v>
      </c>
      <c r="C868" s="47">
        <v>52112.5</v>
      </c>
      <c r="D868" s="48">
        <v>30.3333333333333</v>
      </c>
      <c r="E868" s="27">
        <v>55</v>
      </c>
      <c r="F868" s="27">
        <v>24</v>
      </c>
      <c r="G868" s="27">
        <v>30</v>
      </c>
      <c r="H868" s="49">
        <v>57</v>
      </c>
      <c r="I868" s="27">
        <v>54</v>
      </c>
      <c r="J868" s="49">
        <v>443.166666666667</v>
      </c>
      <c r="K868" s="50"/>
      <c r="L868" s="48">
        <v>1.45509652509653</v>
      </c>
      <c r="N868" s="50">
        <v>0.551515151515151</v>
      </c>
      <c r="O868" s="50">
        <v>0.217302052785925</v>
      </c>
      <c r="P868" s="51" t="s">
        <v>76</v>
      </c>
      <c r="Q868" s="49">
        <v>17.3333333333334</v>
      </c>
      <c r="R868" s="4" t="b">
        <v>1</v>
      </c>
      <c r="T868" s="50">
        <v>1.50968431509653</v>
      </c>
      <c r="U868" s="50">
        <v>1.737339692208</v>
      </c>
      <c r="W868" s="4" t="s">
        <v>42</v>
      </c>
    </row>
    <row r="869" s="4" customFormat="1" spans="1:23">
      <c r="A869" s="4">
        <v>8686</v>
      </c>
      <c r="B869" s="46">
        <v>42916.9583333333</v>
      </c>
      <c r="C869" s="47">
        <v>52118.5</v>
      </c>
      <c r="D869" s="48">
        <v>47.6666666666667</v>
      </c>
      <c r="E869" s="27">
        <v>62</v>
      </c>
      <c r="F869" s="27">
        <v>24.1666666666667</v>
      </c>
      <c r="G869" s="27">
        <v>30</v>
      </c>
      <c r="H869" s="49">
        <v>53.1666666666667</v>
      </c>
      <c r="I869" s="27">
        <v>54</v>
      </c>
      <c r="J869" s="49">
        <v>464.166666666667</v>
      </c>
      <c r="K869" s="50"/>
      <c r="L869" s="48">
        <v>2.77076411960134</v>
      </c>
      <c r="N869" s="50">
        <v>0.768817204301076</v>
      </c>
      <c r="O869" s="50">
        <v>0.306451612903226</v>
      </c>
      <c r="P869" s="51" t="s">
        <v>76</v>
      </c>
      <c r="Q869" s="49">
        <v>19</v>
      </c>
      <c r="R869" s="4" t="b">
        <v>1</v>
      </c>
      <c r="T869" s="50">
        <v>2.82535190960134</v>
      </c>
      <c r="U869" s="50">
        <v>2.67493325304789</v>
      </c>
      <c r="W869" s="4" t="s">
        <v>43</v>
      </c>
    </row>
    <row r="870" s="4" customFormat="1" spans="1:23">
      <c r="A870" s="4">
        <v>8688</v>
      </c>
      <c r="B870" s="46">
        <v>42917</v>
      </c>
      <c r="C870" s="47">
        <v>52130.5</v>
      </c>
      <c r="D870" s="48">
        <v>70</v>
      </c>
      <c r="E870" s="27">
        <v>62</v>
      </c>
      <c r="F870" s="27">
        <v>22</v>
      </c>
      <c r="G870" s="27">
        <v>29</v>
      </c>
      <c r="H870" s="49">
        <v>53</v>
      </c>
      <c r="I870" s="27">
        <v>60</v>
      </c>
      <c r="J870" s="49">
        <v>456.166666666667</v>
      </c>
      <c r="K870" s="50"/>
      <c r="L870" s="48">
        <v>8.13107142857143</v>
      </c>
      <c r="N870" s="50">
        <v>1.12903225806452</v>
      </c>
      <c r="O870" s="50">
        <v>-0.532258064516129</v>
      </c>
      <c r="P870" s="51" t="s">
        <v>76</v>
      </c>
      <c r="Q870" s="49">
        <v>-33</v>
      </c>
      <c r="R870" s="4" t="b">
        <v>1</v>
      </c>
      <c r="T870" s="50">
        <v>8.18565921857143</v>
      </c>
      <c r="U870" s="50">
        <v>6.25015530787753</v>
      </c>
      <c r="W870" s="4" t="s">
        <v>44</v>
      </c>
    </row>
    <row r="871" s="4" customFormat="1" spans="1:23">
      <c r="A871" s="4">
        <v>8701</v>
      </c>
      <c r="B871" s="46">
        <v>42917.2708333333</v>
      </c>
      <c r="C871" s="47">
        <v>52208.5</v>
      </c>
      <c r="D871" s="48">
        <v>37.6666666666667</v>
      </c>
      <c r="E871" s="27">
        <v>96</v>
      </c>
      <c r="F871" s="27">
        <v>24</v>
      </c>
      <c r="G871" s="27">
        <v>26</v>
      </c>
      <c r="H871" s="49">
        <v>57</v>
      </c>
      <c r="I871" s="27">
        <v>69</v>
      </c>
      <c r="J871" s="49">
        <v>560.333333333333</v>
      </c>
      <c r="K871" s="50"/>
      <c r="L871" s="48">
        <v>2.11177142857143</v>
      </c>
      <c r="N871" s="50">
        <v>0.392361111111111</v>
      </c>
      <c r="O871" s="50">
        <v>0.385416666666666</v>
      </c>
      <c r="P871" s="51" t="s">
        <v>76</v>
      </c>
      <c r="Q871" s="49">
        <v>60.3333333333333</v>
      </c>
      <c r="R871" s="4" t="b">
        <v>1</v>
      </c>
      <c r="T871" s="50">
        <v>2.16635921857143</v>
      </c>
      <c r="U871" s="50">
        <v>4.5213403092794</v>
      </c>
      <c r="W871" s="4" t="s">
        <v>62</v>
      </c>
    </row>
    <row r="872" s="4" customFormat="1" spans="1:23">
      <c r="A872" s="4">
        <v>8702</v>
      </c>
      <c r="B872" s="46">
        <v>42917.2916666667</v>
      </c>
      <c r="C872" s="47">
        <v>52214.5</v>
      </c>
      <c r="D872" s="48">
        <v>98</v>
      </c>
      <c r="E872" s="27">
        <v>126</v>
      </c>
      <c r="F872" s="27">
        <v>24</v>
      </c>
      <c r="G872" s="27">
        <v>26</v>
      </c>
      <c r="H872" s="49">
        <v>57.5</v>
      </c>
      <c r="I872" s="27">
        <v>69</v>
      </c>
      <c r="J872" s="49">
        <v>516.333333333333</v>
      </c>
      <c r="K872" s="50"/>
      <c r="L872" s="48">
        <v>2.0192517006803</v>
      </c>
      <c r="N872" s="50">
        <v>0.777777777777778</v>
      </c>
      <c r="O872" s="50">
        <v>0.211640211640214</v>
      </c>
      <c r="P872" s="51" t="s">
        <v>76</v>
      </c>
      <c r="Q872" s="49">
        <v>26.666666666667</v>
      </c>
      <c r="R872" s="4" t="b">
        <v>1</v>
      </c>
      <c r="T872" s="50">
        <v>2.0738394906803</v>
      </c>
      <c r="U872" s="50">
        <v>1.6663650594461</v>
      </c>
      <c r="W872" s="4" t="s">
        <v>32</v>
      </c>
    </row>
    <row r="873" s="4" customFormat="1" spans="1:23">
      <c r="A873" s="4">
        <v>8721</v>
      </c>
      <c r="B873" s="46">
        <v>42917.6875</v>
      </c>
      <c r="C873" s="47">
        <v>52328.5</v>
      </c>
      <c r="D873" s="48">
        <v>72.1666666666667</v>
      </c>
      <c r="E873" s="27">
        <v>77</v>
      </c>
      <c r="F873" s="27">
        <v>25</v>
      </c>
      <c r="G873" s="27">
        <v>36</v>
      </c>
      <c r="H873" s="49">
        <v>56</v>
      </c>
      <c r="I873" s="27">
        <v>36</v>
      </c>
      <c r="J873" s="49">
        <v>420.166666666667</v>
      </c>
      <c r="K873" s="50"/>
      <c r="L873" s="48">
        <v>0.663349753694558</v>
      </c>
      <c r="N873" s="50">
        <v>0.937229437229438</v>
      </c>
      <c r="O873" s="50">
        <v>0.200791396103895</v>
      </c>
      <c r="P873" s="4" t="s">
        <v>222</v>
      </c>
      <c r="Q873" s="49">
        <v>0.6666666666666</v>
      </c>
      <c r="R873" s="4" t="b">
        <v>0</v>
      </c>
      <c r="T873" s="50">
        <v>0.717937543694558</v>
      </c>
      <c r="U873" s="50">
        <v>0.233978879476015</v>
      </c>
      <c r="W873" s="4" t="s">
        <v>26</v>
      </c>
    </row>
    <row r="874" s="4" customFormat="1" spans="1:23">
      <c r="A874" s="4">
        <v>8726</v>
      </c>
      <c r="B874" s="46">
        <v>42917.7916666667</v>
      </c>
      <c r="C874" s="47">
        <v>52358.5</v>
      </c>
      <c r="D874" s="48">
        <v>82</v>
      </c>
      <c r="E874" s="27">
        <v>94</v>
      </c>
      <c r="F874" s="27">
        <v>25</v>
      </c>
      <c r="G874" s="27">
        <v>34</v>
      </c>
      <c r="H874" s="49">
        <v>56.1666666666667</v>
      </c>
      <c r="I874" s="27">
        <v>45</v>
      </c>
      <c r="J874" s="49">
        <v>426.333333333333</v>
      </c>
      <c r="K874" s="50"/>
      <c r="L874" s="48">
        <v>2.2295634920635</v>
      </c>
      <c r="N874" s="50">
        <v>0.872340425531915</v>
      </c>
      <c r="O874" s="50">
        <v>0.129432624113476</v>
      </c>
      <c r="P874" s="51" t="s">
        <v>76</v>
      </c>
      <c r="Q874" s="49">
        <v>12.1666666666667</v>
      </c>
      <c r="R874" s="4" t="b">
        <v>1</v>
      </c>
      <c r="T874" s="50">
        <v>2.2841512820635</v>
      </c>
      <c r="U874" s="50">
        <v>1.61841732334108</v>
      </c>
      <c r="W874" s="4" t="s">
        <v>37</v>
      </c>
    </row>
    <row r="875" s="4" customFormat="1" spans="1:23">
      <c r="A875" s="4">
        <v>8728</v>
      </c>
      <c r="B875" s="46">
        <v>42917.8333333333</v>
      </c>
      <c r="C875" s="47">
        <v>52370.5</v>
      </c>
      <c r="D875" s="48">
        <v>91.6666666666667</v>
      </c>
      <c r="E875" s="27">
        <v>94</v>
      </c>
      <c r="F875" s="27">
        <v>24.3333333333333</v>
      </c>
      <c r="G875" s="27">
        <v>32</v>
      </c>
      <c r="H875" s="49">
        <v>57</v>
      </c>
      <c r="I875" s="27">
        <v>47</v>
      </c>
      <c r="J875" s="49">
        <v>434.5</v>
      </c>
      <c r="K875" s="50"/>
      <c r="L875" s="48">
        <v>2.16775510204082</v>
      </c>
      <c r="N875" s="50">
        <v>0.975177304964539</v>
      </c>
      <c r="O875" s="50">
        <v>0.0141843971631203</v>
      </c>
      <c r="P875" s="51" t="s">
        <v>76</v>
      </c>
      <c r="Q875" s="49">
        <v>1.3333333333333</v>
      </c>
      <c r="R875" s="4" t="b">
        <v>0</v>
      </c>
      <c r="T875" s="50">
        <v>2.22234289204082</v>
      </c>
      <c r="U875" s="50">
        <v>1.27891162020186</v>
      </c>
      <c r="W875" s="4" t="s">
        <v>38</v>
      </c>
    </row>
    <row r="876" s="4" customFormat="1" spans="1:23">
      <c r="A876" s="4">
        <v>8729</v>
      </c>
      <c r="B876" s="46">
        <v>42917.8541666667</v>
      </c>
      <c r="C876" s="47">
        <v>52376.5</v>
      </c>
      <c r="D876" s="48">
        <v>93</v>
      </c>
      <c r="E876" s="27">
        <v>94</v>
      </c>
      <c r="F876" s="27">
        <v>24.3333333333333</v>
      </c>
      <c r="G876" s="27">
        <v>32</v>
      </c>
      <c r="H876" s="49">
        <v>57</v>
      </c>
      <c r="I876" s="27">
        <v>47</v>
      </c>
      <c r="J876" s="49">
        <v>433.333333333333</v>
      </c>
      <c r="K876" s="50"/>
      <c r="L876" s="48">
        <v>30.4138095238089</v>
      </c>
      <c r="N876" s="50">
        <v>0.98936170212766</v>
      </c>
      <c r="O876" s="50">
        <v>0.159383817585598</v>
      </c>
      <c r="P876" s="51" t="s">
        <v>76</v>
      </c>
      <c r="Q876" s="49">
        <v>13.833333333333</v>
      </c>
      <c r="R876" s="4" t="b">
        <v>1</v>
      </c>
      <c r="T876" s="50">
        <v>30.4683973138089</v>
      </c>
      <c r="U876" s="50">
        <v>29.7960144892262</v>
      </c>
      <c r="W876" s="4" t="s">
        <v>46</v>
      </c>
    </row>
    <row r="877" s="4" customFormat="1" spans="1:23">
      <c r="A877" s="4">
        <v>8732</v>
      </c>
      <c r="B877" s="46">
        <v>42917.9166666667</v>
      </c>
      <c r="C877" s="47">
        <v>52394.5</v>
      </c>
      <c r="D877" s="48">
        <v>124</v>
      </c>
      <c r="E877" s="27">
        <v>93</v>
      </c>
      <c r="F877" s="27">
        <v>25</v>
      </c>
      <c r="G877" s="27">
        <v>30</v>
      </c>
      <c r="H877" s="49">
        <v>58.5</v>
      </c>
      <c r="I877" s="27">
        <v>57</v>
      </c>
      <c r="J877" s="49">
        <v>430.5</v>
      </c>
      <c r="K877" s="50"/>
      <c r="L877" s="48">
        <v>1.23672811059908</v>
      </c>
      <c r="N877" s="50">
        <v>1.33333333333333</v>
      </c>
      <c r="O877" s="50">
        <v>-0.220430107526882</v>
      </c>
      <c r="P877" s="51" t="s">
        <v>76</v>
      </c>
      <c r="Q877" s="49">
        <v>-20.5</v>
      </c>
      <c r="R877" s="4" t="b">
        <v>1</v>
      </c>
      <c r="T877" s="50">
        <v>1.29131590059908</v>
      </c>
      <c r="U877" s="50">
        <v>0.0315130745506876</v>
      </c>
      <c r="W877" s="4" t="s">
        <v>29</v>
      </c>
    </row>
    <row r="878" s="4" customFormat="1" spans="1:23">
      <c r="A878" s="4">
        <v>8733</v>
      </c>
      <c r="B878" s="46">
        <v>42917.9375</v>
      </c>
      <c r="C878" s="47">
        <v>52400.5</v>
      </c>
      <c r="D878" s="48">
        <v>103.5</v>
      </c>
      <c r="E878" s="27">
        <v>93</v>
      </c>
      <c r="F878" s="27">
        <v>25</v>
      </c>
      <c r="G878" s="27">
        <v>30</v>
      </c>
      <c r="H878" s="49">
        <v>54.8333333333333</v>
      </c>
      <c r="I878" s="27">
        <v>57</v>
      </c>
      <c r="J878" s="49">
        <v>429.333333333333</v>
      </c>
      <c r="K878" s="50"/>
      <c r="L878" s="48">
        <v>6.69183673469388</v>
      </c>
      <c r="N878" s="50">
        <v>1.11290322580645</v>
      </c>
      <c r="O878" s="50">
        <v>-0.387096774193548</v>
      </c>
      <c r="P878" s="51" t="s">
        <v>76</v>
      </c>
      <c r="Q878" s="49">
        <v>-36</v>
      </c>
      <c r="R878" s="4" t="b">
        <v>1</v>
      </c>
      <c r="T878" s="50">
        <v>6.74642452469388</v>
      </c>
      <c r="U878" s="50">
        <v>5.06200464537712</v>
      </c>
      <c r="W878" s="4" t="s">
        <v>42</v>
      </c>
    </row>
    <row r="879" s="4" customFormat="1" spans="1:23">
      <c r="A879" s="4">
        <v>8745</v>
      </c>
      <c r="B879" s="46">
        <v>42918.1875</v>
      </c>
      <c r="C879" s="47">
        <v>52472.5</v>
      </c>
      <c r="D879" s="48">
        <v>14.6666666666667</v>
      </c>
      <c r="E879" s="27">
        <v>44.5</v>
      </c>
      <c r="F879" s="27">
        <v>24</v>
      </c>
      <c r="G879" s="27">
        <v>28</v>
      </c>
      <c r="H879" s="49">
        <v>54.3333333333333</v>
      </c>
      <c r="I879" s="27">
        <v>56</v>
      </c>
      <c r="J879" s="49">
        <v>553.333333333333</v>
      </c>
      <c r="K879" s="50"/>
      <c r="L879" s="48">
        <v>0.504442670923118</v>
      </c>
      <c r="N879" s="50">
        <v>0.329588014981274</v>
      </c>
      <c r="O879" s="50">
        <v>0.174380238986981</v>
      </c>
      <c r="P879" s="51" t="s">
        <v>76</v>
      </c>
      <c r="Q879" s="49">
        <v>6.5</v>
      </c>
      <c r="R879" s="4" t="b">
        <v>0</v>
      </c>
      <c r="T879" s="50">
        <v>0.559030460923118</v>
      </c>
      <c r="U879" s="50">
        <v>0.69614923939173</v>
      </c>
      <c r="W879" s="4" t="s">
        <v>58</v>
      </c>
    </row>
    <row r="880" s="4" customFormat="1" spans="1:23">
      <c r="A880" s="4">
        <v>8748</v>
      </c>
      <c r="B880" s="46">
        <v>42918.25</v>
      </c>
      <c r="C880" s="47">
        <v>52490.5</v>
      </c>
      <c r="D880" s="48">
        <v>17.1666666666667</v>
      </c>
      <c r="E880" s="27">
        <v>42</v>
      </c>
      <c r="F880" s="27">
        <v>24</v>
      </c>
      <c r="G880" s="27">
        <v>27</v>
      </c>
      <c r="H880" s="49">
        <v>55.1666666666667</v>
      </c>
      <c r="I880" s="27">
        <v>64</v>
      </c>
      <c r="J880" s="49">
        <v>544.833333333333</v>
      </c>
      <c r="K880" s="50"/>
      <c r="L880" s="48">
        <v>2.22023010546501</v>
      </c>
      <c r="N880" s="50">
        <v>0.408730158730159</v>
      </c>
      <c r="O880" s="50">
        <v>0.642857142857143</v>
      </c>
      <c r="P880" s="51" t="s">
        <v>76</v>
      </c>
      <c r="Q880" s="49">
        <v>27</v>
      </c>
      <c r="R880" s="4" t="b">
        <v>1</v>
      </c>
      <c r="T880" s="50">
        <v>2.27481789546501</v>
      </c>
      <c r="U880" s="50">
        <v>4.56557388016682</v>
      </c>
      <c r="W880" s="4" t="s">
        <v>53</v>
      </c>
    </row>
    <row r="881" s="4" customFormat="1" spans="1:23">
      <c r="A881" s="4">
        <v>8751</v>
      </c>
      <c r="B881" s="46">
        <v>42918.3125</v>
      </c>
      <c r="C881" s="47">
        <v>52508.5</v>
      </c>
      <c r="D881" s="48">
        <v>67</v>
      </c>
      <c r="E881" s="27">
        <v>53</v>
      </c>
      <c r="F881" s="27">
        <v>24</v>
      </c>
      <c r="G881" s="27">
        <v>27</v>
      </c>
      <c r="H881" s="49">
        <v>56.5</v>
      </c>
      <c r="I881" s="27">
        <v>64</v>
      </c>
      <c r="J881" s="49">
        <v>455.833333333333</v>
      </c>
      <c r="K881" s="50"/>
      <c r="L881" s="48">
        <v>1.51680272108843</v>
      </c>
      <c r="N881" s="50">
        <v>1.26415094339623</v>
      </c>
      <c r="O881" s="50">
        <v>-0.213836477987421</v>
      </c>
      <c r="P881" s="51" t="s">
        <v>76</v>
      </c>
      <c r="Q881" s="49">
        <v>-11.3333333333333</v>
      </c>
      <c r="R881" s="4" t="b">
        <v>1</v>
      </c>
      <c r="T881" s="50">
        <v>1.57139051108843</v>
      </c>
      <c r="U881" s="50">
        <v>0.243040255040098</v>
      </c>
      <c r="W881" s="4" t="s">
        <v>47</v>
      </c>
    </row>
    <row r="882" s="4" customFormat="1" spans="1:23">
      <c r="A882" s="4">
        <v>8752</v>
      </c>
      <c r="B882" s="46">
        <v>42918.3333333333</v>
      </c>
      <c r="C882" s="47">
        <v>52514.5</v>
      </c>
      <c r="D882" s="48">
        <v>55.6666666666667</v>
      </c>
      <c r="E882" s="27">
        <v>53</v>
      </c>
      <c r="F882" s="27">
        <v>24</v>
      </c>
      <c r="G882" s="27">
        <v>28</v>
      </c>
      <c r="H882" s="49">
        <v>56</v>
      </c>
      <c r="I882" s="27">
        <v>61</v>
      </c>
      <c r="J882" s="49">
        <v>472.666666666667</v>
      </c>
      <c r="K882" s="50"/>
      <c r="L882" s="48">
        <v>4.27428571428571</v>
      </c>
      <c r="N882" s="50">
        <v>1.05031446540881</v>
      </c>
      <c r="O882" s="50">
        <v>-0.119496855345913</v>
      </c>
      <c r="P882" s="51" t="s">
        <v>76</v>
      </c>
      <c r="Q882" s="49">
        <v>-6.3333333333334</v>
      </c>
      <c r="R882" s="4" t="b">
        <v>0</v>
      </c>
      <c r="T882" s="50">
        <v>4.32887350428571</v>
      </c>
      <c r="U882" s="50">
        <v>3.12150231845164</v>
      </c>
      <c r="W882" s="4" t="s">
        <v>63</v>
      </c>
    </row>
    <row r="883" s="4" customFormat="1" spans="1:23">
      <c r="A883" s="4">
        <v>8759</v>
      </c>
      <c r="B883" s="46">
        <v>42918.4791666667</v>
      </c>
      <c r="C883" s="47">
        <v>52556.5</v>
      </c>
      <c r="D883" s="48">
        <v>35.1666666666667</v>
      </c>
      <c r="E883" s="27">
        <v>40</v>
      </c>
      <c r="F883" s="27">
        <v>24</v>
      </c>
      <c r="G883" s="27">
        <v>30</v>
      </c>
      <c r="H883" s="49">
        <v>55</v>
      </c>
      <c r="I883" s="27">
        <v>51</v>
      </c>
      <c r="J883" s="49">
        <v>453.5</v>
      </c>
      <c r="K883" s="50"/>
      <c r="L883" s="48">
        <v>0.815763546798035</v>
      </c>
      <c r="N883" s="50">
        <v>0.879166666666668</v>
      </c>
      <c r="O883" s="50">
        <v>0.0375</v>
      </c>
      <c r="P883" s="4" t="s">
        <v>222</v>
      </c>
      <c r="Q883" s="49">
        <v>1.5</v>
      </c>
      <c r="R883" s="4" t="b">
        <v>0</v>
      </c>
      <c r="T883" s="50">
        <v>0.870351336798035</v>
      </c>
      <c r="U883" s="50">
        <v>0.0100269154903882</v>
      </c>
      <c r="W883" s="4" t="s">
        <v>48</v>
      </c>
    </row>
    <row r="884" s="4" customFormat="1" spans="1:23">
      <c r="A884" s="4">
        <v>8760</v>
      </c>
      <c r="B884" s="46">
        <v>42918.5</v>
      </c>
      <c r="C884" s="47">
        <v>52562.5</v>
      </c>
      <c r="D884" s="48">
        <v>36.6666666666667</v>
      </c>
      <c r="E884" s="27">
        <v>40</v>
      </c>
      <c r="F884" s="27">
        <v>24</v>
      </c>
      <c r="G884" s="27">
        <v>32</v>
      </c>
      <c r="H884" s="49">
        <v>55</v>
      </c>
      <c r="I884" s="27">
        <v>46</v>
      </c>
      <c r="J884" s="49">
        <v>447.166666666667</v>
      </c>
      <c r="K884" s="50"/>
      <c r="L884" s="48">
        <v>2.40985714285717</v>
      </c>
      <c r="N884" s="50">
        <v>0.916666666666668</v>
      </c>
      <c r="O884" s="50">
        <v>0.0875</v>
      </c>
      <c r="P884" s="51" t="s">
        <v>76</v>
      </c>
      <c r="Q884" s="49">
        <v>3.5</v>
      </c>
      <c r="R884" s="4" t="b">
        <v>0</v>
      </c>
      <c r="T884" s="50">
        <v>2.46444493285717</v>
      </c>
      <c r="U884" s="50">
        <v>1.68848538129873</v>
      </c>
      <c r="W884" s="4" t="s">
        <v>23</v>
      </c>
    </row>
    <row r="885" s="4" customFormat="1" spans="1:23">
      <c r="A885" s="4">
        <v>8780</v>
      </c>
      <c r="B885" s="46">
        <v>42918.9166666667</v>
      </c>
      <c r="C885" s="47">
        <v>52682.5</v>
      </c>
      <c r="D885" s="48">
        <v>33.5</v>
      </c>
      <c r="E885" s="27">
        <v>8</v>
      </c>
      <c r="F885" s="27">
        <v>24</v>
      </c>
      <c r="G885" s="27">
        <v>26</v>
      </c>
      <c r="H885" s="49">
        <v>60</v>
      </c>
      <c r="I885" s="27">
        <v>74</v>
      </c>
      <c r="J885" s="49">
        <v>454.166666666667</v>
      </c>
      <c r="K885" s="50"/>
      <c r="L885" s="48">
        <v>0.893015873015876</v>
      </c>
      <c r="N885" s="50">
        <v>4.1875</v>
      </c>
      <c r="O885" s="50">
        <v>-1.45833333333334</v>
      </c>
      <c r="P885" s="51" t="s">
        <v>76</v>
      </c>
      <c r="Q885" s="49">
        <v>-11.6666666666667</v>
      </c>
      <c r="R885" s="4" t="b">
        <v>1</v>
      </c>
      <c r="T885" s="50">
        <v>0.947603663015876</v>
      </c>
      <c r="U885" s="50">
        <v>0.773706587936507</v>
      </c>
      <c r="W885" s="4" t="s">
        <v>29</v>
      </c>
    </row>
    <row r="886" s="4" customFormat="1" spans="1:23">
      <c r="A886" s="4">
        <v>8782</v>
      </c>
      <c r="B886" s="46">
        <v>42918.9583333333</v>
      </c>
      <c r="C886" s="47">
        <v>52694.5</v>
      </c>
      <c r="D886" s="48">
        <v>26.1666666666667</v>
      </c>
      <c r="E886" s="27">
        <v>28</v>
      </c>
      <c r="F886" s="27">
        <v>23.5</v>
      </c>
      <c r="G886" s="27">
        <v>26</v>
      </c>
      <c r="H886" s="49">
        <v>54.5</v>
      </c>
      <c r="I886" s="27">
        <v>74</v>
      </c>
      <c r="J886" s="49">
        <v>492.166666666667</v>
      </c>
      <c r="K886" s="50"/>
      <c r="L886" s="48">
        <v>13.0737662337665</v>
      </c>
      <c r="N886" s="50">
        <v>0.934523809523811</v>
      </c>
      <c r="O886" s="50">
        <v>0.410714285714286</v>
      </c>
      <c r="P886" s="51" t="s">
        <v>76</v>
      </c>
      <c r="Q886" s="49">
        <v>11.5</v>
      </c>
      <c r="R886" s="4" t="b">
        <v>1</v>
      </c>
      <c r="T886" s="50">
        <v>13.1283540237665</v>
      </c>
      <c r="U886" s="50">
        <v>13.0481750063234</v>
      </c>
      <c r="W886" s="4" t="s">
        <v>43</v>
      </c>
    </row>
    <row r="887" s="4" customFormat="1" spans="1:23">
      <c r="A887" s="4">
        <v>8784</v>
      </c>
      <c r="B887" s="46">
        <v>42919</v>
      </c>
      <c r="C887" s="47">
        <v>52706.5</v>
      </c>
      <c r="D887" s="48">
        <v>43</v>
      </c>
      <c r="E887" s="27">
        <v>28</v>
      </c>
      <c r="F887" s="27">
        <v>22</v>
      </c>
      <c r="G887" s="27">
        <v>26</v>
      </c>
      <c r="H887" s="49">
        <v>55.3333333333333</v>
      </c>
      <c r="I887" s="27">
        <v>77</v>
      </c>
      <c r="J887" s="49">
        <v>483</v>
      </c>
      <c r="K887" s="50"/>
      <c r="L887" s="48">
        <v>1.54685714285714</v>
      </c>
      <c r="N887" s="50">
        <v>1.53571428571429</v>
      </c>
      <c r="O887" s="50">
        <v>-0.428571428571429</v>
      </c>
      <c r="P887" s="51" t="s">
        <v>76</v>
      </c>
      <c r="Q887" s="49">
        <v>-12</v>
      </c>
      <c r="R887" s="4" t="b">
        <v>1</v>
      </c>
      <c r="T887" s="50">
        <v>1.60144493285714</v>
      </c>
      <c r="U887" s="50">
        <v>0.0428013516279022</v>
      </c>
      <c r="W887" s="4" t="s">
        <v>44</v>
      </c>
    </row>
    <row r="888" s="4" customFormat="1" spans="1:23">
      <c r="A888" s="4">
        <v>8785</v>
      </c>
      <c r="B888" s="46">
        <v>42919.0208333333</v>
      </c>
      <c r="C888" s="47">
        <v>52712.5</v>
      </c>
      <c r="D888" s="48">
        <v>31</v>
      </c>
      <c r="E888" s="27">
        <v>28</v>
      </c>
      <c r="F888" s="27">
        <v>22</v>
      </c>
      <c r="G888" s="27">
        <v>26</v>
      </c>
      <c r="H888" s="49">
        <v>57.1666666666667</v>
      </c>
      <c r="I888" s="27">
        <v>77</v>
      </c>
      <c r="J888" s="49">
        <v>491.166666666667</v>
      </c>
      <c r="K888" s="50"/>
      <c r="L888" s="48">
        <v>12.9014285714286</v>
      </c>
      <c r="N888" s="50">
        <v>1.10714285714286</v>
      </c>
      <c r="O888" s="50">
        <v>-0.915476190476191</v>
      </c>
      <c r="P888" s="51" t="s">
        <v>76</v>
      </c>
      <c r="Q888" s="49">
        <v>-19.5</v>
      </c>
      <c r="R888" s="4" t="b">
        <v>1</v>
      </c>
      <c r="T888" s="50">
        <v>12.9560163614286</v>
      </c>
      <c r="U888" s="50">
        <v>10.7022083264516</v>
      </c>
      <c r="W888" s="4" t="s">
        <v>65</v>
      </c>
    </row>
    <row r="889" s="4" customFormat="1" spans="1:23">
      <c r="A889" s="4">
        <v>8796</v>
      </c>
      <c r="B889" s="46">
        <v>42919.25</v>
      </c>
      <c r="C889" s="47">
        <v>52778.5</v>
      </c>
      <c r="D889" s="48">
        <v>12.8333333333333</v>
      </c>
      <c r="E889" s="27">
        <v>36</v>
      </c>
      <c r="F889" s="27">
        <v>24</v>
      </c>
      <c r="G889" s="27">
        <v>24</v>
      </c>
      <c r="H889" s="49">
        <v>59.6666666666667</v>
      </c>
      <c r="I889" s="27">
        <v>88</v>
      </c>
      <c r="J889" s="49">
        <v>551.333333333333</v>
      </c>
      <c r="K889" s="50"/>
      <c r="L889" s="48">
        <v>0.582610483042137</v>
      </c>
      <c r="N889" s="50">
        <v>0.356481481481481</v>
      </c>
      <c r="O889" s="50">
        <v>0.180555555555556</v>
      </c>
      <c r="P889" s="51" t="s">
        <v>76</v>
      </c>
      <c r="Q889" s="49">
        <v>6.5</v>
      </c>
      <c r="R889" s="4" t="b">
        <v>0</v>
      </c>
      <c r="T889" s="50">
        <v>0.637198273042137</v>
      </c>
      <c r="U889" s="50">
        <v>0.787465285416906</v>
      </c>
      <c r="W889" s="4" t="s">
        <v>53</v>
      </c>
    </row>
    <row r="890" s="4" customFormat="1" spans="1:23">
      <c r="A890" s="4">
        <v>8823</v>
      </c>
      <c r="B890" s="46">
        <v>42919.8125</v>
      </c>
      <c r="C890" s="47">
        <v>52940.5</v>
      </c>
      <c r="D890" s="48">
        <v>14.8333333333333</v>
      </c>
      <c r="E890" s="27">
        <v>18</v>
      </c>
      <c r="F890" s="27">
        <v>24</v>
      </c>
      <c r="G890" s="27">
        <v>30</v>
      </c>
      <c r="H890" s="49">
        <v>58</v>
      </c>
      <c r="I890" s="27">
        <v>56</v>
      </c>
      <c r="J890" s="49">
        <v>419.833333333333</v>
      </c>
      <c r="K890" s="50"/>
      <c r="L890" s="48">
        <v>5.87774436090219</v>
      </c>
      <c r="N890" s="50">
        <v>0.824074074074072</v>
      </c>
      <c r="O890" s="50">
        <v>0.5</v>
      </c>
      <c r="P890" s="51" t="s">
        <v>76</v>
      </c>
      <c r="Q890" s="49">
        <v>9</v>
      </c>
      <c r="R890" s="4" t="b">
        <v>0</v>
      </c>
      <c r="T890" s="50">
        <v>5.93233215090219</v>
      </c>
      <c r="U890" s="50">
        <v>6.19878508199369</v>
      </c>
      <c r="W890" s="4" t="s">
        <v>56</v>
      </c>
    </row>
    <row r="891" s="4" customFormat="1" spans="1:23">
      <c r="A891" s="4">
        <v>8828</v>
      </c>
      <c r="B891" s="46">
        <v>42919.9166666667</v>
      </c>
      <c r="C891" s="47">
        <v>52970.5</v>
      </c>
      <c r="D891" s="48">
        <v>36.8333333333333</v>
      </c>
      <c r="E891" s="27">
        <v>30</v>
      </c>
      <c r="F891" s="27">
        <v>24</v>
      </c>
      <c r="G891" s="27">
        <v>27</v>
      </c>
      <c r="H891" s="49">
        <v>60.8333333333333</v>
      </c>
      <c r="I891" s="27">
        <v>69</v>
      </c>
      <c r="J891" s="49">
        <v>467.5</v>
      </c>
      <c r="K891" s="50"/>
      <c r="L891" s="48">
        <v>1.68947735191636</v>
      </c>
      <c r="N891" s="50">
        <v>1.22777777777778</v>
      </c>
      <c r="O891" s="50">
        <v>-0.205555555555553</v>
      </c>
      <c r="P891" s="51" t="s">
        <v>76</v>
      </c>
      <c r="Q891" s="49">
        <v>-6.1666666666666</v>
      </c>
      <c r="R891" s="4" t="b">
        <v>0</v>
      </c>
      <c r="T891" s="50">
        <v>1.74406514191636</v>
      </c>
      <c r="U891" s="50">
        <v>0.420505545452236</v>
      </c>
      <c r="W891" s="4" t="s">
        <v>29</v>
      </c>
    </row>
    <row r="892" s="4" customFormat="1" spans="1:23">
      <c r="A892" s="4">
        <v>8829</v>
      </c>
      <c r="B892" s="46">
        <v>42919.9375</v>
      </c>
      <c r="C892" s="47">
        <v>52976.5</v>
      </c>
      <c r="D892" s="48">
        <v>30.6666666666667</v>
      </c>
      <c r="E892" s="27">
        <v>30</v>
      </c>
      <c r="F892" s="27">
        <v>24</v>
      </c>
      <c r="G892" s="27">
        <v>27</v>
      </c>
      <c r="H892" s="49">
        <v>60.1666666666667</v>
      </c>
      <c r="I892" s="27">
        <v>69</v>
      </c>
      <c r="J892" s="49">
        <v>466.333333333333</v>
      </c>
      <c r="K892" s="50"/>
      <c r="L892" s="48">
        <v>41.8635714285695</v>
      </c>
      <c r="N892" s="50">
        <v>1.02222222222222</v>
      </c>
      <c r="O892" s="50">
        <v>-0.472222222222223</v>
      </c>
      <c r="P892" s="51" t="s">
        <v>76</v>
      </c>
      <c r="Q892" s="49">
        <v>-14.1666666666667</v>
      </c>
      <c r="R892" s="4" t="b">
        <v>1</v>
      </c>
      <c r="T892" s="50">
        <v>41.9181592185695</v>
      </c>
      <c r="U892" s="50">
        <v>40.0068948877311</v>
      </c>
      <c r="W892" s="4" t="s">
        <v>42</v>
      </c>
    </row>
    <row r="893" s="4" customFormat="1" spans="1:23">
      <c r="A893" s="4">
        <v>8831</v>
      </c>
      <c r="B893" s="46">
        <v>42919.9791666667</v>
      </c>
      <c r="C893" s="47">
        <v>52988.5</v>
      </c>
      <c r="D893" s="48">
        <v>16.8333333333333</v>
      </c>
      <c r="E893" s="27">
        <v>30</v>
      </c>
      <c r="F893" s="27">
        <v>22.5</v>
      </c>
      <c r="G893" s="27">
        <v>27</v>
      </c>
      <c r="H893" s="49">
        <v>52.3333333333333</v>
      </c>
      <c r="I893" s="27">
        <v>69</v>
      </c>
      <c r="J893" s="49">
        <v>521.666666666667</v>
      </c>
      <c r="K893" s="50"/>
      <c r="L893" s="48">
        <v>0.930343580470171</v>
      </c>
      <c r="N893" s="50">
        <v>0.56111111111111</v>
      </c>
      <c r="O893" s="50">
        <v>0.194444444444447</v>
      </c>
      <c r="P893" s="51" t="s">
        <v>76</v>
      </c>
      <c r="Q893" s="49">
        <v>5.8333333333334</v>
      </c>
      <c r="R893" s="4" t="b">
        <v>0</v>
      </c>
      <c r="T893" s="50">
        <v>0.984931370470171</v>
      </c>
      <c r="U893" s="50">
        <v>0.755323234501298</v>
      </c>
      <c r="W893" s="4" t="s">
        <v>50</v>
      </c>
    </row>
    <row r="894" s="4" customFormat="1" spans="1:23">
      <c r="A894" s="4">
        <v>8844</v>
      </c>
      <c r="B894" s="46">
        <v>42920.25</v>
      </c>
      <c r="C894" s="47">
        <v>53066.5</v>
      </c>
      <c r="D894" s="48">
        <v>10.8333333333333</v>
      </c>
      <c r="E894" s="27">
        <v>59</v>
      </c>
      <c r="F894" s="27">
        <v>24</v>
      </c>
      <c r="G894" s="27">
        <v>25</v>
      </c>
      <c r="H894" s="49">
        <v>60.8333333333333</v>
      </c>
      <c r="I894" s="27">
        <v>89</v>
      </c>
      <c r="J894" s="49">
        <v>535.166666666667</v>
      </c>
      <c r="K894" s="50"/>
      <c r="L894" s="48">
        <v>0.559525457241721</v>
      </c>
      <c r="N894" s="50">
        <v>0.183615819209039</v>
      </c>
      <c r="O894" s="50">
        <v>0.22316384180791</v>
      </c>
      <c r="P894" s="51" t="s">
        <v>76</v>
      </c>
      <c r="Q894" s="49">
        <v>13.1666666666667</v>
      </c>
      <c r="R894" s="4" t="b">
        <v>1</v>
      </c>
      <c r="T894" s="50">
        <v>0.614113247241721</v>
      </c>
      <c r="U894" s="50">
        <v>2.34455522343954</v>
      </c>
      <c r="W894" s="4" t="s">
        <v>53</v>
      </c>
    </row>
    <row r="895" s="4" customFormat="1" spans="1:23">
      <c r="A895" s="4">
        <v>8874</v>
      </c>
      <c r="B895" s="46">
        <v>42920.875</v>
      </c>
      <c r="C895" s="47">
        <v>53246.5</v>
      </c>
      <c r="D895" s="48">
        <v>27.5</v>
      </c>
      <c r="E895" s="27">
        <v>49</v>
      </c>
      <c r="F895" s="27">
        <v>24</v>
      </c>
      <c r="G895" s="27">
        <v>29</v>
      </c>
      <c r="H895" s="49">
        <v>60</v>
      </c>
      <c r="I895" s="27">
        <v>64</v>
      </c>
      <c r="J895" s="49">
        <v>441.5</v>
      </c>
      <c r="K895" s="50"/>
      <c r="L895" s="48">
        <v>0.849457364341088</v>
      </c>
      <c r="N895" s="50">
        <v>0.561224489795918</v>
      </c>
      <c r="O895" s="50">
        <v>0.17687074829932</v>
      </c>
      <c r="P895" s="51" t="s">
        <v>76</v>
      </c>
      <c r="Q895" s="49">
        <v>8.6666666666667</v>
      </c>
      <c r="R895" s="4" t="b">
        <v>0</v>
      </c>
      <c r="T895" s="50">
        <v>0.904045154341088</v>
      </c>
      <c r="U895" s="50">
        <v>0.610844093189576</v>
      </c>
      <c r="W895" s="4" t="s">
        <v>68</v>
      </c>
    </row>
    <row r="896" s="4" customFormat="1" spans="1:23">
      <c r="A896" s="4">
        <v>8875</v>
      </c>
      <c r="B896" s="46">
        <v>42920.8958333333</v>
      </c>
      <c r="C896" s="47">
        <v>53252.5</v>
      </c>
      <c r="D896" s="48">
        <v>36.1666666666667</v>
      </c>
      <c r="E896" s="27">
        <v>49</v>
      </c>
      <c r="F896" s="27">
        <v>24</v>
      </c>
      <c r="G896" s="27">
        <v>29</v>
      </c>
      <c r="H896" s="49">
        <v>60</v>
      </c>
      <c r="I896" s="27">
        <v>64</v>
      </c>
      <c r="J896" s="49">
        <v>447</v>
      </c>
      <c r="K896" s="50"/>
      <c r="L896" s="48">
        <v>1.83510204081632</v>
      </c>
      <c r="N896" s="50">
        <v>0.738095238095239</v>
      </c>
      <c r="O896" s="50">
        <v>0.227891156462584</v>
      </c>
      <c r="P896" s="51" t="s">
        <v>76</v>
      </c>
      <c r="Q896" s="49">
        <v>11.1666666666666</v>
      </c>
      <c r="R896" s="4" t="b">
        <v>1</v>
      </c>
      <c r="T896" s="50">
        <v>1.88968983081632</v>
      </c>
      <c r="U896" s="50">
        <v>1.56022493207372</v>
      </c>
      <c r="W896" s="4" t="s">
        <v>28</v>
      </c>
    </row>
    <row r="897" s="4" customFormat="1" spans="1:23">
      <c r="A897" s="4">
        <v>8876</v>
      </c>
      <c r="B897" s="46">
        <v>42920.9166666667</v>
      </c>
      <c r="C897" s="47">
        <v>53258.5</v>
      </c>
      <c r="D897" s="48">
        <v>47.3333333333333</v>
      </c>
      <c r="E897" s="27">
        <v>49</v>
      </c>
      <c r="F897" s="27">
        <v>24</v>
      </c>
      <c r="G897" s="27">
        <v>28</v>
      </c>
      <c r="H897" s="49">
        <v>60.5</v>
      </c>
      <c r="I897" s="27">
        <v>63</v>
      </c>
      <c r="J897" s="49">
        <v>451.166666666667</v>
      </c>
      <c r="K897" s="50"/>
      <c r="L897" s="48">
        <v>8.02285714285698</v>
      </c>
      <c r="N897" s="50">
        <v>0.965986394557822</v>
      </c>
      <c r="O897" s="50">
        <v>0.122448979591837</v>
      </c>
      <c r="P897" s="51" t="s">
        <v>76</v>
      </c>
      <c r="Q897" s="49">
        <v>6</v>
      </c>
      <c r="R897" s="4" t="b">
        <v>0</v>
      </c>
      <c r="T897" s="50">
        <v>8.07744493285698</v>
      </c>
      <c r="U897" s="50">
        <v>7.36186200795759</v>
      </c>
      <c r="W897" s="4" t="s">
        <v>29</v>
      </c>
    </row>
    <row r="898" s="4" customFormat="1" spans="1:23">
      <c r="A898" s="4">
        <v>8878</v>
      </c>
      <c r="B898" s="46">
        <v>42920.9583333333</v>
      </c>
      <c r="C898" s="47">
        <v>53270.5</v>
      </c>
      <c r="D898" s="48">
        <v>49.6666666666667</v>
      </c>
      <c r="E898" s="27">
        <v>41</v>
      </c>
      <c r="F898" s="27">
        <v>22.3333333333333</v>
      </c>
      <c r="G898" s="27">
        <v>28</v>
      </c>
      <c r="H898" s="49">
        <v>56.6666666666667</v>
      </c>
      <c r="I898" s="27">
        <v>63</v>
      </c>
      <c r="J898" s="49">
        <v>502</v>
      </c>
      <c r="K898" s="50"/>
      <c r="L898" s="48">
        <v>2.93016483516483</v>
      </c>
      <c r="N898" s="50">
        <v>1.21138211382114</v>
      </c>
      <c r="O898" s="50">
        <v>-0.321138211382115</v>
      </c>
      <c r="P898" s="51" t="s">
        <v>76</v>
      </c>
      <c r="Q898" s="49">
        <v>-13.1666666666667</v>
      </c>
      <c r="R898" s="4" t="b">
        <v>1</v>
      </c>
      <c r="T898" s="50">
        <v>2.98475262516483</v>
      </c>
      <c r="U898" s="50">
        <v>1.46392330802197</v>
      </c>
      <c r="W898" s="4" t="s">
        <v>43</v>
      </c>
    </row>
    <row r="899" s="4" customFormat="1" spans="1:23">
      <c r="A899" s="4">
        <v>8892</v>
      </c>
      <c r="B899" s="46">
        <v>42921.25</v>
      </c>
      <c r="C899" s="47">
        <v>53354.5</v>
      </c>
      <c r="D899" s="48">
        <v>12.8333333333333</v>
      </c>
      <c r="E899" s="27">
        <v>58</v>
      </c>
      <c r="F899" s="27">
        <v>24</v>
      </c>
      <c r="G899" s="27">
        <v>25</v>
      </c>
      <c r="H899" s="49">
        <v>63</v>
      </c>
      <c r="I899" s="27">
        <v>87</v>
      </c>
      <c r="J899" s="49">
        <v>522.833333333333</v>
      </c>
      <c r="K899" s="50"/>
      <c r="L899" s="48">
        <v>0.724902477596204</v>
      </c>
      <c r="N899" s="50">
        <v>0.221264367816091</v>
      </c>
      <c r="O899" s="50">
        <v>0.275862068965517</v>
      </c>
      <c r="P899" s="51" t="s">
        <v>76</v>
      </c>
      <c r="Q899" s="49">
        <v>16</v>
      </c>
      <c r="R899" s="4" t="b">
        <v>1</v>
      </c>
      <c r="T899" s="50">
        <v>0.779490267596204</v>
      </c>
      <c r="U899" s="50">
        <v>2.52289107952572</v>
      </c>
      <c r="W899" s="4" t="s">
        <v>53</v>
      </c>
    </row>
    <row r="900" s="4" customFormat="1" spans="1:23">
      <c r="A900" s="4">
        <v>8900</v>
      </c>
      <c r="B900" s="46">
        <v>42921.4166666667</v>
      </c>
      <c r="C900" s="47">
        <v>53402.5</v>
      </c>
      <c r="D900" s="48">
        <v>24.1666666666667</v>
      </c>
      <c r="E900" s="27">
        <v>36</v>
      </c>
      <c r="F900" s="27">
        <v>24</v>
      </c>
      <c r="G900" s="27">
        <v>28</v>
      </c>
      <c r="H900" s="49">
        <v>61</v>
      </c>
      <c r="I900" s="27">
        <v>64</v>
      </c>
      <c r="J900" s="49">
        <v>428.833333333333</v>
      </c>
      <c r="K900" s="50"/>
      <c r="L900" s="48">
        <v>0.502168566957295</v>
      </c>
      <c r="N900" s="50">
        <v>0.671296296296297</v>
      </c>
      <c r="O900" s="50">
        <v>0.064814814814814</v>
      </c>
      <c r="P900" s="4" t="s">
        <v>222</v>
      </c>
      <c r="Q900" s="49">
        <v>2.3333333333333</v>
      </c>
      <c r="R900" s="4" t="b">
        <v>0</v>
      </c>
      <c r="T900" s="50">
        <v>0.556756356957295</v>
      </c>
      <c r="U900" s="50">
        <v>0.170625013084306</v>
      </c>
      <c r="W900" s="4" t="s">
        <v>54</v>
      </c>
    </row>
    <row r="901" s="4" customFormat="1" spans="1:23">
      <c r="A901" s="4">
        <v>8901</v>
      </c>
      <c r="B901" s="46">
        <v>42921.4375</v>
      </c>
      <c r="C901" s="47">
        <v>53408.5</v>
      </c>
      <c r="D901" s="48">
        <v>26.5</v>
      </c>
      <c r="E901" s="27">
        <v>36</v>
      </c>
      <c r="F901" s="27">
        <v>24</v>
      </c>
      <c r="G901" s="27">
        <v>28</v>
      </c>
      <c r="H901" s="49">
        <v>61</v>
      </c>
      <c r="I901" s="27">
        <v>64</v>
      </c>
      <c r="J901" s="49">
        <v>428.333333333333</v>
      </c>
      <c r="K901" s="50"/>
      <c r="L901" s="48">
        <v>0.569273182957386</v>
      </c>
      <c r="N901" s="50">
        <v>0.736111111111111</v>
      </c>
      <c r="O901" s="50">
        <v>0.0876984126984117</v>
      </c>
      <c r="P901" s="4" t="s">
        <v>222</v>
      </c>
      <c r="Q901" s="49">
        <v>2.3333333333333</v>
      </c>
      <c r="R901" s="4" t="b">
        <v>0</v>
      </c>
      <c r="T901" s="50">
        <v>0.623860972957386</v>
      </c>
      <c r="U901" s="50">
        <v>0.152490753718268</v>
      </c>
      <c r="W901" s="4" t="s">
        <v>55</v>
      </c>
    </row>
    <row r="902" s="4" customFormat="1" spans="1:23">
      <c r="A902" s="4">
        <v>8902</v>
      </c>
      <c r="B902" s="46">
        <v>42921.4583333333</v>
      </c>
      <c r="C902" s="47">
        <v>53414.5</v>
      </c>
      <c r="D902" s="48">
        <v>28.8333333333333</v>
      </c>
      <c r="E902" s="27">
        <v>35</v>
      </c>
      <c r="F902" s="27">
        <v>24</v>
      </c>
      <c r="G902" s="27">
        <v>28</v>
      </c>
      <c r="H902" s="49">
        <v>61</v>
      </c>
      <c r="I902" s="27">
        <v>64</v>
      </c>
      <c r="J902" s="49">
        <v>428.166666666667</v>
      </c>
      <c r="K902" s="50"/>
      <c r="L902" s="48">
        <v>0.503474903474912</v>
      </c>
      <c r="N902" s="50">
        <v>0.823809523809523</v>
      </c>
      <c r="O902" s="50">
        <v>0.0333333333333342</v>
      </c>
      <c r="P902" s="51" t="s">
        <v>76</v>
      </c>
      <c r="Q902" s="49">
        <v>1.1666666666667</v>
      </c>
      <c r="R902" s="4" t="b">
        <v>0</v>
      </c>
      <c r="T902" s="50">
        <v>0.558062693474912</v>
      </c>
      <c r="U902" s="50">
        <v>0.322582857631609</v>
      </c>
      <c r="W902" s="4" t="s">
        <v>22</v>
      </c>
    </row>
    <row r="903" s="4" customFormat="1" spans="1:23">
      <c r="A903" s="4">
        <v>8908</v>
      </c>
      <c r="B903" s="46">
        <v>42921.5833333333</v>
      </c>
      <c r="C903" s="47">
        <v>53450.5</v>
      </c>
      <c r="D903" s="48">
        <v>29.3333333333333</v>
      </c>
      <c r="E903" s="27">
        <v>45</v>
      </c>
      <c r="F903" s="27">
        <v>24</v>
      </c>
      <c r="G903" s="27">
        <v>32</v>
      </c>
      <c r="H903" s="49">
        <v>60</v>
      </c>
      <c r="I903" s="27">
        <v>50</v>
      </c>
      <c r="J903" s="49">
        <v>420.166666666667</v>
      </c>
      <c r="K903" s="50"/>
      <c r="L903" s="48">
        <v>0.69465045592705</v>
      </c>
      <c r="N903" s="50">
        <v>0.651851851851851</v>
      </c>
      <c r="O903" s="50">
        <v>0.111111111111111</v>
      </c>
      <c r="P903" s="4" t="s">
        <v>222</v>
      </c>
      <c r="Q903" s="49">
        <v>5</v>
      </c>
      <c r="R903" s="4" t="b">
        <v>0</v>
      </c>
      <c r="T903" s="50">
        <v>0.74923824592705</v>
      </c>
      <c r="U903" s="50">
        <v>0.149399581819908</v>
      </c>
      <c r="W903" s="4" t="s">
        <v>41</v>
      </c>
    </row>
    <row r="904" s="4" customFormat="1" spans="1:23">
      <c r="A904" s="4">
        <v>8909</v>
      </c>
      <c r="B904" s="46">
        <v>42921.6041666667</v>
      </c>
      <c r="C904" s="47">
        <v>53456.5</v>
      </c>
      <c r="D904" s="48">
        <v>34.3333333333333</v>
      </c>
      <c r="E904" s="27">
        <v>45</v>
      </c>
      <c r="F904" s="27">
        <v>24</v>
      </c>
      <c r="G904" s="27">
        <v>32</v>
      </c>
      <c r="H904" s="49">
        <v>60</v>
      </c>
      <c r="I904" s="27">
        <v>50</v>
      </c>
      <c r="J904" s="49">
        <v>419.833333333333</v>
      </c>
      <c r="K904" s="50"/>
      <c r="L904" s="48">
        <v>1.34883928571429</v>
      </c>
      <c r="N904" s="50">
        <v>0.762962962962962</v>
      </c>
      <c r="O904" s="50">
        <v>0.213227513227514</v>
      </c>
      <c r="P904" s="51" t="s">
        <v>76</v>
      </c>
      <c r="Q904" s="49">
        <v>6.6666666666667</v>
      </c>
      <c r="R904" s="4" t="b">
        <v>0</v>
      </c>
      <c r="T904" s="50">
        <v>1.40342707571429</v>
      </c>
      <c r="U904" s="50">
        <v>0.839443254576984</v>
      </c>
      <c r="W904" s="4" t="s">
        <v>64</v>
      </c>
    </row>
    <row r="905" s="4" customFormat="1" spans="1:23">
      <c r="A905" s="4">
        <v>8910</v>
      </c>
      <c r="B905" s="46">
        <v>42921.625</v>
      </c>
      <c r="C905" s="47">
        <v>53462.5</v>
      </c>
      <c r="D905" s="48">
        <v>41</v>
      </c>
      <c r="E905" s="27">
        <v>42</v>
      </c>
      <c r="F905" s="27">
        <v>24</v>
      </c>
      <c r="G905" s="27">
        <v>32</v>
      </c>
      <c r="H905" s="49">
        <v>60</v>
      </c>
      <c r="I905" s="27">
        <v>50</v>
      </c>
      <c r="J905" s="49">
        <v>418.833333333333</v>
      </c>
      <c r="K905" s="50"/>
      <c r="L905" s="48">
        <v>11.1828571428571</v>
      </c>
      <c r="N905" s="50">
        <v>0.976190476190476</v>
      </c>
      <c r="O905" s="50">
        <v>0.119047619047619</v>
      </c>
      <c r="P905" s="51" t="s">
        <v>76</v>
      </c>
      <c r="Q905" s="49">
        <v>5</v>
      </c>
      <c r="R905" s="4" t="b">
        <v>0</v>
      </c>
      <c r="T905" s="50">
        <v>11.2374449328571</v>
      </c>
      <c r="U905" s="50">
        <v>10.5115289556097</v>
      </c>
      <c r="W905" s="4" t="s">
        <v>67</v>
      </c>
    </row>
    <row r="906" s="4" customFormat="1" spans="1:23">
      <c r="A906" s="4">
        <v>8918</v>
      </c>
      <c r="B906" s="46">
        <v>42921.7916666667</v>
      </c>
      <c r="C906" s="47">
        <v>53510.5</v>
      </c>
      <c r="D906" s="48">
        <v>37.8333333333333</v>
      </c>
      <c r="E906" s="27">
        <v>42</v>
      </c>
      <c r="F906" s="27">
        <v>24</v>
      </c>
      <c r="G906" s="27">
        <v>30</v>
      </c>
      <c r="H906" s="49">
        <v>60.8333333333333</v>
      </c>
      <c r="I906" s="27">
        <v>60</v>
      </c>
      <c r="J906" s="49">
        <v>422</v>
      </c>
      <c r="K906" s="50"/>
      <c r="L906" s="48">
        <v>0.719657142857137</v>
      </c>
      <c r="N906" s="50">
        <v>0.90079365079365</v>
      </c>
      <c r="O906" s="50">
        <v>0.0238095238095237</v>
      </c>
      <c r="P906" s="4" t="s">
        <v>222</v>
      </c>
      <c r="Q906" s="49">
        <v>1</v>
      </c>
      <c r="R906" s="4" t="b">
        <v>0</v>
      </c>
      <c r="T906" s="50">
        <v>0.774244932857137</v>
      </c>
      <c r="U906" s="50">
        <v>0.140485801409697</v>
      </c>
      <c r="W906" s="4" t="s">
        <v>37</v>
      </c>
    </row>
    <row r="907" s="4" customFormat="1" spans="1:23">
      <c r="A907" s="4">
        <v>8919</v>
      </c>
      <c r="B907" s="46">
        <v>42921.8125</v>
      </c>
      <c r="C907" s="47">
        <v>53516.5</v>
      </c>
      <c r="D907" s="48">
        <v>38.8333333333333</v>
      </c>
      <c r="E907" s="27">
        <v>42</v>
      </c>
      <c r="F907" s="27">
        <v>24</v>
      </c>
      <c r="G907" s="27">
        <v>30</v>
      </c>
      <c r="H907" s="49">
        <v>61</v>
      </c>
      <c r="I907" s="27">
        <v>60</v>
      </c>
      <c r="J907" s="49">
        <v>421.5</v>
      </c>
      <c r="K907" s="50"/>
      <c r="L907" s="48">
        <v>0.848421052631612</v>
      </c>
      <c r="N907" s="50">
        <v>0.924603174603174</v>
      </c>
      <c r="O907" s="50">
        <v>0.0198412698412714</v>
      </c>
      <c r="P907" s="4" t="s">
        <v>222</v>
      </c>
      <c r="Q907" s="49">
        <v>0.8333333333334</v>
      </c>
      <c r="R907" s="4" t="b">
        <v>0</v>
      </c>
      <c r="T907" s="50">
        <v>0.903008842631612</v>
      </c>
      <c r="U907" s="50">
        <v>0.023355243162376</v>
      </c>
      <c r="W907" s="4" t="s">
        <v>56</v>
      </c>
    </row>
    <row r="908" s="4" customFormat="1" spans="1:23">
      <c r="A908" s="4">
        <v>8920</v>
      </c>
      <c r="B908" s="46">
        <v>42921.8333333333</v>
      </c>
      <c r="C908" s="47">
        <v>53522.5</v>
      </c>
      <c r="D908" s="48">
        <v>39.6666666666667</v>
      </c>
      <c r="E908" s="27">
        <v>42</v>
      </c>
      <c r="F908" s="27">
        <v>24</v>
      </c>
      <c r="G908" s="27">
        <v>28</v>
      </c>
      <c r="H908" s="49">
        <v>61.1666666666667</v>
      </c>
      <c r="I908" s="27">
        <v>62</v>
      </c>
      <c r="J908" s="49">
        <v>432.166666666667</v>
      </c>
      <c r="K908" s="50"/>
      <c r="L908" s="48">
        <v>10.2763265306124</v>
      </c>
      <c r="N908" s="50">
        <v>0.944444444444445</v>
      </c>
      <c r="O908" s="50">
        <v>0.269841269841269</v>
      </c>
      <c r="P908" s="51" t="s">
        <v>76</v>
      </c>
      <c r="Q908" s="49">
        <v>11.3333333333333</v>
      </c>
      <c r="R908" s="4" t="b">
        <v>1</v>
      </c>
      <c r="T908" s="50">
        <v>10.3309143206124</v>
      </c>
      <c r="U908" s="50">
        <v>9.93861516300136</v>
      </c>
      <c r="W908" s="4" t="s">
        <v>38</v>
      </c>
    </row>
    <row r="909" s="4" customFormat="1" spans="1:23">
      <c r="A909" s="4">
        <v>8923</v>
      </c>
      <c r="B909" s="46">
        <v>42921.8958333333</v>
      </c>
      <c r="C909" s="47">
        <v>53540.5</v>
      </c>
      <c r="D909" s="48">
        <v>61</v>
      </c>
      <c r="E909" s="27">
        <v>43</v>
      </c>
      <c r="F909" s="27">
        <v>24</v>
      </c>
      <c r="G909" s="27">
        <v>28</v>
      </c>
      <c r="H909" s="49">
        <v>63.8333333333333</v>
      </c>
      <c r="I909" s="27">
        <v>62</v>
      </c>
      <c r="J909" s="49">
        <v>457.333333333333</v>
      </c>
      <c r="K909" s="50"/>
      <c r="L909" s="48">
        <v>2.08862433862433</v>
      </c>
      <c r="N909" s="50">
        <v>1.41860465116279</v>
      </c>
      <c r="O909" s="50">
        <v>-0.449612403100775</v>
      </c>
      <c r="P909" s="51" t="s">
        <v>76</v>
      </c>
      <c r="Q909" s="49">
        <v>-19.3333333333333</v>
      </c>
      <c r="R909" s="4" t="b">
        <v>1</v>
      </c>
      <c r="T909" s="50">
        <v>2.14321212862433</v>
      </c>
      <c r="U909" s="50">
        <v>0.510788877554856</v>
      </c>
      <c r="W909" s="4" t="s">
        <v>28</v>
      </c>
    </row>
    <row r="910" s="4" customFormat="1" spans="1:23">
      <c r="A910" s="4">
        <v>8925</v>
      </c>
      <c r="B910" s="46">
        <v>42921.9375</v>
      </c>
      <c r="C910" s="47">
        <v>53552.5</v>
      </c>
      <c r="D910" s="48">
        <v>37.8333333333333</v>
      </c>
      <c r="E910" s="27">
        <v>43</v>
      </c>
      <c r="F910" s="27">
        <v>22.3333333333333</v>
      </c>
      <c r="G910" s="27">
        <v>28</v>
      </c>
      <c r="H910" s="49">
        <v>56.3333333333333</v>
      </c>
      <c r="I910" s="27">
        <v>71</v>
      </c>
      <c r="J910" s="49">
        <v>504.333333333333</v>
      </c>
      <c r="K910" s="50"/>
      <c r="L910" s="48">
        <v>4.43576036866359</v>
      </c>
      <c r="N910" s="50">
        <v>0.879844961240309</v>
      </c>
      <c r="O910" s="50">
        <v>0.0213896066609258</v>
      </c>
      <c r="P910" s="51" t="s">
        <v>76</v>
      </c>
      <c r="Q910" s="49">
        <v>10.8333333333334</v>
      </c>
      <c r="R910" s="4" t="b">
        <v>1</v>
      </c>
      <c r="T910" s="50">
        <v>4.49034815866359</v>
      </c>
      <c r="U910" s="50">
        <v>4.10356751072779</v>
      </c>
      <c r="W910" s="4" t="s">
        <v>42</v>
      </c>
    </row>
    <row r="911" s="4" customFormat="1" spans="1:23">
      <c r="A911" s="4">
        <v>8937</v>
      </c>
      <c r="B911" s="46">
        <v>42922.1875</v>
      </c>
      <c r="C911" s="47">
        <v>53624.5</v>
      </c>
      <c r="D911" s="48">
        <v>15.5</v>
      </c>
      <c r="E911" s="27">
        <v>92</v>
      </c>
      <c r="F911" s="27">
        <v>24</v>
      </c>
      <c r="G911" s="27">
        <v>27</v>
      </c>
      <c r="H911" s="49">
        <v>62.6666666666667</v>
      </c>
      <c r="I911" s="27">
        <v>73</v>
      </c>
      <c r="J911" s="49">
        <v>545.666666666667</v>
      </c>
      <c r="K911" s="50"/>
      <c r="L911" s="48">
        <v>0.892287581699347</v>
      </c>
      <c r="N911" s="50">
        <v>0.168478260869565</v>
      </c>
      <c r="O911" s="50">
        <v>0.32647123407993</v>
      </c>
      <c r="P911" s="51" t="s">
        <v>76</v>
      </c>
      <c r="Q911" s="49">
        <v>33.5</v>
      </c>
      <c r="R911" s="4" t="b">
        <v>1</v>
      </c>
      <c r="T911" s="50">
        <v>0.946875371699347</v>
      </c>
      <c r="U911" s="50">
        <v>4.62016349653807</v>
      </c>
      <c r="W911" s="4" t="s">
        <v>58</v>
      </c>
    </row>
    <row r="912" s="4" customFormat="1" spans="1:23">
      <c r="A912" s="4">
        <v>8938</v>
      </c>
      <c r="B912" s="46">
        <v>42922.2083333333</v>
      </c>
      <c r="C912" s="47">
        <v>53630.5</v>
      </c>
      <c r="D912" s="48">
        <v>49</v>
      </c>
      <c r="E912" s="27">
        <v>99</v>
      </c>
      <c r="F912" s="27">
        <v>24</v>
      </c>
      <c r="G912" s="27">
        <v>27</v>
      </c>
      <c r="H912" s="49">
        <v>64.3333333333333</v>
      </c>
      <c r="I912" s="27">
        <v>73</v>
      </c>
      <c r="J912" s="49">
        <v>532.5</v>
      </c>
      <c r="K912" s="50"/>
      <c r="L912" s="48">
        <v>0.801723809523811</v>
      </c>
      <c r="N912" s="50">
        <v>0.494949494949495</v>
      </c>
      <c r="O912" s="50">
        <v>0.193602693602694</v>
      </c>
      <c r="P912" s="51" t="s">
        <v>76</v>
      </c>
      <c r="Q912" s="49">
        <v>19.1666666666667</v>
      </c>
      <c r="R912" s="4" t="b">
        <v>1</v>
      </c>
      <c r="T912" s="50">
        <v>0.856311599523811</v>
      </c>
      <c r="U912" s="50">
        <v>0.730098945976679</v>
      </c>
      <c r="W912" s="4" t="s">
        <v>52</v>
      </c>
    </row>
    <row r="913" s="4" customFormat="1" spans="1:23">
      <c r="A913" s="4">
        <v>8953</v>
      </c>
      <c r="B913" s="46">
        <v>42922.5208333333</v>
      </c>
      <c r="C913" s="47">
        <v>53720.5</v>
      </c>
      <c r="D913" s="48">
        <v>63.1666666666667</v>
      </c>
      <c r="E913" s="27">
        <v>106</v>
      </c>
      <c r="F913" s="27">
        <v>24</v>
      </c>
      <c r="G913" s="27">
        <v>29</v>
      </c>
      <c r="H913" s="49">
        <v>62.1666666666667</v>
      </c>
      <c r="I913" s="27">
        <v>76</v>
      </c>
      <c r="J913" s="49">
        <v>442.333333333333</v>
      </c>
      <c r="K913" s="50"/>
      <c r="L913" s="48">
        <v>0.621200667037242</v>
      </c>
      <c r="N913" s="50">
        <v>0.595911949685535</v>
      </c>
      <c r="O913" s="50">
        <v>-0.102447897397953</v>
      </c>
      <c r="P913" s="4" t="s">
        <v>222</v>
      </c>
      <c r="Q913" s="49">
        <v>12.3333333333333</v>
      </c>
      <c r="R913" s="4" t="b">
        <v>1</v>
      </c>
      <c r="T913" s="50">
        <v>0.675788457037242</v>
      </c>
      <c r="U913" s="50">
        <v>0.134040788062495</v>
      </c>
      <c r="W913" s="4" t="s">
        <v>39</v>
      </c>
    </row>
    <row r="914" s="4" customFormat="1" spans="1:23">
      <c r="A914" s="4">
        <v>8974</v>
      </c>
      <c r="B914" s="46">
        <v>42922.9583333333</v>
      </c>
      <c r="C914" s="47">
        <v>53846.5</v>
      </c>
      <c r="D914" s="48">
        <v>47.8333333333333</v>
      </c>
      <c r="E914" s="27">
        <v>89.5</v>
      </c>
      <c r="F914" s="27">
        <v>25</v>
      </c>
      <c r="G914" s="27">
        <v>25</v>
      </c>
      <c r="H914" s="49">
        <v>64</v>
      </c>
      <c r="I914" s="27">
        <v>92</v>
      </c>
      <c r="J914" s="49">
        <v>426.166666666667</v>
      </c>
      <c r="K914" s="50"/>
      <c r="L914" s="48">
        <v>1.29356571428571</v>
      </c>
      <c r="N914" s="50">
        <v>0.534450651769087</v>
      </c>
      <c r="O914" s="50">
        <v>0.39818092717828</v>
      </c>
      <c r="P914" s="51" t="s">
        <v>76</v>
      </c>
      <c r="Q914" s="49">
        <v>26</v>
      </c>
      <c r="R914" s="4" t="b">
        <v>1</v>
      </c>
      <c r="T914" s="50">
        <v>1.34815350428571</v>
      </c>
      <c r="U914" s="50">
        <v>1.52250324669487</v>
      </c>
      <c r="W914" s="4" t="s">
        <v>43</v>
      </c>
    </row>
    <row r="915" s="4" customFormat="1" spans="1:23">
      <c r="A915" s="4">
        <v>8975</v>
      </c>
      <c r="B915" s="46">
        <v>42922.9791666667</v>
      </c>
      <c r="C915" s="47">
        <v>53852.5</v>
      </c>
      <c r="D915" s="48">
        <v>73.8333333333333</v>
      </c>
      <c r="E915" s="27">
        <v>79.1666666666667</v>
      </c>
      <c r="F915" s="27">
        <v>23.8333333333333</v>
      </c>
      <c r="G915" s="27">
        <v>25</v>
      </c>
      <c r="H915" s="49">
        <v>66.1666666666667</v>
      </c>
      <c r="I915" s="27">
        <v>92</v>
      </c>
      <c r="J915" s="49">
        <v>433</v>
      </c>
      <c r="K915" s="50"/>
      <c r="L915" s="48">
        <v>1.3055357142857</v>
      </c>
      <c r="N915" s="50">
        <v>0.932631578947368</v>
      </c>
      <c r="O915" s="50">
        <v>0.17632725882503</v>
      </c>
      <c r="P915" s="51" t="s">
        <v>76</v>
      </c>
      <c r="Q915" s="49">
        <v>2.5</v>
      </c>
      <c r="R915" s="4" t="b">
        <v>0</v>
      </c>
      <c r="T915" s="50">
        <v>1.3601235042857</v>
      </c>
      <c r="U915" s="50">
        <v>0.458371703240875</v>
      </c>
      <c r="W915" s="4" t="s">
        <v>50</v>
      </c>
    </row>
    <row r="916" s="4" customFormat="1" spans="1:23">
      <c r="A916" s="4">
        <v>8978</v>
      </c>
      <c r="B916" s="46">
        <v>42923.0416666667</v>
      </c>
      <c r="C916" s="47">
        <v>53870.5</v>
      </c>
      <c r="D916" s="48">
        <v>83.1666666666667</v>
      </c>
      <c r="E916" s="27">
        <v>53</v>
      </c>
      <c r="F916" s="27">
        <v>23</v>
      </c>
      <c r="G916" s="27">
        <v>25</v>
      </c>
      <c r="H916" s="49">
        <v>73</v>
      </c>
      <c r="I916" s="27">
        <v>91</v>
      </c>
      <c r="J916" s="49">
        <v>452.166666666667</v>
      </c>
      <c r="K916" s="50"/>
      <c r="L916" s="48">
        <v>1.47357537490134</v>
      </c>
      <c r="N916" s="50">
        <v>1.56918238993711</v>
      </c>
      <c r="O916" s="50">
        <v>-0.433962264150944</v>
      </c>
      <c r="P916" s="51" t="s">
        <v>76</v>
      </c>
      <c r="Q916" s="49">
        <v>-23</v>
      </c>
      <c r="R916" s="4" t="b">
        <v>1</v>
      </c>
      <c r="T916" s="50">
        <v>1.52816316490134</v>
      </c>
      <c r="U916" s="50">
        <v>0.0261405081390277</v>
      </c>
      <c r="W916" s="4" t="s">
        <v>30</v>
      </c>
    </row>
    <row r="917" s="4" customFormat="1" spans="1:23">
      <c r="A917" s="4">
        <v>8980</v>
      </c>
      <c r="B917" s="46">
        <v>42923.0833333333</v>
      </c>
      <c r="C917" s="47">
        <v>53882.5</v>
      </c>
      <c r="D917" s="48">
        <v>55.6666666666667</v>
      </c>
      <c r="E917" s="27">
        <v>53</v>
      </c>
      <c r="F917" s="27">
        <v>23</v>
      </c>
      <c r="G917" s="27">
        <v>25</v>
      </c>
      <c r="H917" s="49">
        <v>71.1666666666667</v>
      </c>
      <c r="I917" s="27">
        <v>93</v>
      </c>
      <c r="J917" s="49">
        <v>473.666666666667</v>
      </c>
      <c r="K917" s="50"/>
      <c r="L917" s="48">
        <v>5.66696428571424</v>
      </c>
      <c r="N917" s="50">
        <v>1.05031446540881</v>
      </c>
      <c r="O917" s="50">
        <v>-0.154088050314466</v>
      </c>
      <c r="P917" s="51" t="s">
        <v>76</v>
      </c>
      <c r="Q917" s="49">
        <v>-8.1666666666667</v>
      </c>
      <c r="R917" s="4" t="b">
        <v>0</v>
      </c>
      <c r="T917" s="50">
        <v>5.72155207571424</v>
      </c>
      <c r="U917" s="50">
        <v>4.44746574873389</v>
      </c>
      <c r="W917" s="4" t="s">
        <v>31</v>
      </c>
    </row>
    <row r="918" s="4" customFormat="1" spans="1:23">
      <c r="A918" s="4">
        <v>8981</v>
      </c>
      <c r="B918" s="46">
        <v>42923.1041666667</v>
      </c>
      <c r="C918" s="47">
        <v>53888.5</v>
      </c>
      <c r="D918" s="48">
        <v>47.5</v>
      </c>
      <c r="E918" s="27">
        <v>53</v>
      </c>
      <c r="F918" s="27">
        <v>23</v>
      </c>
      <c r="G918" s="27">
        <v>25</v>
      </c>
      <c r="H918" s="49">
        <v>70.5</v>
      </c>
      <c r="I918" s="27">
        <v>93</v>
      </c>
      <c r="J918" s="49">
        <v>479</v>
      </c>
      <c r="K918" s="50"/>
      <c r="L918" s="48">
        <v>6.48337662337662</v>
      </c>
      <c r="N918" s="50">
        <v>0.89622641509434</v>
      </c>
      <c r="O918" s="50">
        <v>0.265935747067822</v>
      </c>
      <c r="P918" s="51" t="s">
        <v>76</v>
      </c>
      <c r="Q918" s="49">
        <v>17</v>
      </c>
      <c r="R918" s="4" t="b">
        <v>1</v>
      </c>
      <c r="T918" s="50">
        <v>6.53796441337662</v>
      </c>
      <c r="U918" s="50">
        <v>6.2949918717676</v>
      </c>
      <c r="W918" s="4" t="s">
        <v>45</v>
      </c>
    </row>
    <row r="919" s="4" customFormat="1" spans="1:23">
      <c r="A919" s="4">
        <v>8984</v>
      </c>
      <c r="B919" s="46">
        <v>42923.1666666667</v>
      </c>
      <c r="C919" s="47">
        <v>53906.5</v>
      </c>
      <c r="D919" s="48">
        <v>61.5</v>
      </c>
      <c r="E919" s="27">
        <v>66.5</v>
      </c>
      <c r="F919" s="27">
        <v>23</v>
      </c>
      <c r="G919" s="27">
        <v>24</v>
      </c>
      <c r="H919" s="49">
        <v>69</v>
      </c>
      <c r="I919" s="27">
        <v>93</v>
      </c>
      <c r="J919" s="49">
        <v>476.333333333333</v>
      </c>
      <c r="K919" s="50"/>
      <c r="L919" s="48">
        <v>3.28733333333332</v>
      </c>
      <c r="N919" s="50">
        <v>0.924812030075188</v>
      </c>
      <c r="O919" s="50">
        <v>0.0246132572811334</v>
      </c>
      <c r="P919" s="51" t="s">
        <v>76</v>
      </c>
      <c r="Q919" s="49">
        <v>7.3333333333333</v>
      </c>
      <c r="R919" s="4" t="b">
        <v>0</v>
      </c>
      <c r="T919" s="50">
        <v>3.34192112333332</v>
      </c>
      <c r="U919" s="50">
        <v>2.61362202766936</v>
      </c>
      <c r="W919" s="4" t="s">
        <v>61</v>
      </c>
    </row>
    <row r="920" s="4" customFormat="1" spans="1:23">
      <c r="A920" s="4">
        <v>8986</v>
      </c>
      <c r="B920" s="46">
        <v>42923.2083333333</v>
      </c>
      <c r="C920" s="47">
        <v>53918.5</v>
      </c>
      <c r="D920" s="48">
        <v>50.3333333333333</v>
      </c>
      <c r="E920" s="27">
        <v>76</v>
      </c>
      <c r="F920" s="27">
        <v>23</v>
      </c>
      <c r="G920" s="27">
        <v>24</v>
      </c>
      <c r="H920" s="49">
        <v>68.1666666666667</v>
      </c>
      <c r="I920" s="27">
        <v>93</v>
      </c>
      <c r="J920" s="49">
        <v>468.333333333333</v>
      </c>
      <c r="K920" s="50"/>
      <c r="L920" s="48">
        <v>2.32606679035251</v>
      </c>
      <c r="N920" s="50">
        <v>0.662280701754386</v>
      </c>
      <c r="O920" s="50">
        <v>0.379385964912282</v>
      </c>
      <c r="P920" s="51" t="s">
        <v>76</v>
      </c>
      <c r="Q920" s="49">
        <v>28.8333333333334</v>
      </c>
      <c r="R920" s="4" t="b">
        <v>1</v>
      </c>
      <c r="T920" s="50">
        <v>2.38065458035251</v>
      </c>
      <c r="U920" s="50">
        <v>2.59463075708856</v>
      </c>
      <c r="W920" s="4" t="s">
        <v>52</v>
      </c>
    </row>
    <row r="921" s="4" customFormat="1" spans="1:23">
      <c r="A921" s="4">
        <v>8988</v>
      </c>
      <c r="B921" s="46">
        <v>42923.25</v>
      </c>
      <c r="C921" s="47">
        <v>53930.5</v>
      </c>
      <c r="D921" s="48">
        <v>98</v>
      </c>
      <c r="E921" s="27">
        <v>76</v>
      </c>
      <c r="F921" s="27">
        <v>23</v>
      </c>
      <c r="G921" s="27">
        <v>24</v>
      </c>
      <c r="H921" s="49">
        <v>68</v>
      </c>
      <c r="I921" s="27">
        <v>93</v>
      </c>
      <c r="J921" s="49">
        <v>473</v>
      </c>
      <c r="K921" s="50"/>
      <c r="L921" s="48">
        <v>0.545346320346323</v>
      </c>
      <c r="N921" s="50">
        <v>1.28947368421053</v>
      </c>
      <c r="O921" s="50">
        <v>-0.0942982456140355</v>
      </c>
      <c r="P921" s="51" t="s">
        <v>76</v>
      </c>
      <c r="Q921" s="49">
        <v>-7.1666666666667</v>
      </c>
      <c r="R921" s="4" t="b">
        <v>0</v>
      </c>
      <c r="T921" s="50">
        <v>0.599934110346323</v>
      </c>
      <c r="U921" s="50">
        <v>0.534744975649792</v>
      </c>
      <c r="W921" s="4" t="s">
        <v>53</v>
      </c>
    </row>
    <row r="922" s="4" customFormat="1" spans="1:23">
      <c r="A922" s="4">
        <v>8989</v>
      </c>
      <c r="B922" s="46">
        <v>42923.2708333333</v>
      </c>
      <c r="C922" s="47">
        <v>53936.5</v>
      </c>
      <c r="D922" s="48">
        <v>90.8333333333333</v>
      </c>
      <c r="E922" s="27">
        <v>76</v>
      </c>
      <c r="F922" s="27">
        <v>23</v>
      </c>
      <c r="G922" s="27">
        <v>24</v>
      </c>
      <c r="H922" s="49">
        <v>67.5</v>
      </c>
      <c r="I922" s="27">
        <v>93</v>
      </c>
      <c r="J922" s="49">
        <v>490.5</v>
      </c>
      <c r="K922" s="50"/>
      <c r="L922" s="48">
        <v>1.36751203852327</v>
      </c>
      <c r="N922" s="50">
        <v>1.19517543859649</v>
      </c>
      <c r="O922" s="50">
        <v>-0.246762740183792</v>
      </c>
      <c r="P922" s="51" t="s">
        <v>76</v>
      </c>
      <c r="Q922" s="49">
        <v>-11.1666666666666</v>
      </c>
      <c r="R922" s="4" t="b">
        <v>1</v>
      </c>
      <c r="T922" s="50">
        <v>1.42209982852327</v>
      </c>
      <c r="U922" s="50">
        <v>0.189867012489196</v>
      </c>
      <c r="W922" s="4" t="s">
        <v>62</v>
      </c>
    </row>
    <row r="923" s="4" customFormat="1" spans="1:23">
      <c r="A923" s="4">
        <v>9003</v>
      </c>
      <c r="B923" s="46">
        <v>42923.5625</v>
      </c>
      <c r="C923" s="47">
        <v>54020.5</v>
      </c>
      <c r="D923" s="48">
        <v>39.8333333333333</v>
      </c>
      <c r="E923" s="27">
        <v>57.5</v>
      </c>
      <c r="F923" s="27">
        <v>24</v>
      </c>
      <c r="G923" s="27">
        <v>30</v>
      </c>
      <c r="H923" s="49">
        <v>64</v>
      </c>
      <c r="I923" s="27">
        <v>66</v>
      </c>
      <c r="J923" s="49">
        <v>411.166666666667</v>
      </c>
      <c r="K923" s="50"/>
      <c r="L923" s="48">
        <v>0.510332434860736</v>
      </c>
      <c r="N923" s="50">
        <v>0.692753623188405</v>
      </c>
      <c r="O923" s="50">
        <v>0.088027157592375</v>
      </c>
      <c r="P923" s="4" t="s">
        <v>222</v>
      </c>
      <c r="Q923" s="49">
        <v>3.5</v>
      </c>
      <c r="R923" s="4" t="b">
        <v>0</v>
      </c>
      <c r="T923" s="50">
        <v>0.564920224860736</v>
      </c>
      <c r="U923" s="50">
        <v>0.184529382523204</v>
      </c>
      <c r="W923" s="4" t="s">
        <v>57</v>
      </c>
    </row>
    <row r="924" s="4" customFormat="1" spans="1:23">
      <c r="A924" s="4">
        <v>9005</v>
      </c>
      <c r="B924" s="46">
        <v>42923.6041666667</v>
      </c>
      <c r="C924" s="47">
        <v>54032.5</v>
      </c>
      <c r="D924" s="48">
        <v>45.3333333333333</v>
      </c>
      <c r="E924" s="27">
        <v>53.5</v>
      </c>
      <c r="F924" s="27">
        <v>24</v>
      </c>
      <c r="G924" s="27">
        <v>32</v>
      </c>
      <c r="H924" s="49">
        <v>63</v>
      </c>
      <c r="I924" s="27">
        <v>60</v>
      </c>
      <c r="J924" s="49">
        <v>403.5</v>
      </c>
      <c r="K924" s="50"/>
      <c r="L924" s="48">
        <v>1.58967930029156</v>
      </c>
      <c r="N924" s="50">
        <v>0.847352024922118</v>
      </c>
      <c r="O924" s="50">
        <v>0.118056780109329</v>
      </c>
      <c r="P924" s="51" t="s">
        <v>76</v>
      </c>
      <c r="Q924" s="49">
        <v>5.8333333333334</v>
      </c>
      <c r="R924" s="4" t="b">
        <v>0</v>
      </c>
      <c r="T924" s="50">
        <v>1.64426709029156</v>
      </c>
      <c r="U924" s="50">
        <v>0.940476970527908</v>
      </c>
      <c r="W924" s="4" t="s">
        <v>64</v>
      </c>
    </row>
    <row r="925" s="4" customFormat="1" spans="1:23">
      <c r="A925" s="4">
        <v>9006</v>
      </c>
      <c r="B925" s="46">
        <v>42923.625</v>
      </c>
      <c r="C925" s="47">
        <v>54038.5</v>
      </c>
      <c r="D925" s="48">
        <v>51.1666666666667</v>
      </c>
      <c r="E925" s="27">
        <v>53</v>
      </c>
      <c r="F925" s="27">
        <v>24</v>
      </c>
      <c r="G925" s="27">
        <v>32</v>
      </c>
      <c r="H925" s="49">
        <v>63</v>
      </c>
      <c r="I925" s="27">
        <v>60</v>
      </c>
      <c r="J925" s="49">
        <v>403</v>
      </c>
      <c r="K925" s="50"/>
      <c r="L925" s="48">
        <v>5.50571428571435</v>
      </c>
      <c r="N925" s="50">
        <v>0.965408805031447</v>
      </c>
      <c r="O925" s="50">
        <v>0.0817610062893076</v>
      </c>
      <c r="P925" s="51" t="s">
        <v>76</v>
      </c>
      <c r="Q925" s="49">
        <v>4.3333333333333</v>
      </c>
      <c r="R925" s="4" t="b">
        <v>0</v>
      </c>
      <c r="T925" s="50">
        <v>5.56030207571435</v>
      </c>
      <c r="U925" s="50">
        <v>4.75953114031649</v>
      </c>
      <c r="W925" s="4" t="s">
        <v>67</v>
      </c>
    </row>
    <row r="926" s="4" customFormat="1" spans="1:23">
      <c r="A926" s="4">
        <v>9013</v>
      </c>
      <c r="B926" s="46">
        <v>42923.7708333333</v>
      </c>
      <c r="C926" s="47">
        <v>54080.5</v>
      </c>
      <c r="D926" s="48">
        <v>64.8333333333333</v>
      </c>
      <c r="E926" s="27">
        <v>81</v>
      </c>
      <c r="F926" s="27">
        <v>24</v>
      </c>
      <c r="G926" s="27">
        <v>33</v>
      </c>
      <c r="H926" s="49">
        <v>63.1666666666667</v>
      </c>
      <c r="I926" s="27">
        <v>52</v>
      </c>
      <c r="J926" s="49">
        <v>404.5</v>
      </c>
      <c r="K926" s="50"/>
      <c r="L926" s="48">
        <v>0.771399116347577</v>
      </c>
      <c r="N926" s="50">
        <v>0.800411522633744</v>
      </c>
      <c r="O926" s="50">
        <v>-0.0120220095251299</v>
      </c>
      <c r="P926" s="4" t="s">
        <v>222</v>
      </c>
      <c r="Q926" s="49">
        <v>5.3333333333334</v>
      </c>
      <c r="R926" s="4" t="b">
        <v>0</v>
      </c>
      <c r="T926" s="50">
        <v>0.825986906347577</v>
      </c>
      <c r="U926" s="50">
        <v>0.0319527930203672</v>
      </c>
      <c r="W926" s="4" t="s">
        <v>36</v>
      </c>
    </row>
    <row r="927" s="4" customFormat="1" spans="1:23">
      <c r="A927" s="4">
        <v>9014</v>
      </c>
      <c r="B927" s="46">
        <v>42923.7916666667</v>
      </c>
      <c r="C927" s="47">
        <v>54086.5</v>
      </c>
      <c r="D927" s="48">
        <v>70.1666666666667</v>
      </c>
      <c r="E927" s="27">
        <v>89</v>
      </c>
      <c r="F927" s="27">
        <v>24.1666666666667</v>
      </c>
      <c r="G927" s="27">
        <v>33</v>
      </c>
      <c r="H927" s="49">
        <v>62.5</v>
      </c>
      <c r="I927" s="27">
        <v>52</v>
      </c>
      <c r="J927" s="49">
        <v>414.333333333333</v>
      </c>
      <c r="K927" s="50"/>
      <c r="L927" s="48">
        <v>0.920429835651069</v>
      </c>
      <c r="N927" s="50">
        <v>0.788389513108615</v>
      </c>
      <c r="O927" s="50">
        <v>0.0861423220973775</v>
      </c>
      <c r="P927" s="4" t="s">
        <v>222</v>
      </c>
      <c r="Q927" s="49">
        <v>7.6666666666666</v>
      </c>
      <c r="R927" s="4" t="b">
        <v>0</v>
      </c>
      <c r="T927" s="50">
        <v>0.975017625651069</v>
      </c>
      <c r="U927" s="50">
        <v>0.236720693818694</v>
      </c>
      <c r="W927" s="4" t="s">
        <v>37</v>
      </c>
    </row>
    <row r="928" s="4" customFormat="1" spans="1:23">
      <c r="A928" s="4">
        <v>9033</v>
      </c>
      <c r="B928" s="46">
        <v>42924.1875</v>
      </c>
      <c r="C928" s="47">
        <v>54200.5</v>
      </c>
      <c r="D928" s="48">
        <v>6</v>
      </c>
      <c r="E928" s="27">
        <v>27.5</v>
      </c>
      <c r="F928" s="27">
        <v>22</v>
      </c>
      <c r="G928" s="27">
        <v>26</v>
      </c>
      <c r="H928" s="49">
        <v>49.3333333333333</v>
      </c>
      <c r="I928" s="27">
        <v>58</v>
      </c>
      <c r="J928" s="49">
        <v>806.333333333333</v>
      </c>
      <c r="K928" s="50"/>
      <c r="L928" s="48">
        <v>0.509678848283496</v>
      </c>
      <c r="N928" s="50">
        <v>0.218181818181818</v>
      </c>
      <c r="O928" s="50">
        <v>0.490151515151513</v>
      </c>
      <c r="P928" s="51" t="s">
        <v>76</v>
      </c>
      <c r="Q928" s="49">
        <v>5.3333333333333</v>
      </c>
      <c r="R928" s="4" t="b">
        <v>0</v>
      </c>
      <c r="T928" s="50">
        <v>0.564266638283496</v>
      </c>
      <c r="U928" s="50">
        <v>1.58622209213269</v>
      </c>
      <c r="W928" s="4" t="s">
        <v>58</v>
      </c>
    </row>
    <row r="929" s="4" customFormat="1" spans="1:23">
      <c r="A929" s="4">
        <v>9034</v>
      </c>
      <c r="B929" s="46">
        <v>42924.2083333333</v>
      </c>
      <c r="C929" s="47">
        <v>54206.5</v>
      </c>
      <c r="D929" s="48">
        <v>11.3333333333333</v>
      </c>
      <c r="E929" s="27">
        <v>16</v>
      </c>
      <c r="F929" s="27">
        <v>22.6666666666667</v>
      </c>
      <c r="G929" s="27">
        <v>26</v>
      </c>
      <c r="H929" s="49">
        <v>52.6666666666667</v>
      </c>
      <c r="I929" s="27">
        <v>58</v>
      </c>
      <c r="J929" s="49">
        <v>801</v>
      </c>
      <c r="K929" s="50"/>
      <c r="L929" s="48">
        <v>39.4191836734691</v>
      </c>
      <c r="N929" s="50">
        <v>0.708333333333331</v>
      </c>
      <c r="O929" s="50">
        <v>5.66666666666667</v>
      </c>
      <c r="P929" s="51" t="s">
        <v>76</v>
      </c>
      <c r="Q929" s="49">
        <v>90.6666666666667</v>
      </c>
      <c r="R929" s="4" t="b">
        <v>1</v>
      </c>
      <c r="T929" s="50">
        <v>39.4737714634691</v>
      </c>
      <c r="U929" s="50">
        <v>54.7276773601919</v>
      </c>
      <c r="W929" s="4" t="s">
        <v>52</v>
      </c>
    </row>
    <row r="930" s="4" customFormat="1" spans="1:23">
      <c r="A930" s="4">
        <v>9040</v>
      </c>
      <c r="B930" s="46">
        <v>42924.3333333333</v>
      </c>
      <c r="C930" s="47">
        <v>54242.5</v>
      </c>
      <c r="D930" s="48">
        <v>105</v>
      </c>
      <c r="E930" s="27">
        <v>82</v>
      </c>
      <c r="F930" s="27">
        <v>23</v>
      </c>
      <c r="G930" s="27">
        <v>28</v>
      </c>
      <c r="H930" s="49">
        <v>67.1666666666667</v>
      </c>
      <c r="I930" s="27">
        <v>73</v>
      </c>
      <c r="J930" s="49">
        <v>452.833333333333</v>
      </c>
      <c r="K930" s="50"/>
      <c r="L930" s="48">
        <v>1.64409937888199</v>
      </c>
      <c r="N930" s="50">
        <v>1.28048780487805</v>
      </c>
      <c r="O930" s="50">
        <v>-0.24390243902439</v>
      </c>
      <c r="P930" s="51" t="s">
        <v>76</v>
      </c>
      <c r="Q930" s="49">
        <v>-20</v>
      </c>
      <c r="R930" s="4" t="b">
        <v>1</v>
      </c>
      <c r="T930" s="50">
        <v>1.69868716888199</v>
      </c>
      <c r="U930" s="50">
        <v>0.326593789031648</v>
      </c>
      <c r="W930" s="4" t="s">
        <v>63</v>
      </c>
    </row>
    <row r="931" s="4" customFormat="1" spans="1:23">
      <c r="A931" s="4">
        <v>9041</v>
      </c>
      <c r="B931" s="46">
        <v>42924.3541666667</v>
      </c>
      <c r="C931" s="47">
        <v>54248.5</v>
      </c>
      <c r="D931" s="48">
        <v>85</v>
      </c>
      <c r="E931" s="27">
        <v>82</v>
      </c>
      <c r="F931" s="27">
        <v>23</v>
      </c>
      <c r="G931" s="27">
        <v>28</v>
      </c>
      <c r="H931" s="49">
        <v>64.3333333333333</v>
      </c>
      <c r="I931" s="27">
        <v>73</v>
      </c>
      <c r="J931" s="49">
        <v>548.666666666667</v>
      </c>
      <c r="K931" s="50"/>
      <c r="L931" s="48">
        <v>17.0526984126984</v>
      </c>
      <c r="N931" s="50">
        <v>1.03658536585366</v>
      </c>
      <c r="O931" s="50">
        <v>-0.354414823217999</v>
      </c>
      <c r="P931" s="51" t="s">
        <v>76</v>
      </c>
      <c r="Q931" s="49">
        <v>-26.3333333333333</v>
      </c>
      <c r="R931" s="4" t="b">
        <v>1</v>
      </c>
      <c r="T931" s="50">
        <v>17.1072862026984</v>
      </c>
      <c r="U931" s="50">
        <v>15.5034996308384</v>
      </c>
      <c r="W931" s="4" t="s">
        <v>33</v>
      </c>
    </row>
    <row r="932" s="4" customFormat="1" spans="1:23">
      <c r="A932" s="4">
        <v>9047</v>
      </c>
      <c r="B932" s="46">
        <v>42924.4791666667</v>
      </c>
      <c r="C932" s="47">
        <v>54284.5</v>
      </c>
      <c r="D932" s="48">
        <v>24.3333333333333</v>
      </c>
      <c r="E932" s="27">
        <v>86</v>
      </c>
      <c r="F932" s="27">
        <v>23</v>
      </c>
      <c r="G932" s="27">
        <v>30</v>
      </c>
      <c r="H932" s="49">
        <v>57.5</v>
      </c>
      <c r="I932" s="27">
        <v>66</v>
      </c>
      <c r="J932" s="49">
        <v>767.833333333333</v>
      </c>
      <c r="K932" s="50"/>
      <c r="L932" s="48">
        <v>0.68903474903475</v>
      </c>
      <c r="N932" s="50">
        <v>0.282945736434108</v>
      </c>
      <c r="O932" s="50">
        <v>0.24031007751938</v>
      </c>
      <c r="P932" s="51" t="s">
        <v>76</v>
      </c>
      <c r="Q932" s="49">
        <v>20.6666666666667</v>
      </c>
      <c r="R932" s="4" t="b">
        <v>1</v>
      </c>
      <c r="T932" s="50">
        <v>0.74362253903475</v>
      </c>
      <c r="U932" s="50">
        <v>1.62814541193104</v>
      </c>
      <c r="W932" s="4" t="s">
        <v>48</v>
      </c>
    </row>
    <row r="933" s="4" customFormat="1" spans="1:23">
      <c r="A933" s="4">
        <v>9062</v>
      </c>
      <c r="B933" s="46">
        <v>42924.7916666667</v>
      </c>
      <c r="C933" s="47">
        <v>54374.5</v>
      </c>
      <c r="D933" s="48">
        <v>23.1666666666667</v>
      </c>
      <c r="E933" s="27">
        <v>58</v>
      </c>
      <c r="F933" s="27">
        <v>23</v>
      </c>
      <c r="G933" s="27">
        <v>36</v>
      </c>
      <c r="H933" s="49">
        <v>58.1666666666667</v>
      </c>
      <c r="I933" s="27">
        <v>49</v>
      </c>
      <c r="J933" s="49">
        <v>787</v>
      </c>
      <c r="K933" s="50"/>
      <c r="L933" s="48">
        <v>1.22865345181135</v>
      </c>
      <c r="N933" s="50">
        <v>0.399425287356322</v>
      </c>
      <c r="O933" s="50">
        <v>0.35919540229885</v>
      </c>
      <c r="P933" s="51" t="s">
        <v>76</v>
      </c>
      <c r="Q933" s="49">
        <v>20.8333333333333</v>
      </c>
      <c r="R933" s="4" t="b">
        <v>1</v>
      </c>
      <c r="T933" s="50">
        <v>1.28324124181135</v>
      </c>
      <c r="U933" s="50">
        <v>2.21271908021834</v>
      </c>
      <c r="W933" s="4" t="s">
        <v>37</v>
      </c>
    </row>
    <row r="934" s="4" customFormat="1" spans="1:23">
      <c r="A934" s="4">
        <v>9065</v>
      </c>
      <c r="B934" s="46">
        <v>42924.8541666667</v>
      </c>
      <c r="C934" s="47">
        <v>54392.5</v>
      </c>
      <c r="D934" s="48">
        <v>18.6666666666667</v>
      </c>
      <c r="E934" s="27">
        <v>58</v>
      </c>
      <c r="F934" s="27">
        <v>22</v>
      </c>
      <c r="G934" s="27">
        <v>34</v>
      </c>
      <c r="H934" s="49">
        <v>53.3333333333333</v>
      </c>
      <c r="I934" s="27">
        <v>58</v>
      </c>
      <c r="J934" s="49">
        <v>824.166666666667</v>
      </c>
      <c r="K934" s="50"/>
      <c r="L934" s="48">
        <v>0.518631961259079</v>
      </c>
      <c r="N934" s="50">
        <v>0.321839080459771</v>
      </c>
      <c r="O934" s="50">
        <v>0.103534053868588</v>
      </c>
      <c r="P934" s="51" t="s">
        <v>76</v>
      </c>
      <c r="Q934" s="49">
        <v>9.8333333333333</v>
      </c>
      <c r="R934" s="4" t="b">
        <v>0</v>
      </c>
      <c r="T934" s="50">
        <v>0.573219751259079</v>
      </c>
      <c r="U934" s="50">
        <v>0.781075655697848</v>
      </c>
      <c r="W934" s="4" t="s">
        <v>46</v>
      </c>
    </row>
    <row r="935" s="4" customFormat="1" spans="1:23">
      <c r="A935" s="4">
        <v>9077</v>
      </c>
      <c r="B935" s="46">
        <v>42925.1041666667</v>
      </c>
      <c r="C935" s="47">
        <v>54464.5</v>
      </c>
      <c r="D935" s="48">
        <v>30.5</v>
      </c>
      <c r="E935" s="27">
        <v>54</v>
      </c>
      <c r="F935" s="27">
        <v>22</v>
      </c>
      <c r="G935" s="27">
        <v>31</v>
      </c>
      <c r="H935" s="49">
        <v>58.5</v>
      </c>
      <c r="I935" s="27">
        <v>65</v>
      </c>
      <c r="J935" s="49">
        <v>660.166666666667</v>
      </c>
      <c r="K935" s="50"/>
      <c r="L935" s="48">
        <v>0.708611955420463</v>
      </c>
      <c r="N935" s="50">
        <v>0.564814814814815</v>
      </c>
      <c r="O935" s="50">
        <v>0.11365126188135</v>
      </c>
      <c r="P935" s="51" t="s">
        <v>76</v>
      </c>
      <c r="Q935" s="49">
        <v>7.8333333333333</v>
      </c>
      <c r="R935" s="4" t="b">
        <v>0</v>
      </c>
      <c r="T935" s="50">
        <v>0.763199745420463</v>
      </c>
      <c r="U935" s="50">
        <v>0.351238893531311</v>
      </c>
      <c r="W935" s="4" t="s">
        <v>45</v>
      </c>
    </row>
    <row r="936" s="4" customFormat="1" spans="1:23">
      <c r="A936" s="4">
        <v>9082</v>
      </c>
      <c r="B936" s="46">
        <v>42925.2083333333</v>
      </c>
      <c r="C936" s="47">
        <v>54494.5</v>
      </c>
      <c r="D936" s="48">
        <v>42.8333333333333</v>
      </c>
      <c r="E936" s="27">
        <v>75</v>
      </c>
      <c r="F936" s="27">
        <v>22</v>
      </c>
      <c r="G936" s="27">
        <v>30</v>
      </c>
      <c r="H936" s="49">
        <v>60</v>
      </c>
      <c r="I936" s="27">
        <v>70</v>
      </c>
      <c r="J936" s="49">
        <v>613.166666666667</v>
      </c>
      <c r="K936" s="50"/>
      <c r="L936" s="48">
        <v>1.32524056254626</v>
      </c>
      <c r="N936" s="50">
        <v>0.571111111111111</v>
      </c>
      <c r="O936" s="50">
        <v>0.273333333333333</v>
      </c>
      <c r="P936" s="51" t="s">
        <v>76</v>
      </c>
      <c r="Q936" s="49">
        <v>20.5</v>
      </c>
      <c r="R936" s="4" t="b">
        <v>1</v>
      </c>
      <c r="T936" s="50">
        <v>1.37982835254626</v>
      </c>
      <c r="U936" s="50">
        <v>1.41604186243509</v>
      </c>
      <c r="W936" s="4" t="s">
        <v>52</v>
      </c>
    </row>
    <row r="937" s="4" customFormat="1" spans="1:23">
      <c r="A937" s="4">
        <v>9083</v>
      </c>
      <c r="B937" s="46">
        <v>42925.2291666667</v>
      </c>
      <c r="C937" s="47">
        <v>54500.5</v>
      </c>
      <c r="D937" s="48">
        <v>63.3333333333333</v>
      </c>
      <c r="E937" s="27">
        <v>75</v>
      </c>
      <c r="F937" s="27">
        <v>22.3333333333333</v>
      </c>
      <c r="G937" s="27">
        <v>30</v>
      </c>
      <c r="H937" s="49">
        <v>64.3333333333333</v>
      </c>
      <c r="I937" s="27">
        <v>70</v>
      </c>
      <c r="J937" s="49">
        <v>583.5</v>
      </c>
      <c r="K937" s="50"/>
      <c r="L937" s="48">
        <v>6.41930612244897</v>
      </c>
      <c r="N937" s="50">
        <v>0.844444444444444</v>
      </c>
      <c r="O937" s="50">
        <v>0.482222222222223</v>
      </c>
      <c r="P937" s="51" t="s">
        <v>76</v>
      </c>
      <c r="Q937" s="49">
        <v>36.1666666666667</v>
      </c>
      <c r="R937" s="4" t="b">
        <v>1</v>
      </c>
      <c r="T937" s="50">
        <v>6.47389391244897</v>
      </c>
      <c r="U937" s="50">
        <v>6.66645331737378</v>
      </c>
      <c r="W937" s="4" t="s">
        <v>59</v>
      </c>
    </row>
    <row r="938" s="4" customFormat="1" spans="1:23">
      <c r="A938" s="4">
        <v>9085</v>
      </c>
      <c r="B938" s="46">
        <v>42925.2708333333</v>
      </c>
      <c r="C938" s="47">
        <v>54512.5</v>
      </c>
      <c r="D938" s="48">
        <v>101</v>
      </c>
      <c r="E938" s="27">
        <v>75</v>
      </c>
      <c r="F938" s="27">
        <v>23.1666666666667</v>
      </c>
      <c r="G938" s="27">
        <v>29</v>
      </c>
      <c r="H938" s="49">
        <v>73.5</v>
      </c>
      <c r="I938" s="27">
        <v>76</v>
      </c>
      <c r="J938" s="49">
        <v>503.5</v>
      </c>
      <c r="K938" s="50"/>
      <c r="L938" s="48">
        <v>1.22461538461538</v>
      </c>
      <c r="N938" s="50">
        <v>1.34666666666667</v>
      </c>
      <c r="O938" s="50">
        <v>0.0303825136612021</v>
      </c>
      <c r="P938" s="51" t="s">
        <v>76</v>
      </c>
      <c r="Q938" s="49">
        <v>-17</v>
      </c>
      <c r="R938" s="4" t="b">
        <v>1</v>
      </c>
      <c r="T938" s="50">
        <v>1.27920317461538</v>
      </c>
      <c r="U938" s="50">
        <v>0.050096652513334</v>
      </c>
      <c r="W938" s="4" t="s">
        <v>62</v>
      </c>
    </row>
    <row r="939" s="4" customFormat="1" spans="1:23">
      <c r="A939" s="4">
        <v>9086</v>
      </c>
      <c r="B939" s="46">
        <v>42925.2916666667</v>
      </c>
      <c r="C939" s="47">
        <v>54518.5</v>
      </c>
      <c r="D939" s="48">
        <v>84</v>
      </c>
      <c r="E939" s="27">
        <v>61</v>
      </c>
      <c r="F939" s="27">
        <v>24</v>
      </c>
      <c r="G939" s="27">
        <v>29</v>
      </c>
      <c r="H939" s="49">
        <v>73.1666666666667</v>
      </c>
      <c r="I939" s="27">
        <v>76</v>
      </c>
      <c r="J939" s="49">
        <v>451.166666666667</v>
      </c>
      <c r="K939" s="50"/>
      <c r="L939" s="48">
        <v>0.596004140786747</v>
      </c>
      <c r="N939" s="50">
        <v>1.37704918032787</v>
      </c>
      <c r="O939" s="50">
        <v>-0.128415300546447</v>
      </c>
      <c r="P939" s="51" t="s">
        <v>76</v>
      </c>
      <c r="Q939" s="49">
        <v>-7.8333333333333</v>
      </c>
      <c r="R939" s="4" t="b">
        <v>0</v>
      </c>
      <c r="T939" s="50">
        <v>0.650591930786747</v>
      </c>
      <c r="U939" s="50">
        <v>0.527546335976291</v>
      </c>
      <c r="W939" s="4" t="s">
        <v>32</v>
      </c>
    </row>
    <row r="940" s="4" customFormat="1" spans="1:23">
      <c r="A940" s="4">
        <v>9087</v>
      </c>
      <c r="B940" s="46">
        <v>42925.3125</v>
      </c>
      <c r="C940" s="47">
        <v>54524.5</v>
      </c>
      <c r="D940" s="48">
        <v>76.1666666666667</v>
      </c>
      <c r="E940" s="27">
        <v>61</v>
      </c>
      <c r="F940" s="27">
        <v>24</v>
      </c>
      <c r="G940" s="27">
        <v>29</v>
      </c>
      <c r="H940" s="49">
        <v>70.6666666666667</v>
      </c>
      <c r="I940" s="27">
        <v>76</v>
      </c>
      <c r="J940" s="49">
        <v>447.166666666667</v>
      </c>
      <c r="K940" s="50"/>
      <c r="L940" s="48">
        <v>1.29554160125589</v>
      </c>
      <c r="N940" s="50">
        <v>1.24863387978142</v>
      </c>
      <c r="O940" s="50">
        <v>-0.174863387978143</v>
      </c>
      <c r="P940" s="51" t="s">
        <v>76</v>
      </c>
      <c r="Q940" s="49">
        <v>-10.6666666666667</v>
      </c>
      <c r="R940" s="4" t="b">
        <v>1</v>
      </c>
      <c r="T940" s="50">
        <v>1.35012939125589</v>
      </c>
      <c r="U940" s="50">
        <v>0.0812852455134705</v>
      </c>
      <c r="W940" s="4" t="s">
        <v>47</v>
      </c>
    </row>
    <row r="941" s="4" customFormat="1" spans="1:23">
      <c r="A941" s="4">
        <v>9088</v>
      </c>
      <c r="B941" s="46">
        <v>42925.3333333333</v>
      </c>
      <c r="C941" s="47">
        <v>54530.5</v>
      </c>
      <c r="D941" s="48">
        <v>65.5</v>
      </c>
      <c r="E941" s="27">
        <v>61</v>
      </c>
      <c r="F941" s="27">
        <v>23.6666666666667</v>
      </c>
      <c r="G941" s="27">
        <v>30</v>
      </c>
      <c r="H941" s="49">
        <v>67.6666666666667</v>
      </c>
      <c r="I941" s="27">
        <v>74</v>
      </c>
      <c r="J941" s="49">
        <v>477.5</v>
      </c>
      <c r="K941" s="50"/>
      <c r="L941" s="48">
        <v>9.75428571428571</v>
      </c>
      <c r="N941" s="50">
        <v>1.07377049180328</v>
      </c>
      <c r="O941" s="50">
        <v>-0.368852459016393</v>
      </c>
      <c r="P941" s="51" t="s">
        <v>76</v>
      </c>
      <c r="Q941" s="49">
        <v>-22.5</v>
      </c>
      <c r="R941" s="4" t="b">
        <v>1</v>
      </c>
      <c r="T941" s="50">
        <v>9.80887350428571</v>
      </c>
      <c r="U941" s="50">
        <v>8.13498143147218</v>
      </c>
      <c r="W941" s="4" t="s">
        <v>63</v>
      </c>
    </row>
    <row r="942" s="4" customFormat="1" spans="1:23">
      <c r="A942" s="4">
        <v>9106</v>
      </c>
      <c r="B942" s="46">
        <v>42925.7083333333</v>
      </c>
      <c r="C942" s="47">
        <v>54638.5</v>
      </c>
      <c r="D942" s="48">
        <v>22.1666666666667</v>
      </c>
      <c r="E942" s="27">
        <v>59</v>
      </c>
      <c r="F942" s="27">
        <v>20.6666666666667</v>
      </c>
      <c r="G942" s="27">
        <v>35</v>
      </c>
      <c r="H942" s="49">
        <v>48</v>
      </c>
      <c r="I942" s="27">
        <v>51</v>
      </c>
      <c r="J942" s="49">
        <v>1198</v>
      </c>
      <c r="K942" s="50"/>
      <c r="L942" s="48">
        <v>0.638771816418874</v>
      </c>
      <c r="N942" s="50">
        <v>0.375706214689266</v>
      </c>
      <c r="O942" s="50">
        <v>0.192090395480225</v>
      </c>
      <c r="P942" s="51" t="s">
        <v>76</v>
      </c>
      <c r="Q942" s="49">
        <v>11.3333333333333</v>
      </c>
      <c r="R942" s="4" t="b">
        <v>1</v>
      </c>
      <c r="T942" s="50">
        <v>0.693359606418874</v>
      </c>
      <c r="U942" s="50">
        <v>0.845483463701362</v>
      </c>
      <c r="W942" s="4" t="s">
        <v>66</v>
      </c>
    </row>
    <row r="943" s="4" customFormat="1" spans="1:23">
      <c r="A943" s="4">
        <v>9107</v>
      </c>
      <c r="B943" s="46">
        <v>42925.7291666667</v>
      </c>
      <c r="C943" s="47">
        <v>54644.5</v>
      </c>
      <c r="D943" s="48">
        <v>33.5</v>
      </c>
      <c r="E943" s="27">
        <v>59</v>
      </c>
      <c r="F943" s="27">
        <v>20.1666666666667</v>
      </c>
      <c r="G943" s="27">
        <v>35</v>
      </c>
      <c r="H943" s="49">
        <v>50.1666666666667</v>
      </c>
      <c r="I943" s="27">
        <v>51</v>
      </c>
      <c r="J943" s="49">
        <v>1076</v>
      </c>
      <c r="K943" s="50"/>
      <c r="L943" s="48">
        <v>5.1444070961718</v>
      </c>
      <c r="N943" s="50">
        <v>0.567796610169492</v>
      </c>
      <c r="O943" s="50">
        <v>1.09039548022599</v>
      </c>
      <c r="P943" s="51" t="s">
        <v>76</v>
      </c>
      <c r="Q943" s="49">
        <v>64.3333333333333</v>
      </c>
      <c r="R943" s="4" t="b">
        <v>1</v>
      </c>
      <c r="T943" s="50">
        <v>5.1989948861718</v>
      </c>
      <c r="U943" s="50">
        <v>8.15643875475033</v>
      </c>
      <c r="W943" s="4" t="s">
        <v>49</v>
      </c>
    </row>
    <row r="944" s="4" customFormat="1" spans="1:23">
      <c r="A944" s="4">
        <v>9108</v>
      </c>
      <c r="B944" s="46">
        <v>42925.75</v>
      </c>
      <c r="C944" s="47">
        <v>54650.5</v>
      </c>
      <c r="D944" s="48">
        <v>97.8333333333333</v>
      </c>
      <c r="E944" s="27">
        <v>59</v>
      </c>
      <c r="F944" s="27">
        <v>21</v>
      </c>
      <c r="G944" s="27">
        <v>36</v>
      </c>
      <c r="H944" s="49">
        <v>53.6666666666667</v>
      </c>
      <c r="I944" s="27">
        <v>43</v>
      </c>
      <c r="J944" s="49">
        <v>866</v>
      </c>
      <c r="K944" s="50"/>
      <c r="L944" s="48">
        <v>2.26522378908645</v>
      </c>
      <c r="N944" s="50">
        <v>1.65819209039548</v>
      </c>
      <c r="O944" s="50">
        <v>-0.757062146892654</v>
      </c>
      <c r="P944" s="51" t="s">
        <v>76</v>
      </c>
      <c r="Q944" s="49">
        <v>-44.6666666666666</v>
      </c>
      <c r="R944" s="4" t="b">
        <v>1</v>
      </c>
      <c r="T944" s="50">
        <v>2.31981157908645</v>
      </c>
      <c r="U944" s="50">
        <v>0.39900050936389</v>
      </c>
      <c r="W944" s="4" t="s">
        <v>27</v>
      </c>
    </row>
    <row r="945" s="4" customFormat="1" spans="1:23">
      <c r="A945" s="4">
        <v>9109</v>
      </c>
      <c r="B945" s="46">
        <v>42925.7708333333</v>
      </c>
      <c r="C945" s="47">
        <v>54656.5</v>
      </c>
      <c r="D945" s="48">
        <v>53.1666666666667</v>
      </c>
      <c r="E945" s="27">
        <v>59</v>
      </c>
      <c r="F945" s="27">
        <v>21</v>
      </c>
      <c r="G945" s="27">
        <v>36</v>
      </c>
      <c r="H945" s="49">
        <v>51.5</v>
      </c>
      <c r="I945" s="27">
        <v>43</v>
      </c>
      <c r="J945" s="49">
        <v>910.833333333333</v>
      </c>
      <c r="K945" s="50"/>
      <c r="L945" s="48">
        <v>9.43689795918373</v>
      </c>
      <c r="N945" s="50">
        <v>0.901129943502825</v>
      </c>
      <c r="O945" s="50">
        <v>0.496530875210626</v>
      </c>
      <c r="P945" s="51" t="s">
        <v>76</v>
      </c>
      <c r="Q945" s="49">
        <v>26.5</v>
      </c>
      <c r="R945" s="4" t="b">
        <v>1</v>
      </c>
      <c r="T945" s="50">
        <v>9.49148574918373</v>
      </c>
      <c r="U945" s="50">
        <v>9.53287133294997</v>
      </c>
      <c r="W945" s="4" t="s">
        <v>36</v>
      </c>
    </row>
    <row r="946" s="4" customFormat="1" spans="1:23">
      <c r="A946" s="4">
        <v>9111</v>
      </c>
      <c r="B946" s="46">
        <v>42925.8125</v>
      </c>
      <c r="C946" s="47">
        <v>54668.5</v>
      </c>
      <c r="D946" s="48">
        <v>112.833333333333</v>
      </c>
      <c r="E946" s="27">
        <v>57</v>
      </c>
      <c r="F946" s="27">
        <v>22.1666666666667</v>
      </c>
      <c r="G946" s="27">
        <v>36</v>
      </c>
      <c r="H946" s="49">
        <v>67.8333333333333</v>
      </c>
      <c r="I946" s="27">
        <v>43</v>
      </c>
      <c r="J946" s="49">
        <v>477</v>
      </c>
      <c r="K946" s="50"/>
      <c r="L946" s="48">
        <v>1.92537313432836</v>
      </c>
      <c r="N946" s="50">
        <v>1.97953216374268</v>
      </c>
      <c r="O946" s="50">
        <v>-0.956140350877188</v>
      </c>
      <c r="P946" s="51" t="s">
        <v>76</v>
      </c>
      <c r="Q946" s="49">
        <v>-54.4999999999997</v>
      </c>
      <c r="R946" s="4" t="b">
        <v>1</v>
      </c>
      <c r="T946" s="50">
        <v>1.97996092432836</v>
      </c>
      <c r="U946" s="50">
        <v>0.00021659692806882</v>
      </c>
      <c r="W946" s="4" t="s">
        <v>56</v>
      </c>
    </row>
    <row r="947" s="4" customFormat="1" spans="1:23">
      <c r="A947" s="4">
        <v>9112</v>
      </c>
      <c r="B947" s="46">
        <v>42925.8333333333</v>
      </c>
      <c r="C947" s="47">
        <v>54674.5</v>
      </c>
      <c r="D947" s="48">
        <v>58.3333333333333</v>
      </c>
      <c r="E947" s="27">
        <v>57</v>
      </c>
      <c r="F947" s="27">
        <v>21.6666666666667</v>
      </c>
      <c r="G947" s="27">
        <v>33</v>
      </c>
      <c r="H947" s="49">
        <v>59</v>
      </c>
      <c r="I947" s="27">
        <v>61</v>
      </c>
      <c r="J947" s="49">
        <v>564.833333333333</v>
      </c>
      <c r="K947" s="50"/>
      <c r="L947" s="48">
        <v>21.6642857142863</v>
      </c>
      <c r="N947" s="50">
        <v>1.0233918128655</v>
      </c>
      <c r="O947" s="50">
        <v>-0.263157894736842</v>
      </c>
      <c r="P947" s="51" t="s">
        <v>76</v>
      </c>
      <c r="Q947" s="49">
        <v>-15</v>
      </c>
      <c r="R947" s="4" t="b">
        <v>1</v>
      </c>
      <c r="T947" s="50">
        <v>21.7188735042863</v>
      </c>
      <c r="U947" s="50">
        <v>20.2224421099026</v>
      </c>
      <c r="W947" s="4" t="s">
        <v>38</v>
      </c>
    </row>
    <row r="948" s="4" customFormat="1" spans="1:23">
      <c r="A948" s="4">
        <v>9134</v>
      </c>
      <c r="B948" s="46">
        <v>42926.2916666667</v>
      </c>
      <c r="C948" s="47">
        <v>54806.5</v>
      </c>
      <c r="D948" s="48">
        <v>26.3333333333333</v>
      </c>
      <c r="E948" s="27">
        <v>35</v>
      </c>
      <c r="F948" s="27">
        <v>23</v>
      </c>
      <c r="G948" s="27">
        <v>23</v>
      </c>
      <c r="H948" s="49">
        <v>57.1666666666667</v>
      </c>
      <c r="I948" s="27">
        <v>77</v>
      </c>
      <c r="J948" s="49">
        <v>465.333333333333</v>
      </c>
      <c r="K948" s="50"/>
      <c r="L948" s="48">
        <v>1.75324175824176</v>
      </c>
      <c r="N948" s="50">
        <v>0.752380952380951</v>
      </c>
      <c r="O948" s="50">
        <v>0.204761904761906</v>
      </c>
      <c r="P948" s="51" t="s">
        <v>76</v>
      </c>
      <c r="Q948" s="49">
        <v>7.1666666666667</v>
      </c>
      <c r="R948" s="4" t="b">
        <v>0</v>
      </c>
      <c r="T948" s="50">
        <v>1.80782954824176</v>
      </c>
      <c r="U948" s="50">
        <v>1.40281142487829</v>
      </c>
      <c r="W948" s="4" t="s">
        <v>32</v>
      </c>
    </row>
    <row r="949" s="4" customFormat="1" spans="1:23">
      <c r="A949" s="4">
        <v>9135</v>
      </c>
      <c r="B949" s="46">
        <v>42926.3125</v>
      </c>
      <c r="C949" s="47">
        <v>54812.5</v>
      </c>
      <c r="D949" s="48">
        <v>33.5</v>
      </c>
      <c r="E949" s="27">
        <v>35</v>
      </c>
      <c r="F949" s="27">
        <v>23</v>
      </c>
      <c r="G949" s="27">
        <v>23</v>
      </c>
      <c r="H949" s="49">
        <v>55</v>
      </c>
      <c r="I949" s="27">
        <v>77</v>
      </c>
      <c r="J949" s="49">
        <v>436.833333333333</v>
      </c>
      <c r="K949" s="50"/>
      <c r="L949" s="48">
        <v>22.6320634920634</v>
      </c>
      <c r="N949" s="50">
        <v>0.957142857142857</v>
      </c>
      <c r="O949" s="50">
        <v>0.466666666666666</v>
      </c>
      <c r="P949" s="51" t="s">
        <v>76</v>
      </c>
      <c r="Q949" s="49">
        <v>16.3333333333333</v>
      </c>
      <c r="R949" s="4" t="b">
        <v>1</v>
      </c>
      <c r="T949" s="50">
        <v>22.6866512820634</v>
      </c>
      <c r="U949" s="50">
        <v>22.702471488723</v>
      </c>
      <c r="W949" s="4" t="s">
        <v>47</v>
      </c>
    </row>
    <row r="950" s="4" customFormat="1" spans="1:23">
      <c r="A950" s="4">
        <v>9137</v>
      </c>
      <c r="B950" s="46">
        <v>42926.3541666667</v>
      </c>
      <c r="C950" s="47">
        <v>54824.5</v>
      </c>
      <c r="D950" s="48">
        <v>45.6666666666667</v>
      </c>
      <c r="E950" s="27">
        <v>35</v>
      </c>
      <c r="F950" s="27">
        <v>22.5</v>
      </c>
      <c r="G950" s="27">
        <v>26</v>
      </c>
      <c r="H950" s="49">
        <v>56.6666666666667</v>
      </c>
      <c r="I950" s="27">
        <v>66</v>
      </c>
      <c r="J950" s="49">
        <v>446.333333333333</v>
      </c>
      <c r="K950" s="50"/>
      <c r="L950" s="48">
        <v>1.94727678571429</v>
      </c>
      <c r="N950" s="50">
        <v>1.30476190476191</v>
      </c>
      <c r="O950" s="50">
        <v>-0.59387755102041</v>
      </c>
      <c r="P950" s="51" t="s">
        <v>76</v>
      </c>
      <c r="Q950" s="49">
        <v>-10.8333333333334</v>
      </c>
      <c r="R950" s="4" t="b">
        <v>1</v>
      </c>
      <c r="T950" s="50">
        <v>2.00186457571429</v>
      </c>
      <c r="U950" s="50">
        <v>0.534275769708026</v>
      </c>
      <c r="W950" s="4" t="s">
        <v>33</v>
      </c>
    </row>
    <row r="951" s="4" customFormat="1" spans="1:23">
      <c r="A951" s="4">
        <v>9152</v>
      </c>
      <c r="B951" s="46">
        <v>42926.6666666667</v>
      </c>
      <c r="C951" s="47">
        <v>54914.5</v>
      </c>
      <c r="D951" s="48">
        <v>15</v>
      </c>
      <c r="E951" s="27">
        <v>44</v>
      </c>
      <c r="F951" s="27">
        <v>22</v>
      </c>
      <c r="G951" s="27">
        <v>35</v>
      </c>
      <c r="H951" s="49">
        <v>52</v>
      </c>
      <c r="I951" s="27">
        <v>39</v>
      </c>
      <c r="J951" s="49">
        <v>485.166666666667</v>
      </c>
      <c r="K951" s="50"/>
      <c r="L951" s="48">
        <v>1.32885057471264</v>
      </c>
      <c r="N951" s="50">
        <v>0.340909090909091</v>
      </c>
      <c r="O951" s="50">
        <v>0.428030303030302</v>
      </c>
      <c r="P951" s="51" t="s">
        <v>76</v>
      </c>
      <c r="Q951" s="49">
        <v>18.8333333333333</v>
      </c>
      <c r="R951" s="4" t="b">
        <v>1</v>
      </c>
      <c r="T951" s="50">
        <v>1.38343836471264</v>
      </c>
      <c r="U951" s="50">
        <v>3.05808586982374</v>
      </c>
      <c r="W951" s="4" t="s">
        <v>25</v>
      </c>
    </row>
    <row r="952" s="4" customFormat="1" spans="1:23">
      <c r="A952" s="4">
        <v>9158</v>
      </c>
      <c r="B952" s="46">
        <v>42926.7916666667</v>
      </c>
      <c r="C952" s="47">
        <v>54950.5</v>
      </c>
      <c r="D952" s="48">
        <v>14.6666666666667</v>
      </c>
      <c r="E952" s="27">
        <v>33</v>
      </c>
      <c r="F952" s="27">
        <v>22.8333333333333</v>
      </c>
      <c r="G952" s="27">
        <v>35</v>
      </c>
      <c r="H952" s="49">
        <v>50.6666666666667</v>
      </c>
      <c r="I952" s="27">
        <v>32</v>
      </c>
      <c r="J952" s="49">
        <v>571.333333333333</v>
      </c>
      <c r="K952" s="50"/>
      <c r="L952" s="48">
        <v>0.978181818181813</v>
      </c>
      <c r="N952" s="50">
        <v>0.444444444444445</v>
      </c>
      <c r="O952" s="50">
        <v>0.262626262626261</v>
      </c>
      <c r="P952" s="51" t="s">
        <v>76</v>
      </c>
      <c r="Q952" s="49">
        <v>8.6666666666666</v>
      </c>
      <c r="R952" s="4" t="b">
        <v>0</v>
      </c>
      <c r="T952" s="50">
        <v>1.03276960818181</v>
      </c>
      <c r="U952" s="50">
        <v>1.32373161840908</v>
      </c>
      <c r="W952" s="4" t="s">
        <v>37</v>
      </c>
    </row>
    <row r="953" s="4" customFormat="1" spans="1:23">
      <c r="A953" s="4">
        <v>9167</v>
      </c>
      <c r="B953" s="46">
        <v>42926.9791666667</v>
      </c>
      <c r="C953" s="47">
        <v>55004.5</v>
      </c>
      <c r="D953" s="48">
        <v>17.6666666666667</v>
      </c>
      <c r="E953" s="27">
        <v>48</v>
      </c>
      <c r="F953" s="27">
        <v>22</v>
      </c>
      <c r="G953" s="27">
        <v>31</v>
      </c>
      <c r="H953" s="49">
        <v>50</v>
      </c>
      <c r="I953" s="27">
        <v>48</v>
      </c>
      <c r="J953" s="49">
        <v>686.166666666667</v>
      </c>
      <c r="K953" s="50"/>
      <c r="L953" s="48">
        <v>0.54923076923077</v>
      </c>
      <c r="N953" s="50">
        <v>0.368055555555556</v>
      </c>
      <c r="O953" s="50">
        <v>0.166666666666667</v>
      </c>
      <c r="P953" s="51" t="s">
        <v>76</v>
      </c>
      <c r="Q953" s="49">
        <v>8</v>
      </c>
      <c r="R953" s="4" t="b">
        <v>0</v>
      </c>
      <c r="T953" s="50">
        <v>0.60381855923077</v>
      </c>
      <c r="U953" s="50">
        <v>0.640563632626996</v>
      </c>
      <c r="W953" s="4" t="s">
        <v>50</v>
      </c>
    </row>
    <row r="954" s="4" customFormat="1" spans="1:23">
      <c r="A954" s="4">
        <v>9173</v>
      </c>
      <c r="B954" s="46">
        <v>42927.1041666667</v>
      </c>
      <c r="C954" s="47">
        <v>55040.5</v>
      </c>
      <c r="D954" s="48">
        <v>17.1666666666667</v>
      </c>
      <c r="E954" s="27">
        <v>43</v>
      </c>
      <c r="F954" s="27">
        <v>22</v>
      </c>
      <c r="G954" s="27">
        <v>29</v>
      </c>
      <c r="H954" s="49">
        <v>49</v>
      </c>
      <c r="I954" s="27">
        <v>50</v>
      </c>
      <c r="J954" s="49">
        <v>652.166666666667</v>
      </c>
      <c r="K954" s="50"/>
      <c r="L954" s="48">
        <v>1.12796313364055</v>
      </c>
      <c r="N954" s="50">
        <v>0.399224806201551</v>
      </c>
      <c r="O954" s="50">
        <v>0.32108170720841</v>
      </c>
      <c r="P954" s="51" t="s">
        <v>76</v>
      </c>
      <c r="Q954" s="49">
        <v>14.1666666666666</v>
      </c>
      <c r="R954" s="4" t="b">
        <v>1</v>
      </c>
      <c r="T954" s="50">
        <v>1.18255092364055</v>
      </c>
      <c r="U954" s="50">
        <v>1.96211784756565</v>
      </c>
      <c r="W954" s="4" t="s">
        <v>45</v>
      </c>
    </row>
    <row r="955" s="4" customFormat="1" spans="1:23">
      <c r="A955" s="4">
        <v>9174</v>
      </c>
      <c r="B955" s="46">
        <v>42927.125</v>
      </c>
      <c r="C955" s="47">
        <v>55046.5</v>
      </c>
      <c r="D955" s="48">
        <v>31.3333333333333</v>
      </c>
      <c r="E955" s="27">
        <v>43.5</v>
      </c>
      <c r="F955" s="27">
        <v>22.8333333333333</v>
      </c>
      <c r="G955" s="27">
        <v>29</v>
      </c>
      <c r="H955" s="49">
        <v>51.6666666666667</v>
      </c>
      <c r="I955" s="27">
        <v>50</v>
      </c>
      <c r="J955" s="49">
        <v>581.333333333333</v>
      </c>
      <c r="K955" s="50"/>
      <c r="L955" s="48">
        <v>0.759960861056755</v>
      </c>
      <c r="N955" s="50">
        <v>0.720306513409961</v>
      </c>
      <c r="O955" s="50">
        <v>0.0599132668098193</v>
      </c>
      <c r="P955" s="4" t="s">
        <v>222</v>
      </c>
      <c r="Q955" s="49">
        <v>4.1666666666667</v>
      </c>
      <c r="R955" s="4" t="b">
        <v>0</v>
      </c>
      <c r="T955" s="50">
        <v>0.814548651056755</v>
      </c>
      <c r="U955" s="50">
        <v>0.130836159179858</v>
      </c>
      <c r="W955" s="4" t="s">
        <v>51</v>
      </c>
    </row>
    <row r="956" s="4" customFormat="1" spans="1:23">
      <c r="A956" s="4">
        <v>9175</v>
      </c>
      <c r="B956" s="46">
        <v>42927.1458333333</v>
      </c>
      <c r="C956" s="47">
        <v>55052.5</v>
      </c>
      <c r="D956" s="48">
        <v>35.5</v>
      </c>
      <c r="E956" s="27">
        <v>45.5</v>
      </c>
      <c r="F956" s="27">
        <v>23</v>
      </c>
      <c r="G956" s="27">
        <v>29</v>
      </c>
      <c r="H956" s="49">
        <v>52.1666666666667</v>
      </c>
      <c r="I956" s="27">
        <v>50</v>
      </c>
      <c r="J956" s="49">
        <v>543.666666666667</v>
      </c>
      <c r="K956" s="50"/>
      <c r="L956" s="48">
        <v>1.23919047619048</v>
      </c>
      <c r="N956" s="50">
        <v>0.78021978021978</v>
      </c>
      <c r="O956" s="50">
        <v>0.0864468864468871</v>
      </c>
      <c r="P956" s="51" t="s">
        <v>76</v>
      </c>
      <c r="Q956" s="49">
        <v>5.6666666666667</v>
      </c>
      <c r="R956" s="4" t="b">
        <v>0</v>
      </c>
      <c r="T956" s="50">
        <v>1.29377826619048</v>
      </c>
      <c r="U956" s="50">
        <v>0.658222848215968</v>
      </c>
      <c r="W956" s="4" t="s">
        <v>60</v>
      </c>
    </row>
    <row r="957" s="4" customFormat="1" spans="1:23">
      <c r="A957" s="4">
        <v>9176</v>
      </c>
      <c r="B957" s="46">
        <v>42927.1666666667</v>
      </c>
      <c r="C957" s="47">
        <v>55058.5</v>
      </c>
      <c r="D957" s="48">
        <v>41.1666666666667</v>
      </c>
      <c r="E957" s="27">
        <v>47.5</v>
      </c>
      <c r="F957" s="27">
        <v>23</v>
      </c>
      <c r="G957" s="27">
        <v>27</v>
      </c>
      <c r="H957" s="49">
        <v>52</v>
      </c>
      <c r="I957" s="27">
        <v>55</v>
      </c>
      <c r="J957" s="49">
        <v>534.333333333333</v>
      </c>
      <c r="K957" s="50"/>
      <c r="L957" s="48">
        <v>6.03105263157897</v>
      </c>
      <c r="N957" s="50">
        <v>0.866666666666667</v>
      </c>
      <c r="O957" s="50">
        <v>0.335353535353535</v>
      </c>
      <c r="P957" s="51" t="s">
        <v>76</v>
      </c>
      <c r="Q957" s="49">
        <v>18.3333333333333</v>
      </c>
      <c r="R957" s="4" t="b">
        <v>1</v>
      </c>
      <c r="T957" s="50">
        <v>6.08564042157897</v>
      </c>
      <c r="U957" s="50">
        <v>6.02189279412958</v>
      </c>
      <c r="W957" s="4" t="s">
        <v>61</v>
      </c>
    </row>
    <row r="958" s="4" customFormat="1" spans="1:23">
      <c r="A958" s="4">
        <v>9185</v>
      </c>
      <c r="B958" s="46">
        <v>42927.3541666667</v>
      </c>
      <c r="C958" s="47">
        <v>55112.5</v>
      </c>
      <c r="D958" s="48">
        <v>124.333333333333</v>
      </c>
      <c r="E958" s="27">
        <v>71</v>
      </c>
      <c r="F958" s="27">
        <v>23.8333333333333</v>
      </c>
      <c r="G958" s="27">
        <v>29</v>
      </c>
      <c r="H958" s="49">
        <v>63</v>
      </c>
      <c r="I958" s="27">
        <v>60</v>
      </c>
      <c r="J958" s="49">
        <v>478</v>
      </c>
      <c r="K958" s="50"/>
      <c r="L958" s="48">
        <v>1.7821875</v>
      </c>
      <c r="N958" s="50">
        <v>1.75117370892018</v>
      </c>
      <c r="O958" s="50">
        <v>-0.99284037558685</v>
      </c>
      <c r="P958" s="51" t="s">
        <v>76</v>
      </c>
      <c r="Q958" s="49">
        <v>-48.4999999999997</v>
      </c>
      <c r="R958" s="4" t="b">
        <v>1</v>
      </c>
      <c r="T958" s="50">
        <v>1.83677529</v>
      </c>
      <c r="U958" s="50">
        <v>0.04888240420912</v>
      </c>
      <c r="W958" s="4" t="s">
        <v>33</v>
      </c>
    </row>
    <row r="959" s="4" customFormat="1" spans="1:23">
      <c r="A959" s="4">
        <v>9191</v>
      </c>
      <c r="B959" s="46">
        <v>42927.4791666667</v>
      </c>
      <c r="C959" s="47">
        <v>55148.5</v>
      </c>
      <c r="D959" s="48">
        <v>30.6666666666667</v>
      </c>
      <c r="E959" s="27">
        <v>76</v>
      </c>
      <c r="F959" s="27">
        <v>22.3333333333333</v>
      </c>
      <c r="G959" s="27">
        <v>33</v>
      </c>
      <c r="H959" s="49">
        <v>53.5</v>
      </c>
      <c r="I959" s="27">
        <v>58</v>
      </c>
      <c r="J959" s="49">
        <v>639</v>
      </c>
      <c r="K959" s="50"/>
      <c r="L959" s="48">
        <v>0.52410130718954</v>
      </c>
      <c r="N959" s="50">
        <v>0.403508771929825</v>
      </c>
      <c r="O959" s="50">
        <v>0.133771929824561</v>
      </c>
      <c r="P959" s="51" t="s">
        <v>76</v>
      </c>
      <c r="Q959" s="49">
        <v>10.1666666666666</v>
      </c>
      <c r="R959" s="4" t="b">
        <v>1</v>
      </c>
      <c r="T959" s="50">
        <v>0.57868909718954</v>
      </c>
      <c r="U959" s="50">
        <v>0.434142545208858</v>
      </c>
      <c r="W959" s="4" t="s">
        <v>48</v>
      </c>
    </row>
    <row r="960" s="4" customFormat="1" spans="1:23">
      <c r="A960" s="4">
        <v>9201</v>
      </c>
      <c r="B960" s="46">
        <v>42927.6875</v>
      </c>
      <c r="C960" s="47">
        <v>55208.5</v>
      </c>
      <c r="D960" s="48">
        <v>20.8333333333333</v>
      </c>
      <c r="E960" s="27">
        <v>48</v>
      </c>
      <c r="F960" s="27">
        <v>22.3333333333333</v>
      </c>
      <c r="G960" s="27">
        <v>38</v>
      </c>
      <c r="H960" s="49">
        <v>48.8333333333333</v>
      </c>
      <c r="I960" s="27">
        <v>44</v>
      </c>
      <c r="J960" s="49">
        <v>876.333333333333</v>
      </c>
      <c r="K960" s="50"/>
      <c r="L960" s="48">
        <v>1.70988606485539</v>
      </c>
      <c r="N960" s="50">
        <v>0.434027777777777</v>
      </c>
      <c r="O960" s="50">
        <v>0.130907287157288</v>
      </c>
      <c r="P960" s="51" t="s">
        <v>76</v>
      </c>
      <c r="Q960" s="49">
        <v>22.6666666666667</v>
      </c>
      <c r="R960" s="4" t="b">
        <v>1</v>
      </c>
      <c r="T960" s="50">
        <v>1.76447385485539</v>
      </c>
      <c r="U960" s="50">
        <v>3.06534776158683</v>
      </c>
      <c r="W960" s="4" t="s">
        <v>26</v>
      </c>
    </row>
    <row r="961" s="4" customFormat="1" spans="1:23">
      <c r="A961" s="4">
        <v>9204</v>
      </c>
      <c r="B961" s="46">
        <v>42927.75</v>
      </c>
      <c r="C961" s="47">
        <v>55226.5</v>
      </c>
      <c r="D961" s="48">
        <v>22.1666666666667</v>
      </c>
      <c r="E961" s="27">
        <v>77</v>
      </c>
      <c r="F961" s="27">
        <v>22.5</v>
      </c>
      <c r="G961" s="27">
        <v>36</v>
      </c>
      <c r="H961" s="49">
        <v>53.5</v>
      </c>
      <c r="I961" s="27">
        <v>46</v>
      </c>
      <c r="J961" s="49">
        <v>1148.66666666667</v>
      </c>
      <c r="K961" s="50"/>
      <c r="L961" s="48">
        <v>0.644585323491096</v>
      </c>
      <c r="N961" s="50">
        <v>0.287878787878788</v>
      </c>
      <c r="O961" s="50">
        <v>0.222943722943722</v>
      </c>
      <c r="P961" s="51" t="s">
        <v>76</v>
      </c>
      <c r="Q961" s="49">
        <v>17.1666666666666</v>
      </c>
      <c r="R961" s="4" t="b">
        <v>1</v>
      </c>
      <c r="T961" s="50">
        <v>0.699173113491096</v>
      </c>
      <c r="U961" s="50">
        <v>1.42870660475854</v>
      </c>
      <c r="W961" s="4" t="s">
        <v>27</v>
      </c>
    </row>
    <row r="962" s="4" customFormat="1" spans="1:23">
      <c r="A962" s="4">
        <v>9212</v>
      </c>
      <c r="B962" s="46">
        <v>42927.9166666667</v>
      </c>
      <c r="C962" s="47">
        <v>55274.5</v>
      </c>
      <c r="D962" s="48">
        <v>18.1666666666667</v>
      </c>
      <c r="E962" s="27">
        <v>37</v>
      </c>
      <c r="F962" s="27">
        <v>21.6666666666667</v>
      </c>
      <c r="G962" s="27">
        <v>34</v>
      </c>
      <c r="H962" s="49">
        <v>52.3333333333333</v>
      </c>
      <c r="I962" s="27">
        <v>50</v>
      </c>
      <c r="J962" s="49">
        <v>908</v>
      </c>
      <c r="K962" s="50"/>
      <c r="L962" s="48">
        <v>0.867357774968393</v>
      </c>
      <c r="N962" s="50">
        <v>0.490990990990992</v>
      </c>
      <c r="O962" s="50">
        <v>0.211711711711711</v>
      </c>
      <c r="P962" s="51" t="s">
        <v>76</v>
      </c>
      <c r="Q962" s="49">
        <v>7.8333333333333</v>
      </c>
      <c r="R962" s="4" t="b">
        <v>0</v>
      </c>
      <c r="T962" s="50">
        <v>0.921945564968393</v>
      </c>
      <c r="U962" s="50">
        <v>0.877723994706264</v>
      </c>
      <c r="W962" s="4" t="s">
        <v>29</v>
      </c>
    </row>
    <row r="963" s="4" customFormat="1" spans="1:23">
      <c r="A963" s="4">
        <v>9217</v>
      </c>
      <c r="B963" s="46">
        <v>42928.0208333333</v>
      </c>
      <c r="C963" s="47">
        <v>55304.5</v>
      </c>
      <c r="D963" s="48">
        <v>26</v>
      </c>
      <c r="E963" s="27">
        <v>54</v>
      </c>
      <c r="F963" s="27">
        <v>22</v>
      </c>
      <c r="G963" s="27">
        <v>33</v>
      </c>
      <c r="H963" s="49">
        <v>54.8333333333333</v>
      </c>
      <c r="I963" s="27">
        <v>49</v>
      </c>
      <c r="J963" s="49">
        <v>575.5</v>
      </c>
      <c r="K963" s="50"/>
      <c r="L963" s="48">
        <v>0.771462585034011</v>
      </c>
      <c r="N963" s="50">
        <v>0.481481481481481</v>
      </c>
      <c r="O963" s="50">
        <v>0.915954415954415</v>
      </c>
      <c r="P963" s="51" t="s">
        <v>76</v>
      </c>
      <c r="Q963" s="49">
        <v>10.3333333333333</v>
      </c>
      <c r="R963" s="4" t="b">
        <v>1</v>
      </c>
      <c r="T963" s="50">
        <v>0.826050375034011</v>
      </c>
      <c r="U963" s="50">
        <v>0.715643086609101</v>
      </c>
      <c r="W963" s="4" t="s">
        <v>65</v>
      </c>
    </row>
    <row r="964" s="4" customFormat="1" spans="1:23">
      <c r="A964" s="4">
        <v>9220</v>
      </c>
      <c r="B964" s="46">
        <v>42928.0833333333</v>
      </c>
      <c r="C964" s="47">
        <v>55322.5</v>
      </c>
      <c r="D964" s="48">
        <v>37.3333333333333</v>
      </c>
      <c r="E964" s="27">
        <v>26</v>
      </c>
      <c r="F964" s="27">
        <v>22</v>
      </c>
      <c r="G964" s="27">
        <v>31</v>
      </c>
      <c r="H964" s="49">
        <v>57.8333333333333</v>
      </c>
      <c r="I964" s="27">
        <v>65</v>
      </c>
      <c r="J964" s="49">
        <v>570.666666666667</v>
      </c>
      <c r="K964" s="50"/>
      <c r="L964" s="48">
        <v>0.868571428571425</v>
      </c>
      <c r="N964" s="50">
        <v>1.43589743589743</v>
      </c>
      <c r="O964" s="50">
        <v>-0.205128205128204</v>
      </c>
      <c r="P964" s="51" t="s">
        <v>76</v>
      </c>
      <c r="Q964" s="49">
        <v>-5.3333333333333</v>
      </c>
      <c r="R964" s="4" t="b">
        <v>0</v>
      </c>
      <c r="T964" s="50">
        <v>0.923159218571425</v>
      </c>
      <c r="U964" s="50">
        <v>0.357085544209183</v>
      </c>
      <c r="W964" s="4" t="s">
        <v>31</v>
      </c>
    </row>
    <row r="965" s="4" customFormat="1" spans="1:23">
      <c r="A965" s="4">
        <v>9223</v>
      </c>
      <c r="B965" s="46">
        <v>42928.1458333333</v>
      </c>
      <c r="C965" s="47">
        <v>55340.5</v>
      </c>
      <c r="D965" s="48">
        <v>32.6666666666667</v>
      </c>
      <c r="E965" s="27">
        <v>37.1666666666667</v>
      </c>
      <c r="F965" s="27">
        <v>22</v>
      </c>
      <c r="G965" s="27">
        <v>31</v>
      </c>
      <c r="H965" s="49">
        <v>56.5</v>
      </c>
      <c r="I965" s="27">
        <v>65</v>
      </c>
      <c r="J965" s="49">
        <v>597.666666666667</v>
      </c>
      <c r="K965" s="50"/>
      <c r="L965" s="48">
        <v>1.16201058201055</v>
      </c>
      <c r="N965" s="50">
        <v>0.878923766816144</v>
      </c>
      <c r="O965" s="50">
        <v>-0.10197209395369</v>
      </c>
      <c r="P965" s="51" t="s">
        <v>76</v>
      </c>
      <c r="Q965" s="49">
        <v>2.1666666666666</v>
      </c>
      <c r="R965" s="4" t="b">
        <v>0</v>
      </c>
      <c r="T965" s="50">
        <v>1.21659837201055</v>
      </c>
      <c r="U965" s="50">
        <v>0.384191004889553</v>
      </c>
      <c r="W965" s="4" t="s">
        <v>60</v>
      </c>
    </row>
    <row r="966" s="4" customFormat="1" spans="1:23">
      <c r="A966" s="4">
        <v>9224</v>
      </c>
      <c r="B966" s="46">
        <v>42928.1666666667</v>
      </c>
      <c r="C966" s="47">
        <v>55346.5</v>
      </c>
      <c r="D966" s="48">
        <v>34.8333333333333</v>
      </c>
      <c r="E966" s="27">
        <v>44.8333333333333</v>
      </c>
      <c r="F966" s="27">
        <v>22</v>
      </c>
      <c r="G966" s="27">
        <v>30</v>
      </c>
      <c r="H966" s="49">
        <v>56.5</v>
      </c>
      <c r="I966" s="27">
        <v>66</v>
      </c>
      <c r="J966" s="49">
        <v>598.666666666667</v>
      </c>
      <c r="K966" s="50"/>
      <c r="L966" s="48">
        <v>5.62652380952382</v>
      </c>
      <c r="N966" s="50">
        <v>0.776951672862453</v>
      </c>
      <c r="O966" s="50">
        <v>0.414741617872371</v>
      </c>
      <c r="P966" s="51" t="s">
        <v>76</v>
      </c>
      <c r="Q966" s="49">
        <v>27.3333333333334</v>
      </c>
      <c r="R966" s="4" t="b">
        <v>1</v>
      </c>
      <c r="T966" s="50">
        <v>5.68111159952382</v>
      </c>
      <c r="U966" s="50">
        <v>6.31205272857373</v>
      </c>
      <c r="W966" s="4" t="s">
        <v>61</v>
      </c>
    </row>
    <row r="967" s="4" customFormat="1" spans="1:23">
      <c r="A967" s="4">
        <v>9234</v>
      </c>
      <c r="B967" s="46">
        <v>42928.375</v>
      </c>
      <c r="C967" s="47">
        <v>55406.5</v>
      </c>
      <c r="D967" s="48">
        <v>73.1666666666667</v>
      </c>
      <c r="E967" s="27">
        <v>49</v>
      </c>
      <c r="F967" s="27">
        <v>24.1666666666667</v>
      </c>
      <c r="G967" s="27">
        <v>30</v>
      </c>
      <c r="H967" s="49">
        <v>69</v>
      </c>
      <c r="I967" s="27">
        <v>68</v>
      </c>
      <c r="J967" s="49">
        <v>421.833333333333</v>
      </c>
      <c r="K967" s="50"/>
      <c r="L967" s="48">
        <v>2.00374384236453</v>
      </c>
      <c r="N967" s="50">
        <v>1.49319727891157</v>
      </c>
      <c r="O967" s="50">
        <v>-0.506802721088437</v>
      </c>
      <c r="P967" s="51" t="s">
        <v>76</v>
      </c>
      <c r="Q967" s="49">
        <v>-24.8333333333334</v>
      </c>
      <c r="R967" s="4" t="b">
        <v>1</v>
      </c>
      <c r="T967" s="50">
        <v>2.05833163236453</v>
      </c>
      <c r="U967" s="50">
        <v>0.378472664954828</v>
      </c>
      <c r="W967" s="4" t="s">
        <v>34</v>
      </c>
    </row>
    <row r="968" s="4" customFormat="1" spans="1:23">
      <c r="A968" s="4">
        <v>9236</v>
      </c>
      <c r="B968" s="46">
        <v>42928.4166666667</v>
      </c>
      <c r="C968" s="47">
        <v>55418.5</v>
      </c>
      <c r="D968" s="48">
        <v>20.5</v>
      </c>
      <c r="E968" s="27">
        <v>49</v>
      </c>
      <c r="F968" s="27">
        <v>24</v>
      </c>
      <c r="G968" s="27">
        <v>33</v>
      </c>
      <c r="H968" s="49">
        <v>65</v>
      </c>
      <c r="I968" s="27">
        <v>62</v>
      </c>
      <c r="J968" s="49">
        <v>454.833333333333</v>
      </c>
      <c r="K968" s="50"/>
      <c r="L968" s="48">
        <v>0.539732664995821</v>
      </c>
      <c r="N968" s="50">
        <v>0.418367346938776</v>
      </c>
      <c r="O968" s="50">
        <v>0.149659863945578</v>
      </c>
      <c r="P968" s="51" t="s">
        <v>76</v>
      </c>
      <c r="Q968" s="49">
        <v>7.3333333333333</v>
      </c>
      <c r="R968" s="4" t="b">
        <v>0</v>
      </c>
      <c r="T968" s="50">
        <v>0.594320454995821</v>
      </c>
      <c r="U968" s="50">
        <v>0.420570843648546</v>
      </c>
      <c r="W968" s="4" t="s">
        <v>54</v>
      </c>
    </row>
    <row r="969" s="4" customFormat="1" spans="1:23">
      <c r="A969" s="4">
        <v>9239</v>
      </c>
      <c r="B969" s="46">
        <v>42928.4791666667</v>
      </c>
      <c r="C969" s="47">
        <v>55436.5</v>
      </c>
      <c r="D969" s="48">
        <v>17.8333333333333</v>
      </c>
      <c r="E969" s="27">
        <v>40</v>
      </c>
      <c r="F969" s="27">
        <v>23</v>
      </c>
      <c r="G969" s="27">
        <v>33</v>
      </c>
      <c r="H969" s="49">
        <v>57.3333333333333</v>
      </c>
      <c r="I969" s="27">
        <v>62</v>
      </c>
      <c r="J969" s="49">
        <v>596</v>
      </c>
      <c r="K969" s="50"/>
      <c r="L969" s="48">
        <v>0.904081632653063</v>
      </c>
      <c r="N969" s="50">
        <v>0.445833333333333</v>
      </c>
      <c r="O969" s="50">
        <v>0.241666666666667</v>
      </c>
      <c r="P969" s="51" t="s">
        <v>76</v>
      </c>
      <c r="Q969" s="49">
        <v>9.6666666666667</v>
      </c>
      <c r="R969" s="4" t="b">
        <v>0</v>
      </c>
      <c r="T969" s="50">
        <v>0.958669422653063</v>
      </c>
      <c r="U969" s="50">
        <v>1.15028655548351</v>
      </c>
      <c r="W969" s="4" t="s">
        <v>48</v>
      </c>
    </row>
    <row r="970" s="4" customFormat="1" spans="1:23">
      <c r="A970" s="4">
        <v>9240</v>
      </c>
      <c r="B970" s="46">
        <v>42928.5</v>
      </c>
      <c r="C970" s="47">
        <v>55442.5</v>
      </c>
      <c r="D970" s="48">
        <v>27.5</v>
      </c>
      <c r="E970" s="27">
        <v>40</v>
      </c>
      <c r="F970" s="27">
        <v>23</v>
      </c>
      <c r="G970" s="27">
        <v>35</v>
      </c>
      <c r="H970" s="49">
        <v>58</v>
      </c>
      <c r="I970" s="27">
        <v>54</v>
      </c>
      <c r="J970" s="49">
        <v>595.833333333333</v>
      </c>
      <c r="K970" s="50"/>
      <c r="L970" s="48">
        <v>1.78518095238096</v>
      </c>
      <c r="N970" s="50">
        <v>0.6875</v>
      </c>
      <c r="O970" s="50">
        <v>0.266666666666667</v>
      </c>
      <c r="P970" s="51" t="s">
        <v>76</v>
      </c>
      <c r="Q970" s="49">
        <v>10.6666666666667</v>
      </c>
      <c r="R970" s="4" t="b">
        <v>1</v>
      </c>
      <c r="T970" s="50">
        <v>1.83976874238096</v>
      </c>
      <c r="U970" s="50">
        <v>1.67602726164503</v>
      </c>
      <c r="W970" s="4" t="s">
        <v>23</v>
      </c>
    </row>
    <row r="971" s="4" customFormat="1" spans="1:23">
      <c r="A971" s="4">
        <v>9250</v>
      </c>
      <c r="B971" s="46">
        <v>42928.7083333333</v>
      </c>
      <c r="C971" s="47">
        <v>55502.5</v>
      </c>
      <c r="D971" s="48">
        <v>18.6666666666667</v>
      </c>
      <c r="E971" s="27">
        <v>45</v>
      </c>
      <c r="F971" s="27">
        <v>23</v>
      </c>
      <c r="G971" s="27">
        <v>37</v>
      </c>
      <c r="H971" s="49">
        <v>55.1666666666667</v>
      </c>
      <c r="I971" s="27">
        <v>46</v>
      </c>
      <c r="J971" s="49">
        <v>743.666666666667</v>
      </c>
      <c r="K971" s="50"/>
      <c r="L971" s="48">
        <v>0.736202531645568</v>
      </c>
      <c r="N971" s="50">
        <v>0.414814814814816</v>
      </c>
      <c r="O971" s="50">
        <v>0.207407407407407</v>
      </c>
      <c r="P971" s="51" t="s">
        <v>76</v>
      </c>
      <c r="Q971" s="49">
        <v>9.3333333333333</v>
      </c>
      <c r="R971" s="4" t="b">
        <v>0</v>
      </c>
      <c r="T971" s="50">
        <v>0.790790321645568</v>
      </c>
      <c r="U971" s="50">
        <v>0.90636952539556</v>
      </c>
      <c r="W971" s="4" t="s">
        <v>66</v>
      </c>
    </row>
    <row r="972" s="4" customFormat="1" spans="1:23">
      <c r="A972" s="4">
        <v>9254</v>
      </c>
      <c r="B972" s="46">
        <v>42928.7916666667</v>
      </c>
      <c r="C972" s="47">
        <v>55526.5</v>
      </c>
      <c r="D972" s="48">
        <v>17.1666666666667</v>
      </c>
      <c r="E972" s="27">
        <v>48</v>
      </c>
      <c r="F972" s="27">
        <v>22</v>
      </c>
      <c r="G972" s="27">
        <v>37</v>
      </c>
      <c r="H972" s="49">
        <v>52</v>
      </c>
      <c r="I972" s="27">
        <v>46</v>
      </c>
      <c r="J972" s="49">
        <v>985.333333333333</v>
      </c>
      <c r="K972" s="50"/>
      <c r="L972" s="48">
        <v>1.44874131274131</v>
      </c>
      <c r="N972" s="50">
        <v>0.35763888888889</v>
      </c>
      <c r="O972" s="50">
        <v>0.45486111111111</v>
      </c>
      <c r="P972" s="51" t="s">
        <v>76</v>
      </c>
      <c r="Q972" s="49">
        <v>21.8333333333333</v>
      </c>
      <c r="R972" s="4" t="b">
        <v>1</v>
      </c>
      <c r="T972" s="50">
        <v>1.50332910274131</v>
      </c>
      <c r="U972" s="50">
        <v>3.20348331640287</v>
      </c>
      <c r="W972" s="4" t="s">
        <v>37</v>
      </c>
    </row>
    <row r="973" s="4" customFormat="1" spans="1:23">
      <c r="A973" s="4">
        <v>9273</v>
      </c>
      <c r="B973" s="46">
        <v>42929.1875</v>
      </c>
      <c r="C973" s="47">
        <v>55640.5</v>
      </c>
      <c r="D973" s="48">
        <v>15.1666666666667</v>
      </c>
      <c r="E973" s="27">
        <v>35</v>
      </c>
      <c r="F973" s="27">
        <v>22</v>
      </c>
      <c r="G973" s="27">
        <v>31</v>
      </c>
      <c r="H973" s="49">
        <v>54</v>
      </c>
      <c r="I973" s="27">
        <v>67</v>
      </c>
      <c r="J973" s="49">
        <v>755.833333333333</v>
      </c>
      <c r="K973" s="50"/>
      <c r="L973" s="48">
        <v>0.802713085234088</v>
      </c>
      <c r="N973" s="50">
        <v>0.433333333333334</v>
      </c>
      <c r="O973" s="50">
        <v>0.219047619047617</v>
      </c>
      <c r="P973" s="51" t="s">
        <v>76</v>
      </c>
      <c r="Q973" s="49">
        <v>7.6666666666666</v>
      </c>
      <c r="R973" s="4" t="b">
        <v>0</v>
      </c>
      <c r="T973" s="50">
        <v>0.857300875234088</v>
      </c>
      <c r="U973" s="50">
        <v>0.978386635155585</v>
      </c>
      <c r="W973" s="4" t="s">
        <v>58</v>
      </c>
    </row>
    <row r="974" s="4" customFormat="1" spans="1:23">
      <c r="A974" s="4">
        <v>9274</v>
      </c>
      <c r="B974" s="46">
        <v>42929.2083333333</v>
      </c>
      <c r="C974" s="47">
        <v>55646.5</v>
      </c>
      <c r="D974" s="48">
        <v>22.8333333333333</v>
      </c>
      <c r="E974" s="27">
        <v>35</v>
      </c>
      <c r="F974" s="27">
        <v>23</v>
      </c>
      <c r="G974" s="27">
        <v>31</v>
      </c>
      <c r="H974" s="49">
        <v>58</v>
      </c>
      <c r="I974" s="27">
        <v>67</v>
      </c>
      <c r="J974" s="49">
        <v>775.833333333333</v>
      </c>
      <c r="K974" s="50"/>
      <c r="L974" s="48">
        <v>1.82422700587084</v>
      </c>
      <c r="N974" s="50">
        <v>0.652380952380951</v>
      </c>
      <c r="O974" s="50">
        <v>0.304761904761906</v>
      </c>
      <c r="P974" s="51" t="s">
        <v>76</v>
      </c>
      <c r="Q974" s="49">
        <v>10.6666666666667</v>
      </c>
      <c r="R974" s="4" t="b">
        <v>1</v>
      </c>
      <c r="T974" s="50">
        <v>1.87881479587084</v>
      </c>
      <c r="U974" s="50">
        <v>1.87993508856115</v>
      </c>
      <c r="W974" s="4" t="s">
        <v>52</v>
      </c>
    </row>
    <row r="975" s="4" customFormat="1" spans="1:23">
      <c r="A975" s="4">
        <v>9275</v>
      </c>
      <c r="B975" s="46">
        <v>42929.2291666667</v>
      </c>
      <c r="C975" s="47">
        <v>55652.5</v>
      </c>
      <c r="D975" s="48">
        <v>33.5</v>
      </c>
      <c r="E975" s="27">
        <v>35</v>
      </c>
      <c r="F975" s="27">
        <v>23.1666666666667</v>
      </c>
      <c r="G975" s="27">
        <v>31</v>
      </c>
      <c r="H975" s="49">
        <v>63.8333333333333</v>
      </c>
      <c r="I975" s="27">
        <v>67</v>
      </c>
      <c r="J975" s="49">
        <v>702.333333333333</v>
      </c>
      <c r="K975" s="50"/>
      <c r="L975" s="48">
        <v>55.043492063492</v>
      </c>
      <c r="N975" s="50">
        <v>0.957142857142857</v>
      </c>
      <c r="O975" s="50">
        <v>1.15238095238095</v>
      </c>
      <c r="P975" s="51" t="s">
        <v>76</v>
      </c>
      <c r="Q975" s="49">
        <v>40.3333333333333</v>
      </c>
      <c r="R975" s="4" t="b">
        <v>1</v>
      </c>
      <c r="T975" s="50">
        <v>55.098079853492</v>
      </c>
      <c r="U975" s="50">
        <v>56.5651580558872</v>
      </c>
      <c r="W975" s="4" t="s">
        <v>59</v>
      </c>
    </row>
    <row r="976" s="4" customFormat="1" spans="1:23">
      <c r="A976" s="4">
        <v>9282</v>
      </c>
      <c r="B976" s="46">
        <v>42929.375</v>
      </c>
      <c r="C976" s="47">
        <v>55694.5</v>
      </c>
      <c r="D976" s="48">
        <v>78.1666666666667</v>
      </c>
      <c r="E976" s="27">
        <v>60</v>
      </c>
      <c r="F976" s="27">
        <v>25</v>
      </c>
      <c r="G976" s="27">
        <v>31</v>
      </c>
      <c r="H976" s="49">
        <v>68.6666666666667</v>
      </c>
      <c r="I976" s="27">
        <v>69</v>
      </c>
      <c r="J976" s="49">
        <v>426.333333333333</v>
      </c>
      <c r="K976" s="50"/>
      <c r="L976" s="48">
        <v>0.55840104849279</v>
      </c>
      <c r="N976" s="50">
        <v>1.30277777777778</v>
      </c>
      <c r="O976" s="50">
        <v>-0.0999999999999999</v>
      </c>
      <c r="P976" s="51" t="s">
        <v>76</v>
      </c>
      <c r="Q976" s="49">
        <v>-6</v>
      </c>
      <c r="R976" s="4" t="b">
        <v>0</v>
      </c>
      <c r="T976" s="50">
        <v>0.61298883849279</v>
      </c>
      <c r="U976" s="50">
        <v>0.52947551842771</v>
      </c>
      <c r="W976" s="4" t="s">
        <v>34</v>
      </c>
    </row>
    <row r="977" s="4" customFormat="1" spans="1:23">
      <c r="A977" s="4">
        <v>9283</v>
      </c>
      <c r="B977" s="46">
        <v>42929.3958333333</v>
      </c>
      <c r="C977" s="47">
        <v>55700.5</v>
      </c>
      <c r="D977" s="48">
        <v>72.1666666666667</v>
      </c>
      <c r="E977" s="27">
        <v>60</v>
      </c>
      <c r="F977" s="27">
        <v>25.3333333333333</v>
      </c>
      <c r="G977" s="27">
        <v>31</v>
      </c>
      <c r="H977" s="49">
        <v>68.6666666666667</v>
      </c>
      <c r="I977" s="27">
        <v>69</v>
      </c>
      <c r="J977" s="49">
        <v>429.5</v>
      </c>
      <c r="K977" s="50"/>
      <c r="L977" s="48">
        <v>3.53816046966731</v>
      </c>
      <c r="N977" s="50">
        <v>1.20277777777778</v>
      </c>
      <c r="O977" s="50">
        <v>-0.369444444444445</v>
      </c>
      <c r="P977" s="51" t="s">
        <v>76</v>
      </c>
      <c r="Q977" s="49">
        <v>-22.1666666666667</v>
      </c>
      <c r="R977" s="4" t="b">
        <v>1</v>
      </c>
      <c r="T977" s="50">
        <v>3.59274825966731</v>
      </c>
      <c r="U977" s="50">
        <v>1.98704243297974</v>
      </c>
      <c r="W977" s="4" t="s">
        <v>35</v>
      </c>
    </row>
    <row r="978" s="4" customFormat="1" spans="1:23">
      <c r="A978" s="4">
        <v>9286</v>
      </c>
      <c r="B978" s="46">
        <v>42929.4583333333</v>
      </c>
      <c r="C978" s="47">
        <v>55718.5</v>
      </c>
      <c r="D978" s="48">
        <v>23.1666666666667</v>
      </c>
      <c r="E978" s="27">
        <v>40</v>
      </c>
      <c r="F978" s="27">
        <v>23</v>
      </c>
      <c r="G978" s="27">
        <v>33</v>
      </c>
      <c r="H978" s="49">
        <v>58.3333333333333</v>
      </c>
      <c r="I978" s="27">
        <v>62</v>
      </c>
      <c r="J978" s="49">
        <v>547.5</v>
      </c>
      <c r="K978" s="50"/>
      <c r="L978" s="48">
        <v>1.33906647807638</v>
      </c>
      <c r="N978" s="50">
        <v>0.579166666666667</v>
      </c>
      <c r="O978" s="50">
        <v>0.270833333333332</v>
      </c>
      <c r="P978" s="51" t="s">
        <v>76</v>
      </c>
      <c r="Q978" s="49">
        <v>10.8333333333333</v>
      </c>
      <c r="R978" s="4" t="b">
        <v>1</v>
      </c>
      <c r="T978" s="50">
        <v>1.39365426807638</v>
      </c>
      <c r="U978" s="50">
        <v>1.40630952761389</v>
      </c>
      <c r="W978" s="4" t="s">
        <v>22</v>
      </c>
    </row>
    <row r="979" s="4" customFormat="1" spans="1:23">
      <c r="A979" s="4">
        <v>9296</v>
      </c>
      <c r="B979" s="46">
        <v>42929.6666666667</v>
      </c>
      <c r="C979" s="47">
        <v>55778.5</v>
      </c>
      <c r="D979" s="48">
        <v>11.1666666666667</v>
      </c>
      <c r="E979" s="27">
        <v>38</v>
      </c>
      <c r="F979" s="27">
        <v>23.1666666666667</v>
      </c>
      <c r="G979" s="27">
        <v>38</v>
      </c>
      <c r="H979" s="49">
        <v>56.3333333333333</v>
      </c>
      <c r="I979" s="27">
        <v>41</v>
      </c>
      <c r="J979" s="49">
        <v>553.166666666667</v>
      </c>
      <c r="K979" s="50"/>
      <c r="L979" s="48">
        <v>0.589476486246668</v>
      </c>
      <c r="N979" s="50">
        <v>0.293859649122808</v>
      </c>
      <c r="O979" s="50">
        <v>0.201754385964911</v>
      </c>
      <c r="P979" s="51" t="s">
        <v>76</v>
      </c>
      <c r="Q979" s="49">
        <v>7.6666666666666</v>
      </c>
      <c r="R979" s="4" t="b">
        <v>0</v>
      </c>
      <c r="T979" s="50">
        <v>0.644064276246668</v>
      </c>
      <c r="U979" s="50">
        <v>1.19174111916776</v>
      </c>
      <c r="W979" s="4" t="s">
        <v>25</v>
      </c>
    </row>
    <row r="980" s="4" customFormat="1" spans="1:23">
      <c r="A980" s="4">
        <v>9299</v>
      </c>
      <c r="B980" s="46">
        <v>42929.7291666667</v>
      </c>
      <c r="C980" s="47">
        <v>55796.5</v>
      </c>
      <c r="D980" s="48">
        <v>18.8333333333333</v>
      </c>
      <c r="E980" s="27">
        <v>40</v>
      </c>
      <c r="F980" s="27">
        <v>22</v>
      </c>
      <c r="G980" s="27">
        <v>38</v>
      </c>
      <c r="H980" s="49">
        <v>57</v>
      </c>
      <c r="I980" s="27">
        <v>41</v>
      </c>
      <c r="J980" s="49">
        <v>700.666666666667</v>
      </c>
      <c r="K980" s="50"/>
      <c r="L980" s="48">
        <v>2.0007424071991</v>
      </c>
      <c r="N980" s="50">
        <v>0.470833333333332</v>
      </c>
      <c r="O980" s="50">
        <v>0.516666666666667</v>
      </c>
      <c r="P980" s="51" t="s">
        <v>76</v>
      </c>
      <c r="Q980" s="49">
        <v>20.6666666666667</v>
      </c>
      <c r="R980" s="4" t="b">
        <v>1</v>
      </c>
      <c r="T980" s="50">
        <v>2.0553301971991</v>
      </c>
      <c r="U980" s="50">
        <v>3.36530307369722</v>
      </c>
      <c r="W980" s="4" t="s">
        <v>49</v>
      </c>
    </row>
    <row r="981" s="4" customFormat="1" spans="1:23">
      <c r="A981" s="4">
        <v>9300</v>
      </c>
      <c r="B981" s="46">
        <v>42929.75</v>
      </c>
      <c r="C981" s="47">
        <v>55802.5</v>
      </c>
      <c r="D981" s="48">
        <v>39.5</v>
      </c>
      <c r="E981" s="27">
        <v>40</v>
      </c>
      <c r="F981" s="27">
        <v>22</v>
      </c>
      <c r="G981" s="27">
        <v>38</v>
      </c>
      <c r="H981" s="49">
        <v>55</v>
      </c>
      <c r="I981" s="27">
        <v>42</v>
      </c>
      <c r="J981" s="49">
        <v>629.5</v>
      </c>
      <c r="K981" s="50"/>
      <c r="L981" s="48">
        <v>22.2885714285714</v>
      </c>
      <c r="N981" s="50">
        <v>0.9875</v>
      </c>
      <c r="O981" s="50">
        <v>0.125</v>
      </c>
      <c r="P981" s="51" t="s">
        <v>76</v>
      </c>
      <c r="Q981" s="49">
        <v>5</v>
      </c>
      <c r="R981" s="4" t="b">
        <v>0</v>
      </c>
      <c r="T981" s="50">
        <v>22.3431592185714</v>
      </c>
      <c r="U981" s="50">
        <v>21.6259840188065</v>
      </c>
      <c r="W981" s="4" t="s">
        <v>27</v>
      </c>
    </row>
    <row r="982" s="4" customFormat="1" spans="1:23">
      <c r="A982" s="4">
        <v>9302</v>
      </c>
      <c r="B982" s="46">
        <v>42929.7916666667</v>
      </c>
      <c r="C982" s="47">
        <v>55814.5</v>
      </c>
      <c r="D982" s="48">
        <v>40</v>
      </c>
      <c r="E982" s="27">
        <v>45</v>
      </c>
      <c r="F982" s="27">
        <v>21</v>
      </c>
      <c r="G982" s="27">
        <v>38</v>
      </c>
      <c r="H982" s="49">
        <v>52.8333333333333</v>
      </c>
      <c r="I982" s="27">
        <v>42</v>
      </c>
      <c r="J982" s="49">
        <v>725.333333333333</v>
      </c>
      <c r="K982" s="50"/>
      <c r="L982" s="48">
        <v>12.5625714285714</v>
      </c>
      <c r="N982" s="50">
        <v>0.888888888888889</v>
      </c>
      <c r="O982" s="50">
        <v>0.677777777777778</v>
      </c>
      <c r="P982" s="51" t="s">
        <v>76</v>
      </c>
      <c r="Q982" s="49">
        <v>30.5</v>
      </c>
      <c r="R982" s="4" t="b">
        <v>1</v>
      </c>
      <c r="T982" s="50">
        <v>12.6171592185714</v>
      </c>
      <c r="U982" s="50">
        <v>13.1943041208928</v>
      </c>
      <c r="W982" s="4" t="s">
        <v>37</v>
      </c>
    </row>
    <row r="983" s="4" customFormat="1" spans="1:23">
      <c r="A983" s="4">
        <v>9303</v>
      </c>
      <c r="B983" s="46">
        <v>42929.8125</v>
      </c>
      <c r="C983" s="47">
        <v>55820.5</v>
      </c>
      <c r="D983" s="48">
        <v>70.5</v>
      </c>
      <c r="E983" s="27">
        <v>45</v>
      </c>
      <c r="F983" s="27">
        <v>22</v>
      </c>
      <c r="G983" s="27">
        <v>38</v>
      </c>
      <c r="H983" s="49">
        <v>63.3333333333333</v>
      </c>
      <c r="I983" s="27">
        <v>42</v>
      </c>
      <c r="J983" s="49">
        <v>588</v>
      </c>
      <c r="K983" s="50"/>
      <c r="L983" s="48">
        <v>2.64309990662932</v>
      </c>
      <c r="N983" s="50">
        <v>1.56666666666667</v>
      </c>
      <c r="O983" s="50">
        <v>-0.75925925925926</v>
      </c>
      <c r="P983" s="51" t="s">
        <v>76</v>
      </c>
      <c r="Q983" s="49">
        <v>-34.1666666666667</v>
      </c>
      <c r="R983" s="4" t="b">
        <v>1</v>
      </c>
      <c r="T983" s="50">
        <v>2.69768769662932</v>
      </c>
      <c r="U983" s="50">
        <v>0.721928316997434</v>
      </c>
      <c r="W983" s="4" t="s">
        <v>56</v>
      </c>
    </row>
    <row r="984" s="4" customFormat="1" spans="1:23">
      <c r="A984" s="4">
        <v>9322</v>
      </c>
      <c r="B984" s="46">
        <v>42930.2083333333</v>
      </c>
      <c r="C984" s="47">
        <v>55934.5</v>
      </c>
      <c r="D984" s="48">
        <v>23</v>
      </c>
      <c r="E984" s="27">
        <v>49</v>
      </c>
      <c r="F984" s="27">
        <v>23</v>
      </c>
      <c r="G984" s="27">
        <v>30</v>
      </c>
      <c r="H984" s="49">
        <v>53.3333333333333</v>
      </c>
      <c r="I984" s="27">
        <v>57</v>
      </c>
      <c r="J984" s="49">
        <v>803.5</v>
      </c>
      <c r="K984" s="50"/>
      <c r="L984" s="48">
        <v>0.918736263736264</v>
      </c>
      <c r="N984" s="50">
        <v>0.469387755102041</v>
      </c>
      <c r="O984" s="50">
        <v>0.23469387755102</v>
      </c>
      <c r="P984" s="51" t="s">
        <v>76</v>
      </c>
      <c r="Q984" s="49">
        <v>11.5</v>
      </c>
      <c r="R984" s="4" t="b">
        <v>1</v>
      </c>
      <c r="T984" s="50">
        <v>0.973324053736264</v>
      </c>
      <c r="U984" s="50">
        <v>1.07360341882943</v>
      </c>
      <c r="W984" s="4" t="s">
        <v>52</v>
      </c>
    </row>
    <row r="985" s="4" customFormat="1" spans="1:23">
      <c r="A985" s="4">
        <v>9323</v>
      </c>
      <c r="B985" s="46">
        <v>42930.2291666667</v>
      </c>
      <c r="C985" s="47">
        <v>55940.5</v>
      </c>
      <c r="D985" s="48">
        <v>34.5</v>
      </c>
      <c r="E985" s="27">
        <v>49</v>
      </c>
      <c r="F985" s="27">
        <v>23</v>
      </c>
      <c r="G985" s="27">
        <v>30</v>
      </c>
      <c r="H985" s="49">
        <v>56.8333333333333</v>
      </c>
      <c r="I985" s="27">
        <v>57</v>
      </c>
      <c r="J985" s="49">
        <v>619.166666666667</v>
      </c>
      <c r="K985" s="50"/>
      <c r="L985" s="48">
        <v>0.736420361247943</v>
      </c>
      <c r="N985" s="50">
        <v>0.704081632653061</v>
      </c>
      <c r="O985" s="50">
        <v>0.0986394557823123</v>
      </c>
      <c r="P985" s="4" t="s">
        <v>222</v>
      </c>
      <c r="Q985" s="49">
        <v>4.8333333333333</v>
      </c>
      <c r="R985" s="4" t="b">
        <v>0</v>
      </c>
      <c r="T985" s="50">
        <v>0.791008151247943</v>
      </c>
      <c r="U985" s="50">
        <v>0.123460852497079</v>
      </c>
      <c r="W985" s="4" t="s">
        <v>59</v>
      </c>
    </row>
    <row r="986" s="4" customFormat="1" spans="1:23">
      <c r="A986" s="4">
        <v>9325</v>
      </c>
      <c r="B986" s="46">
        <v>42930.2708333333</v>
      </c>
      <c r="C986" s="47">
        <v>55952.5</v>
      </c>
      <c r="D986" s="48">
        <v>40.6666666666667</v>
      </c>
      <c r="E986" s="27">
        <v>49</v>
      </c>
      <c r="F986" s="27">
        <v>23</v>
      </c>
      <c r="G986" s="27">
        <v>29</v>
      </c>
      <c r="H986" s="49">
        <v>60.6666666666667</v>
      </c>
      <c r="I986" s="27">
        <v>62</v>
      </c>
      <c r="J986" s="49">
        <v>603.666666666667</v>
      </c>
      <c r="K986" s="50"/>
      <c r="L986" s="48">
        <v>3.77177142857144</v>
      </c>
      <c r="N986" s="50">
        <v>0.829931972789116</v>
      </c>
      <c r="O986" s="50">
        <v>0.146676214345387</v>
      </c>
      <c r="P986" s="51" t="s">
        <v>76</v>
      </c>
      <c r="Q986" s="49">
        <v>15</v>
      </c>
      <c r="R986" s="4" t="b">
        <v>1</v>
      </c>
      <c r="T986" s="50">
        <v>3.82635921857144</v>
      </c>
      <c r="U986" s="50">
        <v>3.61044922237706</v>
      </c>
      <c r="W986" s="4" t="s">
        <v>62</v>
      </c>
    </row>
    <row r="987" s="4" customFormat="1" spans="1:23">
      <c r="A987" s="4">
        <v>9326</v>
      </c>
      <c r="B987" s="46">
        <v>42930.2916666667</v>
      </c>
      <c r="C987" s="47">
        <v>55958.5</v>
      </c>
      <c r="D987" s="48">
        <v>55.6666666666667</v>
      </c>
      <c r="E987" s="27">
        <v>57</v>
      </c>
      <c r="F987" s="27">
        <v>24</v>
      </c>
      <c r="G987" s="27">
        <v>29</v>
      </c>
      <c r="H987" s="49">
        <v>62.5</v>
      </c>
      <c r="I987" s="27">
        <v>62</v>
      </c>
      <c r="J987" s="49">
        <v>598.333333333333</v>
      </c>
      <c r="K987" s="50"/>
      <c r="L987" s="48">
        <v>26.1417857142864</v>
      </c>
      <c r="N987" s="50">
        <v>0.976608187134503</v>
      </c>
      <c r="O987" s="50">
        <v>0.289473684210526</v>
      </c>
      <c r="P987" s="51" t="s">
        <v>76</v>
      </c>
      <c r="Q987" s="49">
        <v>16.5</v>
      </c>
      <c r="R987" s="4" t="b">
        <v>1</v>
      </c>
      <c r="T987" s="50">
        <v>26.1963735042864</v>
      </c>
      <c r="U987" s="50">
        <v>25.8238315522933</v>
      </c>
      <c r="W987" s="4" t="s">
        <v>32</v>
      </c>
    </row>
    <row r="988" s="4" customFormat="1" spans="1:23">
      <c r="A988" s="4">
        <v>9331</v>
      </c>
      <c r="B988" s="46">
        <v>42930.3958333333</v>
      </c>
      <c r="C988" s="47">
        <v>55988.5</v>
      </c>
      <c r="D988" s="48">
        <v>88.1666666666667</v>
      </c>
      <c r="E988" s="27">
        <v>73</v>
      </c>
      <c r="F988" s="27">
        <v>24</v>
      </c>
      <c r="G988" s="27">
        <v>30</v>
      </c>
      <c r="H988" s="49">
        <v>65</v>
      </c>
      <c r="I988" s="27">
        <v>67</v>
      </c>
      <c r="J988" s="49">
        <v>475.833333333333</v>
      </c>
      <c r="K988" s="50"/>
      <c r="L988" s="48">
        <v>0.852244897959182</v>
      </c>
      <c r="N988" s="50">
        <v>1.20776255707763</v>
      </c>
      <c r="O988" s="50">
        <v>-0.102739726027397</v>
      </c>
      <c r="P988" s="51" t="s">
        <v>76</v>
      </c>
      <c r="Q988" s="49">
        <v>-7.5</v>
      </c>
      <c r="R988" s="4" t="b">
        <v>0</v>
      </c>
      <c r="T988" s="50">
        <v>0.906832687959182</v>
      </c>
      <c r="U988" s="50">
        <v>0.249163105243629</v>
      </c>
      <c r="W988" s="4" t="s">
        <v>35</v>
      </c>
    </row>
    <row r="989" s="4" customFormat="1" spans="1:23">
      <c r="A989" s="4">
        <v>9332</v>
      </c>
      <c r="B989" s="46">
        <v>42930.4166666667</v>
      </c>
      <c r="C989" s="47">
        <v>55994.5</v>
      </c>
      <c r="D989" s="48">
        <v>80.6666666666667</v>
      </c>
      <c r="E989" s="27">
        <v>73</v>
      </c>
      <c r="F989" s="27">
        <v>24</v>
      </c>
      <c r="G989" s="27">
        <v>32</v>
      </c>
      <c r="H989" s="49">
        <v>63.8333333333333</v>
      </c>
      <c r="I989" s="27">
        <v>62</v>
      </c>
      <c r="J989" s="49">
        <v>482.5</v>
      </c>
      <c r="K989" s="50"/>
      <c r="L989" s="48">
        <v>1.75515527950311</v>
      </c>
      <c r="N989" s="50">
        <v>1.10502283105023</v>
      </c>
      <c r="O989" s="50">
        <v>-1.10502283105023</v>
      </c>
      <c r="P989" s="51" t="s">
        <v>76</v>
      </c>
      <c r="Q989" s="49">
        <v>-7.6666666666667</v>
      </c>
      <c r="R989" s="4" t="b">
        <v>0</v>
      </c>
      <c r="T989" s="50">
        <v>1.80974306950311</v>
      </c>
      <c r="U989" s="50">
        <v>0.637742695128845</v>
      </c>
      <c r="W989" s="4" t="s">
        <v>54</v>
      </c>
    </row>
    <row r="990" s="4" customFormat="1" spans="1:23">
      <c r="A990" s="4">
        <v>9335</v>
      </c>
      <c r="B990" s="46">
        <v>42930.4791666667</v>
      </c>
      <c r="C990" s="47">
        <v>56012.5</v>
      </c>
      <c r="D990" s="48">
        <v>60</v>
      </c>
      <c r="E990" s="27">
        <v>72</v>
      </c>
      <c r="F990" s="27">
        <v>22</v>
      </c>
      <c r="G990" s="27">
        <v>32</v>
      </c>
      <c r="H990" s="49">
        <v>50.1666666666667</v>
      </c>
      <c r="I990" s="27">
        <v>62</v>
      </c>
      <c r="J990" s="49">
        <v>590</v>
      </c>
      <c r="K990" s="50"/>
      <c r="L990" s="48">
        <v>0.517989417989418</v>
      </c>
      <c r="N990" s="50">
        <v>0.833333333333333</v>
      </c>
      <c r="O990" s="50">
        <v>0.0277777777777778</v>
      </c>
      <c r="P990" s="51" t="s">
        <v>76</v>
      </c>
      <c r="Q990" s="49">
        <v>2</v>
      </c>
      <c r="R990" s="4" t="b">
        <v>0</v>
      </c>
      <c r="T990" s="50">
        <v>0.572577207989418</v>
      </c>
      <c r="U990" s="50">
        <v>0.312907350412698</v>
      </c>
      <c r="W990" s="4" t="s">
        <v>48</v>
      </c>
    </row>
    <row r="991" s="4" customFormat="1" spans="1:23">
      <c r="A991" s="4">
        <v>9347</v>
      </c>
      <c r="B991" s="46">
        <v>42930.7291666667</v>
      </c>
      <c r="C991" s="47">
        <v>56084.5</v>
      </c>
      <c r="D991" s="48">
        <v>24.3333333333333</v>
      </c>
      <c r="E991" s="27">
        <v>69</v>
      </c>
      <c r="F991" s="27">
        <v>23</v>
      </c>
      <c r="G991" s="27">
        <v>38</v>
      </c>
      <c r="H991" s="49">
        <v>52</v>
      </c>
      <c r="I991" s="27">
        <v>38</v>
      </c>
      <c r="J991" s="49">
        <v>816.166666666667</v>
      </c>
      <c r="K991" s="50"/>
      <c r="L991" s="48">
        <v>0.777430703624736</v>
      </c>
      <c r="N991" s="50">
        <v>0.352657004830917</v>
      </c>
      <c r="O991" s="50">
        <v>0.243961352657006</v>
      </c>
      <c r="P991" s="51" t="s">
        <v>76</v>
      </c>
      <c r="Q991" s="49">
        <v>16.8333333333334</v>
      </c>
      <c r="R991" s="4" t="b">
        <v>1</v>
      </c>
      <c r="T991" s="50">
        <v>0.832018493624736</v>
      </c>
      <c r="U991" s="50">
        <v>1.35928531753864</v>
      </c>
      <c r="W991" s="4" t="s">
        <v>49</v>
      </c>
    </row>
    <row r="992" s="4" customFormat="1" spans="1:23">
      <c r="A992" s="4">
        <v>9350</v>
      </c>
      <c r="B992" s="46">
        <v>42930.7916666667</v>
      </c>
      <c r="C992" s="47">
        <v>56102.5</v>
      </c>
      <c r="D992" s="48">
        <v>29.5</v>
      </c>
      <c r="E992" s="27">
        <v>43</v>
      </c>
      <c r="F992" s="27">
        <v>22</v>
      </c>
      <c r="G992" s="27">
        <v>36</v>
      </c>
      <c r="H992" s="49">
        <v>55.1666666666667</v>
      </c>
      <c r="I992" s="27">
        <v>42</v>
      </c>
      <c r="J992" s="49">
        <v>706.5</v>
      </c>
      <c r="K992" s="50"/>
      <c r="L992" s="48">
        <v>2.93220458553792</v>
      </c>
      <c r="N992" s="50">
        <v>0.686046511627907</v>
      </c>
      <c r="O992" s="50">
        <v>0.445736434108528</v>
      </c>
      <c r="P992" s="51" t="s">
        <v>76</v>
      </c>
      <c r="Q992" s="49">
        <v>19.1666666666667</v>
      </c>
      <c r="R992" s="4" t="b">
        <v>1</v>
      </c>
      <c r="T992" s="50">
        <v>2.98679237553792</v>
      </c>
      <c r="U992" s="50">
        <v>3.35362956434341</v>
      </c>
      <c r="W992" s="4" t="s">
        <v>37</v>
      </c>
    </row>
    <row r="993" s="4" customFormat="1" spans="1:23">
      <c r="A993" s="4">
        <v>9351</v>
      </c>
      <c r="B993" s="46">
        <v>42930.8125</v>
      </c>
      <c r="C993" s="47">
        <v>56108.5</v>
      </c>
      <c r="D993" s="48">
        <v>48.6666666666667</v>
      </c>
      <c r="E993" s="27">
        <v>43</v>
      </c>
      <c r="F993" s="27">
        <v>22.3333333333333</v>
      </c>
      <c r="G993" s="27">
        <v>36</v>
      </c>
      <c r="H993" s="49">
        <v>57.5</v>
      </c>
      <c r="I993" s="27">
        <v>42</v>
      </c>
      <c r="J993" s="49">
        <v>469.333333333333</v>
      </c>
      <c r="K993" s="50"/>
      <c r="L993" s="48">
        <v>3.35394957983191</v>
      </c>
      <c r="N993" s="50">
        <v>1.13178294573643</v>
      </c>
      <c r="O993" s="50">
        <v>-0.232558139534884</v>
      </c>
      <c r="P993" s="51" t="s">
        <v>76</v>
      </c>
      <c r="Q993" s="49">
        <v>-10</v>
      </c>
      <c r="R993" s="4" t="b">
        <v>0</v>
      </c>
      <c r="T993" s="50">
        <v>3.40853736983191</v>
      </c>
      <c r="U993" s="50">
        <v>2.01165288156382</v>
      </c>
      <c r="W993" s="4" t="s">
        <v>56</v>
      </c>
    </row>
    <row r="994" s="4" customFormat="1" spans="1:23">
      <c r="A994" s="4">
        <v>9353</v>
      </c>
      <c r="B994" s="46">
        <v>42930.8541666667</v>
      </c>
      <c r="C994" s="47">
        <v>56120.5</v>
      </c>
      <c r="D994" s="48">
        <v>22.1666666666667</v>
      </c>
      <c r="E994" s="27">
        <v>43</v>
      </c>
      <c r="F994" s="27">
        <v>21</v>
      </c>
      <c r="G994" s="27">
        <v>33</v>
      </c>
      <c r="H994" s="49">
        <v>50.1666666666667</v>
      </c>
      <c r="I994" s="27">
        <v>58</v>
      </c>
      <c r="J994" s="49">
        <v>628.333333333333</v>
      </c>
      <c r="K994" s="50"/>
      <c r="L994" s="48">
        <v>0.740411428571427</v>
      </c>
      <c r="N994" s="50">
        <v>0.515503875968993</v>
      </c>
      <c r="O994" s="50">
        <v>-0.0238372093023264</v>
      </c>
      <c r="P994" s="51" t="s">
        <v>76</v>
      </c>
      <c r="Q994" s="49">
        <v>7.3333333333333</v>
      </c>
      <c r="R994" s="4" t="b">
        <v>0</v>
      </c>
      <c r="T994" s="50">
        <v>0.794999218571427</v>
      </c>
      <c r="U994" s="50">
        <v>0.542178935273894</v>
      </c>
      <c r="W994" s="4" t="s">
        <v>46</v>
      </c>
    </row>
    <row r="995" s="4" customFormat="1" spans="1:23">
      <c r="A995" s="4">
        <v>9354</v>
      </c>
      <c r="B995" s="46">
        <v>42930.875</v>
      </c>
      <c r="C995" s="47">
        <v>56126.5</v>
      </c>
      <c r="D995" s="48">
        <v>29.5</v>
      </c>
      <c r="E995" s="27">
        <v>60</v>
      </c>
      <c r="F995" s="27">
        <v>21</v>
      </c>
      <c r="G995" s="27">
        <v>33</v>
      </c>
      <c r="H995" s="49">
        <v>53.8333333333333</v>
      </c>
      <c r="I995" s="27">
        <v>58</v>
      </c>
      <c r="J995" s="49">
        <v>685.333333333333</v>
      </c>
      <c r="K995" s="50"/>
      <c r="L995" s="48">
        <v>1.13181889149102</v>
      </c>
      <c r="N995" s="50">
        <v>0.491666666666667</v>
      </c>
      <c r="O995" s="50">
        <v>0.277777777777778</v>
      </c>
      <c r="P995" s="51" t="s">
        <v>76</v>
      </c>
      <c r="Q995" s="49">
        <v>16.6666666666667</v>
      </c>
      <c r="R995" s="4" t="b">
        <v>1</v>
      </c>
      <c r="T995" s="50">
        <v>1.18640668149102</v>
      </c>
      <c r="U995" s="50">
        <v>1.4130305386258</v>
      </c>
      <c r="W995" s="4" t="s">
        <v>68</v>
      </c>
    </row>
    <row r="996" s="4" customFormat="1" spans="1:23">
      <c r="A996" s="4">
        <v>9368</v>
      </c>
      <c r="B996" s="46">
        <v>42931.1666666667</v>
      </c>
      <c r="C996" s="47">
        <v>56210.5</v>
      </c>
      <c r="D996" s="48">
        <v>23</v>
      </c>
      <c r="E996" s="27">
        <v>91</v>
      </c>
      <c r="F996" s="27">
        <v>23</v>
      </c>
      <c r="G996" s="27">
        <v>30</v>
      </c>
      <c r="H996" s="49">
        <v>51</v>
      </c>
      <c r="I996" s="27">
        <v>74</v>
      </c>
      <c r="J996" s="49">
        <v>905.5</v>
      </c>
      <c r="K996" s="50"/>
      <c r="L996" s="48">
        <v>1.84077731092437</v>
      </c>
      <c r="N996" s="50">
        <v>0.252747252747253</v>
      </c>
      <c r="O996" s="50">
        <v>0.544422558573502</v>
      </c>
      <c r="P996" s="51" t="s">
        <v>76</v>
      </c>
      <c r="Q996" s="49">
        <v>61.5</v>
      </c>
      <c r="R996" s="4" t="b">
        <v>1</v>
      </c>
      <c r="T996" s="50">
        <v>1.89536510092437</v>
      </c>
      <c r="U996" s="50">
        <v>6.49905322539641</v>
      </c>
      <c r="W996" s="4" t="s">
        <v>61</v>
      </c>
    </row>
    <row r="997" s="4" customFormat="1" spans="1:23">
      <c r="A997" s="4">
        <v>9369</v>
      </c>
      <c r="B997" s="46">
        <v>42931.1875</v>
      </c>
      <c r="C997" s="47">
        <v>56216.5</v>
      </c>
      <c r="D997" s="48">
        <v>84.5</v>
      </c>
      <c r="E997" s="27">
        <v>106</v>
      </c>
      <c r="F997" s="27">
        <v>23</v>
      </c>
      <c r="G997" s="27">
        <v>30</v>
      </c>
      <c r="H997" s="49">
        <v>57.8333333333333</v>
      </c>
      <c r="I997" s="27">
        <v>74</v>
      </c>
      <c r="J997" s="49">
        <v>748.333333333333</v>
      </c>
      <c r="K997" s="50"/>
      <c r="L997" s="48">
        <v>6.17820598006645</v>
      </c>
      <c r="N997" s="50">
        <v>0.797169811320755</v>
      </c>
      <c r="O997" s="50">
        <v>0.498482362592289</v>
      </c>
      <c r="P997" s="51" t="s">
        <v>76</v>
      </c>
      <c r="Q997" s="49">
        <v>64.5</v>
      </c>
      <c r="R997" s="4" t="b">
        <v>1</v>
      </c>
      <c r="T997" s="50">
        <v>6.23279377006645</v>
      </c>
      <c r="U997" s="50">
        <v>6.81865253996501</v>
      </c>
      <c r="W997" s="4" t="s">
        <v>58</v>
      </c>
    </row>
    <row r="998" s="4" customFormat="1" spans="1:23">
      <c r="A998" s="4">
        <v>9371</v>
      </c>
      <c r="B998" s="46">
        <v>42931.2291666667</v>
      </c>
      <c r="C998" s="47">
        <v>56228.5</v>
      </c>
      <c r="D998" s="48">
        <v>143.833333333333</v>
      </c>
      <c r="E998" s="27">
        <v>115</v>
      </c>
      <c r="F998" s="27">
        <v>23.1666666666667</v>
      </c>
      <c r="G998" s="27">
        <v>30</v>
      </c>
      <c r="H998" s="49">
        <v>63.5</v>
      </c>
      <c r="I998" s="27">
        <v>74</v>
      </c>
      <c r="J998" s="49">
        <v>632.333333333333</v>
      </c>
      <c r="K998" s="50"/>
      <c r="L998" s="48">
        <v>2.98640792733279</v>
      </c>
      <c r="N998" s="50">
        <v>1.25072463768116</v>
      </c>
      <c r="O998" s="50">
        <v>-0.385507246376809</v>
      </c>
      <c r="P998" s="51" t="s">
        <v>76</v>
      </c>
      <c r="Q998" s="49">
        <v>-44.333333333333</v>
      </c>
      <c r="R998" s="4" t="b">
        <v>1</v>
      </c>
      <c r="T998" s="50">
        <v>3.04099571733279</v>
      </c>
      <c r="U998" s="50">
        <v>1.43138707411312</v>
      </c>
      <c r="W998" s="4" t="s">
        <v>59</v>
      </c>
    </row>
    <row r="999" s="4" customFormat="1" spans="1:23">
      <c r="A999" s="4">
        <v>9383</v>
      </c>
      <c r="B999" s="46">
        <v>42931.4791666667</v>
      </c>
      <c r="C999" s="47">
        <v>56300.5</v>
      </c>
      <c r="D999" s="48">
        <v>47.1666666666667</v>
      </c>
      <c r="E999" s="27">
        <v>33</v>
      </c>
      <c r="F999" s="27">
        <v>23</v>
      </c>
      <c r="G999" s="27">
        <v>25</v>
      </c>
      <c r="H999" s="49">
        <v>63.8333333333333</v>
      </c>
      <c r="I999" s="27">
        <v>88</v>
      </c>
      <c r="J999" s="49">
        <v>582.166666666667</v>
      </c>
      <c r="K999" s="50"/>
      <c r="L999" s="48">
        <v>2.98870588235293</v>
      </c>
      <c r="N999" s="50">
        <v>1.42929292929293</v>
      </c>
      <c r="O999" s="50">
        <v>-0.651515151515152</v>
      </c>
      <c r="P999" s="51" t="s">
        <v>76</v>
      </c>
      <c r="Q999" s="49">
        <v>-21.5</v>
      </c>
      <c r="R999" s="4" t="b">
        <v>1</v>
      </c>
      <c r="T999" s="50">
        <v>3.04329367235293</v>
      </c>
      <c r="U999" s="50">
        <v>1.12923020185823</v>
      </c>
      <c r="W999" s="4" t="s">
        <v>48</v>
      </c>
    </row>
    <row r="1000" s="4" customFormat="1" spans="1:23">
      <c r="A1000" s="4">
        <v>9395</v>
      </c>
      <c r="B1000" s="46">
        <v>42931.7291666667</v>
      </c>
      <c r="C1000" s="47">
        <v>56373</v>
      </c>
      <c r="D1000" s="48">
        <v>2.2</v>
      </c>
      <c r="E1000" s="27">
        <v>31</v>
      </c>
      <c r="F1000" s="27">
        <v>25.4</v>
      </c>
      <c r="G1000" s="27">
        <v>29</v>
      </c>
      <c r="H1000" s="49">
        <v>57.2</v>
      </c>
      <c r="I1000" s="27">
        <v>73</v>
      </c>
      <c r="J1000" s="49">
        <v>593.8</v>
      </c>
      <c r="K1000" s="50"/>
      <c r="L1000" s="48">
        <v>3.3640873015873</v>
      </c>
      <c r="N1000" s="50">
        <v>0.0709677419354839</v>
      </c>
      <c r="O1000" s="50">
        <v>1.54193548387097</v>
      </c>
      <c r="P1000" s="51" t="s">
        <v>76</v>
      </c>
      <c r="Q1000" s="49">
        <v>47.8</v>
      </c>
      <c r="R1000" s="4" t="b">
        <v>1</v>
      </c>
      <c r="T1000" s="50">
        <v>3.4186750915873</v>
      </c>
      <c r="U1000" s="50">
        <v>47.1722399269119</v>
      </c>
      <c r="W1000" s="4" t="s">
        <v>49</v>
      </c>
    </row>
    <row r="1001" s="4" customFormat="1" spans="1:23">
      <c r="A1001" s="4">
        <v>9400</v>
      </c>
      <c r="B1001" s="46">
        <v>42931.8333333333</v>
      </c>
      <c r="C1001" s="47">
        <v>56402.5</v>
      </c>
      <c r="D1001" s="48">
        <v>74.1666666666667</v>
      </c>
      <c r="E1001" s="27">
        <v>50</v>
      </c>
      <c r="F1001" s="27">
        <v>23.5</v>
      </c>
      <c r="G1001" s="27">
        <v>29</v>
      </c>
      <c r="H1001" s="49">
        <v>65.6666666666667</v>
      </c>
      <c r="I1001" s="27">
        <v>78</v>
      </c>
      <c r="J1001" s="49">
        <v>434.166666666667</v>
      </c>
      <c r="K1001" s="50"/>
      <c r="L1001" s="48">
        <v>1.87694581280788</v>
      </c>
      <c r="N1001" s="50">
        <v>1.48333333333333</v>
      </c>
      <c r="O1001" s="50">
        <v>-0.466666666666668</v>
      </c>
      <c r="P1001" s="51" t="s">
        <v>76</v>
      </c>
      <c r="Q1001" s="49">
        <v>-23.3333333333334</v>
      </c>
      <c r="R1001" s="4" t="b">
        <v>1</v>
      </c>
      <c r="T1001" s="50">
        <v>1.93153360280788</v>
      </c>
      <c r="U1001" s="50">
        <v>0.302157485039023</v>
      </c>
      <c r="W1001" s="4" t="s">
        <v>38</v>
      </c>
    </row>
    <row r="1002" s="4" customFormat="1" spans="1:23">
      <c r="A1002" s="4">
        <v>9401</v>
      </c>
      <c r="B1002" s="46">
        <v>42931.8541666667</v>
      </c>
      <c r="C1002" s="47">
        <v>56408.5</v>
      </c>
      <c r="D1002" s="48">
        <v>50.8333333333333</v>
      </c>
      <c r="E1002" s="27">
        <v>50</v>
      </c>
      <c r="F1002" s="27">
        <v>21.8333333333333</v>
      </c>
      <c r="G1002" s="27">
        <v>29</v>
      </c>
      <c r="H1002" s="49">
        <v>57</v>
      </c>
      <c r="I1002" s="27">
        <v>78</v>
      </c>
      <c r="J1002" s="49">
        <v>542.166666666667</v>
      </c>
      <c r="K1002" s="50"/>
      <c r="L1002" s="48">
        <v>16.6628571428578</v>
      </c>
      <c r="N1002" s="50">
        <v>1.01666666666667</v>
      </c>
      <c r="O1002" s="50">
        <v>-0.282203389830508</v>
      </c>
      <c r="P1002" s="51" t="s">
        <v>76</v>
      </c>
      <c r="Q1002" s="49">
        <v>-7.5</v>
      </c>
      <c r="R1002" s="4" t="b">
        <v>0</v>
      </c>
      <c r="T1002" s="50">
        <v>16.7174449328578</v>
      </c>
      <c r="U1002" s="50">
        <v>15.4433884585486</v>
      </c>
      <c r="W1002" s="4" t="s">
        <v>46</v>
      </c>
    </row>
    <row r="1003" s="4" customFormat="1" spans="1:23">
      <c r="A1003" s="4">
        <v>9412</v>
      </c>
      <c r="B1003" s="46">
        <v>42932.0833333333</v>
      </c>
      <c r="C1003" s="47">
        <v>56474.5</v>
      </c>
      <c r="D1003" s="48">
        <v>45.3333333333333</v>
      </c>
      <c r="E1003" s="27">
        <v>80</v>
      </c>
      <c r="F1003" s="27">
        <v>22</v>
      </c>
      <c r="G1003" s="27">
        <v>27</v>
      </c>
      <c r="H1003" s="49">
        <v>56.1666666666667</v>
      </c>
      <c r="I1003" s="27">
        <v>84</v>
      </c>
      <c r="J1003" s="49">
        <v>589.666666666667</v>
      </c>
      <c r="K1003" s="50"/>
      <c r="L1003" s="48">
        <v>2.93585164835165</v>
      </c>
      <c r="N1003" s="50">
        <v>0.566666666666666</v>
      </c>
      <c r="O1003" s="50">
        <v>0.620833333333334</v>
      </c>
      <c r="P1003" s="51" t="s">
        <v>76</v>
      </c>
      <c r="Q1003" s="49">
        <v>49.6666666666667</v>
      </c>
      <c r="R1003" s="4" t="b">
        <v>1</v>
      </c>
      <c r="T1003" s="50">
        <v>2.99043943835165</v>
      </c>
      <c r="U1003" s="50">
        <v>4.27724606767939</v>
      </c>
      <c r="W1003" s="4" t="s">
        <v>31</v>
      </c>
    </row>
    <row r="1004" s="4" customFormat="1" spans="1:23">
      <c r="A1004" s="4">
        <v>9422</v>
      </c>
      <c r="B1004" s="46">
        <v>42932.2916666667</v>
      </c>
      <c r="C1004" s="47">
        <v>56534.5</v>
      </c>
      <c r="D1004" s="48">
        <v>129.833333333333</v>
      </c>
      <c r="E1004" s="27">
        <v>99</v>
      </c>
      <c r="F1004" s="27">
        <v>23</v>
      </c>
      <c r="G1004" s="27">
        <v>27</v>
      </c>
      <c r="H1004" s="49">
        <v>75.6666666666667</v>
      </c>
      <c r="I1004" s="27">
        <v>88</v>
      </c>
      <c r="J1004" s="49">
        <v>444.5</v>
      </c>
      <c r="K1004" s="50"/>
      <c r="L1004" s="48">
        <v>0.524513084513066</v>
      </c>
      <c r="N1004" s="50">
        <v>1.31144781144781</v>
      </c>
      <c r="O1004" s="50">
        <v>-0.0892255892255858</v>
      </c>
      <c r="P1004" s="51" t="s">
        <v>76</v>
      </c>
      <c r="Q1004" s="49">
        <v>-8.833333333333</v>
      </c>
      <c r="R1004" s="4" t="b">
        <v>0</v>
      </c>
      <c r="T1004" s="50">
        <v>0.579100874513066</v>
      </c>
      <c r="U1004" s="50">
        <v>0.558426290807752</v>
      </c>
      <c r="W1004" s="4" t="s">
        <v>32</v>
      </c>
    </row>
    <row r="1005" s="4" customFormat="1" spans="1:23">
      <c r="A1005" s="4">
        <v>9423</v>
      </c>
      <c r="B1005" s="46">
        <v>42932.3125</v>
      </c>
      <c r="C1005" s="47">
        <v>56540.5</v>
      </c>
      <c r="D1005" s="48">
        <v>121</v>
      </c>
      <c r="E1005" s="27">
        <v>99</v>
      </c>
      <c r="F1005" s="27">
        <v>23.3333333333333</v>
      </c>
      <c r="G1005" s="27">
        <v>27</v>
      </c>
      <c r="H1005" s="49">
        <v>75.5</v>
      </c>
      <c r="I1005" s="27">
        <v>88</v>
      </c>
      <c r="J1005" s="49">
        <v>441.333333333333</v>
      </c>
      <c r="K1005" s="50"/>
      <c r="L1005" s="48">
        <v>1.6233982683983</v>
      </c>
      <c r="N1005" s="50">
        <v>1.22222222222222</v>
      </c>
      <c r="O1005" s="50">
        <v>-0.193602693602697</v>
      </c>
      <c r="P1005" s="51" t="s">
        <v>76</v>
      </c>
      <c r="Q1005" s="49">
        <v>-19.166666666667</v>
      </c>
      <c r="R1005" s="4" t="b">
        <v>1</v>
      </c>
      <c r="T1005" s="50">
        <v>1.6779860583983</v>
      </c>
      <c r="U1005" s="50">
        <v>0.372897684144066</v>
      </c>
      <c r="W1005" s="4" t="s">
        <v>47</v>
      </c>
    </row>
    <row r="1006" s="4" customFormat="1" spans="1:23">
      <c r="A1006" s="4">
        <v>9428</v>
      </c>
      <c r="B1006" s="46">
        <v>42932.4166666667</v>
      </c>
      <c r="C1006" s="47">
        <v>56570.5</v>
      </c>
      <c r="D1006" s="48">
        <v>100.666666666667</v>
      </c>
      <c r="E1006" s="27">
        <v>73</v>
      </c>
      <c r="F1006" s="27">
        <v>24</v>
      </c>
      <c r="G1006" s="27">
        <v>29</v>
      </c>
      <c r="H1006" s="49">
        <v>69.6666666666667</v>
      </c>
      <c r="I1006" s="27">
        <v>75</v>
      </c>
      <c r="J1006" s="49">
        <v>430.5</v>
      </c>
      <c r="K1006" s="50"/>
      <c r="L1006" s="48">
        <v>0.943700516351132</v>
      </c>
      <c r="N1006" s="50">
        <v>1.37899543378996</v>
      </c>
      <c r="O1006" s="50">
        <v>-0.194063926940644</v>
      </c>
      <c r="P1006" s="51" t="s">
        <v>76</v>
      </c>
      <c r="Q1006" s="49">
        <v>-14.166666666667</v>
      </c>
      <c r="R1006" s="4" t="b">
        <v>1</v>
      </c>
      <c r="T1006" s="50">
        <v>0.998288306351132</v>
      </c>
      <c r="U1006" s="50">
        <v>0.276075698374513</v>
      </c>
      <c r="W1006" s="4" t="s">
        <v>54</v>
      </c>
    </row>
    <row r="1007" s="4" customFormat="1" spans="1:23">
      <c r="A1007" s="4">
        <v>9429</v>
      </c>
      <c r="B1007" s="46">
        <v>42932.4375</v>
      </c>
      <c r="C1007" s="47">
        <v>56576.5</v>
      </c>
      <c r="D1007" s="48">
        <v>86.5</v>
      </c>
      <c r="E1007" s="27">
        <v>73</v>
      </c>
      <c r="F1007" s="27">
        <v>24</v>
      </c>
      <c r="G1007" s="27">
        <v>29</v>
      </c>
      <c r="H1007" s="49">
        <v>67.8333333333333</v>
      </c>
      <c r="I1007" s="27">
        <v>75</v>
      </c>
      <c r="J1007" s="49">
        <v>447.666666666667</v>
      </c>
      <c r="K1007" s="50"/>
      <c r="L1007" s="48">
        <v>1.58585537918872</v>
      </c>
      <c r="N1007" s="50">
        <v>1.18493150684932</v>
      </c>
      <c r="O1007" s="50">
        <v>2.75366498437875</v>
      </c>
      <c r="P1007" s="51" t="s">
        <v>76</v>
      </c>
      <c r="Q1007" s="49">
        <v>-11.6666666666667</v>
      </c>
      <c r="R1007" s="4" t="b">
        <v>1</v>
      </c>
      <c r="T1007" s="50">
        <v>1.64044316918872</v>
      </c>
      <c r="U1007" s="50">
        <v>0.384420246829781</v>
      </c>
      <c r="W1007" s="4" t="s">
        <v>55</v>
      </c>
    </row>
    <row r="1008" s="4" customFormat="1" spans="1:23">
      <c r="A1008" s="4">
        <v>9434</v>
      </c>
      <c r="B1008" s="46">
        <v>42932.5416666667</v>
      </c>
      <c r="C1008" s="47">
        <v>56606.5</v>
      </c>
      <c r="D1008" s="48">
        <v>60</v>
      </c>
      <c r="E1008" s="27">
        <v>67</v>
      </c>
      <c r="F1008" s="27">
        <v>22.6666666666667</v>
      </c>
      <c r="G1008" s="27">
        <v>31</v>
      </c>
      <c r="H1008" s="49">
        <v>56.8333333333333</v>
      </c>
      <c r="I1008" s="27">
        <v>65</v>
      </c>
      <c r="J1008" s="49">
        <v>642.5</v>
      </c>
      <c r="K1008" s="50"/>
      <c r="L1008" s="48">
        <v>44.2073469387755</v>
      </c>
      <c r="N1008" s="50">
        <v>0.895522388059702</v>
      </c>
      <c r="O1008" s="50">
        <v>2.26865671641791</v>
      </c>
      <c r="P1008" s="51" t="s">
        <v>76</v>
      </c>
      <c r="Q1008" s="49">
        <v>152</v>
      </c>
      <c r="R1008" s="4" t="b">
        <v>1</v>
      </c>
      <c r="T1008" s="50">
        <v>44.2619347287755</v>
      </c>
      <c r="U1008" s="50">
        <v>48.4258271137993</v>
      </c>
      <c r="W1008" s="4" t="s">
        <v>40</v>
      </c>
    </row>
    <row r="1009" s="4" customFormat="1" spans="1:23">
      <c r="A1009" s="4">
        <v>9435</v>
      </c>
      <c r="B1009" s="46">
        <v>42932.5625</v>
      </c>
      <c r="C1009" s="47">
        <v>56612.5</v>
      </c>
      <c r="D1009" s="48">
        <v>212</v>
      </c>
      <c r="E1009" s="27">
        <v>67</v>
      </c>
      <c r="F1009" s="27">
        <v>22.1666666666667</v>
      </c>
      <c r="G1009" s="27">
        <v>31</v>
      </c>
      <c r="H1009" s="49">
        <v>58.3333333333333</v>
      </c>
      <c r="I1009" s="27">
        <v>65</v>
      </c>
      <c r="J1009" s="49">
        <v>719.333333333333</v>
      </c>
      <c r="K1009" s="50"/>
      <c r="L1009" s="48">
        <v>1.70172413793103</v>
      </c>
      <c r="N1009" s="50">
        <v>3.16417910447761</v>
      </c>
      <c r="O1009" s="50">
        <v>-1.85820895522388</v>
      </c>
      <c r="P1009" s="51" t="s">
        <v>76</v>
      </c>
      <c r="Q1009" s="49">
        <v>-124.5</v>
      </c>
      <c r="R1009" s="4" t="b">
        <v>1</v>
      </c>
      <c r="T1009" s="50">
        <v>1.75631192793103</v>
      </c>
      <c r="U1009" s="50">
        <v>0.444939154851985</v>
      </c>
      <c r="W1009" s="4" t="s">
        <v>57</v>
      </c>
    </row>
    <row r="1010" s="4" customFormat="1" spans="1:23">
      <c r="A1010" s="4">
        <v>9436</v>
      </c>
      <c r="B1010" s="46">
        <v>42932.5833333333</v>
      </c>
      <c r="C1010" s="47">
        <v>56618.5</v>
      </c>
      <c r="D1010" s="48">
        <v>87.5</v>
      </c>
      <c r="E1010" s="27">
        <v>67</v>
      </c>
      <c r="F1010" s="27">
        <v>23</v>
      </c>
      <c r="G1010" s="27">
        <v>32</v>
      </c>
      <c r="H1010" s="49">
        <v>57.8333333333333</v>
      </c>
      <c r="I1010" s="27">
        <v>60</v>
      </c>
      <c r="J1010" s="49">
        <v>755.166666666667</v>
      </c>
      <c r="K1010" s="50"/>
      <c r="L1010" s="48">
        <v>4.69925667828107</v>
      </c>
      <c r="N1010" s="50">
        <v>1.30597014925373</v>
      </c>
      <c r="O1010" s="50">
        <v>-0.726368159203981</v>
      </c>
      <c r="P1010" s="51" t="s">
        <v>76</v>
      </c>
      <c r="Q1010" s="49">
        <v>-48.6666666666667</v>
      </c>
      <c r="R1010" s="4" t="b">
        <v>1</v>
      </c>
      <c r="T1010" s="50">
        <v>4.75384446828107</v>
      </c>
      <c r="U1010" s="50">
        <v>2.64008662142665</v>
      </c>
      <c r="W1010" s="4" t="s">
        <v>41</v>
      </c>
    </row>
    <row r="1011" s="4" customFormat="1" spans="1:23">
      <c r="A1011" s="4">
        <v>9443</v>
      </c>
      <c r="B1011" s="46">
        <v>42932.7291666667</v>
      </c>
      <c r="C1011" s="47">
        <v>56660.5</v>
      </c>
      <c r="D1011" s="48">
        <v>6.83333333333333</v>
      </c>
      <c r="E1011" s="27">
        <v>40</v>
      </c>
      <c r="F1011" s="27">
        <v>23</v>
      </c>
      <c r="G1011" s="27">
        <v>32</v>
      </c>
      <c r="H1011" s="49">
        <v>55.5</v>
      </c>
      <c r="I1011" s="27">
        <v>61</v>
      </c>
      <c r="J1011" s="49">
        <v>985.333333333333</v>
      </c>
      <c r="K1011" s="50"/>
      <c r="L1011" s="48">
        <v>4.8100071787509</v>
      </c>
      <c r="N1011" s="50">
        <v>0.170833333333333</v>
      </c>
      <c r="O1011" s="50">
        <v>2.35626026272578</v>
      </c>
      <c r="P1011" s="51" t="s">
        <v>76</v>
      </c>
      <c r="Q1011" s="49">
        <v>78.6666666666667</v>
      </c>
      <c r="R1011" s="4" t="b">
        <v>1</v>
      </c>
      <c r="T1011" s="50">
        <v>4.8645949687509</v>
      </c>
      <c r="U1011" s="50">
        <v>27.475677865859</v>
      </c>
      <c r="W1011" s="4" t="s">
        <v>49</v>
      </c>
    </row>
    <row r="1012" s="4" customFormat="1" spans="1:23">
      <c r="A1012" s="4">
        <v>9444</v>
      </c>
      <c r="B1012" s="46">
        <v>42932.75</v>
      </c>
      <c r="C1012" s="47">
        <v>56666.5</v>
      </c>
      <c r="D1012" s="48">
        <v>85.5</v>
      </c>
      <c r="E1012" s="27">
        <v>33.8333333333333</v>
      </c>
      <c r="F1012" s="27">
        <v>23</v>
      </c>
      <c r="G1012" s="27">
        <v>31</v>
      </c>
      <c r="H1012" s="49">
        <v>57.5</v>
      </c>
      <c r="I1012" s="27">
        <v>62</v>
      </c>
      <c r="J1012" s="49">
        <v>805.666666666667</v>
      </c>
      <c r="K1012" s="50"/>
      <c r="L1012" s="48">
        <v>1.9047465437788</v>
      </c>
      <c r="N1012" s="50">
        <v>2.52709359605912</v>
      </c>
      <c r="O1012" s="50">
        <v>-1.04433497536946</v>
      </c>
      <c r="P1012" s="51" t="s">
        <v>76</v>
      </c>
      <c r="Q1012" s="49">
        <v>-49.6666666666667</v>
      </c>
      <c r="R1012" s="4" t="b">
        <v>1</v>
      </c>
      <c r="T1012" s="50">
        <v>1.9593343337788</v>
      </c>
      <c r="U1012" s="50">
        <v>0.22466886986921</v>
      </c>
      <c r="W1012" s="4" t="s">
        <v>27</v>
      </c>
    </row>
    <row r="1013" s="4" customFormat="1" spans="1:23">
      <c r="A1013" s="4">
        <v>9445</v>
      </c>
      <c r="B1013" s="46">
        <v>42932.7708333333</v>
      </c>
      <c r="C1013" s="47">
        <v>56672.5</v>
      </c>
      <c r="D1013" s="48">
        <v>35.8333333333333</v>
      </c>
      <c r="E1013" s="27">
        <v>24.1666666666667</v>
      </c>
      <c r="F1013" s="27">
        <v>23</v>
      </c>
      <c r="G1013" s="27">
        <v>31</v>
      </c>
      <c r="H1013" s="49">
        <v>59.3333333333333</v>
      </c>
      <c r="I1013" s="27">
        <v>62</v>
      </c>
      <c r="J1013" s="49">
        <v>656.5</v>
      </c>
      <c r="K1013" s="50"/>
      <c r="L1013" s="48">
        <v>3.50942857142858</v>
      </c>
      <c r="N1013" s="50">
        <v>1.48275862068965</v>
      </c>
      <c r="O1013" s="50">
        <v>-0.684513006654562</v>
      </c>
      <c r="P1013" s="51" t="s">
        <v>76</v>
      </c>
      <c r="Q1013" s="49">
        <v>-20.6666666666666</v>
      </c>
      <c r="R1013" s="4" t="b">
        <v>1</v>
      </c>
      <c r="T1013" s="50">
        <v>3.56401636142858</v>
      </c>
      <c r="U1013" s="50">
        <v>1.40363894142859</v>
      </c>
      <c r="W1013" s="4" t="s">
        <v>36</v>
      </c>
    </row>
    <row r="1014" s="4" customFormat="1" spans="1:23">
      <c r="A1014" s="4">
        <v>9446</v>
      </c>
      <c r="B1014" s="46">
        <v>42932.7916666667</v>
      </c>
      <c r="C1014" s="47">
        <v>56678.5</v>
      </c>
      <c r="D1014" s="48">
        <v>15.1666666666667</v>
      </c>
      <c r="E1014" s="27">
        <v>19</v>
      </c>
      <c r="F1014" s="27">
        <v>23</v>
      </c>
      <c r="G1014" s="27">
        <v>31</v>
      </c>
      <c r="H1014" s="49">
        <v>58.1666666666667</v>
      </c>
      <c r="I1014" s="27">
        <v>62</v>
      </c>
      <c r="J1014" s="49">
        <v>732.833333333333</v>
      </c>
      <c r="K1014" s="50"/>
      <c r="L1014" s="48">
        <v>3.88894409937888</v>
      </c>
      <c r="N1014" s="50">
        <v>0.798245614035089</v>
      </c>
      <c r="O1014" s="50">
        <v>0.377192982456137</v>
      </c>
      <c r="P1014" s="51" t="s">
        <v>76</v>
      </c>
      <c r="Q1014" s="49">
        <v>7.1666666666666</v>
      </c>
      <c r="R1014" s="4" t="b">
        <v>0</v>
      </c>
      <c r="T1014" s="50">
        <v>3.94353188937888</v>
      </c>
      <c r="U1014" s="50">
        <v>3.94024874054057</v>
      </c>
      <c r="W1014" s="4" t="s">
        <v>37</v>
      </c>
    </row>
    <row r="1015" s="4" customFormat="1" spans="1:23">
      <c r="A1015" s="4">
        <v>9447</v>
      </c>
      <c r="B1015" s="46">
        <v>42932.8125</v>
      </c>
      <c r="C1015" s="47">
        <v>56684.5</v>
      </c>
      <c r="D1015" s="48">
        <v>22.3333333333333</v>
      </c>
      <c r="E1015" s="27">
        <v>19</v>
      </c>
      <c r="F1015" s="27">
        <v>23</v>
      </c>
      <c r="G1015" s="27">
        <v>31</v>
      </c>
      <c r="H1015" s="49">
        <v>65.5</v>
      </c>
      <c r="I1015" s="27">
        <v>62</v>
      </c>
      <c r="J1015" s="49">
        <v>477.5</v>
      </c>
      <c r="K1015" s="50"/>
      <c r="L1015" s="48">
        <v>3.3727142857143</v>
      </c>
      <c r="N1015" s="50">
        <v>1.17543859649123</v>
      </c>
      <c r="O1015" s="50">
        <v>-0.307017543859647</v>
      </c>
      <c r="P1015" s="51" t="s">
        <v>76</v>
      </c>
      <c r="Q1015" s="49">
        <v>-5.8333333333333</v>
      </c>
      <c r="R1015" s="4" t="b">
        <v>0</v>
      </c>
      <c r="T1015" s="50">
        <v>3.4273020757143</v>
      </c>
      <c r="U1015" s="50">
        <v>1.91576445247335</v>
      </c>
      <c r="W1015" s="4" t="s">
        <v>56</v>
      </c>
    </row>
    <row r="1016" s="4" customFormat="1" spans="1:23">
      <c r="A1016" s="4">
        <v>9466</v>
      </c>
      <c r="B1016" s="46">
        <v>42933.2083333333</v>
      </c>
      <c r="C1016" s="47">
        <v>56798.5</v>
      </c>
      <c r="D1016" s="48">
        <v>17.6666666666667</v>
      </c>
      <c r="E1016" s="27">
        <v>39</v>
      </c>
      <c r="F1016" s="27">
        <v>22</v>
      </c>
      <c r="G1016" s="27">
        <v>27</v>
      </c>
      <c r="H1016" s="49">
        <v>51.6666666666667</v>
      </c>
      <c r="I1016" s="27">
        <v>82</v>
      </c>
      <c r="J1016" s="49">
        <v>819</v>
      </c>
      <c r="K1016" s="50"/>
      <c r="L1016" s="48">
        <v>1.57223214285714</v>
      </c>
      <c r="N1016" s="50">
        <v>0.452991452991454</v>
      </c>
      <c r="O1016" s="50">
        <v>0.418803418803418</v>
      </c>
      <c r="P1016" s="51" t="s">
        <v>76</v>
      </c>
      <c r="Q1016" s="49">
        <v>16.3333333333333</v>
      </c>
      <c r="R1016" s="4" t="b">
        <v>1</v>
      </c>
      <c r="T1016" s="50">
        <v>1.62681993285714</v>
      </c>
      <c r="U1016" s="50">
        <v>2.59128173857141</v>
      </c>
      <c r="W1016" s="4" t="s">
        <v>52</v>
      </c>
    </row>
    <row r="1017" s="4" customFormat="1" spans="1:23">
      <c r="A1017" s="4">
        <v>9467</v>
      </c>
      <c r="B1017" s="46">
        <v>42933.2291666667</v>
      </c>
      <c r="C1017" s="47">
        <v>56804.5</v>
      </c>
      <c r="D1017" s="48">
        <v>34</v>
      </c>
      <c r="E1017" s="27">
        <v>39</v>
      </c>
      <c r="F1017" s="27">
        <v>22</v>
      </c>
      <c r="G1017" s="27">
        <v>27</v>
      </c>
      <c r="H1017" s="49">
        <v>58.5</v>
      </c>
      <c r="I1017" s="27">
        <v>82</v>
      </c>
      <c r="J1017" s="49">
        <v>633.333333333333</v>
      </c>
      <c r="K1017" s="50"/>
      <c r="L1017" s="48">
        <v>2.47066666666668</v>
      </c>
      <c r="N1017" s="50">
        <v>0.871794871794872</v>
      </c>
      <c r="O1017" s="50">
        <v>0.145299145299146</v>
      </c>
      <c r="P1017" s="51" t="s">
        <v>76</v>
      </c>
      <c r="Q1017" s="49">
        <v>5.6666666666667</v>
      </c>
      <c r="R1017" s="4" t="b">
        <v>0</v>
      </c>
      <c r="T1017" s="50">
        <v>2.52525445666668</v>
      </c>
      <c r="U1017" s="50">
        <v>1.89661540617649</v>
      </c>
      <c r="W1017" s="4" t="s">
        <v>59</v>
      </c>
    </row>
    <row r="1018" s="4" customFormat="1" spans="1:23">
      <c r="A1018" s="4">
        <v>9472</v>
      </c>
      <c r="B1018" s="46">
        <v>42933.3333333333</v>
      </c>
      <c r="C1018" s="47">
        <v>56834.5</v>
      </c>
      <c r="D1018" s="48">
        <v>71.8333333333333</v>
      </c>
      <c r="E1018" s="27">
        <v>46</v>
      </c>
      <c r="F1018" s="27">
        <v>23</v>
      </c>
      <c r="G1018" s="27">
        <v>26</v>
      </c>
      <c r="H1018" s="49">
        <v>68.1666666666667</v>
      </c>
      <c r="I1018" s="27">
        <v>80</v>
      </c>
      <c r="J1018" s="49">
        <v>441</v>
      </c>
      <c r="K1018" s="50"/>
      <c r="L1018" s="48">
        <v>0.908682027649771</v>
      </c>
      <c r="N1018" s="50">
        <v>1.56159420289855</v>
      </c>
      <c r="O1018" s="50">
        <v>-0.271739130434783</v>
      </c>
      <c r="P1018" s="51" t="s">
        <v>76</v>
      </c>
      <c r="Q1018" s="49">
        <v>-12.5</v>
      </c>
      <c r="R1018" s="4" t="b">
        <v>1</v>
      </c>
      <c r="T1018" s="50">
        <v>0.963269817649771</v>
      </c>
      <c r="U1018" s="50">
        <v>0.383149722340286</v>
      </c>
      <c r="W1018" s="4" t="s">
        <v>63</v>
      </c>
    </row>
    <row r="1019" s="4" customFormat="1" spans="1:23">
      <c r="A1019" s="4">
        <v>9473</v>
      </c>
      <c r="B1019" s="46">
        <v>42933.3541666667</v>
      </c>
      <c r="C1019" s="47">
        <v>56840.5</v>
      </c>
      <c r="D1019" s="48">
        <v>59.3333333333333</v>
      </c>
      <c r="E1019" s="27">
        <v>46</v>
      </c>
      <c r="F1019" s="27">
        <v>22.8333333333333</v>
      </c>
      <c r="G1019" s="27">
        <v>26</v>
      </c>
      <c r="H1019" s="49">
        <v>66.5</v>
      </c>
      <c r="I1019" s="27">
        <v>80</v>
      </c>
      <c r="J1019" s="49">
        <v>450.333333333333</v>
      </c>
      <c r="K1019" s="50"/>
      <c r="L1019" s="48">
        <v>3.45589285714287</v>
      </c>
      <c r="N1019" s="50">
        <v>1.28985507246377</v>
      </c>
      <c r="O1019" s="50">
        <v>-0.456521739130435</v>
      </c>
      <c r="P1019" s="51" t="s">
        <v>76</v>
      </c>
      <c r="Q1019" s="49">
        <v>-23.5</v>
      </c>
      <c r="R1019" s="4" t="b">
        <v>1</v>
      </c>
      <c r="T1019" s="50">
        <v>3.51048064714287</v>
      </c>
      <c r="U1019" s="50">
        <v>1.72160859160514</v>
      </c>
      <c r="W1019" s="4" t="s">
        <v>33</v>
      </c>
    </row>
    <row r="1020" s="4" customFormat="1" spans="1:23">
      <c r="A1020" s="4">
        <v>9479</v>
      </c>
      <c r="B1020" s="46">
        <v>42933.4791666667</v>
      </c>
      <c r="C1020" s="47">
        <v>56876.5</v>
      </c>
      <c r="D1020" s="48">
        <v>7.16666666666667</v>
      </c>
      <c r="E1020" s="27">
        <v>17</v>
      </c>
      <c r="F1020" s="27">
        <v>22</v>
      </c>
      <c r="G1020" s="27">
        <v>29</v>
      </c>
      <c r="H1020" s="49">
        <v>51.3333333333333</v>
      </c>
      <c r="I1020" s="27">
        <v>67</v>
      </c>
      <c r="J1020" s="49">
        <v>696</v>
      </c>
      <c r="K1020" s="50"/>
      <c r="L1020" s="48">
        <v>0.636755447941895</v>
      </c>
      <c r="N1020" s="50">
        <v>0.421568627450981</v>
      </c>
      <c r="O1020" s="50">
        <v>0.176470588235296</v>
      </c>
      <c r="P1020" s="51" t="s">
        <v>76</v>
      </c>
      <c r="Q1020" s="49">
        <v>3.00000000000003</v>
      </c>
      <c r="R1020" s="4" t="b">
        <v>0</v>
      </c>
      <c r="T1020" s="50">
        <v>0.691343237941895</v>
      </c>
      <c r="U1020" s="50">
        <v>0.639930471397051</v>
      </c>
      <c r="W1020" s="4" t="s">
        <v>48</v>
      </c>
    </row>
    <row r="1021" s="4" customFormat="1" spans="1:23">
      <c r="A1021" s="4">
        <v>9488</v>
      </c>
      <c r="B1021" s="46">
        <v>42933.6666666667</v>
      </c>
      <c r="C1021" s="47">
        <v>56930.5</v>
      </c>
      <c r="D1021" s="48">
        <v>11.8333333333333</v>
      </c>
      <c r="E1021" s="27">
        <v>26</v>
      </c>
      <c r="F1021" s="27">
        <v>22.1666666666667</v>
      </c>
      <c r="G1021" s="27">
        <v>31</v>
      </c>
      <c r="H1021" s="49">
        <v>53.3333333333333</v>
      </c>
      <c r="I1021" s="27">
        <v>67</v>
      </c>
      <c r="J1021" s="49">
        <v>583.833333333333</v>
      </c>
      <c r="K1021" s="50"/>
      <c r="L1021" s="48">
        <v>1.33223529411765</v>
      </c>
      <c r="N1021" s="50">
        <v>0.455128205128204</v>
      </c>
      <c r="O1021" s="50">
        <v>0.352564102564104</v>
      </c>
      <c r="P1021" s="51" t="s">
        <v>76</v>
      </c>
      <c r="Q1021" s="49">
        <v>9.1666666666667</v>
      </c>
      <c r="R1021" s="4" t="b">
        <v>0</v>
      </c>
      <c r="T1021" s="50">
        <v>1.38682308411765</v>
      </c>
      <c r="U1021" s="50">
        <v>2.04710424115991</v>
      </c>
      <c r="W1021" s="4" t="s">
        <v>25</v>
      </c>
    </row>
    <row r="1022" s="4" customFormat="1" spans="1:23">
      <c r="A1022" s="4">
        <v>9489</v>
      </c>
      <c r="B1022" s="46">
        <v>42933.6875</v>
      </c>
      <c r="C1022" s="47">
        <v>56936.5</v>
      </c>
      <c r="D1022" s="48">
        <v>21</v>
      </c>
      <c r="E1022" s="27">
        <v>26</v>
      </c>
      <c r="F1022" s="27">
        <v>22.5</v>
      </c>
      <c r="G1022" s="27">
        <v>31</v>
      </c>
      <c r="H1022" s="49">
        <v>53</v>
      </c>
      <c r="I1022" s="27">
        <v>67</v>
      </c>
      <c r="J1022" s="49">
        <v>588.833333333333</v>
      </c>
      <c r="K1022" s="50"/>
      <c r="L1022" s="48">
        <v>4.42952380952382</v>
      </c>
      <c r="N1022" s="50">
        <v>0.807692307692308</v>
      </c>
      <c r="O1022" s="50">
        <v>0.0719373219373228</v>
      </c>
      <c r="P1022" s="51" t="s">
        <v>76</v>
      </c>
      <c r="Q1022" s="49">
        <v>10.6666666666667</v>
      </c>
      <c r="R1022" s="4" t="b">
        <v>1</v>
      </c>
      <c r="T1022" s="50">
        <v>4.48411159952382</v>
      </c>
      <c r="U1022" s="50">
        <v>4.55175721845806</v>
      </c>
      <c r="W1022" s="4" t="s">
        <v>26</v>
      </c>
    </row>
    <row r="1023" s="4" customFormat="1" spans="1:23">
      <c r="A1023" s="4">
        <v>9490</v>
      </c>
      <c r="B1023" s="46">
        <v>42933.7083333333</v>
      </c>
      <c r="C1023" s="47">
        <v>56942.5</v>
      </c>
      <c r="D1023" s="48">
        <v>31.6666666666667</v>
      </c>
      <c r="E1023" s="27">
        <v>36</v>
      </c>
      <c r="F1023" s="27">
        <v>22.1666666666667</v>
      </c>
      <c r="G1023" s="27">
        <v>31</v>
      </c>
      <c r="H1023" s="49">
        <v>53.8333333333333</v>
      </c>
      <c r="I1023" s="27">
        <v>67</v>
      </c>
      <c r="J1023" s="49">
        <v>595.166666666667</v>
      </c>
      <c r="K1023" s="50"/>
      <c r="L1023" s="48">
        <v>3.77186813186813</v>
      </c>
      <c r="N1023" s="50">
        <v>0.879629629629631</v>
      </c>
      <c r="O1023" s="50">
        <v>0.212962962962961</v>
      </c>
      <c r="P1023" s="51" t="s">
        <v>76</v>
      </c>
      <c r="Q1023" s="49">
        <v>7.6666666666666</v>
      </c>
      <c r="R1023" s="4" t="b">
        <v>0</v>
      </c>
      <c r="T1023" s="50">
        <v>3.82645592186813</v>
      </c>
      <c r="U1023" s="50">
        <v>3.35007620591324</v>
      </c>
      <c r="W1023" s="4" t="s">
        <v>66</v>
      </c>
    </row>
    <row r="1024" s="4" customFormat="1" spans="1:23">
      <c r="A1024" s="4">
        <v>9491</v>
      </c>
      <c r="B1024" s="46">
        <v>42933.7291666667</v>
      </c>
      <c r="C1024" s="47">
        <v>56948.5</v>
      </c>
      <c r="D1024" s="48">
        <v>39.3333333333333</v>
      </c>
      <c r="E1024" s="27">
        <v>36</v>
      </c>
      <c r="F1024" s="27">
        <v>22.6666666666667</v>
      </c>
      <c r="G1024" s="27">
        <v>31</v>
      </c>
      <c r="H1024" s="49">
        <v>60.1666666666667</v>
      </c>
      <c r="I1024" s="27">
        <v>67</v>
      </c>
      <c r="J1024" s="49">
        <v>493.333333333333</v>
      </c>
      <c r="K1024" s="50"/>
      <c r="L1024" s="48">
        <v>13.370142857143</v>
      </c>
      <c r="N1024" s="50">
        <v>1.09259259259259</v>
      </c>
      <c r="O1024" s="50">
        <v>-0.625</v>
      </c>
      <c r="P1024" s="51" t="s">
        <v>76</v>
      </c>
      <c r="Q1024" s="49">
        <v>-22.5</v>
      </c>
      <c r="R1024" s="4" t="b">
        <v>1</v>
      </c>
      <c r="T1024" s="50">
        <v>13.424730647143</v>
      </c>
      <c r="U1024" s="50">
        <v>11.2870416092496</v>
      </c>
      <c r="W1024" s="4" t="s">
        <v>49</v>
      </c>
    </row>
    <row r="1025" s="4" customFormat="1" spans="1:23">
      <c r="A1025" s="4">
        <v>9498</v>
      </c>
      <c r="B1025" s="46">
        <v>42933.875</v>
      </c>
      <c r="C1025" s="47">
        <v>56990.5</v>
      </c>
      <c r="D1025" s="48">
        <v>12.6666666666667</v>
      </c>
      <c r="E1025" s="27">
        <v>35</v>
      </c>
      <c r="F1025" s="27">
        <v>22</v>
      </c>
      <c r="G1025" s="27">
        <v>30</v>
      </c>
      <c r="H1025" s="49">
        <v>56</v>
      </c>
      <c r="I1025" s="27">
        <v>67</v>
      </c>
      <c r="J1025" s="49">
        <v>901.5</v>
      </c>
      <c r="K1025" s="50"/>
      <c r="L1025" s="48">
        <v>0.604157782515992</v>
      </c>
      <c r="N1025" s="50">
        <v>0.361904761904763</v>
      </c>
      <c r="O1025" s="50">
        <v>0.185714285714286</v>
      </c>
      <c r="P1025" s="51" t="s">
        <v>76</v>
      </c>
      <c r="Q1025" s="49">
        <v>6.5</v>
      </c>
      <c r="R1025" s="4" t="b">
        <v>0</v>
      </c>
      <c r="T1025" s="50">
        <v>0.658745572515992</v>
      </c>
      <c r="U1025" s="50">
        <v>0.820218029320499</v>
      </c>
      <c r="W1025" s="4" t="s">
        <v>68</v>
      </c>
    </row>
    <row r="1026" s="4" customFormat="1" spans="1:23">
      <c r="A1026" s="4">
        <v>9509</v>
      </c>
      <c r="B1026" s="46">
        <v>42934.1041666667</v>
      </c>
      <c r="C1026" s="47">
        <v>57056.5</v>
      </c>
      <c r="D1026" s="48">
        <v>25.5</v>
      </c>
      <c r="E1026" s="27">
        <v>71</v>
      </c>
      <c r="F1026" s="27">
        <v>22</v>
      </c>
      <c r="G1026" s="27">
        <v>28</v>
      </c>
      <c r="H1026" s="49">
        <v>51.1666666666667</v>
      </c>
      <c r="I1026" s="27">
        <v>81</v>
      </c>
      <c r="J1026" s="49">
        <v>885.666666666667</v>
      </c>
      <c r="K1026" s="50"/>
      <c r="L1026" s="48">
        <v>0.526405023547881</v>
      </c>
      <c r="N1026" s="50">
        <v>0.359154929577465</v>
      </c>
      <c r="O1026" s="50">
        <v>0.100472399615082</v>
      </c>
      <c r="P1026" s="51" t="s">
        <v>76</v>
      </c>
      <c r="Q1026" s="49">
        <v>11.5</v>
      </c>
      <c r="R1026" s="4" t="b">
        <v>1</v>
      </c>
      <c r="T1026" s="50">
        <v>0.580992813547881</v>
      </c>
      <c r="U1026" s="50">
        <v>0.617666265172531</v>
      </c>
      <c r="W1026" s="4" t="s">
        <v>45</v>
      </c>
    </row>
    <row r="1027" s="4" customFormat="1" spans="1:23">
      <c r="A1027" s="4">
        <v>9522</v>
      </c>
      <c r="B1027" s="46">
        <v>42934.375</v>
      </c>
      <c r="C1027" s="47">
        <v>57134.5</v>
      </c>
      <c r="D1027" s="48">
        <v>131.166666666667</v>
      </c>
      <c r="E1027" s="27">
        <v>128</v>
      </c>
      <c r="F1027" s="27">
        <v>23.6666666666667</v>
      </c>
      <c r="G1027" s="27">
        <v>28</v>
      </c>
      <c r="H1027" s="49">
        <v>67.8333333333333</v>
      </c>
      <c r="I1027" s="27">
        <v>79</v>
      </c>
      <c r="J1027" s="49">
        <v>470.5</v>
      </c>
      <c r="K1027" s="50"/>
      <c r="L1027" s="48">
        <v>6.61127819548803</v>
      </c>
      <c r="N1027" s="50">
        <v>1.02473958333334</v>
      </c>
      <c r="O1027" s="50">
        <v>-0.09375</v>
      </c>
      <c r="P1027" s="51" t="s">
        <v>76</v>
      </c>
      <c r="Q1027" s="49">
        <v>-12</v>
      </c>
      <c r="R1027" s="4" t="b">
        <v>1</v>
      </c>
      <c r="T1027" s="50">
        <v>6.66586598548803</v>
      </c>
      <c r="U1027" s="50">
        <v>5.50493656525384</v>
      </c>
      <c r="W1027" s="4" t="s">
        <v>34</v>
      </c>
    </row>
    <row r="1028" s="4" customFormat="1" spans="1:23">
      <c r="A1028" s="4">
        <v>9528</v>
      </c>
      <c r="B1028" s="46">
        <v>42934.5</v>
      </c>
      <c r="C1028" s="47">
        <v>57170.5</v>
      </c>
      <c r="D1028" s="48">
        <v>6</v>
      </c>
      <c r="E1028" s="27">
        <v>135</v>
      </c>
      <c r="F1028" s="27">
        <v>24</v>
      </c>
      <c r="G1028" s="27">
        <v>31</v>
      </c>
      <c r="H1028" s="49">
        <v>64</v>
      </c>
      <c r="I1028" s="27">
        <v>68</v>
      </c>
      <c r="J1028" s="49">
        <v>487</v>
      </c>
      <c r="K1028" s="50"/>
      <c r="L1028" s="48">
        <v>0.503698781838317</v>
      </c>
      <c r="N1028" s="50">
        <v>0.0444444444444444</v>
      </c>
      <c r="O1028" s="50">
        <v>0.237037037037037</v>
      </c>
      <c r="P1028" s="51" t="s">
        <v>76</v>
      </c>
      <c r="Q1028" s="49">
        <v>32</v>
      </c>
      <c r="R1028" s="4" t="b">
        <v>1</v>
      </c>
      <c r="T1028" s="50">
        <v>0.558286571838317</v>
      </c>
      <c r="U1028" s="50">
        <v>11.5614478663621</v>
      </c>
      <c r="W1028" s="4" t="s">
        <v>23</v>
      </c>
    </row>
    <row r="1029" s="4" customFormat="1" spans="1:23">
      <c r="A1029" s="4">
        <v>9536</v>
      </c>
      <c r="B1029" s="46">
        <v>42934.6666666667</v>
      </c>
      <c r="C1029" s="47">
        <v>57218.5</v>
      </c>
      <c r="D1029" s="48">
        <v>16</v>
      </c>
      <c r="E1029" s="27">
        <v>51</v>
      </c>
      <c r="F1029" s="27">
        <v>22</v>
      </c>
      <c r="G1029" s="27">
        <v>34</v>
      </c>
      <c r="H1029" s="49">
        <v>52.6666666666667</v>
      </c>
      <c r="I1029" s="27">
        <v>53</v>
      </c>
      <c r="J1029" s="49">
        <v>691</v>
      </c>
      <c r="K1029" s="50"/>
      <c r="L1029" s="48">
        <v>0.542299319727893</v>
      </c>
      <c r="N1029" s="50">
        <v>0.313725490196078</v>
      </c>
      <c r="O1029" s="50">
        <v>0.179738562091504</v>
      </c>
      <c r="P1029" s="51" t="s">
        <v>76</v>
      </c>
      <c r="Q1029" s="49">
        <v>9.1666666666667</v>
      </c>
      <c r="R1029" s="4" t="b">
        <v>0</v>
      </c>
      <c r="T1029" s="50">
        <v>0.596887109727893</v>
      </c>
      <c r="U1029" s="50">
        <v>0.902577662257662</v>
      </c>
      <c r="W1029" s="4" t="s">
        <v>25</v>
      </c>
    </row>
    <row r="1030" s="4" customFormat="1" spans="1:23">
      <c r="A1030" s="4">
        <v>9537</v>
      </c>
      <c r="B1030" s="46">
        <v>42934.6875</v>
      </c>
      <c r="C1030" s="47">
        <v>57224.5</v>
      </c>
      <c r="D1030" s="48">
        <v>25.1666666666667</v>
      </c>
      <c r="E1030" s="27">
        <v>51</v>
      </c>
      <c r="F1030" s="27">
        <v>22</v>
      </c>
      <c r="G1030" s="27">
        <v>34</v>
      </c>
      <c r="H1030" s="49">
        <v>55.3333333333333</v>
      </c>
      <c r="I1030" s="27">
        <v>53</v>
      </c>
      <c r="J1030" s="49">
        <v>683</v>
      </c>
      <c r="K1030" s="50"/>
      <c r="L1030" s="48">
        <v>2.16838709677419</v>
      </c>
      <c r="N1030" s="50">
        <v>0.493464052287582</v>
      </c>
      <c r="O1030" s="50">
        <v>0.396366456186994</v>
      </c>
      <c r="P1030" s="51" t="s">
        <v>76</v>
      </c>
      <c r="Q1030" s="49">
        <v>27.3333333333333</v>
      </c>
      <c r="R1030" s="4" t="b">
        <v>1</v>
      </c>
      <c r="T1030" s="50">
        <v>2.22297488677419</v>
      </c>
      <c r="U1030" s="50">
        <v>3.50483652551591</v>
      </c>
      <c r="W1030" s="4" t="s">
        <v>26</v>
      </c>
    </row>
    <row r="1031" s="4" customFormat="1" spans="1:23">
      <c r="A1031" s="4">
        <v>9538</v>
      </c>
      <c r="B1031" s="46">
        <v>42934.7083333333</v>
      </c>
      <c r="C1031" s="47">
        <v>57230.5</v>
      </c>
      <c r="D1031" s="48">
        <v>52.5</v>
      </c>
      <c r="E1031" s="27">
        <v>59</v>
      </c>
      <c r="F1031" s="27">
        <v>22</v>
      </c>
      <c r="G1031" s="27">
        <v>34</v>
      </c>
      <c r="H1031" s="49">
        <v>58.6666666666667</v>
      </c>
      <c r="I1031" s="27">
        <v>53</v>
      </c>
      <c r="J1031" s="49">
        <v>605.833333333333</v>
      </c>
      <c r="K1031" s="50"/>
      <c r="L1031" s="48">
        <v>7.79113553113552</v>
      </c>
      <c r="N1031" s="50">
        <v>0.889830508474576</v>
      </c>
      <c r="O1031" s="50">
        <v>0.412429378531073</v>
      </c>
      <c r="P1031" s="51" t="s">
        <v>76</v>
      </c>
      <c r="Q1031" s="49">
        <v>24.3333333333333</v>
      </c>
      <c r="R1031" s="4" t="b">
        <v>1</v>
      </c>
      <c r="T1031" s="50">
        <v>7.84572332113552</v>
      </c>
      <c r="U1031" s="50">
        <v>7.81709858946659</v>
      </c>
      <c r="W1031" s="4" t="s">
        <v>66</v>
      </c>
    </row>
    <row r="1032" s="4" customFormat="1" spans="1:23">
      <c r="A1032" s="4">
        <v>9539</v>
      </c>
      <c r="B1032" s="46">
        <v>42934.7291666667</v>
      </c>
      <c r="C1032" s="47">
        <v>57236.5</v>
      </c>
      <c r="D1032" s="48">
        <v>76.8333333333333</v>
      </c>
      <c r="E1032" s="27">
        <v>59</v>
      </c>
      <c r="F1032" s="27">
        <v>22.1666666666667</v>
      </c>
      <c r="G1032" s="27">
        <v>34</v>
      </c>
      <c r="H1032" s="49">
        <v>58.5</v>
      </c>
      <c r="I1032" s="27">
        <v>53</v>
      </c>
      <c r="J1032" s="49">
        <v>605.666666666667</v>
      </c>
      <c r="K1032" s="50"/>
      <c r="L1032" s="48">
        <v>2.33142857142858</v>
      </c>
      <c r="N1032" s="50">
        <v>1.30225988700565</v>
      </c>
      <c r="O1032" s="50">
        <v>-0.364406779661017</v>
      </c>
      <c r="P1032" s="51" t="s">
        <v>76</v>
      </c>
      <c r="Q1032" s="49">
        <v>-21.5</v>
      </c>
      <c r="R1032" s="4" t="b">
        <v>1</v>
      </c>
      <c r="T1032" s="50">
        <v>2.38601636142858</v>
      </c>
      <c r="U1032" s="50">
        <v>0.832212130034093</v>
      </c>
      <c r="W1032" s="4" t="s">
        <v>49</v>
      </c>
    </row>
    <row r="1033" s="4" customFormat="1" spans="1:23">
      <c r="A1033" s="4">
        <v>9540</v>
      </c>
      <c r="B1033" s="46">
        <v>42934.75</v>
      </c>
      <c r="C1033" s="47">
        <v>57242.5</v>
      </c>
      <c r="D1033" s="48">
        <v>55.3333333333333</v>
      </c>
      <c r="E1033" s="27">
        <v>59</v>
      </c>
      <c r="F1033" s="27">
        <v>23</v>
      </c>
      <c r="G1033" s="27">
        <v>31</v>
      </c>
      <c r="H1033" s="49">
        <v>60.3333333333333</v>
      </c>
      <c r="I1033" s="27">
        <v>70</v>
      </c>
      <c r="J1033" s="49">
        <v>647.5</v>
      </c>
      <c r="K1033" s="50"/>
      <c r="L1033" s="48">
        <v>14.0155844155843</v>
      </c>
      <c r="N1033" s="50">
        <v>0.937853107344632</v>
      </c>
      <c r="O1033" s="50">
        <v>0.418079096045198</v>
      </c>
      <c r="P1033" s="51" t="s">
        <v>76</v>
      </c>
      <c r="Q1033" s="49">
        <v>24.6666666666667</v>
      </c>
      <c r="R1033" s="4" t="b">
        <v>1</v>
      </c>
      <c r="T1033" s="50">
        <v>14.0701722055843</v>
      </c>
      <c r="U1033" s="50">
        <v>14.0025330143881</v>
      </c>
      <c r="W1033" s="4" t="s">
        <v>27</v>
      </c>
    </row>
    <row r="1034" s="4" customFormat="1" spans="1:23">
      <c r="A1034" s="4">
        <v>9542</v>
      </c>
      <c r="B1034" s="46">
        <v>42934.7916666667</v>
      </c>
      <c r="C1034" s="47">
        <v>57254.5</v>
      </c>
      <c r="D1034" s="48">
        <v>94.5</v>
      </c>
      <c r="E1034" s="27">
        <v>37</v>
      </c>
      <c r="F1034" s="27">
        <v>23.6666666666667</v>
      </c>
      <c r="G1034" s="27">
        <v>31</v>
      </c>
      <c r="H1034" s="49">
        <v>70.5</v>
      </c>
      <c r="I1034" s="27">
        <v>70</v>
      </c>
      <c r="J1034" s="49">
        <v>415.166666666667</v>
      </c>
      <c r="K1034" s="50"/>
      <c r="L1034" s="48">
        <v>1.16729606625259</v>
      </c>
      <c r="N1034" s="50">
        <v>2.55405405405405</v>
      </c>
      <c r="O1034" s="50">
        <v>-0.927927927927927</v>
      </c>
      <c r="P1034" s="51" t="s">
        <v>76</v>
      </c>
      <c r="Q1034" s="49">
        <v>-34.3333333333333</v>
      </c>
      <c r="R1034" s="4" t="b">
        <v>1</v>
      </c>
      <c r="T1034" s="50">
        <v>1.22188385625259</v>
      </c>
      <c r="U1034" s="50">
        <v>0.521590447816445</v>
      </c>
      <c r="W1034" s="4" t="s">
        <v>37</v>
      </c>
    </row>
    <row r="1035" s="4" customFormat="1" spans="1:23">
      <c r="A1035" s="4">
        <v>9543</v>
      </c>
      <c r="B1035" s="46">
        <v>42934.8125</v>
      </c>
      <c r="C1035" s="47">
        <v>57260.5</v>
      </c>
      <c r="D1035" s="48">
        <v>60.1666666666667</v>
      </c>
      <c r="E1035" s="27">
        <v>37</v>
      </c>
      <c r="F1035" s="27">
        <v>22.5</v>
      </c>
      <c r="G1035" s="27">
        <v>31</v>
      </c>
      <c r="H1035" s="49">
        <v>63.6666666666667</v>
      </c>
      <c r="I1035" s="27">
        <v>70</v>
      </c>
      <c r="J1035" s="49">
        <v>477.333333333333</v>
      </c>
      <c r="K1035" s="50"/>
      <c r="L1035" s="48">
        <v>1.85691675231243</v>
      </c>
      <c r="N1035" s="50">
        <v>1.62612612612613</v>
      </c>
      <c r="O1035" s="50">
        <v>-0.594594594594595</v>
      </c>
      <c r="P1035" s="51" t="s">
        <v>76</v>
      </c>
      <c r="Q1035" s="49">
        <v>-22</v>
      </c>
      <c r="R1035" s="4" t="b">
        <v>1</v>
      </c>
      <c r="T1035" s="50">
        <v>1.91150454231243</v>
      </c>
      <c r="U1035" s="50">
        <v>0.175495868125647</v>
      </c>
      <c r="W1035" s="4" t="s">
        <v>56</v>
      </c>
    </row>
    <row r="1036" s="4" customFormat="1" spans="1:23">
      <c r="A1036" s="4">
        <v>9544</v>
      </c>
      <c r="B1036" s="46">
        <v>42934.8333333333</v>
      </c>
      <c r="C1036" s="47">
        <v>57266.5</v>
      </c>
      <c r="D1036" s="48">
        <v>38.1666666666667</v>
      </c>
      <c r="E1036" s="27">
        <v>37</v>
      </c>
      <c r="F1036" s="27">
        <v>21.3333333333333</v>
      </c>
      <c r="G1036" s="27">
        <v>30</v>
      </c>
      <c r="H1036" s="49">
        <v>57.5</v>
      </c>
      <c r="I1036" s="27">
        <v>76</v>
      </c>
      <c r="J1036" s="49">
        <v>603.333333333333</v>
      </c>
      <c r="K1036" s="50"/>
      <c r="L1036" s="48">
        <v>16.8114285714282</v>
      </c>
      <c r="N1036" s="50">
        <v>1.03153153153153</v>
      </c>
      <c r="O1036" s="50">
        <v>-0.274774774774776</v>
      </c>
      <c r="P1036" s="51" t="s">
        <v>76</v>
      </c>
      <c r="Q1036" s="49">
        <v>-10.1666666666667</v>
      </c>
      <c r="R1036" s="4" t="b">
        <v>1</v>
      </c>
      <c r="T1036" s="50">
        <v>16.8660163614282</v>
      </c>
      <c r="U1036" s="50">
        <v>15.3504612761444</v>
      </c>
      <c r="W1036" s="4" t="s">
        <v>38</v>
      </c>
    </row>
    <row r="1037" s="4" customFormat="1" spans="1:23">
      <c r="A1037" s="4">
        <v>9546</v>
      </c>
      <c r="B1037" s="46">
        <v>42934.875</v>
      </c>
      <c r="C1037" s="47">
        <v>57278.5</v>
      </c>
      <c r="D1037" s="48">
        <v>22.1666666666667</v>
      </c>
      <c r="E1037" s="27">
        <v>74</v>
      </c>
      <c r="F1037" s="27">
        <v>22.3333333333333</v>
      </c>
      <c r="G1037" s="27">
        <v>30</v>
      </c>
      <c r="H1037" s="49">
        <v>56</v>
      </c>
      <c r="I1037" s="27">
        <v>76</v>
      </c>
      <c r="J1037" s="49">
        <v>756.666666666667</v>
      </c>
      <c r="K1037" s="50"/>
      <c r="L1037" s="48">
        <v>1.60681672025723</v>
      </c>
      <c r="N1037" s="50">
        <v>0.29954954954955</v>
      </c>
      <c r="O1037" s="50">
        <v>0.551801801801801</v>
      </c>
      <c r="P1037" s="51" t="s">
        <v>76</v>
      </c>
      <c r="Q1037" s="49">
        <v>40.8333333333333</v>
      </c>
      <c r="R1037" s="4" t="b">
        <v>1</v>
      </c>
      <c r="T1037" s="50">
        <v>1.66140451025723</v>
      </c>
      <c r="U1037" s="50">
        <v>4.54634287634744</v>
      </c>
      <c r="W1037" s="4" t="s">
        <v>68</v>
      </c>
    </row>
    <row r="1038" s="4" customFormat="1" spans="1:23">
      <c r="A1038" s="4">
        <v>9547</v>
      </c>
      <c r="B1038" s="46">
        <v>42934.8958333333</v>
      </c>
      <c r="C1038" s="47">
        <v>57284.5</v>
      </c>
      <c r="D1038" s="48">
        <v>63</v>
      </c>
      <c r="E1038" s="27">
        <v>74</v>
      </c>
      <c r="F1038" s="27">
        <v>21.5</v>
      </c>
      <c r="G1038" s="27">
        <v>30</v>
      </c>
      <c r="H1038" s="49">
        <v>63.8333333333333</v>
      </c>
      <c r="I1038" s="27">
        <v>76</v>
      </c>
      <c r="J1038" s="49">
        <v>679.166666666667</v>
      </c>
      <c r="K1038" s="50"/>
      <c r="L1038" s="48">
        <v>5.76402597402597</v>
      </c>
      <c r="N1038" s="50">
        <v>0.851351351351351</v>
      </c>
      <c r="O1038" s="50">
        <v>0.412162162162162</v>
      </c>
      <c r="P1038" s="51" t="s">
        <v>76</v>
      </c>
      <c r="Q1038" s="49">
        <v>30.5</v>
      </c>
      <c r="R1038" s="4" t="b">
        <v>1</v>
      </c>
      <c r="T1038" s="50">
        <v>5.81861376402597</v>
      </c>
      <c r="U1038" s="50">
        <v>5.83456219901464</v>
      </c>
      <c r="W1038" s="4" t="s">
        <v>28</v>
      </c>
    </row>
    <row r="1039" s="4" customFormat="1" spans="1:23">
      <c r="A1039" s="4">
        <v>9548</v>
      </c>
      <c r="B1039" s="46">
        <v>42934.9166666667</v>
      </c>
      <c r="C1039" s="47">
        <v>57290.5</v>
      </c>
      <c r="D1039" s="48">
        <v>93.5</v>
      </c>
      <c r="E1039" s="27">
        <v>74</v>
      </c>
      <c r="F1039" s="27">
        <v>22.6666666666667</v>
      </c>
      <c r="G1039" s="27">
        <v>29</v>
      </c>
      <c r="H1039" s="49">
        <v>70.6666666666667</v>
      </c>
      <c r="I1039" s="27">
        <v>74</v>
      </c>
      <c r="J1039" s="49">
        <v>449.333333333333</v>
      </c>
      <c r="K1039" s="50"/>
      <c r="L1039" s="48">
        <v>2.56034188034188</v>
      </c>
      <c r="N1039" s="50">
        <v>1.26351351351351</v>
      </c>
      <c r="O1039" s="50">
        <v>-0.349099099099099</v>
      </c>
      <c r="P1039" s="51" t="s">
        <v>76</v>
      </c>
      <c r="Q1039" s="49">
        <v>-25.8333333333333</v>
      </c>
      <c r="R1039" s="4" t="b">
        <v>1</v>
      </c>
      <c r="T1039" s="50">
        <v>2.61492967034188</v>
      </c>
      <c r="U1039" s="50">
        <v>1.06957000647379</v>
      </c>
      <c r="W1039" s="4" t="s">
        <v>29</v>
      </c>
    </row>
    <row r="1040" s="4" customFormat="1" spans="1:23">
      <c r="A1040" s="4">
        <v>9555</v>
      </c>
      <c r="B1040" s="46">
        <v>42935.0625</v>
      </c>
      <c r="C1040" s="47">
        <v>57332.5</v>
      </c>
      <c r="D1040" s="48">
        <v>39</v>
      </c>
      <c r="E1040" s="27">
        <v>65</v>
      </c>
      <c r="F1040" s="27">
        <v>23</v>
      </c>
      <c r="G1040" s="27">
        <v>29</v>
      </c>
      <c r="H1040" s="49">
        <v>72.6666666666667</v>
      </c>
      <c r="I1040" s="27">
        <v>74</v>
      </c>
      <c r="J1040" s="49">
        <v>483.833333333333</v>
      </c>
      <c r="K1040" s="50"/>
      <c r="L1040" s="48">
        <v>0.921575091575089</v>
      </c>
      <c r="N1040" s="50">
        <v>0.6</v>
      </c>
      <c r="O1040" s="50">
        <v>0.174358974358974</v>
      </c>
      <c r="P1040" s="51" t="s">
        <v>76</v>
      </c>
      <c r="Q1040" s="49">
        <v>11.3333333333333</v>
      </c>
      <c r="R1040" s="4" t="b">
        <v>1</v>
      </c>
      <c r="T1040" s="50">
        <v>0.976162881575089</v>
      </c>
      <c r="U1040" s="50">
        <v>0.626938135958482</v>
      </c>
      <c r="W1040" s="4" t="s">
        <v>69</v>
      </c>
    </row>
    <row r="1041" s="4" customFormat="1" spans="1:23">
      <c r="A1041" s="4">
        <v>9556</v>
      </c>
      <c r="B1041" s="46">
        <v>42935.0833333333</v>
      </c>
      <c r="C1041" s="47">
        <v>57338.5</v>
      </c>
      <c r="D1041" s="48">
        <v>50.3333333333333</v>
      </c>
      <c r="E1041" s="27">
        <v>65</v>
      </c>
      <c r="F1041" s="27">
        <v>23</v>
      </c>
      <c r="G1041" s="27">
        <v>27</v>
      </c>
      <c r="H1041" s="49">
        <v>74.1666666666667</v>
      </c>
      <c r="I1041" s="27">
        <v>79</v>
      </c>
      <c r="J1041" s="49">
        <v>477.666666666667</v>
      </c>
      <c r="K1041" s="50"/>
      <c r="L1041" s="48">
        <v>2.41321428571429</v>
      </c>
      <c r="N1041" s="50">
        <v>0.774358974358974</v>
      </c>
      <c r="O1041" s="50">
        <v>0.25897435897436</v>
      </c>
      <c r="P1041" s="51" t="s">
        <v>76</v>
      </c>
      <c r="Q1041" s="49">
        <v>16.8333333333334</v>
      </c>
      <c r="R1041" s="4" t="b">
        <v>1</v>
      </c>
      <c r="T1041" s="50">
        <v>2.46780207571429</v>
      </c>
      <c r="U1041" s="50">
        <v>2.18689672029329</v>
      </c>
      <c r="W1041" s="4" t="s">
        <v>31</v>
      </c>
    </row>
    <row r="1042" s="4" customFormat="1" spans="1:23">
      <c r="A1042" s="4">
        <v>9568</v>
      </c>
      <c r="B1042" s="46">
        <v>42935.3333333333</v>
      </c>
      <c r="C1042" s="47">
        <v>57410.5</v>
      </c>
      <c r="D1042" s="48">
        <v>100.333333333333</v>
      </c>
      <c r="E1042" s="27">
        <v>66</v>
      </c>
      <c r="F1042" s="27">
        <v>22.5</v>
      </c>
      <c r="G1042" s="27">
        <v>26</v>
      </c>
      <c r="H1042" s="49">
        <v>76.1666666666667</v>
      </c>
      <c r="I1042" s="27">
        <v>85</v>
      </c>
      <c r="J1042" s="49">
        <v>439.333333333333</v>
      </c>
      <c r="K1042" s="50"/>
      <c r="L1042" s="48">
        <v>1.15404993065186</v>
      </c>
      <c r="N1042" s="50">
        <v>1.52020202020202</v>
      </c>
      <c r="O1042" s="50">
        <v>-0.315656565656561</v>
      </c>
      <c r="P1042" s="51" t="s">
        <v>76</v>
      </c>
      <c r="Q1042" s="49">
        <v>-20.833333333333</v>
      </c>
      <c r="R1042" s="4" t="b">
        <v>1</v>
      </c>
      <c r="T1042" s="50">
        <v>1.20863772065186</v>
      </c>
      <c r="U1042" s="50">
        <v>0.204949273458245</v>
      </c>
      <c r="W1042" s="4" t="s">
        <v>63</v>
      </c>
    </row>
    <row r="1043" s="4" customFormat="1" spans="1:23">
      <c r="A1043" s="4">
        <v>9570</v>
      </c>
      <c r="B1043" s="46">
        <v>42935.375</v>
      </c>
      <c r="C1043" s="47">
        <v>57422.5</v>
      </c>
      <c r="D1043" s="48">
        <v>85.8333333333333</v>
      </c>
      <c r="E1043" s="27">
        <v>60</v>
      </c>
      <c r="F1043" s="27">
        <v>22</v>
      </c>
      <c r="G1043" s="27">
        <v>26</v>
      </c>
      <c r="H1043" s="49">
        <v>78.1666666666667</v>
      </c>
      <c r="I1043" s="27">
        <v>85</v>
      </c>
      <c r="J1043" s="49">
        <v>428.833333333333</v>
      </c>
      <c r="K1043" s="50"/>
      <c r="L1043" s="48">
        <v>0.672571428571424</v>
      </c>
      <c r="N1043" s="50">
        <v>1.43055555555555</v>
      </c>
      <c r="O1043" s="50">
        <v>-0.16111111111111</v>
      </c>
      <c r="P1043" s="51" t="s">
        <v>76</v>
      </c>
      <c r="Q1043" s="49">
        <v>-9.6666666666666</v>
      </c>
      <c r="R1043" s="4" t="b">
        <v>0</v>
      </c>
      <c r="T1043" s="50">
        <v>0.727159218571424</v>
      </c>
      <c r="U1043" s="50">
        <v>0.491694526823857</v>
      </c>
      <c r="W1043" s="4" t="s">
        <v>34</v>
      </c>
    </row>
    <row r="1044" s="4" customFormat="1" spans="1:23">
      <c r="A1044" s="4">
        <v>9578</v>
      </c>
      <c r="B1044" s="46">
        <v>42935.5416666667</v>
      </c>
      <c r="C1044" s="47">
        <v>57470.5</v>
      </c>
      <c r="D1044" s="48">
        <v>87</v>
      </c>
      <c r="E1044" s="27">
        <v>55</v>
      </c>
      <c r="F1044" s="27">
        <v>23</v>
      </c>
      <c r="G1044" s="27">
        <v>28</v>
      </c>
      <c r="H1044" s="49">
        <v>67.6666666666667</v>
      </c>
      <c r="I1044" s="27">
        <v>75</v>
      </c>
      <c r="J1044" s="49">
        <v>445.5</v>
      </c>
      <c r="K1044" s="50"/>
      <c r="L1044" s="48">
        <v>1.98745535714286</v>
      </c>
      <c r="N1044" s="50">
        <v>1.58181818181818</v>
      </c>
      <c r="O1044" s="50">
        <v>-0.590909090909091</v>
      </c>
      <c r="P1044" s="51" t="s">
        <v>76</v>
      </c>
      <c r="Q1044" s="49">
        <v>-32.5</v>
      </c>
      <c r="R1044" s="4" t="b">
        <v>1</v>
      </c>
      <c r="T1044" s="50">
        <v>2.04204314714286</v>
      </c>
      <c r="U1044" s="50">
        <v>0.290946817159281</v>
      </c>
      <c r="W1044" s="4" t="s">
        <v>40</v>
      </c>
    </row>
    <row r="1045" s="4" customFormat="1" spans="1:23">
      <c r="A1045" s="4">
        <v>9584</v>
      </c>
      <c r="B1045" s="46">
        <v>42935.6666666667</v>
      </c>
      <c r="C1045" s="47">
        <v>57506.5</v>
      </c>
      <c r="D1045" s="48">
        <v>12.5</v>
      </c>
      <c r="E1045" s="27">
        <v>64</v>
      </c>
      <c r="F1045" s="27">
        <v>23</v>
      </c>
      <c r="G1045" s="27">
        <v>33</v>
      </c>
      <c r="H1045" s="49">
        <v>63.6666666666667</v>
      </c>
      <c r="I1045" s="27">
        <v>56</v>
      </c>
      <c r="J1045" s="49">
        <v>518.166666666667</v>
      </c>
      <c r="K1045" s="50"/>
      <c r="L1045" s="48">
        <v>1.27149329634767</v>
      </c>
      <c r="N1045" s="50">
        <v>0.1953125</v>
      </c>
      <c r="O1045" s="50">
        <v>0.502604166666667</v>
      </c>
      <c r="P1045" s="51" t="s">
        <v>76</v>
      </c>
      <c r="Q1045" s="49">
        <v>32.1666666666667</v>
      </c>
      <c r="R1045" s="4" t="b">
        <v>1</v>
      </c>
      <c r="T1045" s="50">
        <v>1.32608108634767</v>
      </c>
      <c r="U1045" s="50">
        <v>5.78953516210007</v>
      </c>
      <c r="W1045" s="4" t="s">
        <v>25</v>
      </c>
    </row>
    <row r="1046" s="4" customFormat="1" spans="1:23">
      <c r="A1046" s="4">
        <v>9587</v>
      </c>
      <c r="B1046" s="46">
        <v>42935.7291666667</v>
      </c>
      <c r="C1046" s="47">
        <v>57524.5</v>
      </c>
      <c r="D1046" s="48">
        <v>39.6666666666667</v>
      </c>
      <c r="E1046" s="27">
        <v>58</v>
      </c>
      <c r="F1046" s="27">
        <v>23</v>
      </c>
      <c r="G1046" s="27">
        <v>33</v>
      </c>
      <c r="H1046" s="49">
        <v>62.8333333333333</v>
      </c>
      <c r="I1046" s="27">
        <v>56</v>
      </c>
      <c r="J1046" s="49">
        <v>588.166666666667</v>
      </c>
      <c r="K1046" s="50"/>
      <c r="L1046" s="48">
        <v>0.626519480519474</v>
      </c>
      <c r="N1046" s="50">
        <v>0.683908045977012</v>
      </c>
      <c r="O1046" s="50">
        <v>0.0890804597701138</v>
      </c>
      <c r="P1046" s="4" t="s">
        <v>222</v>
      </c>
      <c r="Q1046" s="49">
        <v>5.1666666666666</v>
      </c>
      <c r="R1046" s="4" t="b">
        <v>0</v>
      </c>
      <c r="T1046" s="50">
        <v>0.681107270519474</v>
      </c>
      <c r="U1046" s="50">
        <v>0.00409525150934125</v>
      </c>
      <c r="W1046" s="4" t="s">
        <v>49</v>
      </c>
    </row>
    <row r="1047" s="4" customFormat="1" spans="1:23">
      <c r="A1047" s="4">
        <v>9590</v>
      </c>
      <c r="B1047" s="46">
        <v>42935.7916666667</v>
      </c>
      <c r="C1047" s="47">
        <v>57541.5</v>
      </c>
      <c r="D1047" s="48">
        <v>4.5</v>
      </c>
      <c r="E1047" s="27">
        <v>59</v>
      </c>
      <c r="F1047" s="27">
        <v>23</v>
      </c>
      <c r="G1047" s="27">
        <v>32</v>
      </c>
      <c r="H1047" s="49">
        <v>65.25</v>
      </c>
      <c r="I1047" s="27">
        <v>60</v>
      </c>
      <c r="J1047" s="49">
        <v>691.5</v>
      </c>
      <c r="K1047" s="50"/>
      <c r="L1047" s="48">
        <v>2.74643949322848</v>
      </c>
      <c r="N1047" s="50">
        <v>0.076271186440678</v>
      </c>
      <c r="O1047" s="50">
        <v>1.25141242937853</v>
      </c>
      <c r="P1047" s="51" t="s">
        <v>76</v>
      </c>
      <c r="Q1047" s="49">
        <v>73.8333333333333</v>
      </c>
      <c r="R1047" s="4" t="b">
        <v>1</v>
      </c>
      <c r="T1047" s="50">
        <v>2.80102728322848</v>
      </c>
      <c r="U1047" s="50">
        <v>35.7245799356623</v>
      </c>
      <c r="W1047" s="4" t="s">
        <v>37</v>
      </c>
    </row>
    <row r="1048" s="4" customFormat="1" spans="1:23">
      <c r="A1048" s="4">
        <v>9592</v>
      </c>
      <c r="B1048" s="46">
        <v>42935.8333333333</v>
      </c>
      <c r="C1048" s="47">
        <v>57554.5</v>
      </c>
      <c r="D1048" s="48">
        <v>82.6666666666667</v>
      </c>
      <c r="E1048" s="27">
        <v>59</v>
      </c>
      <c r="F1048" s="27">
        <v>22.3333333333333</v>
      </c>
      <c r="G1048" s="27">
        <v>31</v>
      </c>
      <c r="H1048" s="49">
        <v>63.5</v>
      </c>
      <c r="I1048" s="27">
        <v>67</v>
      </c>
      <c r="J1048" s="49">
        <v>498</v>
      </c>
      <c r="K1048" s="50"/>
      <c r="L1048" s="48">
        <v>3.46231388329979</v>
      </c>
      <c r="N1048" s="50">
        <v>1.40112994350283</v>
      </c>
      <c r="O1048" s="50">
        <v>-0.703389830508475</v>
      </c>
      <c r="P1048" s="51" t="s">
        <v>76</v>
      </c>
      <c r="Q1048" s="49">
        <v>-41.5</v>
      </c>
      <c r="R1048" s="4" t="b">
        <v>1</v>
      </c>
      <c r="T1048" s="50">
        <v>3.51690167329979</v>
      </c>
      <c r="U1048" s="50">
        <v>1.51004675876637</v>
      </c>
      <c r="W1048" s="4" t="s">
        <v>38</v>
      </c>
    </row>
    <row r="1049" s="4" customFormat="1" spans="1:23">
      <c r="A1049" s="4">
        <v>9610</v>
      </c>
      <c r="B1049" s="46">
        <v>42936.2083333333</v>
      </c>
      <c r="C1049" s="47">
        <v>57662.5</v>
      </c>
      <c r="D1049" s="48">
        <v>31.3333333333333</v>
      </c>
      <c r="E1049" s="27">
        <v>122</v>
      </c>
      <c r="F1049" s="27">
        <v>22</v>
      </c>
      <c r="G1049" s="27">
        <v>28</v>
      </c>
      <c r="H1049" s="49">
        <v>54.5</v>
      </c>
      <c r="I1049" s="27">
        <v>82</v>
      </c>
      <c r="J1049" s="49">
        <v>990</v>
      </c>
      <c r="K1049" s="50"/>
      <c r="L1049" s="48">
        <v>1.54679096638656</v>
      </c>
      <c r="N1049" s="50">
        <v>0.256830601092896</v>
      </c>
      <c r="O1049" s="50">
        <v>0.564207650273227</v>
      </c>
      <c r="P1049" s="51" t="s">
        <v>76</v>
      </c>
      <c r="Q1049" s="49">
        <v>68.8333333333337</v>
      </c>
      <c r="R1049" s="4" t="b">
        <v>1</v>
      </c>
      <c r="T1049" s="50">
        <v>1.60137875638656</v>
      </c>
      <c r="U1049" s="50">
        <v>5.23515558337746</v>
      </c>
      <c r="W1049" s="4" t="s">
        <v>52</v>
      </c>
    </row>
    <row r="1050" s="4" customFormat="1" spans="1:23">
      <c r="A1050" s="4">
        <v>9612</v>
      </c>
      <c r="B1050" s="46">
        <v>42936.25</v>
      </c>
      <c r="C1050" s="47">
        <v>57674.5</v>
      </c>
      <c r="D1050" s="48">
        <v>94.8333333333333</v>
      </c>
      <c r="E1050" s="27">
        <v>122</v>
      </c>
      <c r="F1050" s="27">
        <v>23</v>
      </c>
      <c r="G1050" s="27">
        <v>28</v>
      </c>
      <c r="H1050" s="49">
        <v>66.3333333333333</v>
      </c>
      <c r="I1050" s="27">
        <v>84</v>
      </c>
      <c r="J1050" s="49">
        <v>651.666666666667</v>
      </c>
      <c r="K1050" s="50"/>
      <c r="L1050" s="48">
        <v>1.8047852760736</v>
      </c>
      <c r="N1050" s="50">
        <v>0.777322404371584</v>
      </c>
      <c r="O1050" s="50">
        <v>0.188524590163932</v>
      </c>
      <c r="P1050" s="51" t="s">
        <v>76</v>
      </c>
      <c r="Q1050" s="49">
        <v>22.9999999999997</v>
      </c>
      <c r="R1050" s="4" t="b">
        <v>1</v>
      </c>
      <c r="T1050" s="50">
        <v>1.8593730660736</v>
      </c>
      <c r="U1050" s="50">
        <v>1.39202299537061</v>
      </c>
      <c r="W1050" s="4" t="s">
        <v>53</v>
      </c>
    </row>
    <row r="1051" s="4" customFormat="1" spans="1:23">
      <c r="A1051" s="4">
        <v>9613</v>
      </c>
      <c r="B1051" s="46">
        <v>42936.2708333333</v>
      </c>
      <c r="C1051" s="47">
        <v>57680.5</v>
      </c>
      <c r="D1051" s="48">
        <v>117.833333333333</v>
      </c>
      <c r="E1051" s="27">
        <v>122</v>
      </c>
      <c r="F1051" s="27">
        <v>23</v>
      </c>
      <c r="G1051" s="27">
        <v>28</v>
      </c>
      <c r="H1051" s="49">
        <v>69.8333333333333</v>
      </c>
      <c r="I1051" s="27">
        <v>84</v>
      </c>
      <c r="J1051" s="49">
        <v>635</v>
      </c>
      <c r="K1051" s="50"/>
      <c r="L1051" s="48">
        <v>20.4171428571412</v>
      </c>
      <c r="N1051" s="50">
        <v>0.965846994535516</v>
      </c>
      <c r="O1051" s="50">
        <v>0.233647954959431</v>
      </c>
      <c r="P1051" s="51" t="s">
        <v>76</v>
      </c>
      <c r="Q1051" s="49">
        <v>40.5</v>
      </c>
      <c r="R1051" s="4" t="b">
        <v>1</v>
      </c>
      <c r="T1051" s="50">
        <v>20.4717306471412</v>
      </c>
      <c r="U1051" s="50">
        <v>20.1956249415946</v>
      </c>
      <c r="W1051" s="4" t="s">
        <v>62</v>
      </c>
    </row>
    <row r="1052" s="4" customFormat="1" spans="1:23">
      <c r="A1052" s="4">
        <v>9617</v>
      </c>
      <c r="B1052" s="46">
        <v>42936.3541666667</v>
      </c>
      <c r="C1052" s="47">
        <v>57704.5</v>
      </c>
      <c r="D1052" s="48">
        <v>209.5</v>
      </c>
      <c r="E1052" s="27">
        <v>132</v>
      </c>
      <c r="F1052" s="27">
        <v>24</v>
      </c>
      <c r="G1052" s="27">
        <v>30</v>
      </c>
      <c r="H1052" s="49">
        <v>76.5</v>
      </c>
      <c r="I1052" s="27">
        <v>79</v>
      </c>
      <c r="J1052" s="49">
        <v>457</v>
      </c>
      <c r="K1052" s="50"/>
      <c r="L1052" s="48">
        <v>1.03265130568357</v>
      </c>
      <c r="N1052" s="50">
        <v>1.58712121212121</v>
      </c>
      <c r="O1052" s="50">
        <v>-0.365710019907103</v>
      </c>
      <c r="P1052" s="51" t="s">
        <v>76</v>
      </c>
      <c r="Q1052" s="49">
        <v>-42.166666666667</v>
      </c>
      <c r="R1052" s="4" t="b">
        <v>1</v>
      </c>
      <c r="T1052" s="50">
        <v>1.08723909568357</v>
      </c>
      <c r="U1052" s="50">
        <v>0.314961524438036</v>
      </c>
      <c r="W1052" s="4" t="s">
        <v>33</v>
      </c>
    </row>
    <row r="1053" s="4" customFormat="1" spans="1:23">
      <c r="A1053" s="4">
        <v>9618</v>
      </c>
      <c r="B1053" s="46">
        <v>42936.375</v>
      </c>
      <c r="C1053" s="47">
        <v>57710.5</v>
      </c>
      <c r="D1053" s="48">
        <v>167.333333333333</v>
      </c>
      <c r="E1053" s="27">
        <v>137</v>
      </c>
      <c r="F1053" s="27">
        <v>23.6666666666667</v>
      </c>
      <c r="G1053" s="27">
        <v>30</v>
      </c>
      <c r="H1053" s="49">
        <v>72.6666666666667</v>
      </c>
      <c r="I1053" s="27">
        <v>79</v>
      </c>
      <c r="J1053" s="49">
        <v>479.833333333333</v>
      </c>
      <c r="K1053" s="50"/>
      <c r="L1053" s="48">
        <v>5.77946624803772</v>
      </c>
      <c r="N1053" s="50">
        <v>1.22141119221411</v>
      </c>
      <c r="O1053" s="50">
        <v>-0.647201946472017</v>
      </c>
      <c r="P1053" s="51" t="s">
        <v>76</v>
      </c>
      <c r="Q1053" s="49">
        <v>-88.6666666666663</v>
      </c>
      <c r="R1053" s="4" t="b">
        <v>1</v>
      </c>
      <c r="T1053" s="50">
        <v>5.83405403803772</v>
      </c>
      <c r="U1053" s="50">
        <v>3.77648647337352</v>
      </c>
      <c r="W1053" s="4" t="s">
        <v>34</v>
      </c>
    </row>
    <row r="1054" s="4" customFormat="1" spans="1:23">
      <c r="A1054" s="4">
        <v>9623</v>
      </c>
      <c r="B1054" s="46">
        <v>42936.4791666667</v>
      </c>
      <c r="C1054" s="47">
        <v>57740.5</v>
      </c>
      <c r="D1054" s="48">
        <v>26</v>
      </c>
      <c r="E1054" s="27">
        <v>100</v>
      </c>
      <c r="F1054" s="27">
        <v>22</v>
      </c>
      <c r="G1054" s="27">
        <v>32</v>
      </c>
      <c r="H1054" s="49">
        <v>59.6666666666667</v>
      </c>
      <c r="I1054" s="27">
        <v>73</v>
      </c>
      <c r="J1054" s="49">
        <v>673.5</v>
      </c>
      <c r="K1054" s="50"/>
      <c r="L1054" s="48">
        <v>0.547390247390248</v>
      </c>
      <c r="N1054" s="50">
        <v>0.26</v>
      </c>
      <c r="O1054" s="50">
        <v>0.176666666666667</v>
      </c>
      <c r="P1054" s="51" t="s">
        <v>76</v>
      </c>
      <c r="Q1054" s="49">
        <v>17.6666666666667</v>
      </c>
      <c r="R1054" s="4" t="b">
        <v>1</v>
      </c>
      <c r="T1054" s="50">
        <v>0.601978037390248</v>
      </c>
      <c r="U1054" s="50">
        <v>1.31530014380865</v>
      </c>
      <c r="W1054" s="4" t="s">
        <v>48</v>
      </c>
    </row>
    <row r="1055" s="4" customFormat="1" spans="1:23">
      <c r="A1055" s="4">
        <v>9635</v>
      </c>
      <c r="B1055" s="46">
        <v>42936.7291666667</v>
      </c>
      <c r="C1055" s="47">
        <v>57812.5</v>
      </c>
      <c r="D1055" s="48">
        <v>19.6666666666667</v>
      </c>
      <c r="E1055" s="27">
        <v>45</v>
      </c>
      <c r="F1055" s="27">
        <v>22</v>
      </c>
      <c r="G1055" s="27">
        <v>35</v>
      </c>
      <c r="H1055" s="49">
        <v>58.1666666666667</v>
      </c>
      <c r="I1055" s="27">
        <v>50.5</v>
      </c>
      <c r="J1055" s="49">
        <v>742.166666666667</v>
      </c>
      <c r="K1055" s="50"/>
      <c r="L1055" s="48">
        <v>3.84483082706767</v>
      </c>
      <c r="N1055" s="50">
        <v>0.437037037037038</v>
      </c>
      <c r="O1055" s="50">
        <v>1.06296296296296</v>
      </c>
      <c r="P1055" s="51" t="s">
        <v>76</v>
      </c>
      <c r="Q1055" s="49">
        <v>47.8333333333333</v>
      </c>
      <c r="R1055" s="4" t="b">
        <v>1</v>
      </c>
      <c r="T1055" s="50">
        <v>3.89941861706767</v>
      </c>
      <c r="U1055" s="50">
        <v>7.92239853057855</v>
      </c>
      <c r="W1055" s="4" t="s">
        <v>49</v>
      </c>
    </row>
    <row r="1056" s="4" customFormat="1" spans="1:23">
      <c r="A1056" s="4">
        <v>9637</v>
      </c>
      <c r="B1056" s="46">
        <v>42936.7708333333</v>
      </c>
      <c r="C1056" s="47">
        <v>57824.5</v>
      </c>
      <c r="D1056" s="48">
        <v>65.5</v>
      </c>
      <c r="E1056" s="27">
        <v>45</v>
      </c>
      <c r="F1056" s="27">
        <v>21</v>
      </c>
      <c r="G1056" s="27">
        <v>36</v>
      </c>
      <c r="H1056" s="49">
        <v>54.8333333333333</v>
      </c>
      <c r="I1056" s="27">
        <v>50</v>
      </c>
      <c r="J1056" s="49">
        <v>777</v>
      </c>
      <c r="K1056" s="50"/>
      <c r="L1056" s="48">
        <v>3.19521486643438</v>
      </c>
      <c r="N1056" s="50">
        <v>1.45555555555556</v>
      </c>
      <c r="O1056" s="50">
        <v>-0.808888888888889</v>
      </c>
      <c r="P1056" s="51" t="s">
        <v>76</v>
      </c>
      <c r="Q1056" s="49">
        <v>-33.1666666666667</v>
      </c>
      <c r="R1056" s="4" t="b">
        <v>1</v>
      </c>
      <c r="T1056" s="50">
        <v>3.24980265643438</v>
      </c>
      <c r="U1056" s="50">
        <v>1.23268884793201</v>
      </c>
      <c r="W1056" s="4" t="s">
        <v>36</v>
      </c>
    </row>
    <row r="1057" s="4" customFormat="1" spans="1:23">
      <c r="A1057" s="4">
        <v>9638</v>
      </c>
      <c r="B1057" s="46">
        <v>42936.7916666667</v>
      </c>
      <c r="C1057" s="47">
        <v>57830.5</v>
      </c>
      <c r="D1057" s="48">
        <v>32.3333333333333</v>
      </c>
      <c r="E1057" s="27">
        <v>50</v>
      </c>
      <c r="F1057" s="27">
        <v>20.6666666666667</v>
      </c>
      <c r="G1057" s="27">
        <v>36</v>
      </c>
      <c r="H1057" s="49">
        <v>53.8333333333333</v>
      </c>
      <c r="I1057" s="27">
        <v>50</v>
      </c>
      <c r="J1057" s="49">
        <v>915.5</v>
      </c>
      <c r="K1057" s="50"/>
      <c r="L1057" s="48">
        <v>1.91989218328841</v>
      </c>
      <c r="N1057" s="50">
        <v>0.646666666666666</v>
      </c>
      <c r="O1057" s="50">
        <v>0.326666666666668</v>
      </c>
      <c r="P1057" s="51" t="s">
        <v>76</v>
      </c>
      <c r="Q1057" s="49">
        <v>16.3333333333334</v>
      </c>
      <c r="R1057" s="4" t="b">
        <v>1</v>
      </c>
      <c r="T1057" s="50">
        <v>1.97447997328841</v>
      </c>
      <c r="U1057" s="50">
        <v>2.05331954632229</v>
      </c>
      <c r="W1057" s="4" t="s">
        <v>37</v>
      </c>
    </row>
    <row r="1058" s="4" customFormat="1" spans="1:23">
      <c r="A1058" s="4">
        <v>9682</v>
      </c>
      <c r="B1058" s="46">
        <v>42937.7083333333</v>
      </c>
      <c r="C1058" s="47">
        <v>58095</v>
      </c>
      <c r="D1058" s="48">
        <v>45.8</v>
      </c>
      <c r="E1058" s="27">
        <v>40</v>
      </c>
      <c r="F1058" s="27">
        <v>21</v>
      </c>
      <c r="G1058" s="27">
        <v>24</v>
      </c>
      <c r="H1058" s="49">
        <v>64</v>
      </c>
      <c r="I1058" s="27">
        <v>80</v>
      </c>
      <c r="J1058" s="49">
        <v>426</v>
      </c>
      <c r="K1058" s="50"/>
      <c r="L1058" s="48">
        <v>1.9390804597701</v>
      </c>
      <c r="N1058" s="50">
        <v>1.145</v>
      </c>
      <c r="O1058" s="50">
        <v>-0.153333333333333</v>
      </c>
      <c r="P1058" s="51" t="s">
        <v>76</v>
      </c>
      <c r="Q1058" s="49">
        <v>-6.1333333333333</v>
      </c>
      <c r="R1058" s="4" t="b">
        <v>0</v>
      </c>
      <c r="T1058" s="50">
        <v>1.9936682497701</v>
      </c>
      <c r="U1058" s="50">
        <v>0.741194977965153</v>
      </c>
      <c r="W1058" s="4" t="s">
        <v>66</v>
      </c>
    </row>
    <row r="1059" s="4" customFormat="1" spans="1:23">
      <c r="A1059" s="4">
        <v>9683</v>
      </c>
      <c r="B1059" s="46">
        <v>42937.7291666667</v>
      </c>
      <c r="C1059" s="47">
        <v>58100.5</v>
      </c>
      <c r="D1059" s="48">
        <v>39.6666666666667</v>
      </c>
      <c r="E1059" s="27">
        <v>40</v>
      </c>
      <c r="F1059" s="27">
        <v>21</v>
      </c>
      <c r="G1059" s="27">
        <v>23.1666666666667</v>
      </c>
      <c r="H1059" s="49">
        <v>64</v>
      </c>
      <c r="I1059" s="27">
        <v>79.1666666666667</v>
      </c>
      <c r="J1059" s="49">
        <v>431.833333333333</v>
      </c>
      <c r="K1059" s="50"/>
      <c r="L1059" s="48">
        <v>11.1628571428581</v>
      </c>
      <c r="N1059" s="50">
        <v>0.991666666666667</v>
      </c>
      <c r="O1059" s="50">
        <v>0.0333333333333324</v>
      </c>
      <c r="P1059" s="51" t="s">
        <v>76</v>
      </c>
      <c r="Q1059" s="49">
        <v>1.3333333333333</v>
      </c>
      <c r="R1059" s="4" t="b">
        <v>0</v>
      </c>
      <c r="T1059" s="50">
        <v>11.2174449328581</v>
      </c>
      <c r="U1059" s="50">
        <v>10.3117091759914</v>
      </c>
      <c r="W1059" s="4" t="s">
        <v>49</v>
      </c>
    </row>
    <row r="1060" s="4" customFormat="1" spans="1:23">
      <c r="A1060" s="4">
        <v>9692</v>
      </c>
      <c r="B1060" s="46">
        <v>42937.9166666667</v>
      </c>
      <c r="C1060" s="47">
        <v>58154.5</v>
      </c>
      <c r="D1060" s="48">
        <v>18.6666666666667</v>
      </c>
      <c r="E1060" s="27">
        <v>49</v>
      </c>
      <c r="F1060" s="27">
        <v>21</v>
      </c>
      <c r="G1060" s="27">
        <v>22</v>
      </c>
      <c r="H1060" s="49">
        <v>64</v>
      </c>
      <c r="I1060" s="27">
        <v>80</v>
      </c>
      <c r="J1060" s="49">
        <v>454.166666666667</v>
      </c>
      <c r="K1060" s="50"/>
      <c r="L1060" s="48">
        <v>0.51668759811617</v>
      </c>
      <c r="N1060" s="50">
        <v>0.380952380952382</v>
      </c>
      <c r="O1060" s="50">
        <v>0.153061224489796</v>
      </c>
      <c r="P1060" s="51" t="s">
        <v>76</v>
      </c>
      <c r="Q1060" s="49">
        <v>7.5</v>
      </c>
      <c r="R1060" s="4" t="b">
        <v>0</v>
      </c>
      <c r="T1060" s="50">
        <v>0.57127538811617</v>
      </c>
      <c r="U1060" s="50">
        <v>0.499597893804942</v>
      </c>
      <c r="W1060" s="4" t="s">
        <v>29</v>
      </c>
    </row>
    <row r="1061" s="4" customFormat="1" spans="1:23">
      <c r="A1061" s="4">
        <v>9697</v>
      </c>
      <c r="B1061" s="46">
        <v>42938.0208333333</v>
      </c>
      <c r="C1061" s="47">
        <v>58184.5</v>
      </c>
      <c r="D1061" s="48">
        <v>21.3333333333333</v>
      </c>
      <c r="E1061" s="27">
        <v>41</v>
      </c>
      <c r="F1061" s="27">
        <v>21</v>
      </c>
      <c r="G1061" s="27">
        <v>21</v>
      </c>
      <c r="H1061" s="49">
        <v>67</v>
      </c>
      <c r="I1061" s="27">
        <v>89</v>
      </c>
      <c r="J1061" s="49">
        <v>574.166666666667</v>
      </c>
      <c r="K1061" s="50"/>
      <c r="L1061" s="48">
        <v>1.69309927360775</v>
      </c>
      <c r="N1061" s="50">
        <v>0.520325203252032</v>
      </c>
      <c r="O1061" s="50">
        <v>0.729674796747968</v>
      </c>
      <c r="P1061" s="51" t="s">
        <v>76</v>
      </c>
      <c r="Q1061" s="49">
        <v>16.1666666666667</v>
      </c>
      <c r="R1061" s="4" t="b">
        <v>1</v>
      </c>
      <c r="T1061" s="50">
        <v>1.74768706360775</v>
      </c>
      <c r="U1061" s="50">
        <v>2.35883607537115</v>
      </c>
      <c r="W1061" s="4" t="s">
        <v>65</v>
      </c>
    </row>
    <row r="1062" s="4" customFormat="1" spans="1:23">
      <c r="A1062" s="4">
        <v>9700</v>
      </c>
      <c r="B1062" s="46">
        <v>42938.0833333333</v>
      </c>
      <c r="C1062" s="47">
        <v>58202.5</v>
      </c>
      <c r="D1062" s="48">
        <v>45</v>
      </c>
      <c r="E1062" s="27">
        <v>30</v>
      </c>
      <c r="F1062" s="27">
        <v>21</v>
      </c>
      <c r="G1062" s="27">
        <v>21</v>
      </c>
      <c r="H1062" s="49">
        <v>67.1666666666667</v>
      </c>
      <c r="I1062" s="27">
        <v>94</v>
      </c>
      <c r="J1062" s="49">
        <v>483.166666666667</v>
      </c>
      <c r="K1062" s="50"/>
      <c r="L1062" s="48">
        <v>0.598095238095238</v>
      </c>
      <c r="N1062" s="50">
        <v>1.5</v>
      </c>
      <c r="O1062" s="50">
        <v>-0.166666666666667</v>
      </c>
      <c r="P1062" s="51" t="s">
        <v>76</v>
      </c>
      <c r="Q1062" s="49">
        <v>-5</v>
      </c>
      <c r="R1062" s="4" t="b">
        <v>0</v>
      </c>
      <c r="T1062" s="50">
        <v>0.652683028095238</v>
      </c>
      <c r="U1062" s="50">
        <v>0.564877981269841</v>
      </c>
      <c r="W1062" s="4" t="s">
        <v>31</v>
      </c>
    </row>
    <row r="1063" s="4" customFormat="1" spans="1:23">
      <c r="A1063" s="4">
        <v>9701</v>
      </c>
      <c r="B1063" s="46">
        <v>42938.1041666667</v>
      </c>
      <c r="C1063" s="47">
        <v>58208.5</v>
      </c>
      <c r="D1063" s="48">
        <v>40</v>
      </c>
      <c r="E1063" s="27">
        <v>30</v>
      </c>
      <c r="F1063" s="27">
        <v>21</v>
      </c>
      <c r="G1063" s="27">
        <v>21</v>
      </c>
      <c r="H1063" s="49">
        <v>67</v>
      </c>
      <c r="I1063" s="27">
        <v>94</v>
      </c>
      <c r="J1063" s="49">
        <v>537.166666666667</v>
      </c>
      <c r="K1063" s="50"/>
      <c r="L1063" s="48">
        <v>0.943761904761912</v>
      </c>
      <c r="N1063" s="50">
        <v>1.33333333333333</v>
      </c>
      <c r="O1063" s="50">
        <v>-0.261538461538462</v>
      </c>
      <c r="P1063" s="51" t="s">
        <v>76</v>
      </c>
      <c r="Q1063" s="49">
        <v>-5.1666666666667</v>
      </c>
      <c r="R1063" s="4" t="b">
        <v>0</v>
      </c>
      <c r="T1063" s="50">
        <v>0.998349694761912</v>
      </c>
      <c r="U1063" s="50">
        <v>0.251237728928564</v>
      </c>
      <c r="W1063" s="4" t="s">
        <v>45</v>
      </c>
    </row>
    <row r="1064" s="4" customFormat="1" spans="1:23">
      <c r="A1064" s="4">
        <v>9706</v>
      </c>
      <c r="B1064" s="46">
        <v>42938.2083333333</v>
      </c>
      <c r="C1064" s="47">
        <v>58238.5</v>
      </c>
      <c r="D1064" s="48">
        <v>34.1666666666667</v>
      </c>
      <c r="E1064" s="27">
        <v>52</v>
      </c>
      <c r="F1064" s="27">
        <v>21.8333333333333</v>
      </c>
      <c r="G1064" s="27">
        <v>21</v>
      </c>
      <c r="H1064" s="49">
        <v>66.5</v>
      </c>
      <c r="I1064" s="27">
        <v>88</v>
      </c>
      <c r="J1064" s="49">
        <v>623.5</v>
      </c>
      <c r="K1064" s="50"/>
      <c r="L1064" s="48">
        <v>0.617222963951937</v>
      </c>
      <c r="N1064" s="50">
        <v>0.657051282051283</v>
      </c>
      <c r="O1064" s="50">
        <v>0.0961538461538461</v>
      </c>
      <c r="P1064" s="4" t="s">
        <v>222</v>
      </c>
      <c r="Q1064" s="49">
        <v>5</v>
      </c>
      <c r="R1064" s="4" t="b">
        <v>0</v>
      </c>
      <c r="T1064" s="50">
        <v>0.671810753951937</v>
      </c>
      <c r="U1064" s="50">
        <v>0.0224631962585562</v>
      </c>
      <c r="W1064" s="4" t="s">
        <v>52</v>
      </c>
    </row>
    <row r="1065" s="4" customFormat="1" spans="1:23">
      <c r="A1065" s="4">
        <v>9707</v>
      </c>
      <c r="B1065" s="46">
        <v>42938.2291666667</v>
      </c>
      <c r="C1065" s="47">
        <v>58244.5</v>
      </c>
      <c r="D1065" s="48">
        <v>39.1666666666667</v>
      </c>
      <c r="E1065" s="27">
        <v>52</v>
      </c>
      <c r="F1065" s="27">
        <v>22</v>
      </c>
      <c r="G1065" s="27">
        <v>21</v>
      </c>
      <c r="H1065" s="49">
        <v>66.8333333333333</v>
      </c>
      <c r="I1065" s="27">
        <v>88</v>
      </c>
      <c r="J1065" s="49">
        <v>632</v>
      </c>
      <c r="K1065" s="50"/>
      <c r="L1065" s="48">
        <v>0.60463821892393</v>
      </c>
      <c r="N1065" s="50">
        <v>0.753205128205129</v>
      </c>
      <c r="O1065" s="50">
        <v>0.0641025641025634</v>
      </c>
      <c r="P1065" s="4" t="s">
        <v>222</v>
      </c>
      <c r="Q1065" s="49">
        <v>3.3333333333333</v>
      </c>
      <c r="R1065" s="4" t="b">
        <v>0</v>
      </c>
      <c r="T1065" s="50">
        <v>0.65922600892393</v>
      </c>
      <c r="U1065" s="50">
        <v>0.124772277513762</v>
      </c>
      <c r="W1065" s="4" t="s">
        <v>59</v>
      </c>
    </row>
    <row r="1066" s="4" customFormat="1" spans="1:23">
      <c r="A1066" s="4">
        <v>9708</v>
      </c>
      <c r="B1066" s="46">
        <v>42938.25</v>
      </c>
      <c r="C1066" s="47">
        <v>58250.5</v>
      </c>
      <c r="D1066" s="48">
        <v>42.5</v>
      </c>
      <c r="E1066" s="27">
        <v>52</v>
      </c>
      <c r="F1066" s="27">
        <v>22</v>
      </c>
      <c r="G1066" s="27">
        <v>22</v>
      </c>
      <c r="H1066" s="49">
        <v>67</v>
      </c>
      <c r="I1066" s="27">
        <v>88</v>
      </c>
      <c r="J1066" s="49">
        <v>657.166666666667</v>
      </c>
      <c r="K1066" s="50"/>
      <c r="L1066" s="48">
        <v>1.2167418546366</v>
      </c>
      <c r="N1066" s="50">
        <v>0.817307692307692</v>
      </c>
      <c r="O1066" s="50">
        <v>0.099358974358975</v>
      </c>
      <c r="P1066" s="51" t="s">
        <v>76</v>
      </c>
      <c r="Q1066" s="49">
        <v>5.1666666666667</v>
      </c>
      <c r="R1066" s="4" t="b">
        <v>0</v>
      </c>
      <c r="T1066" s="50">
        <v>1.2713296446366</v>
      </c>
      <c r="U1066" s="50">
        <v>0.555509212261252</v>
      </c>
      <c r="W1066" s="4" t="s">
        <v>53</v>
      </c>
    </row>
    <row r="1067" s="4" customFormat="1" spans="1:23">
      <c r="A1067" s="4">
        <v>9709</v>
      </c>
      <c r="B1067" s="46">
        <v>42938.2708333333</v>
      </c>
      <c r="C1067" s="47">
        <v>58256.5</v>
      </c>
      <c r="D1067" s="48">
        <v>47.6666666666667</v>
      </c>
      <c r="E1067" s="27">
        <v>52</v>
      </c>
      <c r="F1067" s="27">
        <v>21.6666666666667</v>
      </c>
      <c r="G1067" s="27">
        <v>22</v>
      </c>
      <c r="H1067" s="49">
        <v>66.6666666666667</v>
      </c>
      <c r="I1067" s="27">
        <v>88</v>
      </c>
      <c r="J1067" s="49">
        <v>616.333333333333</v>
      </c>
      <c r="K1067" s="50"/>
      <c r="L1067" s="48">
        <v>0.984065934065942</v>
      </c>
      <c r="N1067" s="50">
        <v>0.916666666666667</v>
      </c>
      <c r="O1067" s="50">
        <v>0.129432624113475</v>
      </c>
      <c r="P1067" s="4" t="s">
        <v>222</v>
      </c>
      <c r="Q1067" s="49">
        <v>1.5</v>
      </c>
      <c r="R1067" s="4" t="b">
        <v>0</v>
      </c>
      <c r="T1067" s="50">
        <v>1.03865372406594</v>
      </c>
      <c r="U1067" s="50">
        <v>0.133076789890118</v>
      </c>
      <c r="W1067" s="4" t="s">
        <v>62</v>
      </c>
    </row>
    <row r="1068" s="4" customFormat="1" spans="1:23">
      <c r="A1068" s="4">
        <v>9715</v>
      </c>
      <c r="B1068" s="46">
        <v>42938.3958333333</v>
      </c>
      <c r="C1068" s="47">
        <v>58292.5</v>
      </c>
      <c r="D1068" s="48">
        <v>29.3333333333333</v>
      </c>
      <c r="E1068" s="27">
        <v>40</v>
      </c>
      <c r="F1068" s="27">
        <v>22</v>
      </c>
      <c r="G1068" s="27">
        <v>23</v>
      </c>
      <c r="H1068" s="49">
        <v>66</v>
      </c>
      <c r="I1068" s="27">
        <v>85</v>
      </c>
      <c r="J1068" s="49">
        <v>468.833333333333</v>
      </c>
      <c r="K1068" s="50"/>
      <c r="L1068" s="48">
        <v>1.05191964285715</v>
      </c>
      <c r="N1068" s="50">
        <v>0.733333333333333</v>
      </c>
      <c r="O1068" s="50">
        <v>0.129166666666668</v>
      </c>
      <c r="P1068" s="51" t="s">
        <v>76</v>
      </c>
      <c r="Q1068" s="49">
        <v>5.1666666666667</v>
      </c>
      <c r="R1068" s="4" t="b">
        <v>0</v>
      </c>
      <c r="T1068" s="50">
        <v>1.10650743285715</v>
      </c>
      <c r="U1068" s="50">
        <v>0.508873772077933</v>
      </c>
      <c r="W1068" s="4" t="s">
        <v>35</v>
      </c>
    </row>
    <row r="1069" s="4" customFormat="1" spans="1:23">
      <c r="A1069" s="4">
        <v>9722</v>
      </c>
      <c r="B1069" s="46">
        <v>42938.5416666667</v>
      </c>
      <c r="C1069" s="47">
        <v>58334.5</v>
      </c>
      <c r="D1069" s="48">
        <v>15.8333333333333</v>
      </c>
      <c r="E1069" s="27">
        <v>32</v>
      </c>
      <c r="F1069" s="27">
        <v>22</v>
      </c>
      <c r="G1069" s="27">
        <v>25</v>
      </c>
      <c r="H1069" s="49">
        <v>65</v>
      </c>
      <c r="I1069" s="27">
        <v>75</v>
      </c>
      <c r="J1069" s="49">
        <v>439.666666666667</v>
      </c>
      <c r="K1069" s="50"/>
      <c r="L1069" s="48">
        <v>0.83964653902798</v>
      </c>
      <c r="N1069" s="50">
        <v>0.494791666666666</v>
      </c>
      <c r="O1069" s="50">
        <v>0.203125</v>
      </c>
      <c r="P1069" s="51" t="s">
        <v>76</v>
      </c>
      <c r="Q1069" s="49">
        <v>6.5</v>
      </c>
      <c r="R1069" s="4" t="b">
        <v>0</v>
      </c>
      <c r="T1069" s="50">
        <v>0.89423432902798</v>
      </c>
      <c r="U1069" s="50">
        <v>0.807294643930236</v>
      </c>
      <c r="W1069" s="4" t="s">
        <v>40</v>
      </c>
    </row>
    <row r="1070" s="4" customFormat="1" spans="1:23">
      <c r="A1070" s="4">
        <v>9727</v>
      </c>
      <c r="B1070" s="46">
        <v>42938.6458333333</v>
      </c>
      <c r="C1070" s="47">
        <v>58364.5</v>
      </c>
      <c r="D1070" s="48">
        <v>18.3333333333333</v>
      </c>
      <c r="E1070" s="27">
        <v>32</v>
      </c>
      <c r="F1070" s="27">
        <v>22.8333333333333</v>
      </c>
      <c r="G1070" s="27">
        <v>26</v>
      </c>
      <c r="H1070" s="49">
        <v>64</v>
      </c>
      <c r="I1070" s="27">
        <v>69</v>
      </c>
      <c r="J1070" s="49">
        <v>493.666666666667</v>
      </c>
      <c r="K1070" s="50"/>
      <c r="L1070" s="48">
        <v>0.532404181184668</v>
      </c>
      <c r="N1070" s="50">
        <v>0.572916666666666</v>
      </c>
      <c r="O1070" s="50">
        <v>0.09375</v>
      </c>
      <c r="P1070" s="4" t="s">
        <v>222</v>
      </c>
      <c r="Q1070" s="49">
        <v>3</v>
      </c>
      <c r="R1070" s="4" t="b">
        <v>0</v>
      </c>
      <c r="T1070" s="50">
        <v>0.586991971184668</v>
      </c>
      <c r="U1070" s="50">
        <v>0.0245678042496037</v>
      </c>
      <c r="W1070" s="4" t="s">
        <v>24</v>
      </c>
    </row>
    <row r="1071" s="4" customFormat="1" spans="1:23">
      <c r="A1071" s="4">
        <v>9731</v>
      </c>
      <c r="B1071" s="46">
        <v>42938.7291666667</v>
      </c>
      <c r="C1071" s="47">
        <v>58388.5</v>
      </c>
      <c r="D1071" s="48">
        <v>22</v>
      </c>
      <c r="E1071" s="27">
        <v>29</v>
      </c>
      <c r="F1071" s="27">
        <v>22</v>
      </c>
      <c r="G1071" s="27">
        <v>27</v>
      </c>
      <c r="H1071" s="49">
        <v>63.8333333333333</v>
      </c>
      <c r="I1071" s="27">
        <v>70</v>
      </c>
      <c r="J1071" s="49">
        <v>404.166666666667</v>
      </c>
      <c r="K1071" s="50"/>
      <c r="L1071" s="48">
        <v>1.86537414965987</v>
      </c>
      <c r="N1071" s="50">
        <v>0.758620689655172</v>
      </c>
      <c r="O1071" s="50">
        <v>0.212643678160921</v>
      </c>
      <c r="P1071" s="51" t="s">
        <v>76</v>
      </c>
      <c r="Q1071" s="49">
        <v>6.1666666666667</v>
      </c>
      <c r="R1071" s="4" t="b">
        <v>0</v>
      </c>
      <c r="T1071" s="50">
        <v>1.91996193965987</v>
      </c>
      <c r="U1071" s="50">
        <v>1.53085892046074</v>
      </c>
      <c r="W1071" s="4" t="s">
        <v>49</v>
      </c>
    </row>
    <row r="1072" s="4" customFormat="1" spans="1:23">
      <c r="A1072" s="4">
        <v>9733</v>
      </c>
      <c r="B1072" s="46">
        <v>42938.7708333333</v>
      </c>
      <c r="C1072" s="47">
        <v>58400.5</v>
      </c>
      <c r="D1072" s="48">
        <v>26.8333333333333</v>
      </c>
      <c r="E1072" s="27">
        <v>29</v>
      </c>
      <c r="F1072" s="27">
        <v>22</v>
      </c>
      <c r="G1072" s="27">
        <v>27</v>
      </c>
      <c r="H1072" s="49">
        <v>62.6666666666667</v>
      </c>
      <c r="I1072" s="27">
        <v>63</v>
      </c>
      <c r="J1072" s="49">
        <v>438</v>
      </c>
      <c r="K1072" s="50"/>
      <c r="L1072" s="48">
        <v>6.23978021978019</v>
      </c>
      <c r="N1072" s="50">
        <v>0.925287356321838</v>
      </c>
      <c r="O1072" s="50">
        <v>0.259236453201973</v>
      </c>
      <c r="P1072" s="51" t="s">
        <v>76</v>
      </c>
      <c r="Q1072" s="49">
        <v>6.3333333333334</v>
      </c>
      <c r="R1072" s="4" t="b">
        <v>0</v>
      </c>
      <c r="T1072" s="50">
        <v>6.29436800978019</v>
      </c>
      <c r="U1072" s="50">
        <v>5.80260890497984</v>
      </c>
      <c r="W1072" s="4" t="s">
        <v>36</v>
      </c>
    </row>
    <row r="1073" s="4" customFormat="1" spans="1:23">
      <c r="A1073" s="4">
        <v>9735</v>
      </c>
      <c r="B1073" s="46">
        <v>42938.8125</v>
      </c>
      <c r="C1073" s="47">
        <v>58412.5</v>
      </c>
      <c r="D1073" s="48">
        <v>36.5</v>
      </c>
      <c r="E1073" s="27">
        <v>28</v>
      </c>
      <c r="F1073" s="27">
        <v>22</v>
      </c>
      <c r="G1073" s="27">
        <v>27</v>
      </c>
      <c r="H1073" s="49">
        <v>64</v>
      </c>
      <c r="I1073" s="27">
        <v>63</v>
      </c>
      <c r="J1073" s="49">
        <v>423.666666666667</v>
      </c>
      <c r="K1073" s="50"/>
      <c r="L1073" s="48">
        <v>1.24005602240897</v>
      </c>
      <c r="N1073" s="50">
        <v>1.30357142857143</v>
      </c>
      <c r="O1073" s="50">
        <v>-0.202380952380954</v>
      </c>
      <c r="P1073" s="51" t="s">
        <v>76</v>
      </c>
      <c r="Q1073" s="49">
        <v>-5.6666666666667</v>
      </c>
      <c r="R1073" s="4" t="b">
        <v>0</v>
      </c>
      <c r="T1073" s="50">
        <v>1.29464381240897</v>
      </c>
      <c r="U1073" s="50">
        <v>0.00684858226161303</v>
      </c>
      <c r="W1073" s="4" t="s">
        <v>56</v>
      </c>
    </row>
    <row r="1074" s="4" customFormat="1" spans="1:23">
      <c r="A1074" s="4">
        <v>9743</v>
      </c>
      <c r="B1074" s="46">
        <v>42938.9791666667</v>
      </c>
      <c r="C1074" s="47">
        <v>58460.5</v>
      </c>
      <c r="D1074" s="48">
        <v>45.3333333333333</v>
      </c>
      <c r="E1074" s="27">
        <v>44</v>
      </c>
      <c r="F1074" s="27">
        <v>22</v>
      </c>
      <c r="G1074" s="27">
        <v>26</v>
      </c>
      <c r="H1074" s="49">
        <v>66.8333333333333</v>
      </c>
      <c r="I1074" s="27">
        <v>71</v>
      </c>
      <c r="J1074" s="49">
        <v>500.166666666667</v>
      </c>
      <c r="K1074" s="50"/>
      <c r="L1074" s="48">
        <v>23.181071428572</v>
      </c>
      <c r="N1074" s="50">
        <v>1.03030303030303</v>
      </c>
      <c r="O1074" s="50">
        <v>-0.359848484848484</v>
      </c>
      <c r="P1074" s="51" t="s">
        <v>76</v>
      </c>
      <c r="Q1074" s="49">
        <v>-15.8333333333333</v>
      </c>
      <c r="R1074" s="4" t="b">
        <v>1</v>
      </c>
      <c r="T1074" s="50">
        <v>23.235659218572</v>
      </c>
      <c r="U1074" s="50">
        <v>21.5522574768493</v>
      </c>
      <c r="W1074" s="4" t="s">
        <v>50</v>
      </c>
    </row>
    <row r="1075" s="4" customFormat="1" spans="1:23">
      <c r="A1075" s="4">
        <v>9744</v>
      </c>
      <c r="B1075" s="46">
        <v>42939</v>
      </c>
      <c r="C1075" s="47">
        <v>58466.5</v>
      </c>
      <c r="D1075" s="48">
        <v>29.5</v>
      </c>
      <c r="E1075" s="27">
        <v>44</v>
      </c>
      <c r="F1075" s="27">
        <v>22</v>
      </c>
      <c r="G1075" s="27">
        <v>25</v>
      </c>
      <c r="H1075" s="49">
        <v>66</v>
      </c>
      <c r="I1075" s="27">
        <v>74</v>
      </c>
      <c r="J1075" s="49">
        <v>531.5</v>
      </c>
      <c r="K1075" s="50"/>
      <c r="L1075" s="48">
        <v>0.549680715197962</v>
      </c>
      <c r="N1075" s="50">
        <v>0.670454545454545</v>
      </c>
      <c r="O1075" s="50">
        <v>0.0719696969696978</v>
      </c>
      <c r="P1075" s="4" t="s">
        <v>222</v>
      </c>
      <c r="Q1075" s="49">
        <v>3.1666666666667</v>
      </c>
      <c r="R1075" s="4" t="b">
        <v>0</v>
      </c>
      <c r="T1075" s="50">
        <v>0.604268505197962</v>
      </c>
      <c r="U1075" s="50">
        <v>0.0987181617386322</v>
      </c>
      <c r="W1075" s="4" t="s">
        <v>44</v>
      </c>
    </row>
    <row r="1076" s="4" customFormat="1" spans="1:23">
      <c r="A1076" s="4">
        <v>9754</v>
      </c>
      <c r="B1076" s="46">
        <v>42939.2083333333</v>
      </c>
      <c r="C1076" s="47">
        <v>58527</v>
      </c>
      <c r="D1076" s="48">
        <v>40.8</v>
      </c>
      <c r="E1076" s="27">
        <v>47</v>
      </c>
      <c r="F1076" s="27">
        <v>22</v>
      </c>
      <c r="G1076" s="27">
        <v>25</v>
      </c>
      <c r="H1076" s="49">
        <v>66</v>
      </c>
      <c r="I1076" s="27">
        <v>74</v>
      </c>
      <c r="J1076" s="49">
        <v>464.4</v>
      </c>
      <c r="K1076" s="50"/>
      <c r="L1076" s="48">
        <v>0.942473118279581</v>
      </c>
      <c r="N1076" s="50">
        <v>0.868085106382979</v>
      </c>
      <c r="O1076" s="50">
        <v>0.0503546099290788</v>
      </c>
      <c r="P1076" s="4" t="s">
        <v>222</v>
      </c>
      <c r="Q1076" s="49">
        <v>2.3666666666667</v>
      </c>
      <c r="R1076" s="4" t="b">
        <v>0</v>
      </c>
      <c r="T1076" s="50">
        <v>0.997060908279581</v>
      </c>
      <c r="U1076" s="50">
        <v>0.148575065910301</v>
      </c>
      <c r="W1076" s="4" t="s">
        <v>52</v>
      </c>
    </row>
    <row r="1077" s="4" customFormat="1" spans="1:23">
      <c r="A1077" s="4">
        <v>9757</v>
      </c>
      <c r="B1077" s="46">
        <v>42939.2708333333</v>
      </c>
      <c r="C1077" s="47">
        <v>58544.5</v>
      </c>
      <c r="D1077" s="48">
        <v>39.5</v>
      </c>
      <c r="E1077" s="27">
        <v>47</v>
      </c>
      <c r="F1077" s="27">
        <v>22</v>
      </c>
      <c r="G1077" s="27">
        <v>25</v>
      </c>
      <c r="H1077" s="49">
        <v>66.1666666666667</v>
      </c>
      <c r="I1077" s="27">
        <v>74</v>
      </c>
      <c r="J1077" s="49">
        <v>525.833333333333</v>
      </c>
      <c r="K1077" s="50"/>
      <c r="L1077" s="48">
        <v>2.25117460317459</v>
      </c>
      <c r="N1077" s="50">
        <v>0.840425531914894</v>
      </c>
      <c r="O1077" s="50">
        <v>0.0361176779616489</v>
      </c>
      <c r="P1077" s="51" t="s">
        <v>76</v>
      </c>
      <c r="Q1077" s="49">
        <v>7.8333333333333</v>
      </c>
      <c r="R1077" s="4" t="b">
        <v>0</v>
      </c>
      <c r="T1077" s="50">
        <v>2.30576239317459</v>
      </c>
      <c r="U1077" s="50">
        <v>1.7435653792204</v>
      </c>
      <c r="W1077" s="4" t="s">
        <v>62</v>
      </c>
    </row>
    <row r="1078" s="4" customFormat="1" spans="1:23">
      <c r="A1078" s="4">
        <v>9758</v>
      </c>
      <c r="B1078" s="46">
        <v>42939.2916666667</v>
      </c>
      <c r="C1078" s="47">
        <v>58550.5</v>
      </c>
      <c r="D1078" s="48">
        <v>47.3333333333333</v>
      </c>
      <c r="E1078" s="27">
        <v>54</v>
      </c>
      <c r="F1078" s="27">
        <v>22</v>
      </c>
      <c r="G1078" s="27">
        <v>25</v>
      </c>
      <c r="H1078" s="49">
        <v>66</v>
      </c>
      <c r="I1078" s="27">
        <v>74</v>
      </c>
      <c r="J1078" s="49">
        <v>530.666666666667</v>
      </c>
      <c r="K1078" s="50"/>
      <c r="L1078" s="48">
        <v>4.3352857142857</v>
      </c>
      <c r="N1078" s="50">
        <v>0.876543209876543</v>
      </c>
      <c r="O1078" s="50">
        <v>0.253086419753087</v>
      </c>
      <c r="P1078" s="51" t="s">
        <v>76</v>
      </c>
      <c r="Q1078" s="49">
        <v>13.6666666666667</v>
      </c>
      <c r="R1078" s="4" t="b">
        <v>1</v>
      </c>
      <c r="T1078" s="50">
        <v>4.3898735042857</v>
      </c>
      <c r="U1078" s="50">
        <v>4.00816554714284</v>
      </c>
      <c r="W1078" s="4" t="s">
        <v>32</v>
      </c>
    </row>
    <row r="1079" s="4" customFormat="1" spans="1:23">
      <c r="A1079" s="4">
        <v>9759</v>
      </c>
      <c r="B1079" s="46">
        <v>42939.3125</v>
      </c>
      <c r="C1079" s="47">
        <v>58556.5</v>
      </c>
      <c r="D1079" s="48">
        <v>61</v>
      </c>
      <c r="E1079" s="27">
        <v>54</v>
      </c>
      <c r="F1079" s="27">
        <v>22</v>
      </c>
      <c r="G1079" s="27">
        <v>25</v>
      </c>
      <c r="H1079" s="49">
        <v>66.8333333333333</v>
      </c>
      <c r="I1079" s="27">
        <v>74</v>
      </c>
      <c r="J1079" s="49">
        <v>463.666666666667</v>
      </c>
      <c r="K1079" s="50"/>
      <c r="L1079" s="48">
        <v>2.13925170068028</v>
      </c>
      <c r="N1079" s="50">
        <v>1.12962962962963</v>
      </c>
      <c r="O1079" s="50">
        <v>-0.151234567901235</v>
      </c>
      <c r="P1079" s="51" t="s">
        <v>76</v>
      </c>
      <c r="Q1079" s="49">
        <v>-8.1666666666667</v>
      </c>
      <c r="R1079" s="4" t="b">
        <v>0</v>
      </c>
      <c r="T1079" s="50">
        <v>2.19383949068028</v>
      </c>
      <c r="U1079" s="50">
        <v>0.942087417979263</v>
      </c>
      <c r="W1079" s="4" t="s">
        <v>47</v>
      </c>
    </row>
    <row r="1080" s="4" customFormat="1" spans="1:23">
      <c r="A1080" s="4">
        <v>9761</v>
      </c>
      <c r="B1080" s="46">
        <v>42939.3541666667</v>
      </c>
      <c r="C1080" s="47">
        <v>58568.5</v>
      </c>
      <c r="D1080" s="48">
        <v>45.8333333333333</v>
      </c>
      <c r="E1080" s="27">
        <v>54</v>
      </c>
      <c r="F1080" s="27">
        <v>22</v>
      </c>
      <c r="G1080" s="27">
        <v>25</v>
      </c>
      <c r="H1080" s="49">
        <v>66.1666666666667</v>
      </c>
      <c r="I1080" s="27">
        <v>74</v>
      </c>
      <c r="J1080" s="49">
        <v>512.333333333333</v>
      </c>
      <c r="K1080" s="50"/>
      <c r="L1080" s="48">
        <v>2.83148688046648</v>
      </c>
      <c r="N1080" s="50">
        <v>0.848765432098765</v>
      </c>
      <c r="O1080" s="50">
        <v>0.0801963165351155</v>
      </c>
      <c r="P1080" s="51" t="s">
        <v>76</v>
      </c>
      <c r="Q1080" s="49">
        <v>10.8333333333334</v>
      </c>
      <c r="R1080" s="4" t="b">
        <v>1</v>
      </c>
      <c r="T1080" s="50">
        <v>2.88607467046648</v>
      </c>
      <c r="U1080" s="50">
        <v>2.40032070265869</v>
      </c>
      <c r="W1080" s="4" t="s">
        <v>33</v>
      </c>
    </row>
    <row r="1081" s="4" customFormat="1" spans="1:23">
      <c r="A1081" s="4">
        <v>9762</v>
      </c>
      <c r="B1081" s="46">
        <v>42939.375</v>
      </c>
      <c r="C1081" s="47">
        <v>58574.5</v>
      </c>
      <c r="D1081" s="48">
        <v>56.6666666666667</v>
      </c>
      <c r="E1081" s="27">
        <v>61</v>
      </c>
      <c r="F1081" s="27">
        <v>22</v>
      </c>
      <c r="G1081" s="27">
        <v>25</v>
      </c>
      <c r="H1081" s="49">
        <v>65.3333333333333</v>
      </c>
      <c r="I1081" s="27">
        <v>74</v>
      </c>
      <c r="J1081" s="49">
        <v>458.5</v>
      </c>
      <c r="K1081" s="50"/>
      <c r="L1081" s="48">
        <v>9.14032967032973</v>
      </c>
      <c r="N1081" s="50">
        <v>0.92896174863388</v>
      </c>
      <c r="O1081" s="50">
        <v>0.308743169398906</v>
      </c>
      <c r="P1081" s="51" t="s">
        <v>76</v>
      </c>
      <c r="Q1081" s="49">
        <v>18.8333333333333</v>
      </c>
      <c r="R1081" s="4" t="b">
        <v>1</v>
      </c>
      <c r="T1081" s="50">
        <v>9.19491746032973</v>
      </c>
      <c r="U1081" s="50">
        <v>8.89805820729612</v>
      </c>
      <c r="W1081" s="4" t="s">
        <v>34</v>
      </c>
    </row>
    <row r="1082" s="4" customFormat="1" spans="1:23">
      <c r="A1082" s="4">
        <v>9764</v>
      </c>
      <c r="B1082" s="46">
        <v>42939.4166666667</v>
      </c>
      <c r="C1082" s="47">
        <v>58586.5</v>
      </c>
      <c r="D1082" s="48">
        <v>80.8333333333333</v>
      </c>
      <c r="E1082" s="27">
        <v>61</v>
      </c>
      <c r="F1082" s="27">
        <v>22</v>
      </c>
      <c r="G1082" s="27">
        <v>26</v>
      </c>
      <c r="H1082" s="49">
        <v>65.5</v>
      </c>
      <c r="I1082" s="27">
        <v>71</v>
      </c>
      <c r="J1082" s="49">
        <v>437.833333333333</v>
      </c>
      <c r="K1082" s="50"/>
      <c r="L1082" s="48">
        <v>1.06977190876351</v>
      </c>
      <c r="N1082" s="50">
        <v>1.32513661202186</v>
      </c>
      <c r="O1082" s="50">
        <v>-0.188524590163934</v>
      </c>
      <c r="P1082" s="51" t="s">
        <v>76</v>
      </c>
      <c r="Q1082" s="49">
        <v>-11.5</v>
      </c>
      <c r="R1082" s="4" t="b">
        <v>1</v>
      </c>
      <c r="T1082" s="50">
        <v>1.12435969876351</v>
      </c>
      <c r="U1082" s="50">
        <v>0.151514124232074</v>
      </c>
      <c r="W1082" s="4" t="s">
        <v>54</v>
      </c>
    </row>
    <row r="1083" s="4" customFormat="1" spans="1:23">
      <c r="A1083" s="4">
        <v>9765</v>
      </c>
      <c r="B1083" s="46">
        <v>42939.4375</v>
      </c>
      <c r="C1083" s="47">
        <v>58592.5</v>
      </c>
      <c r="D1083" s="48">
        <v>69.3333333333333</v>
      </c>
      <c r="E1083" s="27">
        <v>61</v>
      </c>
      <c r="F1083" s="27">
        <v>22</v>
      </c>
      <c r="G1083" s="27">
        <v>26</v>
      </c>
      <c r="H1083" s="49">
        <v>65</v>
      </c>
      <c r="I1083" s="27">
        <v>71</v>
      </c>
      <c r="J1083" s="49">
        <v>483.166666666667</v>
      </c>
      <c r="K1083" s="50"/>
      <c r="L1083" s="48">
        <v>2.01434285714285</v>
      </c>
      <c r="N1083" s="50">
        <v>1.13661202185792</v>
      </c>
      <c r="O1083" s="50">
        <v>-0.0426726279185285</v>
      </c>
      <c r="P1083" s="51" t="s">
        <v>76</v>
      </c>
      <c r="Q1083" s="49">
        <v>-9.1666666666666</v>
      </c>
      <c r="R1083" s="4" t="b">
        <v>0</v>
      </c>
      <c r="T1083" s="50">
        <v>2.06893064714285</v>
      </c>
      <c r="U1083" s="50">
        <v>0.820261098207417</v>
      </c>
      <c r="W1083" s="4" t="s">
        <v>55</v>
      </c>
    </row>
    <row r="1084" s="4" customFormat="1" spans="1:23">
      <c r="A1084" s="4">
        <v>9766</v>
      </c>
      <c r="B1084" s="46">
        <v>42939.4583333333</v>
      </c>
      <c r="C1084" s="47">
        <v>58598.5</v>
      </c>
      <c r="D1084" s="48">
        <v>60.1666666666667</v>
      </c>
      <c r="E1084" s="27">
        <v>55</v>
      </c>
      <c r="F1084" s="27">
        <v>22</v>
      </c>
      <c r="G1084" s="27">
        <v>26</v>
      </c>
      <c r="H1084" s="49">
        <v>65</v>
      </c>
      <c r="I1084" s="27">
        <v>71</v>
      </c>
      <c r="J1084" s="49">
        <v>444.166666666667</v>
      </c>
      <c r="K1084" s="50"/>
      <c r="L1084" s="48">
        <v>3.55594470046083</v>
      </c>
      <c r="N1084" s="50">
        <v>1.09393939393939</v>
      </c>
      <c r="O1084" s="50">
        <v>-0.17878787878788</v>
      </c>
      <c r="P1084" s="51" t="s">
        <v>76</v>
      </c>
      <c r="Q1084" s="49">
        <v>-9.8333333333334</v>
      </c>
      <c r="R1084" s="4" t="b">
        <v>0</v>
      </c>
      <c r="T1084" s="50">
        <v>3.61053249046083</v>
      </c>
      <c r="U1084" s="50">
        <v>2.30048676413318</v>
      </c>
      <c r="W1084" s="4" t="s">
        <v>22</v>
      </c>
    </row>
    <row r="1085" s="4" customFormat="1" spans="1:23">
      <c r="A1085" s="4">
        <v>9770</v>
      </c>
      <c r="B1085" s="46">
        <v>42939.5416666667</v>
      </c>
      <c r="C1085" s="47">
        <v>58622.5</v>
      </c>
      <c r="D1085" s="48">
        <v>36.5</v>
      </c>
      <c r="E1085" s="27">
        <v>46</v>
      </c>
      <c r="F1085" s="27">
        <v>22.8333333333333</v>
      </c>
      <c r="G1085" s="27">
        <v>27</v>
      </c>
      <c r="H1085" s="49">
        <v>63.8333333333333</v>
      </c>
      <c r="I1085" s="27">
        <v>64</v>
      </c>
      <c r="J1085" s="49">
        <v>462.5</v>
      </c>
      <c r="K1085" s="50"/>
      <c r="L1085" s="48">
        <v>2.01789473684211</v>
      </c>
      <c r="N1085" s="50">
        <v>0.793478260869565</v>
      </c>
      <c r="O1085" s="50">
        <v>0.195652173913043</v>
      </c>
      <c r="P1085" s="51" t="s">
        <v>76</v>
      </c>
      <c r="Q1085" s="49">
        <v>9</v>
      </c>
      <c r="R1085" s="4" t="b">
        <v>0</v>
      </c>
      <c r="T1085" s="50">
        <v>2.07248252684211</v>
      </c>
      <c r="U1085" s="50">
        <v>1.61189578725307</v>
      </c>
      <c r="W1085" s="4" t="s">
        <v>40</v>
      </c>
    </row>
    <row r="1086" s="4" customFormat="1" spans="1:23">
      <c r="A1086" s="4">
        <v>9771</v>
      </c>
      <c r="B1086" s="46">
        <v>42939.5625</v>
      </c>
      <c r="C1086" s="47">
        <v>58628.5</v>
      </c>
      <c r="D1086" s="48">
        <v>45.5</v>
      </c>
      <c r="E1086" s="27">
        <v>46</v>
      </c>
      <c r="F1086" s="27">
        <v>23</v>
      </c>
      <c r="G1086" s="27">
        <v>27</v>
      </c>
      <c r="H1086" s="49">
        <v>62.8333333333333</v>
      </c>
      <c r="I1086" s="27">
        <v>64</v>
      </c>
      <c r="J1086" s="49">
        <v>430.5</v>
      </c>
      <c r="K1086" s="50"/>
      <c r="L1086" s="48">
        <v>119.831428571429</v>
      </c>
      <c r="N1086" s="50">
        <v>0.989130434782609</v>
      </c>
      <c r="O1086" s="50">
        <v>0.630434782608696</v>
      </c>
      <c r="P1086" s="51" t="s">
        <v>76</v>
      </c>
      <c r="Q1086" s="49">
        <v>29</v>
      </c>
      <c r="R1086" s="4" t="b">
        <v>1</v>
      </c>
      <c r="T1086" s="50">
        <v>119.886016361429</v>
      </c>
      <c r="U1086" s="50">
        <v>120.203445112653</v>
      </c>
      <c r="W1086" s="4" t="s">
        <v>57</v>
      </c>
    </row>
    <row r="1087" s="4" customFormat="1" spans="1:23">
      <c r="A1087" s="4">
        <v>9784</v>
      </c>
      <c r="B1087" s="46">
        <v>42939.8333333333</v>
      </c>
      <c r="C1087" s="47">
        <v>58706.5</v>
      </c>
      <c r="D1087" s="48">
        <v>146.333333333333</v>
      </c>
      <c r="E1087" s="27">
        <v>62.5</v>
      </c>
      <c r="F1087" s="27">
        <v>22.8333333333333</v>
      </c>
      <c r="G1087" s="27">
        <v>27</v>
      </c>
      <c r="H1087" s="49">
        <v>67.1666666666667</v>
      </c>
      <c r="I1087" s="27">
        <v>65.3333333333333</v>
      </c>
      <c r="J1087" s="49">
        <v>422.5</v>
      </c>
      <c r="K1087" s="50"/>
      <c r="L1087" s="48">
        <v>1.0746946890088</v>
      </c>
      <c r="N1087" s="50">
        <v>2.34133333333333</v>
      </c>
      <c r="O1087" s="50">
        <v>-1.05101075268817</v>
      </c>
      <c r="P1087" s="51" t="s">
        <v>76</v>
      </c>
      <c r="Q1087" s="49">
        <v>-46.333333333333</v>
      </c>
      <c r="R1087" s="4" t="b">
        <v>1</v>
      </c>
      <c r="T1087" s="50">
        <v>1.1292824790088</v>
      </c>
      <c r="U1087" s="50">
        <v>0.517675478783257</v>
      </c>
      <c r="W1087" s="4" t="s">
        <v>38</v>
      </c>
    </row>
    <row r="1088" s="4" customFormat="1" spans="1:23">
      <c r="A1088" s="4">
        <v>9785</v>
      </c>
      <c r="B1088" s="46">
        <v>42939.8541666667</v>
      </c>
      <c r="C1088" s="47">
        <v>58712.5</v>
      </c>
      <c r="D1088" s="48">
        <v>100</v>
      </c>
      <c r="E1088" s="27">
        <v>77.5</v>
      </c>
      <c r="F1088" s="27">
        <v>22.3333333333333</v>
      </c>
      <c r="G1088" s="27">
        <v>27</v>
      </c>
      <c r="H1088" s="49">
        <v>68.3333333333333</v>
      </c>
      <c r="I1088" s="27">
        <v>66.5</v>
      </c>
      <c r="J1088" s="49">
        <v>410.5</v>
      </c>
      <c r="K1088" s="50"/>
      <c r="L1088" s="48">
        <v>0.996105820105817</v>
      </c>
      <c r="N1088" s="50">
        <v>1.29032258064516</v>
      </c>
      <c r="O1088" s="50">
        <v>-0.282659745396119</v>
      </c>
      <c r="P1088" s="51" t="s">
        <v>76</v>
      </c>
      <c r="Q1088" s="49">
        <v>-12.3333333333333</v>
      </c>
      <c r="R1088" s="4" t="b">
        <v>1</v>
      </c>
      <c r="T1088" s="50">
        <v>1.05069361010582</v>
      </c>
      <c r="U1088" s="50">
        <v>0.185712452167991</v>
      </c>
      <c r="W1088" s="4" t="s">
        <v>46</v>
      </c>
    </row>
    <row r="1089" s="4" customFormat="1" spans="1:23">
      <c r="A1089" s="4">
        <v>9788</v>
      </c>
      <c r="B1089" s="46">
        <v>42939.9166666667</v>
      </c>
      <c r="C1089" s="47">
        <v>58730.5</v>
      </c>
      <c r="D1089" s="48">
        <v>93</v>
      </c>
      <c r="E1089" s="27">
        <v>87</v>
      </c>
      <c r="F1089" s="27">
        <v>22</v>
      </c>
      <c r="G1089" s="27">
        <v>27</v>
      </c>
      <c r="H1089" s="49">
        <v>68.1666666666667</v>
      </c>
      <c r="I1089" s="27">
        <v>70</v>
      </c>
      <c r="J1089" s="49">
        <v>419.5</v>
      </c>
      <c r="K1089" s="50"/>
      <c r="L1089" s="48">
        <v>3.20269841269842</v>
      </c>
      <c r="N1089" s="50">
        <v>1.06896551724138</v>
      </c>
      <c r="O1089" s="50">
        <v>-0.122605363984675</v>
      </c>
      <c r="P1089" s="51" t="s">
        <v>76</v>
      </c>
      <c r="Q1089" s="49">
        <v>-10.6666666666667</v>
      </c>
      <c r="R1089" s="4" t="b">
        <v>1</v>
      </c>
      <c r="T1089" s="50">
        <v>3.25728620269842</v>
      </c>
      <c r="U1089" s="50">
        <v>2.04713870575013</v>
      </c>
      <c r="W1089" s="4" t="s">
        <v>29</v>
      </c>
    </row>
    <row r="1090" s="4" customFormat="1" spans="1:23">
      <c r="A1090" s="4">
        <v>9791</v>
      </c>
      <c r="B1090" s="46">
        <v>42939.9791666667</v>
      </c>
      <c r="C1090" s="47">
        <v>58748.5</v>
      </c>
      <c r="D1090" s="48">
        <v>59</v>
      </c>
      <c r="E1090" s="27">
        <v>76</v>
      </c>
      <c r="F1090" s="27">
        <v>22</v>
      </c>
      <c r="G1090" s="27">
        <v>27</v>
      </c>
      <c r="H1090" s="49">
        <v>69</v>
      </c>
      <c r="I1090" s="27">
        <v>70</v>
      </c>
      <c r="J1090" s="49">
        <v>520.166666666667</v>
      </c>
      <c r="K1090" s="50"/>
      <c r="L1090" s="48">
        <v>0.963081232492993</v>
      </c>
      <c r="N1090" s="50">
        <v>0.776315789473684</v>
      </c>
      <c r="O1090" s="50">
        <v>0.0964912280701751</v>
      </c>
      <c r="P1090" s="51" t="s">
        <v>76</v>
      </c>
      <c r="Q1090" s="49">
        <v>7.3333333333333</v>
      </c>
      <c r="R1090" s="4" t="b">
        <v>0</v>
      </c>
      <c r="T1090" s="50">
        <v>1.01766902249299</v>
      </c>
      <c r="U1090" s="50">
        <v>0.310895689990974</v>
      </c>
      <c r="W1090" s="4" t="s">
        <v>50</v>
      </c>
    </row>
    <row r="1091" s="4" customFormat="1" spans="1:23">
      <c r="A1091" s="4">
        <v>9797</v>
      </c>
      <c r="B1091" s="46">
        <v>42940.1041666667</v>
      </c>
      <c r="C1091" s="47">
        <v>58784.5</v>
      </c>
      <c r="D1091" s="48">
        <v>105.5</v>
      </c>
      <c r="E1091" s="27">
        <v>62</v>
      </c>
      <c r="F1091" s="27">
        <v>22</v>
      </c>
      <c r="G1091" s="27">
        <v>25</v>
      </c>
      <c r="H1091" s="49">
        <v>71</v>
      </c>
      <c r="I1091" s="27">
        <v>83</v>
      </c>
      <c r="J1091" s="49">
        <v>492.666666666667</v>
      </c>
      <c r="K1091" s="50"/>
      <c r="L1091" s="48">
        <v>4.85057471264368</v>
      </c>
      <c r="N1091" s="50">
        <v>1.70161290322581</v>
      </c>
      <c r="O1091" s="50">
        <v>-1.70161290322581</v>
      </c>
      <c r="P1091" s="51" t="s">
        <v>76</v>
      </c>
      <c r="Q1091" s="49">
        <v>-105.5</v>
      </c>
      <c r="R1091" s="4" t="b">
        <v>1</v>
      </c>
      <c r="T1091" s="50">
        <v>4.90516250264368</v>
      </c>
      <c r="U1091" s="50">
        <v>1.88265474089012</v>
      </c>
      <c r="W1091" s="4" t="s">
        <v>45</v>
      </c>
    </row>
    <row r="1092" s="4" customFormat="1" spans="1:23">
      <c r="A1092" s="4">
        <v>9842</v>
      </c>
      <c r="B1092" s="46">
        <v>42941.0416666667</v>
      </c>
      <c r="C1092" s="47">
        <v>59054.5</v>
      </c>
      <c r="D1092" s="48">
        <v>155.5</v>
      </c>
      <c r="E1092" s="27">
        <v>111</v>
      </c>
      <c r="F1092" s="27">
        <v>23</v>
      </c>
      <c r="G1092" s="27">
        <v>27</v>
      </c>
      <c r="H1092" s="49">
        <v>66.1666666666667</v>
      </c>
      <c r="I1092" s="27">
        <v>69</v>
      </c>
      <c r="J1092" s="49">
        <v>457.5</v>
      </c>
      <c r="K1092" s="50"/>
      <c r="L1092" s="48">
        <v>0.775056179775281</v>
      </c>
      <c r="N1092" s="50">
        <v>1.4009009009009</v>
      </c>
      <c r="O1092" s="50">
        <v>-0.171171171171171</v>
      </c>
      <c r="P1092" s="51" t="s">
        <v>76</v>
      </c>
      <c r="Q1092" s="49">
        <v>-19</v>
      </c>
      <c r="R1092" s="4" t="b">
        <v>1</v>
      </c>
      <c r="T1092" s="50">
        <v>0.829643969775281</v>
      </c>
      <c r="U1092" s="50">
        <v>0.407778259517323</v>
      </c>
      <c r="W1092" s="4" t="s">
        <v>30</v>
      </c>
    </row>
    <row r="1093" s="4" customFormat="1" spans="1:23">
      <c r="A1093" s="4">
        <v>9845</v>
      </c>
      <c r="B1093" s="46">
        <v>42941.1041666667</v>
      </c>
      <c r="C1093" s="47">
        <v>59072.5</v>
      </c>
      <c r="D1093" s="48">
        <v>152.166666666667</v>
      </c>
      <c r="E1093" s="27">
        <v>111</v>
      </c>
      <c r="F1093" s="27">
        <v>23</v>
      </c>
      <c r="G1093" s="27">
        <v>27</v>
      </c>
      <c r="H1093" s="49">
        <v>67</v>
      </c>
      <c r="I1093" s="27">
        <v>69</v>
      </c>
      <c r="J1093" s="49">
        <v>507.666666666667</v>
      </c>
      <c r="K1093" s="50"/>
      <c r="L1093" s="48">
        <v>1.17614806246387</v>
      </c>
      <c r="N1093" s="50">
        <v>1.37087087087087</v>
      </c>
      <c r="O1093" s="50">
        <v>-0.30476679210857</v>
      </c>
      <c r="P1093" s="51" t="s">
        <v>76</v>
      </c>
      <c r="Q1093" s="49">
        <v>-25.833333333334</v>
      </c>
      <c r="R1093" s="4" t="b">
        <v>1</v>
      </c>
      <c r="T1093" s="50">
        <v>1.23073585246387</v>
      </c>
      <c r="U1093" s="50">
        <v>0.102223354062499</v>
      </c>
      <c r="W1093" s="4" t="s">
        <v>45</v>
      </c>
    </row>
    <row r="1094" s="4" customFormat="1" spans="1:23">
      <c r="A1094" s="4">
        <v>9848</v>
      </c>
      <c r="B1094" s="46">
        <v>42941.1666666667</v>
      </c>
      <c r="C1094" s="47">
        <v>59090.5</v>
      </c>
      <c r="D1094" s="48">
        <v>143</v>
      </c>
      <c r="E1094" s="27">
        <v>146.5</v>
      </c>
      <c r="F1094" s="27">
        <v>23</v>
      </c>
      <c r="G1094" s="27">
        <v>26</v>
      </c>
      <c r="H1094" s="49">
        <v>68.6666666666667</v>
      </c>
      <c r="I1094" s="27">
        <v>74</v>
      </c>
      <c r="J1094" s="49">
        <v>515.666666666667</v>
      </c>
      <c r="K1094" s="50"/>
      <c r="L1094" s="48">
        <v>26.3238095238097</v>
      </c>
      <c r="N1094" s="50">
        <v>0.976109215017065</v>
      </c>
      <c r="O1094" s="50">
        <v>0.186922976052511</v>
      </c>
      <c r="P1094" s="51" t="s">
        <v>76</v>
      </c>
      <c r="Q1094" s="49">
        <v>43.666666666667</v>
      </c>
      <c r="R1094" s="4" t="b">
        <v>1</v>
      </c>
      <c r="T1094" s="50">
        <v>26.3783973138097</v>
      </c>
      <c r="U1094" s="50">
        <v>26.024022422889</v>
      </c>
      <c r="W1094" s="4" t="s">
        <v>61</v>
      </c>
    </row>
    <row r="1095" s="4" customFormat="1" spans="1:23">
      <c r="A1095" s="4">
        <v>9849</v>
      </c>
      <c r="B1095" s="46">
        <v>42941.1875</v>
      </c>
      <c r="C1095" s="47">
        <v>59096.5</v>
      </c>
      <c r="D1095" s="48">
        <v>186.666666666667</v>
      </c>
      <c r="E1095" s="27">
        <v>160.5</v>
      </c>
      <c r="F1095" s="27">
        <v>23</v>
      </c>
      <c r="G1095" s="27">
        <v>26</v>
      </c>
      <c r="H1095" s="49">
        <v>70.3333333333333</v>
      </c>
      <c r="I1095" s="27">
        <v>74</v>
      </c>
      <c r="J1095" s="49">
        <v>524.333333333333</v>
      </c>
      <c r="K1095" s="50"/>
      <c r="L1095" s="48">
        <v>1.18424021838036</v>
      </c>
      <c r="N1095" s="50">
        <v>1.16303219106958</v>
      </c>
      <c r="O1095" s="50">
        <v>-1.16303219106958</v>
      </c>
      <c r="P1095" s="51" t="s">
        <v>76</v>
      </c>
      <c r="Q1095" s="49">
        <v>-17.666666666667</v>
      </c>
      <c r="R1095" s="4" t="b">
        <v>1</v>
      </c>
      <c r="T1095" s="50">
        <v>1.23882800838036</v>
      </c>
      <c r="U1095" s="50">
        <v>0.0651708679198936</v>
      </c>
      <c r="W1095" s="4" t="s">
        <v>58</v>
      </c>
    </row>
    <row r="1096" s="4" customFormat="1" spans="1:23">
      <c r="A1096" s="4">
        <v>9851</v>
      </c>
      <c r="B1096" s="46">
        <v>42941.2291666667</v>
      </c>
      <c r="C1096" s="47">
        <v>59108.5</v>
      </c>
      <c r="D1096" s="48">
        <v>184.833333333333</v>
      </c>
      <c r="E1096" s="27">
        <v>169</v>
      </c>
      <c r="F1096" s="27">
        <v>23</v>
      </c>
      <c r="G1096" s="27">
        <v>26</v>
      </c>
      <c r="H1096" s="49">
        <v>69.6666666666667</v>
      </c>
      <c r="I1096" s="27">
        <v>74</v>
      </c>
      <c r="J1096" s="49">
        <v>483.833333333333</v>
      </c>
      <c r="K1096" s="50"/>
      <c r="L1096" s="48">
        <v>2.1946466165414</v>
      </c>
      <c r="N1096" s="50">
        <v>1.09368836291913</v>
      </c>
      <c r="O1096" s="50">
        <v>-0.115384615384616</v>
      </c>
      <c r="P1096" s="51" t="s">
        <v>76</v>
      </c>
      <c r="Q1096" s="49">
        <v>-19.5</v>
      </c>
      <c r="R1096" s="4" t="b">
        <v>1</v>
      </c>
      <c r="T1096" s="50">
        <v>2.2492344065414</v>
      </c>
      <c r="U1096" s="50">
        <v>1.05655878109376</v>
      </c>
      <c r="W1096" s="4" t="s">
        <v>59</v>
      </c>
    </row>
    <row r="1097" s="4" customFormat="1" spans="1:23">
      <c r="A1097" s="4">
        <v>9861</v>
      </c>
      <c r="B1097" s="46">
        <v>42941.4375</v>
      </c>
      <c r="C1097" s="47">
        <v>59168.5</v>
      </c>
      <c r="D1097" s="48">
        <v>14</v>
      </c>
      <c r="E1097" s="27">
        <v>46</v>
      </c>
      <c r="F1097" s="27">
        <v>23</v>
      </c>
      <c r="G1097" s="27">
        <v>30</v>
      </c>
      <c r="H1097" s="49">
        <v>56.3333333333333</v>
      </c>
      <c r="I1097" s="27">
        <v>52</v>
      </c>
      <c r="J1097" s="49">
        <v>408.333333333333</v>
      </c>
      <c r="K1097" s="50"/>
      <c r="L1097" s="48">
        <v>2.82825892857143</v>
      </c>
      <c r="N1097" s="50">
        <v>0.304347826086957</v>
      </c>
      <c r="O1097" s="50">
        <v>0.609714673913043</v>
      </c>
      <c r="P1097" s="51" t="s">
        <v>76</v>
      </c>
      <c r="Q1097" s="49">
        <v>44.5</v>
      </c>
      <c r="R1097" s="4" t="b">
        <v>1</v>
      </c>
      <c r="T1097" s="50">
        <v>2.88284671857143</v>
      </c>
      <c r="U1097" s="50">
        <v>8.47221064673468</v>
      </c>
      <c r="W1097" s="4" t="s">
        <v>55</v>
      </c>
    </row>
    <row r="1098" s="4" customFormat="1" spans="1:23">
      <c r="A1098" s="4">
        <v>9866</v>
      </c>
      <c r="B1098" s="46">
        <v>42941.5416666667</v>
      </c>
      <c r="C1098" s="47">
        <v>59198.5</v>
      </c>
      <c r="D1098" s="48">
        <v>16.6666666666667</v>
      </c>
      <c r="E1098" s="27">
        <v>41</v>
      </c>
      <c r="F1098" s="27">
        <v>23.6666666666667</v>
      </c>
      <c r="G1098" s="27">
        <v>30</v>
      </c>
      <c r="H1098" s="49">
        <v>52.8333333333333</v>
      </c>
      <c r="I1098" s="27">
        <v>45</v>
      </c>
      <c r="J1098" s="49">
        <v>405</v>
      </c>
      <c r="K1098" s="50"/>
      <c r="L1098" s="48">
        <v>3.18105675146771</v>
      </c>
      <c r="N1098" s="50">
        <v>0.406504065040651</v>
      </c>
      <c r="O1098" s="50">
        <v>0.926829268292683</v>
      </c>
      <c r="P1098" s="51" t="s">
        <v>76</v>
      </c>
      <c r="Q1098" s="49">
        <v>38</v>
      </c>
      <c r="R1098" s="4" t="b">
        <v>1</v>
      </c>
      <c r="T1098" s="50">
        <v>3.23564454146771</v>
      </c>
      <c r="U1098" s="50">
        <v>6.95968557201055</v>
      </c>
      <c r="W1098" s="4" t="s">
        <v>40</v>
      </c>
    </row>
    <row r="1099" s="4" customFormat="1" spans="1:23">
      <c r="A1099" s="4">
        <v>9868</v>
      </c>
      <c r="B1099" s="46">
        <v>42941.5833333333</v>
      </c>
      <c r="C1099" s="47">
        <v>59210.5</v>
      </c>
      <c r="D1099" s="48">
        <v>56.1666666666667</v>
      </c>
      <c r="E1099" s="27">
        <v>41</v>
      </c>
      <c r="F1099" s="27">
        <v>23</v>
      </c>
      <c r="G1099" s="27">
        <v>30</v>
      </c>
      <c r="H1099" s="49">
        <v>61.3333333333333</v>
      </c>
      <c r="I1099" s="27">
        <v>42</v>
      </c>
      <c r="J1099" s="49">
        <v>409.666666666667</v>
      </c>
      <c r="K1099" s="50"/>
      <c r="L1099" s="48">
        <v>5.02470957613814</v>
      </c>
      <c r="N1099" s="50">
        <v>1.36991869918699</v>
      </c>
      <c r="O1099" s="50">
        <v>-0.934959349593498</v>
      </c>
      <c r="P1099" s="51" t="s">
        <v>76</v>
      </c>
      <c r="Q1099" s="49">
        <v>-38.3333333333334</v>
      </c>
      <c r="R1099" s="4" t="b">
        <v>1</v>
      </c>
      <c r="T1099" s="50">
        <v>5.07929736613814</v>
      </c>
      <c r="U1099" s="50">
        <v>2.70773635629075</v>
      </c>
      <c r="W1099" s="4" t="s">
        <v>41</v>
      </c>
    </row>
    <row r="1100" s="4" customFormat="1" spans="1:23">
      <c r="A1100" s="4">
        <v>9875</v>
      </c>
      <c r="B1100" s="46">
        <v>42941.7291666667</v>
      </c>
      <c r="C1100" s="47">
        <v>59252.5</v>
      </c>
      <c r="D1100" s="48">
        <v>4.83333333333333</v>
      </c>
      <c r="E1100" s="27">
        <v>17</v>
      </c>
      <c r="F1100" s="27">
        <v>23</v>
      </c>
      <c r="G1100" s="27">
        <v>30</v>
      </c>
      <c r="H1100" s="49">
        <v>45.8333333333333</v>
      </c>
      <c r="I1100" s="27">
        <v>39</v>
      </c>
      <c r="J1100" s="49">
        <v>409.666666666667</v>
      </c>
      <c r="K1100" s="50"/>
      <c r="L1100" s="48">
        <v>1.50868884540117</v>
      </c>
      <c r="N1100" s="50">
        <v>0.284313725490196</v>
      </c>
      <c r="O1100" s="50">
        <v>0.52941176470588</v>
      </c>
      <c r="P1100" s="51" t="s">
        <v>76</v>
      </c>
      <c r="Q1100" s="49">
        <v>8.99999999999997</v>
      </c>
      <c r="R1100" s="4" t="b">
        <v>0</v>
      </c>
      <c r="T1100" s="50">
        <v>1.56327663540117</v>
      </c>
      <c r="U1100" s="50">
        <v>4.49842126934205</v>
      </c>
      <c r="W1100" s="4" t="s">
        <v>49</v>
      </c>
    </row>
    <row r="1101" s="4" customFormat="1" spans="1:23">
      <c r="A1101" s="4">
        <v>9882</v>
      </c>
      <c r="B1101" s="46">
        <v>42941.875</v>
      </c>
      <c r="C1101" s="47">
        <v>59294.5</v>
      </c>
      <c r="D1101" s="48">
        <v>6</v>
      </c>
      <c r="E1101" s="27">
        <v>8</v>
      </c>
      <c r="F1101" s="27">
        <v>23</v>
      </c>
      <c r="G1101" s="27">
        <v>28</v>
      </c>
      <c r="H1101" s="49">
        <v>46</v>
      </c>
      <c r="I1101" s="27">
        <v>41</v>
      </c>
      <c r="J1101" s="49">
        <v>420.333333333333</v>
      </c>
      <c r="K1101" s="50"/>
      <c r="L1101" s="48">
        <v>0.583571428571429</v>
      </c>
      <c r="N1101" s="50">
        <v>0.75</v>
      </c>
      <c r="O1101" s="50">
        <v>0.0625</v>
      </c>
      <c r="P1101" s="4" t="s">
        <v>222</v>
      </c>
      <c r="Q1101" s="49">
        <v>0.5</v>
      </c>
      <c r="R1101" s="4" t="b">
        <v>0</v>
      </c>
      <c r="T1101" s="50">
        <v>0.638159218571429</v>
      </c>
      <c r="U1101" s="50">
        <v>0.149121041904761</v>
      </c>
      <c r="W1101" s="4" t="s">
        <v>68</v>
      </c>
    </row>
    <row r="1102" s="4" customFormat="1" spans="1:23">
      <c r="A1102" s="4">
        <v>9883</v>
      </c>
      <c r="B1102" s="46">
        <v>42941.8958333333</v>
      </c>
      <c r="C1102" s="47">
        <v>59300.5</v>
      </c>
      <c r="D1102" s="48">
        <v>6.5</v>
      </c>
      <c r="E1102" s="27">
        <v>8</v>
      </c>
      <c r="F1102" s="27">
        <v>23</v>
      </c>
      <c r="G1102" s="27">
        <v>28</v>
      </c>
      <c r="H1102" s="49">
        <v>47.3333333333333</v>
      </c>
      <c r="I1102" s="27">
        <v>41</v>
      </c>
      <c r="J1102" s="49">
        <v>449.166666666667</v>
      </c>
      <c r="K1102" s="50"/>
      <c r="L1102" s="48">
        <v>1.23682539682539</v>
      </c>
      <c r="N1102" s="50">
        <v>0.8125</v>
      </c>
      <c r="O1102" s="50">
        <v>0.104166666666666</v>
      </c>
      <c r="P1102" s="51" t="s">
        <v>76</v>
      </c>
      <c r="Q1102" s="49">
        <v>0.83333333333333</v>
      </c>
      <c r="R1102" s="4" t="b">
        <v>0</v>
      </c>
      <c r="T1102" s="50">
        <v>1.29141318682539</v>
      </c>
      <c r="U1102" s="50">
        <v>0.589431614554326</v>
      </c>
      <c r="W1102" s="4" t="s">
        <v>28</v>
      </c>
    </row>
    <row r="1103" s="4" customFormat="1" spans="1:23">
      <c r="A1103" s="4">
        <v>9884</v>
      </c>
      <c r="B1103" s="46">
        <v>42941.9166666667</v>
      </c>
      <c r="C1103" s="47">
        <v>59306.5</v>
      </c>
      <c r="D1103" s="48">
        <v>7.33333333333333</v>
      </c>
      <c r="E1103" s="27">
        <v>8</v>
      </c>
      <c r="F1103" s="27">
        <v>23</v>
      </c>
      <c r="G1103" s="27">
        <v>27</v>
      </c>
      <c r="H1103" s="49">
        <v>47.6666666666667</v>
      </c>
      <c r="I1103" s="27">
        <v>43</v>
      </c>
      <c r="J1103" s="49">
        <v>452.166666666667</v>
      </c>
      <c r="K1103" s="50"/>
      <c r="L1103" s="48">
        <v>2.30857142857143</v>
      </c>
      <c r="N1103" s="50">
        <v>0.916666666666666</v>
      </c>
      <c r="O1103" s="50">
        <v>-0.916666666666666</v>
      </c>
      <c r="P1103" s="51" t="s">
        <v>76</v>
      </c>
      <c r="Q1103" s="49">
        <v>0.66666666666667</v>
      </c>
      <c r="R1103" s="4" t="b">
        <v>0</v>
      </c>
      <c r="T1103" s="50">
        <v>2.36315921857143</v>
      </c>
      <c r="U1103" s="50">
        <v>1.5779918748052</v>
      </c>
      <c r="W1103" s="4" t="s">
        <v>29</v>
      </c>
    </row>
    <row r="1104" s="4" customFormat="1" spans="1:23">
      <c r="A1104" s="4">
        <v>9898</v>
      </c>
      <c r="B1104" s="46">
        <v>42942.2083333333</v>
      </c>
      <c r="C1104" s="47">
        <v>59390.5</v>
      </c>
      <c r="D1104" s="48">
        <v>9.83333333333333</v>
      </c>
      <c r="E1104" s="27">
        <v>17</v>
      </c>
      <c r="F1104" s="27">
        <v>23</v>
      </c>
      <c r="G1104" s="27">
        <v>26</v>
      </c>
      <c r="H1104" s="49">
        <v>53.5</v>
      </c>
      <c r="I1104" s="27">
        <v>55</v>
      </c>
      <c r="J1104" s="49">
        <v>468.5</v>
      </c>
      <c r="K1104" s="50"/>
      <c r="L1104" s="48">
        <v>0.930365448504984</v>
      </c>
      <c r="N1104" s="50">
        <v>0.578431372549019</v>
      </c>
      <c r="O1104" s="50">
        <v>0.186274509803922</v>
      </c>
      <c r="P1104" s="51" t="s">
        <v>76</v>
      </c>
      <c r="Q1104" s="49">
        <v>3.16666666666667</v>
      </c>
      <c r="R1104" s="4" t="b">
        <v>0</v>
      </c>
      <c r="T1104" s="50">
        <v>0.984953238504984</v>
      </c>
      <c r="U1104" s="50">
        <v>0.702800514025567</v>
      </c>
      <c r="W1104" s="4" t="s">
        <v>52</v>
      </c>
    </row>
    <row r="1105" s="4" customFormat="1" spans="1:23">
      <c r="A1105" s="4">
        <v>9899</v>
      </c>
      <c r="B1105" s="46">
        <v>42942.2291666667</v>
      </c>
      <c r="C1105" s="47">
        <v>59396.5</v>
      </c>
      <c r="D1105" s="48">
        <v>13</v>
      </c>
      <c r="E1105" s="27">
        <v>17</v>
      </c>
      <c r="F1105" s="27">
        <v>22.1666666666667</v>
      </c>
      <c r="G1105" s="27">
        <v>26</v>
      </c>
      <c r="H1105" s="49">
        <v>56</v>
      </c>
      <c r="I1105" s="27">
        <v>55</v>
      </c>
      <c r="J1105" s="49">
        <v>470.333333333333</v>
      </c>
      <c r="K1105" s="50"/>
      <c r="L1105" s="48">
        <v>1.01202380952379</v>
      </c>
      <c r="N1105" s="50">
        <v>0.764705882352941</v>
      </c>
      <c r="O1105" s="50">
        <v>0.1078431372549</v>
      </c>
      <c r="P1105" s="51" t="s">
        <v>76</v>
      </c>
      <c r="Q1105" s="49">
        <v>1.8333333333333</v>
      </c>
      <c r="R1105" s="4" t="b">
        <v>0</v>
      </c>
      <c r="T1105" s="50">
        <v>1.06661159952379</v>
      </c>
      <c r="U1105" s="50">
        <v>0.394799783992649</v>
      </c>
      <c r="W1105" s="4" t="s">
        <v>59</v>
      </c>
    </row>
    <row r="1106" s="4" customFormat="1" spans="1:23">
      <c r="A1106" s="4">
        <v>9909</v>
      </c>
      <c r="B1106" s="46">
        <v>42942.4375</v>
      </c>
      <c r="C1106" s="47">
        <v>59456.5</v>
      </c>
      <c r="D1106" s="48">
        <v>16.8333333333333</v>
      </c>
      <c r="E1106" s="27">
        <v>34</v>
      </c>
      <c r="F1106" s="27">
        <v>22.6666666666667</v>
      </c>
      <c r="G1106" s="27">
        <v>27</v>
      </c>
      <c r="H1106" s="49">
        <v>53</v>
      </c>
      <c r="I1106" s="27">
        <v>58</v>
      </c>
      <c r="J1106" s="49">
        <v>410.166666666667</v>
      </c>
      <c r="K1106" s="50"/>
      <c r="L1106" s="48">
        <v>0.634895977808602</v>
      </c>
      <c r="N1106" s="50">
        <v>0.495098039215685</v>
      </c>
      <c r="O1106" s="50">
        <v>0.151960784313727</v>
      </c>
      <c r="P1106" s="51" t="s">
        <v>76</v>
      </c>
      <c r="Q1106" s="49">
        <v>5.1666666666667</v>
      </c>
      <c r="R1106" s="4" t="b">
        <v>0</v>
      </c>
      <c r="T1106" s="50">
        <v>0.689483767808602</v>
      </c>
      <c r="U1106" s="50">
        <v>0.39262067953421</v>
      </c>
      <c r="W1106" s="4" t="s">
        <v>55</v>
      </c>
    </row>
    <row r="1107" s="4" customFormat="1" spans="1:23">
      <c r="A1107" s="4">
        <v>9911</v>
      </c>
      <c r="B1107" s="46">
        <v>42942.4791666667</v>
      </c>
      <c r="C1107" s="47">
        <v>59468.5</v>
      </c>
      <c r="D1107" s="48">
        <v>20.3333333333333</v>
      </c>
      <c r="E1107" s="27">
        <v>34</v>
      </c>
      <c r="F1107" s="27">
        <v>22.1666666666667</v>
      </c>
      <c r="G1107" s="27">
        <v>27</v>
      </c>
      <c r="H1107" s="49">
        <v>52.8333333333333</v>
      </c>
      <c r="I1107" s="27">
        <v>58</v>
      </c>
      <c r="J1107" s="49">
        <v>415.666666666667</v>
      </c>
      <c r="K1107" s="50"/>
      <c r="L1107" s="48">
        <v>0.63114982578397</v>
      </c>
      <c r="N1107" s="50">
        <v>0.598039215686273</v>
      </c>
      <c r="O1107" s="50">
        <v>0.107274793975561</v>
      </c>
      <c r="P1107" s="4" t="s">
        <v>222</v>
      </c>
      <c r="Q1107" s="49">
        <v>4</v>
      </c>
      <c r="R1107" s="4" t="b">
        <v>0</v>
      </c>
      <c r="T1107" s="50">
        <v>0.68573761578397</v>
      </c>
      <c r="U1107" s="50">
        <v>0.146643226392871</v>
      </c>
      <c r="W1107" s="4" t="s">
        <v>48</v>
      </c>
    </row>
    <row r="1108" s="4" customFormat="1" spans="1:23">
      <c r="A1108" s="4">
        <v>9912</v>
      </c>
      <c r="B1108" s="46">
        <v>42942.5</v>
      </c>
      <c r="C1108" s="47">
        <v>59474.5</v>
      </c>
      <c r="D1108" s="48">
        <v>24.3333333333333</v>
      </c>
      <c r="E1108" s="27">
        <v>34.5</v>
      </c>
      <c r="F1108" s="27">
        <v>22</v>
      </c>
      <c r="G1108" s="27">
        <v>26</v>
      </c>
      <c r="H1108" s="49">
        <v>53.8333333333333</v>
      </c>
      <c r="I1108" s="27">
        <v>55</v>
      </c>
      <c r="J1108" s="49">
        <v>430.666666666667</v>
      </c>
      <c r="K1108" s="50"/>
      <c r="L1108" s="48">
        <v>0.62608899297425</v>
      </c>
      <c r="N1108" s="50">
        <v>0.705314009661835</v>
      </c>
      <c r="O1108" s="50">
        <v>0.0389782277810885</v>
      </c>
      <c r="P1108" s="4" t="s">
        <v>222</v>
      </c>
      <c r="Q1108" s="49">
        <v>2.8333333333334</v>
      </c>
      <c r="R1108" s="4" t="b">
        <v>0</v>
      </c>
      <c r="T1108" s="50">
        <v>0.68067678297425</v>
      </c>
      <c r="U1108" s="50">
        <v>0.0349308624954116</v>
      </c>
      <c r="W1108" s="4" t="s">
        <v>23</v>
      </c>
    </row>
    <row r="1109" s="4" customFormat="1" spans="1:23">
      <c r="A1109" s="4">
        <v>9913</v>
      </c>
      <c r="B1109" s="46">
        <v>42942.5208333333</v>
      </c>
      <c r="C1109" s="47">
        <v>59480.5</v>
      </c>
      <c r="D1109" s="48">
        <v>27.1666666666667</v>
      </c>
      <c r="E1109" s="27">
        <v>36.5</v>
      </c>
      <c r="F1109" s="27">
        <v>22</v>
      </c>
      <c r="G1109" s="27">
        <v>26</v>
      </c>
      <c r="H1109" s="49">
        <v>56.5</v>
      </c>
      <c r="I1109" s="27">
        <v>55</v>
      </c>
      <c r="J1109" s="49">
        <v>437.5</v>
      </c>
      <c r="K1109" s="50"/>
      <c r="L1109" s="48">
        <v>1.34091836734694</v>
      </c>
      <c r="N1109" s="50">
        <v>0.744292237442923</v>
      </c>
      <c r="O1109" s="50">
        <v>0.124128815188656</v>
      </c>
      <c r="P1109" s="51" t="s">
        <v>76</v>
      </c>
      <c r="Q1109" s="49">
        <v>5.8333333333333</v>
      </c>
      <c r="R1109" s="4" t="b">
        <v>0</v>
      </c>
      <c r="T1109" s="50">
        <v>1.39550615734694</v>
      </c>
      <c r="U1109" s="50">
        <v>0.874943855576562</v>
      </c>
      <c r="W1109" s="4" t="s">
        <v>39</v>
      </c>
    </row>
    <row r="1110" s="4" customFormat="1" spans="1:23">
      <c r="A1110" s="4">
        <v>9914</v>
      </c>
      <c r="B1110" s="46">
        <v>42942.5416666667</v>
      </c>
      <c r="C1110" s="47">
        <v>59486.5</v>
      </c>
      <c r="D1110" s="48">
        <v>33</v>
      </c>
      <c r="E1110" s="27">
        <v>38</v>
      </c>
      <c r="F1110" s="27">
        <v>21.8333333333333</v>
      </c>
      <c r="G1110" s="27">
        <v>26</v>
      </c>
      <c r="H1110" s="49">
        <v>59.6666666666667</v>
      </c>
      <c r="I1110" s="27">
        <v>55</v>
      </c>
      <c r="J1110" s="49">
        <v>429.333333333333</v>
      </c>
      <c r="K1110" s="50"/>
      <c r="L1110" s="48">
        <v>4.82885714285714</v>
      </c>
      <c r="N1110" s="50">
        <v>0.868421052631579</v>
      </c>
      <c r="O1110" s="50">
        <v>0.302631578947368</v>
      </c>
      <c r="P1110" s="51" t="s">
        <v>76</v>
      </c>
      <c r="Q1110" s="49">
        <v>11.5</v>
      </c>
      <c r="R1110" s="4" t="b">
        <v>1</v>
      </c>
      <c r="T1110" s="50">
        <v>4.88344493285714</v>
      </c>
      <c r="U1110" s="50">
        <v>4.62336083177489</v>
      </c>
      <c r="W1110" s="4" t="s">
        <v>40</v>
      </c>
    </row>
    <row r="1111" s="4" customFormat="1" spans="1:23">
      <c r="A1111" s="4">
        <v>9915</v>
      </c>
      <c r="B1111" s="46">
        <v>42942.5625</v>
      </c>
      <c r="C1111" s="47">
        <v>59492.5</v>
      </c>
      <c r="D1111" s="48">
        <v>44.5</v>
      </c>
      <c r="E1111" s="27">
        <v>38</v>
      </c>
      <c r="F1111" s="27">
        <v>21.3333333333333</v>
      </c>
      <c r="G1111" s="27">
        <v>26</v>
      </c>
      <c r="H1111" s="49">
        <v>62.6666666666667</v>
      </c>
      <c r="I1111" s="27">
        <v>55</v>
      </c>
      <c r="J1111" s="49">
        <v>432</v>
      </c>
      <c r="K1111" s="50"/>
      <c r="L1111" s="48">
        <v>4.81032967032967</v>
      </c>
      <c r="N1111" s="50">
        <v>1.17105263157895</v>
      </c>
      <c r="O1111" s="50">
        <v>-0.421052631578947</v>
      </c>
      <c r="P1111" s="51" t="s">
        <v>76</v>
      </c>
      <c r="Q1111" s="49">
        <v>-16</v>
      </c>
      <c r="R1111" s="4" t="b">
        <v>1</v>
      </c>
      <c r="T1111" s="50">
        <v>4.86491746032967</v>
      </c>
      <c r="U1111" s="50">
        <v>3.15431153915791</v>
      </c>
      <c r="W1111" s="4" t="s">
        <v>57</v>
      </c>
    </row>
    <row r="1112" s="4" customFormat="1" spans="1:23">
      <c r="A1112" s="4">
        <v>9920</v>
      </c>
      <c r="B1112" s="46">
        <v>42942.6666666667</v>
      </c>
      <c r="C1112" s="47">
        <v>59522.5</v>
      </c>
      <c r="D1112" s="48">
        <v>15.5</v>
      </c>
      <c r="E1112" s="27">
        <v>50</v>
      </c>
      <c r="F1112" s="27">
        <v>22</v>
      </c>
      <c r="G1112" s="27">
        <v>21</v>
      </c>
      <c r="H1112" s="49">
        <v>60.1666666666667</v>
      </c>
      <c r="I1112" s="27">
        <v>81</v>
      </c>
      <c r="J1112" s="49">
        <v>462.833333333333</v>
      </c>
      <c r="K1112" s="50"/>
      <c r="L1112" s="48">
        <v>1.26416839199448</v>
      </c>
      <c r="N1112" s="50">
        <v>0.31</v>
      </c>
      <c r="O1112" s="50">
        <v>0.426666666666666</v>
      </c>
      <c r="P1112" s="51" t="s">
        <v>76</v>
      </c>
      <c r="Q1112" s="49">
        <v>21.3333333333333</v>
      </c>
      <c r="R1112" s="4" t="b">
        <v>1</v>
      </c>
      <c r="T1112" s="50">
        <v>1.31875618199448</v>
      </c>
      <c r="U1112" s="50">
        <v>3.25405219998219</v>
      </c>
      <c r="W1112" s="4" t="s">
        <v>25</v>
      </c>
    </row>
    <row r="1113" s="4" customFormat="1" spans="1:23">
      <c r="A1113" s="4">
        <v>9921</v>
      </c>
      <c r="B1113" s="46">
        <v>42942.6875</v>
      </c>
      <c r="C1113" s="47">
        <v>59528.5</v>
      </c>
      <c r="D1113" s="48">
        <v>36.8333333333333</v>
      </c>
      <c r="E1113" s="27">
        <v>50</v>
      </c>
      <c r="F1113" s="27">
        <v>21.1666666666667</v>
      </c>
      <c r="G1113" s="27">
        <v>21</v>
      </c>
      <c r="H1113" s="49">
        <v>61</v>
      </c>
      <c r="I1113" s="27">
        <v>81</v>
      </c>
      <c r="J1113" s="49">
        <v>497.5</v>
      </c>
      <c r="K1113" s="50"/>
      <c r="L1113" s="48">
        <v>1.20018083182641</v>
      </c>
      <c r="N1113" s="50">
        <v>0.736666666666666</v>
      </c>
      <c r="O1113" s="50">
        <v>0.490185185185187</v>
      </c>
      <c r="P1113" s="51" t="s">
        <v>76</v>
      </c>
      <c r="Q1113" s="49">
        <v>7.3333333333334</v>
      </c>
      <c r="R1113" s="4" t="b">
        <v>0</v>
      </c>
      <c r="T1113" s="50">
        <v>1.25476862182641</v>
      </c>
      <c r="U1113" s="50">
        <v>0.703305821483816</v>
      </c>
      <c r="W1113" s="4" t="s">
        <v>26</v>
      </c>
    </row>
    <row r="1114" s="4" customFormat="1" spans="1:23">
      <c r="A1114" s="4">
        <v>9922</v>
      </c>
      <c r="B1114" s="46">
        <v>42942.7083333333</v>
      </c>
      <c r="C1114" s="47">
        <v>59534.5</v>
      </c>
      <c r="D1114" s="48">
        <v>44.1666666666667</v>
      </c>
      <c r="E1114" s="27">
        <v>36</v>
      </c>
      <c r="F1114" s="27">
        <v>21</v>
      </c>
      <c r="G1114" s="27">
        <v>21</v>
      </c>
      <c r="H1114" s="49">
        <v>62</v>
      </c>
      <c r="I1114" s="27">
        <v>81</v>
      </c>
      <c r="J1114" s="49">
        <v>471</v>
      </c>
      <c r="K1114" s="50"/>
      <c r="L1114" s="48">
        <v>2.09335276967929</v>
      </c>
      <c r="N1114" s="50">
        <v>1.22685185185185</v>
      </c>
      <c r="O1114" s="50">
        <v>-0.25</v>
      </c>
      <c r="P1114" s="51" t="s">
        <v>76</v>
      </c>
      <c r="Q1114" s="49">
        <v>-9</v>
      </c>
      <c r="R1114" s="4" t="b">
        <v>0</v>
      </c>
      <c r="T1114" s="50">
        <v>2.14794055967929</v>
      </c>
      <c r="U1114" s="50">
        <v>0.75077419204048</v>
      </c>
      <c r="W1114" s="4" t="s">
        <v>66</v>
      </c>
    </row>
    <row r="1115" s="4" customFormat="1" spans="1:23">
      <c r="A1115" s="4">
        <v>9925</v>
      </c>
      <c r="B1115" s="46">
        <v>42942.7708333333</v>
      </c>
      <c r="C1115" s="47">
        <v>59552.5</v>
      </c>
      <c r="D1115" s="48">
        <v>20.6666666666667</v>
      </c>
      <c r="E1115" s="27">
        <v>36</v>
      </c>
      <c r="F1115" s="27">
        <v>21</v>
      </c>
      <c r="G1115" s="27">
        <v>20</v>
      </c>
      <c r="H1115" s="49">
        <v>63</v>
      </c>
      <c r="I1115" s="27">
        <v>89</v>
      </c>
      <c r="J1115" s="49">
        <v>499.666666666667</v>
      </c>
      <c r="K1115" s="50"/>
      <c r="L1115" s="48">
        <v>1.28972049689441</v>
      </c>
      <c r="N1115" s="50">
        <v>0.574074074074075</v>
      </c>
      <c r="O1115" s="50">
        <v>0.862433862433863</v>
      </c>
      <c r="P1115" s="51" t="s">
        <v>76</v>
      </c>
      <c r="Q1115" s="49">
        <v>9.5</v>
      </c>
      <c r="R1115" s="4" t="b">
        <v>0</v>
      </c>
      <c r="T1115" s="50">
        <v>1.34430828689441</v>
      </c>
      <c r="U1115" s="50">
        <v>1.34169830620316</v>
      </c>
      <c r="W1115" s="4" t="s">
        <v>36</v>
      </c>
    </row>
    <row r="1116" s="4" customFormat="1" spans="1:23">
      <c r="A1116" s="4">
        <v>9932</v>
      </c>
      <c r="B1116" s="46">
        <v>42942.9166666667</v>
      </c>
      <c r="C1116" s="47">
        <v>59594.5</v>
      </c>
      <c r="D1116" s="48">
        <v>51.1666666666667</v>
      </c>
      <c r="E1116" s="27">
        <v>43</v>
      </c>
      <c r="F1116" s="27">
        <v>21</v>
      </c>
      <c r="G1116" s="27">
        <v>21</v>
      </c>
      <c r="H1116" s="49">
        <v>62</v>
      </c>
      <c r="I1116" s="27">
        <v>83</v>
      </c>
      <c r="J1116" s="49">
        <v>534.5</v>
      </c>
      <c r="K1116" s="50"/>
      <c r="L1116" s="48">
        <v>1.61655976676385</v>
      </c>
      <c r="N1116" s="50">
        <v>1.18992248062016</v>
      </c>
      <c r="O1116" s="50">
        <v>-0.166666666666667</v>
      </c>
      <c r="P1116" s="51" t="s">
        <v>76</v>
      </c>
      <c r="Q1116" s="49">
        <v>-7.1666666666667</v>
      </c>
      <c r="R1116" s="4" t="b">
        <v>0</v>
      </c>
      <c r="T1116" s="50">
        <v>1.67114755676385</v>
      </c>
      <c r="U1116" s="50">
        <v>0.40441716496766</v>
      </c>
      <c r="W1116" s="4" t="s">
        <v>29</v>
      </c>
    </row>
    <row r="1117" s="4" customFormat="1" spans="1:23">
      <c r="A1117" s="4">
        <v>9934</v>
      </c>
      <c r="B1117" s="46">
        <v>42942.9583333333</v>
      </c>
      <c r="C1117" s="47">
        <v>59606.5</v>
      </c>
      <c r="D1117" s="48">
        <v>45.1666666666667</v>
      </c>
      <c r="E1117" s="27">
        <v>49</v>
      </c>
      <c r="F1117" s="27">
        <v>21</v>
      </c>
      <c r="G1117" s="27">
        <v>21</v>
      </c>
      <c r="H1117" s="49">
        <v>62</v>
      </c>
      <c r="I1117" s="27">
        <v>83</v>
      </c>
      <c r="J1117" s="49">
        <v>607.166666666667</v>
      </c>
      <c r="K1117" s="50"/>
      <c r="L1117" s="48">
        <v>1.18372670807451</v>
      </c>
      <c r="N1117" s="50">
        <v>0.921768707482994</v>
      </c>
      <c r="O1117" s="50">
        <v>0.0340136054421755</v>
      </c>
      <c r="P1117" s="51" t="s">
        <v>76</v>
      </c>
      <c r="Q1117" s="49">
        <v>1.6666666666666</v>
      </c>
      <c r="R1117" s="4" t="b">
        <v>0</v>
      </c>
      <c r="T1117" s="50">
        <v>1.23831449807451</v>
      </c>
      <c r="U1117" s="50">
        <v>0.343411300494117</v>
      </c>
      <c r="W1117" s="4" t="s">
        <v>43</v>
      </c>
    </row>
    <row r="1118" s="4" customFormat="1" spans="1:23">
      <c r="A1118" s="4">
        <v>9935</v>
      </c>
      <c r="B1118" s="46">
        <v>42942.9791666667</v>
      </c>
      <c r="C1118" s="47">
        <v>59612.5</v>
      </c>
      <c r="D1118" s="48">
        <v>46.8333333333333</v>
      </c>
      <c r="E1118" s="27">
        <v>49</v>
      </c>
      <c r="F1118" s="27">
        <v>21.3333333333333</v>
      </c>
      <c r="G1118" s="27">
        <v>21</v>
      </c>
      <c r="H1118" s="49">
        <v>62</v>
      </c>
      <c r="I1118" s="27">
        <v>83</v>
      </c>
      <c r="J1118" s="49">
        <v>618</v>
      </c>
      <c r="K1118" s="50"/>
      <c r="L1118" s="48">
        <v>4.45142857142853</v>
      </c>
      <c r="N1118" s="50">
        <v>0.955782312925169</v>
      </c>
      <c r="O1118" s="50">
        <v>0.0850340136054429</v>
      </c>
      <c r="P1118" s="51" t="s">
        <v>76</v>
      </c>
      <c r="Q1118" s="49">
        <v>4.1666666666667</v>
      </c>
      <c r="R1118" s="4" t="b">
        <v>0</v>
      </c>
      <c r="T1118" s="50">
        <v>4.50601636142853</v>
      </c>
      <c r="U1118" s="50">
        <v>3.71447975181491</v>
      </c>
      <c r="W1118" s="4" t="s">
        <v>50</v>
      </c>
    </row>
    <row r="1119" s="4" customFormat="1" spans="1:23">
      <c r="A1119" s="4">
        <v>9938</v>
      </c>
      <c r="B1119" s="46">
        <v>42943.0416666667</v>
      </c>
      <c r="C1119" s="47">
        <v>59630.5</v>
      </c>
      <c r="D1119" s="48">
        <v>48.8333333333333</v>
      </c>
      <c r="E1119" s="27">
        <v>76</v>
      </c>
      <c r="F1119" s="27">
        <v>22</v>
      </c>
      <c r="G1119" s="27">
        <v>21</v>
      </c>
      <c r="H1119" s="49">
        <v>62</v>
      </c>
      <c r="I1119" s="27">
        <v>83</v>
      </c>
      <c r="J1119" s="49">
        <v>613.833333333333</v>
      </c>
      <c r="K1119" s="50"/>
      <c r="L1119" s="48">
        <v>0.642751971954425</v>
      </c>
      <c r="N1119" s="50">
        <v>0.642543859649122</v>
      </c>
      <c r="O1119" s="50">
        <v>0.105263157894737</v>
      </c>
      <c r="P1119" s="4" t="s">
        <v>222</v>
      </c>
      <c r="Q1119" s="49">
        <v>8</v>
      </c>
      <c r="R1119" s="4" t="b">
        <v>0</v>
      </c>
      <c r="T1119" s="50">
        <v>0.697339761954425</v>
      </c>
      <c r="U1119" s="50">
        <v>0.0852796295263421</v>
      </c>
      <c r="W1119" s="4" t="s">
        <v>30</v>
      </c>
    </row>
    <row r="1120" s="4" customFormat="1" spans="1:23">
      <c r="A1120" s="4">
        <v>9941</v>
      </c>
      <c r="B1120" s="46">
        <v>42943.1041666667</v>
      </c>
      <c r="C1120" s="47">
        <v>59648.5</v>
      </c>
      <c r="D1120" s="48">
        <v>60</v>
      </c>
      <c r="E1120" s="27">
        <v>76</v>
      </c>
      <c r="F1120" s="27">
        <v>22</v>
      </c>
      <c r="G1120" s="27">
        <v>22</v>
      </c>
      <c r="H1120" s="49">
        <v>61.3333333333333</v>
      </c>
      <c r="I1120" s="27">
        <v>77</v>
      </c>
      <c r="J1120" s="49">
        <v>561.666666666667</v>
      </c>
      <c r="K1120" s="50"/>
      <c r="L1120" s="48">
        <v>2.12214285714286</v>
      </c>
      <c r="N1120" s="50">
        <v>0.789473684210526</v>
      </c>
      <c r="O1120" s="50">
        <v>0.189067088321662</v>
      </c>
      <c r="P1120" s="51" t="s">
        <v>76</v>
      </c>
      <c r="Q1120" s="49">
        <v>16</v>
      </c>
      <c r="R1120" s="4" t="b">
        <v>1</v>
      </c>
      <c r="T1120" s="50">
        <v>2.17673064714286</v>
      </c>
      <c r="U1120" s="50">
        <v>1.75719215304762</v>
      </c>
      <c r="W1120" s="4" t="s">
        <v>45</v>
      </c>
    </row>
    <row r="1121" s="4" customFormat="1" spans="1:23">
      <c r="A1121" s="4">
        <v>9942</v>
      </c>
      <c r="B1121" s="46">
        <v>42943.125</v>
      </c>
      <c r="C1121" s="47">
        <v>59654.5</v>
      </c>
      <c r="D1121" s="48">
        <v>76</v>
      </c>
      <c r="E1121" s="27">
        <v>77.6666666666667</v>
      </c>
      <c r="F1121" s="27">
        <v>22</v>
      </c>
      <c r="G1121" s="27">
        <v>22</v>
      </c>
      <c r="H1121" s="49">
        <v>61.8333333333333</v>
      </c>
      <c r="I1121" s="27">
        <v>77</v>
      </c>
      <c r="J1121" s="49">
        <v>490</v>
      </c>
      <c r="K1121" s="50"/>
      <c r="L1121" s="48">
        <v>11.9088571428569</v>
      </c>
      <c r="N1121" s="50">
        <v>0.978540772532188</v>
      </c>
      <c r="O1121" s="50">
        <v>0.0644920143530574</v>
      </c>
      <c r="P1121" s="51" t="s">
        <v>76</v>
      </c>
      <c r="Q1121" s="49">
        <v>8.8333333333333</v>
      </c>
      <c r="R1121" s="4" t="b">
        <v>0</v>
      </c>
      <c r="T1121" s="50">
        <v>11.9634449328569</v>
      </c>
      <c r="U1121" s="50">
        <v>11.2258011813845</v>
      </c>
      <c r="W1121" s="4" t="s">
        <v>51</v>
      </c>
    </row>
    <row r="1122" s="4" customFormat="1" spans="1:23">
      <c r="A1122" s="4">
        <v>9946</v>
      </c>
      <c r="B1122" s="46">
        <v>42943.2083333333</v>
      </c>
      <c r="C1122" s="47">
        <v>59678.5</v>
      </c>
      <c r="D1122" s="48">
        <v>91.5</v>
      </c>
      <c r="E1122" s="27">
        <v>91</v>
      </c>
      <c r="F1122" s="27">
        <v>22</v>
      </c>
      <c r="G1122" s="27">
        <v>22</v>
      </c>
      <c r="H1122" s="49">
        <v>62.8333333333333</v>
      </c>
      <c r="I1122" s="27">
        <v>79</v>
      </c>
      <c r="J1122" s="49">
        <v>483.333333333333</v>
      </c>
      <c r="K1122" s="50"/>
      <c r="L1122" s="48">
        <v>31.0819047619046</v>
      </c>
      <c r="N1122" s="50">
        <v>1.00549450549451</v>
      </c>
      <c r="O1122" s="50">
        <v>-0.0970695970695967</v>
      </c>
      <c r="P1122" s="51" t="s">
        <v>76</v>
      </c>
      <c r="Q1122" s="49">
        <v>-8.8333333333333</v>
      </c>
      <c r="R1122" s="4" t="b">
        <v>0</v>
      </c>
      <c r="T1122" s="50">
        <v>31.1364925519046</v>
      </c>
      <c r="U1122" s="50">
        <v>29.9663477838613</v>
      </c>
      <c r="W1122" s="4" t="s">
        <v>52</v>
      </c>
    </row>
    <row r="1123" s="4" customFormat="1" spans="1:23">
      <c r="A1123" s="4">
        <v>9956</v>
      </c>
      <c r="B1123" s="46">
        <v>42943.4166666667</v>
      </c>
      <c r="C1123" s="47">
        <v>59738.5</v>
      </c>
      <c r="D1123" s="48">
        <v>28</v>
      </c>
      <c r="E1123" s="27">
        <v>80</v>
      </c>
      <c r="F1123" s="27">
        <v>22</v>
      </c>
      <c r="G1123" s="27">
        <v>24</v>
      </c>
      <c r="H1123" s="49">
        <v>65</v>
      </c>
      <c r="I1123" s="27">
        <v>72</v>
      </c>
      <c r="J1123" s="49">
        <v>2505</v>
      </c>
      <c r="K1123" s="50"/>
      <c r="L1123" s="48">
        <v>1.34484432234432</v>
      </c>
      <c r="N1123" s="50">
        <v>0.35</v>
      </c>
      <c r="O1123" s="50">
        <v>0.427083333333334</v>
      </c>
      <c r="P1123" s="51" t="s">
        <v>76</v>
      </c>
      <c r="Q1123" s="49">
        <v>34.1666666666667</v>
      </c>
      <c r="R1123" s="4" t="b">
        <v>1</v>
      </c>
      <c r="T1123" s="50">
        <v>1.39943211234432</v>
      </c>
      <c r="U1123" s="50">
        <v>2.99837746384091</v>
      </c>
      <c r="W1123" s="4" t="s">
        <v>54</v>
      </c>
    </row>
    <row r="1124" s="4" customFormat="1" spans="1:23">
      <c r="A1124" s="4">
        <v>9958</v>
      </c>
      <c r="B1124" s="46">
        <v>42943.4583333333</v>
      </c>
      <c r="C1124" s="47">
        <v>59750.5</v>
      </c>
      <c r="D1124" s="48">
        <v>65</v>
      </c>
      <c r="E1124" s="27">
        <v>89</v>
      </c>
      <c r="F1124" s="27">
        <v>22</v>
      </c>
      <c r="G1124" s="27">
        <v>24</v>
      </c>
      <c r="H1124" s="49">
        <v>62.5</v>
      </c>
      <c r="I1124" s="27">
        <v>72</v>
      </c>
      <c r="J1124" s="49">
        <v>573.666666666667</v>
      </c>
      <c r="K1124" s="50"/>
      <c r="L1124" s="48">
        <v>1.1528373015873</v>
      </c>
      <c r="N1124" s="50">
        <v>0.730337078651685</v>
      </c>
      <c r="O1124" s="50">
        <v>0.144194756554307</v>
      </c>
      <c r="P1124" s="51" t="s">
        <v>76</v>
      </c>
      <c r="Q1124" s="49">
        <v>12.8333333333333</v>
      </c>
      <c r="R1124" s="4" t="b">
        <v>1</v>
      </c>
      <c r="T1124" s="50">
        <v>1.2074250915873</v>
      </c>
      <c r="U1124" s="50">
        <v>0.653243586942612</v>
      </c>
      <c r="W1124" s="4" t="s">
        <v>22</v>
      </c>
    </row>
    <row r="1125" s="4" customFormat="1" spans="1:23">
      <c r="A1125" s="4">
        <v>9964</v>
      </c>
      <c r="B1125" s="46">
        <v>42943.5833333333</v>
      </c>
      <c r="C1125" s="47">
        <v>59786.5</v>
      </c>
      <c r="D1125" s="48">
        <v>47.5</v>
      </c>
      <c r="E1125" s="27">
        <v>99</v>
      </c>
      <c r="F1125" s="27">
        <v>22</v>
      </c>
      <c r="G1125" s="27">
        <v>26</v>
      </c>
      <c r="H1125" s="49">
        <v>60</v>
      </c>
      <c r="I1125" s="27">
        <v>60</v>
      </c>
      <c r="J1125" s="49">
        <v>429</v>
      </c>
      <c r="K1125" s="50"/>
      <c r="L1125" s="48">
        <v>0.698955154877486</v>
      </c>
      <c r="N1125" s="50">
        <v>0.47979797979798</v>
      </c>
      <c r="O1125" s="50">
        <v>0.173400673400674</v>
      </c>
      <c r="P1125" s="51" t="s">
        <v>76</v>
      </c>
      <c r="Q1125" s="49">
        <v>17.1666666666667</v>
      </c>
      <c r="R1125" s="4" t="b">
        <v>1</v>
      </c>
      <c r="T1125" s="50">
        <v>0.753542944877486</v>
      </c>
      <c r="U1125" s="50">
        <v>0.570542137744655</v>
      </c>
      <c r="W1125" s="4" t="s">
        <v>41</v>
      </c>
    </row>
    <row r="1126" s="4" customFormat="1" spans="1:23">
      <c r="A1126" s="4">
        <v>9974</v>
      </c>
      <c r="B1126" s="46">
        <v>42943.7916666667</v>
      </c>
      <c r="C1126" s="47">
        <v>59846.5</v>
      </c>
      <c r="D1126" s="48">
        <v>44.8333333333333</v>
      </c>
      <c r="E1126" s="27">
        <v>91</v>
      </c>
      <c r="F1126" s="27">
        <v>22</v>
      </c>
      <c r="G1126" s="27">
        <v>27</v>
      </c>
      <c r="H1126" s="49">
        <v>65</v>
      </c>
      <c r="I1126" s="27">
        <v>66</v>
      </c>
      <c r="J1126" s="49">
        <v>602.666666666667</v>
      </c>
      <c r="K1126" s="50"/>
      <c r="L1126" s="48">
        <v>0.631954615781333</v>
      </c>
      <c r="N1126" s="50">
        <v>0.492673992673992</v>
      </c>
      <c r="O1126" s="50">
        <v>0.152014652014653</v>
      </c>
      <c r="P1126" s="51" t="s">
        <v>76</v>
      </c>
      <c r="Q1126" s="49">
        <v>13.8333333333334</v>
      </c>
      <c r="R1126" s="4" t="b">
        <v>1</v>
      </c>
      <c r="T1126" s="50">
        <v>0.686542405781333</v>
      </c>
      <c r="U1126" s="50">
        <v>0.39350242957847</v>
      </c>
      <c r="W1126" s="4" t="s">
        <v>37</v>
      </c>
    </row>
    <row r="1127" s="4" customFormat="1" spans="1:23">
      <c r="A1127" s="4">
        <v>9976</v>
      </c>
      <c r="B1127" s="46">
        <v>42943.8333333333</v>
      </c>
      <c r="C1127" s="47">
        <v>59858.5</v>
      </c>
      <c r="D1127" s="48">
        <v>50.8333333333333</v>
      </c>
      <c r="E1127" s="27">
        <v>91</v>
      </c>
      <c r="F1127" s="27">
        <v>22</v>
      </c>
      <c r="G1127" s="27">
        <v>27</v>
      </c>
      <c r="H1127" s="49">
        <v>65.6666666666667</v>
      </c>
      <c r="I1127" s="27">
        <v>72</v>
      </c>
      <c r="J1127" s="49">
        <v>548.666666666667</v>
      </c>
      <c r="K1127" s="50"/>
      <c r="L1127" s="48">
        <v>2.87358624777714</v>
      </c>
      <c r="N1127" s="50">
        <v>0.558608058608058</v>
      </c>
      <c r="O1127" s="50">
        <v>0.619047619047623</v>
      </c>
      <c r="P1127" s="51" t="s">
        <v>76</v>
      </c>
      <c r="Q1127" s="49">
        <v>56.3333333333337</v>
      </c>
      <c r="R1127" s="4" t="b">
        <v>1</v>
      </c>
      <c r="T1127" s="50">
        <v>2.92817403777714</v>
      </c>
      <c r="U1127" s="50">
        <v>4.24191155615187</v>
      </c>
      <c r="W1127" s="4" t="s">
        <v>38</v>
      </c>
    </row>
    <row r="1128" s="4" customFormat="1" spans="1:23">
      <c r="A1128" s="4">
        <v>9980</v>
      </c>
      <c r="B1128" s="46">
        <v>42943.9166666667</v>
      </c>
      <c r="C1128" s="47">
        <v>59882.5</v>
      </c>
      <c r="D1128" s="48">
        <v>121.833333333333</v>
      </c>
      <c r="E1128" s="27">
        <v>95</v>
      </c>
      <c r="F1128" s="27">
        <v>22</v>
      </c>
      <c r="G1128" s="27">
        <v>26</v>
      </c>
      <c r="H1128" s="49">
        <v>67.8333333333333</v>
      </c>
      <c r="I1128" s="27">
        <v>75</v>
      </c>
      <c r="J1128" s="49">
        <v>476.166666666667</v>
      </c>
      <c r="K1128" s="50"/>
      <c r="L1128" s="48">
        <v>0.965306122448967</v>
      </c>
      <c r="N1128" s="50">
        <v>1.28245614035087</v>
      </c>
      <c r="O1128" s="50">
        <v>-0.150877192982453</v>
      </c>
      <c r="P1128" s="51" t="s">
        <v>76</v>
      </c>
      <c r="Q1128" s="49">
        <v>-14.333333333333</v>
      </c>
      <c r="R1128" s="4" t="b">
        <v>1</v>
      </c>
      <c r="T1128" s="50">
        <v>1.01989391244897</v>
      </c>
      <c r="U1128" s="50">
        <v>0.204733884957709</v>
      </c>
      <c r="W1128" s="4" t="s">
        <v>29</v>
      </c>
    </row>
    <row r="1129" s="4" customFormat="1" spans="1:23">
      <c r="A1129" s="4">
        <v>9982</v>
      </c>
      <c r="B1129" s="46">
        <v>42943.9583333333</v>
      </c>
      <c r="C1129" s="47">
        <v>59894.5</v>
      </c>
      <c r="D1129" s="48">
        <v>117.833333333333</v>
      </c>
      <c r="E1129" s="27">
        <v>120</v>
      </c>
      <c r="F1129" s="27">
        <v>22</v>
      </c>
      <c r="G1129" s="27">
        <v>26</v>
      </c>
      <c r="H1129" s="49">
        <v>68.6666666666667</v>
      </c>
      <c r="I1129" s="27">
        <v>75</v>
      </c>
      <c r="J1129" s="49">
        <v>528.5</v>
      </c>
      <c r="K1129" s="50"/>
      <c r="L1129" s="48">
        <v>10.9037362637349</v>
      </c>
      <c r="N1129" s="50">
        <v>0.981944444444442</v>
      </c>
      <c r="O1129" s="50">
        <v>0.0847222222222249</v>
      </c>
      <c r="P1129" s="51" t="s">
        <v>76</v>
      </c>
      <c r="Q1129" s="49">
        <v>10.166666666667</v>
      </c>
      <c r="R1129" s="4" t="b">
        <v>1</v>
      </c>
      <c r="T1129" s="50">
        <v>10.9583240537349</v>
      </c>
      <c r="U1129" s="50">
        <v>10.1598208185136</v>
      </c>
      <c r="W1129" s="4" t="s">
        <v>43</v>
      </c>
    </row>
    <row r="1130" s="4" customFormat="1" spans="1:23">
      <c r="A1130" s="4">
        <v>9987</v>
      </c>
      <c r="B1130" s="46">
        <v>42944.0625</v>
      </c>
      <c r="C1130" s="47">
        <v>59924.5</v>
      </c>
      <c r="D1130" s="48">
        <v>143.166666666667</v>
      </c>
      <c r="E1130" s="27">
        <v>120</v>
      </c>
      <c r="F1130" s="27">
        <v>22</v>
      </c>
      <c r="G1130" s="27">
        <v>26</v>
      </c>
      <c r="H1130" s="49">
        <v>69</v>
      </c>
      <c r="I1130" s="27">
        <v>78</v>
      </c>
      <c r="J1130" s="49">
        <v>502</v>
      </c>
      <c r="K1130" s="50"/>
      <c r="L1130" s="48">
        <v>0.598910585817081</v>
      </c>
      <c r="N1130" s="50">
        <v>1.19305555555556</v>
      </c>
      <c r="O1130" s="50">
        <v>-0.0722222222222251</v>
      </c>
      <c r="P1130" s="51" t="s">
        <v>76</v>
      </c>
      <c r="Q1130" s="49">
        <v>-8.666666666667</v>
      </c>
      <c r="R1130" s="4" t="b">
        <v>0</v>
      </c>
      <c r="T1130" s="50">
        <v>0.653498375817081</v>
      </c>
      <c r="U1130" s="50">
        <v>0.452248159967059</v>
      </c>
      <c r="W1130" s="4" t="s">
        <v>69</v>
      </c>
    </row>
    <row r="1131" s="4" customFormat="1" spans="1:23">
      <c r="A1131" s="4">
        <v>9992</v>
      </c>
      <c r="B1131" s="46">
        <v>42944.1666666667</v>
      </c>
      <c r="C1131" s="47">
        <v>59954.5</v>
      </c>
      <c r="D1131" s="48">
        <v>153.666666666667</v>
      </c>
      <c r="E1131" s="27">
        <v>115.666666666667</v>
      </c>
      <c r="F1131" s="27">
        <v>22</v>
      </c>
      <c r="G1131" s="27">
        <v>25</v>
      </c>
      <c r="H1131" s="49">
        <v>70</v>
      </c>
      <c r="I1131" s="27">
        <v>83</v>
      </c>
      <c r="J1131" s="49">
        <v>476.166666666667</v>
      </c>
      <c r="K1131" s="50"/>
      <c r="L1131" s="48">
        <v>0.516262879420794</v>
      </c>
      <c r="N1131" s="50">
        <v>1.32853025936599</v>
      </c>
      <c r="O1131" s="50">
        <v>-0.0778013963922288</v>
      </c>
      <c r="P1131" s="51" t="s">
        <v>76</v>
      </c>
      <c r="Q1131" s="49">
        <v>-10.666666666667</v>
      </c>
      <c r="R1131" s="4" t="b">
        <v>1</v>
      </c>
      <c r="T1131" s="50">
        <v>0.570850669420794</v>
      </c>
      <c r="U1131" s="50">
        <v>0.5703141382017</v>
      </c>
      <c r="W1131" s="4" t="s">
        <v>61</v>
      </c>
    </row>
    <row r="1132" s="4" customFormat="1" spans="1:23">
      <c r="A1132" s="4">
        <v>10002</v>
      </c>
      <c r="B1132" s="46">
        <v>42944.375</v>
      </c>
      <c r="C1132" s="47">
        <v>60014.5</v>
      </c>
      <c r="D1132" s="48">
        <v>182.833333333333</v>
      </c>
      <c r="E1132" s="27">
        <v>133</v>
      </c>
      <c r="F1132" s="27">
        <v>22.1666666666667</v>
      </c>
      <c r="G1132" s="27">
        <v>26</v>
      </c>
      <c r="H1132" s="49">
        <v>67.8333333333333</v>
      </c>
      <c r="I1132" s="27">
        <v>76</v>
      </c>
      <c r="J1132" s="49">
        <v>477.166666666667</v>
      </c>
      <c r="K1132" s="50"/>
      <c r="L1132" s="48">
        <v>1.05062589584327</v>
      </c>
      <c r="N1132" s="50">
        <v>1.37468671679198</v>
      </c>
      <c r="O1132" s="50">
        <v>-0.211779448621549</v>
      </c>
      <c r="P1132" s="51" t="s">
        <v>76</v>
      </c>
      <c r="Q1132" s="49">
        <v>-28.166666666666</v>
      </c>
      <c r="R1132" s="4" t="b">
        <v>1</v>
      </c>
      <c r="T1132" s="50">
        <v>1.10521368584327</v>
      </c>
      <c r="U1132" s="50">
        <v>0.196025048949016</v>
      </c>
      <c r="W1132" s="4" t="s">
        <v>34</v>
      </c>
    </row>
    <row r="1133" s="4" customFormat="1" spans="1:23">
      <c r="A1133" s="4">
        <v>10003</v>
      </c>
      <c r="B1133" s="46">
        <v>42944.3958333333</v>
      </c>
      <c r="C1133" s="47">
        <v>60020.5</v>
      </c>
      <c r="D1133" s="48">
        <v>154.666666666667</v>
      </c>
      <c r="E1133" s="27">
        <v>133</v>
      </c>
      <c r="F1133" s="27">
        <v>22.8333333333333</v>
      </c>
      <c r="G1133" s="27">
        <v>26</v>
      </c>
      <c r="H1133" s="49">
        <v>65.8333333333333</v>
      </c>
      <c r="I1133" s="27">
        <v>76</v>
      </c>
      <c r="J1133" s="49">
        <v>466</v>
      </c>
      <c r="K1133" s="50"/>
      <c r="L1133" s="48">
        <v>3.08874725274721</v>
      </c>
      <c r="N1133" s="50">
        <v>1.16290726817043</v>
      </c>
      <c r="O1133" s="50">
        <v>-0.263157894736842</v>
      </c>
      <c r="P1133" s="51" t="s">
        <v>76</v>
      </c>
      <c r="Q1133" s="49">
        <v>-35</v>
      </c>
      <c r="R1133" s="4" t="b">
        <v>1</v>
      </c>
      <c r="T1133" s="50">
        <v>3.14333504274721</v>
      </c>
      <c r="U1133" s="50">
        <v>1.70299715960373</v>
      </c>
      <c r="W1133" s="4" t="s">
        <v>35</v>
      </c>
    </row>
  </sheetData>
  <autoFilter ref="W1:W1133">
    <extLst/>
  </autoFilter>
  <sortState ref="Y2:AA49">
    <sortCondition ref="Y2"/>
  </sortState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9"/>
  <sheetViews>
    <sheetView workbookViewId="0">
      <selection activeCell="H3" sqref="H3"/>
    </sheetView>
  </sheetViews>
  <sheetFormatPr defaultColWidth="8.88888888888889" defaultRowHeight="14.4" outlineLevelCol="6"/>
  <cols>
    <col min="3" max="3" width="14.7777777777778" customWidth="1"/>
    <col min="5" max="5" width="14.2222222222222" customWidth="1"/>
    <col min="7" max="7" width="19" customWidth="1"/>
  </cols>
  <sheetData>
    <row r="1" spans="1:7">
      <c r="A1" s="4" t="s">
        <v>1</v>
      </c>
      <c r="B1" s="4" t="s">
        <v>20</v>
      </c>
      <c r="C1" s="4" t="s">
        <v>21</v>
      </c>
      <c r="E1" s="4" t="s">
        <v>223</v>
      </c>
      <c r="F1" s="4" t="s">
        <v>20</v>
      </c>
      <c r="G1" s="4" t="s">
        <v>224</v>
      </c>
    </row>
    <row r="2" spans="1:7">
      <c r="A2" s="45">
        <v>0</v>
      </c>
      <c r="B2" s="4">
        <v>12</v>
      </c>
      <c r="C2" s="4">
        <v>0.0106007067137809</v>
      </c>
      <c r="E2" s="45">
        <v>0</v>
      </c>
      <c r="F2" s="4">
        <v>9</v>
      </c>
      <c r="G2" s="4">
        <v>0.0113924050632911</v>
      </c>
    </row>
    <row r="3" spans="1:7">
      <c r="A3" s="45">
        <v>0.0208333333333333</v>
      </c>
      <c r="B3" s="4">
        <v>13</v>
      </c>
      <c r="C3" s="4">
        <v>0.0114840989399293</v>
      </c>
      <c r="E3" s="45">
        <v>0.0208333333333333</v>
      </c>
      <c r="F3" s="4">
        <v>14</v>
      </c>
      <c r="G3" s="4">
        <v>0.0177215189873418</v>
      </c>
    </row>
    <row r="4" spans="1:7">
      <c r="A4" s="45">
        <v>0.0416666666666667</v>
      </c>
      <c r="B4" s="4">
        <v>15</v>
      </c>
      <c r="C4" s="4">
        <v>0.0132508833922261</v>
      </c>
      <c r="E4" s="45">
        <v>0.0416666666666667</v>
      </c>
      <c r="F4" s="4">
        <v>12</v>
      </c>
      <c r="G4" s="4">
        <v>0.0151898734177215</v>
      </c>
    </row>
    <row r="5" spans="1:7">
      <c r="A5" s="45">
        <v>0.0625</v>
      </c>
      <c r="B5" s="4">
        <v>14</v>
      </c>
      <c r="C5" s="4">
        <v>0.0123674911660777</v>
      </c>
      <c r="E5" s="45">
        <v>0.0625</v>
      </c>
      <c r="F5" s="4">
        <v>12</v>
      </c>
      <c r="G5" s="4">
        <v>0.0151898734177215</v>
      </c>
    </row>
    <row r="6" spans="1:7">
      <c r="A6" s="45">
        <v>0.0833333333333333</v>
      </c>
      <c r="B6" s="4">
        <v>15</v>
      </c>
      <c r="C6" s="4">
        <v>0.0132508833922261</v>
      </c>
      <c r="E6" s="45">
        <v>0.0833333333333333</v>
      </c>
      <c r="F6" s="4">
        <v>11</v>
      </c>
      <c r="G6" s="4">
        <v>0.0139240506329114</v>
      </c>
    </row>
    <row r="7" spans="1:7">
      <c r="A7" s="45">
        <v>0.104166666666667</v>
      </c>
      <c r="B7" s="4">
        <v>19</v>
      </c>
      <c r="C7" s="4">
        <v>0.0167844522968198</v>
      </c>
      <c r="E7" s="45">
        <v>0.104166666666667</v>
      </c>
      <c r="F7" s="4">
        <v>14</v>
      </c>
      <c r="G7" s="4">
        <v>0.0177215189873418</v>
      </c>
    </row>
    <row r="8" spans="1:7">
      <c r="A8" s="45">
        <v>0.125</v>
      </c>
      <c r="B8" s="4">
        <v>13</v>
      </c>
      <c r="C8" s="4">
        <v>0.0114840989399293</v>
      </c>
      <c r="E8" s="45">
        <v>0.125</v>
      </c>
      <c r="F8" s="4">
        <v>10</v>
      </c>
      <c r="G8" s="4">
        <v>0.0126582278481013</v>
      </c>
    </row>
    <row r="9" spans="1:7">
      <c r="A9" s="45">
        <v>0.145833333333333</v>
      </c>
      <c r="B9" s="4">
        <v>16</v>
      </c>
      <c r="C9" s="4">
        <v>0.0141342756183746</v>
      </c>
      <c r="E9" s="45">
        <v>0.145833333333333</v>
      </c>
      <c r="F9" s="4">
        <v>15</v>
      </c>
      <c r="G9" s="4">
        <v>0.0189873417721519</v>
      </c>
    </row>
    <row r="10" spans="1:7">
      <c r="A10" s="45">
        <v>0.166666666666667</v>
      </c>
      <c r="B10" s="4">
        <v>19</v>
      </c>
      <c r="C10" s="4">
        <v>0.0167844522968198</v>
      </c>
      <c r="E10" s="45">
        <v>0.166666666666667</v>
      </c>
      <c r="F10" s="4">
        <v>18</v>
      </c>
      <c r="G10" s="4">
        <v>0.0227848101265823</v>
      </c>
    </row>
    <row r="11" spans="1:7">
      <c r="A11" s="45">
        <v>0.1875</v>
      </c>
      <c r="B11" s="4">
        <v>17</v>
      </c>
      <c r="C11" s="4">
        <v>0.015017667844523</v>
      </c>
      <c r="E11" s="45">
        <v>0.1875</v>
      </c>
      <c r="F11" s="4">
        <v>12</v>
      </c>
      <c r="G11" s="4">
        <v>0.0151898734177215</v>
      </c>
    </row>
    <row r="12" spans="1:7">
      <c r="A12" s="45">
        <v>0.208333333333333</v>
      </c>
      <c r="B12" s="4">
        <v>27</v>
      </c>
      <c r="C12" s="4">
        <v>0.0238515901060071</v>
      </c>
      <c r="E12" s="45">
        <v>0.208333333333333</v>
      </c>
      <c r="F12" s="4">
        <v>11</v>
      </c>
      <c r="G12" s="4">
        <v>0.0139240506329114</v>
      </c>
    </row>
    <row r="13" spans="1:7">
      <c r="A13" s="45">
        <v>0.229166666666667</v>
      </c>
      <c r="B13" s="4">
        <v>18</v>
      </c>
      <c r="C13" s="4">
        <v>0.0159010600706714</v>
      </c>
      <c r="E13" s="45">
        <v>0.229166666666667</v>
      </c>
      <c r="F13" s="4">
        <v>14</v>
      </c>
      <c r="G13" s="4">
        <v>0.0177215189873418</v>
      </c>
    </row>
    <row r="14" spans="1:7">
      <c r="A14" s="45">
        <v>0.25</v>
      </c>
      <c r="B14" s="4">
        <v>23</v>
      </c>
      <c r="C14" s="4">
        <v>0.0203180212014134</v>
      </c>
      <c r="E14" s="45">
        <v>0.25</v>
      </c>
      <c r="F14" s="4">
        <v>15</v>
      </c>
      <c r="G14" s="4">
        <v>0.0189873417721519</v>
      </c>
    </row>
    <row r="15" spans="1:7">
      <c r="A15" s="45">
        <v>0.270833333333333</v>
      </c>
      <c r="B15" s="4">
        <v>21</v>
      </c>
      <c r="C15" s="4">
        <v>0.0185512367491166</v>
      </c>
      <c r="E15" s="45">
        <v>0.270833333333333</v>
      </c>
      <c r="F15" s="4">
        <v>30</v>
      </c>
      <c r="G15" s="4">
        <v>0.0379746835443038</v>
      </c>
    </row>
    <row r="16" spans="1:7">
      <c r="A16" s="45">
        <v>0.291666666666667</v>
      </c>
      <c r="B16" s="4">
        <v>21</v>
      </c>
      <c r="C16" s="4">
        <v>0.0185512367491166</v>
      </c>
      <c r="E16" s="45">
        <v>0.291666666666667</v>
      </c>
      <c r="F16" s="4">
        <v>20</v>
      </c>
      <c r="G16" s="4">
        <v>0.0253164556962025</v>
      </c>
    </row>
    <row r="17" spans="1:7">
      <c r="A17" s="45">
        <v>0.3125</v>
      </c>
      <c r="B17" s="4">
        <v>32</v>
      </c>
      <c r="C17" s="4">
        <v>0.0282685512367491</v>
      </c>
      <c r="E17" s="45">
        <v>0.3125</v>
      </c>
      <c r="F17" s="4">
        <v>21</v>
      </c>
      <c r="G17" s="4">
        <v>0.0265822784810127</v>
      </c>
    </row>
    <row r="18" spans="1:7">
      <c r="A18" s="45">
        <v>0.333333333333333</v>
      </c>
      <c r="B18" s="4">
        <v>38</v>
      </c>
      <c r="C18" s="4">
        <v>0.0335689045936396</v>
      </c>
      <c r="E18" s="45">
        <v>0.333333333333333</v>
      </c>
      <c r="F18" s="4">
        <v>20</v>
      </c>
      <c r="G18" s="4">
        <v>0.0253164556962025</v>
      </c>
    </row>
    <row r="19" spans="1:7">
      <c r="A19" s="45">
        <v>0.354166666666667</v>
      </c>
      <c r="B19" s="4">
        <v>38</v>
      </c>
      <c r="C19" s="4">
        <v>0.0335689045936396</v>
      </c>
      <c r="E19" s="45">
        <v>0.354166666666667</v>
      </c>
      <c r="F19" s="4">
        <v>32</v>
      </c>
      <c r="G19" s="4">
        <v>0.0405063291139241</v>
      </c>
    </row>
    <row r="20" spans="1:7">
      <c r="A20" s="45">
        <v>0.375</v>
      </c>
      <c r="B20" s="4">
        <v>36</v>
      </c>
      <c r="C20" s="4">
        <v>0.0318021201413428</v>
      </c>
      <c r="E20" s="45">
        <v>0.375</v>
      </c>
      <c r="F20" s="4">
        <v>22</v>
      </c>
      <c r="G20" s="4">
        <v>0.0278481012658228</v>
      </c>
    </row>
    <row r="21" spans="1:7">
      <c r="A21" s="45">
        <v>0.395833333333333</v>
      </c>
      <c r="B21" s="4">
        <v>21</v>
      </c>
      <c r="C21" s="4">
        <v>0.0185512367491166</v>
      </c>
      <c r="E21" s="45">
        <v>0.395833333333333</v>
      </c>
      <c r="F21" s="4">
        <v>16</v>
      </c>
      <c r="G21" s="4">
        <v>0.020253164556962</v>
      </c>
    </row>
    <row r="22" spans="1:7">
      <c r="A22" s="45">
        <v>0.416666666666667</v>
      </c>
      <c r="B22" s="4">
        <v>23</v>
      </c>
      <c r="C22" s="4">
        <v>0.0203180212014134</v>
      </c>
      <c r="E22" s="45">
        <v>0.416666666666667</v>
      </c>
      <c r="F22" s="4">
        <v>14</v>
      </c>
      <c r="G22" s="4">
        <v>0.0177215189873418</v>
      </c>
    </row>
    <row r="23" spans="1:7">
      <c r="A23" s="45">
        <v>0.4375</v>
      </c>
      <c r="B23" s="4">
        <v>21</v>
      </c>
      <c r="C23" s="4">
        <v>0.0185512367491166</v>
      </c>
      <c r="E23" s="45">
        <v>0.4375</v>
      </c>
      <c r="F23" s="4">
        <v>19</v>
      </c>
      <c r="G23" s="4">
        <v>0.0240506329113924</v>
      </c>
    </row>
    <row r="24" spans="1:7">
      <c r="A24" s="45">
        <v>0.458333333333333</v>
      </c>
      <c r="B24" s="4">
        <v>25</v>
      </c>
      <c r="C24" s="4">
        <v>0.0220848056537102</v>
      </c>
      <c r="E24" s="45">
        <v>0.458333333333333</v>
      </c>
      <c r="F24" s="4">
        <v>11</v>
      </c>
      <c r="G24" s="4">
        <v>0.0139240506329114</v>
      </c>
    </row>
    <row r="25" spans="1:7">
      <c r="A25" s="45">
        <v>0.479166666666667</v>
      </c>
      <c r="B25" s="4">
        <v>37</v>
      </c>
      <c r="C25" s="4">
        <v>0.0326855123674912</v>
      </c>
      <c r="E25" s="45">
        <v>0.479166666666667</v>
      </c>
      <c r="F25" s="4">
        <v>17</v>
      </c>
      <c r="G25" s="4">
        <v>0.0215189873417722</v>
      </c>
    </row>
    <row r="26" spans="1:7">
      <c r="A26" s="45">
        <v>0.5</v>
      </c>
      <c r="B26" s="4">
        <v>40</v>
      </c>
      <c r="C26" s="4">
        <v>0.0353356890459364</v>
      </c>
      <c r="E26" s="45">
        <v>0.5</v>
      </c>
      <c r="F26" s="4">
        <v>12</v>
      </c>
      <c r="G26" s="4">
        <v>0.0151898734177215</v>
      </c>
    </row>
    <row r="27" spans="1:7">
      <c r="A27" s="45">
        <v>0.520833333333333</v>
      </c>
      <c r="B27" s="4">
        <v>29</v>
      </c>
      <c r="C27" s="4">
        <v>0.0256183745583039</v>
      </c>
      <c r="E27" s="45">
        <v>0.520833333333333</v>
      </c>
      <c r="F27" s="4">
        <v>26</v>
      </c>
      <c r="G27" s="4">
        <v>0.0329113924050633</v>
      </c>
    </row>
    <row r="28" spans="1:7">
      <c r="A28" s="45">
        <v>0.541666666666667</v>
      </c>
      <c r="B28" s="4">
        <v>28</v>
      </c>
      <c r="C28" s="4">
        <v>0.0247349823321555</v>
      </c>
      <c r="E28" s="45">
        <v>0.541666666666667</v>
      </c>
      <c r="F28" s="4">
        <v>19</v>
      </c>
      <c r="G28" s="4">
        <v>0.0240506329113924</v>
      </c>
    </row>
    <row r="29" spans="1:7">
      <c r="A29" s="45">
        <v>0.5625</v>
      </c>
      <c r="B29" s="4">
        <v>22</v>
      </c>
      <c r="C29" s="4">
        <v>0.019434628975265</v>
      </c>
      <c r="E29" s="45">
        <v>0.5625</v>
      </c>
      <c r="F29" s="4">
        <v>17</v>
      </c>
      <c r="G29" s="4">
        <v>0.0215189873417722</v>
      </c>
    </row>
    <row r="30" spans="1:7">
      <c r="A30" s="45">
        <v>0.583333333333333</v>
      </c>
      <c r="B30" s="4">
        <v>16</v>
      </c>
      <c r="C30" s="4">
        <v>0.0141342756183746</v>
      </c>
      <c r="E30" s="45">
        <v>0.583333333333333</v>
      </c>
      <c r="F30" s="4">
        <v>8</v>
      </c>
      <c r="G30" s="4">
        <v>0.010126582278481</v>
      </c>
    </row>
    <row r="31" spans="1:7">
      <c r="A31" s="45">
        <v>0.604166666666667</v>
      </c>
      <c r="B31" s="4">
        <v>13</v>
      </c>
      <c r="C31" s="4">
        <v>0.0114840989399293</v>
      </c>
      <c r="E31" s="45">
        <v>0.604166666666667</v>
      </c>
      <c r="F31" s="4">
        <v>17</v>
      </c>
      <c r="G31" s="4">
        <v>0.0215189873417722</v>
      </c>
    </row>
    <row r="32" spans="1:7">
      <c r="A32" s="45">
        <v>0.625</v>
      </c>
      <c r="B32" s="4">
        <v>15</v>
      </c>
      <c r="C32" s="4">
        <v>0.0132508833922261</v>
      </c>
      <c r="E32" s="45">
        <v>0.625</v>
      </c>
      <c r="F32" s="4">
        <v>14</v>
      </c>
      <c r="G32" s="4">
        <v>0.0177215189873418</v>
      </c>
    </row>
    <row r="33" spans="1:7">
      <c r="A33" s="45">
        <v>0.645833333333333</v>
      </c>
      <c r="B33" s="4">
        <v>21</v>
      </c>
      <c r="C33" s="4">
        <v>0.0185512367491166</v>
      </c>
      <c r="E33" s="45">
        <v>0.645833333333333</v>
      </c>
      <c r="F33" s="4">
        <v>10</v>
      </c>
      <c r="G33" s="4">
        <v>0.0126582278481013</v>
      </c>
    </row>
    <row r="34" spans="1:7">
      <c r="A34" s="45">
        <v>0.666666666666667</v>
      </c>
      <c r="B34" s="4">
        <v>26</v>
      </c>
      <c r="C34" s="4">
        <v>0.0229681978798587</v>
      </c>
      <c r="E34" s="45">
        <v>0.666666666666667</v>
      </c>
      <c r="F34" s="4">
        <v>12</v>
      </c>
      <c r="G34" s="4">
        <v>0.0151898734177215</v>
      </c>
    </row>
    <row r="35" spans="1:7">
      <c r="A35" s="45">
        <v>0.6875</v>
      </c>
      <c r="B35" s="4">
        <v>16</v>
      </c>
      <c r="C35" s="4">
        <v>0.0141342756183746</v>
      </c>
      <c r="E35" s="45">
        <v>0.6875</v>
      </c>
      <c r="F35" s="4">
        <v>13</v>
      </c>
      <c r="G35" s="4">
        <v>0.0164556962025316</v>
      </c>
    </row>
    <row r="36" spans="1:7">
      <c r="A36" s="45">
        <v>0.708333333333333</v>
      </c>
      <c r="B36" s="4">
        <v>27</v>
      </c>
      <c r="C36" s="4">
        <v>0.0238515901060071</v>
      </c>
      <c r="E36" s="45">
        <v>0.708333333333333</v>
      </c>
      <c r="F36" s="4">
        <v>12</v>
      </c>
      <c r="G36" s="4">
        <v>0.0151898734177215</v>
      </c>
    </row>
    <row r="37" spans="1:7">
      <c r="A37" s="45">
        <v>0.729166666666667</v>
      </c>
      <c r="B37" s="4">
        <v>40</v>
      </c>
      <c r="C37" s="4">
        <v>0.0353356890459364</v>
      </c>
      <c r="E37" s="45">
        <v>0.729166666666667</v>
      </c>
      <c r="F37" s="4">
        <v>13</v>
      </c>
      <c r="G37" s="4">
        <v>0.0164556962025316</v>
      </c>
    </row>
    <row r="38" spans="1:7">
      <c r="A38" s="45">
        <v>0.75</v>
      </c>
      <c r="B38" s="4">
        <v>42</v>
      </c>
      <c r="C38" s="4">
        <v>0.0371024734982332</v>
      </c>
      <c r="E38" s="45">
        <v>0.75</v>
      </c>
      <c r="F38" s="4">
        <v>23</v>
      </c>
      <c r="G38" s="4">
        <v>0.0291139240506329</v>
      </c>
    </row>
    <row r="39" spans="1:7">
      <c r="A39" s="45">
        <v>0.770833333333333</v>
      </c>
      <c r="B39" s="4">
        <v>35</v>
      </c>
      <c r="C39" s="4">
        <v>0.0309187279151943</v>
      </c>
      <c r="E39" s="45">
        <v>0.770833333333333</v>
      </c>
      <c r="F39" s="4">
        <v>28</v>
      </c>
      <c r="G39" s="4">
        <v>0.0354430379746835</v>
      </c>
    </row>
    <row r="40" spans="1:7">
      <c r="A40" s="45">
        <v>0.791666666666667</v>
      </c>
      <c r="B40" s="4">
        <v>36</v>
      </c>
      <c r="C40" s="4">
        <v>0.0318021201413428</v>
      </c>
      <c r="E40" s="45">
        <v>0.791666666666667</v>
      </c>
      <c r="F40" s="4">
        <v>20</v>
      </c>
      <c r="G40" s="4">
        <v>0.0253164556962025</v>
      </c>
    </row>
    <row r="41" spans="1:7">
      <c r="A41" s="45">
        <v>0.8125</v>
      </c>
      <c r="B41" s="4">
        <v>27</v>
      </c>
      <c r="C41" s="4">
        <v>0.0238515901060071</v>
      </c>
      <c r="E41" s="45">
        <v>0.8125</v>
      </c>
      <c r="F41" s="4">
        <v>25</v>
      </c>
      <c r="G41" s="4">
        <v>0.0316455696202532</v>
      </c>
    </row>
    <row r="42" spans="1:7">
      <c r="A42" s="45">
        <v>0.833333333333333</v>
      </c>
      <c r="B42" s="4">
        <v>20</v>
      </c>
      <c r="C42" s="4">
        <v>0.0176678445229682</v>
      </c>
      <c r="E42" s="45">
        <v>0.833333333333333</v>
      </c>
      <c r="F42" s="4">
        <v>20</v>
      </c>
      <c r="G42" s="4">
        <v>0.0253164556962025</v>
      </c>
    </row>
    <row r="43" spans="1:7">
      <c r="A43" s="45">
        <v>0.854166666666667</v>
      </c>
      <c r="B43" s="4">
        <v>25</v>
      </c>
      <c r="C43" s="4">
        <v>0.0220848056537102</v>
      </c>
      <c r="E43" s="45">
        <v>0.854166666666667</v>
      </c>
      <c r="F43" s="4">
        <v>21</v>
      </c>
      <c r="G43" s="4">
        <v>0.0265822784810127</v>
      </c>
    </row>
    <row r="44" spans="1:7">
      <c r="A44" s="45">
        <v>0.875</v>
      </c>
      <c r="B44" s="4">
        <v>19</v>
      </c>
      <c r="C44" s="4">
        <v>0.0167844522968198</v>
      </c>
      <c r="E44" s="45">
        <v>0.875</v>
      </c>
      <c r="F44" s="4">
        <v>10</v>
      </c>
      <c r="G44" s="4">
        <v>0.0126582278481013</v>
      </c>
    </row>
    <row r="45" spans="1:7">
      <c r="A45" s="45">
        <v>0.895833333333333</v>
      </c>
      <c r="B45" s="4">
        <v>22</v>
      </c>
      <c r="C45" s="4">
        <v>0.019434628975265</v>
      </c>
      <c r="E45" s="45">
        <v>0.895833333333333</v>
      </c>
      <c r="F45" s="4">
        <v>15</v>
      </c>
      <c r="G45" s="4">
        <v>0.0189873417721519</v>
      </c>
    </row>
    <row r="46" spans="1:7">
      <c r="A46" s="45">
        <v>0.916666666666667</v>
      </c>
      <c r="B46" s="4">
        <v>28</v>
      </c>
      <c r="C46" s="4">
        <v>0.0247349823321555</v>
      </c>
      <c r="E46" s="45">
        <v>0.916666666666667</v>
      </c>
      <c r="F46" s="4">
        <v>23</v>
      </c>
      <c r="G46" s="4">
        <v>0.0291139240506329</v>
      </c>
    </row>
    <row r="47" spans="1:7">
      <c r="A47" s="45">
        <v>0.9375</v>
      </c>
      <c r="B47" s="4">
        <v>16</v>
      </c>
      <c r="C47" s="4">
        <v>0.0141342756183746</v>
      </c>
      <c r="E47" s="45">
        <v>0.9375</v>
      </c>
      <c r="F47" s="4">
        <v>19</v>
      </c>
      <c r="G47" s="4">
        <v>0.0240506329113924</v>
      </c>
    </row>
    <row r="48" spans="1:7">
      <c r="A48" s="45">
        <v>0.958333333333333</v>
      </c>
      <c r="B48" s="4">
        <v>20</v>
      </c>
      <c r="C48" s="4">
        <v>0.0176678445229682</v>
      </c>
      <c r="E48" s="45">
        <v>0.958333333333333</v>
      </c>
      <c r="F48" s="4">
        <v>13</v>
      </c>
      <c r="G48" s="4">
        <v>0.0164556962025316</v>
      </c>
    </row>
    <row r="49" spans="1:7">
      <c r="A49" s="45">
        <v>0.979166666666667</v>
      </c>
      <c r="B49" s="4">
        <v>15</v>
      </c>
      <c r="C49" s="4">
        <v>0.0132508833922261</v>
      </c>
      <c r="E49" s="45">
        <v>0.979166666666667</v>
      </c>
      <c r="F49" s="4">
        <v>11</v>
      </c>
      <c r="G49" s="4">
        <v>0.0139240506329114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1"/>
  <sheetViews>
    <sheetView topLeftCell="J1" workbookViewId="0">
      <selection activeCell="J165" sqref="J165"/>
    </sheetView>
  </sheetViews>
  <sheetFormatPr defaultColWidth="8.88888888888889" defaultRowHeight="14.4"/>
  <cols>
    <col min="2" max="2" width="17.7777777777778" customWidth="1"/>
    <col min="8" max="8" width="20.7777777777778" customWidth="1"/>
    <col min="11" max="14" width="12.8888888888889"/>
    <col min="16" max="16" width="12.8888888888889"/>
  </cols>
  <sheetData>
    <row r="1" s="3" customFormat="1" spans="1:13">
      <c r="A1" s="6" t="s">
        <v>0</v>
      </c>
      <c r="B1" s="6" t="s">
        <v>1</v>
      </c>
      <c r="C1" s="6" t="s">
        <v>3</v>
      </c>
      <c r="D1" s="6" t="s">
        <v>4</v>
      </c>
      <c r="E1" s="6" t="s">
        <v>70</v>
      </c>
      <c r="F1" s="8" t="s">
        <v>72</v>
      </c>
      <c r="G1" s="6" t="s">
        <v>11</v>
      </c>
      <c r="H1" s="42" t="s">
        <v>225</v>
      </c>
      <c r="J1" s="3" t="s">
        <v>226</v>
      </c>
      <c r="K1" s="3" t="s">
        <v>227</v>
      </c>
      <c r="M1" s="3" t="s">
        <v>228</v>
      </c>
    </row>
    <row r="2" s="3" customFormat="1" spans="1:11">
      <c r="A2" s="9">
        <v>214</v>
      </c>
      <c r="B2" s="7">
        <v>42740.4583333333</v>
      </c>
      <c r="C2" s="36">
        <v>182.666666666667</v>
      </c>
      <c r="D2" s="25">
        <v>116</v>
      </c>
      <c r="E2" s="36">
        <v>1.82358571428573</v>
      </c>
      <c r="F2" s="10" t="s">
        <v>76</v>
      </c>
      <c r="G2" s="41">
        <v>1.57471264367816</v>
      </c>
      <c r="H2" s="43">
        <v>89.8666666666666</v>
      </c>
      <c r="J2" s="8">
        <v>1</v>
      </c>
      <c r="K2" s="15">
        <v>0.0742049469964664</v>
      </c>
    </row>
    <row r="3" s="3" customFormat="1" spans="1:13">
      <c r="A3" s="9">
        <v>215</v>
      </c>
      <c r="B3" s="7">
        <v>42740.4791666667</v>
      </c>
      <c r="C3" s="36">
        <v>120.333333333333</v>
      </c>
      <c r="D3" s="25">
        <v>116</v>
      </c>
      <c r="E3" s="36">
        <v>22.1920879120895</v>
      </c>
      <c r="F3" s="10" t="s">
        <v>76</v>
      </c>
      <c r="G3" s="41">
        <v>1.03735632183908</v>
      </c>
      <c r="H3" s="43">
        <v>27.5333333333333</v>
      </c>
      <c r="J3" s="8">
        <v>2</v>
      </c>
      <c r="K3" s="15">
        <v>0.0459363957597173</v>
      </c>
      <c r="L3" s="3">
        <f>SUM(K3:K165)</f>
        <v>0.925795053003534</v>
      </c>
      <c r="M3" s="3">
        <f>K3/$L$3</f>
        <v>0.049618320610687</v>
      </c>
    </row>
    <row r="4" s="3" customFormat="1" spans="1:13">
      <c r="A4" s="9">
        <v>218</v>
      </c>
      <c r="B4" s="7">
        <v>42740.5416666667</v>
      </c>
      <c r="C4" s="36">
        <v>42</v>
      </c>
      <c r="D4" s="25">
        <v>39</v>
      </c>
      <c r="E4" s="36">
        <v>11.7942857142857</v>
      </c>
      <c r="F4" s="10" t="s">
        <v>76</v>
      </c>
      <c r="G4" s="41">
        <v>1.07692307692308</v>
      </c>
      <c r="H4" s="43">
        <v>10.8000000000001</v>
      </c>
      <c r="J4" s="8">
        <v>3</v>
      </c>
      <c r="K4" s="15">
        <v>0.0441696113074205</v>
      </c>
      <c r="M4" s="3">
        <f t="shared" ref="M4:M35" si="0">K4/$L$3</f>
        <v>0.0477099236641221</v>
      </c>
    </row>
    <row r="5" s="3" customFormat="1" spans="1:13">
      <c r="A5" s="9">
        <v>466</v>
      </c>
      <c r="B5" s="7">
        <v>42745.7083333333</v>
      </c>
      <c r="C5" s="36">
        <v>11.5</v>
      </c>
      <c r="D5" s="25">
        <v>13</v>
      </c>
      <c r="E5" s="36">
        <v>11.0009523809524</v>
      </c>
      <c r="F5" s="10" t="s">
        <v>76</v>
      </c>
      <c r="G5" s="41">
        <v>0.884615384615385</v>
      </c>
      <c r="H5" s="43">
        <v>1.1</v>
      </c>
      <c r="J5" s="8">
        <v>4</v>
      </c>
      <c r="K5" s="15">
        <v>0.0636042402826855</v>
      </c>
      <c r="M5" s="3">
        <f t="shared" si="0"/>
        <v>0.0687022900763358</v>
      </c>
    </row>
    <row r="6" s="3" customFormat="1" spans="1:13">
      <c r="A6" s="9">
        <v>468</v>
      </c>
      <c r="B6" s="7">
        <v>42745.75</v>
      </c>
      <c r="C6" s="36">
        <v>25</v>
      </c>
      <c r="D6" s="25">
        <v>13</v>
      </c>
      <c r="E6" s="36">
        <v>0.903015873015879</v>
      </c>
      <c r="F6" s="10" t="s">
        <v>76</v>
      </c>
      <c r="G6" s="41">
        <v>1.92307692307692</v>
      </c>
      <c r="H6" s="43">
        <v>14.6</v>
      </c>
      <c r="J6" s="8">
        <v>5</v>
      </c>
      <c r="K6" s="15">
        <v>0.0441696113074205</v>
      </c>
      <c r="M6" s="3">
        <f t="shared" si="0"/>
        <v>0.0477099236641221</v>
      </c>
    </row>
    <row r="7" s="3" customFormat="1" spans="1:13">
      <c r="A7" s="9">
        <v>500</v>
      </c>
      <c r="B7" s="7">
        <v>42746.4166666667</v>
      </c>
      <c r="C7" s="36">
        <v>163</v>
      </c>
      <c r="D7" s="25">
        <v>106</v>
      </c>
      <c r="E7" s="36">
        <v>0.54351619790215</v>
      </c>
      <c r="F7" s="10" t="s">
        <v>76</v>
      </c>
      <c r="G7" s="41">
        <v>1.5377358490566</v>
      </c>
      <c r="H7" s="43">
        <v>78.1999999999996</v>
      </c>
      <c r="J7" s="8">
        <v>6</v>
      </c>
      <c r="K7" s="15">
        <v>0.0424028268551237</v>
      </c>
      <c r="M7" s="3">
        <f t="shared" si="0"/>
        <v>0.0458015267175572</v>
      </c>
    </row>
    <row r="8" s="3" customFormat="1" spans="1:13">
      <c r="A8" s="9">
        <v>501</v>
      </c>
      <c r="B8" s="7">
        <v>42746.4375</v>
      </c>
      <c r="C8" s="36">
        <v>147.166666666667</v>
      </c>
      <c r="D8" s="25">
        <v>106</v>
      </c>
      <c r="E8" s="36">
        <v>0.834817813765208</v>
      </c>
      <c r="F8" s="10" t="s">
        <v>76</v>
      </c>
      <c r="G8" s="41">
        <v>1.38836477987422</v>
      </c>
      <c r="H8" s="43">
        <v>62.3666666666673</v>
      </c>
      <c r="J8" s="8">
        <v>7</v>
      </c>
      <c r="K8" s="15">
        <v>0.0335689045936396</v>
      </c>
      <c r="M8" s="3">
        <f t="shared" si="0"/>
        <v>0.0362595419847328</v>
      </c>
    </row>
    <row r="9" s="3" customFormat="1" spans="1:13">
      <c r="A9" s="9">
        <v>502</v>
      </c>
      <c r="B9" s="7">
        <v>42746.4583333333</v>
      </c>
      <c r="C9" s="36">
        <v>128.333333333333</v>
      </c>
      <c r="D9" s="25">
        <v>149</v>
      </c>
      <c r="E9" s="36">
        <v>0.551751152073723</v>
      </c>
      <c r="F9" s="9" t="s">
        <v>222</v>
      </c>
      <c r="G9" s="41">
        <v>0.861297539149886</v>
      </c>
      <c r="H9" s="43">
        <v>9.13333333333301</v>
      </c>
      <c r="J9" s="8">
        <v>8</v>
      </c>
      <c r="K9" s="15">
        <v>0.03886925795053</v>
      </c>
      <c r="M9" s="3">
        <f t="shared" si="0"/>
        <v>0.0419847328244274</v>
      </c>
    </row>
    <row r="10" s="3" customFormat="1" spans="1:13">
      <c r="A10" s="9">
        <v>555</v>
      </c>
      <c r="B10" s="7">
        <v>42747.5625</v>
      </c>
      <c r="C10" s="36">
        <v>75.5</v>
      </c>
      <c r="D10" s="25">
        <v>81</v>
      </c>
      <c r="E10" s="36">
        <v>1.21238095238094</v>
      </c>
      <c r="F10" s="10" t="s">
        <v>76</v>
      </c>
      <c r="G10" s="41">
        <v>0.932098765432099</v>
      </c>
      <c r="H10" s="43">
        <v>10.7</v>
      </c>
      <c r="J10" s="8">
        <v>9</v>
      </c>
      <c r="K10" s="15">
        <v>0.0335689045936396</v>
      </c>
      <c r="M10" s="3">
        <f t="shared" si="0"/>
        <v>0.0362595419847328</v>
      </c>
    </row>
    <row r="11" s="3" customFormat="1" spans="1:13">
      <c r="A11" s="9">
        <v>560</v>
      </c>
      <c r="B11" s="7">
        <v>42747.6666666667</v>
      </c>
      <c r="C11" s="36">
        <v>74</v>
      </c>
      <c r="D11" s="25">
        <v>72</v>
      </c>
      <c r="E11" s="36">
        <v>18.1240476190476</v>
      </c>
      <c r="F11" s="10" t="s">
        <v>76</v>
      </c>
      <c r="G11" s="41">
        <v>1.02777777777778</v>
      </c>
      <c r="H11" s="43">
        <v>16.4000000000001</v>
      </c>
      <c r="J11" s="8">
        <v>10</v>
      </c>
      <c r="K11" s="15">
        <v>0.0229681978798587</v>
      </c>
      <c r="M11" s="3">
        <f t="shared" si="0"/>
        <v>0.0248091603053435</v>
      </c>
    </row>
    <row r="12" s="3" customFormat="1" spans="1:13">
      <c r="A12" s="9">
        <v>598</v>
      </c>
      <c r="B12" s="7">
        <v>42748.4583333333</v>
      </c>
      <c r="C12" s="36">
        <v>20.8333333333333</v>
      </c>
      <c r="D12" s="25">
        <v>6</v>
      </c>
      <c r="E12" s="36">
        <v>1.80751203852327</v>
      </c>
      <c r="F12" s="10" t="s">
        <v>76</v>
      </c>
      <c r="G12" s="41">
        <v>3.47222222222222</v>
      </c>
      <c r="H12" s="43">
        <v>16.0333333333333</v>
      </c>
      <c r="J12" s="8">
        <v>11</v>
      </c>
      <c r="K12" s="15">
        <v>0.0353356890459364</v>
      </c>
      <c r="M12" s="3">
        <f t="shared" si="0"/>
        <v>0.0381679389312977</v>
      </c>
    </row>
    <row r="13" s="3" customFormat="1" spans="1:13">
      <c r="A13" s="9">
        <v>600</v>
      </c>
      <c r="B13" s="7">
        <v>42748.5</v>
      </c>
      <c r="C13" s="36">
        <v>5</v>
      </c>
      <c r="D13" s="25">
        <v>6</v>
      </c>
      <c r="E13" s="36">
        <v>1.81666666666666</v>
      </c>
      <c r="F13" s="10" t="s">
        <v>76</v>
      </c>
      <c r="G13" s="41">
        <v>0.833333333333333</v>
      </c>
      <c r="H13" s="43">
        <v>0.199999999999998</v>
      </c>
      <c r="J13" s="8">
        <v>12</v>
      </c>
      <c r="K13" s="15">
        <v>0.0229681978798587</v>
      </c>
      <c r="M13" s="3">
        <f t="shared" si="0"/>
        <v>0.0248091603053435</v>
      </c>
    </row>
    <row r="14" s="3" customFormat="1" spans="1:13">
      <c r="A14" s="9">
        <v>608</v>
      </c>
      <c r="B14" s="7">
        <v>42748.6666666667</v>
      </c>
      <c r="C14" s="36">
        <v>5.66666666666667</v>
      </c>
      <c r="D14" s="25">
        <v>6</v>
      </c>
      <c r="E14" s="36">
        <v>4.48857142857143</v>
      </c>
      <c r="F14" s="10" t="s">
        <v>76</v>
      </c>
      <c r="G14" s="41">
        <v>0.944444444444445</v>
      </c>
      <c r="H14" s="43">
        <v>0.86666666666667</v>
      </c>
      <c r="J14" s="8">
        <v>13</v>
      </c>
      <c r="K14" s="15">
        <v>0.0159010600706714</v>
      </c>
      <c r="M14" s="3">
        <f t="shared" si="0"/>
        <v>0.017175572519084</v>
      </c>
    </row>
    <row r="15" s="3" customFormat="1" spans="1:13">
      <c r="A15" s="9">
        <v>649</v>
      </c>
      <c r="B15" s="7">
        <v>42749.5208333333</v>
      </c>
      <c r="C15" s="36">
        <v>16.5</v>
      </c>
      <c r="D15" s="25">
        <v>17</v>
      </c>
      <c r="E15" s="36">
        <v>2.87428571428571</v>
      </c>
      <c r="F15" s="10" t="s">
        <v>76</v>
      </c>
      <c r="G15" s="41">
        <v>0.970588235294118</v>
      </c>
      <c r="H15" s="43">
        <v>2.9</v>
      </c>
      <c r="J15" s="8">
        <v>14</v>
      </c>
      <c r="K15" s="15">
        <v>0.0229681978798587</v>
      </c>
      <c r="M15" s="3">
        <f t="shared" si="0"/>
        <v>0.0248091603053435</v>
      </c>
    </row>
    <row r="16" s="3" customFormat="1" spans="1:13">
      <c r="A16" s="9">
        <v>697</v>
      </c>
      <c r="B16" s="7">
        <v>42750.5208333333</v>
      </c>
      <c r="C16" s="36">
        <v>69.8333333333333</v>
      </c>
      <c r="D16" s="25">
        <v>18</v>
      </c>
      <c r="E16" s="36">
        <v>1.20944418925126</v>
      </c>
      <c r="F16" s="10" t="s">
        <v>76</v>
      </c>
      <c r="G16" s="41">
        <v>3.87962962962963</v>
      </c>
      <c r="H16" s="43">
        <v>55.4333333333333</v>
      </c>
      <c r="J16" s="8">
        <v>15</v>
      </c>
      <c r="K16" s="15">
        <v>0.019434628975265</v>
      </c>
      <c r="M16" s="3">
        <f t="shared" si="0"/>
        <v>0.0209923664122137</v>
      </c>
    </row>
    <row r="17" s="3" customFormat="1" spans="1:13">
      <c r="A17" s="9">
        <v>698</v>
      </c>
      <c r="B17" s="7">
        <v>42750.5416666667</v>
      </c>
      <c r="C17" s="36">
        <v>38</v>
      </c>
      <c r="D17" s="25">
        <v>21</v>
      </c>
      <c r="E17" s="36">
        <v>2.04767507002802</v>
      </c>
      <c r="F17" s="10" t="s">
        <v>76</v>
      </c>
      <c r="G17" s="41">
        <v>1.80952380952381</v>
      </c>
      <c r="H17" s="43">
        <v>21.2</v>
      </c>
      <c r="J17" s="8">
        <v>16</v>
      </c>
      <c r="K17" s="15">
        <v>0.0141342756183746</v>
      </c>
      <c r="M17" s="3">
        <f t="shared" si="0"/>
        <v>0.0152671755725191</v>
      </c>
    </row>
    <row r="18" s="3" customFormat="1" spans="1:13">
      <c r="A18" s="9">
        <v>839</v>
      </c>
      <c r="B18" s="7">
        <v>42753.4791666667</v>
      </c>
      <c r="C18" s="36">
        <v>126.833333333333</v>
      </c>
      <c r="D18" s="25">
        <v>91</v>
      </c>
      <c r="E18" s="36">
        <v>0.766378737541498</v>
      </c>
      <c r="F18" s="10" t="s">
        <v>76</v>
      </c>
      <c r="G18" s="41">
        <v>1.39377289377289</v>
      </c>
      <c r="H18" s="43">
        <v>54.033333333333</v>
      </c>
      <c r="J18" s="8">
        <v>17</v>
      </c>
      <c r="K18" s="15">
        <v>0.0318021201413428</v>
      </c>
      <c r="M18" s="3">
        <f t="shared" si="0"/>
        <v>0.0343511450381679</v>
      </c>
    </row>
    <row r="19" s="3" customFormat="1" spans="1:13">
      <c r="A19" s="9">
        <v>840</v>
      </c>
      <c r="B19" s="7">
        <v>42753.5</v>
      </c>
      <c r="C19" s="36">
        <v>111.666666666667</v>
      </c>
      <c r="D19" s="25">
        <v>91</v>
      </c>
      <c r="E19" s="36">
        <v>1.18430875576038</v>
      </c>
      <c r="F19" s="10" t="s">
        <v>76</v>
      </c>
      <c r="G19" s="41">
        <v>1.22710622710623</v>
      </c>
      <c r="H19" s="43">
        <v>38.8666666666669</v>
      </c>
      <c r="J19" s="8">
        <v>18</v>
      </c>
      <c r="K19" s="15">
        <v>0.0088339222614841</v>
      </c>
      <c r="M19" s="3">
        <f t="shared" si="0"/>
        <v>0.00954198473282442</v>
      </c>
    </row>
    <row r="20" s="3" customFormat="1" spans="1:13">
      <c r="A20" s="9">
        <v>841</v>
      </c>
      <c r="B20" s="7">
        <v>42753.5208333333</v>
      </c>
      <c r="C20" s="36">
        <v>98.1666666666667</v>
      </c>
      <c r="D20" s="25">
        <v>91</v>
      </c>
      <c r="E20" s="36">
        <v>3.41654485049834</v>
      </c>
      <c r="F20" s="10" t="s">
        <v>76</v>
      </c>
      <c r="G20" s="41">
        <v>1.07875457875458</v>
      </c>
      <c r="H20" s="43">
        <v>25.3666666666668</v>
      </c>
      <c r="J20" s="8">
        <v>19</v>
      </c>
      <c r="K20" s="15">
        <v>0.0088339222614841</v>
      </c>
      <c r="M20" s="3">
        <f t="shared" si="0"/>
        <v>0.00954198473282442</v>
      </c>
    </row>
    <row r="21" s="3" customFormat="1" spans="1:13">
      <c r="A21" s="9">
        <v>848</v>
      </c>
      <c r="B21" s="7">
        <v>42753.6666666667</v>
      </c>
      <c r="C21" s="36">
        <v>75.3333333333333</v>
      </c>
      <c r="D21" s="25">
        <v>62</v>
      </c>
      <c r="E21" s="36">
        <v>0.943535714285707</v>
      </c>
      <c r="F21" s="10" t="s">
        <v>76</v>
      </c>
      <c r="G21" s="41">
        <v>1.21505376344086</v>
      </c>
      <c r="H21" s="43">
        <v>25.7333333333333</v>
      </c>
      <c r="J21" s="8">
        <v>20</v>
      </c>
      <c r="K21" s="15">
        <v>0.00706713780918728</v>
      </c>
      <c r="M21" s="3">
        <f t="shared" si="0"/>
        <v>0.00763358778625954</v>
      </c>
    </row>
    <row r="22" s="3" customFormat="1" spans="1:13">
      <c r="A22" s="9">
        <v>899</v>
      </c>
      <c r="B22" s="7">
        <v>42754.7291666667</v>
      </c>
      <c r="C22" s="36">
        <v>8.66666666666667</v>
      </c>
      <c r="D22" s="25">
        <v>6</v>
      </c>
      <c r="E22" s="36">
        <v>6.49999999999999</v>
      </c>
      <c r="F22" s="10" t="s">
        <v>76</v>
      </c>
      <c r="G22" s="41">
        <v>1.44444444444444</v>
      </c>
      <c r="H22" s="43">
        <v>3.86666666666664</v>
      </c>
      <c r="J22" s="8">
        <v>21</v>
      </c>
      <c r="K22" s="15">
        <v>0.0176678445229682</v>
      </c>
      <c r="M22" s="3">
        <f t="shared" si="0"/>
        <v>0.0190839694656488</v>
      </c>
    </row>
    <row r="23" s="3" customFormat="1" spans="1:13">
      <c r="A23" s="9">
        <v>940</v>
      </c>
      <c r="B23" s="7">
        <v>42755.5833333333</v>
      </c>
      <c r="C23" s="36">
        <v>15.1666666666667</v>
      </c>
      <c r="D23" s="25">
        <v>17</v>
      </c>
      <c r="E23" s="36">
        <v>1.50181818181814</v>
      </c>
      <c r="F23" s="10" t="s">
        <v>76</v>
      </c>
      <c r="G23" s="41">
        <v>0.8921568627451</v>
      </c>
      <c r="H23" s="43">
        <v>1.5666666666667</v>
      </c>
      <c r="J23" s="8">
        <v>22</v>
      </c>
      <c r="K23" s="15">
        <v>0.0159010600706714</v>
      </c>
      <c r="M23" s="3">
        <f t="shared" si="0"/>
        <v>0.017175572519084</v>
      </c>
    </row>
    <row r="24" s="3" customFormat="1" spans="1:13">
      <c r="A24" s="9">
        <v>941</v>
      </c>
      <c r="B24" s="7">
        <v>42755.6041666667</v>
      </c>
      <c r="C24" s="36">
        <v>16.3333333333333</v>
      </c>
      <c r="D24" s="25">
        <v>17</v>
      </c>
      <c r="E24" s="36">
        <v>19.8742857142849</v>
      </c>
      <c r="F24" s="10" t="s">
        <v>76</v>
      </c>
      <c r="G24" s="41">
        <v>0.960784313725488</v>
      </c>
      <c r="H24" s="43">
        <v>2.7333333333333</v>
      </c>
      <c r="J24" s="8">
        <v>23</v>
      </c>
      <c r="K24" s="15">
        <v>0.0123674911660777</v>
      </c>
      <c r="M24" s="3">
        <f t="shared" si="0"/>
        <v>0.0133587786259542</v>
      </c>
    </row>
    <row r="25" s="3" customFormat="1" spans="1:13">
      <c r="A25" s="9">
        <v>944</v>
      </c>
      <c r="B25" s="7">
        <v>42755.6666666667</v>
      </c>
      <c r="C25" s="36">
        <v>42</v>
      </c>
      <c r="D25" s="25">
        <v>13</v>
      </c>
      <c r="E25" s="36">
        <v>0.731133004926108</v>
      </c>
      <c r="F25" s="10" t="s">
        <v>76</v>
      </c>
      <c r="G25" s="41">
        <v>3.23076923076923</v>
      </c>
      <c r="H25" s="43">
        <v>31.6</v>
      </c>
      <c r="J25" s="8">
        <v>24</v>
      </c>
      <c r="K25" s="15">
        <v>0.00706713780918728</v>
      </c>
      <c r="M25" s="3">
        <f t="shared" si="0"/>
        <v>0.00763358778625954</v>
      </c>
    </row>
    <row r="26" s="3" customFormat="1" spans="1:13">
      <c r="A26" s="9">
        <v>945</v>
      </c>
      <c r="B26" s="7">
        <v>42755.6875</v>
      </c>
      <c r="C26" s="36">
        <v>31</v>
      </c>
      <c r="D26" s="25">
        <v>13</v>
      </c>
      <c r="E26" s="36">
        <v>0.687222222222222</v>
      </c>
      <c r="F26" s="10" t="s">
        <v>76</v>
      </c>
      <c r="G26" s="41">
        <v>2.38461538461538</v>
      </c>
      <c r="H26" s="43">
        <v>20.5999999999999</v>
      </c>
      <c r="J26" s="8">
        <v>25</v>
      </c>
      <c r="K26" s="15">
        <v>0.0088339222614841</v>
      </c>
      <c r="M26" s="3">
        <f t="shared" si="0"/>
        <v>0.00954198473282442</v>
      </c>
    </row>
    <row r="27" s="3" customFormat="1" spans="1:13">
      <c r="A27" s="9">
        <v>986</v>
      </c>
      <c r="B27" s="7">
        <v>42756.5416666667</v>
      </c>
      <c r="C27" s="36">
        <v>10.3333333333333</v>
      </c>
      <c r="D27" s="25">
        <v>3</v>
      </c>
      <c r="E27" s="36">
        <v>2.19665584415584</v>
      </c>
      <c r="F27" s="10" t="s">
        <v>76</v>
      </c>
      <c r="G27" s="41">
        <v>3.44444444444443</v>
      </c>
      <c r="H27" s="43">
        <v>7.93333333333329</v>
      </c>
      <c r="J27" s="8">
        <v>26</v>
      </c>
      <c r="K27" s="15">
        <v>0.0141342756183746</v>
      </c>
      <c r="M27" s="3">
        <f t="shared" si="0"/>
        <v>0.0152671755725191</v>
      </c>
    </row>
    <row r="28" s="3" customFormat="1" spans="1:13">
      <c r="A28" s="9">
        <v>1031</v>
      </c>
      <c r="B28" s="7">
        <v>42757.4791666667</v>
      </c>
      <c r="C28" s="36">
        <v>11.6666666666667</v>
      </c>
      <c r="D28" s="25">
        <v>14</v>
      </c>
      <c r="E28" s="36">
        <v>5.33755102040824</v>
      </c>
      <c r="F28" s="10" t="s">
        <v>76</v>
      </c>
      <c r="G28" s="41">
        <v>0.833333333333336</v>
      </c>
      <c r="H28" s="43">
        <v>0.466666666666704</v>
      </c>
      <c r="J28" s="8">
        <v>27</v>
      </c>
      <c r="K28" s="15">
        <v>0.0141342756183746</v>
      </c>
      <c r="M28" s="3">
        <f t="shared" si="0"/>
        <v>0.0152671755725191</v>
      </c>
    </row>
    <row r="29" s="3" customFormat="1" spans="1:13">
      <c r="A29" s="9">
        <v>1042</v>
      </c>
      <c r="B29" s="7">
        <v>42757.7083333333</v>
      </c>
      <c r="C29" s="36">
        <v>53.1666666666667</v>
      </c>
      <c r="D29" s="25">
        <v>65</v>
      </c>
      <c r="E29" s="36">
        <v>1.05706237424548</v>
      </c>
      <c r="F29" s="10" t="s">
        <v>76</v>
      </c>
      <c r="G29" s="41">
        <v>0.817948717948718</v>
      </c>
      <c r="H29" s="43">
        <v>1.16666666666667</v>
      </c>
      <c r="J29" s="8">
        <v>28</v>
      </c>
      <c r="K29" s="15">
        <v>0.0212014134275618</v>
      </c>
      <c r="M29" s="3">
        <f t="shared" si="0"/>
        <v>0.0229007633587786</v>
      </c>
    </row>
    <row r="30" s="3" customFormat="1" spans="1:13">
      <c r="A30" s="9">
        <v>1061</v>
      </c>
      <c r="B30" s="7">
        <v>42758.1041666667</v>
      </c>
      <c r="C30" s="36">
        <v>36.8333333333333</v>
      </c>
      <c r="D30" s="25">
        <v>44</v>
      </c>
      <c r="E30" s="36">
        <v>0.650365448504999</v>
      </c>
      <c r="F30" s="9" t="s">
        <v>222</v>
      </c>
      <c r="G30" s="41">
        <v>0.837121212121211</v>
      </c>
      <c r="H30" s="43">
        <v>1.63333333333328</v>
      </c>
      <c r="J30" s="8">
        <v>29</v>
      </c>
      <c r="K30" s="15">
        <v>0.0176678445229682</v>
      </c>
      <c r="M30" s="3">
        <f t="shared" si="0"/>
        <v>0.0190839694656488</v>
      </c>
    </row>
    <row r="31" s="3" customFormat="1" spans="1:13">
      <c r="A31" s="9">
        <v>1070</v>
      </c>
      <c r="B31" s="7">
        <v>42758.2916666667</v>
      </c>
      <c r="C31" s="36">
        <v>41.6666666666667</v>
      </c>
      <c r="D31" s="25">
        <v>47</v>
      </c>
      <c r="E31" s="36">
        <v>2.16330357142856</v>
      </c>
      <c r="F31" s="10" t="s">
        <v>76</v>
      </c>
      <c r="G31" s="41">
        <v>0.886524822695036</v>
      </c>
      <c r="H31" s="43">
        <v>4.06666666666669</v>
      </c>
      <c r="J31" s="8">
        <v>30</v>
      </c>
      <c r="K31" s="15">
        <v>0.0088339222614841</v>
      </c>
      <c r="M31" s="3">
        <f t="shared" si="0"/>
        <v>0.00954198473282442</v>
      </c>
    </row>
    <row r="32" s="3" customFormat="1" spans="1:13">
      <c r="A32" s="9">
        <v>1071</v>
      </c>
      <c r="B32" s="7">
        <v>42758.3125</v>
      </c>
      <c r="C32" s="36">
        <v>46.8333333333333</v>
      </c>
      <c r="D32" s="25">
        <v>47</v>
      </c>
      <c r="E32" s="36">
        <v>72.0485714285579</v>
      </c>
      <c r="F32" s="10" t="s">
        <v>76</v>
      </c>
      <c r="G32" s="41">
        <v>0.996453900709219</v>
      </c>
      <c r="H32" s="43">
        <v>9.23333333333329</v>
      </c>
      <c r="J32" s="8">
        <v>31</v>
      </c>
      <c r="K32" s="15">
        <v>0.0141342756183746</v>
      </c>
      <c r="M32" s="3">
        <f t="shared" si="0"/>
        <v>0.0152671755725191</v>
      </c>
    </row>
    <row r="33" s="3" customFormat="1" spans="1:13">
      <c r="A33" s="9">
        <v>1075</v>
      </c>
      <c r="B33" s="7">
        <v>42758.3958333333</v>
      </c>
      <c r="C33" s="36">
        <v>78.6666666666667</v>
      </c>
      <c r="D33" s="25">
        <v>65</v>
      </c>
      <c r="E33" s="36">
        <v>2.10003484320557</v>
      </c>
      <c r="F33" s="10" t="s">
        <v>76</v>
      </c>
      <c r="G33" s="41">
        <v>1.21025641025641</v>
      </c>
      <c r="H33" s="43">
        <v>26.6666666666666</v>
      </c>
      <c r="J33" s="8">
        <v>32</v>
      </c>
      <c r="K33" s="15">
        <v>0.00530035335689046</v>
      </c>
      <c r="M33" s="3">
        <f t="shared" si="0"/>
        <v>0.00572519083969465</v>
      </c>
    </row>
    <row r="34" s="3" customFormat="1" spans="1:13">
      <c r="A34" s="9">
        <v>1085</v>
      </c>
      <c r="B34" s="7">
        <v>42758.6041666667</v>
      </c>
      <c r="C34" s="36">
        <v>42.5</v>
      </c>
      <c r="D34" s="25">
        <v>50</v>
      </c>
      <c r="E34" s="36">
        <v>0.956</v>
      </c>
      <c r="F34" s="9" t="s">
        <v>222</v>
      </c>
      <c r="G34" s="41">
        <v>0.85</v>
      </c>
      <c r="H34" s="43">
        <v>2.5</v>
      </c>
      <c r="J34" s="8">
        <v>33</v>
      </c>
      <c r="K34" s="15">
        <v>0.00530035335689046</v>
      </c>
      <c r="M34" s="3">
        <f t="shared" si="0"/>
        <v>0.00572519083969465</v>
      </c>
    </row>
    <row r="35" s="3" customFormat="1" spans="1:13">
      <c r="A35" s="9">
        <v>1090</v>
      </c>
      <c r="B35" s="7">
        <v>42758.7083333333</v>
      </c>
      <c r="C35" s="36">
        <v>55.6666666666667</v>
      </c>
      <c r="D35" s="25">
        <v>53</v>
      </c>
      <c r="E35" s="36">
        <v>3.64124999999995</v>
      </c>
      <c r="F35" s="10" t="s">
        <v>76</v>
      </c>
      <c r="G35" s="41">
        <v>1.05031446540881</v>
      </c>
      <c r="H35" s="43">
        <v>13.2666666666669</v>
      </c>
      <c r="J35" s="8">
        <v>34</v>
      </c>
      <c r="K35" s="15">
        <v>0.0088339222614841</v>
      </c>
      <c r="M35" s="3">
        <f t="shared" si="0"/>
        <v>0.00954198473282442</v>
      </c>
    </row>
    <row r="36" s="3" customFormat="1" spans="1:13">
      <c r="A36" s="9">
        <v>1116</v>
      </c>
      <c r="B36" s="7">
        <v>42759.25</v>
      </c>
      <c r="C36" s="36">
        <v>47.3333333333333</v>
      </c>
      <c r="D36" s="25">
        <v>54</v>
      </c>
      <c r="E36" s="36">
        <v>1.60057142857143</v>
      </c>
      <c r="F36" s="10" t="s">
        <v>76</v>
      </c>
      <c r="G36" s="41">
        <v>0.876543209876543</v>
      </c>
      <c r="H36" s="43">
        <v>4.13333333333332</v>
      </c>
      <c r="J36" s="8">
        <v>35</v>
      </c>
      <c r="K36" s="15">
        <v>0.0159010600706714</v>
      </c>
      <c r="M36" s="3">
        <f t="shared" ref="M36:M67" si="1">K36/$L$3</f>
        <v>0.017175572519084</v>
      </c>
    </row>
    <row r="37" s="3" customFormat="1" spans="1:13">
      <c r="A37" s="9">
        <v>1117</v>
      </c>
      <c r="B37" s="7">
        <v>42759.2708333333</v>
      </c>
      <c r="C37" s="36">
        <v>52</v>
      </c>
      <c r="D37" s="25">
        <v>54</v>
      </c>
      <c r="E37" s="36">
        <v>5.39523809523813</v>
      </c>
      <c r="F37" s="10" t="s">
        <v>76</v>
      </c>
      <c r="G37" s="41">
        <v>0.962962962962963</v>
      </c>
      <c r="H37" s="43">
        <v>8.8</v>
      </c>
      <c r="J37" s="8">
        <v>36</v>
      </c>
      <c r="K37" s="15">
        <v>0.00706713780918728</v>
      </c>
      <c r="M37" s="3">
        <f t="shared" si="1"/>
        <v>0.00763358778625954</v>
      </c>
    </row>
    <row r="38" s="3" customFormat="1" spans="1:13">
      <c r="A38" s="9">
        <v>1118</v>
      </c>
      <c r="B38" s="7">
        <v>42759.2916666667</v>
      </c>
      <c r="C38" s="36">
        <v>56.6666666666667</v>
      </c>
      <c r="D38" s="25">
        <v>62</v>
      </c>
      <c r="E38" s="36">
        <v>2.10901785714286</v>
      </c>
      <c r="F38" s="10" t="s">
        <v>76</v>
      </c>
      <c r="G38" s="41">
        <v>0.913978494623656</v>
      </c>
      <c r="H38" s="43">
        <v>7.06666666666667</v>
      </c>
      <c r="J38" s="8">
        <v>37</v>
      </c>
      <c r="K38" s="15">
        <v>0.00530035335689046</v>
      </c>
      <c r="M38" s="3">
        <f t="shared" si="1"/>
        <v>0.00572519083969465</v>
      </c>
    </row>
    <row r="39" s="3" customFormat="1" spans="1:13">
      <c r="A39" s="9">
        <v>1119</v>
      </c>
      <c r="B39" s="7">
        <v>42759.3125</v>
      </c>
      <c r="C39" s="36">
        <v>61.5</v>
      </c>
      <c r="D39" s="25">
        <v>62</v>
      </c>
      <c r="E39" s="36">
        <v>30.1723809523811</v>
      </c>
      <c r="F39" s="10" t="s">
        <v>76</v>
      </c>
      <c r="G39" s="41">
        <v>0.991935483870968</v>
      </c>
      <c r="H39" s="43">
        <v>11.9</v>
      </c>
      <c r="J39" s="8">
        <v>38</v>
      </c>
      <c r="K39" s="15">
        <v>0.0123674911660777</v>
      </c>
      <c r="M39" s="3">
        <f t="shared" si="1"/>
        <v>0.0133587786259542</v>
      </c>
    </row>
    <row r="40" s="3" customFormat="1" spans="1:13">
      <c r="A40" s="9">
        <v>1122</v>
      </c>
      <c r="B40" s="7">
        <v>42759.375</v>
      </c>
      <c r="C40" s="36">
        <v>66.3333333333333</v>
      </c>
      <c r="D40" s="25">
        <v>71</v>
      </c>
      <c r="E40" s="36">
        <v>1.37836734693879</v>
      </c>
      <c r="F40" s="10" t="s">
        <v>76</v>
      </c>
      <c r="G40" s="41">
        <v>0.934272300469483</v>
      </c>
      <c r="H40" s="43">
        <v>9.53333333333329</v>
      </c>
      <c r="J40" s="8">
        <v>39</v>
      </c>
      <c r="K40" s="15">
        <v>0.0088339222614841</v>
      </c>
      <c r="M40" s="3">
        <f t="shared" si="1"/>
        <v>0.00954198473282442</v>
      </c>
    </row>
    <row r="41" s="3" customFormat="1" spans="1:13">
      <c r="A41" s="9">
        <v>1123</v>
      </c>
      <c r="B41" s="7">
        <v>42759.3958333333</v>
      </c>
      <c r="C41" s="36">
        <v>68.6666666666667</v>
      </c>
      <c r="D41" s="25">
        <v>71</v>
      </c>
      <c r="E41" s="36">
        <v>3.21653061224492</v>
      </c>
      <c r="F41" s="10" t="s">
        <v>76</v>
      </c>
      <c r="G41" s="41">
        <v>0.967136150234742</v>
      </c>
      <c r="H41" s="43">
        <v>11.8666666666667</v>
      </c>
      <c r="J41" s="8">
        <v>40</v>
      </c>
      <c r="K41" s="15">
        <v>0.00706713780918728</v>
      </c>
      <c r="M41" s="3">
        <f t="shared" si="1"/>
        <v>0.00763358778625954</v>
      </c>
    </row>
    <row r="42" s="3" customFormat="1" spans="1:13">
      <c r="A42" s="9">
        <v>1125</v>
      </c>
      <c r="B42" s="7">
        <v>42759.4375</v>
      </c>
      <c r="C42" s="36">
        <v>73</v>
      </c>
      <c r="D42" s="25">
        <v>71</v>
      </c>
      <c r="E42" s="36">
        <v>6.99547619047616</v>
      </c>
      <c r="F42" s="10" t="s">
        <v>76</v>
      </c>
      <c r="G42" s="41">
        <v>1.02816901408451</v>
      </c>
      <c r="H42" s="43">
        <v>16.2000000000002</v>
      </c>
      <c r="J42" s="8">
        <v>41</v>
      </c>
      <c r="K42" s="15">
        <v>0.0088339222614841</v>
      </c>
      <c r="M42" s="3">
        <f t="shared" si="1"/>
        <v>0.00954198473282442</v>
      </c>
    </row>
    <row r="43" s="3" customFormat="1" spans="1:13">
      <c r="A43" s="9">
        <v>1706</v>
      </c>
      <c r="B43" s="7">
        <v>42771.5416666667</v>
      </c>
      <c r="C43" s="36">
        <v>19.1666666666667</v>
      </c>
      <c r="D43" s="25">
        <v>4</v>
      </c>
      <c r="E43" s="36">
        <v>0.969230769230767</v>
      </c>
      <c r="F43" s="10" t="s">
        <v>76</v>
      </c>
      <c r="G43" s="41">
        <v>4.79166666666667</v>
      </c>
      <c r="H43" s="43">
        <v>15.9666666666667</v>
      </c>
      <c r="J43" s="8">
        <v>42</v>
      </c>
      <c r="K43" s="15">
        <v>0.00706713780918728</v>
      </c>
      <c r="M43" s="3">
        <f t="shared" si="1"/>
        <v>0.00763358778625954</v>
      </c>
    </row>
    <row r="44" s="3" customFormat="1" spans="1:13">
      <c r="A44" s="9">
        <v>1707</v>
      </c>
      <c r="B44" s="7">
        <v>42771.5625</v>
      </c>
      <c r="C44" s="36">
        <v>11.6666666666667</v>
      </c>
      <c r="D44" s="25">
        <v>4</v>
      </c>
      <c r="E44" s="36">
        <v>1.50217391304348</v>
      </c>
      <c r="F44" s="10" t="s">
        <v>76</v>
      </c>
      <c r="G44" s="41">
        <v>2.91666666666667</v>
      </c>
      <c r="H44" s="43">
        <v>8.46666666666668</v>
      </c>
      <c r="J44" s="8">
        <v>43</v>
      </c>
      <c r="K44" s="15">
        <v>0.0088339222614841</v>
      </c>
      <c r="M44" s="3">
        <f t="shared" si="1"/>
        <v>0.00954198473282442</v>
      </c>
    </row>
    <row r="45" s="3" customFormat="1" spans="1:13">
      <c r="A45" s="9">
        <v>1745</v>
      </c>
      <c r="B45" s="7">
        <v>42772.3541666667</v>
      </c>
      <c r="C45" s="36">
        <v>36.5</v>
      </c>
      <c r="D45" s="25">
        <v>11</v>
      </c>
      <c r="E45" s="36">
        <v>1.2607096171802</v>
      </c>
      <c r="F45" s="10" t="s">
        <v>76</v>
      </c>
      <c r="G45" s="41">
        <v>3.31818181818182</v>
      </c>
      <c r="H45" s="43">
        <v>27.7</v>
      </c>
      <c r="J45" s="8">
        <v>44</v>
      </c>
      <c r="K45" s="15">
        <v>0</v>
      </c>
      <c r="M45" s="3">
        <f t="shared" si="1"/>
        <v>0</v>
      </c>
    </row>
    <row r="46" s="3" customFormat="1" spans="1:13">
      <c r="A46" s="9">
        <v>1746</v>
      </c>
      <c r="B46" s="7">
        <v>42772.375</v>
      </c>
      <c r="C46" s="36">
        <v>20.1666666666667</v>
      </c>
      <c r="D46" s="25">
        <v>18</v>
      </c>
      <c r="E46" s="36">
        <v>7.24021978021967</v>
      </c>
      <c r="F46" s="10" t="s">
        <v>76</v>
      </c>
      <c r="G46" s="41">
        <v>1.12037037037037</v>
      </c>
      <c r="H46" s="43">
        <v>5.76666666666666</v>
      </c>
      <c r="J46" s="8">
        <v>45</v>
      </c>
      <c r="K46" s="15">
        <v>0.0088339222614841</v>
      </c>
      <c r="M46" s="3">
        <f t="shared" si="1"/>
        <v>0.00954198473282442</v>
      </c>
    </row>
    <row r="47" s="3" customFormat="1" spans="1:13">
      <c r="A47" s="9">
        <v>1987</v>
      </c>
      <c r="B47" s="7">
        <v>42777.3958333333</v>
      </c>
      <c r="C47" s="36">
        <v>117.333333333333</v>
      </c>
      <c r="D47" s="25">
        <v>50</v>
      </c>
      <c r="E47" s="36">
        <v>0.722355021216402</v>
      </c>
      <c r="F47" s="10" t="s">
        <v>76</v>
      </c>
      <c r="G47" s="41">
        <v>2.34666666666666</v>
      </c>
      <c r="H47" s="43">
        <v>77.333333333333</v>
      </c>
      <c r="J47" s="8">
        <v>46</v>
      </c>
      <c r="K47" s="15">
        <v>0.00530035335689046</v>
      </c>
      <c r="M47" s="3">
        <f t="shared" si="1"/>
        <v>0.00572519083969465</v>
      </c>
    </row>
    <row r="48" s="3" customFormat="1" spans="1:13">
      <c r="A48" s="9">
        <v>1988</v>
      </c>
      <c r="B48" s="7">
        <v>42777.4166666667</v>
      </c>
      <c r="C48" s="36">
        <v>91.8333333333333</v>
      </c>
      <c r="D48" s="25">
        <v>50</v>
      </c>
      <c r="E48" s="36">
        <v>1.18642003414912</v>
      </c>
      <c r="F48" s="10" t="s">
        <v>76</v>
      </c>
      <c r="G48" s="41">
        <v>1.83666666666667</v>
      </c>
      <c r="H48" s="43">
        <v>51.8333333333335</v>
      </c>
      <c r="J48" s="8">
        <v>47</v>
      </c>
      <c r="K48" s="15">
        <v>0.00176678445229682</v>
      </c>
      <c r="M48" s="3">
        <f t="shared" si="1"/>
        <v>0.00190839694656488</v>
      </c>
    </row>
    <row r="49" s="3" customFormat="1" spans="1:13">
      <c r="A49" s="9">
        <v>1989</v>
      </c>
      <c r="B49" s="7">
        <v>42777.4375</v>
      </c>
      <c r="C49" s="36">
        <v>66.1666666666667</v>
      </c>
      <c r="D49" s="25">
        <v>50</v>
      </c>
      <c r="E49" s="36">
        <v>4.3220913107511</v>
      </c>
      <c r="F49" s="10" t="s">
        <v>76</v>
      </c>
      <c r="G49" s="41">
        <v>1.32333333333333</v>
      </c>
      <c r="H49" s="43">
        <v>26.1666666666665</v>
      </c>
      <c r="J49" s="8">
        <v>48</v>
      </c>
      <c r="K49" s="15">
        <v>0.00353356890459364</v>
      </c>
      <c r="M49" s="3">
        <f t="shared" si="1"/>
        <v>0.00381679389312977</v>
      </c>
    </row>
    <row r="50" s="3" customFormat="1" spans="1:13">
      <c r="A50" s="9">
        <v>2187</v>
      </c>
      <c r="B50" s="7">
        <v>42781.5625</v>
      </c>
      <c r="C50" s="36">
        <v>313</v>
      </c>
      <c r="D50" s="25">
        <v>278</v>
      </c>
      <c r="E50" s="36">
        <v>4.61246258503403</v>
      </c>
      <c r="F50" s="10" t="s">
        <v>76</v>
      </c>
      <c r="G50" s="41">
        <v>1.12589928057554</v>
      </c>
      <c r="H50" s="43">
        <v>90.6000000000001</v>
      </c>
      <c r="J50" s="8">
        <v>49</v>
      </c>
      <c r="K50" s="15">
        <v>0.00176678445229682</v>
      </c>
      <c r="M50" s="3">
        <f t="shared" si="1"/>
        <v>0.00190839694656488</v>
      </c>
    </row>
    <row r="51" s="3" customFormat="1" spans="1:13">
      <c r="A51" s="9">
        <v>2474</v>
      </c>
      <c r="B51" s="7">
        <v>42787.5416666667</v>
      </c>
      <c r="C51" s="36">
        <v>100.166666666667</v>
      </c>
      <c r="D51" s="25">
        <v>17</v>
      </c>
      <c r="E51" s="36">
        <v>1.13006012024048</v>
      </c>
      <c r="F51" s="10" t="s">
        <v>76</v>
      </c>
      <c r="G51" s="41">
        <v>5.89215686274512</v>
      </c>
      <c r="H51" s="43">
        <v>86.566666666667</v>
      </c>
      <c r="J51" s="8">
        <v>50</v>
      </c>
      <c r="K51" s="15">
        <v>0.00530035335689046</v>
      </c>
      <c r="M51" s="3">
        <f t="shared" si="1"/>
        <v>0.00572519083969465</v>
      </c>
    </row>
    <row r="52" s="3" customFormat="1" spans="1:13">
      <c r="A52" s="9">
        <v>2475</v>
      </c>
      <c r="B52" s="7">
        <v>42787.5625</v>
      </c>
      <c r="C52" s="36">
        <v>52.5</v>
      </c>
      <c r="D52" s="25">
        <v>17</v>
      </c>
      <c r="E52" s="36">
        <v>1.19832327297116</v>
      </c>
      <c r="F52" s="10" t="s">
        <v>76</v>
      </c>
      <c r="G52" s="41">
        <v>3.08823529411765</v>
      </c>
      <c r="H52" s="43">
        <v>38.9</v>
      </c>
      <c r="J52" s="8">
        <v>51</v>
      </c>
      <c r="K52" s="15">
        <v>0.00530035335689046</v>
      </c>
      <c r="M52" s="3">
        <f t="shared" si="1"/>
        <v>0.00572519083969465</v>
      </c>
    </row>
    <row r="53" s="3" customFormat="1" spans="1:13">
      <c r="A53" s="9">
        <v>2476</v>
      </c>
      <c r="B53" s="7">
        <v>42787.5833333333</v>
      </c>
      <c r="C53" s="36">
        <v>30.8333333333333</v>
      </c>
      <c r="D53" s="25">
        <v>17</v>
      </c>
      <c r="E53" s="36">
        <v>0.943339070567984</v>
      </c>
      <c r="F53" s="10" t="s">
        <v>76</v>
      </c>
      <c r="G53" s="41">
        <v>1.81372549019608</v>
      </c>
      <c r="H53" s="43">
        <v>17.2333333333334</v>
      </c>
      <c r="J53" s="8">
        <v>52</v>
      </c>
      <c r="K53" s="15">
        <v>0.00530035335689046</v>
      </c>
      <c r="M53" s="3">
        <f t="shared" si="1"/>
        <v>0.00572519083969465</v>
      </c>
    </row>
    <row r="54" s="3" customFormat="1" spans="1:13">
      <c r="A54" s="9">
        <v>2577</v>
      </c>
      <c r="B54" s="7">
        <v>42789.6875</v>
      </c>
      <c r="C54" s="36">
        <v>6</v>
      </c>
      <c r="D54" s="25">
        <v>7</v>
      </c>
      <c r="E54" s="36">
        <v>3.19285714285714</v>
      </c>
      <c r="F54" s="10" t="s">
        <v>76</v>
      </c>
      <c r="G54" s="41">
        <v>0.857142857142857</v>
      </c>
      <c r="H54" s="43">
        <v>0.399999999999999</v>
      </c>
      <c r="J54" s="8">
        <v>53</v>
      </c>
      <c r="K54" s="15">
        <v>0.00530035335689046</v>
      </c>
      <c r="M54" s="3">
        <f t="shared" si="1"/>
        <v>0.00572519083969465</v>
      </c>
    </row>
    <row r="55" s="3" customFormat="1" spans="1:13">
      <c r="A55" s="9">
        <v>2618</v>
      </c>
      <c r="B55" s="7">
        <v>42790.5416666667</v>
      </c>
      <c r="C55" s="36">
        <v>14.1666666666667</v>
      </c>
      <c r="D55" s="25">
        <v>2</v>
      </c>
      <c r="E55" s="36">
        <v>0.802544031311157</v>
      </c>
      <c r="F55" s="10" t="s">
        <v>76</v>
      </c>
      <c r="G55" s="41">
        <v>7.08333333333335</v>
      </c>
      <c r="H55" s="43">
        <v>12.5666666666667</v>
      </c>
      <c r="J55" s="8">
        <v>54</v>
      </c>
      <c r="K55" s="15">
        <v>0</v>
      </c>
      <c r="M55" s="3">
        <f t="shared" si="1"/>
        <v>0</v>
      </c>
    </row>
    <row r="56" s="3" customFormat="1" spans="1:13">
      <c r="A56" s="9">
        <v>2623</v>
      </c>
      <c r="B56" s="7">
        <v>42790.6458333333</v>
      </c>
      <c r="C56" s="36">
        <v>16.8333333333333</v>
      </c>
      <c r="D56" s="25">
        <v>9</v>
      </c>
      <c r="E56" s="36">
        <v>1.66875379939209</v>
      </c>
      <c r="F56" s="10" t="s">
        <v>76</v>
      </c>
      <c r="G56" s="41">
        <v>1.87037037037037</v>
      </c>
      <c r="H56" s="43">
        <v>9.63333333333333</v>
      </c>
      <c r="J56" s="8">
        <v>55</v>
      </c>
      <c r="K56" s="15">
        <v>0.00176678445229682</v>
      </c>
      <c r="M56" s="3">
        <f t="shared" si="1"/>
        <v>0.00190839694656488</v>
      </c>
    </row>
    <row r="57" s="3" customFormat="1" spans="1:13">
      <c r="A57" s="9">
        <v>2624</v>
      </c>
      <c r="B57" s="7">
        <v>42790.6666666667</v>
      </c>
      <c r="C57" s="36">
        <v>10.1666666666667</v>
      </c>
      <c r="D57" s="25">
        <v>9</v>
      </c>
      <c r="E57" s="36">
        <v>9.90448979591815</v>
      </c>
      <c r="F57" s="10" t="s">
        <v>76</v>
      </c>
      <c r="G57" s="41">
        <v>1.12962962962963</v>
      </c>
      <c r="H57" s="43">
        <v>2.96666666666667</v>
      </c>
      <c r="J57" s="8">
        <v>56</v>
      </c>
      <c r="K57" s="15">
        <v>0.00353356890459364</v>
      </c>
      <c r="M57" s="3">
        <f t="shared" si="1"/>
        <v>0.00381679389312977</v>
      </c>
    </row>
    <row r="58" s="3" customFormat="1" spans="1:13">
      <c r="A58" s="9">
        <v>2676</v>
      </c>
      <c r="B58" s="7">
        <v>42791.75</v>
      </c>
      <c r="C58" s="36">
        <v>9.5</v>
      </c>
      <c r="D58" s="25">
        <v>7</v>
      </c>
      <c r="E58" s="36">
        <v>4.764</v>
      </c>
      <c r="F58" s="10" t="s">
        <v>76</v>
      </c>
      <c r="G58" s="41">
        <v>1.35714285714286</v>
      </c>
      <c r="H58" s="43">
        <v>3.90000000000002</v>
      </c>
      <c r="J58" s="8">
        <v>57</v>
      </c>
      <c r="K58" s="15">
        <v>0</v>
      </c>
      <c r="M58" s="3">
        <f t="shared" si="1"/>
        <v>0</v>
      </c>
    </row>
    <row r="59" s="3" customFormat="1" spans="1:13">
      <c r="A59" s="9">
        <v>2714</v>
      </c>
      <c r="B59" s="7">
        <v>42792.5416666667</v>
      </c>
      <c r="C59" s="36">
        <v>42.6666666666667</v>
      </c>
      <c r="D59" s="25">
        <v>30</v>
      </c>
      <c r="E59" s="36">
        <v>1.0062030075188</v>
      </c>
      <c r="F59" s="10" t="s">
        <v>76</v>
      </c>
      <c r="G59" s="41">
        <v>1.42222222222222</v>
      </c>
      <c r="H59" s="43">
        <v>18.6666666666666</v>
      </c>
      <c r="J59" s="8">
        <v>58</v>
      </c>
      <c r="K59" s="15">
        <v>0.00353356890459364</v>
      </c>
      <c r="M59" s="3">
        <f t="shared" si="1"/>
        <v>0.00381679389312977</v>
      </c>
    </row>
    <row r="60" s="3" customFormat="1" spans="1:13">
      <c r="A60" s="9">
        <v>2715</v>
      </c>
      <c r="B60" s="7">
        <v>42792.5625</v>
      </c>
      <c r="C60" s="36">
        <v>35.8333333333333</v>
      </c>
      <c r="D60" s="25">
        <v>30</v>
      </c>
      <c r="E60" s="36">
        <v>1.86775510204082</v>
      </c>
      <c r="F60" s="10" t="s">
        <v>76</v>
      </c>
      <c r="G60" s="41">
        <v>1.19444444444444</v>
      </c>
      <c r="H60" s="43">
        <v>11.8333333333332</v>
      </c>
      <c r="J60" s="8">
        <v>59</v>
      </c>
      <c r="K60" s="15">
        <v>0.00530035335689046</v>
      </c>
      <c r="M60" s="3">
        <f t="shared" si="1"/>
        <v>0.00572519083969465</v>
      </c>
    </row>
    <row r="61" s="3" customFormat="1" spans="1:13">
      <c r="A61" s="9">
        <v>2828</v>
      </c>
      <c r="B61" s="7">
        <v>42794.9166666667</v>
      </c>
      <c r="C61" s="36">
        <v>8.33333333333333</v>
      </c>
      <c r="D61" s="25">
        <v>9</v>
      </c>
      <c r="E61" s="36">
        <v>7.91785714285702</v>
      </c>
      <c r="F61" s="10" t="s">
        <v>76</v>
      </c>
      <c r="G61" s="44">
        <v>0.925925925925926</v>
      </c>
      <c r="H61" s="43">
        <v>1.13333333333333</v>
      </c>
      <c r="J61" s="8">
        <v>60</v>
      </c>
      <c r="K61" s="15">
        <v>0</v>
      </c>
      <c r="M61" s="3">
        <f t="shared" si="1"/>
        <v>0</v>
      </c>
    </row>
    <row r="62" s="3" customFormat="1" spans="1:13">
      <c r="A62" s="9">
        <v>2857</v>
      </c>
      <c r="B62" s="7">
        <v>42795.5208333333</v>
      </c>
      <c r="C62" s="36">
        <v>46.8333333333333</v>
      </c>
      <c r="D62" s="25">
        <v>3</v>
      </c>
      <c r="E62" s="36">
        <v>0.758164041281913</v>
      </c>
      <c r="F62" s="10" t="s">
        <v>76</v>
      </c>
      <c r="G62" s="44">
        <v>15.6111111111111</v>
      </c>
      <c r="H62" s="43">
        <v>44.4333333333333</v>
      </c>
      <c r="J62" s="8">
        <v>61</v>
      </c>
      <c r="K62" s="15">
        <v>0</v>
      </c>
      <c r="M62" s="3">
        <f t="shared" si="1"/>
        <v>0</v>
      </c>
    </row>
    <row r="63" s="3" customFormat="1" spans="1:13">
      <c r="A63" s="9">
        <v>2858</v>
      </c>
      <c r="B63" s="7">
        <v>42795.5416666667</v>
      </c>
      <c r="C63" s="36">
        <v>29.8333333333333</v>
      </c>
      <c r="D63" s="25">
        <v>4</v>
      </c>
      <c r="E63" s="36">
        <v>1.12038709677419</v>
      </c>
      <c r="F63" s="10" t="s">
        <v>76</v>
      </c>
      <c r="G63" s="44">
        <v>7.45833333333333</v>
      </c>
      <c r="H63" s="43">
        <v>26.6333333333333</v>
      </c>
      <c r="J63" s="8">
        <v>62</v>
      </c>
      <c r="K63" s="15">
        <v>0.00353356890459364</v>
      </c>
      <c r="M63" s="3">
        <f t="shared" si="1"/>
        <v>0.00381679389312977</v>
      </c>
    </row>
    <row r="64" s="3" customFormat="1" spans="1:13">
      <c r="A64" s="9">
        <v>2944</v>
      </c>
      <c r="B64" s="7">
        <v>42797.3333333333</v>
      </c>
      <c r="C64" s="36">
        <v>56</v>
      </c>
      <c r="D64" s="25">
        <v>61</v>
      </c>
      <c r="E64" s="36">
        <v>0.545079365079365</v>
      </c>
      <c r="F64" s="10" t="s">
        <v>76</v>
      </c>
      <c r="G64" s="44">
        <v>0.918032786885246</v>
      </c>
      <c r="H64" s="43">
        <v>7.20000000000001</v>
      </c>
      <c r="J64" s="8">
        <v>63</v>
      </c>
      <c r="K64" s="15">
        <v>0.00706713780918728</v>
      </c>
      <c r="M64" s="3">
        <f t="shared" si="1"/>
        <v>0.00763358778625954</v>
      </c>
    </row>
    <row r="65" s="3" customFormat="1" spans="1:13">
      <c r="A65" s="9">
        <v>3049</v>
      </c>
      <c r="B65" s="7">
        <v>42799.5208333333</v>
      </c>
      <c r="C65" s="36">
        <v>19.3333333333333</v>
      </c>
      <c r="D65" s="25">
        <v>24</v>
      </c>
      <c r="E65" s="36">
        <v>1.26408163265307</v>
      </c>
      <c r="F65" s="10" t="s">
        <v>76</v>
      </c>
      <c r="G65" s="44">
        <v>0.805555555555554</v>
      </c>
      <c r="H65" s="43">
        <v>0.133333333333296</v>
      </c>
      <c r="J65" s="8">
        <v>64</v>
      </c>
      <c r="K65" s="15">
        <v>0.00530035335689046</v>
      </c>
      <c r="M65" s="3">
        <f t="shared" si="1"/>
        <v>0.00572519083969465</v>
      </c>
    </row>
    <row r="66" s="3" customFormat="1" spans="1:13">
      <c r="A66" s="9">
        <v>3090</v>
      </c>
      <c r="B66" s="7">
        <v>42800.375</v>
      </c>
      <c r="C66" s="36">
        <v>35.5</v>
      </c>
      <c r="D66" s="25">
        <v>27</v>
      </c>
      <c r="E66" s="36">
        <v>2.51411764705882</v>
      </c>
      <c r="F66" s="10" t="s">
        <v>76</v>
      </c>
      <c r="G66" s="44">
        <v>1.31481481481481</v>
      </c>
      <c r="H66" s="43">
        <v>13.8999999999999</v>
      </c>
      <c r="J66" s="8">
        <v>65</v>
      </c>
      <c r="K66" s="15">
        <v>0.00176678445229682</v>
      </c>
      <c r="M66" s="3">
        <f t="shared" si="1"/>
        <v>0.00190839694656488</v>
      </c>
    </row>
    <row r="67" s="3" customFormat="1" spans="1:13">
      <c r="A67" s="9">
        <v>3097</v>
      </c>
      <c r="B67" s="7">
        <v>42800.5208333333</v>
      </c>
      <c r="C67" s="36">
        <v>109.5</v>
      </c>
      <c r="D67" s="25">
        <v>49</v>
      </c>
      <c r="E67" s="36">
        <v>1.53831562377017</v>
      </c>
      <c r="F67" s="10" t="s">
        <v>76</v>
      </c>
      <c r="G67" s="44">
        <v>2.23469387755102</v>
      </c>
      <c r="H67" s="43">
        <v>70.3</v>
      </c>
      <c r="J67" s="8">
        <v>66</v>
      </c>
      <c r="K67" s="15">
        <v>0</v>
      </c>
      <c r="M67" s="3">
        <f t="shared" si="1"/>
        <v>0</v>
      </c>
    </row>
    <row r="68" s="3" customFormat="1" spans="1:13">
      <c r="A68" s="9">
        <v>3305</v>
      </c>
      <c r="B68" s="7">
        <v>42804.8541666667</v>
      </c>
      <c r="C68" s="36">
        <v>28.3333333333333</v>
      </c>
      <c r="D68" s="25">
        <v>34</v>
      </c>
      <c r="E68" s="36">
        <v>2.2138655462185</v>
      </c>
      <c r="F68" s="10" t="s">
        <v>76</v>
      </c>
      <c r="G68" s="44">
        <v>0.833333333333332</v>
      </c>
      <c r="H68" s="43">
        <v>1.13333333333329</v>
      </c>
      <c r="J68" s="8">
        <v>67</v>
      </c>
      <c r="K68" s="15">
        <v>0.00353356890459364</v>
      </c>
      <c r="M68" s="3">
        <f t="shared" ref="M68:M99" si="2">K68/$L$3</f>
        <v>0.00381679389312977</v>
      </c>
    </row>
    <row r="69" s="3" customFormat="1" spans="1:13">
      <c r="A69" s="9">
        <v>3346</v>
      </c>
      <c r="B69" s="7">
        <v>42805.7083333333</v>
      </c>
      <c r="C69" s="36">
        <v>45.3333333333333</v>
      </c>
      <c r="D69" s="25">
        <v>36</v>
      </c>
      <c r="E69" s="36">
        <v>4.46913265306123</v>
      </c>
      <c r="F69" s="10" t="s">
        <v>76</v>
      </c>
      <c r="G69" s="44">
        <v>1.25925925925926</v>
      </c>
      <c r="H69" s="43">
        <v>16.5333333333334</v>
      </c>
      <c r="J69" s="8">
        <v>68</v>
      </c>
      <c r="K69" s="15">
        <v>0.00530035335689046</v>
      </c>
      <c r="M69" s="3">
        <f t="shared" si="2"/>
        <v>0.00572519083969465</v>
      </c>
    </row>
    <row r="70" s="3" customFormat="1" spans="1:13">
      <c r="A70" s="9">
        <v>3421</v>
      </c>
      <c r="B70" s="7">
        <v>42807.2708333333</v>
      </c>
      <c r="C70" s="36">
        <v>20.6666666666667</v>
      </c>
      <c r="D70" s="25">
        <v>22</v>
      </c>
      <c r="E70" s="36">
        <v>2.93071428571426</v>
      </c>
      <c r="F70" s="10" t="s">
        <v>76</v>
      </c>
      <c r="G70" s="44">
        <v>0.939393939393941</v>
      </c>
      <c r="H70" s="43">
        <v>3.0666666666667</v>
      </c>
      <c r="J70" s="8">
        <v>69</v>
      </c>
      <c r="K70" s="15">
        <v>0.00176678445229682</v>
      </c>
      <c r="M70" s="3">
        <f t="shared" si="2"/>
        <v>0.00190839694656488</v>
      </c>
    </row>
    <row r="71" s="3" customFormat="1" spans="1:13">
      <c r="A71" s="9">
        <v>3434</v>
      </c>
      <c r="B71" s="7">
        <v>42807.5416666667</v>
      </c>
      <c r="C71" s="36">
        <v>21</v>
      </c>
      <c r="D71" s="25">
        <v>14</v>
      </c>
      <c r="E71" s="36">
        <v>2.91319727891155</v>
      </c>
      <c r="F71" s="10" t="s">
        <v>76</v>
      </c>
      <c r="G71" s="44">
        <v>1.5</v>
      </c>
      <c r="H71" s="43">
        <v>9.8</v>
      </c>
      <c r="J71" s="8">
        <v>70</v>
      </c>
      <c r="K71" s="15">
        <v>0</v>
      </c>
      <c r="M71" s="3">
        <f t="shared" si="2"/>
        <v>0</v>
      </c>
    </row>
    <row r="72" s="3" customFormat="1" spans="1:13">
      <c r="A72" s="9">
        <v>3478</v>
      </c>
      <c r="B72" s="7">
        <v>42808.4583333333</v>
      </c>
      <c r="C72" s="36">
        <v>30</v>
      </c>
      <c r="D72" s="25">
        <v>36</v>
      </c>
      <c r="E72" s="36">
        <v>0.916349206349195</v>
      </c>
      <c r="F72" s="9" t="s">
        <v>222</v>
      </c>
      <c r="G72" s="44">
        <v>0.833333333333333</v>
      </c>
      <c r="H72" s="43">
        <v>1.19999999999999</v>
      </c>
      <c r="J72" s="8">
        <v>71</v>
      </c>
      <c r="K72" s="15">
        <v>0.00176678445229682</v>
      </c>
      <c r="M72" s="3">
        <f t="shared" si="2"/>
        <v>0.00190839694656488</v>
      </c>
    </row>
    <row r="73" s="3" customFormat="1" spans="1:13">
      <c r="A73" s="9">
        <v>3479</v>
      </c>
      <c r="B73" s="7">
        <v>42808.4791666667</v>
      </c>
      <c r="C73" s="36">
        <v>32.3333333333333</v>
      </c>
      <c r="D73" s="25">
        <v>36</v>
      </c>
      <c r="E73" s="36">
        <v>3.35740259740258</v>
      </c>
      <c r="F73" s="10" t="s">
        <v>76</v>
      </c>
      <c r="G73" s="44">
        <v>0.898148148148147</v>
      </c>
      <c r="H73" s="43">
        <v>3.53333333333329</v>
      </c>
      <c r="J73" s="8">
        <v>72</v>
      </c>
      <c r="K73" s="15">
        <v>0.00176678445229682</v>
      </c>
      <c r="M73" s="3">
        <f t="shared" si="2"/>
        <v>0.00190839694656488</v>
      </c>
    </row>
    <row r="74" s="3" customFormat="1" spans="1:13">
      <c r="A74" s="9">
        <v>3481</v>
      </c>
      <c r="B74" s="7">
        <v>42808.5208333333</v>
      </c>
      <c r="C74" s="36">
        <v>34.1666666666667</v>
      </c>
      <c r="D74" s="25">
        <v>36</v>
      </c>
      <c r="E74" s="36">
        <v>13.5542857142859</v>
      </c>
      <c r="F74" s="10" t="s">
        <v>76</v>
      </c>
      <c r="G74" s="44">
        <v>0.949074074074075</v>
      </c>
      <c r="H74" s="43">
        <v>5.3666666666667</v>
      </c>
      <c r="J74" s="8">
        <v>73</v>
      </c>
      <c r="K74" s="15">
        <v>0</v>
      </c>
      <c r="M74" s="3">
        <f t="shared" si="2"/>
        <v>0</v>
      </c>
    </row>
    <row r="75" s="3" customFormat="1" spans="1:13">
      <c r="A75" s="9">
        <v>3524</v>
      </c>
      <c r="B75" s="7">
        <v>42809.4166666667</v>
      </c>
      <c r="C75" s="36">
        <v>62.6666666666667</v>
      </c>
      <c r="D75" s="25">
        <v>72</v>
      </c>
      <c r="E75" s="36">
        <v>3.57295918367347</v>
      </c>
      <c r="F75" s="10" t="s">
        <v>76</v>
      </c>
      <c r="G75" s="44">
        <v>0.870370370370371</v>
      </c>
      <c r="H75" s="43">
        <v>5.06666666666671</v>
      </c>
      <c r="J75" s="8">
        <v>74</v>
      </c>
      <c r="K75" s="15">
        <v>0</v>
      </c>
      <c r="M75" s="3">
        <f t="shared" si="2"/>
        <v>0</v>
      </c>
    </row>
    <row r="76" s="3" customFormat="1" spans="1:13">
      <c r="A76" s="9">
        <v>3590</v>
      </c>
      <c r="B76" s="7">
        <v>42810.7916666667</v>
      </c>
      <c r="C76" s="36">
        <v>26.3333333333333</v>
      </c>
      <c r="D76" s="25">
        <v>30</v>
      </c>
      <c r="E76" s="36">
        <v>1.75000000000002</v>
      </c>
      <c r="F76" s="10" t="s">
        <v>76</v>
      </c>
      <c r="G76" s="44">
        <v>0.877777777777777</v>
      </c>
      <c r="H76" s="43">
        <v>2.33333333333331</v>
      </c>
      <c r="J76" s="8">
        <v>75</v>
      </c>
      <c r="K76" s="15">
        <v>0</v>
      </c>
      <c r="M76" s="3">
        <f t="shared" si="2"/>
        <v>0</v>
      </c>
    </row>
    <row r="77" s="3" customFormat="1" spans="1:13">
      <c r="A77" s="9">
        <v>3591</v>
      </c>
      <c r="B77" s="7">
        <v>42810.8125</v>
      </c>
      <c r="C77" s="36">
        <v>29.1666666666667</v>
      </c>
      <c r="D77" s="25">
        <v>30</v>
      </c>
      <c r="E77" s="36">
        <v>21.9674285714293</v>
      </c>
      <c r="F77" s="10" t="s">
        <v>76</v>
      </c>
      <c r="G77" s="44">
        <v>0.972222222222223</v>
      </c>
      <c r="H77" s="43">
        <v>5.16666666666669</v>
      </c>
      <c r="J77" s="8">
        <v>76</v>
      </c>
      <c r="K77" s="15">
        <v>0.00176678445229682</v>
      </c>
      <c r="M77" s="3">
        <f t="shared" si="2"/>
        <v>0.00190839694656488</v>
      </c>
    </row>
    <row r="78" s="3" customFormat="1" spans="1:13">
      <c r="A78" s="9">
        <v>3592</v>
      </c>
      <c r="B78" s="7">
        <v>42810.8333333333</v>
      </c>
      <c r="C78" s="36">
        <v>37.8333333333333</v>
      </c>
      <c r="D78" s="25">
        <v>30</v>
      </c>
      <c r="E78" s="36">
        <v>1.51361702127659</v>
      </c>
      <c r="F78" s="10" t="s">
        <v>76</v>
      </c>
      <c r="G78" s="44">
        <v>1.26111111111111</v>
      </c>
      <c r="H78" s="43">
        <v>13.8333333333333</v>
      </c>
      <c r="J78" s="8">
        <v>77</v>
      </c>
      <c r="K78" s="15">
        <v>0.00353356890459364</v>
      </c>
      <c r="M78" s="3">
        <f t="shared" si="2"/>
        <v>0.00381679389312977</v>
      </c>
    </row>
    <row r="79" s="3" customFormat="1" spans="1:13">
      <c r="A79" s="9">
        <v>3593</v>
      </c>
      <c r="B79" s="7">
        <v>42810.8541666667</v>
      </c>
      <c r="C79" s="36">
        <v>31.5</v>
      </c>
      <c r="D79" s="25">
        <v>30</v>
      </c>
      <c r="E79" s="36">
        <v>12.2895238095238</v>
      </c>
      <c r="F79" s="10" t="s">
        <v>76</v>
      </c>
      <c r="G79" s="44">
        <v>1.05</v>
      </c>
      <c r="H79" s="43">
        <v>7.5</v>
      </c>
      <c r="J79" s="8">
        <v>78</v>
      </c>
      <c r="K79" s="15">
        <v>0.00176678445229682</v>
      </c>
      <c r="M79" s="3">
        <f t="shared" si="2"/>
        <v>0.00190839694656488</v>
      </c>
    </row>
    <row r="80" s="3" customFormat="1" spans="1:13">
      <c r="A80" s="9">
        <v>3618</v>
      </c>
      <c r="B80" s="7">
        <v>42811.375</v>
      </c>
      <c r="C80" s="36">
        <v>82.6666666666667</v>
      </c>
      <c r="D80" s="25">
        <v>96</v>
      </c>
      <c r="E80" s="36">
        <v>2.79285714285714</v>
      </c>
      <c r="F80" s="10" t="s">
        <v>76</v>
      </c>
      <c r="G80" s="44">
        <v>0.861111111111111</v>
      </c>
      <c r="H80" s="43">
        <v>5.86666666666666</v>
      </c>
      <c r="J80" s="8">
        <v>79</v>
      </c>
      <c r="K80" s="15">
        <v>0.00176678445229682</v>
      </c>
      <c r="M80" s="3">
        <f t="shared" si="2"/>
        <v>0.00190839694656488</v>
      </c>
    </row>
    <row r="81" s="3" customFormat="1" spans="1:13">
      <c r="A81" s="9">
        <v>3620</v>
      </c>
      <c r="B81" s="7">
        <v>42811.4166666667</v>
      </c>
      <c r="C81" s="36">
        <v>111.333333333333</v>
      </c>
      <c r="D81" s="25">
        <v>96</v>
      </c>
      <c r="E81" s="36">
        <v>0.561925465838434</v>
      </c>
      <c r="F81" s="10" t="s">
        <v>76</v>
      </c>
      <c r="G81" s="44">
        <v>1.15972222222222</v>
      </c>
      <c r="H81" s="43">
        <v>34.5333333333331</v>
      </c>
      <c r="J81" s="8">
        <v>80</v>
      </c>
      <c r="K81" s="15">
        <v>0</v>
      </c>
      <c r="M81" s="3">
        <f t="shared" si="2"/>
        <v>0</v>
      </c>
    </row>
    <row r="82" s="3" customFormat="1" spans="1:13">
      <c r="A82" s="9">
        <v>3621</v>
      </c>
      <c r="B82" s="7">
        <v>42811.4375</v>
      </c>
      <c r="C82" s="36">
        <v>105.666666666667</v>
      </c>
      <c r="D82" s="25">
        <v>96</v>
      </c>
      <c r="E82" s="36">
        <v>1.63985221674878</v>
      </c>
      <c r="F82" s="10" t="s">
        <v>76</v>
      </c>
      <c r="G82" s="44">
        <v>1.10069444444445</v>
      </c>
      <c r="H82" s="43">
        <v>28.8666666666672</v>
      </c>
      <c r="J82" s="8">
        <v>81</v>
      </c>
      <c r="K82" s="15">
        <v>0</v>
      </c>
      <c r="M82" s="3">
        <f t="shared" si="2"/>
        <v>0</v>
      </c>
    </row>
    <row r="83" s="3" customFormat="1" spans="1:13">
      <c r="A83" s="9">
        <v>3623</v>
      </c>
      <c r="B83" s="7">
        <v>42811.4791666667</v>
      </c>
      <c r="C83" s="36">
        <v>94.8333333333333</v>
      </c>
      <c r="D83" s="25">
        <v>105</v>
      </c>
      <c r="E83" s="36">
        <v>0.571943793911012</v>
      </c>
      <c r="F83" s="10" t="s">
        <v>76</v>
      </c>
      <c r="G83" s="44">
        <v>0.903174603174603</v>
      </c>
      <c r="H83" s="43">
        <v>10.8333333333333</v>
      </c>
      <c r="J83" s="8">
        <v>82</v>
      </c>
      <c r="K83" s="15">
        <v>0</v>
      </c>
      <c r="M83" s="3">
        <f t="shared" si="2"/>
        <v>0</v>
      </c>
    </row>
    <row r="84" s="3" customFormat="1" spans="1:13">
      <c r="A84" s="9">
        <v>4117</v>
      </c>
      <c r="B84" s="7">
        <v>42821.7708333333</v>
      </c>
      <c r="C84" s="36">
        <v>7.66666666666667</v>
      </c>
      <c r="D84" s="25">
        <v>8</v>
      </c>
      <c r="E84" s="36">
        <v>42.1185714285718</v>
      </c>
      <c r="F84" s="10" t="s">
        <v>76</v>
      </c>
      <c r="G84" s="44">
        <v>0.958333333333334</v>
      </c>
      <c r="H84" s="43">
        <v>1.26666666666667</v>
      </c>
      <c r="J84" s="8">
        <v>83</v>
      </c>
      <c r="K84" s="15">
        <v>0</v>
      </c>
      <c r="M84" s="3">
        <f t="shared" si="2"/>
        <v>0</v>
      </c>
    </row>
    <row r="85" s="3" customFormat="1" spans="1:13">
      <c r="A85" s="9">
        <v>4119</v>
      </c>
      <c r="B85" s="7">
        <v>42821.8125</v>
      </c>
      <c r="C85" s="36">
        <v>16.1666666666667</v>
      </c>
      <c r="D85" s="25">
        <v>8</v>
      </c>
      <c r="E85" s="36">
        <v>1.31335276967929</v>
      </c>
      <c r="F85" s="10" t="s">
        <v>76</v>
      </c>
      <c r="G85" s="44">
        <v>2.02083333333334</v>
      </c>
      <c r="H85" s="43">
        <v>9.76666666666672</v>
      </c>
      <c r="J85" s="8">
        <v>84</v>
      </c>
      <c r="K85" s="15">
        <v>0</v>
      </c>
      <c r="M85" s="3">
        <f t="shared" si="2"/>
        <v>0</v>
      </c>
    </row>
    <row r="86" s="3" customFormat="1" spans="1:13">
      <c r="A86" s="9">
        <v>4120</v>
      </c>
      <c r="B86" s="7">
        <v>42821.8333333333</v>
      </c>
      <c r="C86" s="36">
        <v>10.6666666666667</v>
      </c>
      <c r="D86" s="25">
        <v>8</v>
      </c>
      <c r="E86" s="36">
        <v>4.96142857142853</v>
      </c>
      <c r="F86" s="10" t="s">
        <v>76</v>
      </c>
      <c r="G86" s="44">
        <v>1.33333333333334</v>
      </c>
      <c r="H86" s="43">
        <v>4.26666666666672</v>
      </c>
      <c r="J86" s="8">
        <v>85</v>
      </c>
      <c r="K86" s="15">
        <v>0</v>
      </c>
      <c r="M86" s="3">
        <f t="shared" si="2"/>
        <v>0</v>
      </c>
    </row>
    <row r="87" s="3" customFormat="1" spans="1:13">
      <c r="A87" s="9">
        <v>4153</v>
      </c>
      <c r="B87" s="7">
        <v>42822.5208333333</v>
      </c>
      <c r="C87" s="36">
        <v>30.6666666666667</v>
      </c>
      <c r="D87" s="25">
        <v>37</v>
      </c>
      <c r="E87" s="36">
        <v>4.06932330827069</v>
      </c>
      <c r="F87" s="10" t="s">
        <v>76</v>
      </c>
      <c r="G87" s="44">
        <v>0.82882882882883</v>
      </c>
      <c r="H87" s="43">
        <v>1.06666666666671</v>
      </c>
      <c r="J87" s="8">
        <v>86</v>
      </c>
      <c r="K87" s="15">
        <v>0</v>
      </c>
      <c r="M87" s="3">
        <f t="shared" si="2"/>
        <v>0</v>
      </c>
    </row>
    <row r="88" s="3" customFormat="1" spans="1:13">
      <c r="A88" s="9">
        <v>4191</v>
      </c>
      <c r="B88" s="7">
        <v>42823.3125</v>
      </c>
      <c r="C88" s="36">
        <v>58.5</v>
      </c>
      <c r="D88" s="25">
        <v>63</v>
      </c>
      <c r="E88" s="36">
        <v>1.8348148148148</v>
      </c>
      <c r="F88" s="10" t="s">
        <v>76</v>
      </c>
      <c r="G88" s="44">
        <v>0.928571428571429</v>
      </c>
      <c r="H88" s="43">
        <v>8.10000000000003</v>
      </c>
      <c r="J88" s="8">
        <v>87</v>
      </c>
      <c r="K88" s="15">
        <v>0.00176678445229682</v>
      </c>
      <c r="M88" s="3">
        <f t="shared" si="2"/>
        <v>0.00190839694656488</v>
      </c>
    </row>
    <row r="89" s="3" customFormat="1" spans="1:13">
      <c r="A89" s="9">
        <v>4192</v>
      </c>
      <c r="B89" s="7">
        <v>42823.3333333333</v>
      </c>
      <c r="C89" s="36">
        <v>61.8333333333333</v>
      </c>
      <c r="D89" s="25">
        <v>63</v>
      </c>
      <c r="E89" s="36">
        <v>18.1473469387751</v>
      </c>
      <c r="F89" s="10" t="s">
        <v>76</v>
      </c>
      <c r="G89" s="44">
        <v>0.981481481481481</v>
      </c>
      <c r="H89" s="43">
        <v>11.4333333333333</v>
      </c>
      <c r="J89" s="8">
        <v>88</v>
      </c>
      <c r="K89" s="15">
        <v>0</v>
      </c>
      <c r="M89" s="3">
        <f t="shared" si="2"/>
        <v>0</v>
      </c>
    </row>
    <row r="90" s="3" customFormat="1" spans="1:13">
      <c r="A90" s="9">
        <v>4195</v>
      </c>
      <c r="B90" s="7">
        <v>42823.3958333333</v>
      </c>
      <c r="C90" s="36">
        <v>66.5</v>
      </c>
      <c r="D90" s="25">
        <v>81</v>
      </c>
      <c r="E90" s="36">
        <v>6.7771756978654</v>
      </c>
      <c r="F90" s="10" t="s">
        <v>76</v>
      </c>
      <c r="G90" s="44">
        <v>0.820987654320988</v>
      </c>
      <c r="H90" s="43">
        <v>1.70000000000002</v>
      </c>
      <c r="J90" s="8">
        <v>89</v>
      </c>
      <c r="K90" s="15">
        <v>0</v>
      </c>
      <c r="M90" s="3">
        <f t="shared" si="2"/>
        <v>0</v>
      </c>
    </row>
    <row r="91" s="3" customFormat="1" spans="1:13">
      <c r="A91" s="9">
        <v>4200</v>
      </c>
      <c r="B91" s="7">
        <v>42823.5</v>
      </c>
      <c r="C91" s="36">
        <v>123.833333333333</v>
      </c>
      <c r="D91" s="25">
        <v>104</v>
      </c>
      <c r="E91" s="36">
        <v>0.894861944777893</v>
      </c>
      <c r="F91" s="10" t="s">
        <v>76</v>
      </c>
      <c r="G91" s="44">
        <v>1.19070512820513</v>
      </c>
      <c r="H91" s="43">
        <v>40.6333333333335</v>
      </c>
      <c r="J91" s="8">
        <v>90</v>
      </c>
      <c r="K91" s="15">
        <v>0.00176678445229682</v>
      </c>
      <c r="M91" s="3">
        <f t="shared" si="2"/>
        <v>0.00190839694656488</v>
      </c>
    </row>
    <row r="92" s="3" customFormat="1" spans="1:13">
      <c r="A92" s="9">
        <v>4201</v>
      </c>
      <c r="B92" s="7">
        <v>42823.5208333333</v>
      </c>
      <c r="C92" s="36">
        <v>113.5</v>
      </c>
      <c r="D92" s="25">
        <v>104</v>
      </c>
      <c r="E92" s="36">
        <v>2.46481203007519</v>
      </c>
      <c r="F92" s="10" t="s">
        <v>76</v>
      </c>
      <c r="G92" s="44">
        <v>1.09134615384615</v>
      </c>
      <c r="H92" s="43">
        <v>30.2999999999996</v>
      </c>
      <c r="J92" s="8">
        <v>91</v>
      </c>
      <c r="K92" s="15">
        <v>0.00176678445229682</v>
      </c>
      <c r="M92" s="3">
        <f t="shared" si="2"/>
        <v>0.00190839694656488</v>
      </c>
    </row>
    <row r="93" s="3" customFormat="1" spans="1:13">
      <c r="A93" s="9">
        <v>4214</v>
      </c>
      <c r="B93" s="7">
        <v>42823.7916666667</v>
      </c>
      <c r="C93" s="36">
        <v>31.3333333333333</v>
      </c>
      <c r="D93" s="25">
        <v>36</v>
      </c>
      <c r="E93" s="36">
        <v>1.47489795918366</v>
      </c>
      <c r="F93" s="10" t="s">
        <v>76</v>
      </c>
      <c r="G93" s="44">
        <v>0.870370370370369</v>
      </c>
      <c r="H93" s="43">
        <v>2.53333333333328</v>
      </c>
      <c r="J93" s="8">
        <v>92</v>
      </c>
      <c r="K93" s="15">
        <v>0</v>
      </c>
      <c r="M93" s="3">
        <f t="shared" si="2"/>
        <v>0</v>
      </c>
    </row>
    <row r="94" s="3" customFormat="1" spans="1:13">
      <c r="A94" s="9">
        <v>4250</v>
      </c>
      <c r="B94" s="7">
        <v>42824.5416666667</v>
      </c>
      <c r="C94" s="36">
        <v>27.5</v>
      </c>
      <c r="D94" s="25">
        <v>29</v>
      </c>
      <c r="E94" s="36">
        <v>12.6257142857143</v>
      </c>
      <c r="F94" s="10" t="s">
        <v>76</v>
      </c>
      <c r="G94" s="44">
        <v>0.948275862068966</v>
      </c>
      <c r="H94" s="43">
        <v>4.30000000000001</v>
      </c>
      <c r="J94" s="8">
        <v>93</v>
      </c>
      <c r="K94" s="15">
        <v>0</v>
      </c>
      <c r="M94" s="3">
        <f t="shared" si="2"/>
        <v>0</v>
      </c>
    </row>
    <row r="95" s="3" customFormat="1" spans="1:13">
      <c r="A95" s="9">
        <v>4260</v>
      </c>
      <c r="B95" s="7">
        <v>42824.75</v>
      </c>
      <c r="C95" s="36">
        <v>31.8333333333333</v>
      </c>
      <c r="D95" s="25">
        <v>39</v>
      </c>
      <c r="E95" s="36">
        <v>12.3156146179402</v>
      </c>
      <c r="F95" s="10" t="s">
        <v>76</v>
      </c>
      <c r="G95" s="44">
        <v>0.816239316239315</v>
      </c>
      <c r="H95" s="43">
        <v>0.633333333333283</v>
      </c>
      <c r="J95" s="8">
        <v>94</v>
      </c>
      <c r="K95" s="15">
        <v>0</v>
      </c>
      <c r="M95" s="3">
        <f t="shared" si="2"/>
        <v>0</v>
      </c>
    </row>
    <row r="96" s="3" customFormat="1" spans="1:13">
      <c r="A96" s="9">
        <v>4262</v>
      </c>
      <c r="B96" s="7">
        <v>42824.7916666667</v>
      </c>
      <c r="C96" s="36">
        <v>71.5</v>
      </c>
      <c r="D96" s="25">
        <v>42.5</v>
      </c>
      <c r="E96" s="36">
        <v>1.21722495894909</v>
      </c>
      <c r="F96" s="10" t="s">
        <v>76</v>
      </c>
      <c r="G96" s="44">
        <v>1.68235294117647</v>
      </c>
      <c r="H96" s="43">
        <v>37.5</v>
      </c>
      <c r="J96" s="8">
        <v>95</v>
      </c>
      <c r="K96" s="15">
        <v>0</v>
      </c>
      <c r="M96" s="3">
        <f t="shared" si="2"/>
        <v>0</v>
      </c>
    </row>
    <row r="97" s="3" customFormat="1" spans="1:13">
      <c r="A97" s="9">
        <v>4354</v>
      </c>
      <c r="B97" s="7">
        <v>42826.7083333333</v>
      </c>
      <c r="C97" s="36">
        <v>84.3333333333333</v>
      </c>
      <c r="D97" s="25">
        <v>59</v>
      </c>
      <c r="E97" s="36">
        <v>0.793984962406016</v>
      </c>
      <c r="F97" s="10" t="s">
        <v>76</v>
      </c>
      <c r="G97" s="44">
        <v>1.42937853107345</v>
      </c>
      <c r="H97" s="43">
        <v>37.1333333333335</v>
      </c>
      <c r="J97" s="8">
        <v>96</v>
      </c>
      <c r="K97" s="15">
        <v>0</v>
      </c>
      <c r="M97" s="3">
        <f t="shared" si="2"/>
        <v>0</v>
      </c>
    </row>
    <row r="98" s="3" customFormat="1" spans="1:13">
      <c r="A98" s="9">
        <v>4355</v>
      </c>
      <c r="B98" s="7">
        <v>42826.7291666667</v>
      </c>
      <c r="C98" s="36">
        <v>73.3333333333333</v>
      </c>
      <c r="D98" s="25">
        <v>59</v>
      </c>
      <c r="E98" s="36">
        <v>1.18750830564784</v>
      </c>
      <c r="F98" s="10" t="s">
        <v>76</v>
      </c>
      <c r="G98" s="44">
        <v>1.24293785310734</v>
      </c>
      <c r="H98" s="43">
        <v>26.1333333333331</v>
      </c>
      <c r="J98" s="8">
        <v>97</v>
      </c>
      <c r="K98" s="15">
        <v>0.00176678445229682</v>
      </c>
      <c r="M98" s="3">
        <f t="shared" si="2"/>
        <v>0.00190839694656488</v>
      </c>
    </row>
    <row r="99" s="3" customFormat="1" spans="1:13">
      <c r="A99" s="9">
        <v>4358</v>
      </c>
      <c r="B99" s="7">
        <v>42826.7916666667</v>
      </c>
      <c r="C99" s="36">
        <v>80.3333333333333</v>
      </c>
      <c r="D99" s="25">
        <v>62</v>
      </c>
      <c r="E99" s="36">
        <v>1.41581818181818</v>
      </c>
      <c r="F99" s="10" t="s">
        <v>76</v>
      </c>
      <c r="G99" s="44">
        <v>1.29569892473118</v>
      </c>
      <c r="H99" s="43">
        <v>30.7333333333332</v>
      </c>
      <c r="J99" s="8">
        <v>98</v>
      </c>
      <c r="K99" s="15">
        <v>0.00176678445229682</v>
      </c>
      <c r="M99" s="3">
        <f t="shared" si="2"/>
        <v>0.00190839694656488</v>
      </c>
    </row>
    <row r="100" s="3" customFormat="1" spans="1:13">
      <c r="A100" s="9">
        <v>4359</v>
      </c>
      <c r="B100" s="7">
        <v>42826.8125</v>
      </c>
      <c r="C100" s="36">
        <v>66.5</v>
      </c>
      <c r="D100" s="25">
        <v>62</v>
      </c>
      <c r="E100" s="36">
        <v>4.49671957671956</v>
      </c>
      <c r="F100" s="10" t="s">
        <v>76</v>
      </c>
      <c r="G100" s="44">
        <v>1.07258064516129</v>
      </c>
      <c r="H100" s="43">
        <v>16.9</v>
      </c>
      <c r="J100" s="8">
        <v>99</v>
      </c>
      <c r="K100" s="15">
        <v>0</v>
      </c>
      <c r="M100" s="3">
        <f t="shared" ref="M100:M131" si="3">K100/$L$3</f>
        <v>0</v>
      </c>
    </row>
    <row r="101" s="3" customFormat="1" spans="1:13">
      <c r="A101" s="9">
        <v>4379</v>
      </c>
      <c r="B101" s="7">
        <v>42827.2291666667</v>
      </c>
      <c r="C101" s="36">
        <v>29.8333333333333</v>
      </c>
      <c r="D101" s="25">
        <v>34</v>
      </c>
      <c r="E101" s="36">
        <v>1.23748571428572</v>
      </c>
      <c r="F101" s="10" t="s">
        <v>76</v>
      </c>
      <c r="G101" s="44">
        <v>0.877450980392156</v>
      </c>
      <c r="H101" s="43">
        <v>2.6333333333333</v>
      </c>
      <c r="J101" s="8">
        <v>100</v>
      </c>
      <c r="K101" s="15">
        <v>0</v>
      </c>
      <c r="M101" s="3">
        <f t="shared" si="3"/>
        <v>0</v>
      </c>
    </row>
    <row r="102" s="3" customFormat="1" spans="1:13">
      <c r="A102" s="9">
        <v>4380</v>
      </c>
      <c r="B102" s="7">
        <v>42827.25</v>
      </c>
      <c r="C102" s="36">
        <v>32</v>
      </c>
      <c r="D102" s="25">
        <v>34</v>
      </c>
      <c r="E102" s="36">
        <v>1.0866666666667</v>
      </c>
      <c r="F102" s="9" t="s">
        <v>222</v>
      </c>
      <c r="G102" s="44">
        <v>0.941176470588235</v>
      </c>
      <c r="H102" s="43">
        <v>4.79999999999999</v>
      </c>
      <c r="J102" s="8">
        <v>101</v>
      </c>
      <c r="K102" s="15">
        <v>0</v>
      </c>
      <c r="M102" s="3">
        <f t="shared" si="3"/>
        <v>0</v>
      </c>
    </row>
    <row r="103" s="3" customFormat="1" spans="1:13">
      <c r="A103" s="9">
        <v>4381</v>
      </c>
      <c r="B103" s="7">
        <v>42827.2708333333</v>
      </c>
      <c r="C103" s="36">
        <v>32.6666666666667</v>
      </c>
      <c r="D103" s="25">
        <v>34</v>
      </c>
      <c r="E103" s="36">
        <v>3.66857142857152</v>
      </c>
      <c r="F103" s="10" t="s">
        <v>76</v>
      </c>
      <c r="G103" s="44">
        <v>0.960784313725491</v>
      </c>
      <c r="H103" s="43">
        <v>5.46666666666669</v>
      </c>
      <c r="J103" s="8">
        <v>102</v>
      </c>
      <c r="K103" s="15">
        <v>0</v>
      </c>
      <c r="M103" s="3">
        <f t="shared" si="3"/>
        <v>0</v>
      </c>
    </row>
    <row r="104" s="3" customFormat="1" spans="1:13">
      <c r="A104" s="9">
        <v>4384</v>
      </c>
      <c r="B104" s="7">
        <v>42827.3333333333</v>
      </c>
      <c r="C104" s="36">
        <v>59.8333333333333</v>
      </c>
      <c r="D104" s="25">
        <v>69</v>
      </c>
      <c r="E104" s="36">
        <v>3.2984935064935</v>
      </c>
      <c r="F104" s="10" t="s">
        <v>76</v>
      </c>
      <c r="G104" s="44">
        <v>0.867149758454106</v>
      </c>
      <c r="H104" s="43">
        <v>4.63333333333331</v>
      </c>
      <c r="J104" s="8">
        <v>103</v>
      </c>
      <c r="K104" s="15">
        <v>0</v>
      </c>
      <c r="M104" s="3">
        <f t="shared" si="3"/>
        <v>0</v>
      </c>
    </row>
    <row r="105" s="3" customFormat="1" spans="1:13">
      <c r="A105" s="9">
        <v>4394</v>
      </c>
      <c r="B105" s="7">
        <v>42827.5416666667</v>
      </c>
      <c r="C105" s="36">
        <v>81.3333333333333</v>
      </c>
      <c r="D105" s="25">
        <v>85</v>
      </c>
      <c r="E105" s="36">
        <v>1.30701298701301</v>
      </c>
      <c r="F105" s="10" t="s">
        <v>76</v>
      </c>
      <c r="G105" s="44">
        <v>0.956862745098039</v>
      </c>
      <c r="H105" s="43">
        <v>13.3333333333333</v>
      </c>
      <c r="J105" s="8">
        <v>104</v>
      </c>
      <c r="K105" s="15">
        <v>0.00353356890459364</v>
      </c>
      <c r="M105" s="3">
        <f t="shared" si="3"/>
        <v>0.00381679389312977</v>
      </c>
    </row>
    <row r="106" s="3" customFormat="1" spans="1:13">
      <c r="A106" s="9">
        <v>4395</v>
      </c>
      <c r="B106" s="7">
        <v>42827.5625</v>
      </c>
      <c r="C106" s="36">
        <v>82.6666666666667</v>
      </c>
      <c r="D106" s="25">
        <v>85</v>
      </c>
      <c r="E106" s="36">
        <v>5.97530612244904</v>
      </c>
      <c r="F106" s="10" t="s">
        <v>76</v>
      </c>
      <c r="G106" s="44">
        <v>0.972549019607844</v>
      </c>
      <c r="H106" s="43">
        <v>14.6666666666667</v>
      </c>
      <c r="J106" s="8">
        <v>105</v>
      </c>
      <c r="K106" s="15">
        <v>0</v>
      </c>
      <c r="M106" s="3">
        <f t="shared" si="3"/>
        <v>0</v>
      </c>
    </row>
    <row r="107" s="3" customFormat="1" spans="1:13">
      <c r="A107" s="9">
        <v>4397</v>
      </c>
      <c r="B107" s="7">
        <v>42827.6041666667</v>
      </c>
      <c r="C107" s="36">
        <v>89.6666666666667</v>
      </c>
      <c r="D107" s="25">
        <v>85</v>
      </c>
      <c r="E107" s="36">
        <v>3.41265306122447</v>
      </c>
      <c r="F107" s="10" t="s">
        <v>76</v>
      </c>
      <c r="G107" s="44">
        <v>1.05490196078431</v>
      </c>
      <c r="H107" s="43">
        <v>21.6666666666663</v>
      </c>
      <c r="J107" s="8">
        <v>106</v>
      </c>
      <c r="K107" s="15">
        <v>0</v>
      </c>
      <c r="M107" s="3">
        <f t="shared" si="3"/>
        <v>0</v>
      </c>
    </row>
    <row r="108" s="3" customFormat="1" spans="1:13">
      <c r="A108" s="9">
        <v>4400</v>
      </c>
      <c r="B108" s="7">
        <v>42827.6666666667</v>
      </c>
      <c r="C108" s="36">
        <v>69.6666666666667</v>
      </c>
      <c r="D108" s="25">
        <v>87</v>
      </c>
      <c r="E108" s="36">
        <v>1.95376373626374</v>
      </c>
      <c r="F108" s="10" t="s">
        <v>76</v>
      </c>
      <c r="G108" s="44">
        <v>0.800766283524905</v>
      </c>
      <c r="H108" s="43">
        <v>0.066666666666729</v>
      </c>
      <c r="J108" s="8">
        <v>107</v>
      </c>
      <c r="K108" s="15">
        <v>0</v>
      </c>
      <c r="M108" s="3">
        <f t="shared" si="3"/>
        <v>0</v>
      </c>
    </row>
    <row r="109" s="3" customFormat="1" spans="1:13">
      <c r="A109" s="9">
        <v>4401</v>
      </c>
      <c r="B109" s="7">
        <v>42827.6875</v>
      </c>
      <c r="C109" s="36">
        <v>85.5</v>
      </c>
      <c r="D109" s="25">
        <v>87</v>
      </c>
      <c r="E109" s="36">
        <v>4.16666666666667</v>
      </c>
      <c r="F109" s="10" t="s">
        <v>76</v>
      </c>
      <c r="G109" s="44">
        <v>0.982758620689655</v>
      </c>
      <c r="H109" s="43">
        <v>15.9</v>
      </c>
      <c r="J109" s="8">
        <v>108</v>
      </c>
      <c r="K109" s="15">
        <v>0.00176678445229682</v>
      </c>
      <c r="M109" s="3">
        <f t="shared" si="3"/>
        <v>0.00190839694656488</v>
      </c>
    </row>
    <row r="110" s="3" customFormat="1" spans="1:13">
      <c r="A110" s="9">
        <v>4405</v>
      </c>
      <c r="B110" s="7">
        <v>42827.7708333333</v>
      </c>
      <c r="C110" s="36">
        <v>99.5</v>
      </c>
      <c r="D110" s="25">
        <v>48</v>
      </c>
      <c r="E110" s="36">
        <v>0.658335644937587</v>
      </c>
      <c r="F110" s="10" t="s">
        <v>76</v>
      </c>
      <c r="G110" s="44">
        <v>2.07291666666667</v>
      </c>
      <c r="H110" s="43">
        <v>61.1000000000002</v>
      </c>
      <c r="J110" s="8">
        <v>109</v>
      </c>
      <c r="K110" s="15">
        <v>0.00176678445229682</v>
      </c>
      <c r="M110" s="3">
        <f t="shared" si="3"/>
        <v>0.00190839694656488</v>
      </c>
    </row>
    <row r="111" s="3" customFormat="1" spans="1:13">
      <c r="A111" s="9">
        <v>4538</v>
      </c>
      <c r="B111" s="7">
        <v>42830.5416666667</v>
      </c>
      <c r="C111" s="36">
        <v>79.8333333333333</v>
      </c>
      <c r="D111" s="25">
        <v>72</v>
      </c>
      <c r="E111" s="36">
        <v>4.78066869300914</v>
      </c>
      <c r="F111" s="10" t="s">
        <v>76</v>
      </c>
      <c r="G111" s="44">
        <v>1.1087962962963</v>
      </c>
      <c r="H111" s="43">
        <v>22.2333333333336</v>
      </c>
      <c r="J111" s="8">
        <v>110</v>
      </c>
      <c r="K111" s="15">
        <v>0</v>
      </c>
      <c r="M111" s="3">
        <f t="shared" si="3"/>
        <v>0</v>
      </c>
    </row>
    <row r="112" s="3" customFormat="1" spans="1:13">
      <c r="A112" s="9">
        <v>4542</v>
      </c>
      <c r="B112" s="7">
        <v>42830.625</v>
      </c>
      <c r="C112" s="36">
        <v>59.6666666666667</v>
      </c>
      <c r="D112" s="25">
        <v>70</v>
      </c>
      <c r="E112" s="36">
        <v>2.56626728110599</v>
      </c>
      <c r="F112" s="10" t="s">
        <v>76</v>
      </c>
      <c r="G112" s="44">
        <v>0.852380952380953</v>
      </c>
      <c r="H112" s="43">
        <v>3.66666666666671</v>
      </c>
      <c r="J112" s="8">
        <v>111</v>
      </c>
      <c r="K112" s="15">
        <v>0</v>
      </c>
      <c r="M112" s="3">
        <f t="shared" si="3"/>
        <v>0</v>
      </c>
    </row>
    <row r="113" s="3" customFormat="1" spans="1:13">
      <c r="A113" s="9">
        <v>4543</v>
      </c>
      <c r="B113" s="7">
        <v>42830.6458333333</v>
      </c>
      <c r="C113" s="36">
        <v>72</v>
      </c>
      <c r="D113" s="25">
        <v>70</v>
      </c>
      <c r="E113" s="36">
        <v>15.28</v>
      </c>
      <c r="F113" s="10" t="s">
        <v>76</v>
      </c>
      <c r="G113" s="44">
        <v>1.02857142857143</v>
      </c>
      <c r="H113" s="43">
        <v>16.0000000000001</v>
      </c>
      <c r="J113" s="8">
        <v>112</v>
      </c>
      <c r="K113" s="15">
        <v>0</v>
      </c>
      <c r="M113" s="3">
        <f t="shared" si="3"/>
        <v>0</v>
      </c>
    </row>
    <row r="114" s="3" customFormat="1" spans="1:13">
      <c r="A114" s="9">
        <v>4579</v>
      </c>
      <c r="B114" s="7">
        <v>42831.3958333333</v>
      </c>
      <c r="C114" s="36">
        <v>191</v>
      </c>
      <c r="D114" s="25">
        <v>105</v>
      </c>
      <c r="E114" s="36">
        <v>0.688792912513851</v>
      </c>
      <c r="F114" s="10" t="s">
        <v>76</v>
      </c>
      <c r="G114" s="44">
        <v>1.81904761904762</v>
      </c>
      <c r="H114" s="43">
        <v>107</v>
      </c>
      <c r="J114" s="8">
        <v>113</v>
      </c>
      <c r="K114" s="15">
        <v>0</v>
      </c>
      <c r="M114" s="3">
        <f t="shared" si="3"/>
        <v>0</v>
      </c>
    </row>
    <row r="115" s="3" customFormat="1" spans="1:13">
      <c r="A115" s="9">
        <v>4580</v>
      </c>
      <c r="B115" s="7">
        <v>42831.4166666667</v>
      </c>
      <c r="C115" s="36">
        <v>159.333333333333</v>
      </c>
      <c r="D115" s="25">
        <v>116</v>
      </c>
      <c r="E115" s="36">
        <v>3.44265934065935</v>
      </c>
      <c r="F115" s="10" t="s">
        <v>76</v>
      </c>
      <c r="G115" s="44">
        <v>1.3735632183908</v>
      </c>
      <c r="H115" s="43">
        <v>66.5333333333328</v>
      </c>
      <c r="J115" s="8">
        <v>114</v>
      </c>
      <c r="K115" s="15">
        <v>0</v>
      </c>
      <c r="M115" s="3">
        <f t="shared" si="3"/>
        <v>0</v>
      </c>
    </row>
    <row r="116" s="3" customFormat="1" spans="1:13">
      <c r="A116" s="9">
        <v>4727</v>
      </c>
      <c r="B116" s="7">
        <v>42834.4791666667</v>
      </c>
      <c r="C116" s="36">
        <v>59.1666666666667</v>
      </c>
      <c r="D116" s="25">
        <v>57</v>
      </c>
      <c r="E116" s="36">
        <v>11.6079120879119</v>
      </c>
      <c r="F116" s="10" t="s">
        <v>76</v>
      </c>
      <c r="G116" s="44">
        <v>1.03801169590643</v>
      </c>
      <c r="H116" s="43">
        <v>13.5666666666665</v>
      </c>
      <c r="J116" s="8">
        <v>115</v>
      </c>
      <c r="K116" s="15">
        <v>0</v>
      </c>
      <c r="M116" s="3">
        <f t="shared" si="3"/>
        <v>0</v>
      </c>
    </row>
    <row r="117" s="3" customFormat="1" spans="1:13">
      <c r="A117" s="9">
        <v>4886</v>
      </c>
      <c r="B117" s="7">
        <v>42837.7916666667</v>
      </c>
      <c r="C117" s="36">
        <v>49.3333333333333</v>
      </c>
      <c r="D117" s="25">
        <v>54</v>
      </c>
      <c r="E117" s="36">
        <v>8.73642857142851</v>
      </c>
      <c r="F117" s="10" t="s">
        <v>76</v>
      </c>
      <c r="G117" s="44">
        <v>0.91358024691358</v>
      </c>
      <c r="H117" s="43">
        <v>6.13333333333332</v>
      </c>
      <c r="J117" s="8">
        <v>116</v>
      </c>
      <c r="K117" s="15">
        <v>0</v>
      </c>
      <c r="M117" s="3">
        <f t="shared" si="3"/>
        <v>0</v>
      </c>
    </row>
    <row r="118" s="3" customFormat="1" spans="1:13">
      <c r="A118" s="9">
        <v>4887</v>
      </c>
      <c r="B118" s="7">
        <v>42837.8125</v>
      </c>
      <c r="C118" s="36">
        <v>68.8333333333333</v>
      </c>
      <c r="D118" s="25">
        <v>54</v>
      </c>
      <c r="E118" s="36">
        <v>1.8836276083467</v>
      </c>
      <c r="F118" s="10" t="s">
        <v>76</v>
      </c>
      <c r="G118" s="44">
        <v>1.27469135802469</v>
      </c>
      <c r="H118" s="43">
        <v>25.6333333333333</v>
      </c>
      <c r="J118" s="8">
        <v>117</v>
      </c>
      <c r="K118" s="15">
        <v>0</v>
      </c>
      <c r="M118" s="3">
        <f t="shared" si="3"/>
        <v>0</v>
      </c>
    </row>
    <row r="119" s="3" customFormat="1" spans="1:13">
      <c r="A119" s="9">
        <v>4888</v>
      </c>
      <c r="B119" s="7">
        <v>42837.8333333333</v>
      </c>
      <c r="C119" s="36">
        <v>54.1666666666667</v>
      </c>
      <c r="D119" s="25">
        <v>54</v>
      </c>
      <c r="E119" s="36">
        <v>180.03428571425</v>
      </c>
      <c r="F119" s="10" t="s">
        <v>76</v>
      </c>
      <c r="G119" s="44">
        <v>1.00308641975309</v>
      </c>
      <c r="H119" s="43">
        <v>10.9666666666669</v>
      </c>
      <c r="J119" s="8">
        <v>118</v>
      </c>
      <c r="K119" s="15">
        <v>0</v>
      </c>
      <c r="M119" s="3">
        <f t="shared" si="3"/>
        <v>0</v>
      </c>
    </row>
    <row r="120" s="3" customFormat="1" spans="1:13">
      <c r="A120" s="9">
        <v>5064</v>
      </c>
      <c r="B120" s="7">
        <v>42841.5</v>
      </c>
      <c r="C120" s="36">
        <v>123</v>
      </c>
      <c r="D120" s="25">
        <v>102</v>
      </c>
      <c r="E120" s="36">
        <v>6.28022675736962</v>
      </c>
      <c r="F120" s="10" t="s">
        <v>76</v>
      </c>
      <c r="G120" s="44">
        <v>1.20588235294118</v>
      </c>
      <c r="H120" s="43">
        <v>41.4000000000004</v>
      </c>
      <c r="J120" s="8">
        <v>119</v>
      </c>
      <c r="K120" s="15">
        <v>0</v>
      </c>
      <c r="M120" s="3">
        <f t="shared" si="3"/>
        <v>0</v>
      </c>
    </row>
    <row r="121" s="3" customFormat="1" spans="1:13">
      <c r="A121" s="9">
        <v>5076</v>
      </c>
      <c r="B121" s="7">
        <v>42841.75</v>
      </c>
      <c r="C121" s="36">
        <v>107.5</v>
      </c>
      <c r="D121" s="25">
        <v>130</v>
      </c>
      <c r="E121" s="36">
        <v>1.1432169312169</v>
      </c>
      <c r="F121" s="10" t="s">
        <v>76</v>
      </c>
      <c r="G121" s="44">
        <v>0.826923076923077</v>
      </c>
      <c r="H121" s="43">
        <v>3.5</v>
      </c>
      <c r="J121" s="8">
        <v>120</v>
      </c>
      <c r="K121" s="15">
        <v>0</v>
      </c>
      <c r="M121" s="3">
        <f t="shared" si="3"/>
        <v>0</v>
      </c>
    </row>
    <row r="122" s="3" customFormat="1" spans="1:13">
      <c r="A122" s="9">
        <v>5106</v>
      </c>
      <c r="B122" s="7">
        <v>42842.375</v>
      </c>
      <c r="C122" s="36">
        <v>193</v>
      </c>
      <c r="D122" s="25">
        <v>112</v>
      </c>
      <c r="E122" s="36">
        <v>0.839047619047619</v>
      </c>
      <c r="F122" s="10" t="s">
        <v>76</v>
      </c>
      <c r="G122" s="44">
        <v>1.72321428571429</v>
      </c>
      <c r="H122" s="43">
        <v>103.4</v>
      </c>
      <c r="J122" s="8">
        <v>121</v>
      </c>
      <c r="K122" s="15">
        <v>0</v>
      </c>
      <c r="M122" s="3">
        <f t="shared" si="3"/>
        <v>0</v>
      </c>
    </row>
    <row r="123" s="3" customFormat="1" spans="1:13">
      <c r="A123" s="9">
        <v>5107</v>
      </c>
      <c r="B123" s="7">
        <v>42842.3958333333</v>
      </c>
      <c r="C123" s="36">
        <v>157</v>
      </c>
      <c r="D123" s="25">
        <v>112</v>
      </c>
      <c r="E123" s="36">
        <v>1.40331216931218</v>
      </c>
      <c r="F123" s="10" t="s">
        <v>76</v>
      </c>
      <c r="G123" s="44">
        <v>1.40178571428571</v>
      </c>
      <c r="H123" s="43">
        <v>67.3999999999995</v>
      </c>
      <c r="J123" s="8">
        <v>122</v>
      </c>
      <c r="K123" s="15">
        <v>0</v>
      </c>
      <c r="M123" s="3">
        <f t="shared" si="3"/>
        <v>0</v>
      </c>
    </row>
    <row r="124" s="3" customFormat="1" spans="1:13">
      <c r="A124" s="9">
        <v>5108</v>
      </c>
      <c r="B124" s="7">
        <v>42842.4166666667</v>
      </c>
      <c r="C124" s="36">
        <v>123.833333333333</v>
      </c>
      <c r="D124" s="25">
        <v>112</v>
      </c>
      <c r="E124" s="36">
        <v>4.49561368209263</v>
      </c>
      <c r="F124" s="10" t="s">
        <v>76</v>
      </c>
      <c r="G124" s="44">
        <v>1.10565476190476</v>
      </c>
      <c r="H124" s="43">
        <v>34.2333333333331</v>
      </c>
      <c r="J124" s="8">
        <v>123</v>
      </c>
      <c r="K124" s="15">
        <v>0</v>
      </c>
      <c r="M124" s="3">
        <f t="shared" si="3"/>
        <v>0</v>
      </c>
    </row>
    <row r="125" s="3" customFormat="1" spans="1:13">
      <c r="A125" s="9">
        <v>5153</v>
      </c>
      <c r="B125" s="7">
        <v>42843.3541666667</v>
      </c>
      <c r="C125" s="36">
        <v>30.8333333333333</v>
      </c>
      <c r="D125" s="25">
        <v>12</v>
      </c>
      <c r="E125" s="36">
        <v>1.49959544879899</v>
      </c>
      <c r="F125" s="10" t="s">
        <v>76</v>
      </c>
      <c r="G125" s="44">
        <v>2.56944444444444</v>
      </c>
      <c r="H125" s="43">
        <v>21.2333333333333</v>
      </c>
      <c r="J125" s="8">
        <v>124</v>
      </c>
      <c r="K125" s="15">
        <v>0</v>
      </c>
      <c r="M125" s="3">
        <f t="shared" si="3"/>
        <v>0</v>
      </c>
    </row>
    <row r="126" s="3" customFormat="1" spans="1:13">
      <c r="A126" s="9">
        <v>5158</v>
      </c>
      <c r="B126" s="7">
        <v>42843.4583333333</v>
      </c>
      <c r="C126" s="36">
        <v>7.83333333333333</v>
      </c>
      <c r="D126" s="25">
        <v>8</v>
      </c>
      <c r="E126" s="36">
        <v>43.7485714285703</v>
      </c>
      <c r="F126" s="10" t="s">
        <v>76</v>
      </c>
      <c r="G126" s="44">
        <v>0.979166666666666</v>
      </c>
      <c r="H126" s="43">
        <v>1.43333333333333</v>
      </c>
      <c r="J126" s="8">
        <v>125</v>
      </c>
      <c r="K126" s="15">
        <v>0</v>
      </c>
      <c r="M126" s="3">
        <f t="shared" si="3"/>
        <v>0</v>
      </c>
    </row>
    <row r="127" s="3" customFormat="1" spans="1:13">
      <c r="A127" s="9">
        <v>5160</v>
      </c>
      <c r="B127" s="7">
        <v>42843.5</v>
      </c>
      <c r="C127" s="36">
        <v>41.3333333333333</v>
      </c>
      <c r="D127" s="25">
        <v>8</v>
      </c>
      <c r="E127" s="36">
        <v>1.47727142857143</v>
      </c>
      <c r="F127" s="10" t="s">
        <v>76</v>
      </c>
      <c r="G127" s="44">
        <v>5.16666666666666</v>
      </c>
      <c r="H127" s="43">
        <v>34.9333333333333</v>
      </c>
      <c r="J127" s="8">
        <v>126</v>
      </c>
      <c r="K127" s="15">
        <v>0</v>
      </c>
      <c r="M127" s="3">
        <f t="shared" si="3"/>
        <v>0</v>
      </c>
    </row>
    <row r="128" s="3" customFormat="1" spans="1:13">
      <c r="A128" s="9">
        <v>5161</v>
      </c>
      <c r="B128" s="7">
        <v>42843.5208333333</v>
      </c>
      <c r="C128" s="36">
        <v>16.5</v>
      </c>
      <c r="D128" s="25">
        <v>8</v>
      </c>
      <c r="E128" s="36">
        <v>1.30056022408964</v>
      </c>
      <c r="F128" s="10" t="s">
        <v>76</v>
      </c>
      <c r="G128" s="44">
        <v>2.0625</v>
      </c>
      <c r="H128" s="43">
        <v>10.1</v>
      </c>
      <c r="J128" s="8">
        <v>127</v>
      </c>
      <c r="K128" s="15">
        <v>0</v>
      </c>
      <c r="M128" s="3">
        <f t="shared" si="3"/>
        <v>0</v>
      </c>
    </row>
    <row r="129" s="3" customFormat="1" spans="1:13">
      <c r="A129" s="9">
        <v>5166</v>
      </c>
      <c r="B129" s="7">
        <v>42843.625</v>
      </c>
      <c r="C129" s="36">
        <v>5</v>
      </c>
      <c r="D129" s="25">
        <v>6</v>
      </c>
      <c r="E129" s="36">
        <v>1.14142857142857</v>
      </c>
      <c r="F129" s="10" t="s">
        <v>76</v>
      </c>
      <c r="G129" s="44">
        <v>0.833333333333333</v>
      </c>
      <c r="H129" s="43">
        <v>0.199999999999998</v>
      </c>
      <c r="J129" s="8">
        <v>128</v>
      </c>
      <c r="K129" s="15">
        <v>0</v>
      </c>
      <c r="M129" s="3">
        <f t="shared" si="3"/>
        <v>0</v>
      </c>
    </row>
    <row r="130" s="3" customFormat="1" spans="1:13">
      <c r="A130" s="9">
        <v>5167</v>
      </c>
      <c r="B130" s="7">
        <v>42843.6458333333</v>
      </c>
      <c r="C130" s="36">
        <v>5.5</v>
      </c>
      <c r="D130" s="25">
        <v>6</v>
      </c>
      <c r="E130" s="36">
        <v>0.95809523809525</v>
      </c>
      <c r="F130" s="9" t="s">
        <v>222</v>
      </c>
      <c r="G130" s="44">
        <v>0.916666666666667</v>
      </c>
      <c r="H130" s="43">
        <v>0.700000000000002</v>
      </c>
      <c r="J130" s="8">
        <v>129</v>
      </c>
      <c r="K130" s="15">
        <v>0</v>
      </c>
      <c r="M130" s="3">
        <f t="shared" si="3"/>
        <v>0</v>
      </c>
    </row>
    <row r="131" s="3" customFormat="1" spans="1:13">
      <c r="A131" s="9">
        <v>5169</v>
      </c>
      <c r="B131" s="7">
        <v>42843.6875</v>
      </c>
      <c r="C131" s="36">
        <v>5</v>
      </c>
      <c r="D131" s="25">
        <v>6</v>
      </c>
      <c r="E131" s="36">
        <v>2.49190476190477</v>
      </c>
      <c r="F131" s="10" t="s">
        <v>76</v>
      </c>
      <c r="G131" s="44">
        <v>0.833333333333333</v>
      </c>
      <c r="H131" s="43">
        <v>0.199999999999998</v>
      </c>
      <c r="J131" s="8">
        <v>130</v>
      </c>
      <c r="K131" s="15">
        <v>0</v>
      </c>
      <c r="M131" s="3">
        <f t="shared" si="3"/>
        <v>0</v>
      </c>
    </row>
    <row r="132" s="3" customFormat="1" spans="1:13">
      <c r="A132" s="9">
        <v>5174</v>
      </c>
      <c r="B132" s="7">
        <v>42843.7916666667</v>
      </c>
      <c r="C132" s="36">
        <v>62</v>
      </c>
      <c r="D132" s="25">
        <v>14</v>
      </c>
      <c r="E132" s="36">
        <v>0.733462301587303</v>
      </c>
      <c r="F132" s="10" t="s">
        <v>76</v>
      </c>
      <c r="G132" s="44">
        <v>4.42857142857143</v>
      </c>
      <c r="H132" s="43">
        <v>50.8</v>
      </c>
      <c r="J132" s="8">
        <v>131</v>
      </c>
      <c r="K132" s="15">
        <v>0</v>
      </c>
      <c r="M132" s="3">
        <f t="shared" ref="M132:M165" si="4">K132/$L$3</f>
        <v>0</v>
      </c>
    </row>
    <row r="133" s="3" customFormat="1" spans="1:13">
      <c r="A133" s="9">
        <v>5175</v>
      </c>
      <c r="B133" s="7">
        <v>42843.8125</v>
      </c>
      <c r="C133" s="36">
        <v>43.8333333333333</v>
      </c>
      <c r="D133" s="25">
        <v>14</v>
      </c>
      <c r="E133" s="36">
        <v>1.35418994413408</v>
      </c>
      <c r="F133" s="10" t="s">
        <v>76</v>
      </c>
      <c r="G133" s="44">
        <v>3.13095238095238</v>
      </c>
      <c r="H133" s="43">
        <v>32.6333333333333</v>
      </c>
      <c r="J133" s="8">
        <v>132</v>
      </c>
      <c r="K133" s="15">
        <v>0</v>
      </c>
      <c r="M133" s="3">
        <f t="shared" si="4"/>
        <v>0</v>
      </c>
    </row>
    <row r="134" s="3" customFormat="1" spans="1:13">
      <c r="A134" s="9">
        <v>5176</v>
      </c>
      <c r="B134" s="7">
        <v>42843.8333333333</v>
      </c>
      <c r="C134" s="36">
        <v>23.3333333333333</v>
      </c>
      <c r="D134" s="25">
        <v>14</v>
      </c>
      <c r="E134" s="36">
        <v>2.1784693877551</v>
      </c>
      <c r="F134" s="10" t="s">
        <v>76</v>
      </c>
      <c r="G134" s="44">
        <v>1.66666666666666</v>
      </c>
      <c r="H134" s="43">
        <v>12.1333333333332</v>
      </c>
      <c r="J134" s="8">
        <v>133</v>
      </c>
      <c r="K134" s="15">
        <v>0</v>
      </c>
      <c r="M134" s="3">
        <f t="shared" si="4"/>
        <v>0</v>
      </c>
    </row>
    <row r="135" s="3" customFormat="1" spans="1:13">
      <c r="A135" s="9">
        <v>5202</v>
      </c>
      <c r="B135" s="7">
        <v>42844.375</v>
      </c>
      <c r="C135" s="36">
        <v>41.6666666666667</v>
      </c>
      <c r="D135" s="25">
        <v>26</v>
      </c>
      <c r="E135" s="36">
        <v>0.901367781155013</v>
      </c>
      <c r="F135" s="10" t="s">
        <v>76</v>
      </c>
      <c r="G135" s="44">
        <v>1.6025641025641</v>
      </c>
      <c r="H135" s="43">
        <v>20.8666666666666</v>
      </c>
      <c r="J135" s="8">
        <v>134</v>
      </c>
      <c r="K135" s="15">
        <v>0</v>
      </c>
      <c r="M135" s="3">
        <f t="shared" si="4"/>
        <v>0</v>
      </c>
    </row>
    <row r="136" s="3" customFormat="1" spans="1:13">
      <c r="A136" s="9">
        <v>5203</v>
      </c>
      <c r="B136" s="7">
        <v>42844.3958333333</v>
      </c>
      <c r="C136" s="36">
        <v>34.1666666666667</v>
      </c>
      <c r="D136" s="25">
        <v>26</v>
      </c>
      <c r="E136" s="36">
        <v>3.8198250728863</v>
      </c>
      <c r="F136" s="10" t="s">
        <v>76</v>
      </c>
      <c r="G136" s="44">
        <v>1.31410256410257</v>
      </c>
      <c r="H136" s="43">
        <v>13.3666666666668</v>
      </c>
      <c r="J136" s="8">
        <v>135</v>
      </c>
      <c r="K136" s="15">
        <v>0</v>
      </c>
      <c r="M136" s="3">
        <f t="shared" si="4"/>
        <v>0</v>
      </c>
    </row>
    <row r="137" s="3" customFormat="1" spans="1:13">
      <c r="A137" s="9">
        <v>5407</v>
      </c>
      <c r="B137" s="7">
        <v>42848.6458333333</v>
      </c>
      <c r="C137" s="36">
        <v>17.6666666666667</v>
      </c>
      <c r="D137" s="25">
        <v>20</v>
      </c>
      <c r="E137" s="36">
        <v>0.5378684807256</v>
      </c>
      <c r="F137" s="10" t="s">
        <v>76</v>
      </c>
      <c r="G137" s="44">
        <v>0.883333333333335</v>
      </c>
      <c r="H137" s="43">
        <v>1.6666666666667</v>
      </c>
      <c r="J137" s="8">
        <v>136</v>
      </c>
      <c r="K137" s="15">
        <v>0</v>
      </c>
      <c r="M137" s="3">
        <f t="shared" si="4"/>
        <v>0</v>
      </c>
    </row>
    <row r="138" s="3" customFormat="1" spans="1:13">
      <c r="A138" s="9">
        <v>5408</v>
      </c>
      <c r="B138" s="7">
        <v>42848.6666666667</v>
      </c>
      <c r="C138" s="36">
        <v>18</v>
      </c>
      <c r="D138" s="25">
        <v>20</v>
      </c>
      <c r="E138" s="36">
        <v>3.77642857142857</v>
      </c>
      <c r="F138" s="10" t="s">
        <v>76</v>
      </c>
      <c r="G138" s="44">
        <v>0.9</v>
      </c>
      <c r="H138" s="43">
        <v>2</v>
      </c>
      <c r="J138" s="8">
        <v>137</v>
      </c>
      <c r="K138" s="15">
        <v>0</v>
      </c>
      <c r="M138" s="3">
        <f t="shared" si="4"/>
        <v>0</v>
      </c>
    </row>
    <row r="139" s="3" customFormat="1" spans="1:13">
      <c r="A139" s="9">
        <v>5453</v>
      </c>
      <c r="B139" s="7">
        <v>42849.6041666667</v>
      </c>
      <c r="C139" s="36">
        <v>29.6666666666667</v>
      </c>
      <c r="D139" s="25">
        <v>36</v>
      </c>
      <c r="E139" s="36">
        <v>5.71781954887221</v>
      </c>
      <c r="F139" s="10" t="s">
        <v>76</v>
      </c>
      <c r="G139" s="44">
        <v>0.824074074074075</v>
      </c>
      <c r="H139" s="43">
        <v>0.866666666666697</v>
      </c>
      <c r="J139" s="8">
        <v>138</v>
      </c>
      <c r="K139" s="15">
        <v>0</v>
      </c>
      <c r="M139" s="3">
        <f t="shared" si="4"/>
        <v>0</v>
      </c>
    </row>
    <row r="140" s="3" customFormat="1" spans="1:13">
      <c r="A140" s="9">
        <v>5454</v>
      </c>
      <c r="B140" s="7">
        <v>42849.625</v>
      </c>
      <c r="C140" s="36">
        <v>47.1666666666667</v>
      </c>
      <c r="D140" s="25">
        <v>36</v>
      </c>
      <c r="E140" s="36">
        <v>2.00780383795309</v>
      </c>
      <c r="F140" s="10" t="s">
        <v>76</v>
      </c>
      <c r="G140" s="44">
        <v>1.31018518518519</v>
      </c>
      <c r="H140" s="43">
        <v>18.3666666666668</v>
      </c>
      <c r="J140" s="8">
        <v>139</v>
      </c>
      <c r="K140" s="15">
        <v>0</v>
      </c>
      <c r="M140" s="3">
        <f t="shared" si="4"/>
        <v>0</v>
      </c>
    </row>
    <row r="141" s="3" customFormat="1" spans="1:13">
      <c r="A141" s="9">
        <v>5456</v>
      </c>
      <c r="B141" s="7">
        <v>42849.6666666667</v>
      </c>
      <c r="C141" s="36">
        <v>29.1666666666667</v>
      </c>
      <c r="D141" s="25">
        <v>36</v>
      </c>
      <c r="E141" s="36">
        <v>0.900278745644584</v>
      </c>
      <c r="F141" s="9" t="s">
        <v>222</v>
      </c>
      <c r="G141" s="44">
        <v>0.810185185185186</v>
      </c>
      <c r="H141" s="43">
        <v>0.366666666666695</v>
      </c>
      <c r="J141" s="8">
        <v>140</v>
      </c>
      <c r="K141" s="15">
        <v>0</v>
      </c>
      <c r="M141" s="3">
        <f t="shared" si="4"/>
        <v>0</v>
      </c>
    </row>
    <row r="142" s="3" customFormat="1" spans="1:13">
      <c r="A142" s="9">
        <v>5457</v>
      </c>
      <c r="B142" s="7">
        <v>42849.6875</v>
      </c>
      <c r="C142" s="36">
        <v>31.8333333333333</v>
      </c>
      <c r="D142" s="25">
        <v>36</v>
      </c>
      <c r="E142" s="36">
        <v>4.89611428571426</v>
      </c>
      <c r="F142" s="10" t="s">
        <v>76</v>
      </c>
      <c r="G142" s="44">
        <v>0.884259259259258</v>
      </c>
      <c r="H142" s="43">
        <v>3.03333333333329</v>
      </c>
      <c r="J142" s="8">
        <v>141</v>
      </c>
      <c r="K142" s="15">
        <v>0</v>
      </c>
      <c r="M142" s="3">
        <f t="shared" si="4"/>
        <v>0</v>
      </c>
    </row>
    <row r="143" s="3" customFormat="1" spans="1:13">
      <c r="A143" s="9">
        <v>5462</v>
      </c>
      <c r="B143" s="7">
        <v>42849.7916666667</v>
      </c>
      <c r="C143" s="36">
        <v>50.5</v>
      </c>
      <c r="D143" s="25">
        <v>56</v>
      </c>
      <c r="E143" s="36">
        <v>5.51523809523808</v>
      </c>
      <c r="F143" s="10" t="s">
        <v>76</v>
      </c>
      <c r="G143" s="44">
        <v>0.901785714285714</v>
      </c>
      <c r="H143" s="43">
        <v>5.69999999999998</v>
      </c>
      <c r="J143" s="8">
        <v>142</v>
      </c>
      <c r="K143" s="15">
        <v>0</v>
      </c>
      <c r="M143" s="3">
        <f t="shared" si="4"/>
        <v>0</v>
      </c>
    </row>
    <row r="144" s="3" customFormat="1" spans="1:13">
      <c r="A144" s="9">
        <v>5463</v>
      </c>
      <c r="B144" s="7">
        <v>42849.8125</v>
      </c>
      <c r="C144" s="36">
        <v>64.8333333333333</v>
      </c>
      <c r="D144" s="25">
        <v>56</v>
      </c>
      <c r="E144" s="36">
        <v>9.06075471698116</v>
      </c>
      <c r="F144" s="10" t="s">
        <v>76</v>
      </c>
      <c r="G144" s="44">
        <v>1.15773809523809</v>
      </c>
      <c r="H144" s="43">
        <v>20.033333333333</v>
      </c>
      <c r="J144" s="8">
        <v>143</v>
      </c>
      <c r="K144" s="15">
        <v>0</v>
      </c>
      <c r="M144" s="3">
        <f t="shared" si="4"/>
        <v>0</v>
      </c>
    </row>
    <row r="145" s="3" customFormat="1" spans="1:13">
      <c r="A145" s="9">
        <v>5496</v>
      </c>
      <c r="B145" s="7">
        <v>42850.5</v>
      </c>
      <c r="C145" s="36">
        <v>9.83333333333333</v>
      </c>
      <c r="D145" s="25">
        <v>12</v>
      </c>
      <c r="E145" s="36">
        <v>48.2663736263735</v>
      </c>
      <c r="F145" s="10" t="s">
        <v>76</v>
      </c>
      <c r="G145" s="44">
        <v>0.819444444444444</v>
      </c>
      <c r="H145" s="43">
        <v>0.233333333333327</v>
      </c>
      <c r="J145" s="8">
        <v>144</v>
      </c>
      <c r="K145" s="15">
        <v>0</v>
      </c>
      <c r="M145" s="3">
        <f t="shared" si="4"/>
        <v>0</v>
      </c>
    </row>
    <row r="146" s="3" customFormat="1" spans="1:13">
      <c r="A146" s="9">
        <v>5497</v>
      </c>
      <c r="B146" s="7">
        <v>42850.5208333333</v>
      </c>
      <c r="C146" s="36">
        <v>61.3333333333333</v>
      </c>
      <c r="D146" s="25">
        <v>12</v>
      </c>
      <c r="E146" s="36">
        <v>1.46678571428572</v>
      </c>
      <c r="F146" s="10" t="s">
        <v>76</v>
      </c>
      <c r="G146" s="44">
        <v>5.11111111111111</v>
      </c>
      <c r="H146" s="43">
        <v>51.7333333333333</v>
      </c>
      <c r="J146" s="8">
        <v>145</v>
      </c>
      <c r="K146" s="15">
        <v>0</v>
      </c>
      <c r="M146" s="3">
        <f t="shared" si="4"/>
        <v>0</v>
      </c>
    </row>
    <row r="147" s="3" customFormat="1" spans="1:13">
      <c r="A147" s="9">
        <v>5498</v>
      </c>
      <c r="B147" s="7">
        <v>42850.5416666667</v>
      </c>
      <c r="C147" s="36">
        <v>24.8333333333333</v>
      </c>
      <c r="D147" s="25">
        <v>12</v>
      </c>
      <c r="E147" s="36">
        <v>1.34456400742115</v>
      </c>
      <c r="F147" s="10" t="s">
        <v>76</v>
      </c>
      <c r="G147" s="44">
        <v>2.06944444444444</v>
      </c>
      <c r="H147" s="43">
        <v>15.2333333333333</v>
      </c>
      <c r="J147" s="8">
        <v>146</v>
      </c>
      <c r="K147" s="15">
        <v>0</v>
      </c>
      <c r="M147" s="3">
        <f t="shared" si="4"/>
        <v>0</v>
      </c>
    </row>
    <row r="148" s="3" customFormat="1" spans="1:13">
      <c r="A148" s="9">
        <v>5499</v>
      </c>
      <c r="B148" s="7">
        <v>42850.5625</v>
      </c>
      <c r="C148" s="36">
        <v>16</v>
      </c>
      <c r="D148" s="25">
        <v>12</v>
      </c>
      <c r="E148" s="36">
        <v>2.59809523809522</v>
      </c>
      <c r="F148" s="10" t="s">
        <v>76</v>
      </c>
      <c r="G148" s="44">
        <v>1.33333333333333</v>
      </c>
      <c r="H148" s="43">
        <v>6.39999999999996</v>
      </c>
      <c r="J148" s="8">
        <v>147</v>
      </c>
      <c r="K148" s="15">
        <v>0</v>
      </c>
      <c r="M148" s="3">
        <f t="shared" si="4"/>
        <v>0</v>
      </c>
    </row>
    <row r="149" s="3" customFormat="1" spans="1:13">
      <c r="A149" s="9">
        <v>5500</v>
      </c>
      <c r="B149" s="7">
        <v>42850.5833333333</v>
      </c>
      <c r="C149" s="36">
        <v>10.6666666666667</v>
      </c>
      <c r="D149" s="25">
        <v>9.33333333333333</v>
      </c>
      <c r="E149" s="36">
        <v>8.15035714285697</v>
      </c>
      <c r="F149" s="10" t="s">
        <v>76</v>
      </c>
      <c r="G149" s="44">
        <v>1.14285714285715</v>
      </c>
      <c r="H149" s="43">
        <v>3.20000000000006</v>
      </c>
      <c r="J149" s="8">
        <v>148</v>
      </c>
      <c r="K149" s="15">
        <v>0</v>
      </c>
      <c r="M149" s="3">
        <f t="shared" si="4"/>
        <v>0</v>
      </c>
    </row>
    <row r="150" s="3" customFormat="1" spans="1:13">
      <c r="A150" s="9">
        <v>5506</v>
      </c>
      <c r="B150" s="7">
        <v>42850.7083333333</v>
      </c>
      <c r="C150" s="36">
        <v>78.1666666666667</v>
      </c>
      <c r="D150" s="25">
        <v>20</v>
      </c>
      <c r="E150" s="36">
        <v>0.865116659844455</v>
      </c>
      <c r="F150" s="10" t="s">
        <v>76</v>
      </c>
      <c r="G150" s="44">
        <v>3.90833333333333</v>
      </c>
      <c r="H150" s="43">
        <v>62.1666666666666</v>
      </c>
      <c r="J150" s="8">
        <v>149</v>
      </c>
      <c r="K150" s="15">
        <v>0</v>
      </c>
      <c r="M150" s="3">
        <f t="shared" si="4"/>
        <v>0</v>
      </c>
    </row>
    <row r="151" s="3" customFormat="1" spans="1:13">
      <c r="A151" s="9">
        <v>5507</v>
      </c>
      <c r="B151" s="7">
        <v>42850.7291666667</v>
      </c>
      <c r="C151" s="36">
        <v>52.3333333333333</v>
      </c>
      <c r="D151" s="25">
        <v>20</v>
      </c>
      <c r="E151" s="36">
        <v>1.59774668630338</v>
      </c>
      <c r="F151" s="10" t="s">
        <v>76</v>
      </c>
      <c r="G151" s="44">
        <v>2.61666666666666</v>
      </c>
      <c r="H151" s="43">
        <v>36.3333333333332</v>
      </c>
      <c r="J151" s="8">
        <v>150</v>
      </c>
      <c r="K151" s="15">
        <v>0</v>
      </c>
      <c r="M151" s="3">
        <f t="shared" si="4"/>
        <v>0</v>
      </c>
    </row>
    <row r="152" s="3" customFormat="1" spans="1:13">
      <c r="A152" s="9">
        <v>5508</v>
      </c>
      <c r="B152" s="7">
        <v>42850.75</v>
      </c>
      <c r="C152" s="36">
        <v>26.1666666666667</v>
      </c>
      <c r="D152" s="25">
        <v>20</v>
      </c>
      <c r="E152" s="36">
        <v>3.5043243243243</v>
      </c>
      <c r="F152" s="10" t="s">
        <v>76</v>
      </c>
      <c r="G152" s="44">
        <v>1.30833333333333</v>
      </c>
      <c r="H152" s="43">
        <v>10.1666666666666</v>
      </c>
      <c r="J152" s="8">
        <v>151</v>
      </c>
      <c r="K152" s="15">
        <v>0</v>
      </c>
      <c r="M152" s="3">
        <f t="shared" si="4"/>
        <v>0</v>
      </c>
    </row>
    <row r="153" s="3" customFormat="1" spans="1:13">
      <c r="A153" s="9">
        <v>5639</v>
      </c>
      <c r="B153" s="7">
        <v>42853.4791666667</v>
      </c>
      <c r="C153" s="36">
        <v>13.5</v>
      </c>
      <c r="D153" s="25">
        <v>14</v>
      </c>
      <c r="E153" s="36">
        <v>11.4980952380954</v>
      </c>
      <c r="F153" s="10" t="s">
        <v>76</v>
      </c>
      <c r="G153" s="44">
        <v>0.964285714285714</v>
      </c>
      <c r="H153" s="43">
        <v>2.29999999999999</v>
      </c>
      <c r="J153" s="8">
        <v>152</v>
      </c>
      <c r="K153" s="15">
        <v>0</v>
      </c>
      <c r="M153" s="3">
        <f t="shared" si="4"/>
        <v>0</v>
      </c>
    </row>
    <row r="154" s="3" customFormat="1" spans="1:13">
      <c r="A154" s="9">
        <v>5646</v>
      </c>
      <c r="B154" s="7">
        <v>42853.625</v>
      </c>
      <c r="C154" s="36">
        <v>15.1666666666667</v>
      </c>
      <c r="D154" s="25">
        <v>18</v>
      </c>
      <c r="E154" s="36">
        <v>0.550140056022416</v>
      </c>
      <c r="F154" s="9" t="s">
        <v>222</v>
      </c>
      <c r="G154" s="44">
        <v>0.842592592592594</v>
      </c>
      <c r="H154" s="43">
        <v>0.766666666666691</v>
      </c>
      <c r="J154" s="8">
        <v>153</v>
      </c>
      <c r="K154" s="15">
        <v>0</v>
      </c>
      <c r="M154" s="3">
        <f t="shared" si="4"/>
        <v>0</v>
      </c>
    </row>
    <row r="155" s="3" customFormat="1" spans="1:13">
      <c r="A155" s="9">
        <v>5648</v>
      </c>
      <c r="B155" s="7">
        <v>42853.6666666667</v>
      </c>
      <c r="C155" s="36">
        <v>14.5</v>
      </c>
      <c r="D155" s="25">
        <v>18</v>
      </c>
      <c r="E155" s="36">
        <v>0.878231292516988</v>
      </c>
      <c r="F155" s="9" t="s">
        <v>222</v>
      </c>
      <c r="G155" s="44">
        <v>0.805555555555556</v>
      </c>
      <c r="H155" s="43">
        <v>0.100000000000008</v>
      </c>
      <c r="J155" s="8">
        <v>154</v>
      </c>
      <c r="K155" s="15">
        <v>0</v>
      </c>
      <c r="M155" s="3">
        <f t="shared" si="4"/>
        <v>0</v>
      </c>
    </row>
    <row r="156" s="3" customFormat="1" spans="1:13">
      <c r="A156" s="9">
        <v>5652</v>
      </c>
      <c r="B156" s="7">
        <v>42853.75</v>
      </c>
      <c r="C156" s="36">
        <v>42.5</v>
      </c>
      <c r="D156" s="25">
        <v>23</v>
      </c>
      <c r="E156" s="36">
        <v>0.65382173382173</v>
      </c>
      <c r="F156" s="10" t="s">
        <v>76</v>
      </c>
      <c r="G156" s="44">
        <v>1.84782608695652</v>
      </c>
      <c r="H156" s="43">
        <v>24.1</v>
      </c>
      <c r="J156" s="8">
        <v>155</v>
      </c>
      <c r="K156" s="15">
        <v>0</v>
      </c>
      <c r="M156" s="3">
        <f t="shared" si="4"/>
        <v>0</v>
      </c>
    </row>
    <row r="157" s="3" customFormat="1" spans="1:13">
      <c r="A157" s="9">
        <v>5653</v>
      </c>
      <c r="B157" s="7">
        <v>42853.7708333333</v>
      </c>
      <c r="C157" s="36">
        <v>35.6666666666667</v>
      </c>
      <c r="D157" s="25">
        <v>23</v>
      </c>
      <c r="E157" s="36">
        <v>1.8466917293233</v>
      </c>
      <c r="F157" s="10" t="s">
        <v>76</v>
      </c>
      <c r="G157" s="44">
        <v>1.55072463768116</v>
      </c>
      <c r="H157" s="43">
        <v>17.2666666666667</v>
      </c>
      <c r="J157" s="8">
        <v>156</v>
      </c>
      <c r="K157" s="15">
        <v>0</v>
      </c>
      <c r="M157" s="3">
        <f t="shared" si="4"/>
        <v>0</v>
      </c>
    </row>
    <row r="158" s="3" customFormat="1" spans="1:13">
      <c r="A158" s="9">
        <v>5657</v>
      </c>
      <c r="B158" s="7">
        <v>42853.8541666667</v>
      </c>
      <c r="C158" s="36">
        <v>20.8333333333333</v>
      </c>
      <c r="D158" s="25">
        <v>21</v>
      </c>
      <c r="E158" s="36">
        <v>33.5999999999933</v>
      </c>
      <c r="F158" s="10" t="s">
        <v>76</v>
      </c>
      <c r="G158" s="44">
        <v>0.992063492063491</v>
      </c>
      <c r="H158" s="43">
        <v>4.03333333333331</v>
      </c>
      <c r="J158" s="8">
        <v>157</v>
      </c>
      <c r="K158" s="15">
        <v>0</v>
      </c>
      <c r="M158" s="3">
        <f t="shared" si="4"/>
        <v>0</v>
      </c>
    </row>
    <row r="159" s="3" customFormat="1" spans="1:13">
      <c r="A159" s="9">
        <v>5750</v>
      </c>
      <c r="B159" s="7">
        <v>42855.7916666667</v>
      </c>
      <c r="C159" s="36">
        <v>69</v>
      </c>
      <c r="D159" s="25">
        <v>37</v>
      </c>
      <c r="E159" s="36">
        <v>1.73815476190476</v>
      </c>
      <c r="F159" s="10" t="s">
        <v>76</v>
      </c>
      <c r="G159" s="44">
        <v>1.86486486486486</v>
      </c>
      <c r="H159" s="43">
        <v>39.3999999999998</v>
      </c>
      <c r="J159" s="8">
        <v>158</v>
      </c>
      <c r="K159" s="15">
        <v>0</v>
      </c>
      <c r="M159" s="3">
        <f t="shared" si="4"/>
        <v>0</v>
      </c>
    </row>
    <row r="160" s="3" customFormat="1" spans="1:13">
      <c r="A160" s="9">
        <v>5751</v>
      </c>
      <c r="B160" s="7">
        <v>42855.8125</v>
      </c>
      <c r="C160" s="36">
        <v>40.6666666666667</v>
      </c>
      <c r="D160" s="25">
        <v>37</v>
      </c>
      <c r="E160" s="36">
        <v>6.80480519480517</v>
      </c>
      <c r="F160" s="10" t="s">
        <v>76</v>
      </c>
      <c r="G160" s="44">
        <v>1.0990990990991</v>
      </c>
      <c r="H160" s="43">
        <v>11.0666666666667</v>
      </c>
      <c r="J160" s="8">
        <v>159</v>
      </c>
      <c r="K160" s="15">
        <v>0.00176678445229682</v>
      </c>
      <c r="M160" s="3">
        <f t="shared" si="4"/>
        <v>0.00190839694656488</v>
      </c>
    </row>
    <row r="161" s="3" customFormat="1" spans="1:13">
      <c r="A161" s="9">
        <v>5796</v>
      </c>
      <c r="B161" s="7">
        <v>42856.75</v>
      </c>
      <c r="C161" s="36">
        <v>58.6666666666667</v>
      </c>
      <c r="D161" s="25">
        <v>20</v>
      </c>
      <c r="E161" s="36">
        <v>0.519348659003833</v>
      </c>
      <c r="F161" s="10" t="s">
        <v>76</v>
      </c>
      <c r="G161" s="44">
        <v>2.93333333333333</v>
      </c>
      <c r="H161" s="43">
        <v>42.6666666666666</v>
      </c>
      <c r="J161" s="8">
        <v>160</v>
      </c>
      <c r="K161" s="15">
        <v>0</v>
      </c>
      <c r="M161" s="3">
        <f t="shared" si="4"/>
        <v>0</v>
      </c>
    </row>
    <row r="162" s="3" customFormat="1" spans="1:13">
      <c r="A162" s="9">
        <v>5797</v>
      </c>
      <c r="B162" s="7">
        <v>42856.7708333333</v>
      </c>
      <c r="C162" s="36">
        <v>49</v>
      </c>
      <c r="D162" s="25">
        <v>20</v>
      </c>
      <c r="E162" s="36">
        <v>1.67957307060756</v>
      </c>
      <c r="F162" s="10" t="s">
        <v>76</v>
      </c>
      <c r="G162" s="44">
        <v>2.45</v>
      </c>
      <c r="H162" s="43">
        <v>33</v>
      </c>
      <c r="J162" s="8">
        <v>161</v>
      </c>
      <c r="K162" s="15">
        <v>0</v>
      </c>
      <c r="M162" s="3">
        <f t="shared" si="4"/>
        <v>0</v>
      </c>
    </row>
    <row r="163" s="3" customFormat="1" spans="1:13">
      <c r="A163" s="9">
        <v>5825</v>
      </c>
      <c r="B163" s="7">
        <v>42857.3541666667</v>
      </c>
      <c r="C163" s="36">
        <v>19</v>
      </c>
      <c r="D163" s="25">
        <v>22</v>
      </c>
      <c r="E163" s="36">
        <v>23.1209523809524</v>
      </c>
      <c r="F163" s="10" t="s">
        <v>76</v>
      </c>
      <c r="G163" s="44">
        <v>0.863636363636364</v>
      </c>
      <c r="H163" s="43">
        <v>1.40000000000001</v>
      </c>
      <c r="J163" s="8">
        <v>162</v>
      </c>
      <c r="K163" s="15">
        <v>0</v>
      </c>
      <c r="M163" s="3">
        <f t="shared" si="4"/>
        <v>0</v>
      </c>
    </row>
    <row r="164" s="3" customFormat="1" spans="1:13">
      <c r="A164" s="9">
        <v>5851</v>
      </c>
      <c r="B164" s="7">
        <v>42857.8958333333</v>
      </c>
      <c r="C164" s="36">
        <v>38.1666666666667</v>
      </c>
      <c r="D164" s="25">
        <v>47</v>
      </c>
      <c r="E164" s="36">
        <v>4.08609164420486</v>
      </c>
      <c r="F164" s="10" t="s">
        <v>76</v>
      </c>
      <c r="G164" s="44">
        <v>0.812056737588653</v>
      </c>
      <c r="H164" s="43">
        <v>0.566666666666691</v>
      </c>
      <c r="J164" s="8">
        <v>163</v>
      </c>
      <c r="K164" s="15">
        <v>0</v>
      </c>
      <c r="M164" s="3">
        <f t="shared" si="4"/>
        <v>0</v>
      </c>
    </row>
    <row r="165" s="3" customFormat="1" spans="1:13">
      <c r="A165" s="9">
        <v>5854</v>
      </c>
      <c r="B165" s="7">
        <v>42857.9583333333</v>
      </c>
      <c r="C165" s="36">
        <v>57.8333333333333</v>
      </c>
      <c r="D165" s="25">
        <v>45</v>
      </c>
      <c r="E165" s="36">
        <v>0.752282003710577</v>
      </c>
      <c r="F165" s="10" t="s">
        <v>76</v>
      </c>
      <c r="G165" s="44">
        <v>1.28518518518518</v>
      </c>
      <c r="H165" s="43">
        <v>21.8333333333331</v>
      </c>
      <c r="J165" s="8">
        <v>164</v>
      </c>
      <c r="K165" s="15">
        <v>0.00176678445229682</v>
      </c>
      <c r="M165" s="3">
        <f t="shared" si="4"/>
        <v>0.00190839694656488</v>
      </c>
    </row>
    <row r="166" s="3" customFormat="1" spans="1:11">
      <c r="A166" s="9">
        <v>5861</v>
      </c>
      <c r="B166" s="7">
        <v>42858.1041666667</v>
      </c>
      <c r="C166" s="36">
        <v>45</v>
      </c>
      <c r="D166" s="25">
        <v>55</v>
      </c>
      <c r="E166" s="36">
        <v>2.44528571428571</v>
      </c>
      <c r="F166" s="10" t="s">
        <v>76</v>
      </c>
      <c r="G166" s="44">
        <v>0.818181818181818</v>
      </c>
      <c r="H166" s="43">
        <v>0.999999999999988</v>
      </c>
      <c r="K166" s="15"/>
    </row>
    <row r="167" s="3" customFormat="1" spans="1:11">
      <c r="A167" s="9">
        <v>5862</v>
      </c>
      <c r="B167" s="7">
        <v>42858.125</v>
      </c>
      <c r="C167" s="36">
        <v>56.5</v>
      </c>
      <c r="D167" s="25">
        <v>56.6666666666667</v>
      </c>
      <c r="E167" s="36">
        <v>22.8971428571387</v>
      </c>
      <c r="F167" s="10" t="s">
        <v>76</v>
      </c>
      <c r="G167" s="44">
        <v>0.997058823529411</v>
      </c>
      <c r="H167" s="43">
        <v>11.1666666666666</v>
      </c>
      <c r="K167" s="15"/>
    </row>
    <row r="168" s="3" customFormat="1" spans="1:11">
      <c r="A168" s="9">
        <v>5863</v>
      </c>
      <c r="B168" s="7">
        <v>42858.1458333333</v>
      </c>
      <c r="C168" s="36">
        <v>57.6666666666667</v>
      </c>
      <c r="D168" s="25">
        <v>60.6666666666667</v>
      </c>
      <c r="E168" s="36">
        <v>0.606825396825352</v>
      </c>
      <c r="F168" s="10" t="s">
        <v>76</v>
      </c>
      <c r="G168" s="44">
        <v>0.950549450549451</v>
      </c>
      <c r="H168" s="43">
        <v>9.13333333333336</v>
      </c>
      <c r="K168" s="15"/>
    </row>
    <row r="169" s="3" customFormat="1" spans="1:11">
      <c r="A169" s="9">
        <v>5864</v>
      </c>
      <c r="B169" s="7">
        <v>42858.1666666667</v>
      </c>
      <c r="C169" s="36">
        <v>57.8333333333333</v>
      </c>
      <c r="D169" s="25">
        <v>64.3333333333333</v>
      </c>
      <c r="E169" s="36">
        <v>1.7350915750916</v>
      </c>
      <c r="F169" s="10" t="s">
        <v>76</v>
      </c>
      <c r="G169" s="44">
        <v>0.898963730569948</v>
      </c>
      <c r="H169" s="43">
        <v>6.36666666666665</v>
      </c>
      <c r="K169" s="15"/>
    </row>
    <row r="170" s="3" customFormat="1" spans="1:11">
      <c r="A170" s="9">
        <v>5865</v>
      </c>
      <c r="B170" s="7">
        <v>42858.1875</v>
      </c>
      <c r="C170" s="36">
        <v>62.6666666666667</v>
      </c>
      <c r="D170" s="25">
        <v>68.3333333333333</v>
      </c>
      <c r="E170" s="36">
        <v>1.71428571428573</v>
      </c>
      <c r="F170" s="10" t="s">
        <v>76</v>
      </c>
      <c r="G170" s="44">
        <v>0.917073170731708</v>
      </c>
      <c r="H170" s="43">
        <v>8.00000000000004</v>
      </c>
      <c r="K170" s="15"/>
    </row>
    <row r="171" s="3" customFormat="1" spans="1:11">
      <c r="A171" s="9">
        <v>5911</v>
      </c>
      <c r="B171" s="7">
        <v>42859.1458333333</v>
      </c>
      <c r="C171" s="36">
        <v>28.5</v>
      </c>
      <c r="D171" s="25">
        <v>30.8333333333333</v>
      </c>
      <c r="E171" s="36">
        <v>6.10183673469399</v>
      </c>
      <c r="F171" s="10" t="s">
        <v>76</v>
      </c>
      <c r="G171" s="44">
        <v>0.924324324324325</v>
      </c>
      <c r="H171" s="43">
        <v>3.83333333333335</v>
      </c>
      <c r="K171" s="15"/>
    </row>
    <row r="172" s="3" customFormat="1" spans="1:11">
      <c r="A172" s="9">
        <v>5913</v>
      </c>
      <c r="B172" s="7">
        <v>42859.1875</v>
      </c>
      <c r="C172" s="36">
        <v>41.5</v>
      </c>
      <c r="D172" s="25">
        <v>35.1666666666667</v>
      </c>
      <c r="E172" s="36">
        <v>1.69729323308271</v>
      </c>
      <c r="F172" s="10" t="s">
        <v>76</v>
      </c>
      <c r="G172" s="44">
        <v>1.18009478672986</v>
      </c>
      <c r="H172" s="43">
        <v>13.3666666666668</v>
      </c>
      <c r="K172" s="15"/>
    </row>
    <row r="173" s="3" customFormat="1" spans="1:11">
      <c r="A173" s="9">
        <v>5914</v>
      </c>
      <c r="B173" s="7">
        <v>42859.2083333333</v>
      </c>
      <c r="C173" s="36">
        <v>35.6666666666667</v>
      </c>
      <c r="D173" s="25">
        <v>37</v>
      </c>
      <c r="E173" s="36">
        <v>3.21999999999998</v>
      </c>
      <c r="F173" s="10" t="s">
        <v>76</v>
      </c>
      <c r="G173" s="44">
        <v>0.963963963963965</v>
      </c>
      <c r="H173" s="43">
        <v>6.0666666666667</v>
      </c>
      <c r="K173" s="15"/>
    </row>
    <row r="174" s="3" customFormat="1" spans="1:11">
      <c r="A174" s="9">
        <v>6016</v>
      </c>
      <c r="B174" s="7">
        <v>42861.3333333333</v>
      </c>
      <c r="C174" s="36">
        <v>65.3333333333333</v>
      </c>
      <c r="D174" s="25">
        <v>45</v>
      </c>
      <c r="E174" s="36">
        <v>0.598149882903979</v>
      </c>
      <c r="F174" s="10" t="s">
        <v>76</v>
      </c>
      <c r="G174" s="44">
        <v>1.45185185185185</v>
      </c>
      <c r="H174" s="43">
        <v>29.3333333333332</v>
      </c>
      <c r="K174" s="15"/>
    </row>
    <row r="175" s="3" customFormat="1" spans="1:11">
      <c r="A175" s="9">
        <v>6017</v>
      </c>
      <c r="B175" s="7">
        <v>42861.3541666667</v>
      </c>
      <c r="C175" s="36">
        <v>58.5</v>
      </c>
      <c r="D175" s="25">
        <v>45</v>
      </c>
      <c r="E175" s="36">
        <v>3.83996472663139</v>
      </c>
      <c r="F175" s="10" t="s">
        <v>76</v>
      </c>
      <c r="G175" s="44">
        <v>1.3</v>
      </c>
      <c r="H175" s="43">
        <v>22.5</v>
      </c>
      <c r="K175" s="15"/>
    </row>
    <row r="176" s="3" customFormat="1" spans="1:11">
      <c r="A176" s="9">
        <v>6026</v>
      </c>
      <c r="B176" s="7">
        <v>42861.5416666667</v>
      </c>
      <c r="C176" s="36">
        <v>51</v>
      </c>
      <c r="D176" s="25">
        <v>26</v>
      </c>
      <c r="E176" s="36">
        <v>0.852361904761907</v>
      </c>
      <c r="F176" s="10" t="s">
        <v>76</v>
      </c>
      <c r="G176" s="44">
        <v>1.96153846153846</v>
      </c>
      <c r="H176" s="43">
        <v>30.2</v>
      </c>
      <c r="K176" s="15"/>
    </row>
    <row r="177" s="3" customFormat="1" spans="1:11">
      <c r="A177" s="9">
        <v>6027</v>
      </c>
      <c r="B177" s="7">
        <v>42861.5625</v>
      </c>
      <c r="C177" s="36">
        <v>39.8333333333333</v>
      </c>
      <c r="D177" s="25">
        <v>26</v>
      </c>
      <c r="E177" s="36">
        <v>3.24519793459552</v>
      </c>
      <c r="F177" s="10" t="s">
        <v>76</v>
      </c>
      <c r="G177" s="44">
        <v>1.53205128205128</v>
      </c>
      <c r="H177" s="43">
        <v>19.0333333333333</v>
      </c>
      <c r="K177" s="15"/>
    </row>
    <row r="178" s="3" customFormat="1" spans="1:11">
      <c r="A178" s="9">
        <v>6132</v>
      </c>
      <c r="B178" s="7">
        <v>42863.75</v>
      </c>
      <c r="C178" s="36">
        <v>28.3333333333333</v>
      </c>
      <c r="D178" s="25">
        <v>34</v>
      </c>
      <c r="E178" s="36">
        <v>1.49890756302522</v>
      </c>
      <c r="F178" s="10" t="s">
        <v>76</v>
      </c>
      <c r="G178" s="44">
        <v>0.833333333333332</v>
      </c>
      <c r="H178" s="43">
        <v>1.13333333333329</v>
      </c>
      <c r="K178" s="15"/>
    </row>
    <row r="179" s="3" customFormat="1" spans="1:11">
      <c r="A179" s="9">
        <v>6133</v>
      </c>
      <c r="B179" s="7">
        <v>42863.7708333333</v>
      </c>
      <c r="C179" s="36">
        <v>32.1666666666667</v>
      </c>
      <c r="D179" s="25">
        <v>34</v>
      </c>
      <c r="E179" s="36">
        <v>6.52831168831181</v>
      </c>
      <c r="F179" s="10" t="s">
        <v>76</v>
      </c>
      <c r="G179" s="44">
        <v>0.94607843137255</v>
      </c>
      <c r="H179" s="43">
        <v>4.9666666666667</v>
      </c>
      <c r="K179" s="15"/>
    </row>
    <row r="180" s="3" customFormat="1" spans="1:11">
      <c r="A180" s="9">
        <v>6170</v>
      </c>
      <c r="B180" s="7">
        <v>42864.5416666667</v>
      </c>
      <c r="C180" s="36">
        <v>11.3333333333333</v>
      </c>
      <c r="D180" s="25">
        <v>12</v>
      </c>
      <c r="E180" s="36">
        <v>9.04642857142832</v>
      </c>
      <c r="F180" s="10" t="s">
        <v>76</v>
      </c>
      <c r="G180" s="44">
        <v>0.944444444444442</v>
      </c>
      <c r="H180" s="43">
        <v>1.7333333333333</v>
      </c>
      <c r="K180" s="15"/>
    </row>
    <row r="181" s="3" customFormat="1" spans="1:11">
      <c r="A181" s="9">
        <v>6173</v>
      </c>
      <c r="B181" s="7">
        <v>42864.6041666667</v>
      </c>
      <c r="C181" s="36">
        <v>22.5</v>
      </c>
      <c r="D181" s="25">
        <v>12</v>
      </c>
      <c r="E181" s="36">
        <v>1.00598639455782</v>
      </c>
      <c r="F181" s="10" t="s">
        <v>76</v>
      </c>
      <c r="G181" s="44">
        <v>1.875</v>
      </c>
      <c r="H181" s="43">
        <v>12.9</v>
      </c>
      <c r="K181" s="15"/>
    </row>
    <row r="182" s="3" customFormat="1" spans="1:11">
      <c r="A182" s="9">
        <v>6228</v>
      </c>
      <c r="B182" s="7">
        <v>42865.75</v>
      </c>
      <c r="C182" s="36">
        <v>16</v>
      </c>
      <c r="D182" s="25">
        <v>19</v>
      </c>
      <c r="E182" s="36">
        <v>1.2625396825397</v>
      </c>
      <c r="F182" s="10" t="s">
        <v>76</v>
      </c>
      <c r="G182" s="44">
        <v>0.842105263157895</v>
      </c>
      <c r="H182" s="43">
        <v>0.800000000000005</v>
      </c>
      <c r="K182" s="15"/>
    </row>
    <row r="183" s="3" customFormat="1" spans="1:11">
      <c r="A183" s="9">
        <v>6229</v>
      </c>
      <c r="B183" s="7">
        <v>42865.7708333333</v>
      </c>
      <c r="C183" s="36">
        <v>17.6666666666667</v>
      </c>
      <c r="D183" s="25">
        <v>19</v>
      </c>
      <c r="E183" s="36">
        <v>7.93714285714305</v>
      </c>
      <c r="F183" s="10" t="s">
        <v>76</v>
      </c>
      <c r="G183" s="44">
        <v>0.929824561403511</v>
      </c>
      <c r="H183" s="43">
        <v>2.46666666666671</v>
      </c>
      <c r="K183" s="15"/>
    </row>
    <row r="184" s="3" customFormat="1" spans="1:11">
      <c r="A184" s="9">
        <v>6230</v>
      </c>
      <c r="B184" s="7">
        <v>42865.7916666667</v>
      </c>
      <c r="C184" s="36">
        <v>22.6666666666667</v>
      </c>
      <c r="D184" s="25">
        <v>24</v>
      </c>
      <c r="E184" s="36">
        <v>8.28678571428582</v>
      </c>
      <c r="F184" s="10" t="s">
        <v>76</v>
      </c>
      <c r="G184" s="44">
        <v>0.944444444444446</v>
      </c>
      <c r="H184" s="43">
        <v>3.4666666666667</v>
      </c>
      <c r="K184" s="15"/>
    </row>
    <row r="185" s="3" customFormat="1" spans="1:11">
      <c r="A185" s="9">
        <v>6232</v>
      </c>
      <c r="B185" s="7">
        <v>42865.8333333333</v>
      </c>
      <c r="C185" s="36">
        <v>27.8333333333333</v>
      </c>
      <c r="D185" s="25">
        <v>24</v>
      </c>
      <c r="E185" s="36">
        <v>2.45552795031058</v>
      </c>
      <c r="F185" s="10" t="s">
        <v>76</v>
      </c>
      <c r="G185" s="44">
        <v>1.15972222222222</v>
      </c>
      <c r="H185" s="43">
        <v>8.63333333333328</v>
      </c>
      <c r="K185" s="15"/>
    </row>
    <row r="186" s="3" customFormat="1" spans="1:11">
      <c r="A186" s="9">
        <v>6233</v>
      </c>
      <c r="B186" s="7">
        <v>42865.8541666667</v>
      </c>
      <c r="C186" s="36">
        <v>22.8333333333333</v>
      </c>
      <c r="D186" s="25">
        <v>24</v>
      </c>
      <c r="E186" s="36">
        <v>1.08204081632661</v>
      </c>
      <c r="F186" s="9" t="s">
        <v>222</v>
      </c>
      <c r="G186" s="44">
        <v>0.951388888888888</v>
      </c>
      <c r="H186" s="43">
        <v>3.63333333333331</v>
      </c>
      <c r="K186" s="15"/>
    </row>
    <row r="187" s="3" customFormat="1" spans="1:11">
      <c r="A187" s="9">
        <v>6236</v>
      </c>
      <c r="B187" s="7">
        <v>42865.9166666667</v>
      </c>
      <c r="C187" s="36">
        <v>31.8333333333333</v>
      </c>
      <c r="D187" s="25">
        <v>33</v>
      </c>
      <c r="E187" s="36">
        <v>16.9073469387751</v>
      </c>
      <c r="F187" s="10" t="s">
        <v>76</v>
      </c>
      <c r="G187" s="44">
        <v>0.964646464646464</v>
      </c>
      <c r="H187" s="43">
        <v>5.43333333333331</v>
      </c>
      <c r="K187" s="15"/>
    </row>
    <row r="188" s="3" customFormat="1" spans="1:11">
      <c r="A188" s="9">
        <v>6242</v>
      </c>
      <c r="B188" s="7">
        <v>42866.0416666667</v>
      </c>
      <c r="C188" s="36">
        <v>39.5</v>
      </c>
      <c r="D188" s="25">
        <v>46</v>
      </c>
      <c r="E188" s="36">
        <v>0.623736263736264</v>
      </c>
      <c r="F188" s="9" t="s">
        <v>222</v>
      </c>
      <c r="G188" s="44">
        <v>0.858695652173913</v>
      </c>
      <c r="H188" s="43">
        <v>2.69999999999999</v>
      </c>
      <c r="K188" s="15"/>
    </row>
    <row r="189" s="3" customFormat="1" spans="1:11">
      <c r="A189" s="9">
        <v>6243</v>
      </c>
      <c r="B189" s="7">
        <v>42866.0625</v>
      </c>
      <c r="C189" s="36">
        <v>41</v>
      </c>
      <c r="D189" s="25">
        <v>46</v>
      </c>
      <c r="E189" s="36">
        <v>0.751047619047606</v>
      </c>
      <c r="F189" s="9" t="s">
        <v>222</v>
      </c>
      <c r="G189" s="44">
        <v>0.891304347826087</v>
      </c>
      <c r="H189" s="43">
        <v>4.2</v>
      </c>
      <c r="K189" s="15"/>
    </row>
    <row r="190" s="3" customFormat="1" spans="1:11">
      <c r="A190" s="9">
        <v>6244</v>
      </c>
      <c r="B190" s="7">
        <v>42866.0833333333</v>
      </c>
      <c r="C190" s="36">
        <v>42.3333333333333</v>
      </c>
      <c r="D190" s="25">
        <v>46</v>
      </c>
      <c r="E190" s="36">
        <v>2.41467532467534</v>
      </c>
      <c r="F190" s="10" t="s">
        <v>76</v>
      </c>
      <c r="G190" s="44">
        <v>0.920289855072463</v>
      </c>
      <c r="H190" s="43">
        <v>5.53333333333329</v>
      </c>
      <c r="K190" s="15"/>
    </row>
    <row r="191" s="3" customFormat="1" spans="1:11">
      <c r="A191" s="9">
        <v>6247</v>
      </c>
      <c r="B191" s="7">
        <v>42866.1458333333</v>
      </c>
      <c r="C191" s="36">
        <v>73</v>
      </c>
      <c r="D191" s="25">
        <v>51.3333333333333</v>
      </c>
      <c r="E191" s="36">
        <v>0.598989010989007</v>
      </c>
      <c r="F191" s="10" t="s">
        <v>76</v>
      </c>
      <c r="G191" s="44">
        <v>1.42207792207792</v>
      </c>
      <c r="H191" s="43">
        <v>31.9333333333332</v>
      </c>
      <c r="K191" s="15"/>
    </row>
    <row r="192" s="3" customFormat="1" spans="1:11">
      <c r="A192" s="9">
        <v>6248</v>
      </c>
      <c r="B192" s="7">
        <v>42866.1666666667</v>
      </c>
      <c r="C192" s="36">
        <v>65.6666666666667</v>
      </c>
      <c r="D192" s="25">
        <v>54.8333333333333</v>
      </c>
      <c r="E192" s="36">
        <v>0.903736263736264</v>
      </c>
      <c r="F192" s="10" t="s">
        <v>76</v>
      </c>
      <c r="G192" s="44">
        <v>1.19756838905775</v>
      </c>
      <c r="H192" s="43">
        <v>21.7999999999999</v>
      </c>
      <c r="K192" s="15"/>
    </row>
    <row r="193" s="3" customFormat="1" spans="1:11">
      <c r="A193" s="9">
        <v>6250</v>
      </c>
      <c r="B193" s="7">
        <v>42866.2083333333</v>
      </c>
      <c r="C193" s="36">
        <v>60.5</v>
      </c>
      <c r="D193" s="25">
        <v>61</v>
      </c>
      <c r="E193" s="36">
        <v>41.6</v>
      </c>
      <c r="F193" s="10" t="s">
        <v>76</v>
      </c>
      <c r="G193" s="44">
        <v>0.991803278688525</v>
      </c>
      <c r="H193" s="43">
        <v>11.7</v>
      </c>
      <c r="K193" s="15"/>
    </row>
    <row r="194" s="3" customFormat="1" spans="1:11">
      <c r="A194" s="9">
        <v>6253</v>
      </c>
      <c r="B194" s="7">
        <v>42866.2708333333</v>
      </c>
      <c r="C194" s="36">
        <v>71</v>
      </c>
      <c r="D194" s="25">
        <v>61</v>
      </c>
      <c r="E194" s="36">
        <v>1.74185714285714</v>
      </c>
      <c r="F194" s="10" t="s">
        <v>76</v>
      </c>
      <c r="G194" s="44">
        <v>1.16393442622951</v>
      </c>
      <c r="H194" s="43">
        <v>22.2000000000001</v>
      </c>
      <c r="K194" s="15"/>
    </row>
    <row r="195" s="3" customFormat="1" spans="1:11">
      <c r="A195" s="9">
        <v>6401</v>
      </c>
      <c r="B195" s="7">
        <v>42869.3541666667</v>
      </c>
      <c r="C195" s="36">
        <v>27.1666666666667</v>
      </c>
      <c r="D195" s="25">
        <v>11</v>
      </c>
      <c r="E195" s="36">
        <v>1.66924889543446</v>
      </c>
      <c r="F195" s="10" t="s">
        <v>76</v>
      </c>
      <c r="G195" s="44">
        <v>2.46969696969697</v>
      </c>
      <c r="H195" s="43">
        <v>18.3666666666667</v>
      </c>
      <c r="K195" s="15"/>
    </row>
    <row r="196" s="3" customFormat="1" spans="1:11">
      <c r="A196" s="9">
        <v>6402</v>
      </c>
      <c r="B196" s="7">
        <v>42869.375</v>
      </c>
      <c r="C196" s="36">
        <v>13.5</v>
      </c>
      <c r="D196" s="25">
        <v>6</v>
      </c>
      <c r="E196" s="36">
        <v>2.65466666666667</v>
      </c>
      <c r="F196" s="10" t="s">
        <v>76</v>
      </c>
      <c r="G196" s="44">
        <v>2.25</v>
      </c>
      <c r="H196" s="43">
        <v>8.7</v>
      </c>
      <c r="K196" s="15"/>
    </row>
    <row r="197" s="3" customFormat="1" spans="1:11">
      <c r="A197" s="9">
        <v>6438</v>
      </c>
      <c r="B197" s="7">
        <v>42870.125</v>
      </c>
      <c r="C197" s="36">
        <v>50.3333333333333</v>
      </c>
      <c r="D197" s="25">
        <v>27.5</v>
      </c>
      <c r="E197" s="36">
        <v>1.02271115745568</v>
      </c>
      <c r="F197" s="10" t="s">
        <v>76</v>
      </c>
      <c r="G197" s="44">
        <v>1.83030303030303</v>
      </c>
      <c r="H197" s="43">
        <v>28.3333333333333</v>
      </c>
      <c r="K197" s="15"/>
    </row>
    <row r="198" s="3" customFormat="1" spans="1:11">
      <c r="A198" s="9">
        <v>6439</v>
      </c>
      <c r="B198" s="7">
        <v>42870.1458333333</v>
      </c>
      <c r="C198" s="36">
        <v>38.1666666666667</v>
      </c>
      <c r="D198" s="25">
        <v>33.5</v>
      </c>
      <c r="E198" s="36">
        <v>1.96010204081631</v>
      </c>
      <c r="F198" s="10" t="s">
        <v>76</v>
      </c>
      <c r="G198" s="44">
        <v>1.13930348258707</v>
      </c>
      <c r="H198" s="43">
        <v>11.3666666666668</v>
      </c>
      <c r="K198" s="15"/>
    </row>
    <row r="199" s="3" customFormat="1" spans="1:11">
      <c r="A199" s="9">
        <v>6530</v>
      </c>
      <c r="B199" s="7">
        <v>42872.0416666667</v>
      </c>
      <c r="C199" s="36">
        <v>30.6666666666667</v>
      </c>
      <c r="D199" s="25">
        <v>31</v>
      </c>
      <c r="E199" s="36">
        <v>21.6100000000018</v>
      </c>
      <c r="F199" s="10" t="s">
        <v>76</v>
      </c>
      <c r="G199" s="44">
        <v>0.989247311827958</v>
      </c>
      <c r="H199" s="43">
        <v>5.8666666666667</v>
      </c>
      <c r="K199" s="15"/>
    </row>
    <row r="200" s="3" customFormat="1" spans="1:11">
      <c r="A200" s="9">
        <v>6571</v>
      </c>
      <c r="B200" s="7">
        <v>42872.8958333333</v>
      </c>
      <c r="C200" s="36">
        <v>38.1666666666667</v>
      </c>
      <c r="D200" s="25">
        <v>46</v>
      </c>
      <c r="E200" s="36">
        <v>1.07349544072947</v>
      </c>
      <c r="F200" s="10" t="s">
        <v>76</v>
      </c>
      <c r="G200" s="44">
        <v>0.829710144927537</v>
      </c>
      <c r="H200" s="43">
        <v>1.3666666666667</v>
      </c>
      <c r="K200" s="15"/>
    </row>
    <row r="201" s="3" customFormat="1" spans="1:11">
      <c r="A201" s="9">
        <v>6573</v>
      </c>
      <c r="B201" s="7">
        <v>42872.9375</v>
      </c>
      <c r="C201" s="36">
        <v>41.6666666666667</v>
      </c>
      <c r="D201" s="25">
        <v>46</v>
      </c>
      <c r="E201" s="36">
        <v>3.44164835164836</v>
      </c>
      <c r="F201" s="10" t="s">
        <v>76</v>
      </c>
      <c r="G201" s="44">
        <v>0.905797101449276</v>
      </c>
      <c r="H201" s="43">
        <v>4.8666666666667</v>
      </c>
      <c r="K201" s="15"/>
    </row>
    <row r="202" s="3" customFormat="1" spans="1:11">
      <c r="A202" s="9">
        <v>6574</v>
      </c>
      <c r="B202" s="7">
        <v>42872.9583333333</v>
      </c>
      <c r="C202" s="36">
        <v>48.5</v>
      </c>
      <c r="D202" s="25">
        <v>56</v>
      </c>
      <c r="E202" s="36">
        <v>1.15663492063493</v>
      </c>
      <c r="F202" s="10" t="s">
        <v>76</v>
      </c>
      <c r="G202" s="44">
        <v>0.866071428571429</v>
      </c>
      <c r="H202" s="43">
        <v>3.70000000000002</v>
      </c>
      <c r="K202" s="15"/>
    </row>
    <row r="203" s="3" customFormat="1" spans="1:11">
      <c r="A203" s="9">
        <v>6575</v>
      </c>
      <c r="B203" s="7">
        <v>42872.9791666667</v>
      </c>
      <c r="C203" s="36">
        <v>52.1666666666667</v>
      </c>
      <c r="D203" s="25">
        <v>56</v>
      </c>
      <c r="E203" s="36">
        <v>5.98670807453418</v>
      </c>
      <c r="F203" s="10" t="s">
        <v>76</v>
      </c>
      <c r="G203" s="44">
        <v>0.93154761904762</v>
      </c>
      <c r="H203" s="43">
        <v>7.36666666666672</v>
      </c>
      <c r="K203" s="15"/>
    </row>
    <row r="204" s="3" customFormat="1" spans="1:11">
      <c r="A204" s="9">
        <v>6579</v>
      </c>
      <c r="B204" s="7">
        <v>42873.0625</v>
      </c>
      <c r="C204" s="36">
        <v>67.6666666666667</v>
      </c>
      <c r="D204" s="25">
        <v>77</v>
      </c>
      <c r="E204" s="36">
        <v>0.54816326530611</v>
      </c>
      <c r="F204" s="10" t="s">
        <v>76</v>
      </c>
      <c r="G204" s="44">
        <v>0.878787878787879</v>
      </c>
      <c r="H204" s="43">
        <v>6.06666666666668</v>
      </c>
      <c r="K204" s="15"/>
    </row>
    <row r="205" s="3" customFormat="1" spans="1:11">
      <c r="A205" s="9">
        <v>6580</v>
      </c>
      <c r="B205" s="7">
        <v>42873.0833333333</v>
      </c>
      <c r="C205" s="36">
        <v>69.3333333333333</v>
      </c>
      <c r="D205" s="25">
        <v>77</v>
      </c>
      <c r="E205" s="36">
        <v>2.43440993788821</v>
      </c>
      <c r="F205" s="10" t="s">
        <v>76</v>
      </c>
      <c r="G205" s="44">
        <v>0.9004329004329</v>
      </c>
      <c r="H205" s="43">
        <v>7.7333333333333</v>
      </c>
      <c r="K205" s="15"/>
    </row>
    <row r="206" s="3" customFormat="1" spans="1:11">
      <c r="A206" s="9">
        <v>6591</v>
      </c>
      <c r="B206" s="7">
        <v>42873.3125</v>
      </c>
      <c r="C206" s="36">
        <v>89.8333333333333</v>
      </c>
      <c r="D206" s="25">
        <v>55</v>
      </c>
      <c r="E206" s="36">
        <v>1.12585099111415</v>
      </c>
      <c r="F206" s="10" t="s">
        <v>76</v>
      </c>
      <c r="G206" s="44">
        <v>1.63333333333333</v>
      </c>
      <c r="H206" s="43">
        <v>45.8333333333331</v>
      </c>
      <c r="K206" s="15"/>
    </row>
    <row r="207" s="3" customFormat="1" spans="1:11">
      <c r="A207" s="9">
        <v>6592</v>
      </c>
      <c r="B207" s="7">
        <v>42873.3333333333</v>
      </c>
      <c r="C207" s="36">
        <v>69.3333333333333</v>
      </c>
      <c r="D207" s="25">
        <v>55</v>
      </c>
      <c r="E207" s="36">
        <v>1.83066445182724</v>
      </c>
      <c r="F207" s="10" t="s">
        <v>76</v>
      </c>
      <c r="G207" s="44">
        <v>1.26060606060606</v>
      </c>
      <c r="H207" s="43">
        <v>25.3333333333333</v>
      </c>
      <c r="K207" s="15"/>
    </row>
    <row r="208" s="3" customFormat="1" spans="1:11">
      <c r="A208" s="9">
        <v>6597</v>
      </c>
      <c r="B208" s="7">
        <v>42873.4375</v>
      </c>
      <c r="C208" s="36">
        <v>50.3333333333333</v>
      </c>
      <c r="D208" s="25">
        <v>60</v>
      </c>
      <c r="E208" s="36">
        <v>0.797487684729068</v>
      </c>
      <c r="F208" s="9" t="s">
        <v>222</v>
      </c>
      <c r="G208" s="44">
        <v>0.838888888888888</v>
      </c>
      <c r="H208" s="43">
        <v>2.33333333333328</v>
      </c>
      <c r="K208" s="15"/>
    </row>
    <row r="209" s="3" customFormat="1" spans="1:11">
      <c r="A209" s="9">
        <v>6618</v>
      </c>
      <c r="B209" s="7">
        <v>42873.875</v>
      </c>
      <c r="C209" s="36">
        <v>57.5</v>
      </c>
      <c r="D209" s="25">
        <v>68</v>
      </c>
      <c r="E209" s="36">
        <v>0.590975056689336</v>
      </c>
      <c r="F209" s="9" t="s">
        <v>222</v>
      </c>
      <c r="G209" s="44">
        <v>0.845588235294118</v>
      </c>
      <c r="H209" s="43">
        <v>3.10000000000002</v>
      </c>
      <c r="K209" s="15"/>
    </row>
    <row r="210" s="3" customFormat="1" spans="1:11">
      <c r="A210" s="9">
        <v>6619</v>
      </c>
      <c r="B210" s="7">
        <v>42873.8958333333</v>
      </c>
      <c r="C210" s="36">
        <v>59.8333333333333</v>
      </c>
      <c r="D210" s="25">
        <v>68</v>
      </c>
      <c r="E210" s="36">
        <v>2.58618075801749</v>
      </c>
      <c r="F210" s="10" t="s">
        <v>76</v>
      </c>
      <c r="G210" s="44">
        <v>0.879901960784313</v>
      </c>
      <c r="H210" s="43">
        <v>5.43333333333328</v>
      </c>
      <c r="K210" s="15"/>
    </row>
    <row r="211" s="3" customFormat="1" spans="1:11">
      <c r="A211" s="9">
        <v>6627</v>
      </c>
      <c r="B211" s="7">
        <v>42874.0625</v>
      </c>
      <c r="C211" s="36">
        <v>118.166666666667</v>
      </c>
      <c r="D211" s="25">
        <v>92</v>
      </c>
      <c r="E211" s="36">
        <v>0.890282074613273</v>
      </c>
      <c r="F211" s="10" t="s">
        <v>76</v>
      </c>
      <c r="G211" s="44">
        <v>1.28442028985508</v>
      </c>
      <c r="H211" s="43">
        <v>44.5666666666674</v>
      </c>
      <c r="K211" s="15"/>
    </row>
    <row r="212" s="3" customFormat="1" spans="1:11">
      <c r="A212" s="9">
        <v>6628</v>
      </c>
      <c r="B212" s="7">
        <v>42874.0833333333</v>
      </c>
      <c r="C212" s="36">
        <v>105.166666666667</v>
      </c>
      <c r="D212" s="25">
        <v>92</v>
      </c>
      <c r="E212" s="36">
        <v>0.589511754068752</v>
      </c>
      <c r="F212" s="10" t="s">
        <v>76</v>
      </c>
      <c r="G212" s="44">
        <v>1.14311594202899</v>
      </c>
      <c r="H212" s="43">
        <v>31.5666666666671</v>
      </c>
      <c r="K212" s="15"/>
    </row>
    <row r="213" s="3" customFormat="1" spans="1:11">
      <c r="A213" s="9">
        <v>6631</v>
      </c>
      <c r="B213" s="7">
        <v>42874.1458333333</v>
      </c>
      <c r="C213" s="36">
        <v>106.833333333333</v>
      </c>
      <c r="D213" s="25">
        <v>88.8333333333333</v>
      </c>
      <c r="E213" s="36">
        <v>0.560132275132248</v>
      </c>
      <c r="F213" s="10" t="s">
        <v>76</v>
      </c>
      <c r="G213" s="44">
        <v>1.20262664165103</v>
      </c>
      <c r="H213" s="43">
        <v>35.7666666666665</v>
      </c>
      <c r="K213" s="15"/>
    </row>
    <row r="214" s="3" customFormat="1" spans="1:11">
      <c r="A214" s="9">
        <v>6632</v>
      </c>
      <c r="B214" s="7">
        <v>42874.1666666667</v>
      </c>
      <c r="C214" s="36">
        <v>100.5</v>
      </c>
      <c r="D214" s="25">
        <v>87.1666666666667</v>
      </c>
      <c r="E214" s="36">
        <v>2.81942857142857</v>
      </c>
      <c r="F214" s="10" t="s">
        <v>76</v>
      </c>
      <c r="G214" s="44">
        <v>1.15296367112811</v>
      </c>
      <c r="H214" s="43">
        <v>30.7666666666669</v>
      </c>
      <c r="K214" s="15"/>
    </row>
    <row r="215" s="3" customFormat="1" spans="1:11">
      <c r="A215" s="9">
        <v>6634</v>
      </c>
      <c r="B215" s="7">
        <v>42874.2083333333</v>
      </c>
      <c r="C215" s="36">
        <v>79.8333333333333</v>
      </c>
      <c r="D215" s="25">
        <v>85</v>
      </c>
      <c r="E215" s="36">
        <v>2.29235023041476</v>
      </c>
      <c r="F215" s="10" t="s">
        <v>76</v>
      </c>
      <c r="G215" s="44">
        <v>0.939215686274509</v>
      </c>
      <c r="H215" s="43">
        <v>11.8333333333333</v>
      </c>
      <c r="K215" s="15"/>
    </row>
    <row r="216" s="3" customFormat="1" spans="1:11">
      <c r="A216" s="9">
        <v>6642</v>
      </c>
      <c r="B216" s="7">
        <v>42874.375</v>
      </c>
      <c r="C216" s="36">
        <v>68.6666666666667</v>
      </c>
      <c r="D216" s="25">
        <v>53</v>
      </c>
      <c r="E216" s="36">
        <v>1.86990881458967</v>
      </c>
      <c r="F216" s="10" t="s">
        <v>76</v>
      </c>
      <c r="G216" s="44">
        <v>1.29559748427673</v>
      </c>
      <c r="H216" s="43">
        <v>26.2666666666667</v>
      </c>
      <c r="K216" s="15"/>
    </row>
    <row r="217" s="3" customFormat="1" spans="1:11">
      <c r="A217" s="9">
        <v>6644</v>
      </c>
      <c r="B217" s="7">
        <v>42874.4166666667</v>
      </c>
      <c r="C217" s="36">
        <v>51.3333333333333</v>
      </c>
      <c r="D217" s="25">
        <v>53</v>
      </c>
      <c r="E217" s="36">
        <v>23.0748571428568</v>
      </c>
      <c r="F217" s="10" t="s">
        <v>76</v>
      </c>
      <c r="G217" s="44">
        <v>0.968553459119496</v>
      </c>
      <c r="H217" s="43">
        <v>8.93333333333328</v>
      </c>
      <c r="K217" s="15"/>
    </row>
    <row r="218" s="3" customFormat="1" spans="1:11">
      <c r="A218" s="9">
        <v>6663</v>
      </c>
      <c r="B218" s="7">
        <v>42874.8125</v>
      </c>
      <c r="C218" s="36">
        <v>42.8333333333333</v>
      </c>
      <c r="D218" s="25">
        <v>33</v>
      </c>
      <c r="E218" s="36">
        <v>1.15835351089587</v>
      </c>
      <c r="F218" s="10" t="s">
        <v>76</v>
      </c>
      <c r="G218" s="44">
        <v>1.2979797979798</v>
      </c>
      <c r="H218" s="43">
        <v>16.4333333333334</v>
      </c>
      <c r="K218" s="15"/>
    </row>
    <row r="219" s="3" customFormat="1" spans="1:11">
      <c r="A219" s="9">
        <v>6664</v>
      </c>
      <c r="B219" s="7">
        <v>42874.8333333333</v>
      </c>
      <c r="C219" s="36">
        <v>36.6666666666667</v>
      </c>
      <c r="D219" s="25">
        <v>35.5</v>
      </c>
      <c r="E219" s="36">
        <v>26.6836734693871</v>
      </c>
      <c r="F219" s="10" t="s">
        <v>76</v>
      </c>
      <c r="G219" s="44">
        <v>1.03286384976526</v>
      </c>
      <c r="H219" s="43">
        <v>8.26666666666673</v>
      </c>
      <c r="K219" s="15"/>
    </row>
    <row r="220" s="3" customFormat="1" spans="1:11">
      <c r="A220" s="9">
        <v>6668</v>
      </c>
      <c r="B220" s="7">
        <v>42874.9166666667</v>
      </c>
      <c r="C220" s="36">
        <v>41.3333333333333</v>
      </c>
      <c r="D220" s="25">
        <v>45</v>
      </c>
      <c r="E220" s="36">
        <v>5.07792207792205</v>
      </c>
      <c r="F220" s="10" t="s">
        <v>76</v>
      </c>
      <c r="G220" s="44">
        <v>0.918518518518518</v>
      </c>
      <c r="H220" s="43">
        <v>5.33333333333331</v>
      </c>
      <c r="K220" s="15"/>
    </row>
    <row r="221" s="3" customFormat="1" spans="1:11">
      <c r="A221" s="9">
        <v>6674</v>
      </c>
      <c r="B221" s="7">
        <v>42875.0416666667</v>
      </c>
      <c r="C221" s="36">
        <v>99.3333333333333</v>
      </c>
      <c r="D221" s="25">
        <v>52</v>
      </c>
      <c r="E221" s="36">
        <v>1.25133802816901</v>
      </c>
      <c r="F221" s="10" t="s">
        <v>76</v>
      </c>
      <c r="G221" s="44">
        <v>1.91025641025641</v>
      </c>
      <c r="H221" s="43">
        <v>57.7333333333333</v>
      </c>
      <c r="K221" s="15"/>
    </row>
    <row r="222" s="3" customFormat="1" spans="1:11">
      <c r="A222" s="9">
        <v>6675</v>
      </c>
      <c r="B222" s="7">
        <v>42875.0625</v>
      </c>
      <c r="C222" s="36">
        <v>68.8333333333333</v>
      </c>
      <c r="D222" s="25">
        <v>52</v>
      </c>
      <c r="E222" s="36">
        <v>0.717171145685995</v>
      </c>
      <c r="F222" s="10" t="s">
        <v>76</v>
      </c>
      <c r="G222" s="44">
        <v>1.32371794871795</v>
      </c>
      <c r="H222" s="43">
        <v>27.2333333333334</v>
      </c>
      <c r="K222" s="15"/>
    </row>
    <row r="223" s="3" customFormat="1" spans="1:11">
      <c r="A223" s="9">
        <v>6679</v>
      </c>
      <c r="B223" s="7">
        <v>42875.1458333333</v>
      </c>
      <c r="C223" s="36">
        <v>74</v>
      </c>
      <c r="D223" s="25">
        <v>57.3333333333333</v>
      </c>
      <c r="E223" s="36">
        <v>0.696114285714288</v>
      </c>
      <c r="F223" s="10" t="s">
        <v>76</v>
      </c>
      <c r="G223" s="44">
        <v>1.29069767441861</v>
      </c>
      <c r="H223" s="43">
        <v>28.1333333333336</v>
      </c>
      <c r="K223" s="15"/>
    </row>
    <row r="224" s="3" customFormat="1" spans="1:11">
      <c r="A224" s="9">
        <v>6686</v>
      </c>
      <c r="B224" s="7">
        <v>42875.2916666667</v>
      </c>
      <c r="C224" s="36">
        <v>140.166666666667</v>
      </c>
      <c r="D224" s="25">
        <v>89</v>
      </c>
      <c r="E224" s="36">
        <v>1.59235923685435</v>
      </c>
      <c r="F224" s="10" t="s">
        <v>76</v>
      </c>
      <c r="G224" s="44">
        <v>1.5749063670412</v>
      </c>
      <c r="H224" s="43">
        <v>68.9666666666668</v>
      </c>
      <c r="K224" s="15"/>
    </row>
    <row r="225" s="3" customFormat="1" spans="1:11">
      <c r="A225" s="9">
        <v>6687</v>
      </c>
      <c r="B225" s="7">
        <v>42875.3125</v>
      </c>
      <c r="C225" s="36">
        <v>98.1666666666667</v>
      </c>
      <c r="D225" s="25">
        <v>89</v>
      </c>
      <c r="E225" s="36">
        <v>1.0137142857143</v>
      </c>
      <c r="F225" s="10" t="s">
        <v>76</v>
      </c>
      <c r="G225" s="44">
        <v>1.10299625468165</v>
      </c>
      <c r="H225" s="43">
        <v>26.9666666666669</v>
      </c>
      <c r="K225" s="15"/>
    </row>
    <row r="226" s="3" customFormat="1" spans="1:11">
      <c r="A226" s="9">
        <v>6696</v>
      </c>
      <c r="B226" s="7">
        <v>42875.5</v>
      </c>
      <c r="C226" s="36">
        <v>114.166666666667</v>
      </c>
      <c r="D226" s="25">
        <v>77</v>
      </c>
      <c r="E226" s="36">
        <v>0.538016940707559</v>
      </c>
      <c r="F226" s="10" t="s">
        <v>76</v>
      </c>
      <c r="G226" s="44">
        <v>1.48268398268399</v>
      </c>
      <c r="H226" s="43">
        <v>52.5666666666672</v>
      </c>
      <c r="K226" s="15"/>
    </row>
    <row r="227" s="3" customFormat="1" spans="1:11">
      <c r="A227" s="9">
        <v>6697</v>
      </c>
      <c r="B227" s="7">
        <v>42875.5208333333</v>
      </c>
      <c r="C227" s="36">
        <v>103.833333333333</v>
      </c>
      <c r="D227" s="25">
        <v>77</v>
      </c>
      <c r="E227" s="36">
        <v>3.68770186335406</v>
      </c>
      <c r="F227" s="10" t="s">
        <v>76</v>
      </c>
      <c r="G227" s="44">
        <v>1.34848484848484</v>
      </c>
      <c r="H227" s="43">
        <v>42.2333333333327</v>
      </c>
      <c r="K227" s="15"/>
    </row>
    <row r="228" s="3" customFormat="1" spans="1:11">
      <c r="A228" s="9">
        <v>6711</v>
      </c>
      <c r="B228" s="7">
        <v>42875.8125</v>
      </c>
      <c r="C228" s="36">
        <v>86.5</v>
      </c>
      <c r="D228" s="25">
        <v>59</v>
      </c>
      <c r="E228" s="36">
        <v>1.73612121212121</v>
      </c>
      <c r="F228" s="10" t="s">
        <v>76</v>
      </c>
      <c r="G228" s="44">
        <v>1.46610169491525</v>
      </c>
      <c r="H228" s="43">
        <v>39.2999999999998</v>
      </c>
      <c r="K228" s="15"/>
    </row>
    <row r="229" s="3" customFormat="1" spans="1:11">
      <c r="A229" s="9">
        <v>6719</v>
      </c>
      <c r="B229" s="7">
        <v>42875.9791666667</v>
      </c>
      <c r="C229" s="36">
        <v>29.1666666666667</v>
      </c>
      <c r="D229" s="25">
        <v>31</v>
      </c>
      <c r="E229" s="36">
        <v>7.59116883116897</v>
      </c>
      <c r="F229" s="10" t="s">
        <v>76</v>
      </c>
      <c r="G229" s="44">
        <v>0.940860215053764</v>
      </c>
      <c r="H229" s="43">
        <v>4.36666666666668</v>
      </c>
      <c r="K229" s="15"/>
    </row>
    <row r="230" s="3" customFormat="1" spans="1:11">
      <c r="A230" s="9">
        <v>6721</v>
      </c>
      <c r="B230" s="7">
        <v>42876.0208333333</v>
      </c>
      <c r="C230" s="36">
        <v>37.1666666666667</v>
      </c>
      <c r="D230" s="25">
        <v>31</v>
      </c>
      <c r="E230" s="36">
        <v>12.054054054054</v>
      </c>
      <c r="F230" s="10" t="s">
        <v>76</v>
      </c>
      <c r="G230" s="44">
        <v>1.1989247311828</v>
      </c>
      <c r="H230" s="43">
        <v>12.3666666666668</v>
      </c>
      <c r="K230" s="15"/>
    </row>
    <row r="231" s="3" customFormat="1" spans="1:11">
      <c r="A231" s="9">
        <v>6741</v>
      </c>
      <c r="B231" s="7">
        <v>42876.4375</v>
      </c>
      <c r="C231" s="36">
        <v>63.1666666666667</v>
      </c>
      <c r="D231" s="25">
        <v>71</v>
      </c>
      <c r="E231" s="36">
        <v>1.28486322188449</v>
      </c>
      <c r="F231" s="10" t="s">
        <v>76</v>
      </c>
      <c r="G231" s="44">
        <v>0.889671361502348</v>
      </c>
      <c r="H231" s="43">
        <v>6.36666666666671</v>
      </c>
      <c r="K231" s="15"/>
    </row>
    <row r="232" s="3" customFormat="1" spans="1:11">
      <c r="A232" s="9">
        <v>6745</v>
      </c>
      <c r="B232" s="7">
        <v>42876.5208333333</v>
      </c>
      <c r="C232" s="36">
        <v>67.6666666666667</v>
      </c>
      <c r="D232" s="25">
        <v>46</v>
      </c>
      <c r="E232" s="36">
        <v>1.10395604395605</v>
      </c>
      <c r="F232" s="10" t="s">
        <v>76</v>
      </c>
      <c r="G232" s="44">
        <v>1.47101449275362</v>
      </c>
      <c r="H232" s="43">
        <v>30.8666666666665</v>
      </c>
      <c r="K232" s="15"/>
    </row>
    <row r="233" s="3" customFormat="1" spans="1:11">
      <c r="A233" s="9">
        <v>6756</v>
      </c>
      <c r="B233" s="7">
        <v>42876.75</v>
      </c>
      <c r="C233" s="36">
        <v>95.5</v>
      </c>
      <c r="D233" s="25">
        <v>69</v>
      </c>
      <c r="E233" s="36">
        <v>0.824636118598383</v>
      </c>
      <c r="F233" s="10" t="s">
        <v>76</v>
      </c>
      <c r="G233" s="44">
        <v>1.38405797101449</v>
      </c>
      <c r="H233" s="43">
        <v>40.2999999999998</v>
      </c>
      <c r="K233" s="15"/>
    </row>
    <row r="234" s="3" customFormat="1" spans="1:11">
      <c r="A234" s="9">
        <v>6757</v>
      </c>
      <c r="B234" s="7">
        <v>42876.7708333333</v>
      </c>
      <c r="C234" s="36">
        <v>83.5</v>
      </c>
      <c r="D234" s="25">
        <v>69</v>
      </c>
      <c r="E234" s="36">
        <v>1.48180623973728</v>
      </c>
      <c r="F234" s="10" t="s">
        <v>76</v>
      </c>
      <c r="G234" s="44">
        <v>1.21014492753623</v>
      </c>
      <c r="H234" s="43">
        <v>28.2999999999999</v>
      </c>
      <c r="K234" s="15"/>
    </row>
    <row r="235" s="3" customFormat="1" spans="1:11">
      <c r="A235" s="9">
        <v>6769</v>
      </c>
      <c r="B235" s="7">
        <v>42877.0208333333</v>
      </c>
      <c r="C235" s="36">
        <v>36.8333333333333</v>
      </c>
      <c r="D235" s="25">
        <v>37</v>
      </c>
      <c r="E235" s="36">
        <v>60.3771428571308</v>
      </c>
      <c r="F235" s="10" t="s">
        <v>76</v>
      </c>
      <c r="G235" s="44">
        <v>0.995495495495495</v>
      </c>
      <c r="H235" s="43">
        <v>7.23333333333331</v>
      </c>
      <c r="K235" s="15"/>
    </row>
    <row r="236" s="3" customFormat="1" spans="1:11">
      <c r="A236" s="9">
        <v>6778</v>
      </c>
      <c r="B236" s="7">
        <v>42877.2083333333</v>
      </c>
      <c r="C236" s="36">
        <v>60</v>
      </c>
      <c r="D236" s="25">
        <v>55</v>
      </c>
      <c r="E236" s="36">
        <v>1.85219047619046</v>
      </c>
      <c r="F236" s="10" t="s">
        <v>76</v>
      </c>
      <c r="G236" s="44">
        <v>1.09090909090909</v>
      </c>
      <c r="H236" s="43">
        <v>15.9999999999999</v>
      </c>
      <c r="K236" s="15"/>
    </row>
    <row r="237" s="3" customFormat="1" spans="1:11">
      <c r="A237" s="9">
        <v>6783</v>
      </c>
      <c r="B237" s="7">
        <v>42877.3125</v>
      </c>
      <c r="C237" s="36">
        <v>47.3333333333333</v>
      </c>
      <c r="D237" s="25">
        <v>41</v>
      </c>
      <c r="E237" s="36">
        <v>1.67360902255639</v>
      </c>
      <c r="F237" s="10" t="s">
        <v>76</v>
      </c>
      <c r="G237" s="44">
        <v>1.15447154471545</v>
      </c>
      <c r="H237" s="43">
        <v>14.5333333333335</v>
      </c>
      <c r="K237" s="15"/>
    </row>
    <row r="238" s="3" customFormat="1" spans="1:11">
      <c r="A238" s="9">
        <v>6790</v>
      </c>
      <c r="B238" s="7">
        <v>42877.4583333333</v>
      </c>
      <c r="C238" s="36">
        <v>96.8333333333333</v>
      </c>
      <c r="D238" s="25">
        <v>73</v>
      </c>
      <c r="E238" s="36">
        <v>0.957962037962039</v>
      </c>
      <c r="F238" s="10" t="s">
        <v>76</v>
      </c>
      <c r="G238" s="44">
        <v>1.32648401826484</v>
      </c>
      <c r="H238" s="43">
        <v>38.4333333333333</v>
      </c>
      <c r="K238" s="15"/>
    </row>
    <row r="239" s="3" customFormat="1" spans="1:11">
      <c r="A239" s="9">
        <v>6791</v>
      </c>
      <c r="B239" s="7">
        <v>42877.4791666667</v>
      </c>
      <c r="C239" s="36">
        <v>84.3333333333333</v>
      </c>
      <c r="D239" s="25">
        <v>73</v>
      </c>
      <c r="E239" s="36">
        <v>7.0773949579832</v>
      </c>
      <c r="F239" s="10" t="s">
        <v>76</v>
      </c>
      <c r="G239" s="44">
        <v>1.15525114155251</v>
      </c>
      <c r="H239" s="43">
        <v>25.9333333333332</v>
      </c>
      <c r="K239" s="15"/>
    </row>
    <row r="240" s="3" customFormat="1" spans="1:11">
      <c r="A240" s="9">
        <v>6841</v>
      </c>
      <c r="B240" s="7">
        <v>42878.5208333333</v>
      </c>
      <c r="C240" s="36">
        <v>52.1666666666667</v>
      </c>
      <c r="D240" s="25">
        <v>18</v>
      </c>
      <c r="E240" s="36">
        <v>1.76905923344948</v>
      </c>
      <c r="F240" s="10" t="s">
        <v>76</v>
      </c>
      <c r="G240" s="44">
        <v>2.89814814814815</v>
      </c>
      <c r="H240" s="43">
        <v>37.7666666666667</v>
      </c>
      <c r="K240" s="15"/>
    </row>
    <row r="241" s="3" customFormat="1" spans="1:11">
      <c r="A241" s="9">
        <v>6842</v>
      </c>
      <c r="B241" s="7">
        <v>42878.5416666667</v>
      </c>
      <c r="C241" s="36">
        <v>21.6666666666667</v>
      </c>
      <c r="D241" s="25">
        <v>17</v>
      </c>
      <c r="E241" s="36">
        <v>4.43846938775507</v>
      </c>
      <c r="F241" s="10" t="s">
        <v>76</v>
      </c>
      <c r="G241" s="44">
        <v>1.27450980392157</v>
      </c>
      <c r="H241" s="43">
        <v>8.06666666666669</v>
      </c>
      <c r="K241" s="15"/>
    </row>
    <row r="242" s="3" customFormat="1" spans="1:11">
      <c r="A242" s="9">
        <v>6855</v>
      </c>
      <c r="B242" s="7">
        <v>42878.8125</v>
      </c>
      <c r="C242" s="36">
        <v>26.6666666666667</v>
      </c>
      <c r="D242" s="25">
        <v>29</v>
      </c>
      <c r="E242" s="36">
        <v>3.91122448979592</v>
      </c>
      <c r="F242" s="10" t="s">
        <v>76</v>
      </c>
      <c r="G242" s="44">
        <v>0.919540229885059</v>
      </c>
      <c r="H242" s="43">
        <v>3.46666666666671</v>
      </c>
      <c r="K242" s="15"/>
    </row>
    <row r="243" s="3" customFormat="1" spans="1:11">
      <c r="A243" s="9">
        <v>6863</v>
      </c>
      <c r="B243" s="7">
        <v>42878.9791666667</v>
      </c>
      <c r="C243" s="36">
        <v>84.6666666666667</v>
      </c>
      <c r="D243" s="25">
        <v>48</v>
      </c>
      <c r="E243" s="36">
        <v>1.83742857142857</v>
      </c>
      <c r="F243" s="10" t="s">
        <v>76</v>
      </c>
      <c r="G243" s="44">
        <v>1.76388888888889</v>
      </c>
      <c r="H243" s="43">
        <v>46.2666666666667</v>
      </c>
      <c r="K243" s="15"/>
    </row>
    <row r="244" s="3" customFormat="1" spans="1:11">
      <c r="A244" s="9">
        <v>6866</v>
      </c>
      <c r="B244" s="7">
        <v>42879.0416666667</v>
      </c>
      <c r="C244" s="36">
        <v>59.8333333333333</v>
      </c>
      <c r="D244" s="25">
        <v>44</v>
      </c>
      <c r="E244" s="36">
        <v>0.670466165413535</v>
      </c>
      <c r="F244" s="10" t="s">
        <v>76</v>
      </c>
      <c r="G244" s="44">
        <v>1.35984848484848</v>
      </c>
      <c r="H244" s="43">
        <v>24.6333333333331</v>
      </c>
      <c r="K244" s="15"/>
    </row>
    <row r="245" s="3" customFormat="1" spans="1:11">
      <c r="A245" s="9">
        <v>6871</v>
      </c>
      <c r="B245" s="7">
        <v>42879.1458333333</v>
      </c>
      <c r="C245" s="36">
        <v>81.6666666666667</v>
      </c>
      <c r="D245" s="25">
        <v>53.5</v>
      </c>
      <c r="E245" s="36">
        <v>1.25594251901944</v>
      </c>
      <c r="F245" s="10" t="s">
        <v>76</v>
      </c>
      <c r="G245" s="44">
        <v>1.52647975077882</v>
      </c>
      <c r="H245" s="43">
        <v>38.8666666666669</v>
      </c>
      <c r="K245" s="15"/>
    </row>
    <row r="246" s="3" customFormat="1" spans="1:11">
      <c r="A246" s="9">
        <v>6872</v>
      </c>
      <c r="B246" s="7">
        <v>42879.1666666667</v>
      </c>
      <c r="C246" s="36">
        <v>63.1666666666667</v>
      </c>
      <c r="D246" s="25">
        <v>60.5</v>
      </c>
      <c r="E246" s="36">
        <v>15.0901785714284</v>
      </c>
      <c r="F246" s="10" t="s">
        <v>76</v>
      </c>
      <c r="G246" s="44">
        <v>1.04407713498623</v>
      </c>
      <c r="H246" s="43">
        <v>14.7666666666669</v>
      </c>
      <c r="K246" s="15"/>
    </row>
    <row r="247" s="3" customFormat="1" spans="1:11">
      <c r="A247" s="9">
        <v>6891</v>
      </c>
      <c r="B247" s="7">
        <v>42879.5625</v>
      </c>
      <c r="C247" s="36">
        <v>23.1666666666667</v>
      </c>
      <c r="D247" s="25">
        <v>20</v>
      </c>
      <c r="E247" s="36">
        <v>4.92947368421047</v>
      </c>
      <c r="F247" s="10" t="s">
        <v>76</v>
      </c>
      <c r="G247" s="44">
        <v>1.15833333333333</v>
      </c>
      <c r="H247" s="43">
        <v>7.1666666666666</v>
      </c>
      <c r="K247" s="15"/>
    </row>
    <row r="248" s="3" customFormat="1" spans="1:11">
      <c r="A248" s="9">
        <v>6915</v>
      </c>
      <c r="B248" s="7">
        <v>42880.0625</v>
      </c>
      <c r="C248" s="36">
        <v>28.3333333333333</v>
      </c>
      <c r="D248" s="25">
        <v>1</v>
      </c>
      <c r="E248" s="36">
        <v>2.07317073170732</v>
      </c>
      <c r="F248" s="10" t="s">
        <v>76</v>
      </c>
      <c r="G248" s="44">
        <v>28.3333333333333</v>
      </c>
      <c r="H248" s="43">
        <v>27.5333333333333</v>
      </c>
      <c r="K248" s="15"/>
    </row>
    <row r="249" s="3" customFormat="1" spans="1:11">
      <c r="A249" s="9">
        <v>6956</v>
      </c>
      <c r="B249" s="7">
        <v>42880.9166666667</v>
      </c>
      <c r="C249" s="36">
        <v>4.5</v>
      </c>
      <c r="D249" s="25">
        <v>4.66666666666667</v>
      </c>
      <c r="E249" s="36">
        <v>4.74571428571417</v>
      </c>
      <c r="F249" s="10" t="s">
        <v>76</v>
      </c>
      <c r="G249" s="44">
        <v>0.964285714285714</v>
      </c>
      <c r="H249" s="43">
        <v>0.766666666666665</v>
      </c>
      <c r="K249" s="15"/>
    </row>
    <row r="250" s="3" customFormat="1" spans="1:11">
      <c r="A250" s="9">
        <v>6964</v>
      </c>
      <c r="B250" s="7">
        <v>42881.0833333333</v>
      </c>
      <c r="C250" s="36">
        <v>4.33333333333333</v>
      </c>
      <c r="D250" s="25">
        <v>5</v>
      </c>
      <c r="E250" s="36">
        <v>3.20571428571427</v>
      </c>
      <c r="F250" s="10" t="s">
        <v>76</v>
      </c>
      <c r="G250" s="44">
        <v>0.866666666666666</v>
      </c>
      <c r="H250" s="43">
        <v>0.33333333333333</v>
      </c>
      <c r="K250" s="15"/>
    </row>
    <row r="251" s="3" customFormat="1" spans="1:11">
      <c r="A251" s="9">
        <v>6975</v>
      </c>
      <c r="B251" s="7">
        <v>42881.3125</v>
      </c>
      <c r="C251" s="36">
        <v>19.5</v>
      </c>
      <c r="D251" s="25">
        <v>23</v>
      </c>
      <c r="E251" s="36">
        <v>32.458231292517</v>
      </c>
      <c r="F251" s="10" t="s">
        <v>76</v>
      </c>
      <c r="G251" s="44">
        <v>0.847826086956522</v>
      </c>
      <c r="H251" s="43">
        <v>1.1</v>
      </c>
      <c r="K251" s="15"/>
    </row>
    <row r="252" s="3" customFormat="1" spans="1:11">
      <c r="A252" s="9">
        <v>6976</v>
      </c>
      <c r="B252" s="7">
        <v>42881.3333333333</v>
      </c>
      <c r="C252" s="36">
        <v>75.3333333333333</v>
      </c>
      <c r="D252" s="25">
        <v>15</v>
      </c>
      <c r="E252" s="36">
        <v>1.77536700868193</v>
      </c>
      <c r="F252" s="10" t="s">
        <v>76</v>
      </c>
      <c r="G252" s="44">
        <v>5.02222222222222</v>
      </c>
      <c r="H252" s="43">
        <v>63.3333333333333</v>
      </c>
      <c r="K252" s="15"/>
    </row>
    <row r="253" s="3" customFormat="1" spans="1:11">
      <c r="A253" s="9">
        <v>6977</v>
      </c>
      <c r="B253" s="7">
        <v>42881.3541666667</v>
      </c>
      <c r="C253" s="36">
        <v>21.5</v>
      </c>
      <c r="D253" s="25">
        <v>15</v>
      </c>
      <c r="E253" s="36">
        <v>2.71978021978022</v>
      </c>
      <c r="F253" s="10" t="s">
        <v>76</v>
      </c>
      <c r="G253" s="44">
        <v>1.43333333333333</v>
      </c>
      <c r="H253" s="43">
        <v>9.49999999999995</v>
      </c>
      <c r="K253" s="15"/>
    </row>
    <row r="254" s="3" customFormat="1" spans="1:11">
      <c r="A254" s="9">
        <v>7003</v>
      </c>
      <c r="B254" s="7">
        <v>42881.8958333333</v>
      </c>
      <c r="C254" s="36">
        <v>23.1666666666667</v>
      </c>
      <c r="D254" s="25">
        <v>28</v>
      </c>
      <c r="E254" s="36">
        <v>1.52029556650246</v>
      </c>
      <c r="F254" s="10" t="s">
        <v>76</v>
      </c>
      <c r="G254" s="44">
        <v>0.827380952380954</v>
      </c>
      <c r="H254" s="43">
        <v>0.766666666666711</v>
      </c>
      <c r="K254" s="15"/>
    </row>
    <row r="255" s="3" customFormat="1" spans="1:11">
      <c r="A255" s="9">
        <v>7004</v>
      </c>
      <c r="B255" s="7">
        <v>42881.9166666667</v>
      </c>
      <c r="C255" s="36">
        <v>26.5</v>
      </c>
      <c r="D255" s="25">
        <v>28</v>
      </c>
      <c r="E255" s="36">
        <v>2.48</v>
      </c>
      <c r="F255" s="10" t="s">
        <v>76</v>
      </c>
      <c r="G255" s="44">
        <v>0.946428571428571</v>
      </c>
      <c r="H255" s="43">
        <v>4.09999999999999</v>
      </c>
      <c r="K255" s="15"/>
    </row>
    <row r="256" s="3" customFormat="1" spans="1:11">
      <c r="A256" s="9">
        <v>7040</v>
      </c>
      <c r="B256" s="7">
        <v>42882.6666666667</v>
      </c>
      <c r="C256" s="36">
        <v>62.1666666666667</v>
      </c>
      <c r="D256" s="25">
        <v>75</v>
      </c>
      <c r="E256" s="36">
        <v>1.51888682745825</v>
      </c>
      <c r="F256" s="10" t="s">
        <v>76</v>
      </c>
      <c r="G256" s="44">
        <v>0.828888888888889</v>
      </c>
      <c r="H256" s="43">
        <v>2.16666666666667</v>
      </c>
      <c r="K256" s="15"/>
    </row>
    <row r="257" s="3" customFormat="1" spans="1:11">
      <c r="A257" s="9">
        <v>7048</v>
      </c>
      <c r="B257" s="7">
        <v>42882.8333333333</v>
      </c>
      <c r="C257" s="36">
        <v>101</v>
      </c>
      <c r="D257" s="25">
        <v>118</v>
      </c>
      <c r="E257" s="36">
        <v>0.510252100840336</v>
      </c>
      <c r="F257" s="10" t="s">
        <v>76</v>
      </c>
      <c r="G257" s="44">
        <v>0.855932203389831</v>
      </c>
      <c r="H257" s="43">
        <v>6.60000000000005</v>
      </c>
      <c r="K257" s="15"/>
    </row>
    <row r="258" s="3" customFormat="1" spans="1:11">
      <c r="A258" s="9">
        <v>7049</v>
      </c>
      <c r="B258" s="7">
        <v>42882.8541666667</v>
      </c>
      <c r="C258" s="36">
        <v>104</v>
      </c>
      <c r="D258" s="25">
        <v>118</v>
      </c>
      <c r="E258" s="36">
        <v>1.99969387755102</v>
      </c>
      <c r="F258" s="10" t="s">
        <v>76</v>
      </c>
      <c r="G258" s="44">
        <v>0.88135593220339</v>
      </c>
      <c r="H258" s="43">
        <v>9.60000000000002</v>
      </c>
      <c r="K258" s="15"/>
    </row>
    <row r="259" s="3" customFormat="1" spans="1:11">
      <c r="A259" s="9">
        <v>7050</v>
      </c>
      <c r="B259" s="7">
        <v>42882.875</v>
      </c>
      <c r="C259" s="36">
        <v>116.5</v>
      </c>
      <c r="D259" s="25">
        <v>111</v>
      </c>
      <c r="E259" s="36">
        <v>1.72658008658021</v>
      </c>
      <c r="F259" s="10" t="s">
        <v>76</v>
      </c>
      <c r="G259" s="44">
        <v>1.04954954954955</v>
      </c>
      <c r="H259" s="43">
        <v>27.7</v>
      </c>
      <c r="K259" s="15"/>
    </row>
    <row r="260" s="3" customFormat="1" spans="1:11">
      <c r="A260" s="9">
        <v>7075</v>
      </c>
      <c r="B260" s="7">
        <v>42883.3958333333</v>
      </c>
      <c r="C260" s="36">
        <v>59</v>
      </c>
      <c r="D260" s="25">
        <v>63</v>
      </c>
      <c r="E260" s="36">
        <v>2.74261904761906</v>
      </c>
      <c r="F260" s="10" t="s">
        <v>76</v>
      </c>
      <c r="G260" s="44">
        <v>0.936507936507937</v>
      </c>
      <c r="H260" s="43">
        <v>8.60000000000003</v>
      </c>
      <c r="K260" s="15"/>
    </row>
    <row r="261" s="3" customFormat="1" spans="1:11">
      <c r="A261" s="9">
        <v>7112</v>
      </c>
      <c r="B261" s="7">
        <v>42884.1666666667</v>
      </c>
      <c r="C261" s="36">
        <v>70.8333333333333</v>
      </c>
      <c r="D261" s="25">
        <v>60</v>
      </c>
      <c r="E261" s="36">
        <v>1.91991208791208</v>
      </c>
      <c r="F261" s="10" t="s">
        <v>76</v>
      </c>
      <c r="G261" s="44">
        <v>1.18055555555555</v>
      </c>
      <c r="H261" s="43">
        <v>22.833333333333</v>
      </c>
      <c r="K261" s="15"/>
    </row>
    <row r="262" s="3" customFormat="1" spans="1:11">
      <c r="A262" s="9">
        <v>7134</v>
      </c>
      <c r="B262" s="7">
        <v>42884.625</v>
      </c>
      <c r="C262" s="36">
        <v>8.16666666666667</v>
      </c>
      <c r="D262" s="25">
        <v>10</v>
      </c>
      <c r="E262" s="36">
        <v>0.667012987012988</v>
      </c>
      <c r="F262" s="9" t="s">
        <v>222</v>
      </c>
      <c r="G262" s="44">
        <v>0.816666666666667</v>
      </c>
      <c r="H262" s="43">
        <v>0.166666666666669</v>
      </c>
      <c r="K262" s="15"/>
    </row>
    <row r="263" s="3" customFormat="1" spans="1:11">
      <c r="A263" s="9">
        <v>7135</v>
      </c>
      <c r="B263" s="7">
        <v>42884.6458333333</v>
      </c>
      <c r="C263" s="36">
        <v>8.66666666666667</v>
      </c>
      <c r="D263" s="25">
        <v>10</v>
      </c>
      <c r="E263" s="36">
        <v>2.44607142857148</v>
      </c>
      <c r="F263" s="10" t="s">
        <v>76</v>
      </c>
      <c r="G263" s="44">
        <v>0.866666666666667</v>
      </c>
      <c r="H263" s="43">
        <v>0.66666666666667</v>
      </c>
      <c r="K263" s="15"/>
    </row>
    <row r="264" s="3" customFormat="1" spans="1:11">
      <c r="A264" s="9">
        <v>7137</v>
      </c>
      <c r="B264" s="7">
        <v>42884.6875</v>
      </c>
      <c r="C264" s="36">
        <v>9.33333333333333</v>
      </c>
      <c r="D264" s="25">
        <v>10</v>
      </c>
      <c r="E264" s="36">
        <v>8.46285714285711</v>
      </c>
      <c r="F264" s="10" t="s">
        <v>76</v>
      </c>
      <c r="G264" s="44">
        <v>0.933333333333333</v>
      </c>
      <c r="H264" s="43">
        <v>1.33333333333333</v>
      </c>
      <c r="K264" s="15"/>
    </row>
    <row r="265" s="3" customFormat="1" spans="1:11">
      <c r="A265" s="9">
        <v>7139</v>
      </c>
      <c r="B265" s="7">
        <v>42884.7291666667</v>
      </c>
      <c r="C265" s="36">
        <v>14.1666666666667</v>
      </c>
      <c r="D265" s="25">
        <v>17</v>
      </c>
      <c r="E265" s="36">
        <v>3.82252100840336</v>
      </c>
      <c r="F265" s="10" t="s">
        <v>76</v>
      </c>
      <c r="G265" s="44">
        <v>0.833333333333335</v>
      </c>
      <c r="H265" s="43">
        <v>0.566666666666695</v>
      </c>
      <c r="K265" s="15"/>
    </row>
    <row r="266" s="3" customFormat="1" spans="1:11">
      <c r="A266" s="9">
        <v>7145</v>
      </c>
      <c r="B266" s="7">
        <v>42884.8541666667</v>
      </c>
      <c r="C266" s="36">
        <v>18.5</v>
      </c>
      <c r="D266" s="25">
        <v>23</v>
      </c>
      <c r="E266" s="36">
        <v>0.555873015873016</v>
      </c>
      <c r="F266" s="9" t="s">
        <v>222</v>
      </c>
      <c r="G266" s="44">
        <v>0.804347826086957</v>
      </c>
      <c r="H266" s="43">
        <v>0.10000000000001</v>
      </c>
      <c r="K266" s="15"/>
    </row>
    <row r="267" s="3" customFormat="1" spans="1:11">
      <c r="A267" s="9">
        <v>7153</v>
      </c>
      <c r="B267" s="7">
        <v>42885.0208333333</v>
      </c>
      <c r="C267" s="36">
        <v>42</v>
      </c>
      <c r="D267" s="25">
        <v>48</v>
      </c>
      <c r="E267" s="36">
        <v>1.36166666666667</v>
      </c>
      <c r="F267" s="10" t="s">
        <v>76</v>
      </c>
      <c r="G267" s="44">
        <v>0.875</v>
      </c>
      <c r="H267" s="43">
        <v>3.6</v>
      </c>
      <c r="K267" s="15"/>
    </row>
    <row r="268" s="3" customFormat="1" spans="1:11">
      <c r="A268" s="9">
        <v>7154</v>
      </c>
      <c r="B268" s="7">
        <v>42885.0416666667</v>
      </c>
      <c r="C268" s="36">
        <v>45.5</v>
      </c>
      <c r="D268" s="25">
        <v>40</v>
      </c>
      <c r="E268" s="36">
        <v>2.67238095238094</v>
      </c>
      <c r="F268" s="10" t="s">
        <v>76</v>
      </c>
      <c r="G268" s="44">
        <v>1.1375</v>
      </c>
      <c r="H268" s="43">
        <v>13.5</v>
      </c>
      <c r="K268" s="15"/>
    </row>
    <row r="269" s="3" customFormat="1" spans="1:11">
      <c r="A269" s="9">
        <v>7176</v>
      </c>
      <c r="B269" s="7">
        <v>42885.5</v>
      </c>
      <c r="C269" s="36">
        <v>50.3333333333333</v>
      </c>
      <c r="D269" s="25">
        <v>38</v>
      </c>
      <c r="E269" s="36">
        <v>1.04478764478765</v>
      </c>
      <c r="F269" s="10" t="s">
        <v>76</v>
      </c>
      <c r="G269" s="44">
        <v>1.32456140350877</v>
      </c>
      <c r="H269" s="43">
        <v>19.9333333333333</v>
      </c>
      <c r="K269" s="15"/>
    </row>
    <row r="270" s="3" customFormat="1" spans="1:11">
      <c r="A270" s="9">
        <v>7178</v>
      </c>
      <c r="B270" s="7">
        <v>42885.5416666667</v>
      </c>
      <c r="C270" s="36">
        <v>44.8333333333333</v>
      </c>
      <c r="D270" s="25">
        <v>51</v>
      </c>
      <c r="E270" s="36">
        <v>2.48640926640925</v>
      </c>
      <c r="F270" s="10" t="s">
        <v>76</v>
      </c>
      <c r="G270" s="44">
        <v>0.879084967320261</v>
      </c>
      <c r="H270" s="43">
        <v>4.03333333333331</v>
      </c>
      <c r="K270" s="15"/>
    </row>
    <row r="271" s="3" customFormat="1" spans="1:11">
      <c r="A271" s="9">
        <v>7180</v>
      </c>
      <c r="B271" s="7">
        <v>42885.5833333333</v>
      </c>
      <c r="C271" s="36">
        <v>66</v>
      </c>
      <c r="D271" s="25">
        <v>51</v>
      </c>
      <c r="E271" s="36">
        <v>0.652126984126989</v>
      </c>
      <c r="F271" s="10" t="s">
        <v>76</v>
      </c>
      <c r="G271" s="44">
        <v>1.29411764705882</v>
      </c>
      <c r="H271" s="43">
        <v>25.1999999999998</v>
      </c>
      <c r="K271" s="15"/>
    </row>
    <row r="272" s="3" customFormat="1" spans="1:11">
      <c r="A272" s="9">
        <v>7183</v>
      </c>
      <c r="B272" s="7">
        <v>42885.6458333333</v>
      </c>
      <c r="C272" s="36">
        <v>69.6666666666667</v>
      </c>
      <c r="D272" s="25">
        <v>74</v>
      </c>
      <c r="E272" s="36">
        <v>24.7998901098901</v>
      </c>
      <c r="F272" s="10" t="s">
        <v>76</v>
      </c>
      <c r="G272" s="44">
        <v>0.941441441441442</v>
      </c>
      <c r="H272" s="43">
        <v>10.4666666666667</v>
      </c>
      <c r="K272" s="15"/>
    </row>
    <row r="273" s="3" customFormat="1" spans="1:11">
      <c r="A273" s="9">
        <v>7184</v>
      </c>
      <c r="B273" s="7">
        <v>42885.6666666667</v>
      </c>
      <c r="C273" s="36">
        <v>121.833333333333</v>
      </c>
      <c r="D273" s="25">
        <v>74</v>
      </c>
      <c r="E273" s="36">
        <v>0.506222000995524</v>
      </c>
      <c r="F273" s="10" t="s">
        <v>76</v>
      </c>
      <c r="G273" s="44">
        <v>1.64639639639639</v>
      </c>
      <c r="H273" s="43">
        <v>62.6333333333328</v>
      </c>
      <c r="K273" s="15"/>
    </row>
    <row r="274" s="3" customFormat="1" spans="1:11">
      <c r="A274" s="9">
        <v>7194</v>
      </c>
      <c r="B274" s="7">
        <v>42885.875</v>
      </c>
      <c r="C274" s="36">
        <v>123.333333333333</v>
      </c>
      <c r="D274" s="25">
        <v>112</v>
      </c>
      <c r="E274" s="36">
        <v>3.89075630252106</v>
      </c>
      <c r="F274" s="10" t="s">
        <v>76</v>
      </c>
      <c r="G274" s="44">
        <v>1.10119047619047</v>
      </c>
      <c r="H274" s="43">
        <v>33.7333333333326</v>
      </c>
      <c r="K274" s="15"/>
    </row>
    <row r="275" s="3" customFormat="1" spans="1:11">
      <c r="A275" s="9">
        <v>7198</v>
      </c>
      <c r="B275" s="7">
        <v>42885.9583333333</v>
      </c>
      <c r="C275" s="36">
        <v>98.6666666666667</v>
      </c>
      <c r="D275" s="25">
        <v>98</v>
      </c>
      <c r="E275" s="36">
        <v>24.047857142856</v>
      </c>
      <c r="F275" s="10" t="s">
        <v>76</v>
      </c>
      <c r="G275" s="44">
        <v>1.00680272108844</v>
      </c>
      <c r="H275" s="43">
        <v>20.2666666666671</v>
      </c>
      <c r="K275" s="15"/>
    </row>
    <row r="276" s="3" customFormat="1" spans="1:11">
      <c r="A276" s="9">
        <v>7202</v>
      </c>
      <c r="B276" s="7">
        <v>42886.0416666667</v>
      </c>
      <c r="C276" s="36">
        <v>79.1666666666667</v>
      </c>
      <c r="D276" s="25">
        <v>83</v>
      </c>
      <c r="E276" s="36">
        <v>16.2083229813664</v>
      </c>
      <c r="F276" s="10" t="s">
        <v>76</v>
      </c>
      <c r="G276" s="44">
        <v>0.953815261044177</v>
      </c>
      <c r="H276" s="43">
        <v>12.7666666666667</v>
      </c>
      <c r="K276" s="15"/>
    </row>
    <row r="277" s="3" customFormat="1" spans="1:11">
      <c r="A277" s="9">
        <v>7208</v>
      </c>
      <c r="B277" s="7">
        <v>42886.1666666667</v>
      </c>
      <c r="C277" s="36">
        <v>204.5</v>
      </c>
      <c r="D277" s="25">
        <v>119.833333333333</v>
      </c>
      <c r="E277" s="36">
        <v>0.667626546681662</v>
      </c>
      <c r="F277" s="10" t="s">
        <v>76</v>
      </c>
      <c r="G277" s="44">
        <v>1.70653685674548</v>
      </c>
      <c r="H277" s="43">
        <v>108.633333333333</v>
      </c>
      <c r="K277" s="15"/>
    </row>
    <row r="278" s="3" customFormat="1" spans="1:11">
      <c r="A278" s="9">
        <v>7210</v>
      </c>
      <c r="B278" s="7">
        <v>42886.2083333333</v>
      </c>
      <c r="C278" s="36">
        <v>212</v>
      </c>
      <c r="D278" s="25">
        <v>143</v>
      </c>
      <c r="E278" s="36">
        <v>0.664734299516898</v>
      </c>
      <c r="F278" s="10" t="s">
        <v>76</v>
      </c>
      <c r="G278" s="44">
        <v>1.48251748251748</v>
      </c>
      <c r="H278" s="43">
        <v>97.5999999999996</v>
      </c>
      <c r="K278" s="15"/>
    </row>
    <row r="279" s="3" customFormat="1" spans="1:11">
      <c r="A279" s="9">
        <v>7213</v>
      </c>
      <c r="B279" s="7">
        <v>42886.2708333333</v>
      </c>
      <c r="C279" s="36">
        <v>278.333333333333</v>
      </c>
      <c r="D279" s="25">
        <v>143</v>
      </c>
      <c r="E279" s="36">
        <v>1.16952850105559</v>
      </c>
      <c r="F279" s="10" t="s">
        <v>76</v>
      </c>
      <c r="G279" s="44">
        <v>1.94638694638694</v>
      </c>
      <c r="H279" s="43">
        <v>163.933333333332</v>
      </c>
      <c r="K279" s="15"/>
    </row>
    <row r="280" s="3" customFormat="1" spans="1:11">
      <c r="A280" s="9">
        <v>7215</v>
      </c>
      <c r="B280" s="7">
        <v>42886.3125</v>
      </c>
      <c r="C280" s="36">
        <v>190.5</v>
      </c>
      <c r="D280" s="25">
        <v>144</v>
      </c>
      <c r="E280" s="36">
        <v>2.04379928315411</v>
      </c>
      <c r="F280" s="10" t="s">
        <v>76</v>
      </c>
      <c r="G280" s="44">
        <v>1.32291666666667</v>
      </c>
      <c r="H280" s="43">
        <v>75.3000000000005</v>
      </c>
      <c r="K280" s="15"/>
    </row>
    <row r="281" s="3" customFormat="1" spans="1:11">
      <c r="A281" s="9">
        <v>7243</v>
      </c>
      <c r="B281" s="7">
        <v>42886.8958333333</v>
      </c>
      <c r="C281" s="36">
        <v>87.8333333333333</v>
      </c>
      <c r="D281" s="25">
        <v>31</v>
      </c>
      <c r="E281" s="36">
        <v>0.607775450356093</v>
      </c>
      <c r="F281" s="10" t="s">
        <v>76</v>
      </c>
      <c r="G281" s="44">
        <v>2.83333333333333</v>
      </c>
      <c r="H281" s="43">
        <v>63.0333333333332</v>
      </c>
      <c r="K281" s="15"/>
    </row>
    <row r="282" s="3" customFormat="1" spans="1:11">
      <c r="A282" s="9">
        <v>7244</v>
      </c>
      <c r="B282" s="7">
        <v>42886.9166666667</v>
      </c>
      <c r="C282" s="36">
        <v>69.6666666666667</v>
      </c>
      <c r="D282" s="25">
        <v>31</v>
      </c>
      <c r="E282" s="36">
        <v>0.826822660098523</v>
      </c>
      <c r="F282" s="10" t="s">
        <v>76</v>
      </c>
      <c r="G282" s="44">
        <v>2.24731182795699</v>
      </c>
      <c r="H282" s="43">
        <v>44.8666666666667</v>
      </c>
      <c r="K282" s="15"/>
    </row>
    <row r="283" s="3" customFormat="1" spans="1:11">
      <c r="A283" s="9">
        <v>7245</v>
      </c>
      <c r="B283" s="7">
        <v>42886.9375</v>
      </c>
      <c r="C283" s="36">
        <v>53</v>
      </c>
      <c r="D283" s="25">
        <v>31</v>
      </c>
      <c r="E283" s="36">
        <v>0.766753246753247</v>
      </c>
      <c r="F283" s="10" t="s">
        <v>76</v>
      </c>
      <c r="G283" s="44">
        <v>1.70967741935484</v>
      </c>
      <c r="H283" s="43">
        <v>28.2</v>
      </c>
      <c r="K283" s="15"/>
    </row>
    <row r="284" s="3" customFormat="1" spans="1:11">
      <c r="A284" s="9">
        <v>7247</v>
      </c>
      <c r="B284" s="7">
        <v>42886.9791666667</v>
      </c>
      <c r="C284" s="36">
        <v>49.8333333333333</v>
      </c>
      <c r="D284" s="25">
        <v>58</v>
      </c>
      <c r="E284" s="36">
        <v>4.70443148688046</v>
      </c>
      <c r="F284" s="10" t="s">
        <v>76</v>
      </c>
      <c r="G284" s="44">
        <v>0.85919540229885</v>
      </c>
      <c r="H284" s="43">
        <v>3.4333333333333</v>
      </c>
      <c r="K284" s="15"/>
    </row>
    <row r="285" s="3" customFormat="1" spans="1:11">
      <c r="A285" s="9">
        <v>7249</v>
      </c>
      <c r="B285" s="7">
        <v>42887.0208333333</v>
      </c>
      <c r="C285" s="36">
        <v>73.1666666666667</v>
      </c>
      <c r="D285" s="25">
        <v>58</v>
      </c>
      <c r="E285" s="36">
        <v>0.588288854003147</v>
      </c>
      <c r="F285" s="10" t="s">
        <v>76</v>
      </c>
      <c r="G285" s="44">
        <v>1.26149425287356</v>
      </c>
      <c r="H285" s="43">
        <v>26.7666666666665</v>
      </c>
      <c r="K285" s="15"/>
    </row>
    <row r="286" s="3" customFormat="1" spans="1:11">
      <c r="A286" s="9">
        <v>7256</v>
      </c>
      <c r="B286" s="7">
        <v>42887.1666666667</v>
      </c>
      <c r="C286" s="36">
        <v>80.6666666666667</v>
      </c>
      <c r="D286" s="25">
        <v>52</v>
      </c>
      <c r="E286" s="36">
        <v>0.704950166112956</v>
      </c>
      <c r="F286" s="10" t="s">
        <v>76</v>
      </c>
      <c r="G286" s="44">
        <v>1.55128205128205</v>
      </c>
      <c r="H286" s="43">
        <v>39.0666666666666</v>
      </c>
      <c r="K286" s="15"/>
    </row>
    <row r="287" s="3" customFormat="1" spans="1:11">
      <c r="A287" s="9">
        <v>7261</v>
      </c>
      <c r="B287" s="7">
        <v>42887.2708333333</v>
      </c>
      <c r="C287" s="36">
        <v>82.3333333333333</v>
      </c>
      <c r="D287" s="25">
        <v>60</v>
      </c>
      <c r="E287" s="36">
        <v>0.766886993603413</v>
      </c>
      <c r="F287" s="10" t="s">
        <v>76</v>
      </c>
      <c r="G287" s="44">
        <v>1.37222222222222</v>
      </c>
      <c r="H287" s="43">
        <v>34.3333333333332</v>
      </c>
      <c r="K287" s="15"/>
    </row>
    <row r="288" s="3" customFormat="1" spans="1:11">
      <c r="A288" s="9">
        <v>7262</v>
      </c>
      <c r="B288" s="7">
        <v>42887.2916666667</v>
      </c>
      <c r="C288" s="36">
        <v>72.8333333333333</v>
      </c>
      <c r="D288" s="25">
        <v>72</v>
      </c>
      <c r="E288" s="36">
        <v>16.7942857142863</v>
      </c>
      <c r="F288" s="10" t="s">
        <v>76</v>
      </c>
      <c r="G288" s="44">
        <v>1.01157407407407</v>
      </c>
      <c r="H288" s="43">
        <v>15.233333333333</v>
      </c>
      <c r="K288" s="15"/>
    </row>
    <row r="289" s="3" customFormat="1" spans="1:11">
      <c r="A289" s="9">
        <v>7296</v>
      </c>
      <c r="B289" s="7">
        <v>42888</v>
      </c>
      <c r="C289" s="36">
        <v>7.33333333333333</v>
      </c>
      <c r="D289" s="25">
        <v>9</v>
      </c>
      <c r="E289" s="36">
        <v>1.32857142857143</v>
      </c>
      <c r="F289" s="10" t="s">
        <v>76</v>
      </c>
      <c r="G289" s="44">
        <v>0.814814814814814</v>
      </c>
      <c r="H289" s="43">
        <v>0.133333333333326</v>
      </c>
      <c r="K289" s="15"/>
    </row>
    <row r="290" s="3" customFormat="1" spans="1:11">
      <c r="A290" s="9">
        <v>7297</v>
      </c>
      <c r="B290" s="7">
        <v>42888.0208333333</v>
      </c>
      <c r="C290" s="36">
        <v>8.33333333333333</v>
      </c>
      <c r="D290" s="25">
        <v>9</v>
      </c>
      <c r="E290" s="36">
        <v>2.85357142857143</v>
      </c>
      <c r="F290" s="10" t="s">
        <v>76</v>
      </c>
      <c r="G290" s="44">
        <v>0.925925925925926</v>
      </c>
      <c r="H290" s="43">
        <v>1.13333333333333</v>
      </c>
      <c r="K290" s="15"/>
    </row>
    <row r="291" s="3" customFormat="1" spans="1:11">
      <c r="A291" s="9">
        <v>7309</v>
      </c>
      <c r="B291" s="7">
        <v>42888.2708333333</v>
      </c>
      <c r="C291" s="36">
        <v>6</v>
      </c>
      <c r="D291" s="25">
        <v>7</v>
      </c>
      <c r="E291" s="36">
        <v>1.16714285714286</v>
      </c>
      <c r="F291" s="10" t="s">
        <v>76</v>
      </c>
      <c r="G291" s="44">
        <v>0.857142857142857</v>
      </c>
      <c r="H291" s="43">
        <v>0.399999999999999</v>
      </c>
      <c r="K291" s="15"/>
    </row>
    <row r="292" s="3" customFormat="1" spans="1:11">
      <c r="A292" s="9">
        <v>7349</v>
      </c>
      <c r="B292" s="7">
        <v>42889.1041666667</v>
      </c>
      <c r="C292" s="36">
        <v>4.83333333333333</v>
      </c>
      <c r="D292" s="25">
        <v>5</v>
      </c>
      <c r="E292" s="36">
        <v>27.0799999999996</v>
      </c>
      <c r="F292" s="10" t="s">
        <v>76</v>
      </c>
      <c r="G292" s="44">
        <v>0.966666666666666</v>
      </c>
      <c r="H292" s="43">
        <v>0.83333333333333</v>
      </c>
      <c r="K292" s="15"/>
    </row>
    <row r="293" s="3" customFormat="1" spans="1:11">
      <c r="A293" s="9">
        <v>7382</v>
      </c>
      <c r="B293" s="7">
        <v>42889.7916666667</v>
      </c>
      <c r="C293" s="36">
        <v>36</v>
      </c>
      <c r="D293" s="25">
        <v>32</v>
      </c>
      <c r="E293" s="36">
        <v>2.38511904761906</v>
      </c>
      <c r="F293" s="10" t="s">
        <v>76</v>
      </c>
      <c r="G293" s="44">
        <v>1.125</v>
      </c>
      <c r="H293" s="43">
        <v>10.4</v>
      </c>
      <c r="K293" s="15"/>
    </row>
    <row r="294" s="3" customFormat="1" spans="1:11">
      <c r="A294" s="9">
        <v>7383</v>
      </c>
      <c r="B294" s="7">
        <v>42889.8125</v>
      </c>
      <c r="C294" s="36">
        <v>30.8333333333333</v>
      </c>
      <c r="D294" s="25">
        <v>32</v>
      </c>
      <c r="E294" s="36">
        <v>10.2293877551017</v>
      </c>
      <c r="F294" s="10" t="s">
        <v>76</v>
      </c>
      <c r="G294" s="44">
        <v>0.963541666666666</v>
      </c>
      <c r="H294" s="43">
        <v>5.23333333333331</v>
      </c>
      <c r="K294" s="15"/>
    </row>
    <row r="295" s="3" customFormat="1" spans="1:11">
      <c r="A295" s="9">
        <v>7385</v>
      </c>
      <c r="B295" s="7">
        <v>42889.8541666667</v>
      </c>
      <c r="C295" s="36">
        <v>34</v>
      </c>
      <c r="D295" s="25">
        <v>32</v>
      </c>
      <c r="E295" s="36">
        <v>15.4309523809524</v>
      </c>
      <c r="F295" s="10" t="s">
        <v>76</v>
      </c>
      <c r="G295" s="44">
        <v>1.0625</v>
      </c>
      <c r="H295" s="43">
        <v>8.4</v>
      </c>
      <c r="K295" s="15"/>
    </row>
    <row r="296" s="3" customFormat="1" spans="1:11">
      <c r="A296" s="9">
        <v>7437</v>
      </c>
      <c r="B296" s="7">
        <v>42890.9375</v>
      </c>
      <c r="C296" s="36">
        <v>34</v>
      </c>
      <c r="D296" s="25">
        <v>38</v>
      </c>
      <c r="E296" s="36">
        <v>1.23142857142857</v>
      </c>
      <c r="F296" s="10" t="s">
        <v>76</v>
      </c>
      <c r="G296" s="44">
        <v>0.894736842105263</v>
      </c>
      <c r="H296" s="43">
        <v>3.59999999999999</v>
      </c>
      <c r="K296" s="15"/>
    </row>
    <row r="297" s="3" customFormat="1" spans="1:11">
      <c r="A297" s="9">
        <v>7440</v>
      </c>
      <c r="B297" s="7">
        <v>42891</v>
      </c>
      <c r="C297" s="36">
        <v>34.6666666666667</v>
      </c>
      <c r="D297" s="25">
        <v>39</v>
      </c>
      <c r="E297" s="36">
        <v>2.54307692307694</v>
      </c>
      <c r="F297" s="10" t="s">
        <v>76</v>
      </c>
      <c r="G297" s="44">
        <v>0.88888888888889</v>
      </c>
      <c r="H297" s="43">
        <v>3.46666666666671</v>
      </c>
      <c r="K297" s="15"/>
    </row>
    <row r="298" s="3" customFormat="1" spans="1:11">
      <c r="A298" s="9">
        <v>7444</v>
      </c>
      <c r="B298" s="7">
        <v>42891.0833333333</v>
      </c>
      <c r="C298" s="36">
        <v>56.6666666666667</v>
      </c>
      <c r="D298" s="25">
        <v>58</v>
      </c>
      <c r="E298" s="36">
        <v>22.1096428571434</v>
      </c>
      <c r="F298" s="10" t="s">
        <v>76</v>
      </c>
      <c r="G298" s="44">
        <v>0.977011494252874</v>
      </c>
      <c r="H298" s="43">
        <v>10.2666666666667</v>
      </c>
      <c r="K298" s="15"/>
    </row>
    <row r="299" s="3" customFormat="1" spans="1:11">
      <c r="A299" s="9">
        <v>7458</v>
      </c>
      <c r="B299" s="7">
        <v>42891.375</v>
      </c>
      <c r="C299" s="36">
        <v>85.5</v>
      </c>
      <c r="D299" s="25">
        <v>102</v>
      </c>
      <c r="E299" s="36">
        <v>0.828946608946613</v>
      </c>
      <c r="F299" s="9" t="s">
        <v>222</v>
      </c>
      <c r="G299" s="44">
        <v>0.838235294117647</v>
      </c>
      <c r="H299" s="43">
        <v>3.89999999999999</v>
      </c>
      <c r="K299" s="15"/>
    </row>
    <row r="300" s="3" customFormat="1" spans="1:11">
      <c r="A300" s="9">
        <v>7476</v>
      </c>
      <c r="B300" s="7">
        <v>42891.75</v>
      </c>
      <c r="C300" s="36">
        <v>37.1666666666667</v>
      </c>
      <c r="D300" s="25">
        <v>32</v>
      </c>
      <c r="E300" s="36">
        <v>8.1139170506912</v>
      </c>
      <c r="F300" s="10" t="s">
        <v>76</v>
      </c>
      <c r="G300" s="44">
        <v>1.16145833333333</v>
      </c>
      <c r="H300" s="43">
        <v>11.5666666666666</v>
      </c>
      <c r="K300" s="15"/>
    </row>
    <row r="301" s="3" customFormat="1" spans="1:11">
      <c r="A301" s="9">
        <v>7487</v>
      </c>
      <c r="B301" s="7">
        <v>42891.9791666667</v>
      </c>
      <c r="C301" s="36">
        <v>18.5</v>
      </c>
      <c r="D301" s="25">
        <v>19</v>
      </c>
      <c r="E301" s="36">
        <v>50.9190476190475</v>
      </c>
      <c r="F301" s="10" t="s">
        <v>76</v>
      </c>
      <c r="G301" s="44">
        <v>0.973684210526316</v>
      </c>
      <c r="H301" s="43">
        <v>3.3</v>
      </c>
      <c r="K301" s="15"/>
    </row>
    <row r="302" s="3" customFormat="1" spans="1:11">
      <c r="A302" s="9">
        <v>7490</v>
      </c>
      <c r="B302" s="7">
        <v>42892.0416666667</v>
      </c>
      <c r="C302" s="36">
        <v>42.6666666666667</v>
      </c>
      <c r="D302" s="25">
        <v>35</v>
      </c>
      <c r="E302" s="36">
        <v>2.45509316770187</v>
      </c>
      <c r="F302" s="10" t="s">
        <v>76</v>
      </c>
      <c r="G302" s="44">
        <v>1.21904761904762</v>
      </c>
      <c r="H302" s="43">
        <v>14.6666666666667</v>
      </c>
      <c r="K302" s="15"/>
    </row>
    <row r="303" s="3" customFormat="1" spans="1:11">
      <c r="A303" s="9">
        <v>7493</v>
      </c>
      <c r="B303" s="7">
        <v>42892.1041666667</v>
      </c>
      <c r="C303" s="36">
        <v>30</v>
      </c>
      <c r="D303" s="25">
        <v>35</v>
      </c>
      <c r="E303" s="36">
        <v>1.70733333333332</v>
      </c>
      <c r="F303" s="10" t="s">
        <v>76</v>
      </c>
      <c r="G303" s="44">
        <v>0.857142857142857</v>
      </c>
      <c r="H303" s="43">
        <v>1.99999999999999</v>
      </c>
      <c r="K303" s="15"/>
    </row>
    <row r="304" s="3" customFormat="1" spans="1:11">
      <c r="A304" s="9">
        <v>7494</v>
      </c>
      <c r="B304" s="7">
        <v>42892.125</v>
      </c>
      <c r="C304" s="36">
        <v>33.8333333333333</v>
      </c>
      <c r="D304" s="25">
        <v>35</v>
      </c>
      <c r="E304" s="36">
        <v>4.21836734693866</v>
      </c>
      <c r="F304" s="10" t="s">
        <v>76</v>
      </c>
      <c r="G304" s="44">
        <v>0.966666666666666</v>
      </c>
      <c r="H304" s="43">
        <v>5.83333333333331</v>
      </c>
      <c r="K304" s="15"/>
    </row>
    <row r="305" s="3" customFormat="1" spans="1:11">
      <c r="A305" s="9">
        <v>7495</v>
      </c>
      <c r="B305" s="7">
        <v>42892.1458333333</v>
      </c>
      <c r="C305" s="36">
        <v>35.8333333333333</v>
      </c>
      <c r="D305" s="25">
        <v>35</v>
      </c>
      <c r="E305" s="36">
        <v>15.1000000000004</v>
      </c>
      <c r="F305" s="10" t="s">
        <v>76</v>
      </c>
      <c r="G305" s="44">
        <v>1.02380952380952</v>
      </c>
      <c r="H305" s="43">
        <v>7.8333333333332</v>
      </c>
      <c r="K305" s="15"/>
    </row>
    <row r="306" s="3" customFormat="1" spans="1:11">
      <c r="A306" s="9">
        <v>7496</v>
      </c>
      <c r="B306" s="7">
        <v>42892.1666666667</v>
      </c>
      <c r="C306" s="36">
        <v>29.1666666666667</v>
      </c>
      <c r="D306" s="25">
        <v>36</v>
      </c>
      <c r="E306" s="36">
        <v>2.77777003484322</v>
      </c>
      <c r="F306" s="10" t="s">
        <v>76</v>
      </c>
      <c r="G306" s="44">
        <v>0.810185185185186</v>
      </c>
      <c r="H306" s="43">
        <v>0.366666666666695</v>
      </c>
      <c r="K306" s="15"/>
    </row>
    <row r="307" s="3" customFormat="1" spans="1:11">
      <c r="A307" s="9">
        <v>7498</v>
      </c>
      <c r="B307" s="7">
        <v>42892.2083333333</v>
      </c>
      <c r="C307" s="36">
        <v>34.1666666666667</v>
      </c>
      <c r="D307" s="25">
        <v>37</v>
      </c>
      <c r="E307" s="36">
        <v>0.905882352941164</v>
      </c>
      <c r="F307" s="9" t="s">
        <v>222</v>
      </c>
      <c r="G307" s="44">
        <v>0.923423423423424</v>
      </c>
      <c r="H307" s="43">
        <v>4.56666666666669</v>
      </c>
      <c r="K307" s="15"/>
    </row>
    <row r="308" s="3" customFormat="1" spans="1:11">
      <c r="A308" s="9">
        <v>7500</v>
      </c>
      <c r="B308" s="7">
        <v>42892.25</v>
      </c>
      <c r="C308" s="36">
        <v>34.8333333333333</v>
      </c>
      <c r="D308" s="25">
        <v>37</v>
      </c>
      <c r="E308" s="36">
        <v>1.19252747252752</v>
      </c>
      <c r="F308" s="10" t="s">
        <v>76</v>
      </c>
      <c r="G308" s="44">
        <v>0.941441441441441</v>
      </c>
      <c r="H308" s="43">
        <v>5.23333333333332</v>
      </c>
      <c r="K308" s="15"/>
    </row>
    <row r="309" s="3" customFormat="1" spans="1:11">
      <c r="A309" s="9">
        <v>7501</v>
      </c>
      <c r="B309" s="7">
        <v>42892.2708333333</v>
      </c>
      <c r="C309" s="36">
        <v>35.6666666666667</v>
      </c>
      <c r="D309" s="25">
        <v>37</v>
      </c>
      <c r="E309" s="36">
        <v>6.51178571428583</v>
      </c>
      <c r="F309" s="10" t="s">
        <v>76</v>
      </c>
      <c r="G309" s="44">
        <v>0.963963963963965</v>
      </c>
      <c r="H309" s="43">
        <v>6.0666666666667</v>
      </c>
      <c r="K309" s="15"/>
    </row>
    <row r="310" s="3" customFormat="1" spans="1:11">
      <c r="A310" s="9">
        <v>7502</v>
      </c>
      <c r="B310" s="7">
        <v>42892.2916666667</v>
      </c>
      <c r="C310" s="36">
        <v>39.5</v>
      </c>
      <c r="D310" s="25">
        <v>47</v>
      </c>
      <c r="E310" s="36">
        <v>5.35726984126983</v>
      </c>
      <c r="F310" s="10" t="s">
        <v>76</v>
      </c>
      <c r="G310" s="44">
        <v>0.840425531914894</v>
      </c>
      <c r="H310" s="43">
        <v>1.90000000000002</v>
      </c>
      <c r="K310" s="15"/>
    </row>
    <row r="311" s="3" customFormat="1" spans="1:11">
      <c r="A311" s="9">
        <v>7504</v>
      </c>
      <c r="B311" s="7">
        <v>42892.3333333333</v>
      </c>
      <c r="C311" s="36">
        <v>66</v>
      </c>
      <c r="D311" s="25">
        <v>47</v>
      </c>
      <c r="E311" s="36">
        <v>1.47438596491228</v>
      </c>
      <c r="F311" s="10" t="s">
        <v>76</v>
      </c>
      <c r="G311" s="44">
        <v>1.40425531914894</v>
      </c>
      <c r="H311" s="43">
        <v>28.4000000000002</v>
      </c>
      <c r="K311" s="15"/>
    </row>
    <row r="312" s="3" customFormat="1" spans="1:11">
      <c r="A312" s="9">
        <v>7505</v>
      </c>
      <c r="B312" s="7">
        <v>42892.3541666667</v>
      </c>
      <c r="C312" s="36">
        <v>51.3333333333333</v>
      </c>
      <c r="D312" s="25">
        <v>47</v>
      </c>
      <c r="E312" s="36">
        <v>6.08417582417584</v>
      </c>
      <c r="F312" s="10" t="s">
        <v>76</v>
      </c>
      <c r="G312" s="44">
        <v>1.09219858156028</v>
      </c>
      <c r="H312" s="43">
        <v>13.7333333333332</v>
      </c>
      <c r="K312" s="15"/>
    </row>
    <row r="313" s="3" customFormat="1" spans="1:11">
      <c r="A313" s="9">
        <v>7515</v>
      </c>
      <c r="B313" s="7">
        <v>42892.5625</v>
      </c>
      <c r="C313" s="36">
        <v>41.8333333333333</v>
      </c>
      <c r="D313" s="25">
        <v>20</v>
      </c>
      <c r="E313" s="36">
        <v>0.538342420937839</v>
      </c>
      <c r="F313" s="10" t="s">
        <v>76</v>
      </c>
      <c r="G313" s="44">
        <v>2.09166666666666</v>
      </c>
      <c r="H313" s="43">
        <v>25.8333333333332</v>
      </c>
      <c r="K313" s="15"/>
    </row>
    <row r="314" s="3" customFormat="1" spans="1:11">
      <c r="A314" s="9">
        <v>7533</v>
      </c>
      <c r="B314" s="7">
        <v>42892.9375</v>
      </c>
      <c r="C314" s="36">
        <v>67.4</v>
      </c>
      <c r="D314" s="25">
        <v>19</v>
      </c>
      <c r="E314" s="36">
        <v>2.78512396694215</v>
      </c>
      <c r="F314" s="10" t="s">
        <v>76</v>
      </c>
      <c r="G314" s="44">
        <v>3.54736842105263</v>
      </c>
      <c r="H314" s="43">
        <v>52.2</v>
      </c>
      <c r="K314" s="15"/>
    </row>
    <row r="315" s="3" customFormat="1" spans="1:11">
      <c r="A315" s="9">
        <v>7654</v>
      </c>
      <c r="B315" s="7">
        <v>42895.4583333333</v>
      </c>
      <c r="C315" s="36">
        <v>45.1666666666667</v>
      </c>
      <c r="D315" s="25">
        <v>56</v>
      </c>
      <c r="E315" s="36">
        <v>0.500024420024415</v>
      </c>
      <c r="F315" s="10" t="s">
        <v>76</v>
      </c>
      <c r="G315" s="44">
        <v>0.80654761904762</v>
      </c>
      <c r="H315" s="43">
        <v>0.366666666666715</v>
      </c>
      <c r="K315" s="15"/>
    </row>
    <row r="316" s="3" customFormat="1" spans="1:11">
      <c r="A316" s="9">
        <v>7669</v>
      </c>
      <c r="B316" s="7">
        <v>42895.7708333333</v>
      </c>
      <c r="C316" s="36">
        <v>13.8333333333333</v>
      </c>
      <c r="D316" s="25">
        <v>14</v>
      </c>
      <c r="E316" s="36">
        <v>16.3142857142829</v>
      </c>
      <c r="F316" s="10" t="s">
        <v>76</v>
      </c>
      <c r="G316" s="44">
        <v>0.988095238095236</v>
      </c>
      <c r="H316" s="43">
        <v>2.6333333333333</v>
      </c>
      <c r="K316" s="15"/>
    </row>
    <row r="317" s="3" customFormat="1" spans="1:11">
      <c r="A317" s="9">
        <v>7672</v>
      </c>
      <c r="B317" s="7">
        <v>42895.8333333333</v>
      </c>
      <c r="C317" s="36">
        <v>42.1666666666667</v>
      </c>
      <c r="D317" s="25">
        <v>32</v>
      </c>
      <c r="E317" s="36">
        <v>2.94852459016394</v>
      </c>
      <c r="F317" s="10" t="s">
        <v>76</v>
      </c>
      <c r="G317" s="44">
        <v>1.31770833333333</v>
      </c>
      <c r="H317" s="43">
        <v>16.5666666666666</v>
      </c>
      <c r="K317" s="15"/>
    </row>
    <row r="318" s="3" customFormat="1" spans="1:11">
      <c r="A318" s="9">
        <v>7696</v>
      </c>
      <c r="B318" s="7">
        <v>42896.3333333333</v>
      </c>
      <c r="C318" s="36">
        <v>7.5</v>
      </c>
      <c r="D318" s="25">
        <v>9</v>
      </c>
      <c r="E318" s="36">
        <v>6.20571428571429</v>
      </c>
      <c r="F318" s="10" t="s">
        <v>76</v>
      </c>
      <c r="G318" s="44">
        <v>0.833333333333333</v>
      </c>
      <c r="H318" s="43">
        <v>0.299999999999997</v>
      </c>
      <c r="K318" s="15"/>
    </row>
    <row r="319" s="3" customFormat="1" spans="1:11">
      <c r="A319" s="9">
        <v>7697</v>
      </c>
      <c r="B319" s="7">
        <v>42896.3541666667</v>
      </c>
      <c r="C319" s="36">
        <v>12</v>
      </c>
      <c r="D319" s="25">
        <v>9</v>
      </c>
      <c r="E319" s="36">
        <v>6.64952380952381</v>
      </c>
      <c r="F319" s="10" t="s">
        <v>76</v>
      </c>
      <c r="G319" s="44">
        <v>1.33333333333333</v>
      </c>
      <c r="H319" s="43">
        <v>4.79999999999997</v>
      </c>
      <c r="K319" s="15"/>
    </row>
    <row r="320" s="3" customFormat="1" spans="1:11">
      <c r="A320" s="9">
        <v>7716</v>
      </c>
      <c r="B320" s="7">
        <v>42896.75</v>
      </c>
      <c r="C320" s="36">
        <v>41.5</v>
      </c>
      <c r="D320" s="25">
        <v>9</v>
      </c>
      <c r="E320" s="36">
        <v>1.04754578754579</v>
      </c>
      <c r="F320" s="10" t="s">
        <v>76</v>
      </c>
      <c r="G320" s="44">
        <v>4.61111111111111</v>
      </c>
      <c r="H320" s="43">
        <v>34.3</v>
      </c>
      <c r="K320" s="15"/>
    </row>
    <row r="321" s="3" customFormat="1" spans="1:11">
      <c r="A321" s="9">
        <v>7717</v>
      </c>
      <c r="B321" s="7">
        <v>42896.7708333333</v>
      </c>
      <c r="C321" s="36">
        <v>24.1666666666667</v>
      </c>
      <c r="D321" s="25">
        <v>9</v>
      </c>
      <c r="E321" s="36">
        <v>1.94021978021978</v>
      </c>
      <c r="F321" s="10" t="s">
        <v>76</v>
      </c>
      <c r="G321" s="44">
        <v>2.68518518518519</v>
      </c>
      <c r="H321" s="43">
        <v>16.9666666666667</v>
      </c>
      <c r="K321" s="15"/>
    </row>
    <row r="322" s="3" customFormat="1" spans="1:11">
      <c r="A322" s="9">
        <v>7729</v>
      </c>
      <c r="B322" s="7">
        <v>42897.0208333333</v>
      </c>
      <c r="C322" s="36">
        <v>5</v>
      </c>
      <c r="D322" s="25">
        <v>4</v>
      </c>
      <c r="E322" s="36">
        <v>10</v>
      </c>
      <c r="F322" s="10" t="s">
        <v>76</v>
      </c>
      <c r="G322" s="44">
        <v>1.25</v>
      </c>
      <c r="H322" s="43">
        <v>1.8</v>
      </c>
      <c r="K322" s="15"/>
    </row>
    <row r="323" s="3" customFormat="1" spans="1:11">
      <c r="A323" s="9">
        <v>7878</v>
      </c>
      <c r="B323" s="7">
        <v>42900.125</v>
      </c>
      <c r="C323" s="36">
        <v>52.8333333333333</v>
      </c>
      <c r="D323" s="25">
        <v>61</v>
      </c>
      <c r="E323" s="36">
        <v>2.23341107871721</v>
      </c>
      <c r="F323" s="10" t="s">
        <v>76</v>
      </c>
      <c r="G323" s="44">
        <v>0.866120218579234</v>
      </c>
      <c r="H323" s="43">
        <v>4.03333333333327</v>
      </c>
      <c r="K323" s="15"/>
    </row>
    <row r="324" s="3" customFormat="1" spans="1:11">
      <c r="A324" s="9">
        <v>7911</v>
      </c>
      <c r="B324" s="7">
        <v>42900.8125</v>
      </c>
      <c r="C324" s="36">
        <v>31.3333333333333</v>
      </c>
      <c r="D324" s="25">
        <v>35</v>
      </c>
      <c r="E324" s="36">
        <v>1.50883116883119</v>
      </c>
      <c r="F324" s="10" t="s">
        <v>76</v>
      </c>
      <c r="G324" s="44">
        <v>0.895238095238094</v>
      </c>
      <c r="H324" s="43">
        <v>3.33333333333329</v>
      </c>
      <c r="K324" s="15"/>
    </row>
    <row r="325" s="3" customFormat="1" spans="1:11">
      <c r="A325" s="9">
        <v>7913</v>
      </c>
      <c r="B325" s="7">
        <v>42900.8541666667</v>
      </c>
      <c r="C325" s="36">
        <v>32.3333333333333</v>
      </c>
      <c r="D325" s="25">
        <v>35</v>
      </c>
      <c r="E325" s="36">
        <v>4.36321428571428</v>
      </c>
      <c r="F325" s="10" t="s">
        <v>76</v>
      </c>
      <c r="G325" s="44">
        <v>0.923809523809523</v>
      </c>
      <c r="H325" s="43">
        <v>4.3333333333333</v>
      </c>
      <c r="K325" s="15"/>
    </row>
    <row r="326" s="3" customFormat="1" spans="1:11">
      <c r="A326" s="9">
        <v>7914</v>
      </c>
      <c r="B326" s="7">
        <v>42900.875</v>
      </c>
      <c r="C326" s="36">
        <v>37.6666666666667</v>
      </c>
      <c r="D326" s="25">
        <v>41</v>
      </c>
      <c r="E326" s="36">
        <v>4.44328571428574</v>
      </c>
      <c r="F326" s="10" t="s">
        <v>76</v>
      </c>
      <c r="G326" s="44">
        <v>0.918699186991871</v>
      </c>
      <c r="H326" s="43">
        <v>4.86666666666671</v>
      </c>
      <c r="K326" s="15"/>
    </row>
    <row r="327" s="3" customFormat="1" spans="1:11">
      <c r="A327" s="9">
        <v>7916</v>
      </c>
      <c r="B327" s="7">
        <v>42900.9166666667</v>
      </c>
      <c r="C327" s="36">
        <v>40.6666666666667</v>
      </c>
      <c r="D327" s="25">
        <v>41</v>
      </c>
      <c r="E327" s="36">
        <v>28.4585714285739</v>
      </c>
      <c r="F327" s="10" t="s">
        <v>76</v>
      </c>
      <c r="G327" s="44">
        <v>0.991869918699188</v>
      </c>
      <c r="H327" s="43">
        <v>7.8666666666667</v>
      </c>
      <c r="K327" s="15"/>
    </row>
    <row r="328" s="3" customFormat="1" spans="1:11">
      <c r="A328" s="9">
        <v>7922</v>
      </c>
      <c r="B328" s="7">
        <v>42901.0416666667</v>
      </c>
      <c r="C328" s="36">
        <v>59.3333333333333</v>
      </c>
      <c r="D328" s="25">
        <v>60</v>
      </c>
      <c r="E328" s="36">
        <v>8.36571428571387</v>
      </c>
      <c r="F328" s="10" t="s">
        <v>76</v>
      </c>
      <c r="G328" s="44">
        <v>0.988888888888888</v>
      </c>
      <c r="H328" s="43">
        <v>11.3333333333333</v>
      </c>
      <c r="K328" s="15"/>
    </row>
    <row r="329" s="3" customFormat="1" spans="1:11">
      <c r="A329" s="9">
        <v>7925</v>
      </c>
      <c r="B329" s="7">
        <v>42901.1041666667</v>
      </c>
      <c r="C329" s="36">
        <v>61.3333333333333</v>
      </c>
      <c r="D329" s="25">
        <v>69</v>
      </c>
      <c r="E329" s="36">
        <v>2.36354037267081</v>
      </c>
      <c r="F329" s="10" t="s">
        <v>76</v>
      </c>
      <c r="G329" s="44">
        <v>0.888888888888888</v>
      </c>
      <c r="H329" s="43">
        <v>6.13333333333327</v>
      </c>
      <c r="K329" s="15"/>
    </row>
    <row r="330" s="3" customFormat="1" spans="1:11">
      <c r="A330" s="9">
        <v>7927</v>
      </c>
      <c r="B330" s="7">
        <v>42901.1458333333</v>
      </c>
      <c r="C330" s="36">
        <v>82.4</v>
      </c>
      <c r="D330" s="25">
        <v>69</v>
      </c>
      <c r="E330" s="36">
        <v>12.2985074626866</v>
      </c>
      <c r="F330" s="10" t="s">
        <v>76</v>
      </c>
      <c r="G330" s="44">
        <v>1.19420289855072</v>
      </c>
      <c r="H330" s="43">
        <v>27.1999999999997</v>
      </c>
      <c r="K330" s="15"/>
    </row>
    <row r="331" s="3" customFormat="1" spans="1:11">
      <c r="A331" s="9">
        <v>7956</v>
      </c>
      <c r="B331" s="7">
        <v>42901.75</v>
      </c>
      <c r="C331" s="36">
        <v>33</v>
      </c>
      <c r="D331" s="25">
        <v>36</v>
      </c>
      <c r="E331" s="36">
        <v>2.30857142857143</v>
      </c>
      <c r="F331" s="10" t="s">
        <v>76</v>
      </c>
      <c r="G331" s="44">
        <v>0.916666666666667</v>
      </c>
      <c r="H331" s="43">
        <v>4.20000000000001</v>
      </c>
      <c r="K331" s="15"/>
    </row>
    <row r="332" s="3" customFormat="1" spans="1:11">
      <c r="A332" s="9">
        <v>7957</v>
      </c>
      <c r="B332" s="7">
        <v>42901.7708333333</v>
      </c>
      <c r="C332" s="36">
        <v>36</v>
      </c>
      <c r="D332" s="25">
        <v>36.5</v>
      </c>
      <c r="E332" s="36">
        <v>55.1952380952382</v>
      </c>
      <c r="F332" s="10" t="s">
        <v>76</v>
      </c>
      <c r="G332" s="44">
        <v>0.986301369863014</v>
      </c>
      <c r="H332" s="43">
        <v>6.80000000000001</v>
      </c>
      <c r="K332" s="15"/>
    </row>
    <row r="333" s="3" customFormat="1" spans="1:11">
      <c r="A333" s="9">
        <v>7983</v>
      </c>
      <c r="B333" s="7">
        <v>42902.3125</v>
      </c>
      <c r="C333" s="36">
        <v>114.5</v>
      </c>
      <c r="D333" s="25">
        <v>91</v>
      </c>
      <c r="E333" s="36">
        <v>0.515276370595488</v>
      </c>
      <c r="F333" s="10" t="s">
        <v>76</v>
      </c>
      <c r="G333" s="44">
        <v>1.25824175824176</v>
      </c>
      <c r="H333" s="43">
        <v>41.7000000000002</v>
      </c>
      <c r="K333" s="15"/>
    </row>
    <row r="334" s="3" customFormat="1" spans="1:11">
      <c r="A334" s="9">
        <v>7984</v>
      </c>
      <c r="B334" s="7">
        <v>42902.3333333333</v>
      </c>
      <c r="C334" s="36">
        <v>107.666666666667</v>
      </c>
      <c r="D334" s="25">
        <v>91</v>
      </c>
      <c r="E334" s="36">
        <v>1.25188571428573</v>
      </c>
      <c r="F334" s="10" t="s">
        <v>76</v>
      </c>
      <c r="G334" s="44">
        <v>1.18315018315019</v>
      </c>
      <c r="H334" s="43">
        <v>34.8666666666673</v>
      </c>
      <c r="K334" s="15"/>
    </row>
    <row r="335" s="3" customFormat="1" spans="1:11">
      <c r="A335" s="9">
        <v>7985</v>
      </c>
      <c r="B335" s="7">
        <v>42902.3541666667</v>
      </c>
      <c r="C335" s="36">
        <v>96</v>
      </c>
      <c r="D335" s="25">
        <v>91.3333333333333</v>
      </c>
      <c r="E335" s="36">
        <v>4.46295918367344</v>
      </c>
      <c r="F335" s="10" t="s">
        <v>76</v>
      </c>
      <c r="G335" s="44">
        <v>1.05109489051095</v>
      </c>
      <c r="H335" s="43">
        <v>22.9333333333334</v>
      </c>
      <c r="K335" s="15"/>
    </row>
    <row r="336" s="3" customFormat="1" spans="1:11">
      <c r="A336" s="9">
        <v>7999</v>
      </c>
      <c r="B336" s="7">
        <v>42902.6458333333</v>
      </c>
      <c r="C336" s="36">
        <v>41</v>
      </c>
      <c r="D336" s="25">
        <v>43</v>
      </c>
      <c r="E336" s="36">
        <v>1.87761904761901</v>
      </c>
      <c r="F336" s="10" t="s">
        <v>76</v>
      </c>
      <c r="G336" s="44">
        <v>0.953488372093023</v>
      </c>
      <c r="H336" s="43">
        <v>6.59999999999999</v>
      </c>
      <c r="K336" s="15"/>
    </row>
    <row r="337" s="3" customFormat="1" spans="1:11">
      <c r="A337" s="9">
        <v>8002</v>
      </c>
      <c r="B337" s="7">
        <v>42902.7083333333</v>
      </c>
      <c r="C337" s="36">
        <v>29.8333333333333</v>
      </c>
      <c r="D337" s="25">
        <v>33</v>
      </c>
      <c r="E337" s="36">
        <v>46.7270676691725</v>
      </c>
      <c r="F337" s="10" t="s">
        <v>76</v>
      </c>
      <c r="G337" s="44">
        <v>0.904040404040403</v>
      </c>
      <c r="H337" s="43">
        <v>3.4333333333333</v>
      </c>
      <c r="K337" s="15"/>
    </row>
    <row r="338" s="3" customFormat="1" spans="1:11">
      <c r="A338" s="9">
        <v>8003</v>
      </c>
      <c r="B338" s="7">
        <v>42902.7291666667</v>
      </c>
      <c r="C338" s="36">
        <v>102.5</v>
      </c>
      <c r="D338" s="25">
        <v>33</v>
      </c>
      <c r="E338" s="36">
        <v>0.846200753682767</v>
      </c>
      <c r="F338" s="10" t="s">
        <v>76</v>
      </c>
      <c r="G338" s="44">
        <v>3.10606060606061</v>
      </c>
      <c r="H338" s="43">
        <v>76.1000000000001</v>
      </c>
      <c r="K338" s="15"/>
    </row>
    <row r="339" s="3" customFormat="1" spans="1:11">
      <c r="A339" s="9">
        <v>8004</v>
      </c>
      <c r="B339" s="7">
        <v>42902.75</v>
      </c>
      <c r="C339" s="36">
        <v>72.1666666666667</v>
      </c>
      <c r="D339" s="25">
        <v>33</v>
      </c>
      <c r="E339" s="36">
        <v>1.79731306990881</v>
      </c>
      <c r="F339" s="10" t="s">
        <v>76</v>
      </c>
      <c r="G339" s="44">
        <v>2.18686868686869</v>
      </c>
      <c r="H339" s="43">
        <v>45.7666666666668</v>
      </c>
      <c r="K339" s="15"/>
    </row>
    <row r="340" s="3" customFormat="1" spans="1:11">
      <c r="A340" s="9">
        <v>8019</v>
      </c>
      <c r="B340" s="7">
        <v>42903.0625</v>
      </c>
      <c r="C340" s="36">
        <v>75.3333333333333</v>
      </c>
      <c r="D340" s="25">
        <v>41</v>
      </c>
      <c r="E340" s="36">
        <v>4.38834951456311</v>
      </c>
      <c r="F340" s="10" t="s">
        <v>76</v>
      </c>
      <c r="G340" s="44">
        <v>1.83739837398374</v>
      </c>
      <c r="H340" s="43">
        <v>42.5333333333333</v>
      </c>
      <c r="K340" s="15"/>
    </row>
    <row r="341" s="3" customFormat="1" spans="1:11">
      <c r="A341" s="9">
        <v>8031</v>
      </c>
      <c r="B341" s="7">
        <v>42903.3125</v>
      </c>
      <c r="C341" s="36">
        <v>90.5</v>
      </c>
      <c r="D341" s="25">
        <v>86</v>
      </c>
      <c r="E341" s="36">
        <v>3.23417989417988</v>
      </c>
      <c r="F341" s="10" t="s">
        <v>76</v>
      </c>
      <c r="G341" s="44">
        <v>1.05232558139535</v>
      </c>
      <c r="H341" s="43">
        <v>21.7000000000001</v>
      </c>
      <c r="K341" s="15"/>
    </row>
    <row r="342" s="3" customFormat="1" spans="1:11">
      <c r="A342" s="9">
        <v>8046</v>
      </c>
      <c r="B342" s="7">
        <v>42903.625</v>
      </c>
      <c r="C342" s="36">
        <v>29.1666666666667</v>
      </c>
      <c r="D342" s="25">
        <v>32</v>
      </c>
      <c r="E342" s="36">
        <v>1.2179831932773</v>
      </c>
      <c r="F342" s="10" t="s">
        <v>76</v>
      </c>
      <c r="G342" s="44">
        <v>0.911458333333334</v>
      </c>
      <c r="H342" s="43">
        <v>3.56666666666669</v>
      </c>
      <c r="K342" s="15"/>
    </row>
    <row r="343" s="3" customFormat="1" spans="1:11">
      <c r="A343" s="9">
        <v>8059</v>
      </c>
      <c r="B343" s="7">
        <v>42903.8958333333</v>
      </c>
      <c r="C343" s="36">
        <v>41.6666666666667</v>
      </c>
      <c r="D343" s="25">
        <v>36</v>
      </c>
      <c r="E343" s="36">
        <v>1.65789915966387</v>
      </c>
      <c r="F343" s="10" t="s">
        <v>76</v>
      </c>
      <c r="G343" s="44">
        <v>1.15740740740741</v>
      </c>
      <c r="H343" s="43">
        <v>12.8666666666668</v>
      </c>
      <c r="K343" s="15"/>
    </row>
    <row r="344" s="3" customFormat="1" spans="1:11">
      <c r="A344" s="9">
        <v>8060</v>
      </c>
      <c r="B344" s="7">
        <v>42903.9166666667</v>
      </c>
      <c r="C344" s="36">
        <v>36.5</v>
      </c>
      <c r="D344" s="25">
        <v>36</v>
      </c>
      <c r="E344" s="36">
        <v>32.56</v>
      </c>
      <c r="F344" s="10" t="s">
        <v>76</v>
      </c>
      <c r="G344" s="44">
        <v>1.01388888888889</v>
      </c>
      <c r="H344" s="43">
        <v>7.70000000000004</v>
      </c>
      <c r="K344" s="15"/>
    </row>
    <row r="345" s="3" customFormat="1" spans="1:11">
      <c r="A345" s="9">
        <v>8062</v>
      </c>
      <c r="B345" s="7">
        <v>42903.9583333333</v>
      </c>
      <c r="C345" s="36">
        <v>31.1666666666667</v>
      </c>
      <c r="D345" s="25">
        <v>37</v>
      </c>
      <c r="E345" s="36">
        <v>2.85763265306123</v>
      </c>
      <c r="F345" s="10" t="s">
        <v>76</v>
      </c>
      <c r="G345" s="44">
        <v>0.842342342342343</v>
      </c>
      <c r="H345" s="43">
        <v>1.56666666666669</v>
      </c>
      <c r="K345" s="15"/>
    </row>
    <row r="346" s="3" customFormat="1" spans="1:11">
      <c r="A346" s="9">
        <v>8066</v>
      </c>
      <c r="B346" s="7">
        <v>42904.0416666667</v>
      </c>
      <c r="C346" s="36">
        <v>57</v>
      </c>
      <c r="D346" s="25">
        <v>44</v>
      </c>
      <c r="E346" s="36">
        <v>0.692344322344328</v>
      </c>
      <c r="F346" s="10" t="s">
        <v>76</v>
      </c>
      <c r="G346" s="44">
        <v>1.29545454545455</v>
      </c>
      <c r="H346" s="43">
        <v>21.8000000000002</v>
      </c>
      <c r="K346" s="15"/>
    </row>
    <row r="347" s="3" customFormat="1" spans="1:11">
      <c r="A347" s="9">
        <v>8067</v>
      </c>
      <c r="B347" s="7">
        <v>42904.0625</v>
      </c>
      <c r="C347" s="36">
        <v>51.8333333333333</v>
      </c>
      <c r="D347" s="25">
        <v>44</v>
      </c>
      <c r="E347" s="36">
        <v>2.02796352583587</v>
      </c>
      <c r="F347" s="10" t="s">
        <v>76</v>
      </c>
      <c r="G347" s="44">
        <v>1.1780303030303</v>
      </c>
      <c r="H347" s="43">
        <v>16.6333333333332</v>
      </c>
      <c r="K347" s="15"/>
    </row>
    <row r="348" s="3" customFormat="1" spans="1:11">
      <c r="A348" s="9">
        <v>8068</v>
      </c>
      <c r="B348" s="7">
        <v>42904.0833333333</v>
      </c>
      <c r="C348" s="36">
        <v>43.3333333333333</v>
      </c>
      <c r="D348" s="25">
        <v>44</v>
      </c>
      <c r="E348" s="36">
        <v>4.70999999999976</v>
      </c>
      <c r="F348" s="10" t="s">
        <v>76</v>
      </c>
      <c r="G348" s="44">
        <v>0.984848484848484</v>
      </c>
      <c r="H348" s="43">
        <v>8.13333333333329</v>
      </c>
      <c r="K348" s="15"/>
    </row>
    <row r="349" s="3" customFormat="1" spans="1:11">
      <c r="A349" s="9">
        <v>8076</v>
      </c>
      <c r="B349" s="7">
        <v>42904.25</v>
      </c>
      <c r="C349" s="36">
        <v>78</v>
      </c>
      <c r="D349" s="25">
        <v>51</v>
      </c>
      <c r="E349" s="36">
        <v>0.913562610229279</v>
      </c>
      <c r="F349" s="10" t="s">
        <v>76</v>
      </c>
      <c r="G349" s="44">
        <v>1.52941176470588</v>
      </c>
      <c r="H349" s="43">
        <v>37.1999999999999</v>
      </c>
      <c r="K349" s="15"/>
    </row>
    <row r="350" s="3" customFormat="1" spans="1:11">
      <c r="A350" s="9">
        <v>8078</v>
      </c>
      <c r="B350" s="7">
        <v>42904.2916666667</v>
      </c>
      <c r="C350" s="36">
        <v>69</v>
      </c>
      <c r="D350" s="25">
        <v>51</v>
      </c>
      <c r="E350" s="36">
        <v>1.8521164021164</v>
      </c>
      <c r="F350" s="10" t="s">
        <v>76</v>
      </c>
      <c r="G350" s="44">
        <v>1.35294117647059</v>
      </c>
      <c r="H350" s="43">
        <v>28.2000000000001</v>
      </c>
      <c r="K350" s="15"/>
    </row>
    <row r="351" s="3" customFormat="1" spans="1:11">
      <c r="A351" s="9">
        <v>8101</v>
      </c>
      <c r="B351" s="7">
        <v>42904.7708333333</v>
      </c>
      <c r="C351" s="36">
        <v>28.8333333333333</v>
      </c>
      <c r="D351" s="25">
        <v>36</v>
      </c>
      <c r="E351" s="36">
        <v>0.715880398671102</v>
      </c>
      <c r="F351" s="9" t="s">
        <v>222</v>
      </c>
      <c r="G351" s="44">
        <v>0.800925925925925</v>
      </c>
      <c r="H351" s="43">
        <v>0.0333333333332999</v>
      </c>
      <c r="K351" s="15"/>
    </row>
    <row r="352" s="3" customFormat="1" spans="1:11">
      <c r="A352" s="9">
        <v>8102</v>
      </c>
      <c r="B352" s="7">
        <v>42904.7916666667</v>
      </c>
      <c r="C352" s="36">
        <v>31</v>
      </c>
      <c r="D352" s="25">
        <v>32</v>
      </c>
      <c r="E352" s="36">
        <v>8.56238095238088</v>
      </c>
      <c r="F352" s="10" t="s">
        <v>76</v>
      </c>
      <c r="G352" s="44">
        <v>0.96875</v>
      </c>
      <c r="H352" s="43">
        <v>5.4</v>
      </c>
      <c r="K352" s="15"/>
    </row>
    <row r="353" s="3" customFormat="1" spans="1:11">
      <c r="A353" s="9">
        <v>8106</v>
      </c>
      <c r="B353" s="7">
        <v>42904.875</v>
      </c>
      <c r="C353" s="36">
        <v>62.6666666666667</v>
      </c>
      <c r="D353" s="25">
        <v>36</v>
      </c>
      <c r="E353" s="36">
        <v>1.01573214285714</v>
      </c>
      <c r="F353" s="10" t="s">
        <v>76</v>
      </c>
      <c r="G353" s="44">
        <v>1.74074074074074</v>
      </c>
      <c r="H353" s="43">
        <v>33.8666666666666</v>
      </c>
      <c r="K353" s="15"/>
    </row>
    <row r="354" s="3" customFormat="1" spans="1:11">
      <c r="A354" s="9">
        <v>8115</v>
      </c>
      <c r="B354" s="7">
        <v>42905.0625</v>
      </c>
      <c r="C354" s="36">
        <v>44</v>
      </c>
      <c r="D354" s="25">
        <v>49</v>
      </c>
      <c r="E354" s="36">
        <v>2.31952380952382</v>
      </c>
      <c r="F354" s="10" t="s">
        <v>76</v>
      </c>
      <c r="G354" s="44">
        <v>0.897959183673469</v>
      </c>
      <c r="H354" s="43">
        <v>4.79999999999998</v>
      </c>
      <c r="K354" s="15"/>
    </row>
    <row r="355" s="3" customFormat="1" spans="1:11">
      <c r="A355" s="9">
        <v>8118</v>
      </c>
      <c r="B355" s="7">
        <v>42905.125</v>
      </c>
      <c r="C355" s="36">
        <v>47.1666666666667</v>
      </c>
      <c r="D355" s="25">
        <v>50</v>
      </c>
      <c r="E355" s="36">
        <v>1.14302521008405</v>
      </c>
      <c r="F355" s="9" t="s">
        <v>222</v>
      </c>
      <c r="G355" s="44">
        <v>0.943333333333334</v>
      </c>
      <c r="H355" s="43">
        <v>7.1666666666667</v>
      </c>
      <c r="K355" s="15"/>
    </row>
    <row r="356" s="3" customFormat="1" spans="1:11">
      <c r="A356" s="9">
        <v>8119</v>
      </c>
      <c r="B356" s="7">
        <v>42905.1458333333</v>
      </c>
      <c r="C356" s="36">
        <v>48.1666666666667</v>
      </c>
      <c r="D356" s="25">
        <v>52.3333333333333</v>
      </c>
      <c r="E356" s="36">
        <v>3.05222857142859</v>
      </c>
      <c r="F356" s="10" t="s">
        <v>76</v>
      </c>
      <c r="G356" s="44">
        <v>0.920382165605097</v>
      </c>
      <c r="H356" s="43">
        <v>6.30000000000007</v>
      </c>
      <c r="K356" s="15"/>
    </row>
    <row r="357" s="3" customFormat="1" spans="1:11">
      <c r="A357" s="9">
        <v>8120</v>
      </c>
      <c r="B357" s="7">
        <v>42905.1666666667</v>
      </c>
      <c r="C357" s="36">
        <v>53.8333333333333</v>
      </c>
      <c r="D357" s="25">
        <v>54.8333333333333</v>
      </c>
      <c r="E357" s="36">
        <v>6.78619047619054</v>
      </c>
      <c r="F357" s="10" t="s">
        <v>76</v>
      </c>
      <c r="G357" s="44">
        <v>0.981762917933131</v>
      </c>
      <c r="H357" s="43">
        <v>9.96666666666667</v>
      </c>
      <c r="K357" s="15"/>
    </row>
    <row r="358" s="3" customFormat="1" spans="1:11">
      <c r="A358" s="9">
        <v>8121</v>
      </c>
      <c r="B358" s="7">
        <v>42905.1875</v>
      </c>
      <c r="C358" s="36">
        <v>56.5</v>
      </c>
      <c r="D358" s="25">
        <v>57.1666666666667</v>
      </c>
      <c r="E358" s="36">
        <v>10.7885714285708</v>
      </c>
      <c r="F358" s="10" t="s">
        <v>76</v>
      </c>
      <c r="G358" s="44">
        <v>0.988338192419824</v>
      </c>
      <c r="H358" s="43">
        <v>10.7666666666666</v>
      </c>
      <c r="K358" s="15"/>
    </row>
    <row r="359" s="3" customFormat="1" spans="1:11">
      <c r="A359" s="9">
        <v>8127</v>
      </c>
      <c r="B359" s="7">
        <v>42905.3125</v>
      </c>
      <c r="C359" s="36">
        <v>74.5</v>
      </c>
      <c r="D359" s="25">
        <v>53</v>
      </c>
      <c r="E359" s="36">
        <v>2.03083056478405</v>
      </c>
      <c r="F359" s="10" t="s">
        <v>76</v>
      </c>
      <c r="G359" s="44">
        <v>1.40566037735849</v>
      </c>
      <c r="H359" s="43">
        <v>32.1</v>
      </c>
      <c r="K359" s="15"/>
    </row>
    <row r="360" s="3" customFormat="1" spans="1:11">
      <c r="A360" s="9">
        <v>8154</v>
      </c>
      <c r="B360" s="7">
        <v>42905.875</v>
      </c>
      <c r="C360" s="36">
        <v>77.6666666666667</v>
      </c>
      <c r="D360" s="25">
        <v>52</v>
      </c>
      <c r="E360" s="36">
        <v>1.56643784786642</v>
      </c>
      <c r="F360" s="10" t="s">
        <v>76</v>
      </c>
      <c r="G360" s="44">
        <v>1.49358974358974</v>
      </c>
      <c r="H360" s="43">
        <v>36.0666666666665</v>
      </c>
      <c r="K360" s="15"/>
    </row>
    <row r="361" s="3" customFormat="1" spans="1:11">
      <c r="A361" s="9">
        <v>8155</v>
      </c>
      <c r="B361" s="7">
        <v>42905.8958333333</v>
      </c>
      <c r="C361" s="36">
        <v>56.8333333333333</v>
      </c>
      <c r="D361" s="25">
        <v>52</v>
      </c>
      <c r="E361" s="36">
        <v>3.39980295566503</v>
      </c>
      <c r="F361" s="10" t="s">
        <v>76</v>
      </c>
      <c r="G361" s="44">
        <v>1.09294871794872</v>
      </c>
      <c r="H361" s="43">
        <v>15.2333333333334</v>
      </c>
      <c r="K361" s="15"/>
    </row>
    <row r="362" s="3" customFormat="1" spans="1:11">
      <c r="A362" s="9">
        <v>8217</v>
      </c>
      <c r="B362" s="7">
        <v>42907.1875</v>
      </c>
      <c r="C362" s="36">
        <v>56</v>
      </c>
      <c r="D362" s="25">
        <v>40.5</v>
      </c>
      <c r="E362" s="36">
        <v>0.800153609831025</v>
      </c>
      <c r="F362" s="10" t="s">
        <v>76</v>
      </c>
      <c r="G362" s="44">
        <v>1.38271604938272</v>
      </c>
      <c r="H362" s="43">
        <v>23.6000000000002</v>
      </c>
      <c r="K362" s="15"/>
    </row>
    <row r="363" s="3" customFormat="1" spans="1:11">
      <c r="A363" s="9">
        <v>8220</v>
      </c>
      <c r="B363" s="7">
        <v>42907.25</v>
      </c>
      <c r="C363" s="36">
        <v>49.5</v>
      </c>
      <c r="D363" s="25">
        <v>44</v>
      </c>
      <c r="E363" s="36">
        <v>4.55662337662338</v>
      </c>
      <c r="F363" s="10" t="s">
        <v>76</v>
      </c>
      <c r="G363" s="44">
        <v>1.125</v>
      </c>
      <c r="H363" s="43">
        <v>14.3</v>
      </c>
      <c r="K363" s="15"/>
    </row>
    <row r="364" s="3" customFormat="1" spans="1:11">
      <c r="A364" s="9">
        <v>8224</v>
      </c>
      <c r="B364" s="7">
        <v>42907.3333333333</v>
      </c>
      <c r="C364" s="36">
        <v>50.5</v>
      </c>
      <c r="D364" s="25">
        <v>54</v>
      </c>
      <c r="E364" s="36">
        <v>7.70217687074832</v>
      </c>
      <c r="F364" s="10" t="s">
        <v>76</v>
      </c>
      <c r="G364" s="44">
        <v>0.935185185185185</v>
      </c>
      <c r="H364" s="43">
        <v>7.29999999999999</v>
      </c>
      <c r="K364" s="15"/>
    </row>
    <row r="365" s="3" customFormat="1" spans="1:11">
      <c r="A365" s="9">
        <v>8226</v>
      </c>
      <c r="B365" s="7">
        <v>42907.375</v>
      </c>
      <c r="C365" s="36">
        <v>64</v>
      </c>
      <c r="D365" s="25">
        <v>50</v>
      </c>
      <c r="E365" s="36">
        <v>1.78758503401361</v>
      </c>
      <c r="F365" s="10" t="s">
        <v>76</v>
      </c>
      <c r="G365" s="44">
        <v>1.28</v>
      </c>
      <c r="H365" s="43">
        <v>24</v>
      </c>
      <c r="K365" s="15"/>
    </row>
    <row r="366" s="3" customFormat="1" spans="1:11">
      <c r="A366" s="9">
        <v>8227</v>
      </c>
      <c r="B366" s="7">
        <v>42907.3958333333</v>
      </c>
      <c r="C366" s="36">
        <v>50.8333333333333</v>
      </c>
      <c r="D366" s="25">
        <v>50</v>
      </c>
      <c r="E366" s="36">
        <v>19.093714285715</v>
      </c>
      <c r="F366" s="10" t="s">
        <v>76</v>
      </c>
      <c r="G366" s="44">
        <v>1.01666666666667</v>
      </c>
      <c r="H366" s="43">
        <v>10.8333333333335</v>
      </c>
      <c r="K366" s="15"/>
    </row>
    <row r="367" s="3" customFormat="1" spans="1:11">
      <c r="A367" s="9">
        <v>8233</v>
      </c>
      <c r="B367" s="7">
        <v>42907.5208333333</v>
      </c>
      <c r="C367" s="36">
        <v>29.1666666666667</v>
      </c>
      <c r="D367" s="25">
        <v>36</v>
      </c>
      <c r="E367" s="36">
        <v>1.74020905923346</v>
      </c>
      <c r="F367" s="10" t="s">
        <v>76</v>
      </c>
      <c r="G367" s="44">
        <v>0.810185185185186</v>
      </c>
      <c r="H367" s="43">
        <v>0.366666666666695</v>
      </c>
      <c r="K367" s="15"/>
    </row>
    <row r="368" s="3" customFormat="1" spans="1:11">
      <c r="A368" s="9">
        <v>8242</v>
      </c>
      <c r="B368" s="7">
        <v>42907.7083333333</v>
      </c>
      <c r="C368" s="36">
        <v>30.5</v>
      </c>
      <c r="D368" s="25">
        <v>34</v>
      </c>
      <c r="E368" s="36">
        <v>2.63564625850342</v>
      </c>
      <c r="F368" s="10" t="s">
        <v>76</v>
      </c>
      <c r="G368" s="44">
        <v>0.897058823529412</v>
      </c>
      <c r="H368" s="43">
        <v>3.30000000000001</v>
      </c>
      <c r="K368" s="15"/>
    </row>
    <row r="369" s="3" customFormat="1" spans="1:11">
      <c r="A369" s="9">
        <v>8252</v>
      </c>
      <c r="B369" s="7">
        <v>42907.9166666667</v>
      </c>
      <c r="C369" s="36">
        <v>43.8333333333333</v>
      </c>
      <c r="D369" s="25">
        <v>21</v>
      </c>
      <c r="E369" s="36">
        <v>0.675161626694469</v>
      </c>
      <c r="F369" s="10" t="s">
        <v>76</v>
      </c>
      <c r="G369" s="44">
        <v>2.08730158730159</v>
      </c>
      <c r="H369" s="43">
        <v>27.0333333333334</v>
      </c>
      <c r="K369" s="15"/>
    </row>
    <row r="370" s="3" customFormat="1" spans="1:11">
      <c r="A370" s="9">
        <v>8253</v>
      </c>
      <c r="B370" s="7">
        <v>42907.9375</v>
      </c>
      <c r="C370" s="36">
        <v>35.6666666666667</v>
      </c>
      <c r="D370" s="25">
        <v>21</v>
      </c>
      <c r="E370" s="36">
        <v>0.743149350649358</v>
      </c>
      <c r="F370" s="10" t="s">
        <v>76</v>
      </c>
      <c r="G370" s="44">
        <v>1.6984126984127</v>
      </c>
      <c r="H370" s="43">
        <v>18.8666666666667</v>
      </c>
      <c r="K370" s="15"/>
    </row>
    <row r="371" s="3" customFormat="1" spans="1:11">
      <c r="A371" s="9">
        <v>8263</v>
      </c>
      <c r="B371" s="7">
        <v>42908.1458333333</v>
      </c>
      <c r="C371" s="36">
        <v>11.1666666666667</v>
      </c>
      <c r="D371" s="25">
        <v>11.3333333333333</v>
      </c>
      <c r="E371" s="36">
        <v>54.3914285714498</v>
      </c>
      <c r="F371" s="10" t="s">
        <v>76</v>
      </c>
      <c r="G371" s="44">
        <v>0.985294117647065</v>
      </c>
      <c r="H371" s="43">
        <v>2.10000000000006</v>
      </c>
      <c r="K371" s="15"/>
    </row>
    <row r="372" s="3" customFormat="1" spans="1:11">
      <c r="A372" s="9">
        <v>8270</v>
      </c>
      <c r="B372" s="7">
        <v>42908.2916666667</v>
      </c>
      <c r="C372" s="36">
        <v>55.1666666666667</v>
      </c>
      <c r="D372" s="25">
        <v>54</v>
      </c>
      <c r="E372" s="36">
        <v>10.6489795918365</v>
      </c>
      <c r="F372" s="10" t="s">
        <v>76</v>
      </c>
      <c r="G372" s="44">
        <v>1.02160493827161</v>
      </c>
      <c r="H372" s="43">
        <v>11.9666666666669</v>
      </c>
      <c r="K372" s="15"/>
    </row>
    <row r="373" s="3" customFormat="1" spans="1:11">
      <c r="A373" s="9">
        <v>8273</v>
      </c>
      <c r="B373" s="7">
        <v>42908.3541666667</v>
      </c>
      <c r="C373" s="36">
        <v>46.3333333333333</v>
      </c>
      <c r="D373" s="25">
        <v>54</v>
      </c>
      <c r="E373" s="36">
        <v>1.4324844720497</v>
      </c>
      <c r="F373" s="10" t="s">
        <v>76</v>
      </c>
      <c r="G373" s="44">
        <v>0.858024691358024</v>
      </c>
      <c r="H373" s="43">
        <v>3.13333333333329</v>
      </c>
      <c r="K373" s="15"/>
    </row>
    <row r="374" s="3" customFormat="1" spans="1:11">
      <c r="A374" s="9">
        <v>8285</v>
      </c>
      <c r="B374" s="7">
        <v>42908.6041666667</v>
      </c>
      <c r="C374" s="36">
        <v>73.8333333333333</v>
      </c>
      <c r="D374" s="25">
        <v>19</v>
      </c>
      <c r="E374" s="36">
        <v>0.888953538862354</v>
      </c>
      <c r="F374" s="10" t="s">
        <v>76</v>
      </c>
      <c r="G374" s="44">
        <v>3.8859649122807</v>
      </c>
      <c r="H374" s="43">
        <v>58.6333333333333</v>
      </c>
      <c r="K374" s="15"/>
    </row>
    <row r="375" s="3" customFormat="1" spans="1:11">
      <c r="A375" s="9">
        <v>8292</v>
      </c>
      <c r="B375" s="7">
        <v>42908.75</v>
      </c>
      <c r="C375" s="36">
        <v>72</v>
      </c>
      <c r="D375" s="25">
        <v>34</v>
      </c>
      <c r="E375" s="36">
        <v>3.78947368421053</v>
      </c>
      <c r="F375" s="10" t="s">
        <v>76</v>
      </c>
      <c r="G375" s="44">
        <v>2.11764705882353</v>
      </c>
      <c r="H375" s="43">
        <v>44.8</v>
      </c>
      <c r="K375" s="15"/>
    </row>
    <row r="376" s="3" customFormat="1" spans="1:11">
      <c r="A376" s="9">
        <v>8341</v>
      </c>
      <c r="B376" s="7">
        <v>42909.7708333333</v>
      </c>
      <c r="C376" s="36">
        <v>35.8333333333333</v>
      </c>
      <c r="D376" s="25">
        <v>19</v>
      </c>
      <c r="E376" s="36">
        <v>0.847807637906649</v>
      </c>
      <c r="F376" s="10" t="s">
        <v>76</v>
      </c>
      <c r="G376" s="44">
        <v>1.8859649122807</v>
      </c>
      <c r="H376" s="43">
        <v>20.6333333333333</v>
      </c>
      <c r="K376" s="15"/>
    </row>
    <row r="377" s="3" customFormat="1" spans="1:11">
      <c r="A377" s="9">
        <v>8343</v>
      </c>
      <c r="B377" s="7">
        <v>42909.8125</v>
      </c>
      <c r="C377" s="36">
        <v>25</v>
      </c>
      <c r="D377" s="25">
        <v>29</v>
      </c>
      <c r="E377" s="36">
        <v>1.17357142857143</v>
      </c>
      <c r="F377" s="10" t="s">
        <v>76</v>
      </c>
      <c r="G377" s="44">
        <v>0.862068965517241</v>
      </c>
      <c r="H377" s="43">
        <v>1.79999999999999</v>
      </c>
      <c r="K377" s="15"/>
    </row>
    <row r="378" s="3" customFormat="1" spans="1:11">
      <c r="A378" s="9">
        <v>8344</v>
      </c>
      <c r="B378" s="7">
        <v>42909.8333333333</v>
      </c>
      <c r="C378" s="36">
        <v>27</v>
      </c>
      <c r="D378" s="25">
        <v>29</v>
      </c>
      <c r="E378" s="36">
        <v>4.06095238095241</v>
      </c>
      <c r="F378" s="10" t="s">
        <v>76</v>
      </c>
      <c r="G378" s="44">
        <v>0.931034482758621</v>
      </c>
      <c r="H378" s="43">
        <v>3.80000000000001</v>
      </c>
      <c r="K378" s="15"/>
    </row>
    <row r="379" s="3" customFormat="1" spans="1:11">
      <c r="A379" s="9">
        <v>8348</v>
      </c>
      <c r="B379" s="7">
        <v>42909.9166666667</v>
      </c>
      <c r="C379" s="36">
        <v>36.1666666666667</v>
      </c>
      <c r="D379" s="25">
        <v>27</v>
      </c>
      <c r="E379" s="36">
        <v>1.33496103896103</v>
      </c>
      <c r="F379" s="10" t="s">
        <v>76</v>
      </c>
      <c r="G379" s="44">
        <v>1.33950617283951</v>
      </c>
      <c r="H379" s="43">
        <v>14.5666666666668</v>
      </c>
      <c r="K379" s="15"/>
    </row>
    <row r="380" s="3" customFormat="1" spans="1:11">
      <c r="A380" s="9">
        <v>8350</v>
      </c>
      <c r="B380" s="7">
        <v>42909.9583333333</v>
      </c>
      <c r="C380" s="36">
        <v>27.8333333333333</v>
      </c>
      <c r="D380" s="25">
        <v>29</v>
      </c>
      <c r="E380" s="36">
        <v>11.0314285714283</v>
      </c>
      <c r="F380" s="10" t="s">
        <v>76</v>
      </c>
      <c r="G380" s="44">
        <v>0.959770114942528</v>
      </c>
      <c r="H380" s="43">
        <v>4.63333333333331</v>
      </c>
      <c r="K380" s="15"/>
    </row>
    <row r="381" s="3" customFormat="1" spans="1:11">
      <c r="A381" s="9">
        <v>8358</v>
      </c>
      <c r="B381" s="7">
        <v>42910.125</v>
      </c>
      <c r="C381" s="36">
        <v>55.3333333333333</v>
      </c>
      <c r="D381" s="25">
        <v>35</v>
      </c>
      <c r="E381" s="36">
        <v>1.54063231850117</v>
      </c>
      <c r="F381" s="10" t="s">
        <v>76</v>
      </c>
      <c r="G381" s="44">
        <v>1.58095238095238</v>
      </c>
      <c r="H381" s="43">
        <v>27.3333333333333</v>
      </c>
      <c r="K381" s="15"/>
    </row>
    <row r="382" s="3" customFormat="1" spans="1:11">
      <c r="A382" s="9">
        <v>8359</v>
      </c>
      <c r="B382" s="7">
        <v>42910.1458333333</v>
      </c>
      <c r="C382" s="36">
        <v>39.1666666666667</v>
      </c>
      <c r="D382" s="25">
        <v>37.6666666666667</v>
      </c>
      <c r="E382" s="36">
        <v>15.7593650793651</v>
      </c>
      <c r="F382" s="10" t="s">
        <v>76</v>
      </c>
      <c r="G382" s="44">
        <v>1.03982300884956</v>
      </c>
      <c r="H382" s="43">
        <v>9.03333333333343</v>
      </c>
      <c r="K382" s="15"/>
    </row>
    <row r="383" s="3" customFormat="1" spans="1:11">
      <c r="A383" s="9">
        <v>8365</v>
      </c>
      <c r="B383" s="7">
        <v>42910.2708333333</v>
      </c>
      <c r="C383" s="36">
        <v>37</v>
      </c>
      <c r="D383" s="25">
        <v>45</v>
      </c>
      <c r="E383" s="36">
        <v>4.50797619047618</v>
      </c>
      <c r="F383" s="10" t="s">
        <v>76</v>
      </c>
      <c r="G383" s="44">
        <v>0.822222222222222</v>
      </c>
      <c r="H383" s="43">
        <v>0.999999999999986</v>
      </c>
      <c r="K383" s="15"/>
    </row>
    <row r="384" s="3" customFormat="1" spans="1:11">
      <c r="A384" s="9">
        <v>8372</v>
      </c>
      <c r="B384" s="7">
        <v>42910.4166666667</v>
      </c>
      <c r="C384" s="36">
        <v>52</v>
      </c>
      <c r="D384" s="25">
        <v>64</v>
      </c>
      <c r="E384" s="36">
        <v>1.82765873015874</v>
      </c>
      <c r="F384" s="10" t="s">
        <v>76</v>
      </c>
      <c r="G384" s="44">
        <v>0.8125</v>
      </c>
      <c r="H384" s="43">
        <v>0.799999999999997</v>
      </c>
      <c r="K384" s="15"/>
    </row>
    <row r="385" s="3" customFormat="1" spans="1:11">
      <c r="A385" s="9">
        <v>8373</v>
      </c>
      <c r="B385" s="7">
        <v>42910.4375</v>
      </c>
      <c r="C385" s="36">
        <v>62.1666666666667</v>
      </c>
      <c r="D385" s="25">
        <v>64</v>
      </c>
      <c r="E385" s="36">
        <v>5.47584415584418</v>
      </c>
      <c r="F385" s="10" t="s">
        <v>76</v>
      </c>
      <c r="G385" s="44">
        <v>0.971354166666667</v>
      </c>
      <c r="H385" s="43">
        <v>10.9666666666667</v>
      </c>
      <c r="K385" s="15"/>
    </row>
    <row r="386" s="3" customFormat="1" spans="1:11">
      <c r="A386" s="9">
        <v>8379</v>
      </c>
      <c r="B386" s="7">
        <v>42910.5625</v>
      </c>
      <c r="C386" s="36">
        <v>71.6666666666667</v>
      </c>
      <c r="D386" s="25">
        <v>54</v>
      </c>
      <c r="E386" s="36">
        <v>0.545444743935313</v>
      </c>
      <c r="F386" s="10" t="s">
        <v>76</v>
      </c>
      <c r="G386" s="44">
        <v>1.32716049382716</v>
      </c>
      <c r="H386" s="43">
        <v>28.4666666666666</v>
      </c>
      <c r="K386" s="15"/>
    </row>
    <row r="387" s="3" customFormat="1" spans="1:11">
      <c r="A387" s="9">
        <v>8387</v>
      </c>
      <c r="B387" s="7">
        <v>42910.7291666667</v>
      </c>
      <c r="C387" s="36">
        <v>65.3333333333333</v>
      </c>
      <c r="D387" s="25">
        <v>34</v>
      </c>
      <c r="E387" s="36">
        <v>0.515096251266465</v>
      </c>
      <c r="F387" s="10" t="s">
        <v>76</v>
      </c>
      <c r="G387" s="44">
        <v>1.92156862745098</v>
      </c>
      <c r="H387" s="43">
        <v>38.1333333333333</v>
      </c>
      <c r="K387" s="15"/>
    </row>
    <row r="388" s="3" customFormat="1" spans="1:11">
      <c r="A388" s="9">
        <v>8395</v>
      </c>
      <c r="B388" s="7">
        <v>42910.8958333333</v>
      </c>
      <c r="C388" s="36">
        <v>66.6666666666667</v>
      </c>
      <c r="D388" s="25">
        <v>49</v>
      </c>
      <c r="E388" s="36">
        <v>3.34285714285714</v>
      </c>
      <c r="F388" s="10" t="s">
        <v>76</v>
      </c>
      <c r="G388" s="44">
        <v>1.36054421768708</v>
      </c>
      <c r="H388" s="43">
        <v>27.4666666666669</v>
      </c>
      <c r="K388" s="15"/>
    </row>
    <row r="389" s="3" customFormat="1" spans="1:11">
      <c r="A389" s="9">
        <v>8397</v>
      </c>
      <c r="B389" s="7">
        <v>42910.9375</v>
      </c>
      <c r="C389" s="36">
        <v>42.8333333333333</v>
      </c>
      <c r="D389" s="25">
        <v>49</v>
      </c>
      <c r="E389" s="36">
        <v>2.14957528957528</v>
      </c>
      <c r="F389" s="10" t="s">
        <v>76</v>
      </c>
      <c r="G389" s="44">
        <v>0.874149659863945</v>
      </c>
      <c r="H389" s="43">
        <v>3.6333333333333</v>
      </c>
      <c r="K389" s="15"/>
    </row>
    <row r="390" s="3" customFormat="1" spans="1:11">
      <c r="A390" s="9">
        <v>8398</v>
      </c>
      <c r="B390" s="7">
        <v>42910.9583333333</v>
      </c>
      <c r="C390" s="36">
        <v>48.8333333333333</v>
      </c>
      <c r="D390" s="25">
        <v>53</v>
      </c>
      <c r="E390" s="36">
        <v>4.0286857142857</v>
      </c>
      <c r="F390" s="10" t="s">
        <v>76</v>
      </c>
      <c r="G390" s="44">
        <v>0.921383647798741</v>
      </c>
      <c r="H390" s="43">
        <v>6.43333333333327</v>
      </c>
      <c r="K390" s="15"/>
    </row>
    <row r="391" s="3" customFormat="1" spans="1:11">
      <c r="A391" s="9">
        <v>8400</v>
      </c>
      <c r="B391" s="7">
        <v>42911</v>
      </c>
      <c r="C391" s="36">
        <v>59.3333333333333</v>
      </c>
      <c r="D391" s="25">
        <v>53</v>
      </c>
      <c r="E391" s="36">
        <v>3.17082706766917</v>
      </c>
      <c r="F391" s="10" t="s">
        <v>76</v>
      </c>
      <c r="G391" s="44">
        <v>1.11949685534591</v>
      </c>
      <c r="H391" s="43">
        <v>16.9333333333332</v>
      </c>
      <c r="K391" s="15"/>
    </row>
    <row r="392" s="3" customFormat="1" spans="1:11">
      <c r="A392" s="9">
        <v>8405</v>
      </c>
      <c r="B392" s="7">
        <v>42911.1041666667</v>
      </c>
      <c r="C392" s="36">
        <v>47.3333333333333</v>
      </c>
      <c r="D392" s="25">
        <v>56</v>
      </c>
      <c r="E392" s="36">
        <v>2.36093406593406</v>
      </c>
      <c r="F392" s="10" t="s">
        <v>76</v>
      </c>
      <c r="G392" s="44">
        <v>0.845238095238095</v>
      </c>
      <c r="H392" s="43">
        <v>2.53333333333332</v>
      </c>
      <c r="K392" s="15"/>
    </row>
    <row r="393" s="3" customFormat="1" spans="1:11">
      <c r="A393" s="9">
        <v>8409</v>
      </c>
      <c r="B393" s="7">
        <v>42911.1875</v>
      </c>
      <c r="C393" s="36">
        <v>88.8333333333333</v>
      </c>
      <c r="D393" s="25">
        <v>102</v>
      </c>
      <c r="E393" s="36">
        <v>6.86603978300174</v>
      </c>
      <c r="F393" s="10" t="s">
        <v>76</v>
      </c>
      <c r="G393" s="44">
        <v>0.870915032679738</v>
      </c>
      <c r="H393" s="43">
        <v>7.23333333333327</v>
      </c>
      <c r="K393" s="15"/>
    </row>
    <row r="394" s="3" customFormat="1" spans="1:11">
      <c r="A394" s="9">
        <v>8411</v>
      </c>
      <c r="B394" s="7">
        <v>42911.2291666667</v>
      </c>
      <c r="C394" s="36">
        <v>140.166666666667</v>
      </c>
      <c r="D394" s="25">
        <v>110</v>
      </c>
      <c r="E394" s="36">
        <v>0.686329913180734</v>
      </c>
      <c r="F394" s="10" t="s">
        <v>76</v>
      </c>
      <c r="G394" s="44">
        <v>1.27424242424243</v>
      </c>
      <c r="H394" s="43">
        <v>52.1666666666673</v>
      </c>
      <c r="K394" s="15"/>
    </row>
    <row r="395" s="3" customFormat="1" spans="1:11">
      <c r="A395" s="9">
        <v>8412</v>
      </c>
      <c r="B395" s="7">
        <v>42911.25</v>
      </c>
      <c r="C395" s="36">
        <v>128.166666666667</v>
      </c>
      <c r="D395" s="25">
        <v>110</v>
      </c>
      <c r="E395" s="36">
        <v>1.69562254259506</v>
      </c>
      <c r="F395" s="10" t="s">
        <v>76</v>
      </c>
      <c r="G395" s="44">
        <v>1.16515151515152</v>
      </c>
      <c r="H395" s="43">
        <v>40.1666666666672</v>
      </c>
      <c r="K395" s="15"/>
    </row>
    <row r="396" s="3" customFormat="1" spans="1:11">
      <c r="A396" s="9">
        <v>8413</v>
      </c>
      <c r="B396" s="7">
        <v>42911.2708333333</v>
      </c>
      <c r="C396" s="36">
        <v>111.333333333333</v>
      </c>
      <c r="D396" s="25">
        <v>110</v>
      </c>
      <c r="E396" s="36">
        <v>16.8439285714323</v>
      </c>
      <c r="F396" s="10" t="s">
        <v>76</v>
      </c>
      <c r="G396" s="44">
        <v>1.01212121212121</v>
      </c>
      <c r="H396" s="43">
        <v>23.3333333333331</v>
      </c>
      <c r="K396" s="15"/>
    </row>
    <row r="397" s="3" customFormat="1" spans="1:11">
      <c r="A397" s="9">
        <v>8430</v>
      </c>
      <c r="B397" s="7">
        <v>42911.625</v>
      </c>
      <c r="C397" s="36">
        <v>28.5</v>
      </c>
      <c r="D397" s="25">
        <v>33</v>
      </c>
      <c r="E397" s="36">
        <v>0.913121693121708</v>
      </c>
      <c r="F397" s="9" t="s">
        <v>222</v>
      </c>
      <c r="G397" s="44">
        <v>0.863636363636364</v>
      </c>
      <c r="H397" s="43">
        <v>2.10000000000001</v>
      </c>
      <c r="K397" s="15"/>
    </row>
    <row r="398" s="3" customFormat="1" spans="1:11">
      <c r="A398" s="9">
        <v>8431</v>
      </c>
      <c r="B398" s="7">
        <v>42911.6458333333</v>
      </c>
      <c r="C398" s="36">
        <v>30.1666666666667</v>
      </c>
      <c r="D398" s="25">
        <v>33</v>
      </c>
      <c r="E398" s="36">
        <v>1.70369747899162</v>
      </c>
      <c r="F398" s="10" t="s">
        <v>76</v>
      </c>
      <c r="G398" s="44">
        <v>0.914141414141415</v>
      </c>
      <c r="H398" s="43">
        <v>3.76666666666669</v>
      </c>
      <c r="K398" s="15"/>
    </row>
    <row r="399" s="3" customFormat="1" spans="1:11">
      <c r="A399" s="9">
        <v>8487</v>
      </c>
      <c r="B399" s="7">
        <v>42912.8125</v>
      </c>
      <c r="C399" s="36">
        <v>33.3333333333333</v>
      </c>
      <c r="D399" s="25">
        <v>38</v>
      </c>
      <c r="E399" s="36">
        <v>2.86051020408163</v>
      </c>
      <c r="F399" s="10" t="s">
        <v>76</v>
      </c>
      <c r="G399" s="44">
        <v>0.87719298245614</v>
      </c>
      <c r="H399" s="43">
        <v>2.93333333333332</v>
      </c>
      <c r="K399" s="15"/>
    </row>
    <row r="400" s="3" customFormat="1" spans="1:11">
      <c r="A400" s="9">
        <v>8489</v>
      </c>
      <c r="B400" s="7">
        <v>42912.8541666667</v>
      </c>
      <c r="C400" s="36">
        <v>37.8333333333333</v>
      </c>
      <c r="D400" s="25">
        <v>38</v>
      </c>
      <c r="E400" s="36">
        <v>38.2485714285642</v>
      </c>
      <c r="F400" s="10" t="s">
        <v>76</v>
      </c>
      <c r="G400" s="44">
        <v>0.995614035087718</v>
      </c>
      <c r="H400" s="43">
        <v>7.43333333333328</v>
      </c>
      <c r="K400" s="15"/>
    </row>
    <row r="401" s="3" customFormat="1" spans="1:11">
      <c r="A401" s="9">
        <v>8491</v>
      </c>
      <c r="B401" s="7">
        <v>42912.8958333333</v>
      </c>
      <c r="C401" s="36">
        <v>56</v>
      </c>
      <c r="D401" s="25">
        <v>52</v>
      </c>
      <c r="E401" s="36">
        <v>17.7026190476191</v>
      </c>
      <c r="F401" s="10" t="s">
        <v>76</v>
      </c>
      <c r="G401" s="44">
        <v>1.07692307692308</v>
      </c>
      <c r="H401" s="43">
        <v>14.4000000000002</v>
      </c>
      <c r="K401" s="15"/>
    </row>
    <row r="402" s="3" customFormat="1" spans="1:11">
      <c r="A402" s="9">
        <v>8540</v>
      </c>
      <c r="B402" s="7">
        <v>42913.9166666667</v>
      </c>
      <c r="C402" s="36">
        <v>94.1666666666667</v>
      </c>
      <c r="D402" s="25">
        <v>39</v>
      </c>
      <c r="E402" s="36">
        <v>0.623185153215365</v>
      </c>
      <c r="F402" s="10" t="s">
        <v>76</v>
      </c>
      <c r="G402" s="44">
        <v>2.41452991452992</v>
      </c>
      <c r="H402" s="43">
        <v>62.9666666666669</v>
      </c>
      <c r="K402" s="15"/>
    </row>
    <row r="403" s="3" customFormat="1" spans="1:11">
      <c r="A403" s="9">
        <v>8541</v>
      </c>
      <c r="B403" s="7">
        <v>42913.9375</v>
      </c>
      <c r="C403" s="36">
        <v>76</v>
      </c>
      <c r="D403" s="25">
        <v>39</v>
      </c>
      <c r="E403" s="36">
        <v>2.65725868725869</v>
      </c>
      <c r="F403" s="10" t="s">
        <v>76</v>
      </c>
      <c r="G403" s="44">
        <v>1.94871794871795</v>
      </c>
      <c r="H403" s="43">
        <v>44.8</v>
      </c>
      <c r="K403" s="15"/>
    </row>
    <row r="404" s="3" customFormat="1" spans="1:11">
      <c r="A404" s="9">
        <v>8557</v>
      </c>
      <c r="B404" s="7">
        <v>42914.2708333333</v>
      </c>
      <c r="C404" s="36">
        <v>76.6666666666667</v>
      </c>
      <c r="D404" s="25">
        <v>81</v>
      </c>
      <c r="E404" s="36">
        <v>2.63648351648351</v>
      </c>
      <c r="F404" s="10" t="s">
        <v>76</v>
      </c>
      <c r="G404" s="44">
        <v>0.946502057613169</v>
      </c>
      <c r="H404" s="43">
        <v>11.8666666666667</v>
      </c>
      <c r="K404" s="15"/>
    </row>
    <row r="405" s="3" customFormat="1" spans="1:11">
      <c r="A405" s="9">
        <v>8558</v>
      </c>
      <c r="B405" s="7">
        <v>42914.2916666667</v>
      </c>
      <c r="C405" s="36">
        <v>81.3333333333333</v>
      </c>
      <c r="D405" s="25">
        <v>94</v>
      </c>
      <c r="E405" s="36">
        <v>1.17796992481204</v>
      </c>
      <c r="F405" s="10" t="s">
        <v>76</v>
      </c>
      <c r="G405" s="44">
        <v>0.865248226950354</v>
      </c>
      <c r="H405" s="43">
        <v>6.13333333333327</v>
      </c>
      <c r="K405" s="15"/>
    </row>
    <row r="406" s="3" customFormat="1" spans="1:11">
      <c r="A406" s="9">
        <v>8559</v>
      </c>
      <c r="B406" s="7">
        <v>42914.3125</v>
      </c>
      <c r="C406" s="36">
        <v>87.6666666666667</v>
      </c>
      <c r="D406" s="25">
        <v>94</v>
      </c>
      <c r="E406" s="36">
        <v>2.38165413533835</v>
      </c>
      <c r="F406" s="10" t="s">
        <v>76</v>
      </c>
      <c r="G406" s="44">
        <v>0.932624113475178</v>
      </c>
      <c r="H406" s="43">
        <v>12.4666666666667</v>
      </c>
      <c r="K406" s="15"/>
    </row>
    <row r="407" s="3" customFormat="1" spans="1:11">
      <c r="A407" s="9">
        <v>8582</v>
      </c>
      <c r="B407" s="7">
        <v>42914.7916666667</v>
      </c>
      <c r="C407" s="36">
        <v>57.1666666666667</v>
      </c>
      <c r="D407" s="25">
        <v>62</v>
      </c>
      <c r="E407" s="36">
        <v>1.42177339901476</v>
      </c>
      <c r="F407" s="10" t="s">
        <v>76</v>
      </c>
      <c r="G407" s="44">
        <v>0.922043010752689</v>
      </c>
      <c r="H407" s="43">
        <v>7.56666666666672</v>
      </c>
      <c r="K407" s="15"/>
    </row>
    <row r="408" s="3" customFormat="1" spans="1:11">
      <c r="A408" s="9">
        <v>8583</v>
      </c>
      <c r="B408" s="7">
        <v>42914.8125</v>
      </c>
      <c r="C408" s="36">
        <v>59.8333333333333</v>
      </c>
      <c r="D408" s="25">
        <v>62</v>
      </c>
      <c r="E408" s="36">
        <v>13.9551648351647</v>
      </c>
      <c r="F408" s="10" t="s">
        <v>76</v>
      </c>
      <c r="G408" s="44">
        <v>0.96505376344086</v>
      </c>
      <c r="H408" s="43">
        <v>10.2333333333333</v>
      </c>
      <c r="K408" s="15"/>
    </row>
    <row r="409" s="3" customFormat="1" spans="1:11">
      <c r="A409" s="9">
        <v>8590</v>
      </c>
      <c r="B409" s="7">
        <v>42914.9583333333</v>
      </c>
      <c r="C409" s="36">
        <v>95.1666666666667</v>
      </c>
      <c r="D409" s="25">
        <v>94</v>
      </c>
      <c r="E409" s="36">
        <v>52.8861224489781</v>
      </c>
      <c r="F409" s="10" t="s">
        <v>76</v>
      </c>
      <c r="G409" s="44">
        <v>1.01241134751773</v>
      </c>
      <c r="H409" s="43">
        <v>19.9666666666666</v>
      </c>
      <c r="K409" s="15"/>
    </row>
    <row r="410" s="3" customFormat="1" spans="1:11">
      <c r="A410" s="9">
        <v>8626</v>
      </c>
      <c r="B410" s="7">
        <v>42915.7083333333</v>
      </c>
      <c r="C410" s="36">
        <v>52.8333333333333</v>
      </c>
      <c r="D410" s="25">
        <v>54</v>
      </c>
      <c r="E410" s="36">
        <v>2.90081632653053</v>
      </c>
      <c r="F410" s="10" t="s">
        <v>76</v>
      </c>
      <c r="G410" s="44">
        <v>0.978395061728394</v>
      </c>
      <c r="H410" s="43">
        <v>9.63333333333327</v>
      </c>
      <c r="K410" s="15"/>
    </row>
    <row r="411" s="3" customFormat="1" spans="1:11">
      <c r="A411" s="9">
        <v>8628</v>
      </c>
      <c r="B411" s="7">
        <v>42915.75</v>
      </c>
      <c r="C411" s="36">
        <v>53</v>
      </c>
      <c r="D411" s="25">
        <v>54</v>
      </c>
      <c r="E411" s="36">
        <v>12.8419047619048</v>
      </c>
      <c r="F411" s="10" t="s">
        <v>76</v>
      </c>
      <c r="G411" s="44">
        <v>0.981481481481482</v>
      </c>
      <c r="H411" s="43">
        <v>9.80000000000002</v>
      </c>
      <c r="K411" s="15"/>
    </row>
    <row r="412" s="3" customFormat="1" spans="1:11">
      <c r="A412" s="9">
        <v>8633</v>
      </c>
      <c r="B412" s="7">
        <v>42915.8541666667</v>
      </c>
      <c r="C412" s="36">
        <v>81.1666666666667</v>
      </c>
      <c r="D412" s="25">
        <v>56</v>
      </c>
      <c r="E412" s="36">
        <v>1.21835383159887</v>
      </c>
      <c r="F412" s="10" t="s">
        <v>76</v>
      </c>
      <c r="G412" s="44">
        <v>1.44940476190476</v>
      </c>
      <c r="H412" s="43">
        <v>36.3666666666666</v>
      </c>
      <c r="K412" s="15"/>
    </row>
    <row r="413" s="3" customFormat="1" spans="1:11">
      <c r="A413" s="9">
        <v>8652</v>
      </c>
      <c r="B413" s="7">
        <v>42916.25</v>
      </c>
      <c r="C413" s="36">
        <v>78.1666666666667</v>
      </c>
      <c r="D413" s="25">
        <v>91</v>
      </c>
      <c r="E413" s="36">
        <v>8.0490166975882</v>
      </c>
      <c r="F413" s="10" t="s">
        <v>76</v>
      </c>
      <c r="G413" s="44">
        <v>0.858974358974359</v>
      </c>
      <c r="H413" s="43">
        <v>5.36666666666667</v>
      </c>
      <c r="K413" s="15"/>
    </row>
    <row r="414" s="3" customFormat="1" spans="1:11">
      <c r="A414" s="9">
        <v>8656</v>
      </c>
      <c r="B414" s="7">
        <v>42916.3333333333</v>
      </c>
      <c r="C414" s="36">
        <v>147.833333333333</v>
      </c>
      <c r="D414" s="25">
        <v>95</v>
      </c>
      <c r="E414" s="36">
        <v>0.777954033348335</v>
      </c>
      <c r="F414" s="10" t="s">
        <v>76</v>
      </c>
      <c r="G414" s="44">
        <v>1.55614035087719</v>
      </c>
      <c r="H414" s="43">
        <v>71.833333333333</v>
      </c>
      <c r="K414" s="15"/>
    </row>
    <row r="415" s="3" customFormat="1" spans="1:11">
      <c r="A415" s="9">
        <v>8657</v>
      </c>
      <c r="B415" s="7">
        <v>42916.3541666667</v>
      </c>
      <c r="C415" s="36">
        <v>125.666666666667</v>
      </c>
      <c r="D415" s="25">
        <v>95</v>
      </c>
      <c r="E415" s="36">
        <v>0.698307453416163</v>
      </c>
      <c r="F415" s="10" t="s">
        <v>76</v>
      </c>
      <c r="G415" s="44">
        <v>1.32280701754386</v>
      </c>
      <c r="H415" s="43">
        <v>49.6666666666667</v>
      </c>
      <c r="K415" s="15"/>
    </row>
    <row r="416" s="3" customFormat="1" spans="1:11">
      <c r="A416" s="9">
        <v>8658</v>
      </c>
      <c r="B416" s="7">
        <v>42916.375</v>
      </c>
      <c r="C416" s="36">
        <v>113.5</v>
      </c>
      <c r="D416" s="25">
        <v>107</v>
      </c>
      <c r="E416" s="36">
        <v>1.5767032967033</v>
      </c>
      <c r="F416" s="10" t="s">
        <v>76</v>
      </c>
      <c r="G416" s="44">
        <v>1.0607476635514</v>
      </c>
      <c r="H416" s="43">
        <v>27.8999999999998</v>
      </c>
      <c r="K416" s="15"/>
    </row>
    <row r="417" s="3" customFormat="1" spans="1:11">
      <c r="A417" s="9">
        <v>8673</v>
      </c>
      <c r="B417" s="7">
        <v>42916.6875</v>
      </c>
      <c r="C417" s="36">
        <v>57.3333333333333</v>
      </c>
      <c r="D417" s="25">
        <v>59</v>
      </c>
      <c r="E417" s="36">
        <v>1.08714285714288</v>
      </c>
      <c r="F417" s="9" t="s">
        <v>222</v>
      </c>
      <c r="G417" s="44">
        <v>0.971751412429378</v>
      </c>
      <c r="H417" s="43">
        <v>10.1333333333333</v>
      </c>
      <c r="K417" s="15"/>
    </row>
    <row r="418" s="3" customFormat="1" spans="1:11">
      <c r="A418" s="9">
        <v>8684</v>
      </c>
      <c r="B418" s="7">
        <v>42916.9166666667</v>
      </c>
      <c r="C418" s="36">
        <v>84.1666666666667</v>
      </c>
      <c r="D418" s="25">
        <v>55</v>
      </c>
      <c r="E418" s="36">
        <v>3.66468571428571</v>
      </c>
      <c r="F418" s="10" t="s">
        <v>76</v>
      </c>
      <c r="G418" s="44">
        <v>1.53030303030303</v>
      </c>
      <c r="H418" s="43">
        <v>40.1666666666667</v>
      </c>
      <c r="K418" s="15"/>
    </row>
    <row r="419" s="3" customFormat="1" spans="1:11">
      <c r="A419" s="9">
        <v>8688</v>
      </c>
      <c r="B419" s="7">
        <v>42917</v>
      </c>
      <c r="C419" s="36">
        <v>70</v>
      </c>
      <c r="D419" s="25">
        <v>62</v>
      </c>
      <c r="E419" s="36">
        <v>8.13107142857143</v>
      </c>
      <c r="F419" s="10" t="s">
        <v>76</v>
      </c>
      <c r="G419" s="44">
        <v>1.12903225806452</v>
      </c>
      <c r="H419" s="43">
        <v>20.4000000000002</v>
      </c>
      <c r="K419" s="15"/>
    </row>
    <row r="420" s="3" customFormat="1" spans="1:11">
      <c r="A420" s="9">
        <v>8721</v>
      </c>
      <c r="B420" s="7">
        <v>42917.6875</v>
      </c>
      <c r="C420" s="36">
        <v>72.1666666666667</v>
      </c>
      <c r="D420" s="25">
        <v>77</v>
      </c>
      <c r="E420" s="36">
        <v>0.663349753694558</v>
      </c>
      <c r="F420" s="9" t="s">
        <v>222</v>
      </c>
      <c r="G420" s="44">
        <v>0.937229437229438</v>
      </c>
      <c r="H420" s="43">
        <v>10.5666666666667</v>
      </c>
      <c r="K420" s="15"/>
    </row>
    <row r="421" s="3" customFormat="1" spans="1:11">
      <c r="A421" s="9">
        <v>8726</v>
      </c>
      <c r="B421" s="7">
        <v>42917.7916666667</v>
      </c>
      <c r="C421" s="36">
        <v>82</v>
      </c>
      <c r="D421" s="25">
        <v>94</v>
      </c>
      <c r="E421" s="36">
        <v>2.2295634920635</v>
      </c>
      <c r="F421" s="10" t="s">
        <v>76</v>
      </c>
      <c r="G421" s="44">
        <v>0.872340425531915</v>
      </c>
      <c r="H421" s="43">
        <v>6.80000000000001</v>
      </c>
      <c r="K421" s="15"/>
    </row>
    <row r="422" s="3" customFormat="1" spans="1:11">
      <c r="A422" s="9">
        <v>8728</v>
      </c>
      <c r="B422" s="7">
        <v>42917.8333333333</v>
      </c>
      <c r="C422" s="36">
        <v>91.6666666666667</v>
      </c>
      <c r="D422" s="25">
        <v>94</v>
      </c>
      <c r="E422" s="36">
        <v>2.16775510204082</v>
      </c>
      <c r="F422" s="10" t="s">
        <v>76</v>
      </c>
      <c r="G422" s="44">
        <v>0.975177304964539</v>
      </c>
      <c r="H422" s="43">
        <v>16.4666666666667</v>
      </c>
      <c r="K422" s="15"/>
    </row>
    <row r="423" s="3" customFormat="1" spans="1:11">
      <c r="A423" s="9">
        <v>8729</v>
      </c>
      <c r="B423" s="7">
        <v>42917.8541666667</v>
      </c>
      <c r="C423" s="36">
        <v>93</v>
      </c>
      <c r="D423" s="25">
        <v>94</v>
      </c>
      <c r="E423" s="36">
        <v>30.4138095238089</v>
      </c>
      <c r="F423" s="10" t="s">
        <v>76</v>
      </c>
      <c r="G423" s="44">
        <v>0.98936170212766</v>
      </c>
      <c r="H423" s="43">
        <v>17.8</v>
      </c>
      <c r="K423" s="15"/>
    </row>
    <row r="424" s="3" customFormat="1" spans="1:11">
      <c r="A424" s="9">
        <v>8732</v>
      </c>
      <c r="B424" s="7">
        <v>42917.9166666667</v>
      </c>
      <c r="C424" s="36">
        <v>124</v>
      </c>
      <c r="D424" s="25">
        <v>93</v>
      </c>
      <c r="E424" s="36">
        <v>1.23672811059908</v>
      </c>
      <c r="F424" s="10" t="s">
        <v>76</v>
      </c>
      <c r="G424" s="44">
        <v>1.33333333333333</v>
      </c>
      <c r="H424" s="43">
        <v>49.5999999999997</v>
      </c>
      <c r="K424" s="15"/>
    </row>
    <row r="425" s="3" customFormat="1" spans="1:11">
      <c r="A425" s="9">
        <v>8733</v>
      </c>
      <c r="B425" s="7">
        <v>42917.9375</v>
      </c>
      <c r="C425" s="36">
        <v>103.5</v>
      </c>
      <c r="D425" s="25">
        <v>93</v>
      </c>
      <c r="E425" s="36">
        <v>6.69183673469388</v>
      </c>
      <c r="F425" s="10" t="s">
        <v>76</v>
      </c>
      <c r="G425" s="44">
        <v>1.11290322580645</v>
      </c>
      <c r="H425" s="43">
        <v>29.0999999999998</v>
      </c>
      <c r="K425" s="15"/>
    </row>
    <row r="426" s="3" customFormat="1" spans="1:11">
      <c r="A426" s="9">
        <v>8751</v>
      </c>
      <c r="B426" s="7">
        <v>42918.3125</v>
      </c>
      <c r="C426" s="36">
        <v>67</v>
      </c>
      <c r="D426" s="25">
        <v>53</v>
      </c>
      <c r="E426" s="36">
        <v>1.51680272108843</v>
      </c>
      <c r="F426" s="10" t="s">
        <v>76</v>
      </c>
      <c r="G426" s="44">
        <v>1.26415094339623</v>
      </c>
      <c r="H426" s="43">
        <v>24.6000000000002</v>
      </c>
      <c r="K426" s="15"/>
    </row>
    <row r="427" s="3" customFormat="1" spans="1:11">
      <c r="A427" s="9">
        <v>8752</v>
      </c>
      <c r="B427" s="7">
        <v>42918.3333333333</v>
      </c>
      <c r="C427" s="36">
        <v>55.6666666666667</v>
      </c>
      <c r="D427" s="25">
        <v>53</v>
      </c>
      <c r="E427" s="36">
        <v>4.27428571428571</v>
      </c>
      <c r="F427" s="10" t="s">
        <v>76</v>
      </c>
      <c r="G427" s="44">
        <v>1.05031446540881</v>
      </c>
      <c r="H427" s="43">
        <v>13.2666666666669</v>
      </c>
      <c r="K427" s="15"/>
    </row>
    <row r="428" s="3" customFormat="1" spans="1:11">
      <c r="A428" s="9">
        <v>8759</v>
      </c>
      <c r="B428" s="7">
        <v>42918.4791666667</v>
      </c>
      <c r="C428" s="36">
        <v>35.1666666666667</v>
      </c>
      <c r="D428" s="25">
        <v>40</v>
      </c>
      <c r="E428" s="36">
        <v>0.815763546798035</v>
      </c>
      <c r="F428" s="9" t="s">
        <v>222</v>
      </c>
      <c r="G428" s="44">
        <v>0.879166666666668</v>
      </c>
      <c r="H428" s="43">
        <v>3.16666666666672</v>
      </c>
      <c r="K428" s="15"/>
    </row>
    <row r="429" s="3" customFormat="1" spans="1:11">
      <c r="A429" s="9">
        <v>8760</v>
      </c>
      <c r="B429" s="7">
        <v>42918.5</v>
      </c>
      <c r="C429" s="36">
        <v>36.6666666666667</v>
      </c>
      <c r="D429" s="25">
        <v>40</v>
      </c>
      <c r="E429" s="36">
        <v>2.40985714285717</v>
      </c>
      <c r="F429" s="10" t="s">
        <v>76</v>
      </c>
      <c r="G429" s="44">
        <v>0.916666666666668</v>
      </c>
      <c r="H429" s="43">
        <v>4.66666666666672</v>
      </c>
      <c r="K429" s="15"/>
    </row>
    <row r="430" s="3" customFormat="1" spans="1:11">
      <c r="A430" s="9">
        <v>8780</v>
      </c>
      <c r="B430" s="7">
        <v>42918.9166666667</v>
      </c>
      <c r="C430" s="36">
        <v>33.5</v>
      </c>
      <c r="D430" s="25">
        <v>8</v>
      </c>
      <c r="E430" s="36">
        <v>0.893015873015876</v>
      </c>
      <c r="F430" s="10" t="s">
        <v>76</v>
      </c>
      <c r="G430" s="44">
        <v>4.1875</v>
      </c>
      <c r="H430" s="43">
        <v>27.1</v>
      </c>
      <c r="K430" s="15"/>
    </row>
    <row r="431" s="3" customFormat="1" spans="1:11">
      <c r="A431" s="9">
        <v>8782</v>
      </c>
      <c r="B431" s="7">
        <v>42918.9583333333</v>
      </c>
      <c r="C431" s="36">
        <v>26.1666666666667</v>
      </c>
      <c r="D431" s="25">
        <v>28</v>
      </c>
      <c r="E431" s="36">
        <v>13.0737662337665</v>
      </c>
      <c r="F431" s="10" t="s">
        <v>76</v>
      </c>
      <c r="G431" s="44">
        <v>0.934523809523811</v>
      </c>
      <c r="H431" s="43">
        <v>3.76666666666671</v>
      </c>
      <c r="K431" s="15"/>
    </row>
    <row r="432" s="3" customFormat="1" spans="1:11">
      <c r="A432" s="9">
        <v>8784</v>
      </c>
      <c r="B432" s="7">
        <v>42919</v>
      </c>
      <c r="C432" s="36">
        <v>43</v>
      </c>
      <c r="D432" s="25">
        <v>28</v>
      </c>
      <c r="E432" s="36">
        <v>1.54685714285714</v>
      </c>
      <c r="F432" s="10" t="s">
        <v>76</v>
      </c>
      <c r="G432" s="44">
        <v>1.53571428571429</v>
      </c>
      <c r="H432" s="43">
        <v>20.6000000000001</v>
      </c>
      <c r="K432" s="15"/>
    </row>
    <row r="433" s="3" customFormat="1" spans="1:11">
      <c r="A433" s="9">
        <v>8785</v>
      </c>
      <c r="B433" s="7">
        <v>42919.0208333333</v>
      </c>
      <c r="C433" s="36">
        <v>31</v>
      </c>
      <c r="D433" s="25">
        <v>28</v>
      </c>
      <c r="E433" s="36">
        <v>12.9014285714286</v>
      </c>
      <c r="F433" s="10" t="s">
        <v>76</v>
      </c>
      <c r="G433" s="44">
        <v>1.10714285714286</v>
      </c>
      <c r="H433" s="43">
        <v>8.60000000000008</v>
      </c>
      <c r="K433" s="15"/>
    </row>
    <row r="434" s="3" customFormat="1" spans="1:11">
      <c r="A434" s="9">
        <v>8823</v>
      </c>
      <c r="B434" s="7">
        <v>42919.8125</v>
      </c>
      <c r="C434" s="36">
        <v>14.8333333333333</v>
      </c>
      <c r="D434" s="25">
        <v>18</v>
      </c>
      <c r="E434" s="36">
        <v>5.87774436090219</v>
      </c>
      <c r="F434" s="10" t="s">
        <v>76</v>
      </c>
      <c r="G434" s="44">
        <v>0.824074074074072</v>
      </c>
      <c r="H434" s="43">
        <v>0.433333333333294</v>
      </c>
      <c r="K434" s="15"/>
    </row>
    <row r="435" s="3" customFormat="1" spans="1:11">
      <c r="A435" s="9">
        <v>8828</v>
      </c>
      <c r="B435" s="7">
        <v>42919.9166666667</v>
      </c>
      <c r="C435" s="36">
        <v>36.8333333333333</v>
      </c>
      <c r="D435" s="25">
        <v>30</v>
      </c>
      <c r="E435" s="36">
        <v>1.68947735191636</v>
      </c>
      <c r="F435" s="10" t="s">
        <v>76</v>
      </c>
      <c r="G435" s="44">
        <v>1.22777777777778</v>
      </c>
      <c r="H435" s="43">
        <v>12.8333333333334</v>
      </c>
      <c r="K435" s="15"/>
    </row>
    <row r="436" s="3" customFormat="1" spans="1:11">
      <c r="A436" s="9">
        <v>8829</v>
      </c>
      <c r="B436" s="7">
        <v>42919.9375</v>
      </c>
      <c r="C436" s="36">
        <v>30.6666666666667</v>
      </c>
      <c r="D436" s="25">
        <v>30</v>
      </c>
      <c r="E436" s="36">
        <v>41.8635714285695</v>
      </c>
      <c r="F436" s="10" t="s">
        <v>76</v>
      </c>
      <c r="G436" s="44">
        <v>1.02222222222222</v>
      </c>
      <c r="H436" s="43">
        <v>6.6666666666666</v>
      </c>
      <c r="K436" s="15"/>
    </row>
    <row r="437" s="3" customFormat="1" spans="1:11">
      <c r="A437" s="9">
        <v>8876</v>
      </c>
      <c r="B437" s="7">
        <v>42920.9166666667</v>
      </c>
      <c r="C437" s="36">
        <v>47.3333333333333</v>
      </c>
      <c r="D437" s="25">
        <v>49</v>
      </c>
      <c r="E437" s="36">
        <v>8.02285714285698</v>
      </c>
      <c r="F437" s="10" t="s">
        <v>76</v>
      </c>
      <c r="G437" s="44">
        <v>0.965986394557822</v>
      </c>
      <c r="H437" s="43">
        <v>8.13333333333327</v>
      </c>
      <c r="K437" s="15"/>
    </row>
    <row r="438" s="3" customFormat="1" spans="1:11">
      <c r="A438" s="9">
        <v>8878</v>
      </c>
      <c r="B438" s="7">
        <v>42920.9583333333</v>
      </c>
      <c r="C438" s="36">
        <v>49.6666666666667</v>
      </c>
      <c r="D438" s="25">
        <v>41</v>
      </c>
      <c r="E438" s="36">
        <v>2.93016483516483</v>
      </c>
      <c r="F438" s="10" t="s">
        <v>76</v>
      </c>
      <c r="G438" s="44">
        <v>1.21138211382114</v>
      </c>
      <c r="H438" s="43">
        <v>16.8666666666667</v>
      </c>
      <c r="K438" s="15"/>
    </row>
    <row r="439" s="3" customFormat="1" spans="1:11">
      <c r="A439" s="9">
        <v>8902</v>
      </c>
      <c r="B439" s="7">
        <v>42921.4583333333</v>
      </c>
      <c r="C439" s="36">
        <v>28.8333333333333</v>
      </c>
      <c r="D439" s="25">
        <v>35</v>
      </c>
      <c r="E439" s="36">
        <v>0.503474903474912</v>
      </c>
      <c r="F439" s="10" t="s">
        <v>76</v>
      </c>
      <c r="G439" s="44">
        <v>0.823809523809523</v>
      </c>
      <c r="H439" s="43">
        <v>0.833333333333303</v>
      </c>
      <c r="K439" s="15"/>
    </row>
    <row r="440" s="3" customFormat="1" spans="1:11">
      <c r="A440" s="9">
        <v>8910</v>
      </c>
      <c r="B440" s="7">
        <v>42921.625</v>
      </c>
      <c r="C440" s="36">
        <v>41</v>
      </c>
      <c r="D440" s="25">
        <v>42</v>
      </c>
      <c r="E440" s="36">
        <v>11.1828571428571</v>
      </c>
      <c r="F440" s="10" t="s">
        <v>76</v>
      </c>
      <c r="G440" s="44">
        <v>0.976190476190476</v>
      </c>
      <c r="H440" s="43">
        <v>7.39999999999999</v>
      </c>
      <c r="K440" s="15"/>
    </row>
    <row r="441" s="3" customFormat="1" spans="1:11">
      <c r="A441" s="9">
        <v>8918</v>
      </c>
      <c r="B441" s="7">
        <v>42921.7916666667</v>
      </c>
      <c r="C441" s="36">
        <v>37.8333333333333</v>
      </c>
      <c r="D441" s="25">
        <v>42</v>
      </c>
      <c r="E441" s="36">
        <v>0.719657142857137</v>
      </c>
      <c r="F441" s="9" t="s">
        <v>222</v>
      </c>
      <c r="G441" s="44">
        <v>0.90079365079365</v>
      </c>
      <c r="H441" s="43">
        <v>4.2333333333333</v>
      </c>
      <c r="K441" s="15"/>
    </row>
    <row r="442" s="3" customFormat="1" spans="1:11">
      <c r="A442" s="9">
        <v>8919</v>
      </c>
      <c r="B442" s="7">
        <v>42921.8125</v>
      </c>
      <c r="C442" s="36">
        <v>38.8333333333333</v>
      </c>
      <c r="D442" s="25">
        <v>42</v>
      </c>
      <c r="E442" s="36">
        <v>0.848421052631612</v>
      </c>
      <c r="F442" s="9" t="s">
        <v>222</v>
      </c>
      <c r="G442" s="44">
        <v>0.924603174603174</v>
      </c>
      <c r="H442" s="43">
        <v>5.23333333333331</v>
      </c>
      <c r="K442" s="15"/>
    </row>
    <row r="443" s="3" customFormat="1" spans="1:11">
      <c r="A443" s="9">
        <v>8920</v>
      </c>
      <c r="B443" s="7">
        <v>42921.8333333333</v>
      </c>
      <c r="C443" s="36">
        <v>39.6666666666667</v>
      </c>
      <c r="D443" s="25">
        <v>42</v>
      </c>
      <c r="E443" s="36">
        <v>10.2763265306124</v>
      </c>
      <c r="F443" s="10" t="s">
        <v>76</v>
      </c>
      <c r="G443" s="44">
        <v>0.944444444444445</v>
      </c>
      <c r="H443" s="43">
        <v>6.06666666666669</v>
      </c>
      <c r="K443" s="15"/>
    </row>
    <row r="444" s="3" customFormat="1" spans="1:11">
      <c r="A444" s="9">
        <v>8923</v>
      </c>
      <c r="B444" s="7">
        <v>42921.8958333333</v>
      </c>
      <c r="C444" s="36">
        <v>61</v>
      </c>
      <c r="D444" s="25">
        <v>43</v>
      </c>
      <c r="E444" s="36">
        <v>2.08862433862433</v>
      </c>
      <c r="F444" s="10" t="s">
        <v>76</v>
      </c>
      <c r="G444" s="44">
        <v>1.41860465116279</v>
      </c>
      <c r="H444" s="43">
        <v>26.6</v>
      </c>
      <c r="K444" s="15"/>
    </row>
    <row r="445" s="3" customFormat="1" spans="1:11">
      <c r="A445" s="9">
        <v>8925</v>
      </c>
      <c r="B445" s="7">
        <v>42921.9375</v>
      </c>
      <c r="C445" s="36">
        <v>37.8333333333333</v>
      </c>
      <c r="D445" s="25">
        <v>43</v>
      </c>
      <c r="E445" s="36">
        <v>4.43576036866359</v>
      </c>
      <c r="F445" s="10" t="s">
        <v>76</v>
      </c>
      <c r="G445" s="44">
        <v>0.879844961240309</v>
      </c>
      <c r="H445" s="43">
        <v>3.43333333333328</v>
      </c>
      <c r="K445" s="15"/>
    </row>
    <row r="446" s="3" customFormat="1" spans="1:11">
      <c r="A446" s="9">
        <v>8975</v>
      </c>
      <c r="B446" s="7">
        <v>42922.9791666667</v>
      </c>
      <c r="C446" s="36">
        <v>73.8333333333333</v>
      </c>
      <c r="D446" s="25">
        <v>79.1666666666667</v>
      </c>
      <c r="E446" s="36">
        <v>1.3055357142857</v>
      </c>
      <c r="F446" s="10" t="s">
        <v>76</v>
      </c>
      <c r="G446" s="44">
        <v>0.932631578947368</v>
      </c>
      <c r="H446" s="43">
        <v>10.5</v>
      </c>
      <c r="K446" s="15"/>
    </row>
    <row r="447" s="3" customFormat="1" spans="1:11">
      <c r="A447" s="9">
        <v>8978</v>
      </c>
      <c r="B447" s="7">
        <v>42923.0416666667</v>
      </c>
      <c r="C447" s="36">
        <v>83.1666666666667</v>
      </c>
      <c r="D447" s="25">
        <v>53</v>
      </c>
      <c r="E447" s="36">
        <v>1.47357537490134</v>
      </c>
      <c r="F447" s="10" t="s">
        <v>76</v>
      </c>
      <c r="G447" s="44">
        <v>1.56918238993711</v>
      </c>
      <c r="H447" s="43">
        <v>40.7666666666668</v>
      </c>
      <c r="K447" s="15"/>
    </row>
    <row r="448" s="3" customFormat="1" spans="1:11">
      <c r="A448" s="9">
        <v>8980</v>
      </c>
      <c r="B448" s="7">
        <v>42923.0833333333</v>
      </c>
      <c r="C448" s="36">
        <v>55.6666666666667</v>
      </c>
      <c r="D448" s="25">
        <v>53</v>
      </c>
      <c r="E448" s="36">
        <v>5.66696428571424</v>
      </c>
      <c r="F448" s="10" t="s">
        <v>76</v>
      </c>
      <c r="G448" s="44">
        <v>1.05031446540881</v>
      </c>
      <c r="H448" s="43">
        <v>13.2666666666669</v>
      </c>
      <c r="K448" s="15"/>
    </row>
    <row r="449" s="3" customFormat="1" spans="1:11">
      <c r="A449" s="9">
        <v>8981</v>
      </c>
      <c r="B449" s="7">
        <v>42923.1041666667</v>
      </c>
      <c r="C449" s="36">
        <v>47.5</v>
      </c>
      <c r="D449" s="25">
        <v>53</v>
      </c>
      <c r="E449" s="36">
        <v>6.48337662337662</v>
      </c>
      <c r="F449" s="10" t="s">
        <v>76</v>
      </c>
      <c r="G449" s="44">
        <v>0.89622641509434</v>
      </c>
      <c r="H449" s="43">
        <v>5.10000000000002</v>
      </c>
      <c r="K449" s="15"/>
    </row>
    <row r="450" s="3" customFormat="1" spans="1:11">
      <c r="A450" s="9">
        <v>8984</v>
      </c>
      <c r="B450" s="7">
        <v>42923.1666666667</v>
      </c>
      <c r="C450" s="36">
        <v>61.5</v>
      </c>
      <c r="D450" s="25">
        <v>66.5</v>
      </c>
      <c r="E450" s="36">
        <v>3.28733333333332</v>
      </c>
      <c r="F450" s="10" t="s">
        <v>76</v>
      </c>
      <c r="G450" s="44">
        <v>0.924812030075188</v>
      </c>
      <c r="H450" s="43">
        <v>8.3</v>
      </c>
      <c r="K450" s="15"/>
    </row>
    <row r="451" s="3" customFormat="1" spans="1:11">
      <c r="A451" s="9">
        <v>8988</v>
      </c>
      <c r="B451" s="7">
        <v>42923.25</v>
      </c>
      <c r="C451" s="36">
        <v>98</v>
      </c>
      <c r="D451" s="25">
        <v>76</v>
      </c>
      <c r="E451" s="36">
        <v>0.545346320346323</v>
      </c>
      <c r="F451" s="10" t="s">
        <v>76</v>
      </c>
      <c r="G451" s="44">
        <v>1.28947368421053</v>
      </c>
      <c r="H451" s="43">
        <v>37.2000000000003</v>
      </c>
      <c r="K451" s="15"/>
    </row>
    <row r="452" s="3" customFormat="1" spans="1:11">
      <c r="A452" s="9">
        <v>8989</v>
      </c>
      <c r="B452" s="7">
        <v>42923.2708333333</v>
      </c>
      <c r="C452" s="36">
        <v>90.8333333333333</v>
      </c>
      <c r="D452" s="25">
        <v>76</v>
      </c>
      <c r="E452" s="36">
        <v>1.36751203852327</v>
      </c>
      <c r="F452" s="10" t="s">
        <v>76</v>
      </c>
      <c r="G452" s="44">
        <v>1.19517543859649</v>
      </c>
      <c r="H452" s="43">
        <v>30.0333333333332</v>
      </c>
      <c r="K452" s="15"/>
    </row>
    <row r="453" s="3" customFormat="1" spans="1:11">
      <c r="A453" s="9">
        <v>9005</v>
      </c>
      <c r="B453" s="7">
        <v>42923.6041666667</v>
      </c>
      <c r="C453" s="36">
        <v>45.3333333333333</v>
      </c>
      <c r="D453" s="25">
        <v>53.5</v>
      </c>
      <c r="E453" s="36">
        <v>1.58967930029156</v>
      </c>
      <c r="F453" s="10" t="s">
        <v>76</v>
      </c>
      <c r="G453" s="44">
        <v>0.847352024922118</v>
      </c>
      <c r="H453" s="43">
        <v>2.53333333333331</v>
      </c>
      <c r="K453" s="15"/>
    </row>
    <row r="454" s="3" customFormat="1" spans="1:11">
      <c r="A454" s="9">
        <v>9006</v>
      </c>
      <c r="B454" s="7">
        <v>42923.625</v>
      </c>
      <c r="C454" s="36">
        <v>51.1666666666667</v>
      </c>
      <c r="D454" s="25">
        <v>53</v>
      </c>
      <c r="E454" s="36">
        <v>5.50571428571435</v>
      </c>
      <c r="F454" s="10" t="s">
        <v>76</v>
      </c>
      <c r="G454" s="44">
        <v>0.965408805031447</v>
      </c>
      <c r="H454" s="43">
        <v>8.76666666666669</v>
      </c>
      <c r="K454" s="15"/>
    </row>
    <row r="455" s="3" customFormat="1" spans="1:11">
      <c r="A455" s="9">
        <v>9013</v>
      </c>
      <c r="B455" s="7">
        <v>42923.7708333333</v>
      </c>
      <c r="C455" s="36">
        <v>64.8333333333333</v>
      </c>
      <c r="D455" s="25">
        <v>81</v>
      </c>
      <c r="E455" s="36">
        <v>0.771399116347577</v>
      </c>
      <c r="F455" s="9" t="s">
        <v>222</v>
      </c>
      <c r="G455" s="44">
        <v>0.800411522633744</v>
      </c>
      <c r="H455" s="43">
        <v>0.0333333333332639</v>
      </c>
      <c r="K455" s="15"/>
    </row>
    <row r="456" s="3" customFormat="1" spans="1:11">
      <c r="A456" s="9">
        <v>9040</v>
      </c>
      <c r="B456" s="7">
        <v>42924.3333333333</v>
      </c>
      <c r="C456" s="36">
        <v>105</v>
      </c>
      <c r="D456" s="25">
        <v>82</v>
      </c>
      <c r="E456" s="36">
        <v>1.64409937888199</v>
      </c>
      <c r="F456" s="10" t="s">
        <v>76</v>
      </c>
      <c r="G456" s="44">
        <v>1.28048780487805</v>
      </c>
      <c r="H456" s="43">
        <v>39.4000000000001</v>
      </c>
      <c r="K456" s="15"/>
    </row>
    <row r="457" s="3" customFormat="1" spans="1:11">
      <c r="A457" s="9">
        <v>9041</v>
      </c>
      <c r="B457" s="7">
        <v>42924.3541666667</v>
      </c>
      <c r="C457" s="36">
        <v>85</v>
      </c>
      <c r="D457" s="25">
        <v>82</v>
      </c>
      <c r="E457" s="36">
        <v>17.0526984126984</v>
      </c>
      <c r="F457" s="10" t="s">
        <v>76</v>
      </c>
      <c r="G457" s="44">
        <v>1.03658536585366</v>
      </c>
      <c r="H457" s="43">
        <v>19.4000000000001</v>
      </c>
      <c r="K457" s="15"/>
    </row>
    <row r="458" s="3" customFormat="1" spans="1:11">
      <c r="A458" s="9">
        <v>9083</v>
      </c>
      <c r="B458" s="7">
        <v>42925.2291666667</v>
      </c>
      <c r="C458" s="36">
        <v>63.3333333333333</v>
      </c>
      <c r="D458" s="25">
        <v>75</v>
      </c>
      <c r="E458" s="36">
        <v>6.41930612244897</v>
      </c>
      <c r="F458" s="10" t="s">
        <v>76</v>
      </c>
      <c r="G458" s="44">
        <v>0.844444444444444</v>
      </c>
      <c r="H458" s="43">
        <v>3.3333333333333</v>
      </c>
      <c r="K458" s="15"/>
    </row>
    <row r="459" s="3" customFormat="1" spans="1:11">
      <c r="A459" s="9">
        <v>9085</v>
      </c>
      <c r="B459" s="7">
        <v>42925.2708333333</v>
      </c>
      <c r="C459" s="36">
        <v>101</v>
      </c>
      <c r="D459" s="25">
        <v>75</v>
      </c>
      <c r="E459" s="36">
        <v>1.22461538461538</v>
      </c>
      <c r="F459" s="10" t="s">
        <v>76</v>
      </c>
      <c r="G459" s="44">
        <v>1.34666666666667</v>
      </c>
      <c r="H459" s="43">
        <v>41.0000000000002</v>
      </c>
      <c r="K459" s="15"/>
    </row>
    <row r="460" s="3" customFormat="1" spans="1:11">
      <c r="A460" s="9">
        <v>9086</v>
      </c>
      <c r="B460" s="7">
        <v>42925.2916666667</v>
      </c>
      <c r="C460" s="36">
        <v>84</v>
      </c>
      <c r="D460" s="25">
        <v>61</v>
      </c>
      <c r="E460" s="36">
        <v>0.596004140786747</v>
      </c>
      <c r="F460" s="10" t="s">
        <v>76</v>
      </c>
      <c r="G460" s="44">
        <v>1.37704918032787</v>
      </c>
      <c r="H460" s="43">
        <v>35.2000000000001</v>
      </c>
      <c r="K460" s="15"/>
    </row>
    <row r="461" s="3" customFormat="1" spans="1:11">
      <c r="A461" s="9">
        <v>9087</v>
      </c>
      <c r="B461" s="7">
        <v>42925.3125</v>
      </c>
      <c r="C461" s="36">
        <v>76.1666666666667</v>
      </c>
      <c r="D461" s="25">
        <v>61</v>
      </c>
      <c r="E461" s="36">
        <v>1.29554160125589</v>
      </c>
      <c r="F461" s="10" t="s">
        <v>76</v>
      </c>
      <c r="G461" s="44">
        <v>1.24863387978142</v>
      </c>
      <c r="H461" s="43">
        <v>27.3666666666666</v>
      </c>
      <c r="K461" s="15"/>
    </row>
    <row r="462" s="3" customFormat="1" spans="1:11">
      <c r="A462" s="9">
        <v>9088</v>
      </c>
      <c r="B462" s="7">
        <v>42925.3333333333</v>
      </c>
      <c r="C462" s="36">
        <v>65.5</v>
      </c>
      <c r="D462" s="25">
        <v>61</v>
      </c>
      <c r="E462" s="36">
        <v>9.75428571428571</v>
      </c>
      <c r="F462" s="10" t="s">
        <v>76</v>
      </c>
      <c r="G462" s="44">
        <v>1.07377049180328</v>
      </c>
      <c r="H462" s="43">
        <v>16.7000000000001</v>
      </c>
      <c r="K462" s="15"/>
    </row>
    <row r="463" s="3" customFormat="1" spans="1:11">
      <c r="A463" s="9">
        <v>9108</v>
      </c>
      <c r="B463" s="7">
        <v>42925.75</v>
      </c>
      <c r="C463" s="36">
        <v>97.8333333333333</v>
      </c>
      <c r="D463" s="25">
        <v>59</v>
      </c>
      <c r="E463" s="36">
        <v>2.26522378908645</v>
      </c>
      <c r="F463" s="10" t="s">
        <v>76</v>
      </c>
      <c r="G463" s="44">
        <v>1.65819209039548</v>
      </c>
      <c r="H463" s="43">
        <v>50.6333333333333</v>
      </c>
      <c r="K463" s="15"/>
    </row>
    <row r="464" s="3" customFormat="1" spans="1:11">
      <c r="A464" s="9">
        <v>9109</v>
      </c>
      <c r="B464" s="7">
        <v>42925.7708333333</v>
      </c>
      <c r="C464" s="36">
        <v>53.1666666666667</v>
      </c>
      <c r="D464" s="25">
        <v>59</v>
      </c>
      <c r="E464" s="36">
        <v>9.43689795918373</v>
      </c>
      <c r="F464" s="10" t="s">
        <v>76</v>
      </c>
      <c r="G464" s="44">
        <v>0.901129943502825</v>
      </c>
      <c r="H464" s="43">
        <v>5.96666666666668</v>
      </c>
      <c r="K464" s="15"/>
    </row>
    <row r="465" s="3" customFormat="1" spans="1:11">
      <c r="A465" s="9">
        <v>9111</v>
      </c>
      <c r="B465" s="7">
        <v>42925.8125</v>
      </c>
      <c r="C465" s="36">
        <v>112.833333333333</v>
      </c>
      <c r="D465" s="25">
        <v>57</v>
      </c>
      <c r="E465" s="36">
        <v>1.92537313432836</v>
      </c>
      <c r="F465" s="10" t="s">
        <v>76</v>
      </c>
      <c r="G465" s="44">
        <v>1.97953216374268</v>
      </c>
      <c r="H465" s="43">
        <v>67.2333333333328</v>
      </c>
      <c r="K465" s="15"/>
    </row>
    <row r="466" s="3" customFormat="1" spans="1:11">
      <c r="A466" s="9">
        <v>9112</v>
      </c>
      <c r="B466" s="7">
        <v>42925.8333333333</v>
      </c>
      <c r="C466" s="36">
        <v>58.3333333333333</v>
      </c>
      <c r="D466" s="25">
        <v>57</v>
      </c>
      <c r="E466" s="36">
        <v>21.6642857142863</v>
      </c>
      <c r="F466" s="10" t="s">
        <v>76</v>
      </c>
      <c r="G466" s="44">
        <v>1.0233918128655</v>
      </c>
      <c r="H466" s="43">
        <v>12.7333333333335</v>
      </c>
      <c r="K466" s="15"/>
    </row>
    <row r="467" s="3" customFormat="1" spans="1:11">
      <c r="A467" s="9">
        <v>9135</v>
      </c>
      <c r="B467" s="7">
        <v>42926.3125</v>
      </c>
      <c r="C467" s="36">
        <v>33.5</v>
      </c>
      <c r="D467" s="25">
        <v>35</v>
      </c>
      <c r="E467" s="36">
        <v>22.6320634920634</v>
      </c>
      <c r="F467" s="10" t="s">
        <v>76</v>
      </c>
      <c r="G467" s="44">
        <v>0.957142857142857</v>
      </c>
      <c r="H467" s="43">
        <v>5.49999999999999</v>
      </c>
      <c r="K467" s="15"/>
    </row>
    <row r="468" s="3" customFormat="1" spans="1:11">
      <c r="A468" s="9">
        <v>9137</v>
      </c>
      <c r="B468" s="7">
        <v>42926.3541666667</v>
      </c>
      <c r="C468" s="36">
        <v>45.6666666666667</v>
      </c>
      <c r="D468" s="25">
        <v>35</v>
      </c>
      <c r="E468" s="36">
        <v>1.94727678571429</v>
      </c>
      <c r="F468" s="10" t="s">
        <v>76</v>
      </c>
      <c r="G468" s="44">
        <v>1.30476190476191</v>
      </c>
      <c r="H468" s="43">
        <v>17.6666666666668</v>
      </c>
      <c r="K468" s="15"/>
    </row>
    <row r="469" s="3" customFormat="1" spans="1:11">
      <c r="A469" s="9">
        <v>9176</v>
      </c>
      <c r="B469" s="7">
        <v>42927.1666666667</v>
      </c>
      <c r="C469" s="36">
        <v>41.1666666666667</v>
      </c>
      <c r="D469" s="25">
        <v>47.5</v>
      </c>
      <c r="E469" s="36">
        <v>6.03105263157897</v>
      </c>
      <c r="F469" s="10" t="s">
        <v>76</v>
      </c>
      <c r="G469" s="44">
        <v>0.866666666666667</v>
      </c>
      <c r="H469" s="43">
        <v>3.16666666666668</v>
      </c>
      <c r="K469" s="15"/>
    </row>
    <row r="470" s="3" customFormat="1" spans="1:11">
      <c r="A470" s="9">
        <v>9185</v>
      </c>
      <c r="B470" s="7">
        <v>42927.3541666667</v>
      </c>
      <c r="C470" s="36">
        <v>124.333333333333</v>
      </c>
      <c r="D470" s="25">
        <v>71</v>
      </c>
      <c r="E470" s="36">
        <v>1.7821875</v>
      </c>
      <c r="F470" s="10" t="s">
        <v>76</v>
      </c>
      <c r="G470" s="44">
        <v>1.75117370892018</v>
      </c>
      <c r="H470" s="43">
        <v>67.5333333333328</v>
      </c>
      <c r="K470" s="15"/>
    </row>
    <row r="471" s="3" customFormat="1" spans="1:11">
      <c r="A471" s="9">
        <v>9220</v>
      </c>
      <c r="B471" s="7">
        <v>42928.0833333333</v>
      </c>
      <c r="C471" s="36">
        <v>37.3333333333333</v>
      </c>
      <c r="D471" s="25">
        <v>26</v>
      </c>
      <c r="E471" s="36">
        <v>0.868571428571425</v>
      </c>
      <c r="F471" s="10" t="s">
        <v>76</v>
      </c>
      <c r="G471" s="44">
        <v>1.43589743589743</v>
      </c>
      <c r="H471" s="43">
        <v>16.5333333333332</v>
      </c>
      <c r="K471" s="15"/>
    </row>
    <row r="472" s="3" customFormat="1" spans="1:11">
      <c r="A472" s="9">
        <v>9223</v>
      </c>
      <c r="B472" s="7">
        <v>42928.1458333333</v>
      </c>
      <c r="C472" s="36">
        <v>32.6666666666667</v>
      </c>
      <c r="D472" s="25">
        <v>37.1666666666667</v>
      </c>
      <c r="E472" s="36">
        <v>1.16201058201055</v>
      </c>
      <c r="F472" s="10" t="s">
        <v>76</v>
      </c>
      <c r="G472" s="44">
        <v>0.878923766816144</v>
      </c>
      <c r="H472" s="43">
        <v>2.93333333333335</v>
      </c>
      <c r="K472" s="15"/>
    </row>
    <row r="473" s="3" customFormat="1" spans="1:11">
      <c r="A473" s="9">
        <v>9234</v>
      </c>
      <c r="B473" s="7">
        <v>42928.375</v>
      </c>
      <c r="C473" s="36">
        <v>73.1666666666667</v>
      </c>
      <c r="D473" s="25">
        <v>49</v>
      </c>
      <c r="E473" s="36">
        <v>2.00374384236453</v>
      </c>
      <c r="F473" s="10" t="s">
        <v>76</v>
      </c>
      <c r="G473" s="44">
        <v>1.49319727891157</v>
      </c>
      <c r="H473" s="43">
        <v>33.9666666666669</v>
      </c>
      <c r="K473" s="15"/>
    </row>
    <row r="474" s="3" customFormat="1" spans="1:11">
      <c r="A474" s="9">
        <v>9275</v>
      </c>
      <c r="B474" s="7">
        <v>42929.2291666667</v>
      </c>
      <c r="C474" s="36">
        <v>33.5</v>
      </c>
      <c r="D474" s="25">
        <v>35</v>
      </c>
      <c r="E474" s="36">
        <v>55.043492063492</v>
      </c>
      <c r="F474" s="10" t="s">
        <v>76</v>
      </c>
      <c r="G474" s="44">
        <v>0.957142857142857</v>
      </c>
      <c r="H474" s="43">
        <v>5.49999999999999</v>
      </c>
      <c r="K474" s="15"/>
    </row>
    <row r="475" s="3" customFormat="1" spans="1:11">
      <c r="A475" s="9">
        <v>9282</v>
      </c>
      <c r="B475" s="7">
        <v>42929.375</v>
      </c>
      <c r="C475" s="36">
        <v>78.1666666666667</v>
      </c>
      <c r="D475" s="25">
        <v>60</v>
      </c>
      <c r="E475" s="36">
        <v>0.55840104849279</v>
      </c>
      <c r="F475" s="10" t="s">
        <v>76</v>
      </c>
      <c r="G475" s="44">
        <v>1.30277777777778</v>
      </c>
      <c r="H475" s="43">
        <v>30.1666666666668</v>
      </c>
      <c r="K475" s="15"/>
    </row>
    <row r="476" s="3" customFormat="1" spans="1:11">
      <c r="A476" s="9">
        <v>9283</v>
      </c>
      <c r="B476" s="7">
        <v>42929.3958333333</v>
      </c>
      <c r="C476" s="36">
        <v>72.1666666666667</v>
      </c>
      <c r="D476" s="25">
        <v>60</v>
      </c>
      <c r="E476" s="36">
        <v>3.53816046966731</v>
      </c>
      <c r="F476" s="10" t="s">
        <v>76</v>
      </c>
      <c r="G476" s="44">
        <v>1.20277777777778</v>
      </c>
      <c r="H476" s="43">
        <v>24.1666666666668</v>
      </c>
      <c r="K476" s="15"/>
    </row>
    <row r="477" s="3" customFormat="1" spans="1:11">
      <c r="A477" s="9">
        <v>9300</v>
      </c>
      <c r="B477" s="7">
        <v>42929.75</v>
      </c>
      <c r="C477" s="36">
        <v>39.5</v>
      </c>
      <c r="D477" s="25">
        <v>40</v>
      </c>
      <c r="E477" s="36">
        <v>22.2885714285714</v>
      </c>
      <c r="F477" s="10" t="s">
        <v>76</v>
      </c>
      <c r="G477" s="44">
        <v>0.9875</v>
      </c>
      <c r="H477" s="43">
        <v>7.5</v>
      </c>
      <c r="K477" s="15"/>
    </row>
    <row r="478" s="3" customFormat="1" spans="1:11">
      <c r="A478" s="9">
        <v>9302</v>
      </c>
      <c r="B478" s="7">
        <v>42929.7916666667</v>
      </c>
      <c r="C478" s="36">
        <v>40</v>
      </c>
      <c r="D478" s="25">
        <v>45</v>
      </c>
      <c r="E478" s="36">
        <v>12.5625714285714</v>
      </c>
      <c r="F478" s="10" t="s">
        <v>76</v>
      </c>
      <c r="G478" s="44">
        <v>0.888888888888889</v>
      </c>
      <c r="H478" s="43">
        <v>4</v>
      </c>
      <c r="K478" s="15"/>
    </row>
    <row r="479" s="3" customFormat="1" spans="1:11">
      <c r="A479" s="9">
        <v>9303</v>
      </c>
      <c r="B479" s="7">
        <v>42929.8125</v>
      </c>
      <c r="C479" s="36">
        <v>70.5</v>
      </c>
      <c r="D479" s="25">
        <v>45</v>
      </c>
      <c r="E479" s="36">
        <v>2.64309990662932</v>
      </c>
      <c r="F479" s="10" t="s">
        <v>76</v>
      </c>
      <c r="G479" s="44">
        <v>1.56666666666667</v>
      </c>
      <c r="H479" s="43">
        <v>34.5000000000001</v>
      </c>
      <c r="K479" s="15"/>
    </row>
    <row r="480" s="3" customFormat="1" spans="1:11">
      <c r="A480" s="9">
        <v>9325</v>
      </c>
      <c r="B480" s="7">
        <v>42930.2708333333</v>
      </c>
      <c r="C480" s="36">
        <v>40.6666666666667</v>
      </c>
      <c r="D480" s="25">
        <v>49</v>
      </c>
      <c r="E480" s="36">
        <v>3.77177142857144</v>
      </c>
      <c r="F480" s="10" t="s">
        <v>76</v>
      </c>
      <c r="G480" s="44">
        <v>0.829931972789116</v>
      </c>
      <c r="H480" s="43">
        <v>1.46666666666668</v>
      </c>
      <c r="K480" s="15"/>
    </row>
    <row r="481" s="3" customFormat="1" spans="1:11">
      <c r="A481" s="9">
        <v>9326</v>
      </c>
      <c r="B481" s="7">
        <v>42930.2916666667</v>
      </c>
      <c r="C481" s="36">
        <v>55.6666666666667</v>
      </c>
      <c r="D481" s="25">
        <v>57</v>
      </c>
      <c r="E481" s="36">
        <v>26.1417857142864</v>
      </c>
      <c r="F481" s="10" t="s">
        <v>76</v>
      </c>
      <c r="G481" s="44">
        <v>0.976608187134503</v>
      </c>
      <c r="H481" s="43">
        <v>10.0666666666667</v>
      </c>
      <c r="K481" s="15"/>
    </row>
    <row r="482" s="3" customFormat="1" spans="1:11">
      <c r="A482" s="9">
        <v>9331</v>
      </c>
      <c r="B482" s="7">
        <v>42930.3958333333</v>
      </c>
      <c r="C482" s="36">
        <v>88.1666666666667</v>
      </c>
      <c r="D482" s="25">
        <v>73</v>
      </c>
      <c r="E482" s="36">
        <v>0.852244897959182</v>
      </c>
      <c r="F482" s="10" t="s">
        <v>76</v>
      </c>
      <c r="G482" s="44">
        <v>1.20776255707763</v>
      </c>
      <c r="H482" s="43">
        <v>29.766666666667</v>
      </c>
      <c r="K482" s="15"/>
    </row>
    <row r="483" s="3" customFormat="1" spans="1:11">
      <c r="A483" s="9">
        <v>9332</v>
      </c>
      <c r="B483" s="7">
        <v>42930.4166666667</v>
      </c>
      <c r="C483" s="36">
        <v>80.6666666666667</v>
      </c>
      <c r="D483" s="25">
        <v>73</v>
      </c>
      <c r="E483" s="36">
        <v>1.75515527950311</v>
      </c>
      <c r="F483" s="10" t="s">
        <v>76</v>
      </c>
      <c r="G483" s="44">
        <v>1.10502283105023</v>
      </c>
      <c r="H483" s="43">
        <v>22.2666666666668</v>
      </c>
      <c r="K483" s="15"/>
    </row>
    <row r="484" s="3" customFormat="1" spans="1:11">
      <c r="A484" s="9">
        <v>9335</v>
      </c>
      <c r="B484" s="7">
        <v>42930.4791666667</v>
      </c>
      <c r="C484" s="36">
        <v>60</v>
      </c>
      <c r="D484" s="25">
        <v>72</v>
      </c>
      <c r="E484" s="36">
        <v>0.517989417989418</v>
      </c>
      <c r="F484" s="10" t="s">
        <v>76</v>
      </c>
      <c r="G484" s="44">
        <v>0.833333333333333</v>
      </c>
      <c r="H484" s="43">
        <v>2.39999999999998</v>
      </c>
      <c r="K484" s="15"/>
    </row>
    <row r="485" s="3" customFormat="1" spans="1:11">
      <c r="A485" s="9">
        <v>9351</v>
      </c>
      <c r="B485" s="7">
        <v>42930.8125</v>
      </c>
      <c r="C485" s="36">
        <v>48.6666666666667</v>
      </c>
      <c r="D485" s="25">
        <v>43</v>
      </c>
      <c r="E485" s="36">
        <v>3.35394957983191</v>
      </c>
      <c r="F485" s="10" t="s">
        <v>76</v>
      </c>
      <c r="G485" s="44">
        <v>1.13178294573643</v>
      </c>
      <c r="H485" s="43">
        <v>14.2666666666665</v>
      </c>
      <c r="K485" s="15"/>
    </row>
    <row r="486" s="3" customFormat="1" spans="1:11">
      <c r="A486" s="9">
        <v>9371</v>
      </c>
      <c r="B486" s="7">
        <v>42931.2291666667</v>
      </c>
      <c r="C486" s="36">
        <v>143.833333333333</v>
      </c>
      <c r="D486" s="25">
        <v>115</v>
      </c>
      <c r="E486" s="36">
        <v>2.98640792733279</v>
      </c>
      <c r="F486" s="10" t="s">
        <v>76</v>
      </c>
      <c r="G486" s="44">
        <v>1.25072463768116</v>
      </c>
      <c r="H486" s="43">
        <v>51.8333333333334</v>
      </c>
      <c r="K486" s="15"/>
    </row>
    <row r="487" s="3" customFormat="1" spans="1:11">
      <c r="A487" s="9">
        <v>9383</v>
      </c>
      <c r="B487" s="7">
        <v>42931.4791666667</v>
      </c>
      <c r="C487" s="36">
        <v>47.1666666666667</v>
      </c>
      <c r="D487" s="25">
        <v>33</v>
      </c>
      <c r="E487" s="36">
        <v>2.98870588235293</v>
      </c>
      <c r="F487" s="10" t="s">
        <v>76</v>
      </c>
      <c r="G487" s="44">
        <v>1.42929292929293</v>
      </c>
      <c r="H487" s="43">
        <v>20.7666666666667</v>
      </c>
      <c r="K487" s="15"/>
    </row>
    <row r="488" s="3" customFormat="1" spans="1:11">
      <c r="A488" s="9">
        <v>9400</v>
      </c>
      <c r="B488" s="7">
        <v>42931.8333333333</v>
      </c>
      <c r="C488" s="36">
        <v>74.1666666666667</v>
      </c>
      <c r="D488" s="25">
        <v>50</v>
      </c>
      <c r="E488" s="36">
        <v>1.87694581280788</v>
      </c>
      <c r="F488" s="10" t="s">
        <v>76</v>
      </c>
      <c r="G488" s="44">
        <v>1.48333333333333</v>
      </c>
      <c r="H488" s="43">
        <v>34.1666666666665</v>
      </c>
      <c r="K488" s="15"/>
    </row>
    <row r="489" s="3" customFormat="1" spans="1:11">
      <c r="A489" s="9">
        <v>9401</v>
      </c>
      <c r="B489" s="7">
        <v>42931.8541666667</v>
      </c>
      <c r="C489" s="36">
        <v>50.8333333333333</v>
      </c>
      <c r="D489" s="25">
        <v>50</v>
      </c>
      <c r="E489" s="36">
        <v>16.6628571428578</v>
      </c>
      <c r="F489" s="10" t="s">
        <v>76</v>
      </c>
      <c r="G489" s="44">
        <v>1.01666666666667</v>
      </c>
      <c r="H489" s="43">
        <v>10.8333333333335</v>
      </c>
      <c r="K489" s="15"/>
    </row>
    <row r="490" s="3" customFormat="1" spans="1:11">
      <c r="A490" s="9">
        <v>9422</v>
      </c>
      <c r="B490" s="7">
        <v>42932.2916666667</v>
      </c>
      <c r="C490" s="36">
        <v>129.833333333333</v>
      </c>
      <c r="D490" s="25">
        <v>99</v>
      </c>
      <c r="E490" s="36">
        <v>0.524513084513066</v>
      </c>
      <c r="F490" s="10" t="s">
        <v>76</v>
      </c>
      <c r="G490" s="44">
        <v>1.31144781144781</v>
      </c>
      <c r="H490" s="43">
        <v>50.6333333333332</v>
      </c>
      <c r="K490" s="15"/>
    </row>
    <row r="491" s="3" customFormat="1" spans="1:11">
      <c r="A491" s="9">
        <v>9423</v>
      </c>
      <c r="B491" s="7">
        <v>42932.3125</v>
      </c>
      <c r="C491" s="36">
        <v>121</v>
      </c>
      <c r="D491" s="25">
        <v>99</v>
      </c>
      <c r="E491" s="36">
        <v>1.6233982683983</v>
      </c>
      <c r="F491" s="10" t="s">
        <v>76</v>
      </c>
      <c r="G491" s="44">
        <v>1.22222222222222</v>
      </c>
      <c r="H491" s="43">
        <v>41.7999999999998</v>
      </c>
      <c r="K491" s="15"/>
    </row>
    <row r="492" s="3" customFormat="1" spans="1:11">
      <c r="A492" s="9">
        <v>9428</v>
      </c>
      <c r="B492" s="7">
        <v>42932.4166666667</v>
      </c>
      <c r="C492" s="36">
        <v>100.666666666667</v>
      </c>
      <c r="D492" s="25">
        <v>73</v>
      </c>
      <c r="E492" s="36">
        <v>0.943700516351132</v>
      </c>
      <c r="F492" s="10" t="s">
        <v>76</v>
      </c>
      <c r="G492" s="44">
        <v>1.37899543378996</v>
      </c>
      <c r="H492" s="43">
        <v>42.2666666666671</v>
      </c>
      <c r="K492" s="15"/>
    </row>
    <row r="493" s="3" customFormat="1" spans="1:11">
      <c r="A493" s="9">
        <v>9429</v>
      </c>
      <c r="B493" s="7">
        <v>42932.4375</v>
      </c>
      <c r="C493" s="36">
        <v>86.5</v>
      </c>
      <c r="D493" s="25">
        <v>73</v>
      </c>
      <c r="E493" s="36">
        <v>1.58585537918872</v>
      </c>
      <c r="F493" s="10" t="s">
        <v>76</v>
      </c>
      <c r="G493" s="44">
        <v>1.18493150684932</v>
      </c>
      <c r="H493" s="43">
        <v>28.1000000000004</v>
      </c>
      <c r="K493" s="15"/>
    </row>
    <row r="494" s="3" customFormat="1" spans="1:11">
      <c r="A494" s="9">
        <v>9434</v>
      </c>
      <c r="B494" s="7">
        <v>42932.5416666667</v>
      </c>
      <c r="C494" s="36">
        <v>60</v>
      </c>
      <c r="D494" s="25">
        <v>67</v>
      </c>
      <c r="E494" s="36">
        <v>44.2073469387755</v>
      </c>
      <c r="F494" s="10" t="s">
        <v>76</v>
      </c>
      <c r="G494" s="44">
        <v>0.895522388059702</v>
      </c>
      <c r="H494" s="43">
        <v>6.40000000000003</v>
      </c>
      <c r="K494" s="15"/>
    </row>
    <row r="495" s="3" customFormat="1" spans="1:11">
      <c r="A495" s="9">
        <v>9435</v>
      </c>
      <c r="B495" s="7">
        <v>42932.5625</v>
      </c>
      <c r="C495" s="36">
        <v>212</v>
      </c>
      <c r="D495" s="25">
        <v>67</v>
      </c>
      <c r="E495" s="36">
        <v>1.70172413793103</v>
      </c>
      <c r="F495" s="10" t="s">
        <v>76</v>
      </c>
      <c r="G495" s="44">
        <v>3.16417910447761</v>
      </c>
      <c r="H495" s="43">
        <v>158.4</v>
      </c>
      <c r="K495" s="15"/>
    </row>
    <row r="496" s="3" customFormat="1" spans="1:11">
      <c r="A496" s="9">
        <v>9436</v>
      </c>
      <c r="B496" s="7">
        <v>42932.5833333333</v>
      </c>
      <c r="C496" s="36">
        <v>87.5</v>
      </c>
      <c r="D496" s="25">
        <v>67</v>
      </c>
      <c r="E496" s="36">
        <v>4.69925667828107</v>
      </c>
      <c r="F496" s="10" t="s">
        <v>76</v>
      </c>
      <c r="G496" s="44">
        <v>1.30597014925373</v>
      </c>
      <c r="H496" s="43">
        <v>33.8999999999999</v>
      </c>
      <c r="K496" s="15"/>
    </row>
    <row r="497" s="3" customFormat="1" spans="1:11">
      <c r="A497" s="9">
        <v>9444</v>
      </c>
      <c r="B497" s="7">
        <v>42932.75</v>
      </c>
      <c r="C497" s="36">
        <v>85.5</v>
      </c>
      <c r="D497" s="25">
        <v>33.8333333333333</v>
      </c>
      <c r="E497" s="36">
        <v>1.9047465437788</v>
      </c>
      <c r="F497" s="10" t="s">
        <v>76</v>
      </c>
      <c r="G497" s="44">
        <v>2.52709359605912</v>
      </c>
      <c r="H497" s="43">
        <v>58.4333333333335</v>
      </c>
      <c r="K497" s="15"/>
    </row>
    <row r="498" s="3" customFormat="1" spans="1:11">
      <c r="A498" s="9">
        <v>9445</v>
      </c>
      <c r="B498" s="7">
        <v>42932.7708333333</v>
      </c>
      <c r="C498" s="36">
        <v>35.8333333333333</v>
      </c>
      <c r="D498" s="25">
        <v>24.1666666666667</v>
      </c>
      <c r="E498" s="36">
        <v>3.50942857142858</v>
      </c>
      <c r="F498" s="10" t="s">
        <v>76</v>
      </c>
      <c r="G498" s="44">
        <v>1.48275862068965</v>
      </c>
      <c r="H498" s="43">
        <v>16.4999999999999</v>
      </c>
      <c r="K498" s="15"/>
    </row>
    <row r="499" s="3" customFormat="1" spans="1:11">
      <c r="A499" s="9">
        <v>9447</v>
      </c>
      <c r="B499" s="7">
        <v>42932.8125</v>
      </c>
      <c r="C499" s="36">
        <v>22.3333333333333</v>
      </c>
      <c r="D499" s="25">
        <v>19</v>
      </c>
      <c r="E499" s="36">
        <v>3.3727142857143</v>
      </c>
      <c r="F499" s="10" t="s">
        <v>76</v>
      </c>
      <c r="G499" s="44">
        <v>1.17543859649123</v>
      </c>
      <c r="H499" s="43">
        <v>7.13333333333337</v>
      </c>
      <c r="K499" s="15"/>
    </row>
    <row r="500" s="3" customFormat="1" spans="1:11">
      <c r="A500" s="9">
        <v>9467</v>
      </c>
      <c r="B500" s="7">
        <v>42933.2291666667</v>
      </c>
      <c r="C500" s="36">
        <v>34</v>
      </c>
      <c r="D500" s="25">
        <v>39</v>
      </c>
      <c r="E500" s="36">
        <v>2.47066666666668</v>
      </c>
      <c r="F500" s="10" t="s">
        <v>76</v>
      </c>
      <c r="G500" s="44">
        <v>0.871794871794872</v>
      </c>
      <c r="H500" s="43">
        <v>2.80000000000001</v>
      </c>
      <c r="K500" s="15"/>
    </row>
    <row r="501" s="3" customFormat="1" spans="1:11">
      <c r="A501" s="9">
        <v>9472</v>
      </c>
      <c r="B501" s="7">
        <v>42933.3333333333</v>
      </c>
      <c r="C501" s="36">
        <v>71.8333333333333</v>
      </c>
      <c r="D501" s="25">
        <v>46</v>
      </c>
      <c r="E501" s="36">
        <v>0.908682027649771</v>
      </c>
      <c r="F501" s="10" t="s">
        <v>76</v>
      </c>
      <c r="G501" s="44">
        <v>1.56159420289855</v>
      </c>
      <c r="H501" s="43">
        <v>35.0333333333333</v>
      </c>
      <c r="K501" s="15"/>
    </row>
    <row r="502" s="3" customFormat="1" spans="1:11">
      <c r="A502" s="9">
        <v>9473</v>
      </c>
      <c r="B502" s="7">
        <v>42933.3541666667</v>
      </c>
      <c r="C502" s="36">
        <v>59.3333333333333</v>
      </c>
      <c r="D502" s="25">
        <v>46</v>
      </c>
      <c r="E502" s="36">
        <v>3.45589285714287</v>
      </c>
      <c r="F502" s="10" t="s">
        <v>76</v>
      </c>
      <c r="G502" s="44">
        <v>1.28985507246377</v>
      </c>
      <c r="H502" s="43">
        <v>22.5333333333334</v>
      </c>
      <c r="K502" s="15"/>
    </row>
    <row r="503" s="3" customFormat="1" spans="1:11">
      <c r="A503" s="9">
        <v>9489</v>
      </c>
      <c r="B503" s="7">
        <v>42933.6875</v>
      </c>
      <c r="C503" s="36">
        <v>21</v>
      </c>
      <c r="D503" s="25">
        <v>26</v>
      </c>
      <c r="E503" s="36">
        <v>4.42952380952382</v>
      </c>
      <c r="F503" s="10" t="s">
        <v>76</v>
      </c>
      <c r="G503" s="44">
        <v>0.807692307692308</v>
      </c>
      <c r="H503" s="43">
        <v>0.200000000000008</v>
      </c>
      <c r="K503" s="15"/>
    </row>
    <row r="504" s="3" customFormat="1" spans="1:11">
      <c r="A504" s="9">
        <v>9490</v>
      </c>
      <c r="B504" s="7">
        <v>42933.7083333333</v>
      </c>
      <c r="C504" s="36">
        <v>31.6666666666667</v>
      </c>
      <c r="D504" s="25">
        <v>36</v>
      </c>
      <c r="E504" s="36">
        <v>3.77186813186813</v>
      </c>
      <c r="F504" s="10" t="s">
        <v>76</v>
      </c>
      <c r="G504" s="44">
        <v>0.879629629629631</v>
      </c>
      <c r="H504" s="43">
        <v>2.86666666666671</v>
      </c>
      <c r="K504" s="15"/>
    </row>
    <row r="505" s="3" customFormat="1" spans="1:11">
      <c r="A505" s="9">
        <v>9491</v>
      </c>
      <c r="B505" s="7">
        <v>42933.7291666667</v>
      </c>
      <c r="C505" s="36">
        <v>39.3333333333333</v>
      </c>
      <c r="D505" s="25">
        <v>36</v>
      </c>
      <c r="E505" s="36">
        <v>13.370142857143</v>
      </c>
      <c r="F505" s="10" t="s">
        <v>76</v>
      </c>
      <c r="G505" s="44">
        <v>1.09259259259259</v>
      </c>
      <c r="H505" s="43">
        <v>10.5333333333332</v>
      </c>
      <c r="K505" s="15"/>
    </row>
    <row r="506" s="3" customFormat="1" spans="1:11">
      <c r="A506" s="9">
        <v>9522</v>
      </c>
      <c r="B506" s="7">
        <v>42934.375</v>
      </c>
      <c r="C506" s="36">
        <v>131.166666666667</v>
      </c>
      <c r="D506" s="25">
        <v>128</v>
      </c>
      <c r="E506" s="36">
        <v>6.61127819548803</v>
      </c>
      <c r="F506" s="10" t="s">
        <v>76</v>
      </c>
      <c r="G506" s="44">
        <v>1.02473958333334</v>
      </c>
      <c r="H506" s="43">
        <v>28.7666666666675</v>
      </c>
      <c r="K506" s="15"/>
    </row>
    <row r="507" s="3" customFormat="1" spans="1:11">
      <c r="A507" s="9">
        <v>9538</v>
      </c>
      <c r="B507" s="7">
        <v>42934.7083333333</v>
      </c>
      <c r="C507" s="36">
        <v>52.5</v>
      </c>
      <c r="D507" s="25">
        <v>59</v>
      </c>
      <c r="E507" s="36">
        <v>7.79113553113552</v>
      </c>
      <c r="F507" s="10" t="s">
        <v>76</v>
      </c>
      <c r="G507" s="44">
        <v>0.889830508474576</v>
      </c>
      <c r="H507" s="43">
        <v>5.29999999999998</v>
      </c>
      <c r="K507" s="15"/>
    </row>
    <row r="508" s="3" customFormat="1" spans="1:11">
      <c r="A508" s="9">
        <v>9539</v>
      </c>
      <c r="B508" s="7">
        <v>42934.7291666667</v>
      </c>
      <c r="C508" s="36">
        <v>76.8333333333333</v>
      </c>
      <c r="D508" s="25">
        <v>59</v>
      </c>
      <c r="E508" s="36">
        <v>2.33142857142858</v>
      </c>
      <c r="F508" s="10" t="s">
        <v>76</v>
      </c>
      <c r="G508" s="44">
        <v>1.30225988700565</v>
      </c>
      <c r="H508" s="43">
        <v>29.6333333333334</v>
      </c>
      <c r="K508" s="15"/>
    </row>
    <row r="509" s="3" customFormat="1" spans="1:11">
      <c r="A509" s="9">
        <v>9540</v>
      </c>
      <c r="B509" s="7">
        <v>42934.75</v>
      </c>
      <c r="C509" s="36">
        <v>55.3333333333333</v>
      </c>
      <c r="D509" s="25">
        <v>59</v>
      </c>
      <c r="E509" s="36">
        <v>14.0155844155843</v>
      </c>
      <c r="F509" s="10" t="s">
        <v>76</v>
      </c>
      <c r="G509" s="44">
        <v>0.937853107344632</v>
      </c>
      <c r="H509" s="43">
        <v>8.13333333333329</v>
      </c>
      <c r="K509" s="15"/>
    </row>
    <row r="510" s="3" customFormat="1" spans="1:11">
      <c r="A510" s="9">
        <v>9542</v>
      </c>
      <c r="B510" s="7">
        <v>42934.7916666667</v>
      </c>
      <c r="C510" s="36">
        <v>94.5</v>
      </c>
      <c r="D510" s="25">
        <v>37</v>
      </c>
      <c r="E510" s="36">
        <v>1.16729606625259</v>
      </c>
      <c r="F510" s="10" t="s">
        <v>76</v>
      </c>
      <c r="G510" s="44">
        <v>2.55405405405405</v>
      </c>
      <c r="H510" s="43">
        <v>64.8999999999998</v>
      </c>
      <c r="K510" s="15"/>
    </row>
    <row r="511" s="3" customFormat="1" spans="1:11">
      <c r="A511" s="9">
        <v>9543</v>
      </c>
      <c r="B511" s="7">
        <v>42934.8125</v>
      </c>
      <c r="C511" s="36">
        <v>60.1666666666667</v>
      </c>
      <c r="D511" s="25">
        <v>37</v>
      </c>
      <c r="E511" s="36">
        <v>1.85691675231243</v>
      </c>
      <c r="F511" s="10" t="s">
        <v>76</v>
      </c>
      <c r="G511" s="44">
        <v>1.62612612612613</v>
      </c>
      <c r="H511" s="43">
        <v>30.5666666666668</v>
      </c>
      <c r="K511" s="15"/>
    </row>
    <row r="512" s="3" customFormat="1" spans="1:11">
      <c r="A512" s="9">
        <v>9544</v>
      </c>
      <c r="B512" s="7">
        <v>42934.8333333333</v>
      </c>
      <c r="C512" s="36">
        <v>38.1666666666667</v>
      </c>
      <c r="D512" s="25">
        <v>37</v>
      </c>
      <c r="E512" s="36">
        <v>16.8114285714282</v>
      </c>
      <c r="F512" s="10" t="s">
        <v>76</v>
      </c>
      <c r="G512" s="44">
        <v>1.03153153153153</v>
      </c>
      <c r="H512" s="43">
        <v>8.56666666666661</v>
      </c>
      <c r="K512" s="15"/>
    </row>
    <row r="513" s="3" customFormat="1" spans="1:11">
      <c r="A513" s="9">
        <v>9547</v>
      </c>
      <c r="B513" s="7">
        <v>42934.8958333333</v>
      </c>
      <c r="C513" s="36">
        <v>63</v>
      </c>
      <c r="D513" s="25">
        <v>74</v>
      </c>
      <c r="E513" s="36">
        <v>5.76402597402597</v>
      </c>
      <c r="F513" s="10" t="s">
        <v>76</v>
      </c>
      <c r="G513" s="44">
        <v>0.851351351351351</v>
      </c>
      <c r="H513" s="43">
        <v>3.79999999999997</v>
      </c>
      <c r="K513" s="15"/>
    </row>
    <row r="514" s="3" customFormat="1" spans="1:11">
      <c r="A514" s="9">
        <v>9548</v>
      </c>
      <c r="B514" s="7">
        <v>42934.9166666667</v>
      </c>
      <c r="C514" s="36">
        <v>93.5</v>
      </c>
      <c r="D514" s="25">
        <v>74</v>
      </c>
      <c r="E514" s="36">
        <v>2.56034188034188</v>
      </c>
      <c r="F514" s="10" t="s">
        <v>76</v>
      </c>
      <c r="G514" s="44">
        <v>1.26351351351351</v>
      </c>
      <c r="H514" s="43">
        <v>34.2999999999997</v>
      </c>
      <c r="K514" s="15"/>
    </row>
    <row r="515" s="3" customFormat="1" spans="1:11">
      <c r="A515" s="9">
        <v>9568</v>
      </c>
      <c r="B515" s="7">
        <v>42935.3333333333</v>
      </c>
      <c r="C515" s="36">
        <v>100.333333333333</v>
      </c>
      <c r="D515" s="25">
        <v>66</v>
      </c>
      <c r="E515" s="36">
        <v>1.15404993065186</v>
      </c>
      <c r="F515" s="10" t="s">
        <v>76</v>
      </c>
      <c r="G515" s="44">
        <v>1.52020202020202</v>
      </c>
      <c r="H515" s="43">
        <v>47.5333333333333</v>
      </c>
      <c r="K515" s="15"/>
    </row>
    <row r="516" s="3" customFormat="1" spans="1:11">
      <c r="A516" s="9">
        <v>9570</v>
      </c>
      <c r="B516" s="7">
        <v>42935.375</v>
      </c>
      <c r="C516" s="36">
        <v>85.8333333333333</v>
      </c>
      <c r="D516" s="25">
        <v>60</v>
      </c>
      <c r="E516" s="36">
        <v>0.672571428571424</v>
      </c>
      <c r="F516" s="10" t="s">
        <v>76</v>
      </c>
      <c r="G516" s="44">
        <v>1.43055555555555</v>
      </c>
      <c r="H516" s="43">
        <v>37.833333333333</v>
      </c>
      <c r="K516" s="15"/>
    </row>
    <row r="517" s="3" customFormat="1" spans="1:11">
      <c r="A517" s="9">
        <v>9578</v>
      </c>
      <c r="B517" s="7">
        <v>42935.5416666667</v>
      </c>
      <c r="C517" s="36">
        <v>87</v>
      </c>
      <c r="D517" s="25">
        <v>55</v>
      </c>
      <c r="E517" s="36">
        <v>1.98745535714286</v>
      </c>
      <c r="F517" s="10" t="s">
        <v>76</v>
      </c>
      <c r="G517" s="44">
        <v>1.58181818181818</v>
      </c>
      <c r="H517" s="43">
        <v>42.9999999999999</v>
      </c>
      <c r="K517" s="15"/>
    </row>
    <row r="518" s="3" customFormat="1" spans="1:11">
      <c r="A518" s="9">
        <v>9592</v>
      </c>
      <c r="B518" s="7">
        <v>42935.8333333333</v>
      </c>
      <c r="C518" s="36">
        <v>82.6666666666667</v>
      </c>
      <c r="D518" s="25">
        <v>59</v>
      </c>
      <c r="E518" s="36">
        <v>3.46231388329979</v>
      </c>
      <c r="F518" s="10" t="s">
        <v>76</v>
      </c>
      <c r="G518" s="44">
        <v>1.40112994350283</v>
      </c>
      <c r="H518" s="43">
        <v>35.466666666667</v>
      </c>
      <c r="K518" s="15"/>
    </row>
    <row r="519" s="3" customFormat="1" spans="1:11">
      <c r="A519" s="9">
        <v>9613</v>
      </c>
      <c r="B519" s="7">
        <v>42936.2708333333</v>
      </c>
      <c r="C519" s="36">
        <v>117.833333333333</v>
      </c>
      <c r="D519" s="25">
        <v>122</v>
      </c>
      <c r="E519" s="36">
        <v>20.4171428571412</v>
      </c>
      <c r="F519" s="10" t="s">
        <v>76</v>
      </c>
      <c r="G519" s="44">
        <v>0.965846994535516</v>
      </c>
      <c r="H519" s="43">
        <v>20.233333333333</v>
      </c>
      <c r="K519" s="15"/>
    </row>
    <row r="520" s="3" customFormat="1" spans="1:11">
      <c r="A520" s="9">
        <v>9617</v>
      </c>
      <c r="B520" s="7">
        <v>42936.3541666667</v>
      </c>
      <c r="C520" s="36">
        <v>209.5</v>
      </c>
      <c r="D520" s="25">
        <v>132</v>
      </c>
      <c r="E520" s="36">
        <v>1.03265130568357</v>
      </c>
      <c r="F520" s="10" t="s">
        <v>76</v>
      </c>
      <c r="G520" s="44">
        <v>1.58712121212121</v>
      </c>
      <c r="H520" s="43">
        <v>103.9</v>
      </c>
      <c r="K520" s="15"/>
    </row>
    <row r="521" s="3" customFormat="1" spans="1:11">
      <c r="A521" s="9">
        <v>9618</v>
      </c>
      <c r="B521" s="7">
        <v>42936.375</v>
      </c>
      <c r="C521" s="36">
        <v>167.333333333333</v>
      </c>
      <c r="D521" s="25">
        <v>137</v>
      </c>
      <c r="E521" s="36">
        <v>5.77946624803772</v>
      </c>
      <c r="F521" s="10" t="s">
        <v>76</v>
      </c>
      <c r="G521" s="44">
        <v>1.22141119221411</v>
      </c>
      <c r="H521" s="43">
        <v>57.7333333333331</v>
      </c>
      <c r="K521" s="15"/>
    </row>
    <row r="522" s="3" customFormat="1" spans="1:11">
      <c r="A522" s="9">
        <v>9637</v>
      </c>
      <c r="B522" s="7">
        <v>42936.7708333333</v>
      </c>
      <c r="C522" s="36">
        <v>65.5</v>
      </c>
      <c r="D522" s="25">
        <v>45</v>
      </c>
      <c r="E522" s="36">
        <v>3.19521486643438</v>
      </c>
      <c r="F522" s="10" t="s">
        <v>76</v>
      </c>
      <c r="G522" s="44">
        <v>1.45555555555556</v>
      </c>
      <c r="H522" s="43">
        <v>29.5000000000002</v>
      </c>
      <c r="K522" s="15"/>
    </row>
    <row r="523" s="3" customFormat="1" spans="1:11">
      <c r="A523" s="9">
        <v>9682</v>
      </c>
      <c r="B523" s="7">
        <v>42937.7083333333</v>
      </c>
      <c r="C523" s="36">
        <v>45.8</v>
      </c>
      <c r="D523" s="25">
        <v>40</v>
      </c>
      <c r="E523" s="36">
        <v>1.9390804597701</v>
      </c>
      <c r="F523" s="10" t="s">
        <v>76</v>
      </c>
      <c r="G523" s="44">
        <v>1.145</v>
      </c>
      <c r="H523" s="43">
        <v>13.8</v>
      </c>
      <c r="K523" s="15"/>
    </row>
    <row r="524" s="3" customFormat="1" spans="1:11">
      <c r="A524" s="9">
        <v>9683</v>
      </c>
      <c r="B524" s="7">
        <v>42937.7291666667</v>
      </c>
      <c r="C524" s="36">
        <v>39.6666666666667</v>
      </c>
      <c r="D524" s="25">
        <v>40</v>
      </c>
      <c r="E524" s="36">
        <v>11.1628571428581</v>
      </c>
      <c r="F524" s="10" t="s">
        <v>76</v>
      </c>
      <c r="G524" s="44">
        <v>0.991666666666667</v>
      </c>
      <c r="H524" s="43">
        <v>7.66666666666668</v>
      </c>
      <c r="K524" s="15"/>
    </row>
    <row r="525" s="3" customFormat="1" spans="1:11">
      <c r="A525" s="9">
        <v>9700</v>
      </c>
      <c r="B525" s="7">
        <v>42938.0833333333</v>
      </c>
      <c r="C525" s="36">
        <v>45</v>
      </c>
      <c r="D525" s="25">
        <v>30</v>
      </c>
      <c r="E525" s="36">
        <v>0.598095238095238</v>
      </c>
      <c r="F525" s="10" t="s">
        <v>76</v>
      </c>
      <c r="G525" s="44">
        <v>1.5</v>
      </c>
      <c r="H525" s="43">
        <v>21</v>
      </c>
      <c r="K525" s="15"/>
    </row>
    <row r="526" s="3" customFormat="1" spans="1:11">
      <c r="A526" s="9">
        <v>9701</v>
      </c>
      <c r="B526" s="7">
        <v>42938.1041666667</v>
      </c>
      <c r="C526" s="36">
        <v>40</v>
      </c>
      <c r="D526" s="25">
        <v>30</v>
      </c>
      <c r="E526" s="36">
        <v>0.943761904761912</v>
      </c>
      <c r="F526" s="10" t="s">
        <v>76</v>
      </c>
      <c r="G526" s="44">
        <v>1.33333333333333</v>
      </c>
      <c r="H526" s="43">
        <v>15.9999999999999</v>
      </c>
      <c r="K526" s="15"/>
    </row>
    <row r="527" s="3" customFormat="1" spans="1:11">
      <c r="A527" s="9">
        <v>9708</v>
      </c>
      <c r="B527" s="7">
        <v>42938.25</v>
      </c>
      <c r="C527" s="36">
        <v>42.5</v>
      </c>
      <c r="D527" s="25">
        <v>52</v>
      </c>
      <c r="E527" s="36">
        <v>1.2167418546366</v>
      </c>
      <c r="F527" s="10" t="s">
        <v>76</v>
      </c>
      <c r="G527" s="44">
        <v>0.817307692307692</v>
      </c>
      <c r="H527" s="43">
        <v>0.899999999999979</v>
      </c>
      <c r="K527" s="15"/>
    </row>
    <row r="528" s="3" customFormat="1" spans="1:11">
      <c r="A528" s="9">
        <v>9709</v>
      </c>
      <c r="B528" s="7">
        <v>42938.2708333333</v>
      </c>
      <c r="C528" s="36">
        <v>47.6666666666667</v>
      </c>
      <c r="D528" s="25">
        <v>52</v>
      </c>
      <c r="E528" s="36">
        <v>0.984065934065942</v>
      </c>
      <c r="F528" s="9" t="s">
        <v>222</v>
      </c>
      <c r="G528" s="44">
        <v>0.916666666666667</v>
      </c>
      <c r="H528" s="43">
        <v>6.06666666666668</v>
      </c>
      <c r="K528" s="15"/>
    </row>
    <row r="529" s="3" customFormat="1" spans="1:11">
      <c r="A529" s="9">
        <v>9733</v>
      </c>
      <c r="B529" s="7">
        <v>42938.7708333333</v>
      </c>
      <c r="C529" s="36">
        <v>26.8333333333333</v>
      </c>
      <c r="D529" s="25">
        <v>29</v>
      </c>
      <c r="E529" s="36">
        <v>6.23978021978019</v>
      </c>
      <c r="F529" s="10" t="s">
        <v>76</v>
      </c>
      <c r="G529" s="44">
        <v>0.925287356321838</v>
      </c>
      <c r="H529" s="43">
        <v>3.6333333333333</v>
      </c>
      <c r="K529" s="15"/>
    </row>
    <row r="530" s="3" customFormat="1" spans="1:11">
      <c r="A530" s="9">
        <v>9735</v>
      </c>
      <c r="B530" s="7">
        <v>42938.8125</v>
      </c>
      <c r="C530" s="36">
        <v>36.5</v>
      </c>
      <c r="D530" s="25">
        <v>28</v>
      </c>
      <c r="E530" s="36">
        <v>1.24005602240897</v>
      </c>
      <c r="F530" s="10" t="s">
        <v>76</v>
      </c>
      <c r="G530" s="44">
        <v>1.30357142857143</v>
      </c>
      <c r="H530" s="43">
        <v>14.1</v>
      </c>
      <c r="K530" s="15"/>
    </row>
    <row r="531" s="3" customFormat="1" spans="1:11">
      <c r="A531" s="9">
        <v>9743</v>
      </c>
      <c r="B531" s="7">
        <v>42938.9791666667</v>
      </c>
      <c r="C531" s="36">
        <v>45.3333333333333</v>
      </c>
      <c r="D531" s="25">
        <v>44</v>
      </c>
      <c r="E531" s="36">
        <v>23.181071428572</v>
      </c>
      <c r="F531" s="10" t="s">
        <v>76</v>
      </c>
      <c r="G531" s="44">
        <v>1.03030303030303</v>
      </c>
      <c r="H531" s="43">
        <v>10.1333333333333</v>
      </c>
      <c r="K531" s="15"/>
    </row>
    <row r="532" s="3" customFormat="1" spans="1:11">
      <c r="A532" s="9">
        <v>9754</v>
      </c>
      <c r="B532" s="7">
        <v>42939.2083333333</v>
      </c>
      <c r="C532" s="36">
        <v>40.8</v>
      </c>
      <c r="D532" s="25">
        <v>47</v>
      </c>
      <c r="E532" s="36">
        <v>0.942473118279581</v>
      </c>
      <c r="F532" s="9" t="s">
        <v>222</v>
      </c>
      <c r="G532" s="44">
        <v>0.868085106382979</v>
      </c>
      <c r="H532" s="43">
        <v>3.20000000000001</v>
      </c>
      <c r="K532" s="15"/>
    </row>
    <row r="533" s="3" customFormat="1" spans="1:11">
      <c r="A533" s="9">
        <v>9757</v>
      </c>
      <c r="B533" s="7">
        <v>42939.2708333333</v>
      </c>
      <c r="C533" s="36">
        <v>39.5</v>
      </c>
      <c r="D533" s="25">
        <v>47</v>
      </c>
      <c r="E533" s="36">
        <v>2.25117460317459</v>
      </c>
      <c r="F533" s="10" t="s">
        <v>76</v>
      </c>
      <c r="G533" s="44">
        <v>0.840425531914894</v>
      </c>
      <c r="H533" s="43">
        <v>1.90000000000002</v>
      </c>
      <c r="K533" s="15"/>
    </row>
    <row r="534" s="3" customFormat="1" spans="1:11">
      <c r="A534" s="9">
        <v>9758</v>
      </c>
      <c r="B534" s="7">
        <v>42939.2916666667</v>
      </c>
      <c r="C534" s="36">
        <v>47.3333333333333</v>
      </c>
      <c r="D534" s="25">
        <v>54</v>
      </c>
      <c r="E534" s="36">
        <v>4.3352857142857</v>
      </c>
      <c r="F534" s="10" t="s">
        <v>76</v>
      </c>
      <c r="G534" s="44">
        <v>0.876543209876543</v>
      </c>
      <c r="H534" s="43">
        <v>4.13333333333332</v>
      </c>
      <c r="K534" s="15"/>
    </row>
    <row r="535" s="3" customFormat="1" spans="1:11">
      <c r="A535" s="9">
        <v>9759</v>
      </c>
      <c r="B535" s="7">
        <v>42939.3125</v>
      </c>
      <c r="C535" s="36">
        <v>61</v>
      </c>
      <c r="D535" s="25">
        <v>54</v>
      </c>
      <c r="E535" s="36">
        <v>2.13925170068028</v>
      </c>
      <c r="F535" s="10" t="s">
        <v>76</v>
      </c>
      <c r="G535" s="44">
        <v>1.12962962962963</v>
      </c>
      <c r="H535" s="43">
        <v>17.8</v>
      </c>
      <c r="K535" s="15"/>
    </row>
    <row r="536" s="3" customFormat="1" spans="1:11">
      <c r="A536" s="9">
        <v>9761</v>
      </c>
      <c r="B536" s="7">
        <v>42939.3541666667</v>
      </c>
      <c r="C536" s="36">
        <v>45.8333333333333</v>
      </c>
      <c r="D536" s="25">
        <v>54</v>
      </c>
      <c r="E536" s="36">
        <v>2.83148688046648</v>
      </c>
      <c r="F536" s="10" t="s">
        <v>76</v>
      </c>
      <c r="G536" s="44">
        <v>0.848765432098765</v>
      </c>
      <c r="H536" s="43">
        <v>2.63333333333331</v>
      </c>
      <c r="K536" s="15"/>
    </row>
    <row r="537" s="3" customFormat="1" spans="1:11">
      <c r="A537" s="9">
        <v>9762</v>
      </c>
      <c r="B537" s="7">
        <v>42939.375</v>
      </c>
      <c r="C537" s="36">
        <v>56.6666666666667</v>
      </c>
      <c r="D537" s="25">
        <v>61</v>
      </c>
      <c r="E537" s="36">
        <v>9.14032967032973</v>
      </c>
      <c r="F537" s="10" t="s">
        <v>76</v>
      </c>
      <c r="G537" s="44">
        <v>0.92896174863388</v>
      </c>
      <c r="H537" s="43">
        <v>7.86666666666668</v>
      </c>
      <c r="K537" s="15"/>
    </row>
    <row r="538" s="3" customFormat="1" spans="1:11">
      <c r="A538" s="9">
        <v>9764</v>
      </c>
      <c r="B538" s="7">
        <v>42939.4166666667</v>
      </c>
      <c r="C538" s="36">
        <v>80.8333333333333</v>
      </c>
      <c r="D538" s="25">
        <v>61</v>
      </c>
      <c r="E538" s="36">
        <v>1.06977190876351</v>
      </c>
      <c r="F538" s="10" t="s">
        <v>76</v>
      </c>
      <c r="G538" s="44">
        <v>1.32513661202186</v>
      </c>
      <c r="H538" s="43">
        <v>32.0333333333335</v>
      </c>
      <c r="K538" s="15"/>
    </row>
    <row r="539" s="3" customFormat="1" spans="1:11">
      <c r="A539" s="9">
        <v>9765</v>
      </c>
      <c r="B539" s="7">
        <v>42939.4375</v>
      </c>
      <c r="C539" s="36">
        <v>69.3333333333333</v>
      </c>
      <c r="D539" s="25">
        <v>61</v>
      </c>
      <c r="E539" s="36">
        <v>2.01434285714285</v>
      </c>
      <c r="F539" s="10" t="s">
        <v>76</v>
      </c>
      <c r="G539" s="44">
        <v>1.13661202185792</v>
      </c>
      <c r="H539" s="43">
        <v>20.5333333333331</v>
      </c>
      <c r="K539" s="15"/>
    </row>
    <row r="540" s="3" customFormat="1" spans="1:11">
      <c r="A540" s="9">
        <v>9766</v>
      </c>
      <c r="B540" s="7">
        <v>42939.4583333333</v>
      </c>
      <c r="C540" s="36">
        <v>60.1666666666667</v>
      </c>
      <c r="D540" s="25">
        <v>55</v>
      </c>
      <c r="E540" s="36">
        <v>3.55594470046083</v>
      </c>
      <c r="F540" s="10" t="s">
        <v>76</v>
      </c>
      <c r="G540" s="44">
        <v>1.09393939393939</v>
      </c>
      <c r="H540" s="43">
        <v>16.1666666666664</v>
      </c>
      <c r="K540" s="15"/>
    </row>
    <row r="541" s="3" customFormat="1" spans="1:11">
      <c r="A541" s="9">
        <v>9771</v>
      </c>
      <c r="B541" s="7">
        <v>42939.5625</v>
      </c>
      <c r="C541" s="36">
        <v>45.5</v>
      </c>
      <c r="D541" s="25">
        <v>46</v>
      </c>
      <c r="E541" s="36">
        <v>119.831428571429</v>
      </c>
      <c r="F541" s="10" t="s">
        <v>76</v>
      </c>
      <c r="G541" s="44">
        <v>0.989130434782609</v>
      </c>
      <c r="H541" s="43">
        <v>8.70000000000001</v>
      </c>
      <c r="K541" s="15"/>
    </row>
    <row r="542" s="3" customFormat="1" spans="1:11">
      <c r="A542" s="9">
        <v>9784</v>
      </c>
      <c r="B542" s="7">
        <v>42939.8333333333</v>
      </c>
      <c r="C542" s="36">
        <v>146.333333333333</v>
      </c>
      <c r="D542" s="25">
        <v>62.5</v>
      </c>
      <c r="E542" s="36">
        <v>1.0746946890088</v>
      </c>
      <c r="F542" s="10" t="s">
        <v>76</v>
      </c>
      <c r="G542" s="44">
        <v>2.34133333333333</v>
      </c>
      <c r="H542" s="43">
        <v>96.3333333333331</v>
      </c>
      <c r="K542" s="15"/>
    </row>
    <row r="543" s="3" customFormat="1" spans="1:11">
      <c r="A543" s="9">
        <v>9785</v>
      </c>
      <c r="B543" s="7">
        <v>42939.8541666667</v>
      </c>
      <c r="C543" s="36">
        <v>100</v>
      </c>
      <c r="D543" s="25">
        <v>77.5</v>
      </c>
      <c r="E543" s="36">
        <v>0.996105820105817</v>
      </c>
      <c r="F543" s="10" t="s">
        <v>76</v>
      </c>
      <c r="G543" s="44">
        <v>1.29032258064516</v>
      </c>
      <c r="H543" s="43">
        <v>37.9999999999999</v>
      </c>
      <c r="K543" s="15"/>
    </row>
    <row r="544" s="3" customFormat="1" spans="1:11">
      <c r="A544" s="9">
        <v>9788</v>
      </c>
      <c r="B544" s="7">
        <v>42939.9166666667</v>
      </c>
      <c r="C544" s="36">
        <v>93</v>
      </c>
      <c r="D544" s="25">
        <v>87</v>
      </c>
      <c r="E544" s="36">
        <v>3.20269841269842</v>
      </c>
      <c r="F544" s="10" t="s">
        <v>76</v>
      </c>
      <c r="G544" s="44">
        <v>1.06896551724138</v>
      </c>
      <c r="H544" s="43">
        <v>23.4</v>
      </c>
      <c r="K544" s="15"/>
    </row>
    <row r="545" s="3" customFormat="1" spans="1:11">
      <c r="A545" s="9">
        <v>9797</v>
      </c>
      <c r="B545" s="7">
        <v>42940.1041666667</v>
      </c>
      <c r="C545" s="36">
        <v>105.5</v>
      </c>
      <c r="D545" s="25">
        <v>62</v>
      </c>
      <c r="E545" s="36">
        <v>4.85057471264368</v>
      </c>
      <c r="F545" s="10" t="s">
        <v>76</v>
      </c>
      <c r="G545" s="44">
        <v>1.70161290322581</v>
      </c>
      <c r="H545" s="43">
        <v>55.9000000000002</v>
      </c>
      <c r="K545" s="15"/>
    </row>
    <row r="546" s="3" customFormat="1" spans="1:11">
      <c r="A546" s="9">
        <v>9842</v>
      </c>
      <c r="B546" s="7">
        <v>42941.0416666667</v>
      </c>
      <c r="C546" s="36">
        <v>155.5</v>
      </c>
      <c r="D546" s="25">
        <v>111</v>
      </c>
      <c r="E546" s="36">
        <v>0.775056179775281</v>
      </c>
      <c r="F546" s="10" t="s">
        <v>76</v>
      </c>
      <c r="G546" s="44">
        <v>1.4009009009009</v>
      </c>
      <c r="H546" s="43">
        <v>66.6999999999999</v>
      </c>
      <c r="K546" s="15"/>
    </row>
    <row r="547" s="3" customFormat="1" spans="1:11">
      <c r="A547" s="9">
        <v>9845</v>
      </c>
      <c r="B547" s="7">
        <v>42941.1041666667</v>
      </c>
      <c r="C547" s="36">
        <v>152.166666666667</v>
      </c>
      <c r="D547" s="25">
        <v>111</v>
      </c>
      <c r="E547" s="36">
        <v>1.17614806246387</v>
      </c>
      <c r="F547" s="10" t="s">
        <v>76</v>
      </c>
      <c r="G547" s="44">
        <v>1.37087087087087</v>
      </c>
      <c r="H547" s="43">
        <v>63.3666666666666</v>
      </c>
      <c r="K547" s="15"/>
    </row>
    <row r="548" s="3" customFormat="1" spans="1:11">
      <c r="A548" s="9">
        <v>9848</v>
      </c>
      <c r="B548" s="7">
        <v>42941.1666666667</v>
      </c>
      <c r="C548" s="36">
        <v>143</v>
      </c>
      <c r="D548" s="25">
        <v>146.5</v>
      </c>
      <c r="E548" s="36">
        <v>26.3238095238097</v>
      </c>
      <c r="F548" s="10" t="s">
        <v>76</v>
      </c>
      <c r="G548" s="44">
        <v>0.976109215017065</v>
      </c>
      <c r="H548" s="43">
        <v>25.8</v>
      </c>
      <c r="K548" s="15"/>
    </row>
    <row r="549" s="3" customFormat="1" spans="1:11">
      <c r="A549" s="9">
        <v>9849</v>
      </c>
      <c r="B549" s="7">
        <v>42941.1875</v>
      </c>
      <c r="C549" s="36">
        <v>186.666666666667</v>
      </c>
      <c r="D549" s="25">
        <v>160.5</v>
      </c>
      <c r="E549" s="36">
        <v>1.18424021838036</v>
      </c>
      <c r="F549" s="10" t="s">
        <v>76</v>
      </c>
      <c r="G549" s="44">
        <v>1.16303219106958</v>
      </c>
      <c r="H549" s="43">
        <v>58.2666666666676</v>
      </c>
      <c r="K549" s="15"/>
    </row>
    <row r="550" s="3" customFormat="1" spans="1:11">
      <c r="A550" s="9">
        <v>9851</v>
      </c>
      <c r="B550" s="7">
        <v>42941.2291666667</v>
      </c>
      <c r="C550" s="36">
        <v>184.833333333333</v>
      </c>
      <c r="D550" s="25">
        <v>169</v>
      </c>
      <c r="E550" s="36">
        <v>2.1946466165414</v>
      </c>
      <c r="F550" s="10" t="s">
        <v>76</v>
      </c>
      <c r="G550" s="44">
        <v>1.09368836291913</v>
      </c>
      <c r="H550" s="43">
        <v>49.633333333333</v>
      </c>
      <c r="K550" s="15"/>
    </row>
    <row r="551" s="3" customFormat="1" spans="1:11">
      <c r="A551" s="9">
        <v>9868</v>
      </c>
      <c r="B551" s="7">
        <v>42941.5833333333</v>
      </c>
      <c r="C551" s="36">
        <v>56.1666666666667</v>
      </c>
      <c r="D551" s="25">
        <v>41</v>
      </c>
      <c r="E551" s="36">
        <v>5.02470957613814</v>
      </c>
      <c r="F551" s="10" t="s">
        <v>76</v>
      </c>
      <c r="G551" s="44">
        <v>1.36991869918699</v>
      </c>
      <c r="H551" s="43">
        <v>23.3666666666666</v>
      </c>
      <c r="K551" s="15"/>
    </row>
    <row r="552" s="3" customFormat="1" spans="1:11">
      <c r="A552" s="9">
        <v>9883</v>
      </c>
      <c r="B552" s="7">
        <v>42941.8958333333</v>
      </c>
      <c r="C552" s="36">
        <v>6.5</v>
      </c>
      <c r="D552" s="25">
        <v>8</v>
      </c>
      <c r="E552" s="36">
        <v>1.23682539682539</v>
      </c>
      <c r="F552" s="10" t="s">
        <v>76</v>
      </c>
      <c r="G552" s="44">
        <v>0.8125</v>
      </c>
      <c r="H552" s="43">
        <v>0.0999999999999996</v>
      </c>
      <c r="K552" s="15"/>
    </row>
    <row r="553" s="3" customFormat="1" spans="1:11">
      <c r="A553" s="9">
        <v>9884</v>
      </c>
      <c r="B553" s="7">
        <v>42941.9166666667</v>
      </c>
      <c r="C553" s="36">
        <v>7.33333333333333</v>
      </c>
      <c r="D553" s="25">
        <v>8</v>
      </c>
      <c r="E553" s="36">
        <v>2.30857142857143</v>
      </c>
      <c r="F553" s="10" t="s">
        <v>76</v>
      </c>
      <c r="G553" s="44">
        <v>0.916666666666666</v>
      </c>
      <c r="H553" s="43">
        <v>0.933333333333327</v>
      </c>
      <c r="K553" s="15"/>
    </row>
    <row r="554" s="3" customFormat="1" spans="1:11">
      <c r="A554" s="9">
        <v>9914</v>
      </c>
      <c r="B554" s="7">
        <v>42942.5416666667</v>
      </c>
      <c r="C554" s="36">
        <v>33</v>
      </c>
      <c r="D554" s="25">
        <v>38</v>
      </c>
      <c r="E554" s="36">
        <v>4.82885714285714</v>
      </c>
      <c r="F554" s="10" t="s">
        <v>76</v>
      </c>
      <c r="G554" s="44">
        <v>0.868421052631579</v>
      </c>
      <c r="H554" s="43">
        <v>2.6</v>
      </c>
      <c r="K554" s="15"/>
    </row>
    <row r="555" s="3" customFormat="1" spans="1:11">
      <c r="A555" s="9">
        <v>9915</v>
      </c>
      <c r="B555" s="7">
        <v>42942.5625</v>
      </c>
      <c r="C555" s="36">
        <v>44.5</v>
      </c>
      <c r="D555" s="25">
        <v>38</v>
      </c>
      <c r="E555" s="36">
        <v>4.81032967032967</v>
      </c>
      <c r="F555" s="10" t="s">
        <v>76</v>
      </c>
      <c r="G555" s="44">
        <v>1.17105263157895</v>
      </c>
      <c r="H555" s="43">
        <v>14.1000000000001</v>
      </c>
      <c r="K555" s="15"/>
    </row>
    <row r="556" s="3" customFormat="1" spans="1:11">
      <c r="A556" s="9">
        <v>9922</v>
      </c>
      <c r="B556" s="7">
        <v>42942.7083333333</v>
      </c>
      <c r="C556" s="36">
        <v>44.1666666666667</v>
      </c>
      <c r="D556" s="25">
        <v>36</v>
      </c>
      <c r="E556" s="36">
        <v>2.09335276967929</v>
      </c>
      <c r="F556" s="10" t="s">
        <v>76</v>
      </c>
      <c r="G556" s="44">
        <v>1.22685185185185</v>
      </c>
      <c r="H556" s="43">
        <v>15.3666666666666</v>
      </c>
      <c r="K556" s="15"/>
    </row>
    <row r="557" s="3" customFormat="1" spans="1:11">
      <c r="A557" s="9">
        <v>9932</v>
      </c>
      <c r="B557" s="7">
        <v>42942.9166666667</v>
      </c>
      <c r="C557" s="36">
        <v>51.1666666666667</v>
      </c>
      <c r="D557" s="25">
        <v>43</v>
      </c>
      <c r="E557" s="36">
        <v>1.61655976676385</v>
      </c>
      <c r="F557" s="10" t="s">
        <v>76</v>
      </c>
      <c r="G557" s="44">
        <v>1.18992248062016</v>
      </c>
      <c r="H557" s="43">
        <v>16.7666666666669</v>
      </c>
      <c r="K557" s="15"/>
    </row>
    <row r="558" s="3" customFormat="1" spans="1:11">
      <c r="A558" s="9">
        <v>9934</v>
      </c>
      <c r="B558" s="7">
        <v>42942.9583333333</v>
      </c>
      <c r="C558" s="36">
        <v>45.1666666666667</v>
      </c>
      <c r="D558" s="25">
        <v>49</v>
      </c>
      <c r="E558" s="36">
        <v>1.18372670807451</v>
      </c>
      <c r="F558" s="10" t="s">
        <v>76</v>
      </c>
      <c r="G558" s="44">
        <v>0.921768707482994</v>
      </c>
      <c r="H558" s="43">
        <v>5.9666666666667</v>
      </c>
      <c r="K558" s="15"/>
    </row>
    <row r="559" s="3" customFormat="1" spans="1:11">
      <c r="A559" s="9">
        <v>9935</v>
      </c>
      <c r="B559" s="7">
        <v>42942.9791666667</v>
      </c>
      <c r="C559" s="36">
        <v>46.8333333333333</v>
      </c>
      <c r="D559" s="25">
        <v>49</v>
      </c>
      <c r="E559" s="36">
        <v>4.45142857142853</v>
      </c>
      <c r="F559" s="10" t="s">
        <v>76</v>
      </c>
      <c r="G559" s="44">
        <v>0.955782312925169</v>
      </c>
      <c r="H559" s="43">
        <v>7.63333333333328</v>
      </c>
      <c r="K559" s="15"/>
    </row>
    <row r="560" s="3" customFormat="1" spans="1:11">
      <c r="A560" s="9">
        <v>9942</v>
      </c>
      <c r="B560" s="7">
        <v>42943.125</v>
      </c>
      <c r="C560" s="36">
        <v>76</v>
      </c>
      <c r="D560" s="25">
        <v>77.6666666666667</v>
      </c>
      <c r="E560" s="36">
        <v>11.9088571428569</v>
      </c>
      <c r="F560" s="10" t="s">
        <v>76</v>
      </c>
      <c r="G560" s="44">
        <v>0.978540772532188</v>
      </c>
      <c r="H560" s="43">
        <v>13.8666666666666</v>
      </c>
      <c r="K560" s="15"/>
    </row>
    <row r="561" s="3" customFormat="1" spans="1:11">
      <c r="A561" s="9">
        <v>9946</v>
      </c>
      <c r="B561" s="7">
        <v>42943.2083333333</v>
      </c>
      <c r="C561" s="36">
        <v>91.5</v>
      </c>
      <c r="D561" s="25">
        <v>91</v>
      </c>
      <c r="E561" s="36">
        <v>31.0819047619046</v>
      </c>
      <c r="F561" s="10" t="s">
        <v>76</v>
      </c>
      <c r="G561" s="44">
        <v>1.00549450549451</v>
      </c>
      <c r="H561" s="43">
        <v>18.7000000000004</v>
      </c>
      <c r="K561" s="15"/>
    </row>
    <row r="562" s="3" customFormat="1" spans="1:11">
      <c r="A562" s="9">
        <v>9980</v>
      </c>
      <c r="B562" s="7">
        <v>42943.9166666667</v>
      </c>
      <c r="C562" s="36">
        <v>121.833333333333</v>
      </c>
      <c r="D562" s="25">
        <v>95</v>
      </c>
      <c r="E562" s="36">
        <v>0.965306122448967</v>
      </c>
      <c r="F562" s="10" t="s">
        <v>76</v>
      </c>
      <c r="G562" s="44">
        <v>1.28245614035087</v>
      </c>
      <c r="H562" s="43">
        <v>45.8333333333327</v>
      </c>
      <c r="K562" s="15"/>
    </row>
    <row r="563" s="3" customFormat="1" spans="1:11">
      <c r="A563" s="9">
        <v>9982</v>
      </c>
      <c r="B563" s="7">
        <v>42943.9583333333</v>
      </c>
      <c r="C563" s="36">
        <v>117.833333333333</v>
      </c>
      <c r="D563" s="25">
        <v>120</v>
      </c>
      <c r="E563" s="36">
        <v>10.9037362637349</v>
      </c>
      <c r="F563" s="10" t="s">
        <v>76</v>
      </c>
      <c r="G563" s="44">
        <v>0.981944444444442</v>
      </c>
      <c r="H563" s="43">
        <v>21.833333333333</v>
      </c>
      <c r="K563" s="15"/>
    </row>
    <row r="564" s="3" customFormat="1" spans="1:11">
      <c r="A564" s="9">
        <v>9987</v>
      </c>
      <c r="B564" s="7">
        <v>42944.0625</v>
      </c>
      <c r="C564" s="36">
        <v>143.166666666667</v>
      </c>
      <c r="D564" s="25">
        <v>120</v>
      </c>
      <c r="E564" s="36">
        <v>0.598910585817081</v>
      </c>
      <c r="F564" s="10" t="s">
        <v>76</v>
      </c>
      <c r="G564" s="44">
        <v>1.19305555555556</v>
      </c>
      <c r="H564" s="43">
        <v>47.1666666666672</v>
      </c>
      <c r="K564" s="15"/>
    </row>
    <row r="565" s="3" customFormat="1" spans="1:11">
      <c r="A565" s="9">
        <v>9992</v>
      </c>
      <c r="B565" s="7">
        <v>42944.1666666667</v>
      </c>
      <c r="C565" s="36">
        <v>153.666666666667</v>
      </c>
      <c r="D565" s="25">
        <v>115.666666666667</v>
      </c>
      <c r="E565" s="36">
        <v>0.516262879420794</v>
      </c>
      <c r="F565" s="10" t="s">
        <v>76</v>
      </c>
      <c r="G565" s="44">
        <v>1.32853025936599</v>
      </c>
      <c r="H565" s="43">
        <v>61.133333333333</v>
      </c>
      <c r="K565" s="15"/>
    </row>
    <row r="566" s="3" customFormat="1" spans="1:11">
      <c r="A566" s="9">
        <v>10002</v>
      </c>
      <c r="B566" s="7">
        <v>42944.375</v>
      </c>
      <c r="C566" s="36">
        <v>182.833333333333</v>
      </c>
      <c r="D566" s="25">
        <v>133</v>
      </c>
      <c r="E566" s="36">
        <v>1.05062589584327</v>
      </c>
      <c r="F566" s="10" t="s">
        <v>76</v>
      </c>
      <c r="G566" s="44">
        <v>1.37468671679198</v>
      </c>
      <c r="H566" s="43">
        <v>76.4333333333333</v>
      </c>
      <c r="K566" s="15"/>
    </row>
    <row r="567" s="3" customFormat="1" spans="1:11">
      <c r="A567" s="9">
        <v>10003</v>
      </c>
      <c r="B567" s="7">
        <v>42944.3958333333</v>
      </c>
      <c r="C567" s="36">
        <v>154.666666666667</v>
      </c>
      <c r="D567" s="25">
        <v>133</v>
      </c>
      <c r="E567" s="36">
        <v>3.08874725274721</v>
      </c>
      <c r="F567" s="10" t="s">
        <v>76</v>
      </c>
      <c r="G567" s="44">
        <v>1.16290726817043</v>
      </c>
      <c r="H567" s="43">
        <v>48.2666666666672</v>
      </c>
      <c r="K567" s="15"/>
    </row>
    <row r="568" spans="11:11">
      <c r="K568" s="15"/>
    </row>
    <row r="569" spans="11:11">
      <c r="K569" s="15"/>
    </row>
    <row r="570" spans="11:11">
      <c r="K570" s="15"/>
    </row>
    <row r="571" spans="11:11">
      <c r="K571" s="15"/>
    </row>
    <row r="572" spans="11:11">
      <c r="K572" s="15"/>
    </row>
    <row r="573" spans="11:11">
      <c r="K573" s="15"/>
    </row>
    <row r="574" spans="11:11">
      <c r="K574" s="15"/>
    </row>
    <row r="575" spans="11:11">
      <c r="K575" s="15"/>
    </row>
    <row r="576" spans="11:11">
      <c r="K576" s="15"/>
    </row>
    <row r="577" spans="11:11">
      <c r="K577" s="15"/>
    </row>
    <row r="578" spans="11:11">
      <c r="K578" s="15"/>
    </row>
    <row r="579" spans="11:11">
      <c r="K579" s="15"/>
    </row>
    <row r="580" spans="11:11">
      <c r="K580" s="15"/>
    </row>
    <row r="581" spans="11:11">
      <c r="K581" s="15"/>
    </row>
    <row r="582" spans="11:11">
      <c r="K582" s="15"/>
    </row>
    <row r="583" spans="11:11">
      <c r="K583" s="15"/>
    </row>
    <row r="584" spans="11:11">
      <c r="K584" s="15"/>
    </row>
    <row r="585" spans="11:11">
      <c r="K585" s="15"/>
    </row>
    <row r="586" spans="11:11">
      <c r="K586" s="15"/>
    </row>
    <row r="587" spans="11:11">
      <c r="K587" s="15"/>
    </row>
    <row r="588" spans="11:11">
      <c r="K588" s="15"/>
    </row>
    <row r="589" spans="11:11">
      <c r="K589" s="15"/>
    </row>
    <row r="590" spans="11:11">
      <c r="K590" s="15"/>
    </row>
    <row r="591" spans="11:11">
      <c r="K591" s="15"/>
    </row>
    <row r="592" spans="11:11">
      <c r="K592" s="15"/>
    </row>
    <row r="593" spans="11:11">
      <c r="K593" s="15"/>
    </row>
    <row r="594" spans="11:11">
      <c r="K594" s="15"/>
    </row>
    <row r="595" spans="11:11">
      <c r="K595" s="15"/>
    </row>
    <row r="596" spans="11:11">
      <c r="K596" s="15"/>
    </row>
    <row r="597" spans="11:11">
      <c r="K597" s="15"/>
    </row>
    <row r="598" spans="11:11">
      <c r="K598" s="15"/>
    </row>
    <row r="599" spans="11:11">
      <c r="K599" s="15"/>
    </row>
    <row r="600" spans="11:11">
      <c r="K600" s="15"/>
    </row>
    <row r="601" spans="11:11">
      <c r="K601" s="15"/>
    </row>
    <row r="602" spans="11:11">
      <c r="K602" s="15"/>
    </row>
    <row r="603" spans="11:11">
      <c r="K603" s="15"/>
    </row>
    <row r="604" spans="11:11">
      <c r="K604" s="15"/>
    </row>
    <row r="605" spans="11:11">
      <c r="K605" s="15"/>
    </row>
    <row r="606" spans="11:11">
      <c r="K606" s="15"/>
    </row>
    <row r="607" spans="11:11">
      <c r="K607" s="15"/>
    </row>
    <row r="608" spans="11:11">
      <c r="K608" s="15"/>
    </row>
    <row r="609" spans="11:11">
      <c r="K609" s="15"/>
    </row>
    <row r="610" spans="11:11">
      <c r="K610" s="15"/>
    </row>
    <row r="611" spans="11:11">
      <c r="K611" s="15"/>
    </row>
    <row r="612" spans="11:11">
      <c r="K612" s="15"/>
    </row>
    <row r="613" spans="11:11">
      <c r="K613" s="15"/>
    </row>
    <row r="614" spans="11:11">
      <c r="K614" s="15"/>
    </row>
    <row r="615" spans="11:11">
      <c r="K615" s="15"/>
    </row>
    <row r="616" spans="11:11">
      <c r="K616" s="15"/>
    </row>
    <row r="617" spans="11:11">
      <c r="K617" s="15"/>
    </row>
    <row r="618" spans="11:11">
      <c r="K618" s="15"/>
    </row>
    <row r="619" spans="11:11">
      <c r="K619" s="15"/>
    </row>
    <row r="620" spans="11:11">
      <c r="K620" s="15"/>
    </row>
    <row r="621" spans="11:11">
      <c r="K621" s="15"/>
    </row>
    <row r="622" spans="11:11">
      <c r="K622" s="15"/>
    </row>
    <row r="623" spans="11:11">
      <c r="K623" s="15"/>
    </row>
    <row r="624" spans="11:11">
      <c r="K624" s="15"/>
    </row>
    <row r="625" spans="11:11">
      <c r="K625" s="15"/>
    </row>
    <row r="626" spans="11:11">
      <c r="K626" s="15"/>
    </row>
    <row r="627" spans="11:11">
      <c r="K627" s="15"/>
    </row>
    <row r="628" spans="11:11">
      <c r="K628" s="15"/>
    </row>
    <row r="629" spans="11:11">
      <c r="K629" s="15"/>
    </row>
    <row r="630" spans="11:11">
      <c r="K630" s="15"/>
    </row>
    <row r="631" spans="11:11">
      <c r="K631" s="15"/>
    </row>
    <row r="632" spans="11:11">
      <c r="K632" s="15"/>
    </row>
    <row r="633" spans="11:11">
      <c r="K633" s="15"/>
    </row>
    <row r="634" spans="11:11">
      <c r="K634" s="15"/>
    </row>
    <row r="635" spans="11:11">
      <c r="K635" s="15"/>
    </row>
    <row r="636" spans="11:11">
      <c r="K636" s="15"/>
    </row>
    <row r="637" spans="11:11">
      <c r="K637" s="15"/>
    </row>
    <row r="638" spans="11:11">
      <c r="K638" s="15"/>
    </row>
    <row r="639" spans="11:11">
      <c r="K639" s="15"/>
    </row>
    <row r="640" spans="11:11">
      <c r="K640" s="15"/>
    </row>
    <row r="641" spans="11:11">
      <c r="K641" s="15"/>
    </row>
    <row r="642" spans="11:11">
      <c r="K642" s="15"/>
    </row>
    <row r="643" spans="11:11">
      <c r="K643" s="15"/>
    </row>
    <row r="644" spans="11:11">
      <c r="K644" s="15"/>
    </row>
    <row r="645" spans="11:11">
      <c r="K645" s="15"/>
    </row>
    <row r="646" spans="11:11">
      <c r="K646" s="15"/>
    </row>
    <row r="647" spans="11:11">
      <c r="K647" s="15"/>
    </row>
    <row r="648" spans="11:11">
      <c r="K648" s="15"/>
    </row>
    <row r="649" spans="11:11">
      <c r="K649" s="15"/>
    </row>
    <row r="650" spans="11:11">
      <c r="K650" s="15"/>
    </row>
    <row r="651" spans="11:11">
      <c r="K651" s="15"/>
    </row>
    <row r="652" spans="11:11">
      <c r="K652" s="15"/>
    </row>
    <row r="653" spans="11:11">
      <c r="K653" s="15"/>
    </row>
    <row r="654" spans="11:11">
      <c r="K654" s="15"/>
    </row>
    <row r="655" spans="11:11">
      <c r="K655" s="15"/>
    </row>
    <row r="656" spans="11:11">
      <c r="K656" s="15"/>
    </row>
    <row r="657" spans="11:11">
      <c r="K657" s="15"/>
    </row>
    <row r="658" spans="11:11">
      <c r="K658" s="15"/>
    </row>
    <row r="659" spans="11:11">
      <c r="K659" s="15"/>
    </row>
    <row r="660" spans="11:11">
      <c r="K660" s="15"/>
    </row>
    <row r="661" spans="11:11">
      <c r="K661" s="15"/>
    </row>
    <row r="662" spans="11:11">
      <c r="K662" s="15"/>
    </row>
    <row r="663" spans="11:11">
      <c r="K663" s="15"/>
    </row>
    <row r="664" spans="11:11">
      <c r="K664" s="15"/>
    </row>
    <row r="665" spans="11:11">
      <c r="K665" s="15"/>
    </row>
    <row r="666" spans="11:11">
      <c r="K666" s="15"/>
    </row>
    <row r="667" spans="11:11">
      <c r="K667" s="15"/>
    </row>
    <row r="668" spans="11:11">
      <c r="K668" s="15"/>
    </row>
    <row r="669" spans="11:11">
      <c r="K669" s="15"/>
    </row>
    <row r="670" spans="11:11">
      <c r="K670" s="15"/>
    </row>
    <row r="671" spans="11:11">
      <c r="K671" s="15"/>
    </row>
    <row r="672" spans="11:11">
      <c r="K672" s="15"/>
    </row>
    <row r="673" spans="11:11">
      <c r="K673" s="15"/>
    </row>
    <row r="674" spans="11:11">
      <c r="K674" s="15"/>
    </row>
    <row r="675" spans="11:11">
      <c r="K675" s="15"/>
    </row>
    <row r="676" spans="11:11">
      <c r="K676" s="15"/>
    </row>
    <row r="677" spans="11:11">
      <c r="K677" s="15"/>
    </row>
    <row r="678" spans="11:11">
      <c r="K678" s="15"/>
    </row>
    <row r="679" spans="11:11">
      <c r="K679" s="15"/>
    </row>
    <row r="680" spans="11:11">
      <c r="K680" s="15"/>
    </row>
    <row r="681" spans="11:11">
      <c r="K681" s="15"/>
    </row>
    <row r="682" spans="11:11">
      <c r="K682" s="15"/>
    </row>
    <row r="683" spans="11:11">
      <c r="K683" s="15"/>
    </row>
    <row r="684" spans="11:11">
      <c r="K684" s="15"/>
    </row>
    <row r="685" spans="11:11">
      <c r="K685" s="15"/>
    </row>
    <row r="686" spans="11:11">
      <c r="K686" s="15"/>
    </row>
    <row r="687" spans="11:11">
      <c r="K687" s="15"/>
    </row>
    <row r="688" spans="11:11">
      <c r="K688" s="15"/>
    </row>
    <row r="689" spans="11:11">
      <c r="K689" s="15"/>
    </row>
    <row r="690" spans="11:11">
      <c r="K690" s="15"/>
    </row>
    <row r="691" spans="11:11">
      <c r="K691" s="15"/>
    </row>
    <row r="692" spans="11:11">
      <c r="K692" s="15"/>
    </row>
    <row r="693" spans="11:11">
      <c r="K693" s="15"/>
    </row>
    <row r="694" spans="11:11">
      <c r="K694" s="15"/>
    </row>
    <row r="695" spans="11:11">
      <c r="K695" s="15"/>
    </row>
    <row r="696" spans="11:11">
      <c r="K696" s="15"/>
    </row>
    <row r="697" spans="11:11">
      <c r="K697" s="15"/>
    </row>
    <row r="698" spans="11:11">
      <c r="K698" s="15"/>
    </row>
    <row r="699" spans="11:11">
      <c r="K699" s="15"/>
    </row>
    <row r="700" spans="11:11">
      <c r="K700" s="15"/>
    </row>
    <row r="701" spans="11:11">
      <c r="K701" s="15"/>
    </row>
    <row r="702" spans="11:11">
      <c r="K702" s="15"/>
    </row>
    <row r="703" spans="11:11">
      <c r="K703" s="15"/>
    </row>
    <row r="704" spans="11:11">
      <c r="K704" s="15"/>
    </row>
    <row r="705" spans="11:11">
      <c r="K705" s="15"/>
    </row>
    <row r="706" spans="11:11">
      <c r="K706" s="15"/>
    </row>
    <row r="707" spans="11:11">
      <c r="K707" s="15"/>
    </row>
    <row r="708" spans="11:11">
      <c r="K708" s="15"/>
    </row>
    <row r="709" spans="11:11">
      <c r="K709" s="15"/>
    </row>
    <row r="710" spans="11:11">
      <c r="K710" s="15"/>
    </row>
    <row r="711" spans="11:11">
      <c r="K711" s="15"/>
    </row>
    <row r="712" spans="11:11">
      <c r="K712" s="15"/>
    </row>
    <row r="713" spans="11:11">
      <c r="K713" s="15"/>
    </row>
    <row r="714" spans="11:11">
      <c r="K714" s="15"/>
    </row>
    <row r="715" spans="11:11">
      <c r="K715" s="15"/>
    </row>
    <row r="716" spans="11:11">
      <c r="K716" s="15"/>
    </row>
    <row r="717" spans="11:11">
      <c r="K717" s="15"/>
    </row>
    <row r="718" spans="11:11">
      <c r="K718" s="15"/>
    </row>
    <row r="719" spans="11:11">
      <c r="K719" s="15"/>
    </row>
    <row r="720" spans="11:11">
      <c r="K720" s="15"/>
    </row>
    <row r="721" spans="11:11">
      <c r="K721" s="15"/>
    </row>
    <row r="722" spans="11:11">
      <c r="K722" s="15"/>
    </row>
    <row r="723" spans="11:11">
      <c r="K723" s="15"/>
    </row>
    <row r="724" spans="11:11">
      <c r="K724" s="15"/>
    </row>
    <row r="725" spans="11:11">
      <c r="K725" s="15"/>
    </row>
    <row r="726" spans="11:11">
      <c r="K726" s="15"/>
    </row>
    <row r="727" spans="11:11">
      <c r="K727" s="15"/>
    </row>
    <row r="728" spans="11:11">
      <c r="K728" s="15"/>
    </row>
    <row r="729" spans="11:11">
      <c r="K729" s="15"/>
    </row>
    <row r="730" spans="11:11">
      <c r="K730" s="15"/>
    </row>
    <row r="731" spans="11:11">
      <c r="K731" s="15"/>
    </row>
    <row r="732" spans="11:11">
      <c r="K732" s="15"/>
    </row>
    <row r="733" spans="11:11">
      <c r="K733" s="15"/>
    </row>
    <row r="734" spans="11:11">
      <c r="K734" s="15"/>
    </row>
    <row r="735" spans="11:11">
      <c r="K735" s="15"/>
    </row>
    <row r="736" spans="11:11">
      <c r="K736" s="15"/>
    </row>
    <row r="737" spans="11:11">
      <c r="K737" s="15"/>
    </row>
    <row r="738" spans="11:11">
      <c r="K738" s="15"/>
    </row>
    <row r="739" spans="11:11">
      <c r="K739" s="15"/>
    </row>
    <row r="740" spans="11:11">
      <c r="K740" s="15"/>
    </row>
    <row r="741" spans="11:11">
      <c r="K741" s="15"/>
    </row>
    <row r="742" spans="11:11">
      <c r="K742" s="15"/>
    </row>
    <row r="743" spans="11:11">
      <c r="K743" s="15"/>
    </row>
    <row r="744" spans="11:11">
      <c r="K744" s="15"/>
    </row>
    <row r="745" spans="11:11">
      <c r="K745" s="15"/>
    </row>
    <row r="746" spans="11:11">
      <c r="K746" s="15"/>
    </row>
    <row r="747" spans="11:11">
      <c r="K747" s="15"/>
    </row>
    <row r="748" spans="11:11">
      <c r="K748" s="15"/>
    </row>
    <row r="749" spans="11:11">
      <c r="K749" s="15"/>
    </row>
    <row r="750" spans="11:11">
      <c r="K750" s="15"/>
    </row>
    <row r="751" spans="11:11">
      <c r="K751" s="15"/>
    </row>
    <row r="752" spans="11:11">
      <c r="K752" s="15"/>
    </row>
    <row r="753" spans="11:11">
      <c r="K753" s="15"/>
    </row>
    <row r="754" spans="11:11">
      <c r="K754" s="15"/>
    </row>
    <row r="755" spans="11:11">
      <c r="K755" s="15"/>
    </row>
    <row r="756" spans="11:11">
      <c r="K756" s="15"/>
    </row>
    <row r="757" spans="11:11">
      <c r="K757" s="15"/>
    </row>
    <row r="758" spans="11:11">
      <c r="K758" s="15"/>
    </row>
    <row r="759" spans="11:11">
      <c r="K759" s="15"/>
    </row>
    <row r="760" spans="11:11">
      <c r="K760" s="15"/>
    </row>
    <row r="761" spans="11:11">
      <c r="K761" s="15"/>
    </row>
    <row r="762" spans="11:11">
      <c r="K762" s="15"/>
    </row>
    <row r="763" spans="11:11">
      <c r="K763" s="15"/>
    </row>
    <row r="764" spans="11:11">
      <c r="K764" s="15"/>
    </row>
    <row r="765" spans="11:11">
      <c r="K765" s="15"/>
    </row>
    <row r="766" spans="11:11">
      <c r="K766" s="15"/>
    </row>
    <row r="767" spans="11:11">
      <c r="K767" s="15"/>
    </row>
    <row r="768" spans="11:11">
      <c r="K768" s="15"/>
    </row>
    <row r="769" spans="11:11">
      <c r="K769" s="15"/>
    </row>
    <row r="770" spans="11:11">
      <c r="K770" s="15"/>
    </row>
    <row r="771" spans="11:11">
      <c r="K771" s="15"/>
    </row>
    <row r="772" spans="11:11">
      <c r="K772" s="15"/>
    </row>
    <row r="773" spans="11:11">
      <c r="K773" s="15"/>
    </row>
    <row r="774" spans="11:11">
      <c r="K774" s="15"/>
    </row>
    <row r="775" spans="11:11">
      <c r="K775" s="15"/>
    </row>
    <row r="776" spans="11:11">
      <c r="K776" s="15"/>
    </row>
    <row r="777" spans="11:11">
      <c r="K777" s="15"/>
    </row>
    <row r="778" spans="11:11">
      <c r="K778" s="15"/>
    </row>
    <row r="779" spans="11:11">
      <c r="K779" s="15"/>
    </row>
    <row r="780" spans="11:11">
      <c r="K780" s="15"/>
    </row>
    <row r="781" spans="11:11">
      <c r="K781" s="15"/>
    </row>
    <row r="782" spans="11:11">
      <c r="K782" s="15"/>
    </row>
    <row r="783" spans="11:11">
      <c r="K783" s="15"/>
    </row>
    <row r="784" spans="11:11">
      <c r="K784" s="15"/>
    </row>
    <row r="785" spans="11:11">
      <c r="K785" s="15"/>
    </row>
    <row r="786" spans="11:11">
      <c r="K786" s="15"/>
    </row>
    <row r="787" spans="11:11">
      <c r="K787" s="15"/>
    </row>
    <row r="788" spans="11:11">
      <c r="K788" s="15"/>
    </row>
    <row r="789" spans="11:11">
      <c r="K789" s="15"/>
    </row>
    <row r="790" spans="11:11">
      <c r="K790" s="15"/>
    </row>
    <row r="791" spans="11:11">
      <c r="K791" s="15"/>
    </row>
    <row r="792" spans="11:11">
      <c r="K792" s="15"/>
    </row>
    <row r="793" spans="11:11">
      <c r="K793" s="15"/>
    </row>
    <row r="794" spans="11:11">
      <c r="K794" s="15"/>
    </row>
    <row r="795" spans="11:11">
      <c r="K795" s="15"/>
    </row>
    <row r="796" spans="11:11">
      <c r="K796" s="15"/>
    </row>
    <row r="797" spans="11:11">
      <c r="K797" s="15"/>
    </row>
    <row r="798" spans="11:11">
      <c r="K798" s="15"/>
    </row>
    <row r="799" spans="11:11">
      <c r="K799" s="15"/>
    </row>
    <row r="800" spans="11:11">
      <c r="K800" s="15"/>
    </row>
    <row r="801" spans="11:11">
      <c r="K801" s="15"/>
    </row>
    <row r="802" spans="11:11">
      <c r="K802" s="15"/>
    </row>
    <row r="803" spans="11:11">
      <c r="K803" s="15"/>
    </row>
    <row r="804" spans="11:11">
      <c r="K804" s="15"/>
    </row>
    <row r="805" spans="11:11">
      <c r="K805" s="15"/>
    </row>
    <row r="806" spans="11:11">
      <c r="K806" s="15"/>
    </row>
    <row r="807" spans="11:11">
      <c r="K807" s="15"/>
    </row>
    <row r="808" spans="11:11">
      <c r="K808" s="15"/>
    </row>
    <row r="809" spans="11:11">
      <c r="K809" s="15"/>
    </row>
    <row r="810" spans="11:11">
      <c r="K810" s="15"/>
    </row>
    <row r="811" spans="11:11">
      <c r="K811" s="15"/>
    </row>
    <row r="812" spans="11:11">
      <c r="K812" s="15"/>
    </row>
    <row r="813" spans="11:11">
      <c r="K813" s="15"/>
    </row>
    <row r="814" spans="11:11">
      <c r="K814" s="15"/>
    </row>
    <row r="815" spans="11:11">
      <c r="K815" s="15"/>
    </row>
    <row r="816" spans="11:11">
      <c r="K816" s="15"/>
    </row>
    <row r="817" spans="11:11">
      <c r="K817" s="15"/>
    </row>
    <row r="818" spans="11:11">
      <c r="K818" s="15"/>
    </row>
    <row r="819" spans="11:11">
      <c r="K819" s="15"/>
    </row>
    <row r="820" spans="11:11">
      <c r="K820" s="15"/>
    </row>
    <row r="821" spans="11:11">
      <c r="K821" s="15"/>
    </row>
    <row r="822" spans="11:11">
      <c r="K822" s="15"/>
    </row>
    <row r="823" spans="11:11">
      <c r="K823" s="15"/>
    </row>
    <row r="824" spans="11:11">
      <c r="K824" s="15"/>
    </row>
    <row r="825" spans="11:11">
      <c r="K825" s="15"/>
    </row>
    <row r="826" spans="11:11">
      <c r="K826" s="15"/>
    </row>
    <row r="827" spans="11:11">
      <c r="K827" s="15"/>
    </row>
    <row r="828" spans="11:11">
      <c r="K828" s="15"/>
    </row>
    <row r="829" spans="11:11">
      <c r="K829" s="15"/>
    </row>
    <row r="830" spans="11:11">
      <c r="K830" s="15"/>
    </row>
    <row r="831" spans="11:11">
      <c r="K831" s="15"/>
    </row>
    <row r="832" spans="11:11">
      <c r="K832" s="15"/>
    </row>
    <row r="833" spans="11:11">
      <c r="K833" s="15"/>
    </row>
    <row r="834" spans="11:11">
      <c r="K834" s="15"/>
    </row>
    <row r="835" spans="11:11">
      <c r="K835" s="15"/>
    </row>
    <row r="836" spans="11:11">
      <c r="K836" s="15"/>
    </row>
    <row r="837" spans="11:11">
      <c r="K837" s="15"/>
    </row>
    <row r="838" spans="11:11">
      <c r="K838" s="15"/>
    </row>
    <row r="839" spans="11:11">
      <c r="K839" s="15"/>
    </row>
    <row r="840" spans="11:11">
      <c r="K840" s="15"/>
    </row>
    <row r="841" spans="11:11">
      <c r="K841" s="15"/>
    </row>
    <row r="842" spans="11:11">
      <c r="K842" s="15"/>
    </row>
    <row r="843" spans="11:11">
      <c r="K843" s="15"/>
    </row>
    <row r="844" spans="11:11">
      <c r="K844" s="15"/>
    </row>
    <row r="845" spans="11:11">
      <c r="K845" s="15"/>
    </row>
    <row r="846" spans="11:11">
      <c r="K846" s="15"/>
    </row>
    <row r="847" spans="11:11">
      <c r="K847" s="15"/>
    </row>
    <row r="848" spans="11:11">
      <c r="K848" s="15"/>
    </row>
    <row r="849" spans="11:11">
      <c r="K849" s="15"/>
    </row>
    <row r="850" spans="11:11">
      <c r="K850" s="15"/>
    </row>
    <row r="851" spans="11:11">
      <c r="K851" s="15"/>
    </row>
    <row r="852" spans="11:11">
      <c r="K852" s="15"/>
    </row>
    <row r="853" spans="11:11">
      <c r="K853" s="15"/>
    </row>
    <row r="854" spans="11:11">
      <c r="K854" s="15"/>
    </row>
    <row r="855" spans="11:11">
      <c r="K855" s="15"/>
    </row>
    <row r="856" spans="11:11">
      <c r="K856" s="15"/>
    </row>
    <row r="857" spans="11:11">
      <c r="K857" s="15"/>
    </row>
    <row r="858" spans="11:11">
      <c r="K858" s="15"/>
    </row>
    <row r="859" spans="11:11">
      <c r="K859" s="15"/>
    </row>
    <row r="860" spans="11:11">
      <c r="K860" s="15"/>
    </row>
    <row r="861" spans="11:11">
      <c r="K861" s="15"/>
    </row>
    <row r="862" spans="11:11">
      <c r="K862" s="15"/>
    </row>
    <row r="863" spans="11:11">
      <c r="K863" s="15"/>
    </row>
    <row r="864" spans="11:11">
      <c r="K864" s="15"/>
    </row>
    <row r="865" spans="11:11">
      <c r="K865" s="15"/>
    </row>
    <row r="866" spans="11:11">
      <c r="K866" s="15"/>
    </row>
    <row r="867" spans="11:11">
      <c r="K867" s="15"/>
    </row>
    <row r="868" spans="11:11">
      <c r="K868" s="15"/>
    </row>
    <row r="869" spans="11:11">
      <c r="K869" s="15"/>
    </row>
    <row r="870" spans="11:11">
      <c r="K870" s="15"/>
    </row>
    <row r="871" spans="11:11">
      <c r="K871" s="15"/>
    </row>
    <row r="872" spans="11:11">
      <c r="K872" s="15"/>
    </row>
    <row r="873" spans="11:11">
      <c r="K873" s="15"/>
    </row>
    <row r="874" spans="11:11">
      <c r="K874" s="15"/>
    </row>
    <row r="875" spans="11:11">
      <c r="K875" s="15"/>
    </row>
    <row r="876" spans="11:11">
      <c r="K876" s="15"/>
    </row>
    <row r="877" spans="11:11">
      <c r="K877" s="15"/>
    </row>
    <row r="878" spans="11:11">
      <c r="K878" s="15"/>
    </row>
    <row r="879" spans="11:11">
      <c r="K879" s="15"/>
    </row>
    <row r="880" spans="11:11">
      <c r="K880" s="15"/>
    </row>
    <row r="881" spans="11:11">
      <c r="K881" s="15"/>
    </row>
    <row r="882" spans="11:11">
      <c r="K882" s="15"/>
    </row>
    <row r="883" spans="11:11">
      <c r="K883" s="15"/>
    </row>
    <row r="884" spans="11:11">
      <c r="K884" s="15"/>
    </row>
    <row r="885" spans="11:11">
      <c r="K885" s="15"/>
    </row>
    <row r="886" spans="11:11">
      <c r="K886" s="15"/>
    </row>
    <row r="887" spans="11:11">
      <c r="K887" s="15"/>
    </row>
    <row r="888" spans="11:11">
      <c r="K888" s="15"/>
    </row>
    <row r="889" spans="11:11">
      <c r="K889" s="15"/>
    </row>
    <row r="890" spans="11:11">
      <c r="K890" s="15"/>
    </row>
    <row r="891" spans="11:11">
      <c r="K891" s="15"/>
    </row>
    <row r="892" spans="11:11">
      <c r="K892" s="15"/>
    </row>
    <row r="893" spans="11:11">
      <c r="K893" s="15"/>
    </row>
    <row r="894" spans="11:11">
      <c r="K894" s="15"/>
    </row>
    <row r="895" spans="11:11">
      <c r="K895" s="15"/>
    </row>
    <row r="896" spans="11:11">
      <c r="K896" s="15"/>
    </row>
    <row r="897" spans="11:11">
      <c r="K897" s="15"/>
    </row>
    <row r="898" spans="11:11">
      <c r="K898" s="15"/>
    </row>
    <row r="899" spans="11:11">
      <c r="K899" s="15"/>
    </row>
    <row r="900" spans="11:11">
      <c r="K900" s="15"/>
    </row>
    <row r="901" spans="11:11">
      <c r="K901" s="15"/>
    </row>
    <row r="902" spans="11:11">
      <c r="K902" s="15"/>
    </row>
    <row r="903" spans="11:11">
      <c r="K903" s="15"/>
    </row>
    <row r="904" spans="11:11">
      <c r="K904" s="15"/>
    </row>
    <row r="905" spans="11:11">
      <c r="K905" s="15"/>
    </row>
    <row r="906" spans="11:11">
      <c r="K906" s="15"/>
    </row>
    <row r="907" spans="11:11">
      <c r="K907" s="15"/>
    </row>
    <row r="908" spans="11:11">
      <c r="K908" s="15"/>
    </row>
    <row r="909" spans="11:11">
      <c r="K909" s="15"/>
    </row>
    <row r="910" spans="11:11">
      <c r="K910" s="15"/>
    </row>
    <row r="911" spans="11:11">
      <c r="K911" s="15"/>
    </row>
    <row r="912" spans="11:11">
      <c r="K912" s="15"/>
    </row>
    <row r="913" spans="11:11">
      <c r="K913" s="15"/>
    </row>
    <row r="914" spans="11:11">
      <c r="K914" s="15"/>
    </row>
    <row r="915" spans="11:11">
      <c r="K915" s="15"/>
    </row>
    <row r="916" spans="11:11">
      <c r="K916" s="15"/>
    </row>
    <row r="917" spans="11:11">
      <c r="K917" s="15"/>
    </row>
    <row r="918" spans="11:11">
      <c r="K918" s="15"/>
    </row>
    <row r="919" spans="11:11">
      <c r="K919" s="15"/>
    </row>
    <row r="920" spans="11:11">
      <c r="K920" s="15"/>
    </row>
    <row r="921" spans="11:11">
      <c r="K921" s="15"/>
    </row>
    <row r="922" spans="11:11">
      <c r="K922" s="15"/>
    </row>
    <row r="923" spans="11:11">
      <c r="K923" s="15"/>
    </row>
    <row r="924" spans="11:11">
      <c r="K924" s="15"/>
    </row>
    <row r="925" spans="11:11">
      <c r="K925" s="15"/>
    </row>
    <row r="926" spans="11:11">
      <c r="K926" s="15"/>
    </row>
    <row r="927" spans="11:11">
      <c r="K927" s="15"/>
    </row>
    <row r="928" spans="11:11">
      <c r="K928" s="15"/>
    </row>
    <row r="929" spans="11:11">
      <c r="K929" s="15"/>
    </row>
    <row r="930" spans="11:11">
      <c r="K930" s="15"/>
    </row>
    <row r="931" spans="11:11">
      <c r="K931" s="15"/>
    </row>
    <row r="932" spans="11:11">
      <c r="K932" s="15"/>
    </row>
    <row r="933" spans="11:11">
      <c r="K933" s="15"/>
    </row>
    <row r="934" spans="11:11">
      <c r="K934" s="15"/>
    </row>
    <row r="935" spans="11:11">
      <c r="K935" s="15"/>
    </row>
    <row r="936" spans="11:11">
      <c r="K936" s="15"/>
    </row>
    <row r="937" spans="11:11">
      <c r="K937" s="15"/>
    </row>
    <row r="938" spans="11:11">
      <c r="K938" s="15"/>
    </row>
    <row r="939" spans="11:11">
      <c r="K939" s="15"/>
    </row>
    <row r="940" spans="11:11">
      <c r="K940" s="15"/>
    </row>
    <row r="941" spans="11:11">
      <c r="K941" s="15"/>
    </row>
    <row r="942" spans="11:11">
      <c r="K942" s="15"/>
    </row>
    <row r="943" spans="11:11">
      <c r="K943" s="15"/>
    </row>
    <row r="944" spans="11:11">
      <c r="K944" s="15"/>
    </row>
    <row r="945" spans="11:11">
      <c r="K945" s="15"/>
    </row>
    <row r="946" spans="11:11">
      <c r="K946" s="15"/>
    </row>
    <row r="947" spans="11:11">
      <c r="K947" s="15"/>
    </row>
    <row r="948" spans="11:11">
      <c r="K948" s="15"/>
    </row>
    <row r="949" spans="11:11">
      <c r="K949" s="15"/>
    </row>
    <row r="950" spans="11:11">
      <c r="K950" s="15"/>
    </row>
    <row r="951" spans="11:11">
      <c r="K951" s="15"/>
    </row>
    <row r="952" spans="11:11">
      <c r="K952" s="15"/>
    </row>
    <row r="953" spans="11:11">
      <c r="K953" s="15"/>
    </row>
    <row r="954" spans="11:11">
      <c r="K954" s="15"/>
    </row>
    <row r="955" spans="11:11">
      <c r="K955" s="15"/>
    </row>
    <row r="956" spans="11:11">
      <c r="K956" s="15"/>
    </row>
    <row r="957" spans="11:11">
      <c r="K957" s="15"/>
    </row>
    <row r="958" spans="11:11">
      <c r="K958" s="15"/>
    </row>
    <row r="959" spans="11:11">
      <c r="K959" s="15"/>
    </row>
    <row r="960" spans="11:11">
      <c r="K960" s="15"/>
    </row>
    <row r="961" spans="11:11">
      <c r="K961" s="15"/>
    </row>
    <row r="962" spans="11:11">
      <c r="K962" s="15"/>
    </row>
    <row r="963" spans="11:11">
      <c r="K963" s="15"/>
    </row>
    <row r="964" spans="11:11">
      <c r="K964" s="15"/>
    </row>
    <row r="965" spans="11:11">
      <c r="K965" s="15"/>
    </row>
    <row r="966" spans="11:11">
      <c r="K966" s="15"/>
    </row>
    <row r="967" spans="11:11">
      <c r="K967" s="15"/>
    </row>
    <row r="968" spans="11:11">
      <c r="K968" s="15"/>
    </row>
    <row r="969" spans="11:11">
      <c r="K969" s="15"/>
    </row>
    <row r="970" spans="11:11">
      <c r="K970" s="15"/>
    </row>
    <row r="971" spans="11:11">
      <c r="K971" s="15"/>
    </row>
    <row r="972" spans="11:11">
      <c r="K972" s="15"/>
    </row>
    <row r="973" spans="11:11">
      <c r="K973" s="15"/>
    </row>
    <row r="974" spans="11:11">
      <c r="K974" s="15"/>
    </row>
    <row r="975" spans="11:11">
      <c r="K975" s="15"/>
    </row>
    <row r="976" spans="11:11">
      <c r="K976" s="15"/>
    </row>
    <row r="977" spans="11:11">
      <c r="K977" s="15"/>
    </row>
    <row r="978" spans="11:11">
      <c r="K978" s="15"/>
    </row>
    <row r="979" spans="11:11">
      <c r="K979" s="15"/>
    </row>
    <row r="980" spans="11:11">
      <c r="K980" s="15"/>
    </row>
    <row r="981" spans="11:11">
      <c r="K981" s="15"/>
    </row>
    <row r="982" spans="11:11">
      <c r="K982" s="15"/>
    </row>
    <row r="983" spans="11:11">
      <c r="K983" s="15"/>
    </row>
    <row r="984" spans="11:11">
      <c r="K984" s="15"/>
    </row>
    <row r="985" spans="11:11">
      <c r="K985" s="15"/>
    </row>
    <row r="986" spans="11:11">
      <c r="K986" s="15"/>
    </row>
    <row r="987" spans="11:11">
      <c r="K987" s="15"/>
    </row>
    <row r="988" spans="11:11">
      <c r="K988" s="15"/>
    </row>
    <row r="989" spans="11:11">
      <c r="K989" s="15"/>
    </row>
    <row r="990" spans="11:11">
      <c r="K990" s="15"/>
    </row>
    <row r="991" spans="11:11">
      <c r="K991" s="15"/>
    </row>
    <row r="992" spans="11:11">
      <c r="K992" s="15"/>
    </row>
    <row r="993" spans="11:11">
      <c r="K993" s="15"/>
    </row>
    <row r="994" spans="11:11">
      <c r="K994" s="15"/>
    </row>
    <row r="995" spans="11:11">
      <c r="K995" s="15"/>
    </row>
    <row r="996" spans="11:11">
      <c r="K996" s="15"/>
    </row>
    <row r="997" spans="11:11">
      <c r="K997" s="15"/>
    </row>
    <row r="998" spans="11:11">
      <c r="K998" s="15"/>
    </row>
    <row r="999" spans="11:11">
      <c r="K999" s="15"/>
    </row>
    <row r="1000" spans="11:11">
      <c r="K1000" s="15"/>
    </row>
    <row r="1001" spans="11:11">
      <c r="K1001" s="15"/>
    </row>
  </sheetData>
  <autoFilter ref="A1:H567">
    <extLst/>
  </autoFilter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0"/>
  <sheetViews>
    <sheetView topLeftCell="G1" workbookViewId="0">
      <selection activeCell="K38" sqref="K38"/>
    </sheetView>
  </sheetViews>
  <sheetFormatPr defaultColWidth="8.88888888888889" defaultRowHeight="14.4"/>
  <cols>
    <col min="4" max="4" width="16.7777777777778" customWidth="1"/>
    <col min="5" max="5" width="16.3333333333333" customWidth="1"/>
    <col min="6" max="6" width="14.2222222222222" customWidth="1"/>
    <col min="9" max="9" width="12.8888888888889"/>
  </cols>
  <sheetData>
    <row r="1" spans="1:9">
      <c r="A1" s="8" t="s">
        <v>72</v>
      </c>
      <c r="B1" s="6" t="s">
        <v>14</v>
      </c>
      <c r="C1" s="6" t="s">
        <v>15</v>
      </c>
      <c r="D1" s="37" t="s">
        <v>73</v>
      </c>
      <c r="E1" s="37" t="s">
        <v>74</v>
      </c>
      <c r="F1" s="37" t="s">
        <v>75</v>
      </c>
      <c r="H1" t="s">
        <v>226</v>
      </c>
      <c r="I1" t="s">
        <v>227</v>
      </c>
    </row>
    <row r="2" spans="1:9">
      <c r="A2" s="9">
        <v>1</v>
      </c>
      <c r="B2" s="38">
        <v>5.5</v>
      </c>
      <c r="C2" s="9" t="b">
        <v>1</v>
      </c>
      <c r="D2" s="39">
        <v>7.6125</v>
      </c>
      <c r="E2" s="40" t="s">
        <v>78</v>
      </c>
      <c r="F2" s="41" t="s">
        <v>49</v>
      </c>
      <c r="H2">
        <v>1</v>
      </c>
      <c r="I2" s="15">
        <v>0.0627615062761506</v>
      </c>
    </row>
    <row r="3" spans="1:9">
      <c r="A3" s="9">
        <v>1</v>
      </c>
      <c r="B3" s="38">
        <v>62.4999999999997</v>
      </c>
      <c r="C3" s="9" t="b">
        <v>1</v>
      </c>
      <c r="D3" s="39">
        <v>68.1591666666664</v>
      </c>
      <c r="E3" s="40" t="s">
        <v>79</v>
      </c>
      <c r="F3" s="41" t="s">
        <v>33</v>
      </c>
      <c r="H3">
        <v>2</v>
      </c>
      <c r="I3" s="15">
        <v>0.0543933054393305</v>
      </c>
    </row>
    <row r="4" spans="1:9">
      <c r="A4" s="9">
        <v>1</v>
      </c>
      <c r="B4" s="38">
        <v>6.666666666667</v>
      </c>
      <c r="C4" s="9" t="b">
        <v>1</v>
      </c>
      <c r="D4" s="39">
        <v>23.3183333333336</v>
      </c>
      <c r="E4" s="40" t="s">
        <v>79</v>
      </c>
      <c r="F4" s="41" t="s">
        <v>35</v>
      </c>
      <c r="H4">
        <v>3</v>
      </c>
      <c r="I4" s="15">
        <v>0.0711297071129707</v>
      </c>
    </row>
    <row r="5" spans="1:9">
      <c r="A5" s="9">
        <v>1</v>
      </c>
      <c r="B5" s="38">
        <v>12</v>
      </c>
      <c r="C5" s="9" t="b">
        <v>1</v>
      </c>
      <c r="D5" s="39">
        <v>13.4191666666666</v>
      </c>
      <c r="E5" s="40" t="s">
        <v>81</v>
      </c>
      <c r="F5" s="41" t="s">
        <v>55</v>
      </c>
      <c r="H5">
        <v>4</v>
      </c>
      <c r="I5" s="15">
        <v>0.0502092050209205</v>
      </c>
    </row>
    <row r="6" spans="1:9">
      <c r="A6" s="9">
        <v>1</v>
      </c>
      <c r="B6" s="38">
        <v>22.5</v>
      </c>
      <c r="C6" s="9" t="b">
        <v>1</v>
      </c>
      <c r="D6" s="39">
        <v>29.7966666666667</v>
      </c>
      <c r="E6" s="40" t="s">
        <v>83</v>
      </c>
      <c r="F6" s="41" t="s">
        <v>23</v>
      </c>
      <c r="H6">
        <v>5</v>
      </c>
      <c r="I6" s="15">
        <v>0.0251046025104603</v>
      </c>
    </row>
    <row r="7" spans="1:9">
      <c r="A7" s="9">
        <v>1</v>
      </c>
      <c r="B7" s="38">
        <v>-10</v>
      </c>
      <c r="C7" s="9" t="b">
        <v>1</v>
      </c>
      <c r="D7" s="39">
        <v>6.18</v>
      </c>
      <c r="E7" s="40" t="s">
        <v>84</v>
      </c>
      <c r="F7" s="41" t="s">
        <v>33</v>
      </c>
      <c r="H7">
        <v>6</v>
      </c>
      <c r="I7" s="15">
        <v>0.0125523012552301</v>
      </c>
    </row>
    <row r="8" spans="1:9">
      <c r="A8" s="9">
        <v>1</v>
      </c>
      <c r="B8" s="38">
        <v>8.333333333333</v>
      </c>
      <c r="C8" s="9" t="b">
        <v>1</v>
      </c>
      <c r="D8" s="39">
        <v>19.250833333333</v>
      </c>
      <c r="E8" s="40" t="s">
        <v>84</v>
      </c>
      <c r="F8" s="41" t="s">
        <v>22</v>
      </c>
      <c r="H8">
        <v>7</v>
      </c>
      <c r="I8" s="15">
        <v>0.0251046025104603</v>
      </c>
    </row>
    <row r="9" spans="1:9">
      <c r="A9" s="9">
        <v>1</v>
      </c>
      <c r="B9" s="38">
        <v>8.1666666666667</v>
      </c>
      <c r="C9" s="9" t="b">
        <v>1</v>
      </c>
      <c r="D9" s="39">
        <v>12.6516666666667</v>
      </c>
      <c r="E9" s="40" t="s">
        <v>84</v>
      </c>
      <c r="F9" s="41" t="s">
        <v>67</v>
      </c>
      <c r="H9">
        <v>8</v>
      </c>
      <c r="I9" s="15">
        <v>0.0334728033472803</v>
      </c>
    </row>
    <row r="10" spans="1:9">
      <c r="A10" s="9">
        <v>1</v>
      </c>
      <c r="B10" s="38">
        <v>13</v>
      </c>
      <c r="C10" s="9" t="b">
        <v>1</v>
      </c>
      <c r="D10" s="39">
        <v>15.7933333333333</v>
      </c>
      <c r="E10" s="40" t="s">
        <v>86</v>
      </c>
      <c r="F10" s="41" t="s">
        <v>67</v>
      </c>
      <c r="H10">
        <v>9</v>
      </c>
      <c r="I10" s="15">
        <v>0.0209205020920502</v>
      </c>
    </row>
    <row r="11" spans="1:9">
      <c r="A11" s="9">
        <v>1</v>
      </c>
      <c r="B11" s="38">
        <v>6.3333333333333</v>
      </c>
      <c r="C11" s="9" t="b">
        <v>1</v>
      </c>
      <c r="D11" s="39">
        <v>11.9216666666666</v>
      </c>
      <c r="E11" s="40" t="s">
        <v>86</v>
      </c>
      <c r="F11" s="41" t="s">
        <v>24</v>
      </c>
      <c r="H11">
        <v>10</v>
      </c>
      <c r="I11" s="15">
        <v>0.0292887029288703</v>
      </c>
    </row>
    <row r="12" spans="1:9">
      <c r="A12" s="9">
        <v>1</v>
      </c>
      <c r="B12" s="38">
        <v>5.6666666666667</v>
      </c>
      <c r="C12" s="9" t="b">
        <v>1</v>
      </c>
      <c r="D12" s="39">
        <v>7.80083333333336</v>
      </c>
      <c r="E12" s="40" t="s">
        <v>88</v>
      </c>
      <c r="F12" s="41" t="s">
        <v>57</v>
      </c>
      <c r="H12">
        <v>11</v>
      </c>
      <c r="I12" s="15">
        <v>0.00836820083682008</v>
      </c>
    </row>
    <row r="13" spans="1:9">
      <c r="A13" s="9">
        <v>1</v>
      </c>
      <c r="B13" s="38">
        <v>8</v>
      </c>
      <c r="C13" s="9" t="b">
        <v>1</v>
      </c>
      <c r="D13" s="39">
        <v>9.85083333333334</v>
      </c>
      <c r="E13" s="40" t="s">
        <v>88</v>
      </c>
      <c r="F13" s="41" t="s">
        <v>67</v>
      </c>
      <c r="H13">
        <v>12</v>
      </c>
      <c r="I13" s="15">
        <v>0.0167364016736402</v>
      </c>
    </row>
    <row r="14" spans="1:9">
      <c r="A14" s="9">
        <v>1</v>
      </c>
      <c r="B14" s="38">
        <v>4</v>
      </c>
      <c r="C14" s="9" t="b">
        <v>0</v>
      </c>
      <c r="D14" s="39">
        <v>2.33833333333334</v>
      </c>
      <c r="E14" s="40" t="s">
        <v>89</v>
      </c>
      <c r="F14" s="41" t="s">
        <v>62</v>
      </c>
      <c r="H14">
        <v>13</v>
      </c>
      <c r="I14" s="15">
        <v>0.0209205020920502</v>
      </c>
    </row>
    <row r="15" spans="1:9">
      <c r="A15" s="9">
        <v>1</v>
      </c>
      <c r="B15" s="38">
        <v>14.5</v>
      </c>
      <c r="C15" s="9" t="b">
        <v>1</v>
      </c>
      <c r="D15" s="39">
        <v>18.1958333333333</v>
      </c>
      <c r="E15" s="40" t="s">
        <v>89</v>
      </c>
      <c r="F15" s="41" t="s">
        <v>63</v>
      </c>
      <c r="H15">
        <v>14</v>
      </c>
      <c r="I15" s="15">
        <v>0.0209205020920502</v>
      </c>
    </row>
    <row r="16" spans="1:9">
      <c r="A16" s="9">
        <v>1</v>
      </c>
      <c r="B16" s="38">
        <v>17.1666666666666</v>
      </c>
      <c r="C16" s="9" t="b">
        <v>1</v>
      </c>
      <c r="D16" s="39">
        <v>23.9799999999999</v>
      </c>
      <c r="E16" s="40" t="s">
        <v>89</v>
      </c>
      <c r="F16" s="41" t="s">
        <v>33</v>
      </c>
      <c r="H16">
        <v>15</v>
      </c>
      <c r="I16" s="15">
        <v>0.00836820083682008</v>
      </c>
    </row>
    <row r="17" spans="1:9">
      <c r="A17" s="9">
        <v>1</v>
      </c>
      <c r="B17" s="38">
        <v>-5.1666666666666</v>
      </c>
      <c r="C17" s="9" t="b">
        <v>1</v>
      </c>
      <c r="D17" s="39">
        <v>2.45750000000007</v>
      </c>
      <c r="E17" s="40" t="s">
        <v>89</v>
      </c>
      <c r="F17" s="41" t="s">
        <v>34</v>
      </c>
      <c r="H17">
        <v>16</v>
      </c>
      <c r="I17" s="15">
        <v>0.0334728033472803</v>
      </c>
    </row>
    <row r="18" spans="1:9">
      <c r="A18" s="9">
        <v>1</v>
      </c>
      <c r="B18" s="38">
        <v>6.1666666666667</v>
      </c>
      <c r="C18" s="9" t="b">
        <v>1</v>
      </c>
      <c r="D18" s="39">
        <v>10.9108333333334</v>
      </c>
      <c r="E18" s="40" t="s">
        <v>89</v>
      </c>
      <c r="F18" s="41" t="s">
        <v>25</v>
      </c>
      <c r="H18">
        <v>17</v>
      </c>
      <c r="I18" s="15">
        <v>0.0627615062761506</v>
      </c>
    </row>
    <row r="19" spans="1:9">
      <c r="A19" s="9">
        <v>1</v>
      </c>
      <c r="B19" s="38">
        <v>23.5</v>
      </c>
      <c r="C19" s="9" t="b">
        <v>1</v>
      </c>
      <c r="D19" s="9">
        <v>24.3175</v>
      </c>
      <c r="E19" s="40" t="s">
        <v>91</v>
      </c>
      <c r="F19" s="41" t="s">
        <v>54</v>
      </c>
      <c r="H19">
        <v>18</v>
      </c>
      <c r="I19" s="15">
        <v>0.0251046025104603</v>
      </c>
    </row>
    <row r="20" spans="1:9">
      <c r="A20" s="9">
        <v>1</v>
      </c>
      <c r="B20" s="38">
        <v>0.33333333333333</v>
      </c>
      <c r="C20" s="9" t="b">
        <v>0</v>
      </c>
      <c r="D20" s="9">
        <v>0.18083333333333</v>
      </c>
      <c r="E20" s="40" t="s">
        <v>92</v>
      </c>
      <c r="F20" s="41" t="s">
        <v>33</v>
      </c>
      <c r="H20">
        <v>19</v>
      </c>
      <c r="I20" s="15">
        <v>0.0460251046025105</v>
      </c>
    </row>
    <row r="21" spans="1:9">
      <c r="A21" s="9">
        <v>1</v>
      </c>
      <c r="B21" s="38">
        <v>0.16666666666667</v>
      </c>
      <c r="C21" s="9" t="b">
        <v>0</v>
      </c>
      <c r="D21" s="9">
        <v>1.42666666666667</v>
      </c>
      <c r="E21" s="40" t="s">
        <v>93</v>
      </c>
      <c r="F21" s="41" t="s">
        <v>55</v>
      </c>
      <c r="H21">
        <v>20</v>
      </c>
      <c r="I21" s="15">
        <v>0.0209205020920502</v>
      </c>
    </row>
    <row r="22" spans="1:9">
      <c r="A22" s="9">
        <v>1</v>
      </c>
      <c r="B22" s="38">
        <v>11.3666666666667</v>
      </c>
      <c r="C22" s="9" t="b">
        <v>1</v>
      </c>
      <c r="D22" s="9">
        <v>12.5636666666667</v>
      </c>
      <c r="E22" s="40" t="s">
        <v>93</v>
      </c>
      <c r="F22" s="41" t="s">
        <v>39</v>
      </c>
      <c r="H22">
        <v>21</v>
      </c>
      <c r="I22" s="15">
        <v>0.0209205020920502</v>
      </c>
    </row>
    <row r="23" spans="1:9">
      <c r="A23" s="9">
        <v>1</v>
      </c>
      <c r="B23" s="38">
        <v>13.5</v>
      </c>
      <c r="C23" s="9" t="b">
        <v>1</v>
      </c>
      <c r="D23" s="9">
        <v>16.685</v>
      </c>
      <c r="E23" s="40" t="s">
        <v>94</v>
      </c>
      <c r="F23" s="41" t="s">
        <v>63</v>
      </c>
      <c r="H23">
        <v>22</v>
      </c>
      <c r="I23" s="15">
        <v>0.0167364016736402</v>
      </c>
    </row>
    <row r="24" spans="1:9">
      <c r="A24" s="9">
        <v>1</v>
      </c>
      <c r="B24" s="38">
        <v>46.6666666666663</v>
      </c>
      <c r="C24" s="9" t="b">
        <v>1</v>
      </c>
      <c r="D24" s="9">
        <v>53.8599999999996</v>
      </c>
      <c r="E24" s="40" t="s">
        <v>95</v>
      </c>
      <c r="F24" s="41" t="s">
        <v>34</v>
      </c>
      <c r="H24">
        <v>23</v>
      </c>
      <c r="I24" s="15">
        <v>0.0167364016736402</v>
      </c>
    </row>
    <row r="25" spans="1:9">
      <c r="A25" s="9">
        <v>1</v>
      </c>
      <c r="B25" s="38">
        <v>0.1666666666667</v>
      </c>
      <c r="C25" s="9" t="b">
        <v>0</v>
      </c>
      <c r="D25" s="9">
        <v>9.52083333333337</v>
      </c>
      <c r="E25" s="40" t="s">
        <v>96</v>
      </c>
      <c r="F25" s="41" t="s">
        <v>49</v>
      </c>
      <c r="H25">
        <v>24</v>
      </c>
      <c r="I25" s="15">
        <v>0.0376569037656904</v>
      </c>
    </row>
    <row r="26" spans="1:9">
      <c r="A26" s="9">
        <v>1</v>
      </c>
      <c r="B26" s="38">
        <v>5.4999999999997</v>
      </c>
      <c r="C26" s="9" t="b">
        <v>1</v>
      </c>
      <c r="D26" s="9">
        <v>19.8741666666664</v>
      </c>
      <c r="E26" s="40" t="s">
        <v>98</v>
      </c>
      <c r="F26" s="41" t="s">
        <v>33</v>
      </c>
      <c r="H26">
        <v>25</v>
      </c>
      <c r="I26" s="15">
        <v>0.0167364016736402</v>
      </c>
    </row>
    <row r="27" spans="1:9">
      <c r="A27" s="9">
        <v>1</v>
      </c>
      <c r="B27" s="38">
        <v>2.8333333333334</v>
      </c>
      <c r="C27" s="9" t="b">
        <v>0</v>
      </c>
      <c r="D27" s="9">
        <v>18.5700000000001</v>
      </c>
      <c r="E27" s="40" t="s">
        <v>101</v>
      </c>
      <c r="F27" s="41" t="s">
        <v>39</v>
      </c>
      <c r="H27">
        <v>26</v>
      </c>
      <c r="I27" s="15">
        <v>0.0167364016736402</v>
      </c>
    </row>
    <row r="28" spans="1:9">
      <c r="A28" s="9">
        <v>1</v>
      </c>
      <c r="B28" s="38">
        <v>1.16666666666667</v>
      </c>
      <c r="C28" s="9" t="b">
        <v>0</v>
      </c>
      <c r="D28" s="9">
        <v>3.19583333333334</v>
      </c>
      <c r="E28" s="40" t="s">
        <v>102</v>
      </c>
      <c r="F28" s="41" t="s">
        <v>64</v>
      </c>
      <c r="H28">
        <v>27</v>
      </c>
      <c r="I28" s="15">
        <v>0.0125523012552301</v>
      </c>
    </row>
    <row r="29" spans="1:9">
      <c r="A29" s="9">
        <v>1</v>
      </c>
      <c r="B29" s="38">
        <v>0</v>
      </c>
      <c r="C29" s="9" t="b">
        <v>0</v>
      </c>
      <c r="D29" s="9">
        <v>7.85833333333333</v>
      </c>
      <c r="E29" s="40" t="s">
        <v>105</v>
      </c>
      <c r="F29" s="41" t="s">
        <v>33</v>
      </c>
      <c r="H29">
        <v>28</v>
      </c>
      <c r="I29" s="15">
        <v>0.0125523012552301</v>
      </c>
    </row>
    <row r="30" spans="1:9">
      <c r="A30" s="9">
        <v>1</v>
      </c>
      <c r="B30" s="38">
        <v>10.6666666666666</v>
      </c>
      <c r="C30" s="9" t="b">
        <v>1</v>
      </c>
      <c r="D30" s="9">
        <v>11.0825</v>
      </c>
      <c r="E30" s="40" t="s">
        <v>105</v>
      </c>
      <c r="F30" s="41" t="s">
        <v>48</v>
      </c>
      <c r="H30">
        <v>29</v>
      </c>
      <c r="I30" s="15">
        <v>0.0167364016736402</v>
      </c>
    </row>
    <row r="31" spans="1:9">
      <c r="A31" s="9">
        <v>1</v>
      </c>
      <c r="B31" s="38">
        <v>32</v>
      </c>
      <c r="C31" s="9" t="b">
        <v>1</v>
      </c>
      <c r="D31" s="9">
        <v>34.7091666666667</v>
      </c>
      <c r="E31" s="40" t="s">
        <v>105</v>
      </c>
      <c r="F31" s="41" t="s">
        <v>23</v>
      </c>
      <c r="H31">
        <v>30</v>
      </c>
      <c r="I31" s="15">
        <v>0.0167364016736402</v>
      </c>
    </row>
    <row r="32" spans="1:9">
      <c r="A32" s="9">
        <v>1</v>
      </c>
      <c r="B32" s="38">
        <v>0.5</v>
      </c>
      <c r="C32" s="9" t="b">
        <v>0</v>
      </c>
      <c r="D32" s="9">
        <v>1.9475</v>
      </c>
      <c r="E32" s="40" t="s">
        <v>106</v>
      </c>
      <c r="F32" s="41" t="s">
        <v>65</v>
      </c>
      <c r="H32">
        <v>31</v>
      </c>
      <c r="I32" s="15">
        <v>0.0125523012552301</v>
      </c>
    </row>
    <row r="33" spans="1:9">
      <c r="A33" s="9">
        <v>1</v>
      </c>
      <c r="B33" s="38">
        <v>2.5</v>
      </c>
      <c r="C33" s="9" t="b">
        <v>0</v>
      </c>
      <c r="D33" s="9">
        <v>7.5875</v>
      </c>
      <c r="E33" s="40" t="s">
        <v>107</v>
      </c>
      <c r="F33" s="41" t="s">
        <v>65</v>
      </c>
      <c r="H33">
        <v>32</v>
      </c>
      <c r="I33" s="15">
        <v>0.00418410041841004</v>
      </c>
    </row>
    <row r="34" spans="1:9">
      <c r="A34" s="9">
        <v>1</v>
      </c>
      <c r="B34" s="38">
        <v>1.3333333333333</v>
      </c>
      <c r="C34" s="9" t="b">
        <v>0</v>
      </c>
      <c r="D34" s="9">
        <v>3.91166666666663</v>
      </c>
      <c r="E34" s="40" t="s">
        <v>108</v>
      </c>
      <c r="F34" s="41" t="s">
        <v>55</v>
      </c>
      <c r="H34">
        <v>33</v>
      </c>
      <c r="I34" s="15">
        <v>0.0125523012552301</v>
      </c>
    </row>
    <row r="35" spans="1:9">
      <c r="A35" s="9">
        <v>1</v>
      </c>
      <c r="B35" s="38">
        <v>37.5</v>
      </c>
      <c r="C35" s="9" t="b">
        <v>1</v>
      </c>
      <c r="D35" s="9">
        <v>45.14</v>
      </c>
      <c r="E35" s="40" t="s">
        <v>109</v>
      </c>
      <c r="F35" s="41" t="s">
        <v>23</v>
      </c>
      <c r="H35">
        <v>34</v>
      </c>
      <c r="I35" s="15">
        <v>0.0167364016736402</v>
      </c>
    </row>
    <row r="36" spans="1:9">
      <c r="A36" s="9">
        <v>1</v>
      </c>
      <c r="B36" s="38">
        <v>0.333333333333339</v>
      </c>
      <c r="C36" s="9" t="b">
        <v>0</v>
      </c>
      <c r="D36" s="9">
        <v>3.88000000000001</v>
      </c>
      <c r="E36" s="40" t="s">
        <v>110</v>
      </c>
      <c r="F36" s="41" t="s">
        <v>39</v>
      </c>
      <c r="H36">
        <v>35</v>
      </c>
      <c r="I36" s="15">
        <v>0.00418410041841004</v>
      </c>
    </row>
    <row r="37" spans="1:9">
      <c r="A37" s="9">
        <v>1</v>
      </c>
      <c r="B37" s="38">
        <v>0.5</v>
      </c>
      <c r="C37" s="9" t="b">
        <v>0</v>
      </c>
      <c r="D37" s="9">
        <v>1.79916666666667</v>
      </c>
      <c r="E37" s="40" t="s">
        <v>110</v>
      </c>
      <c r="F37" s="41" t="s">
        <v>64</v>
      </c>
      <c r="H37">
        <v>36</v>
      </c>
      <c r="I37" s="15">
        <v>0.00836820083682008</v>
      </c>
    </row>
    <row r="38" spans="1:9">
      <c r="A38" s="9">
        <v>1</v>
      </c>
      <c r="B38" s="38">
        <v>0.3333333333333</v>
      </c>
      <c r="C38" s="9" t="b">
        <v>0</v>
      </c>
      <c r="D38" s="9">
        <v>0.255833333333299</v>
      </c>
      <c r="E38" s="40" t="s">
        <v>113</v>
      </c>
      <c r="F38" s="41" t="s">
        <v>65</v>
      </c>
      <c r="H38">
        <v>37</v>
      </c>
      <c r="I38" s="15">
        <v>0.00418410041841004</v>
      </c>
    </row>
    <row r="39" spans="1:9">
      <c r="A39" s="9">
        <v>1</v>
      </c>
      <c r="B39" s="38">
        <v>0</v>
      </c>
      <c r="C39" s="9" t="b">
        <v>0</v>
      </c>
      <c r="D39" s="9">
        <v>0.0791666666666657</v>
      </c>
      <c r="E39" s="40" t="s">
        <v>113</v>
      </c>
      <c r="F39" s="41" t="s">
        <v>36</v>
      </c>
      <c r="H39">
        <v>38</v>
      </c>
      <c r="I39" s="15">
        <v>0.00418410041841004</v>
      </c>
    </row>
    <row r="40" spans="1:9">
      <c r="A40" s="9">
        <v>1</v>
      </c>
      <c r="B40" s="38">
        <v>0.83333333333333</v>
      </c>
      <c r="C40" s="9" t="b">
        <v>0</v>
      </c>
      <c r="D40" s="9">
        <v>0.239166666666664</v>
      </c>
      <c r="E40" s="40" t="s">
        <v>113</v>
      </c>
      <c r="F40" s="41" t="s">
        <v>46</v>
      </c>
      <c r="H40">
        <v>39</v>
      </c>
      <c r="I40" s="15">
        <v>0.00418410041841004</v>
      </c>
    </row>
    <row r="41" spans="1:9">
      <c r="A41" s="9">
        <v>1</v>
      </c>
      <c r="B41" s="38">
        <v>1.6666666666667</v>
      </c>
      <c r="C41" s="9" t="b">
        <v>0</v>
      </c>
      <c r="D41" s="9">
        <v>9.20833333333338</v>
      </c>
      <c r="E41" s="40" t="s">
        <v>114</v>
      </c>
      <c r="F41" s="41" t="s">
        <v>55</v>
      </c>
      <c r="H41">
        <v>40</v>
      </c>
      <c r="I41" s="15">
        <v>0.00836820083682008</v>
      </c>
    </row>
    <row r="42" spans="1:9">
      <c r="A42" s="9">
        <v>1</v>
      </c>
      <c r="B42" s="38">
        <v>27.4999999999997</v>
      </c>
      <c r="C42" s="9" t="b">
        <v>1</v>
      </c>
      <c r="D42" s="9">
        <v>32.8216666666664</v>
      </c>
      <c r="E42" s="40" t="s">
        <v>115</v>
      </c>
      <c r="F42" s="41" t="s">
        <v>55</v>
      </c>
      <c r="H42">
        <v>41</v>
      </c>
      <c r="I42" s="15">
        <v>0.00836820083682008</v>
      </c>
    </row>
    <row r="43" spans="1:9">
      <c r="A43" s="9">
        <v>1</v>
      </c>
      <c r="B43" s="38">
        <v>11.333333333333</v>
      </c>
      <c r="C43" s="9" t="b">
        <v>1</v>
      </c>
      <c r="D43" s="9">
        <v>17.473333333333</v>
      </c>
      <c r="E43" s="40" t="s">
        <v>117</v>
      </c>
      <c r="F43" s="41" t="s">
        <v>35</v>
      </c>
      <c r="H43">
        <v>42</v>
      </c>
      <c r="I43" s="15">
        <v>0.00836820083682008</v>
      </c>
    </row>
    <row r="44" spans="1:9">
      <c r="A44" s="9">
        <v>1</v>
      </c>
      <c r="B44" s="38">
        <v>0.3333333333333</v>
      </c>
      <c r="C44" s="9" t="b">
        <v>0</v>
      </c>
      <c r="D44" s="9">
        <v>1.9483333333333</v>
      </c>
      <c r="E44" s="40" t="s">
        <v>119</v>
      </c>
      <c r="F44" s="41" t="s">
        <v>42</v>
      </c>
      <c r="H44">
        <v>43</v>
      </c>
      <c r="I44" s="15">
        <v>0.00418410041841004</v>
      </c>
    </row>
    <row r="45" spans="1:9">
      <c r="A45" s="9">
        <v>1</v>
      </c>
      <c r="B45" s="38">
        <v>0.1666666666666</v>
      </c>
      <c r="C45" s="9" t="b">
        <v>0</v>
      </c>
      <c r="D45" s="9">
        <v>0.139999999999942</v>
      </c>
      <c r="E45" s="40" t="s">
        <v>120</v>
      </c>
      <c r="F45" s="41" t="s">
        <v>46</v>
      </c>
      <c r="H45">
        <v>44</v>
      </c>
      <c r="I45" s="15">
        <v>0.00418410041841004</v>
      </c>
    </row>
    <row r="46" spans="1:9">
      <c r="A46" s="9">
        <v>1</v>
      </c>
      <c r="B46" s="38">
        <v>2.5</v>
      </c>
      <c r="C46" s="9" t="b">
        <v>0</v>
      </c>
      <c r="D46" s="9">
        <v>16.625</v>
      </c>
      <c r="E46" s="40" t="s">
        <v>121</v>
      </c>
      <c r="F46" s="41" t="s">
        <v>39</v>
      </c>
      <c r="H46">
        <v>45</v>
      </c>
      <c r="I46" s="15">
        <v>0.00418410041841004</v>
      </c>
    </row>
    <row r="47" spans="1:9">
      <c r="A47" s="9">
        <v>1</v>
      </c>
      <c r="B47" s="38">
        <v>2</v>
      </c>
      <c r="C47" s="9" t="b">
        <v>0</v>
      </c>
      <c r="D47" s="9">
        <v>0.0358333333333407</v>
      </c>
      <c r="E47" s="40" t="s">
        <v>122</v>
      </c>
      <c r="F47" s="41" t="s">
        <v>48</v>
      </c>
      <c r="H47">
        <v>46</v>
      </c>
      <c r="I47" s="15">
        <v>0.00836820083682008</v>
      </c>
    </row>
    <row r="48" spans="1:9">
      <c r="A48" s="9">
        <v>1</v>
      </c>
      <c r="B48" s="38">
        <v>13.6666666666667</v>
      </c>
      <c r="C48" s="9" t="b">
        <v>1</v>
      </c>
      <c r="D48" s="9">
        <v>15.9583333333334</v>
      </c>
      <c r="E48" s="40" t="s">
        <v>122</v>
      </c>
      <c r="F48" s="41" t="s">
        <v>39</v>
      </c>
      <c r="H48">
        <v>47</v>
      </c>
      <c r="I48" s="15">
        <v>0</v>
      </c>
    </row>
    <row r="49" spans="1:9">
      <c r="A49" s="9">
        <v>1</v>
      </c>
      <c r="B49" s="38">
        <v>11</v>
      </c>
      <c r="C49" s="9" t="b">
        <v>1</v>
      </c>
      <c r="D49" s="9">
        <v>0.223333333333336</v>
      </c>
      <c r="E49" s="40" t="s">
        <v>123</v>
      </c>
      <c r="F49" s="41" t="s">
        <v>33</v>
      </c>
      <c r="H49">
        <v>48</v>
      </c>
      <c r="I49" s="15">
        <v>0</v>
      </c>
    </row>
    <row r="50" spans="1:9">
      <c r="A50" s="9">
        <v>1</v>
      </c>
      <c r="B50" s="38">
        <v>27.3333333333333</v>
      </c>
      <c r="C50" s="9" t="b">
        <v>1</v>
      </c>
      <c r="D50" s="9">
        <v>30.0483333333333</v>
      </c>
      <c r="E50" s="40" t="s">
        <v>123</v>
      </c>
      <c r="F50" s="41" t="s">
        <v>67</v>
      </c>
      <c r="H50">
        <v>49</v>
      </c>
      <c r="I50" s="15">
        <v>0.00418410041841004</v>
      </c>
    </row>
    <row r="51" spans="1:9">
      <c r="A51" s="9">
        <v>1</v>
      </c>
      <c r="B51" s="38">
        <v>34</v>
      </c>
      <c r="C51" s="9" t="b">
        <v>1</v>
      </c>
      <c r="D51" s="9">
        <v>42.5916666666667</v>
      </c>
      <c r="E51" s="40" t="s">
        <v>123</v>
      </c>
      <c r="F51" s="41" t="s">
        <v>24</v>
      </c>
      <c r="H51">
        <v>50</v>
      </c>
      <c r="I51" s="15">
        <v>0</v>
      </c>
    </row>
    <row r="52" spans="1:9">
      <c r="A52" s="9">
        <v>1</v>
      </c>
      <c r="B52" s="38">
        <v>-6</v>
      </c>
      <c r="C52" s="9" t="b">
        <v>0</v>
      </c>
      <c r="D52" s="9">
        <v>9.90166666666666</v>
      </c>
      <c r="E52" s="40" t="s">
        <v>123</v>
      </c>
      <c r="F52" s="41" t="s">
        <v>26</v>
      </c>
      <c r="H52">
        <v>51</v>
      </c>
      <c r="I52" s="15">
        <v>0</v>
      </c>
    </row>
    <row r="53" spans="1:9">
      <c r="A53" s="9">
        <v>1</v>
      </c>
      <c r="B53" s="38">
        <v>12.5</v>
      </c>
      <c r="C53" s="9" t="b">
        <v>1</v>
      </c>
      <c r="D53" s="9">
        <v>16.82</v>
      </c>
      <c r="E53" s="40" t="s">
        <v>123</v>
      </c>
      <c r="F53" s="41" t="s">
        <v>27</v>
      </c>
      <c r="H53">
        <v>52</v>
      </c>
      <c r="I53" s="15">
        <v>0</v>
      </c>
    </row>
    <row r="54" spans="1:9">
      <c r="A54" s="9">
        <v>1</v>
      </c>
      <c r="B54" s="38">
        <v>11.1666666666667</v>
      </c>
      <c r="C54" s="9" t="b">
        <v>1</v>
      </c>
      <c r="D54" s="9">
        <v>22.4783333333334</v>
      </c>
      <c r="E54" s="40" t="s">
        <v>124</v>
      </c>
      <c r="F54" s="41" t="s">
        <v>27</v>
      </c>
      <c r="H54">
        <v>53</v>
      </c>
      <c r="I54" s="15">
        <v>0</v>
      </c>
    </row>
    <row r="55" spans="1:9">
      <c r="A55" s="9">
        <v>1</v>
      </c>
      <c r="B55" s="38">
        <v>10.3333333333334</v>
      </c>
      <c r="C55" s="9" t="b">
        <v>1</v>
      </c>
      <c r="D55" s="9">
        <v>16.3875000000001</v>
      </c>
      <c r="E55" s="40" t="s">
        <v>125</v>
      </c>
      <c r="F55" s="41" t="s">
        <v>48</v>
      </c>
      <c r="H55">
        <v>54</v>
      </c>
      <c r="I55" s="15">
        <v>0.00836820083682008</v>
      </c>
    </row>
    <row r="56" spans="1:9">
      <c r="A56" s="9">
        <v>1</v>
      </c>
      <c r="B56" s="38">
        <v>50.333333333334</v>
      </c>
      <c r="C56" s="9" t="b">
        <v>1</v>
      </c>
      <c r="D56" s="9">
        <v>67.5750000000006</v>
      </c>
      <c r="E56" s="40" t="s">
        <v>126</v>
      </c>
      <c r="F56" s="41" t="s">
        <v>33</v>
      </c>
      <c r="H56">
        <v>55</v>
      </c>
      <c r="I56" s="15">
        <v>0</v>
      </c>
    </row>
    <row r="57" spans="1:9">
      <c r="A57" s="9">
        <v>1</v>
      </c>
      <c r="B57" s="38">
        <v>-17.666666666667</v>
      </c>
      <c r="C57" s="9" t="b">
        <v>1</v>
      </c>
      <c r="D57" s="9">
        <v>10.3966666666664</v>
      </c>
      <c r="E57" s="40" t="s">
        <v>126</v>
      </c>
      <c r="F57" s="41" t="s">
        <v>34</v>
      </c>
      <c r="H57">
        <v>56</v>
      </c>
      <c r="I57" s="15">
        <v>0</v>
      </c>
    </row>
    <row r="58" spans="1:9">
      <c r="A58" s="9">
        <v>1</v>
      </c>
      <c r="B58" s="38">
        <v>2.33333333333334</v>
      </c>
      <c r="C58" s="9" t="b">
        <v>0</v>
      </c>
      <c r="D58" s="9">
        <v>0.0625000000000058</v>
      </c>
      <c r="E58" s="40" t="s">
        <v>128</v>
      </c>
      <c r="F58" s="41" t="s">
        <v>36</v>
      </c>
      <c r="H58">
        <v>57</v>
      </c>
      <c r="I58" s="15">
        <v>0.00418410041841004</v>
      </c>
    </row>
    <row r="59" spans="1:9">
      <c r="A59" s="9">
        <v>1</v>
      </c>
      <c r="B59" s="38">
        <v>3</v>
      </c>
      <c r="C59" s="9" t="b">
        <v>0</v>
      </c>
      <c r="D59" s="9">
        <v>15.4691666666667</v>
      </c>
      <c r="E59" s="40" t="s">
        <v>130</v>
      </c>
      <c r="F59" s="41" t="s">
        <v>64</v>
      </c>
      <c r="H59">
        <v>58</v>
      </c>
      <c r="I59" s="15">
        <v>0</v>
      </c>
    </row>
    <row r="60" spans="1:9">
      <c r="A60" s="9">
        <v>1</v>
      </c>
      <c r="B60" s="38">
        <v>17.666666666667</v>
      </c>
      <c r="C60" s="9" t="b">
        <v>1</v>
      </c>
      <c r="D60" s="9">
        <v>23.9933333333336</v>
      </c>
      <c r="E60" s="40" t="s">
        <v>131</v>
      </c>
      <c r="F60" s="41" t="s">
        <v>48</v>
      </c>
      <c r="H60">
        <v>59</v>
      </c>
      <c r="I60" s="15">
        <v>0</v>
      </c>
    </row>
    <row r="61" spans="1:9">
      <c r="A61" s="9">
        <v>1</v>
      </c>
      <c r="B61" s="38">
        <v>88.666666666667</v>
      </c>
      <c r="C61" s="9" t="b">
        <v>1</v>
      </c>
      <c r="D61" s="9">
        <v>95.0983333333336</v>
      </c>
      <c r="E61" s="40" t="s">
        <v>132</v>
      </c>
      <c r="F61" s="41" t="s">
        <v>33</v>
      </c>
      <c r="H61">
        <v>60</v>
      </c>
      <c r="I61" s="15">
        <v>0</v>
      </c>
    </row>
    <row r="62" spans="1:9">
      <c r="A62" s="9">
        <v>1</v>
      </c>
      <c r="B62" s="38">
        <v>0.5</v>
      </c>
      <c r="C62" s="9" t="b">
        <v>0</v>
      </c>
      <c r="D62" s="9">
        <v>4.77666666666667</v>
      </c>
      <c r="E62" s="40" t="s">
        <v>133</v>
      </c>
      <c r="F62" s="41" t="s">
        <v>55</v>
      </c>
      <c r="H62">
        <v>61</v>
      </c>
      <c r="I62" s="15">
        <v>0.00418410041841004</v>
      </c>
    </row>
    <row r="63" spans="1:9">
      <c r="A63" s="9">
        <v>1</v>
      </c>
      <c r="B63" s="38">
        <v>30</v>
      </c>
      <c r="C63" s="9" t="b">
        <v>1</v>
      </c>
      <c r="D63" s="9">
        <v>31.1566666666667</v>
      </c>
      <c r="E63" s="40" t="s">
        <v>133</v>
      </c>
      <c r="F63" s="41" t="s">
        <v>48</v>
      </c>
      <c r="H63">
        <v>62</v>
      </c>
      <c r="I63" s="15">
        <v>0.00836820083682008</v>
      </c>
    </row>
    <row r="64" spans="1:9">
      <c r="A64" s="9">
        <v>1</v>
      </c>
      <c r="B64" s="38">
        <v>0.33333333333333</v>
      </c>
      <c r="C64" s="9" t="b">
        <v>0</v>
      </c>
      <c r="D64" s="9">
        <v>3.63666666666666</v>
      </c>
      <c r="E64" s="40" t="s">
        <v>133</v>
      </c>
      <c r="F64" s="41" t="s">
        <v>64</v>
      </c>
      <c r="H64">
        <v>63</v>
      </c>
      <c r="I64" s="15">
        <v>0</v>
      </c>
    </row>
    <row r="65" spans="1:9">
      <c r="A65" s="9">
        <v>1</v>
      </c>
      <c r="B65" s="38">
        <v>27</v>
      </c>
      <c r="C65" s="9" t="b">
        <v>1</v>
      </c>
      <c r="D65" s="9">
        <v>29.085</v>
      </c>
      <c r="E65" s="40" t="s">
        <v>133</v>
      </c>
      <c r="F65" s="41" t="s">
        <v>36</v>
      </c>
      <c r="H65">
        <v>64</v>
      </c>
      <c r="I65" s="15">
        <v>0</v>
      </c>
    </row>
    <row r="66" spans="1:9">
      <c r="A66" s="9">
        <v>1</v>
      </c>
      <c r="B66" s="38">
        <v>57.8333333333334</v>
      </c>
      <c r="C66" s="9" t="b">
        <v>1</v>
      </c>
      <c r="D66" s="9">
        <v>61.5650000000001</v>
      </c>
      <c r="E66" s="40" t="s">
        <v>137</v>
      </c>
      <c r="F66" s="41" t="s">
        <v>26</v>
      </c>
      <c r="H66">
        <v>65</v>
      </c>
      <c r="I66" s="15">
        <v>0</v>
      </c>
    </row>
    <row r="67" spans="1:9">
      <c r="A67" s="9">
        <v>1</v>
      </c>
      <c r="B67" s="38">
        <v>2.8333333333333</v>
      </c>
      <c r="C67" s="9" t="b">
        <v>0</v>
      </c>
      <c r="D67" s="9">
        <v>9.0708333333333</v>
      </c>
      <c r="E67" s="40" t="s">
        <v>138</v>
      </c>
      <c r="F67" s="41" t="s">
        <v>55</v>
      </c>
      <c r="H67">
        <v>66</v>
      </c>
      <c r="I67" s="15">
        <v>0</v>
      </c>
    </row>
    <row r="68" spans="1:9">
      <c r="A68" s="9">
        <v>1</v>
      </c>
      <c r="B68" s="38">
        <v>9.1666666666666</v>
      </c>
      <c r="C68" s="9" t="b">
        <v>0</v>
      </c>
      <c r="D68" s="9">
        <v>3.48749999999994</v>
      </c>
      <c r="E68" s="40" t="s">
        <v>141</v>
      </c>
      <c r="F68" s="41" t="s">
        <v>46</v>
      </c>
      <c r="H68">
        <v>67</v>
      </c>
      <c r="I68" s="15">
        <v>0</v>
      </c>
    </row>
    <row r="69" spans="1:9">
      <c r="A69" s="9">
        <v>1</v>
      </c>
      <c r="B69" s="38">
        <v>0.16666666666667</v>
      </c>
      <c r="C69" s="9" t="b">
        <v>0</v>
      </c>
      <c r="D69" s="9">
        <v>0.53166666666667</v>
      </c>
      <c r="E69" s="40" t="s">
        <v>144</v>
      </c>
      <c r="F69" s="41" t="s">
        <v>42</v>
      </c>
      <c r="H69">
        <v>68</v>
      </c>
      <c r="I69" s="15">
        <v>0.00418410041841004</v>
      </c>
    </row>
    <row r="70" spans="1:9">
      <c r="A70" s="9">
        <v>1</v>
      </c>
      <c r="B70" s="38">
        <v>3</v>
      </c>
      <c r="C70" s="9" t="b">
        <v>0</v>
      </c>
      <c r="D70" s="9">
        <v>8.94666666666667</v>
      </c>
      <c r="E70" s="40" t="s">
        <v>145</v>
      </c>
      <c r="F70" s="41" t="s">
        <v>26</v>
      </c>
      <c r="H70">
        <v>69</v>
      </c>
      <c r="I70" s="15">
        <v>0.00418410041841004</v>
      </c>
    </row>
    <row r="71" spans="1:9">
      <c r="A71" s="9">
        <v>1</v>
      </c>
      <c r="B71" s="38">
        <v>16.8333333333333</v>
      </c>
      <c r="C71" s="9" t="b">
        <v>1</v>
      </c>
      <c r="D71" s="9">
        <v>21.2825</v>
      </c>
      <c r="E71" s="40" t="s">
        <v>149</v>
      </c>
      <c r="F71" s="41" t="s">
        <v>51</v>
      </c>
      <c r="H71">
        <v>70</v>
      </c>
      <c r="I71" s="15">
        <v>0</v>
      </c>
    </row>
    <row r="72" spans="1:9">
      <c r="A72" s="9">
        <v>1</v>
      </c>
      <c r="B72" s="38">
        <v>4.6666666666667</v>
      </c>
      <c r="C72" s="9" t="b">
        <v>0</v>
      </c>
      <c r="D72" s="9">
        <v>15.0641666666667</v>
      </c>
      <c r="E72" s="40" t="s">
        <v>149</v>
      </c>
      <c r="F72" s="41" t="s">
        <v>55</v>
      </c>
      <c r="H72">
        <v>71</v>
      </c>
      <c r="I72" s="15">
        <v>0.00418410041841004</v>
      </c>
    </row>
    <row r="73" spans="1:9">
      <c r="A73" s="9">
        <v>1</v>
      </c>
      <c r="B73" s="38">
        <v>1.75</v>
      </c>
      <c r="C73" s="9" t="b">
        <v>0</v>
      </c>
      <c r="D73" s="9">
        <v>4.43875</v>
      </c>
      <c r="E73" s="40" t="s">
        <v>150</v>
      </c>
      <c r="F73" s="41" t="s">
        <v>61</v>
      </c>
      <c r="H73">
        <v>72</v>
      </c>
      <c r="I73" s="15">
        <v>0</v>
      </c>
    </row>
    <row r="74" spans="1:9">
      <c r="A74" s="9">
        <v>1</v>
      </c>
      <c r="B74" s="38">
        <v>14.5</v>
      </c>
      <c r="C74" s="9" t="b">
        <v>1</v>
      </c>
      <c r="D74" s="9">
        <v>16.8425</v>
      </c>
      <c r="E74" s="40" t="s">
        <v>151</v>
      </c>
      <c r="F74" s="41" t="s">
        <v>31</v>
      </c>
      <c r="H74">
        <v>73</v>
      </c>
      <c r="I74" s="15">
        <v>0</v>
      </c>
    </row>
    <row r="75" spans="1:9">
      <c r="A75" s="9">
        <v>1</v>
      </c>
      <c r="B75" s="38">
        <v>0.6666666666666</v>
      </c>
      <c r="C75" s="9" t="b">
        <v>0</v>
      </c>
      <c r="D75" s="9">
        <v>0.769999999999939</v>
      </c>
      <c r="E75" s="40" t="s">
        <v>152</v>
      </c>
      <c r="F75" s="41" t="s">
        <v>62</v>
      </c>
      <c r="H75">
        <v>74</v>
      </c>
      <c r="I75" s="15">
        <v>0</v>
      </c>
    </row>
    <row r="76" spans="1:9">
      <c r="A76" s="9">
        <v>1</v>
      </c>
      <c r="B76" s="38">
        <v>5.3333333333333</v>
      </c>
      <c r="C76" s="9" t="b">
        <v>0</v>
      </c>
      <c r="D76" s="9">
        <v>1.3933333333333</v>
      </c>
      <c r="E76" s="40" t="s">
        <v>152</v>
      </c>
      <c r="F76" s="41" t="s">
        <v>36</v>
      </c>
      <c r="H76">
        <v>75</v>
      </c>
      <c r="I76" s="15">
        <v>0</v>
      </c>
    </row>
    <row r="77" spans="1:9">
      <c r="A77" s="9">
        <v>1</v>
      </c>
      <c r="B77" s="38">
        <v>10.3333333333333</v>
      </c>
      <c r="C77" s="9" t="b">
        <v>1</v>
      </c>
      <c r="D77" s="9">
        <v>19.3783333333333</v>
      </c>
      <c r="E77" s="40" t="s">
        <v>153</v>
      </c>
      <c r="F77" s="41" t="s">
        <v>38</v>
      </c>
      <c r="H77">
        <v>76</v>
      </c>
      <c r="I77" s="15">
        <v>0</v>
      </c>
    </row>
    <row r="78" spans="1:9">
      <c r="A78" s="9">
        <v>1</v>
      </c>
      <c r="B78" s="38">
        <v>10.1666666666666</v>
      </c>
      <c r="C78" s="9" t="b">
        <v>1</v>
      </c>
      <c r="D78" s="9">
        <v>15.4474999999999</v>
      </c>
      <c r="E78" s="40" t="s">
        <v>153</v>
      </c>
      <c r="F78" s="41" t="s">
        <v>42</v>
      </c>
      <c r="H78">
        <v>77</v>
      </c>
      <c r="I78" s="15">
        <v>0</v>
      </c>
    </row>
    <row r="79" spans="1:9">
      <c r="A79" s="9">
        <v>1</v>
      </c>
      <c r="B79" s="38">
        <v>19.6666666666667</v>
      </c>
      <c r="C79" s="9" t="b">
        <v>1</v>
      </c>
      <c r="D79" s="9">
        <v>26.1733333333334</v>
      </c>
      <c r="E79" s="40" t="s">
        <v>153</v>
      </c>
      <c r="F79" s="41" t="s">
        <v>43</v>
      </c>
      <c r="H79">
        <v>78</v>
      </c>
      <c r="I79" s="15">
        <v>0</v>
      </c>
    </row>
    <row r="80" spans="1:9">
      <c r="A80" s="9">
        <v>1</v>
      </c>
      <c r="B80" s="38">
        <v>13.166666666667</v>
      </c>
      <c r="C80" s="9" t="b">
        <v>1</v>
      </c>
      <c r="D80" s="9">
        <v>23.901666666667</v>
      </c>
      <c r="E80" s="40" t="s">
        <v>153</v>
      </c>
      <c r="F80" s="41" t="s">
        <v>50</v>
      </c>
      <c r="H80">
        <v>79</v>
      </c>
      <c r="I80" s="15">
        <v>0</v>
      </c>
    </row>
    <row r="81" spans="1:9">
      <c r="A81" s="9">
        <v>1</v>
      </c>
      <c r="B81" s="38">
        <v>-5.5</v>
      </c>
      <c r="C81" s="9" t="b">
        <v>0</v>
      </c>
      <c r="D81" s="9">
        <v>8.2091666666666</v>
      </c>
      <c r="E81" s="40" t="s">
        <v>154</v>
      </c>
      <c r="F81" s="41" t="s">
        <v>65</v>
      </c>
      <c r="H81">
        <v>80</v>
      </c>
      <c r="I81" s="15">
        <v>0</v>
      </c>
    </row>
    <row r="82" spans="1:9">
      <c r="A82" s="9">
        <v>1</v>
      </c>
      <c r="B82" s="38">
        <v>11.5</v>
      </c>
      <c r="C82" s="9" t="b">
        <v>1</v>
      </c>
      <c r="D82" s="9">
        <v>18.28</v>
      </c>
      <c r="E82" s="40" t="s">
        <v>154</v>
      </c>
      <c r="F82" s="41" t="s">
        <v>45</v>
      </c>
      <c r="H82">
        <v>81</v>
      </c>
      <c r="I82" s="15">
        <v>0</v>
      </c>
    </row>
    <row r="83" spans="1:9">
      <c r="A83" s="9">
        <v>1</v>
      </c>
      <c r="B83" s="38">
        <v>16.8333333333333</v>
      </c>
      <c r="C83" s="9" t="b">
        <v>1</v>
      </c>
      <c r="D83" s="9">
        <v>23.3316666666666</v>
      </c>
      <c r="E83" s="40" t="s">
        <v>154</v>
      </c>
      <c r="F83" s="41" t="s">
        <v>55</v>
      </c>
      <c r="H83">
        <v>82</v>
      </c>
      <c r="I83" s="15">
        <v>0</v>
      </c>
    </row>
    <row r="84" spans="1:9">
      <c r="A84" s="9">
        <v>1</v>
      </c>
      <c r="B84" s="38">
        <v>26.5</v>
      </c>
      <c r="C84" s="9" t="b">
        <v>1</v>
      </c>
      <c r="D84" s="9">
        <v>36.3991666666667</v>
      </c>
      <c r="E84" s="40" t="s">
        <v>155</v>
      </c>
      <c r="F84" s="41" t="s">
        <v>65</v>
      </c>
      <c r="H84">
        <v>83</v>
      </c>
      <c r="I84" s="15">
        <v>0</v>
      </c>
    </row>
    <row r="85" spans="1:9">
      <c r="A85" s="9">
        <v>1</v>
      </c>
      <c r="B85" s="38">
        <v>24.6666666666667</v>
      </c>
      <c r="C85" s="9" t="b">
        <v>1</v>
      </c>
      <c r="D85" s="9">
        <v>29.41</v>
      </c>
      <c r="E85" s="40" t="s">
        <v>155</v>
      </c>
      <c r="F85" s="41" t="s">
        <v>61</v>
      </c>
      <c r="H85">
        <v>84</v>
      </c>
      <c r="I85" s="15">
        <v>0</v>
      </c>
    </row>
    <row r="86" spans="1:9">
      <c r="A86" s="9">
        <v>1</v>
      </c>
      <c r="B86" s="38">
        <v>-6.6666666666667</v>
      </c>
      <c r="C86" s="9" t="b">
        <v>0</v>
      </c>
      <c r="D86" s="9">
        <v>2.7933333333333</v>
      </c>
      <c r="E86" s="40" t="s">
        <v>155</v>
      </c>
      <c r="F86" s="41" t="s">
        <v>58</v>
      </c>
      <c r="H86">
        <v>85</v>
      </c>
      <c r="I86" s="15">
        <v>0</v>
      </c>
    </row>
    <row r="87" spans="1:9">
      <c r="A87" s="9">
        <v>1</v>
      </c>
      <c r="B87" s="38">
        <v>16.1666666666663</v>
      </c>
      <c r="C87" s="9" t="b">
        <v>1</v>
      </c>
      <c r="D87" s="9">
        <v>25.5849999999996</v>
      </c>
      <c r="E87" s="40" t="s">
        <v>155</v>
      </c>
      <c r="F87" s="41" t="s">
        <v>59</v>
      </c>
      <c r="H87">
        <v>86</v>
      </c>
      <c r="I87" s="15">
        <v>0</v>
      </c>
    </row>
    <row r="88" spans="1:9">
      <c r="A88" s="9">
        <v>1</v>
      </c>
      <c r="B88" s="38">
        <v>47.833333333334</v>
      </c>
      <c r="C88" s="9" t="b">
        <v>1</v>
      </c>
      <c r="D88" s="9">
        <v>60.7275000000006</v>
      </c>
      <c r="E88" s="40" t="s">
        <v>155</v>
      </c>
      <c r="F88" s="41" t="s">
        <v>53</v>
      </c>
      <c r="H88">
        <v>87</v>
      </c>
      <c r="I88" s="15">
        <v>0</v>
      </c>
    </row>
    <row r="89" spans="1:9">
      <c r="A89" s="9">
        <v>1</v>
      </c>
      <c r="B89" s="38">
        <v>-17.5</v>
      </c>
      <c r="C89" s="9" t="b">
        <v>1</v>
      </c>
      <c r="D89" s="9">
        <v>5.67833333333341</v>
      </c>
      <c r="E89" s="40" t="s">
        <v>155</v>
      </c>
      <c r="F89" s="41" t="s">
        <v>62</v>
      </c>
      <c r="H89">
        <v>88</v>
      </c>
      <c r="I89" s="15">
        <v>0.00418410041841004</v>
      </c>
    </row>
    <row r="90" spans="1:9">
      <c r="A90" s="9">
        <v>1</v>
      </c>
      <c r="B90" s="38">
        <v>20.6666666666667</v>
      </c>
      <c r="C90" s="9" t="b">
        <v>1</v>
      </c>
      <c r="D90" s="9">
        <v>25.4883333333334</v>
      </c>
      <c r="E90" s="40" t="s">
        <v>155</v>
      </c>
      <c r="F90" s="41" t="s">
        <v>36</v>
      </c>
      <c r="H90">
        <v>89</v>
      </c>
      <c r="I90" s="15">
        <v>0</v>
      </c>
    </row>
    <row r="91" spans="1:9">
      <c r="A91" s="9">
        <v>1</v>
      </c>
      <c r="B91" s="38">
        <v>2</v>
      </c>
      <c r="C91" s="9" t="b">
        <v>0</v>
      </c>
      <c r="D91" s="9">
        <v>12.0566666666667</v>
      </c>
      <c r="E91" s="40" t="s">
        <v>155</v>
      </c>
      <c r="F91" s="41" t="s">
        <v>42</v>
      </c>
      <c r="H91">
        <v>90</v>
      </c>
      <c r="I91" s="15">
        <v>0</v>
      </c>
    </row>
    <row r="92" spans="1:9">
      <c r="A92" s="9">
        <v>1</v>
      </c>
      <c r="B92" s="38">
        <v>15</v>
      </c>
      <c r="C92" s="9" t="b">
        <v>1</v>
      </c>
      <c r="D92" s="9">
        <v>20.8191666666667</v>
      </c>
      <c r="E92" s="40" t="s">
        <v>156</v>
      </c>
      <c r="F92" s="41" t="s">
        <v>53</v>
      </c>
      <c r="H92">
        <v>91</v>
      </c>
      <c r="I92" s="15">
        <v>0</v>
      </c>
    </row>
    <row r="93" spans="1:9">
      <c r="A93" s="9">
        <v>1</v>
      </c>
      <c r="B93" s="38">
        <v>-5.3333333333333</v>
      </c>
      <c r="C93" s="9" t="b">
        <v>0</v>
      </c>
      <c r="D93" s="9">
        <v>2.9466666666667</v>
      </c>
      <c r="E93" s="40" t="s">
        <v>156</v>
      </c>
      <c r="F93" s="41" t="s">
        <v>32</v>
      </c>
      <c r="H93">
        <v>92</v>
      </c>
      <c r="I93" s="15">
        <v>0</v>
      </c>
    </row>
    <row r="94" spans="1:9">
      <c r="A94" s="9">
        <v>1</v>
      </c>
      <c r="B94" s="38">
        <v>-6.6666666666667</v>
      </c>
      <c r="C94" s="9" t="b">
        <v>0</v>
      </c>
      <c r="D94" s="9">
        <v>2.17333333333331</v>
      </c>
      <c r="E94" s="40" t="s">
        <v>156</v>
      </c>
      <c r="F94" s="41" t="s">
        <v>64</v>
      </c>
      <c r="H94">
        <v>93</v>
      </c>
      <c r="I94" s="15">
        <v>0</v>
      </c>
    </row>
    <row r="95" spans="1:9">
      <c r="A95" s="9">
        <v>1</v>
      </c>
      <c r="B95" s="38">
        <v>6.5</v>
      </c>
      <c r="C95" s="9" t="b">
        <v>0</v>
      </c>
      <c r="D95" s="9">
        <v>3.3275</v>
      </c>
      <c r="E95" s="40" t="s">
        <v>156</v>
      </c>
      <c r="F95" s="41" t="s">
        <v>46</v>
      </c>
      <c r="H95">
        <v>94</v>
      </c>
      <c r="I95" s="15">
        <v>0</v>
      </c>
    </row>
    <row r="96" spans="1:9">
      <c r="A96" s="9">
        <v>1</v>
      </c>
      <c r="B96" s="38">
        <v>1</v>
      </c>
      <c r="C96" s="9" t="b">
        <v>0</v>
      </c>
      <c r="D96" s="9">
        <v>1.1225</v>
      </c>
      <c r="E96" s="40" t="s">
        <v>156</v>
      </c>
      <c r="F96" s="41" t="s">
        <v>42</v>
      </c>
      <c r="H96">
        <v>95</v>
      </c>
      <c r="I96" s="15">
        <v>0</v>
      </c>
    </row>
    <row r="97" spans="1:9">
      <c r="A97" s="9">
        <v>1</v>
      </c>
      <c r="B97" s="38">
        <v>13</v>
      </c>
      <c r="C97" s="9" t="b">
        <v>1</v>
      </c>
      <c r="D97" s="9">
        <v>15.3625</v>
      </c>
      <c r="E97" s="40" t="s">
        <v>157</v>
      </c>
      <c r="F97" s="41" t="s">
        <v>63</v>
      </c>
      <c r="H97">
        <v>96</v>
      </c>
      <c r="I97" s="15">
        <v>0.00418410041841004</v>
      </c>
    </row>
    <row r="98" spans="1:6">
      <c r="A98" s="9">
        <v>1</v>
      </c>
      <c r="B98" s="38">
        <v>11.8333333333333</v>
      </c>
      <c r="C98" s="9" t="b">
        <v>1</v>
      </c>
      <c r="D98" s="9">
        <v>18.9641666666666</v>
      </c>
      <c r="E98" s="40" t="s">
        <v>157</v>
      </c>
      <c r="F98" s="41" t="s">
        <v>35</v>
      </c>
    </row>
    <row r="99" spans="1:6">
      <c r="A99" s="9">
        <v>1</v>
      </c>
      <c r="B99" s="38">
        <v>15.8333333333333</v>
      </c>
      <c r="C99" s="9" t="b">
        <v>1</v>
      </c>
      <c r="D99" s="9">
        <v>25.5083333333333</v>
      </c>
      <c r="E99" s="40" t="s">
        <v>157</v>
      </c>
      <c r="F99" s="41" t="s">
        <v>54</v>
      </c>
    </row>
    <row r="100" spans="1:6">
      <c r="A100" s="9">
        <v>1</v>
      </c>
      <c r="B100" s="38">
        <v>11.3333333333333</v>
      </c>
      <c r="C100" s="9" t="b">
        <v>1</v>
      </c>
      <c r="D100" s="9">
        <v>16.5191666666666</v>
      </c>
      <c r="E100" s="40" t="s">
        <v>158</v>
      </c>
      <c r="F100" s="41" t="s">
        <v>29</v>
      </c>
    </row>
    <row r="101" spans="1:6">
      <c r="A101" s="9">
        <v>1</v>
      </c>
      <c r="B101" s="38">
        <v>21.5</v>
      </c>
      <c r="C101" s="9" t="b">
        <v>1</v>
      </c>
      <c r="D101" s="9">
        <v>27.4008333333333</v>
      </c>
      <c r="E101" s="40" t="s">
        <v>158</v>
      </c>
      <c r="F101" s="41" t="s">
        <v>43</v>
      </c>
    </row>
    <row r="102" spans="1:6">
      <c r="A102" s="9">
        <v>1</v>
      </c>
      <c r="B102" s="38">
        <v>15.1666666666667</v>
      </c>
      <c r="C102" s="9" t="b">
        <v>1</v>
      </c>
      <c r="D102" s="9">
        <v>20.8116666666667</v>
      </c>
      <c r="E102" s="40" t="s">
        <v>159</v>
      </c>
      <c r="F102" s="41" t="s">
        <v>31</v>
      </c>
    </row>
    <row r="103" spans="1:6">
      <c r="A103" s="9">
        <v>1</v>
      </c>
      <c r="B103" s="38">
        <v>10.6666666666667</v>
      </c>
      <c r="C103" s="9" t="b">
        <v>1</v>
      </c>
      <c r="D103" s="9">
        <v>4.62833333333336</v>
      </c>
      <c r="E103" s="40" t="s">
        <v>159</v>
      </c>
      <c r="F103" s="41" t="s">
        <v>33</v>
      </c>
    </row>
    <row r="104" spans="1:6">
      <c r="A104" s="9">
        <v>1</v>
      </c>
      <c r="B104" s="38">
        <v>1</v>
      </c>
      <c r="C104" s="9" t="b">
        <v>0</v>
      </c>
      <c r="D104" s="9">
        <v>4.06916666666668</v>
      </c>
      <c r="E104" s="40" t="s">
        <v>159</v>
      </c>
      <c r="F104" s="41" t="s">
        <v>39</v>
      </c>
    </row>
    <row r="105" spans="1:6">
      <c r="A105" s="9">
        <v>1</v>
      </c>
      <c r="B105" s="38">
        <v>3.3333333333333</v>
      </c>
      <c r="C105" s="9" t="b">
        <v>0</v>
      </c>
      <c r="D105" s="9">
        <v>1.5983333333333</v>
      </c>
      <c r="E105" s="40" t="s">
        <v>160</v>
      </c>
      <c r="F105" s="41" t="s">
        <v>65</v>
      </c>
    </row>
    <row r="106" spans="1:6">
      <c r="A106" s="9">
        <v>1</v>
      </c>
      <c r="B106" s="38">
        <v>2.5</v>
      </c>
      <c r="C106" s="9" t="b">
        <v>0</v>
      </c>
      <c r="D106" s="9">
        <v>7.245</v>
      </c>
      <c r="E106" s="40" t="s">
        <v>161</v>
      </c>
      <c r="F106" s="41" t="s">
        <v>46</v>
      </c>
    </row>
    <row r="107" spans="1:6">
      <c r="A107" s="9">
        <v>1</v>
      </c>
      <c r="B107" s="38">
        <v>3.3333333333333</v>
      </c>
      <c r="C107" s="9" t="b">
        <v>0</v>
      </c>
      <c r="D107" s="9">
        <v>13.9416666666666</v>
      </c>
      <c r="E107" s="40" t="s">
        <v>163</v>
      </c>
      <c r="F107" s="41" t="s">
        <v>33</v>
      </c>
    </row>
    <row r="108" spans="1:6">
      <c r="A108" s="9">
        <v>1</v>
      </c>
      <c r="B108" s="38">
        <v>3.3333333333334</v>
      </c>
      <c r="C108" s="9" t="b">
        <v>0</v>
      </c>
      <c r="D108" s="9">
        <v>11.7075000000001</v>
      </c>
      <c r="E108" s="40" t="s">
        <v>163</v>
      </c>
      <c r="F108" s="41" t="s">
        <v>42</v>
      </c>
    </row>
    <row r="109" spans="1:6">
      <c r="A109" s="9">
        <v>1</v>
      </c>
      <c r="B109" s="38">
        <v>12.8333333333334</v>
      </c>
      <c r="C109" s="9" t="b">
        <v>1</v>
      </c>
      <c r="D109" s="9">
        <v>15.0450000000001</v>
      </c>
      <c r="E109" s="40" t="s">
        <v>164</v>
      </c>
      <c r="F109" s="41" t="s">
        <v>44</v>
      </c>
    </row>
    <row r="110" spans="1:6">
      <c r="A110" s="9">
        <v>1</v>
      </c>
      <c r="B110" s="38">
        <v>11.1666666666666</v>
      </c>
      <c r="C110" s="9" t="b">
        <v>1</v>
      </c>
      <c r="D110" s="9">
        <v>16.1374999999999</v>
      </c>
      <c r="E110" s="40" t="s">
        <v>164</v>
      </c>
      <c r="F110" s="41" t="s">
        <v>65</v>
      </c>
    </row>
    <row r="111" spans="1:6">
      <c r="A111" s="9">
        <v>1</v>
      </c>
      <c r="B111" s="38">
        <v>15.6666666666667</v>
      </c>
      <c r="C111" s="9" t="b">
        <v>1</v>
      </c>
      <c r="D111" s="9">
        <v>22.2383333333334</v>
      </c>
      <c r="E111" s="40" t="s">
        <v>164</v>
      </c>
      <c r="F111" s="41" t="s">
        <v>30</v>
      </c>
    </row>
    <row r="112" spans="1:6">
      <c r="A112" s="9">
        <v>1</v>
      </c>
      <c r="B112" s="38">
        <v>-6</v>
      </c>
      <c r="C112" s="9" t="b">
        <v>0</v>
      </c>
      <c r="D112" s="9">
        <v>4.87166666666666</v>
      </c>
      <c r="E112" s="40" t="s">
        <v>164</v>
      </c>
      <c r="F112" s="41" t="s">
        <v>45</v>
      </c>
    </row>
    <row r="113" spans="1:6">
      <c r="A113" s="9">
        <v>1</v>
      </c>
      <c r="B113" s="38">
        <v>2.83333333333334</v>
      </c>
      <c r="C113" s="9" t="b">
        <v>0</v>
      </c>
      <c r="D113" s="9">
        <v>0.620000000000005</v>
      </c>
      <c r="E113" s="40" t="s">
        <v>164</v>
      </c>
      <c r="F113" s="41" t="s">
        <v>64</v>
      </c>
    </row>
    <row r="114" spans="1:6">
      <c r="A114" s="9">
        <v>1</v>
      </c>
      <c r="B114" s="38">
        <v>14.1666666666667</v>
      </c>
      <c r="C114" s="9" t="b">
        <v>1</v>
      </c>
      <c r="D114" s="9">
        <v>17.1508333333334</v>
      </c>
      <c r="E114" s="40" t="s">
        <v>165</v>
      </c>
      <c r="F114" s="41" t="s">
        <v>57</v>
      </c>
    </row>
    <row r="115" spans="1:6">
      <c r="A115" s="9">
        <v>1</v>
      </c>
      <c r="B115" s="38">
        <v>11.3333333333334</v>
      </c>
      <c r="C115" s="9" t="b">
        <v>1</v>
      </c>
      <c r="D115" s="9">
        <v>16.1450000000001</v>
      </c>
      <c r="E115" s="40" t="s">
        <v>165</v>
      </c>
      <c r="F115" s="41" t="s">
        <v>64</v>
      </c>
    </row>
    <row r="116" spans="1:6">
      <c r="A116" s="9">
        <v>1</v>
      </c>
      <c r="B116" s="38">
        <v>18.166666666666</v>
      </c>
      <c r="C116" s="9" t="b">
        <v>1</v>
      </c>
      <c r="D116" s="9">
        <v>28.4049999999994</v>
      </c>
      <c r="E116" s="40" t="s">
        <v>165</v>
      </c>
      <c r="F116" s="41" t="s">
        <v>36</v>
      </c>
    </row>
    <row r="117" spans="1:6">
      <c r="A117" s="9">
        <v>1</v>
      </c>
      <c r="B117" s="38">
        <v>-5.166666666667</v>
      </c>
      <c r="C117" s="9" t="b">
        <v>0</v>
      </c>
      <c r="D117" s="9">
        <v>8.90416666666641</v>
      </c>
      <c r="E117" s="40" t="s">
        <v>165</v>
      </c>
      <c r="F117" s="41" t="s">
        <v>38</v>
      </c>
    </row>
    <row r="118" spans="1:6">
      <c r="A118" s="9">
        <v>1</v>
      </c>
      <c r="B118" s="38">
        <v>22.166666666667</v>
      </c>
      <c r="C118" s="9" t="b">
        <v>1</v>
      </c>
      <c r="D118" s="9">
        <v>32.2858333333336</v>
      </c>
      <c r="E118" s="40" t="s">
        <v>166</v>
      </c>
      <c r="F118" s="41" t="s">
        <v>69</v>
      </c>
    </row>
    <row r="119" spans="1:6">
      <c r="A119" s="9">
        <v>1</v>
      </c>
      <c r="B119" s="38">
        <v>18.666666666667</v>
      </c>
      <c r="C119" s="9" t="b">
        <v>1</v>
      </c>
      <c r="D119" s="9">
        <v>33.551666666667</v>
      </c>
      <c r="E119" s="40" t="s">
        <v>166</v>
      </c>
      <c r="F119" s="41" t="s">
        <v>31</v>
      </c>
    </row>
    <row r="120" spans="1:6">
      <c r="A120" s="9">
        <v>1</v>
      </c>
      <c r="B120" s="38">
        <v>22.333333333333</v>
      </c>
      <c r="C120" s="9" t="b">
        <v>1</v>
      </c>
      <c r="D120" s="9">
        <v>41.2316666666664</v>
      </c>
      <c r="E120" s="40" t="s">
        <v>166</v>
      </c>
      <c r="F120" s="41" t="s">
        <v>45</v>
      </c>
    </row>
    <row r="121" spans="1:6">
      <c r="A121" s="9">
        <v>1</v>
      </c>
      <c r="B121" s="38">
        <v>27.333333333333</v>
      </c>
      <c r="C121" s="9" t="b">
        <v>1</v>
      </c>
      <c r="D121" s="9">
        <v>48.5708333333331</v>
      </c>
      <c r="E121" s="40" t="s">
        <v>166</v>
      </c>
      <c r="F121" s="41" t="s">
        <v>60</v>
      </c>
    </row>
    <row r="122" spans="1:6">
      <c r="A122" s="9">
        <v>1</v>
      </c>
      <c r="B122" s="38">
        <v>38</v>
      </c>
      <c r="C122" s="9" t="b">
        <v>1</v>
      </c>
      <c r="D122" s="9">
        <v>53.9433333333333</v>
      </c>
      <c r="E122" s="40" t="s">
        <v>166</v>
      </c>
      <c r="F122" s="41" t="s">
        <v>58</v>
      </c>
    </row>
    <row r="123" spans="1:6">
      <c r="A123" s="9">
        <v>1</v>
      </c>
      <c r="B123" s="38">
        <v>27.5</v>
      </c>
      <c r="C123" s="9" t="b">
        <v>1</v>
      </c>
      <c r="D123" s="9">
        <v>44.7533333333334</v>
      </c>
      <c r="E123" s="40" t="s">
        <v>166</v>
      </c>
      <c r="F123" s="41" t="s">
        <v>59</v>
      </c>
    </row>
    <row r="124" spans="1:6">
      <c r="A124" s="9">
        <v>1</v>
      </c>
      <c r="B124" s="38">
        <v>64.166666666666</v>
      </c>
      <c r="C124" s="9" t="b">
        <v>1</v>
      </c>
      <c r="D124" s="9">
        <v>87.3324999999994</v>
      </c>
      <c r="E124" s="40" t="s">
        <v>166</v>
      </c>
      <c r="F124" s="41" t="s">
        <v>53</v>
      </c>
    </row>
    <row r="125" spans="1:6">
      <c r="A125" s="9">
        <v>1</v>
      </c>
      <c r="B125" s="38">
        <v>-6.166666666667</v>
      </c>
      <c r="C125" s="9" t="b">
        <v>0</v>
      </c>
      <c r="D125" s="9">
        <v>13.0766666666664</v>
      </c>
      <c r="E125" s="40" t="s">
        <v>166</v>
      </c>
      <c r="F125" s="41" t="s">
        <v>32</v>
      </c>
    </row>
    <row r="126" spans="1:6">
      <c r="A126" s="9">
        <v>1</v>
      </c>
      <c r="B126" s="38">
        <v>54.8333333333333</v>
      </c>
      <c r="C126" s="9" t="b">
        <v>1</v>
      </c>
      <c r="D126" s="9">
        <v>56.9683333333333</v>
      </c>
      <c r="E126" s="40" t="s">
        <v>166</v>
      </c>
      <c r="F126" s="41" t="s">
        <v>68</v>
      </c>
    </row>
    <row r="127" spans="1:6">
      <c r="A127" s="9">
        <v>1</v>
      </c>
      <c r="B127" s="38">
        <v>-5.5</v>
      </c>
      <c r="C127" s="9" t="b">
        <v>0</v>
      </c>
      <c r="D127" s="9">
        <v>2.54083333333335</v>
      </c>
      <c r="E127" s="40" t="s">
        <v>167</v>
      </c>
      <c r="F127" s="41" t="s">
        <v>69</v>
      </c>
    </row>
    <row r="128" spans="1:6">
      <c r="A128" s="9">
        <v>1</v>
      </c>
      <c r="B128" s="38">
        <v>11.1666666666666</v>
      </c>
      <c r="C128" s="9" t="b">
        <v>1</v>
      </c>
      <c r="D128" s="9">
        <v>16.2224999999999</v>
      </c>
      <c r="E128" s="40" t="s">
        <v>167</v>
      </c>
      <c r="F128" s="41" t="s">
        <v>52</v>
      </c>
    </row>
    <row r="129" spans="1:6">
      <c r="A129" s="9">
        <v>1</v>
      </c>
      <c r="B129" s="38">
        <v>2</v>
      </c>
      <c r="C129" s="9" t="b">
        <v>0</v>
      </c>
      <c r="D129" s="9">
        <v>7.55916666666667</v>
      </c>
      <c r="E129" s="40" t="s">
        <v>169</v>
      </c>
      <c r="F129" s="41" t="s">
        <v>42</v>
      </c>
    </row>
    <row r="130" spans="1:6">
      <c r="A130" s="9">
        <v>1</v>
      </c>
      <c r="B130" s="38">
        <v>4.8333333333333</v>
      </c>
      <c r="C130" s="9" t="b">
        <v>0</v>
      </c>
      <c r="D130" s="9">
        <v>11.8508333333333</v>
      </c>
      <c r="E130" s="40" t="s">
        <v>170</v>
      </c>
      <c r="F130" s="41" t="s">
        <v>33</v>
      </c>
    </row>
    <row r="131" spans="1:6">
      <c r="A131" s="9">
        <v>1</v>
      </c>
      <c r="B131" s="38">
        <v>12</v>
      </c>
      <c r="C131" s="9" t="b">
        <v>1</v>
      </c>
      <c r="D131" s="9">
        <v>16.875</v>
      </c>
      <c r="E131" s="40" t="s">
        <v>171</v>
      </c>
      <c r="F131" s="41" t="s">
        <v>51</v>
      </c>
    </row>
    <row r="132" spans="1:6">
      <c r="A132" s="9">
        <v>1</v>
      </c>
      <c r="B132" s="38">
        <v>16.8333333333334</v>
      </c>
      <c r="C132" s="9" t="b">
        <v>1</v>
      </c>
      <c r="D132" s="9">
        <v>20.4225000000001</v>
      </c>
      <c r="E132" s="40" t="s">
        <v>172</v>
      </c>
      <c r="F132" s="41" t="s">
        <v>44</v>
      </c>
    </row>
    <row r="133" spans="1:6">
      <c r="A133" s="9">
        <v>1</v>
      </c>
      <c r="B133" s="38">
        <v>-5</v>
      </c>
      <c r="C133" s="9" t="b">
        <v>0</v>
      </c>
      <c r="D133" s="9">
        <v>2.20833333333334</v>
      </c>
      <c r="E133" s="40" t="s">
        <v>172</v>
      </c>
      <c r="F133" s="41" t="s">
        <v>65</v>
      </c>
    </row>
    <row r="134" spans="1:6">
      <c r="A134" s="9">
        <v>1</v>
      </c>
      <c r="B134" s="38">
        <v>12.2333333333333</v>
      </c>
      <c r="C134" s="9" t="b">
        <v>1</v>
      </c>
      <c r="D134" s="9">
        <v>21.0541666666666</v>
      </c>
      <c r="E134" s="40" t="s">
        <v>172</v>
      </c>
      <c r="F134" s="41" t="s">
        <v>29</v>
      </c>
    </row>
    <row r="135" spans="1:6">
      <c r="A135" s="9">
        <v>1</v>
      </c>
      <c r="B135" s="38">
        <v>0.5</v>
      </c>
      <c r="C135" s="9" t="b">
        <v>0</v>
      </c>
      <c r="D135" s="9">
        <v>2.75</v>
      </c>
      <c r="E135" s="40" t="s">
        <v>173</v>
      </c>
      <c r="F135" s="41" t="s">
        <v>26</v>
      </c>
    </row>
    <row r="136" spans="1:6">
      <c r="A136" s="9">
        <v>1</v>
      </c>
      <c r="B136" s="38">
        <v>3</v>
      </c>
      <c r="C136" s="9" t="b">
        <v>0</v>
      </c>
      <c r="D136" s="9">
        <v>1.50833333333334</v>
      </c>
      <c r="E136" s="40" t="s">
        <v>175</v>
      </c>
      <c r="F136" s="41" t="s">
        <v>26</v>
      </c>
    </row>
    <row r="137" spans="1:6">
      <c r="A137" s="9">
        <v>1</v>
      </c>
      <c r="B137" s="38">
        <v>0</v>
      </c>
      <c r="C137" s="9" t="b">
        <v>0</v>
      </c>
      <c r="D137" s="9">
        <v>3.44416666666668</v>
      </c>
      <c r="E137" s="40" t="s">
        <v>176</v>
      </c>
      <c r="F137" s="41" t="s">
        <v>33</v>
      </c>
    </row>
    <row r="138" spans="1:6">
      <c r="A138" s="9">
        <v>1</v>
      </c>
      <c r="B138" s="38">
        <v>12.9</v>
      </c>
      <c r="C138" s="9" t="b">
        <v>1</v>
      </c>
      <c r="D138" s="9">
        <v>16.8025</v>
      </c>
      <c r="E138" s="40" t="s">
        <v>178</v>
      </c>
      <c r="F138" s="41" t="s">
        <v>51</v>
      </c>
    </row>
    <row r="139" spans="1:6">
      <c r="A139" s="9">
        <v>1</v>
      </c>
      <c r="B139" s="38">
        <v>20.333333333333</v>
      </c>
      <c r="C139" s="9" t="b">
        <v>1</v>
      </c>
      <c r="D139" s="9">
        <v>27.640833333333</v>
      </c>
      <c r="E139" s="40" t="s">
        <v>179</v>
      </c>
      <c r="F139" s="41" t="s">
        <v>59</v>
      </c>
    </row>
    <row r="140" spans="1:6">
      <c r="A140" s="9">
        <v>1</v>
      </c>
      <c r="B140" s="38">
        <v>12.166666666667</v>
      </c>
      <c r="C140" s="9" t="b">
        <v>1</v>
      </c>
      <c r="D140" s="9">
        <v>23.8458333333336</v>
      </c>
      <c r="E140" s="40" t="s">
        <v>179</v>
      </c>
      <c r="F140" s="41" t="s">
        <v>53</v>
      </c>
    </row>
    <row r="141" spans="1:6">
      <c r="A141" s="9">
        <v>1</v>
      </c>
      <c r="B141" s="38">
        <v>-10.833333333333</v>
      </c>
      <c r="C141" s="9" t="b">
        <v>1</v>
      </c>
      <c r="D141" s="9">
        <v>3.461666666667</v>
      </c>
      <c r="E141" s="40" t="s">
        <v>179</v>
      </c>
      <c r="F141" s="41" t="s">
        <v>62</v>
      </c>
    </row>
    <row r="142" spans="1:6">
      <c r="A142" s="9">
        <v>1</v>
      </c>
      <c r="B142" s="38">
        <v>-6.5</v>
      </c>
      <c r="C142" s="9" t="b">
        <v>0</v>
      </c>
      <c r="D142" s="9">
        <v>3.59666666666667</v>
      </c>
      <c r="E142" s="40" t="s">
        <v>180</v>
      </c>
      <c r="F142" s="41" t="s">
        <v>59</v>
      </c>
    </row>
    <row r="143" spans="1:6">
      <c r="A143" s="9">
        <v>1</v>
      </c>
      <c r="B143" s="38">
        <v>0</v>
      </c>
      <c r="C143" s="9" t="b">
        <v>0</v>
      </c>
      <c r="D143" s="9">
        <v>1.75666666666668</v>
      </c>
      <c r="E143" s="40" t="s">
        <v>180</v>
      </c>
      <c r="F143" s="41" t="s">
        <v>39</v>
      </c>
    </row>
    <row r="144" spans="1:6">
      <c r="A144" s="9">
        <v>1</v>
      </c>
      <c r="B144" s="38">
        <v>1.1666666666667</v>
      </c>
      <c r="C144" s="9" t="b">
        <v>0</v>
      </c>
      <c r="D144" s="9">
        <v>0.466666666666701</v>
      </c>
      <c r="E144" s="40" t="s">
        <v>180</v>
      </c>
      <c r="F144" s="41" t="s">
        <v>64</v>
      </c>
    </row>
    <row r="145" spans="1:6">
      <c r="A145" s="9">
        <v>1</v>
      </c>
      <c r="B145" s="38">
        <v>14.5</v>
      </c>
      <c r="C145" s="9" t="b">
        <v>1</v>
      </c>
      <c r="D145" s="9">
        <v>16.0633333333333</v>
      </c>
      <c r="E145" s="40" t="s">
        <v>180</v>
      </c>
      <c r="F145" s="41" t="s">
        <v>37</v>
      </c>
    </row>
    <row r="146" spans="1:6">
      <c r="A146" s="9">
        <v>1</v>
      </c>
      <c r="B146" s="38">
        <v>10.5</v>
      </c>
      <c r="C146" s="9" t="b">
        <v>1</v>
      </c>
      <c r="D146" s="9">
        <v>13.8608333333333</v>
      </c>
      <c r="E146" s="40" t="s">
        <v>181</v>
      </c>
      <c r="F146" s="41" t="s">
        <v>44</v>
      </c>
    </row>
    <row r="147" spans="1:6">
      <c r="A147" s="9">
        <v>1</v>
      </c>
      <c r="B147" s="38">
        <v>18</v>
      </c>
      <c r="C147" s="9" t="b">
        <v>1</v>
      </c>
      <c r="D147" s="9">
        <v>21.5625</v>
      </c>
      <c r="E147" s="40" t="s">
        <v>181</v>
      </c>
      <c r="F147" s="41" t="s">
        <v>58</v>
      </c>
    </row>
    <row r="148" spans="1:6">
      <c r="A148" s="9">
        <v>1</v>
      </c>
      <c r="B148" s="38">
        <v>16</v>
      </c>
      <c r="C148" s="9" t="b">
        <v>1</v>
      </c>
      <c r="D148" s="9">
        <v>23.2458333333333</v>
      </c>
      <c r="E148" s="40" t="s">
        <v>181</v>
      </c>
      <c r="F148" s="41" t="s">
        <v>52</v>
      </c>
    </row>
    <row r="149" spans="1:6">
      <c r="A149" s="9">
        <v>1</v>
      </c>
      <c r="B149" s="38">
        <v>-8.1666666666667</v>
      </c>
      <c r="C149" s="9" t="b">
        <v>0</v>
      </c>
      <c r="D149" s="9">
        <v>2.51916666666664</v>
      </c>
      <c r="E149" s="40" t="s">
        <v>181</v>
      </c>
      <c r="F149" s="41" t="s">
        <v>59</v>
      </c>
    </row>
    <row r="150" spans="1:6">
      <c r="A150" s="9">
        <v>1</v>
      </c>
      <c r="B150" s="38">
        <v>16.6666666666667</v>
      </c>
      <c r="C150" s="9" t="b">
        <v>1</v>
      </c>
      <c r="D150" s="9">
        <v>20.7966666666667</v>
      </c>
      <c r="E150" s="40" t="s">
        <v>181</v>
      </c>
      <c r="F150" s="41" t="s">
        <v>46</v>
      </c>
    </row>
    <row r="151" spans="1:6">
      <c r="A151" s="9">
        <v>1</v>
      </c>
      <c r="B151" s="38">
        <v>18</v>
      </c>
      <c r="C151" s="9" t="b">
        <v>1</v>
      </c>
      <c r="D151" s="9">
        <v>6.29833333333334</v>
      </c>
      <c r="E151" s="40" t="s">
        <v>182</v>
      </c>
      <c r="F151" s="41" t="s">
        <v>39</v>
      </c>
    </row>
    <row r="152" spans="1:6">
      <c r="A152" s="9">
        <v>1</v>
      </c>
      <c r="B152" s="38">
        <v>12.6666666666667</v>
      </c>
      <c r="C152" s="9" t="b">
        <v>1</v>
      </c>
      <c r="D152" s="9">
        <v>18.2691666666667</v>
      </c>
      <c r="E152" s="40" t="s">
        <v>182</v>
      </c>
      <c r="F152" s="41" t="s">
        <v>38</v>
      </c>
    </row>
    <row r="153" spans="1:6">
      <c r="A153" s="9">
        <v>1</v>
      </c>
      <c r="B153" s="38">
        <v>2.3333333333333</v>
      </c>
      <c r="C153" s="9" t="b">
        <v>0</v>
      </c>
      <c r="D153" s="9">
        <v>0.858333333333303</v>
      </c>
      <c r="E153" s="40" t="s">
        <v>182</v>
      </c>
      <c r="F153" s="41" t="s">
        <v>50</v>
      </c>
    </row>
    <row r="154" spans="1:6">
      <c r="A154" s="9">
        <v>1</v>
      </c>
      <c r="B154" s="38">
        <v>3.8333333333333</v>
      </c>
      <c r="C154" s="9" t="b">
        <v>0</v>
      </c>
      <c r="D154" s="9">
        <v>1.76416666666664</v>
      </c>
      <c r="E154" s="40" t="s">
        <v>183</v>
      </c>
      <c r="F154" s="41" t="s">
        <v>46</v>
      </c>
    </row>
    <row r="155" spans="1:6">
      <c r="A155" s="9">
        <v>1</v>
      </c>
      <c r="B155" s="38">
        <v>10.1666666666666</v>
      </c>
      <c r="C155" s="9" t="b">
        <v>1</v>
      </c>
      <c r="D155" s="9">
        <v>12.6299999999999</v>
      </c>
      <c r="E155" s="40" t="s">
        <v>184</v>
      </c>
      <c r="F155" s="41" t="s">
        <v>60</v>
      </c>
    </row>
    <row r="156" spans="1:6">
      <c r="A156" s="9">
        <v>1</v>
      </c>
      <c r="B156" s="38">
        <v>13.1666666666667</v>
      </c>
      <c r="C156" s="9" t="b">
        <v>1</v>
      </c>
      <c r="D156" s="9">
        <v>16.8558333333334</v>
      </c>
      <c r="E156" s="40" t="s">
        <v>184</v>
      </c>
      <c r="F156" s="41" t="s">
        <v>61</v>
      </c>
    </row>
    <row r="157" spans="1:6">
      <c r="A157" s="9">
        <v>1</v>
      </c>
      <c r="B157" s="38">
        <v>-5</v>
      </c>
      <c r="C157" s="9" t="b">
        <v>0</v>
      </c>
      <c r="D157" s="9">
        <v>3.0825</v>
      </c>
      <c r="E157" s="40" t="s">
        <v>184</v>
      </c>
      <c r="F157" s="41" t="s">
        <v>41</v>
      </c>
    </row>
    <row r="158" spans="1:6">
      <c r="A158" s="9">
        <v>1</v>
      </c>
      <c r="B158" s="38">
        <v>-6.8333333333333</v>
      </c>
      <c r="C158" s="9" t="b">
        <v>0</v>
      </c>
      <c r="D158" s="9">
        <v>0.174166666666704</v>
      </c>
      <c r="E158" s="40" t="s">
        <v>184</v>
      </c>
      <c r="F158" s="41" t="s">
        <v>64</v>
      </c>
    </row>
    <row r="159" spans="1:6">
      <c r="A159" s="9">
        <v>1</v>
      </c>
      <c r="B159" s="38">
        <v>14.5</v>
      </c>
      <c r="C159" s="9" t="b">
        <v>1</v>
      </c>
      <c r="D159" s="9">
        <v>18.8083333333333</v>
      </c>
      <c r="E159" s="40" t="s">
        <v>184</v>
      </c>
      <c r="F159" s="41" t="s">
        <v>68</v>
      </c>
    </row>
    <row r="160" spans="1:6">
      <c r="A160" s="9">
        <v>1</v>
      </c>
      <c r="B160" s="38">
        <v>-6.3333333333334</v>
      </c>
      <c r="C160" s="9" t="b">
        <v>0</v>
      </c>
      <c r="D160" s="9">
        <v>1.09249999999994</v>
      </c>
      <c r="E160" s="40" t="s">
        <v>184</v>
      </c>
      <c r="F160" s="41" t="s">
        <v>28</v>
      </c>
    </row>
    <row r="161" spans="1:6">
      <c r="A161" s="9">
        <v>1</v>
      </c>
      <c r="B161" s="38">
        <v>16.3333333333333</v>
      </c>
      <c r="C161" s="9" t="b">
        <v>1</v>
      </c>
      <c r="D161" s="9">
        <v>18.4391666666666</v>
      </c>
      <c r="E161" s="40" t="s">
        <v>185</v>
      </c>
      <c r="F161" s="41" t="s">
        <v>61</v>
      </c>
    </row>
    <row r="162" spans="1:6">
      <c r="A162" s="9">
        <v>1</v>
      </c>
      <c r="B162" s="38">
        <v>16.5</v>
      </c>
      <c r="C162" s="9" t="b">
        <v>1</v>
      </c>
      <c r="D162" s="9">
        <v>22.7575</v>
      </c>
      <c r="E162" s="40" t="s">
        <v>185</v>
      </c>
      <c r="F162" s="41" t="s">
        <v>58</v>
      </c>
    </row>
    <row r="163" spans="1:6">
      <c r="A163" s="9">
        <v>1</v>
      </c>
      <c r="B163" s="38">
        <v>10.3333333333334</v>
      </c>
      <c r="C163" s="9" t="b">
        <v>1</v>
      </c>
      <c r="D163" s="9">
        <v>19.6525000000001</v>
      </c>
      <c r="E163" s="40" t="s">
        <v>185</v>
      </c>
      <c r="F163" s="41" t="s">
        <v>62</v>
      </c>
    </row>
    <row r="164" spans="1:6">
      <c r="A164" s="9">
        <v>1</v>
      </c>
      <c r="B164" s="38">
        <v>13.1666666666666</v>
      </c>
      <c r="C164" s="9" t="b">
        <v>1</v>
      </c>
      <c r="D164" s="9">
        <v>17.2874999999999</v>
      </c>
      <c r="E164" s="40" t="s">
        <v>185</v>
      </c>
      <c r="F164" s="41" t="s">
        <v>34</v>
      </c>
    </row>
    <row r="165" spans="1:6">
      <c r="A165" s="9">
        <v>1</v>
      </c>
      <c r="B165" s="38">
        <v>10.8333333333333</v>
      </c>
      <c r="C165" s="9" t="b">
        <v>1</v>
      </c>
      <c r="D165" s="9">
        <v>16.9966666666666</v>
      </c>
      <c r="E165" s="40" t="s">
        <v>185</v>
      </c>
      <c r="F165" s="41" t="s">
        <v>55</v>
      </c>
    </row>
    <row r="166" spans="1:6">
      <c r="A166" s="9">
        <v>1</v>
      </c>
      <c r="B166" s="38">
        <v>15.8333333333333</v>
      </c>
      <c r="C166" s="9" t="b">
        <v>1</v>
      </c>
      <c r="D166" s="9">
        <v>28.8516666666666</v>
      </c>
      <c r="E166" s="40" t="s">
        <v>185</v>
      </c>
      <c r="F166" s="41" t="s">
        <v>39</v>
      </c>
    </row>
    <row r="167" spans="1:6">
      <c r="A167" s="9">
        <v>1</v>
      </c>
      <c r="B167" s="38">
        <v>-8.3333333333333</v>
      </c>
      <c r="C167" s="9" t="b">
        <v>0</v>
      </c>
      <c r="D167" s="9">
        <v>9.12333333333337</v>
      </c>
      <c r="E167" s="40" t="s">
        <v>185</v>
      </c>
      <c r="F167" s="41" t="s">
        <v>57</v>
      </c>
    </row>
    <row r="168" spans="1:6">
      <c r="A168" s="9">
        <v>1</v>
      </c>
      <c r="B168" s="38">
        <v>-13.1666666666667</v>
      </c>
      <c r="C168" s="9" t="b">
        <v>1</v>
      </c>
      <c r="D168" s="9">
        <v>2.49833333333331</v>
      </c>
      <c r="E168" s="40" t="s">
        <v>185</v>
      </c>
      <c r="F168" s="41" t="s">
        <v>41</v>
      </c>
    </row>
    <row r="169" spans="1:6">
      <c r="A169" s="9">
        <v>1</v>
      </c>
      <c r="B169" s="38">
        <v>7.5</v>
      </c>
      <c r="C169" s="9" t="b">
        <v>0</v>
      </c>
      <c r="D169" s="9">
        <v>2.6175</v>
      </c>
      <c r="E169" s="40" t="s">
        <v>185</v>
      </c>
      <c r="F169" s="41" t="s">
        <v>26</v>
      </c>
    </row>
    <row r="170" spans="1:6">
      <c r="A170" s="9">
        <v>1</v>
      </c>
      <c r="B170" s="38">
        <v>10.6666666666667</v>
      </c>
      <c r="C170" s="9" t="b">
        <v>1</v>
      </c>
      <c r="D170" s="9">
        <v>18.4133333333334</v>
      </c>
      <c r="E170" s="40" t="s">
        <v>185</v>
      </c>
      <c r="F170" s="41" t="s">
        <v>49</v>
      </c>
    </row>
    <row r="171" spans="1:6">
      <c r="A171" s="9">
        <v>1</v>
      </c>
      <c r="B171" s="38">
        <v>-5.1666666666667</v>
      </c>
      <c r="C171" s="9" t="b">
        <v>0</v>
      </c>
      <c r="D171" s="9">
        <v>2.01416666666664</v>
      </c>
      <c r="E171" s="40" t="s">
        <v>187</v>
      </c>
      <c r="F171" s="41" t="s">
        <v>67</v>
      </c>
    </row>
    <row r="172" spans="1:6">
      <c r="A172" s="9">
        <v>1</v>
      </c>
      <c r="B172" s="38">
        <v>3</v>
      </c>
      <c r="C172" s="9" t="b">
        <v>0</v>
      </c>
      <c r="D172" s="9">
        <v>2.155</v>
      </c>
      <c r="E172" s="40" t="s">
        <v>190</v>
      </c>
      <c r="F172" s="41" t="s">
        <v>46</v>
      </c>
    </row>
    <row r="173" spans="1:6">
      <c r="A173" s="9">
        <v>1</v>
      </c>
      <c r="B173" s="38">
        <v>22.5</v>
      </c>
      <c r="C173" s="9" t="b">
        <v>1</v>
      </c>
      <c r="D173" s="9">
        <v>24.86</v>
      </c>
      <c r="E173" s="40" t="s">
        <v>190</v>
      </c>
      <c r="F173" s="41" t="s">
        <v>68</v>
      </c>
    </row>
    <row r="174" spans="1:6">
      <c r="A174" s="9">
        <v>1</v>
      </c>
      <c r="B174" s="38">
        <v>31.6666666666667</v>
      </c>
      <c r="C174" s="9" t="b">
        <v>1</v>
      </c>
      <c r="D174" s="9">
        <v>38.8641666666667</v>
      </c>
      <c r="E174" s="40" t="s">
        <v>190</v>
      </c>
      <c r="F174" s="41" t="s">
        <v>28</v>
      </c>
    </row>
    <row r="175" spans="1:6">
      <c r="A175" s="9">
        <v>1</v>
      </c>
      <c r="B175" s="38">
        <v>3.5</v>
      </c>
      <c r="C175" s="9" t="b">
        <v>0</v>
      </c>
      <c r="D175" s="9">
        <v>3.68833333333334</v>
      </c>
      <c r="E175" s="40" t="s">
        <v>191</v>
      </c>
      <c r="F175" s="41" t="s">
        <v>42</v>
      </c>
    </row>
    <row r="176" spans="1:6">
      <c r="A176" s="9">
        <v>1</v>
      </c>
      <c r="B176" s="38">
        <v>12.8333333333334</v>
      </c>
      <c r="C176" s="9" t="b">
        <v>1</v>
      </c>
      <c r="D176" s="9">
        <v>18.5650000000001</v>
      </c>
      <c r="E176" s="40" t="s">
        <v>192</v>
      </c>
      <c r="F176" s="41" t="s">
        <v>38</v>
      </c>
    </row>
    <row r="177" spans="1:6">
      <c r="A177" s="9">
        <v>1</v>
      </c>
      <c r="B177" s="38">
        <v>0.6666666666667</v>
      </c>
      <c r="C177" s="9" t="b">
        <v>0</v>
      </c>
      <c r="D177" s="9">
        <v>1.78333333333336</v>
      </c>
      <c r="E177" s="40" t="s">
        <v>193</v>
      </c>
      <c r="F177" s="41" t="s">
        <v>36</v>
      </c>
    </row>
    <row r="178" spans="1:6">
      <c r="A178" s="9">
        <v>1</v>
      </c>
      <c r="B178" s="38">
        <v>20.6666666666667</v>
      </c>
      <c r="C178" s="9" t="b">
        <v>1</v>
      </c>
      <c r="D178" s="9">
        <v>25.2866666666667</v>
      </c>
      <c r="E178" s="40" t="s">
        <v>193</v>
      </c>
      <c r="F178" s="41" t="s">
        <v>37</v>
      </c>
    </row>
    <row r="179" spans="1:6">
      <c r="A179" s="9">
        <v>1</v>
      </c>
      <c r="B179" s="38">
        <v>25.5</v>
      </c>
      <c r="C179" s="9" t="b">
        <v>1</v>
      </c>
      <c r="D179" s="9">
        <v>33.5891666666666</v>
      </c>
      <c r="E179" s="40" t="s">
        <v>194</v>
      </c>
      <c r="F179" s="41" t="s">
        <v>68</v>
      </c>
    </row>
    <row r="180" spans="1:6">
      <c r="A180" s="9">
        <v>1</v>
      </c>
      <c r="B180" s="38">
        <v>-8.333333333333</v>
      </c>
      <c r="C180" s="9" t="b">
        <v>0</v>
      </c>
      <c r="D180" s="9">
        <v>5.23833333333358</v>
      </c>
      <c r="E180" s="40" t="s">
        <v>194</v>
      </c>
      <c r="F180" s="41" t="s">
        <v>28</v>
      </c>
    </row>
    <row r="181" spans="1:6">
      <c r="A181" s="9">
        <v>1</v>
      </c>
      <c r="B181" s="38">
        <v>27.8333333333333</v>
      </c>
      <c r="C181" s="9" t="b">
        <v>1</v>
      </c>
      <c r="D181" s="9">
        <v>30.6091666666666</v>
      </c>
      <c r="E181" s="40" t="s">
        <v>195</v>
      </c>
      <c r="F181" s="41" t="s">
        <v>62</v>
      </c>
    </row>
    <row r="182" spans="1:6">
      <c r="A182" s="9">
        <v>1</v>
      </c>
      <c r="B182" s="38">
        <v>-5</v>
      </c>
      <c r="C182" s="9" t="b">
        <v>0</v>
      </c>
      <c r="D182" s="9">
        <v>2</v>
      </c>
      <c r="E182" s="40" t="s">
        <v>195</v>
      </c>
      <c r="F182" s="41" t="s">
        <v>32</v>
      </c>
    </row>
    <row r="183" spans="1:6">
      <c r="A183" s="9">
        <v>1</v>
      </c>
      <c r="B183" s="38">
        <v>0.6666666666667</v>
      </c>
      <c r="C183" s="9" t="b">
        <v>0</v>
      </c>
      <c r="D183" s="9">
        <v>2.2241666666667</v>
      </c>
      <c r="E183" s="40" t="s">
        <v>196</v>
      </c>
      <c r="F183" s="41" t="s">
        <v>36</v>
      </c>
    </row>
    <row r="184" spans="1:6">
      <c r="A184" s="9">
        <v>1</v>
      </c>
      <c r="B184" s="38">
        <v>5.5</v>
      </c>
      <c r="C184" s="9" t="b">
        <v>0</v>
      </c>
      <c r="D184" s="9">
        <v>2.41916666666666</v>
      </c>
      <c r="E184" s="40" t="s">
        <v>198</v>
      </c>
      <c r="F184" s="41" t="s">
        <v>62</v>
      </c>
    </row>
    <row r="185" spans="1:6">
      <c r="A185" s="9">
        <v>1</v>
      </c>
      <c r="B185" s="38">
        <v>18.8333333333333</v>
      </c>
      <c r="C185" s="9" t="b">
        <v>1</v>
      </c>
      <c r="D185" s="9">
        <v>23.6941666666666</v>
      </c>
      <c r="E185" s="40" t="s">
        <v>200</v>
      </c>
      <c r="F185" s="41" t="s">
        <v>59</v>
      </c>
    </row>
    <row r="186" spans="1:6">
      <c r="A186" s="9">
        <v>1</v>
      </c>
      <c r="B186" s="38">
        <v>50.666666666667</v>
      </c>
      <c r="C186" s="9" t="b">
        <v>1</v>
      </c>
      <c r="D186" s="9">
        <v>70.036666666667</v>
      </c>
      <c r="E186" s="40" t="s">
        <v>201</v>
      </c>
      <c r="F186" s="41" t="s">
        <v>59</v>
      </c>
    </row>
    <row r="187" spans="1:6">
      <c r="A187" s="9">
        <v>1</v>
      </c>
      <c r="B187" s="38">
        <v>-29.666666666667</v>
      </c>
      <c r="C187" s="9" t="b">
        <v>1</v>
      </c>
      <c r="D187" s="9">
        <v>0.596666666666422</v>
      </c>
      <c r="E187" s="40" t="s">
        <v>201</v>
      </c>
      <c r="F187" s="41" t="s">
        <v>53</v>
      </c>
    </row>
    <row r="188" spans="1:6">
      <c r="A188" s="9">
        <v>1</v>
      </c>
      <c r="B188" s="38">
        <v>-11.166666666667</v>
      </c>
      <c r="C188" s="9" t="b">
        <v>1</v>
      </c>
      <c r="D188" s="9">
        <v>12.718333333333</v>
      </c>
      <c r="E188" s="40" t="s">
        <v>201</v>
      </c>
      <c r="F188" s="41" t="s">
        <v>62</v>
      </c>
    </row>
    <row r="189" spans="1:6">
      <c r="A189" s="9">
        <v>1</v>
      </c>
      <c r="B189" s="38">
        <v>33.1666666666663</v>
      </c>
      <c r="C189" s="9" t="b">
        <v>1</v>
      </c>
      <c r="D189" s="9">
        <v>41.1749999999996</v>
      </c>
      <c r="E189" s="40" t="s">
        <v>202</v>
      </c>
      <c r="F189" s="41" t="s">
        <v>37</v>
      </c>
    </row>
    <row r="190" spans="1:6">
      <c r="A190" s="9">
        <v>1</v>
      </c>
      <c r="B190" s="38">
        <v>12.3333333333333</v>
      </c>
      <c r="C190" s="9" t="b">
        <v>1</v>
      </c>
      <c r="D190" s="9">
        <v>17.2058333333333</v>
      </c>
      <c r="E190" s="40" t="s">
        <v>204</v>
      </c>
      <c r="F190" s="41" t="s">
        <v>58</v>
      </c>
    </row>
    <row r="191" spans="1:6">
      <c r="A191" s="9">
        <v>1</v>
      </c>
      <c r="B191" s="38">
        <v>13.5</v>
      </c>
      <c r="C191" s="9" t="b">
        <v>1</v>
      </c>
      <c r="D191" s="9">
        <v>21.25</v>
      </c>
      <c r="E191" s="40" t="s">
        <v>204</v>
      </c>
      <c r="F191" s="41" t="s">
        <v>62</v>
      </c>
    </row>
    <row r="192" spans="1:6">
      <c r="A192" s="9">
        <v>1</v>
      </c>
      <c r="B192" s="38">
        <v>23</v>
      </c>
      <c r="C192" s="9" t="b">
        <v>1</v>
      </c>
      <c r="D192" s="9">
        <v>30.4525</v>
      </c>
      <c r="E192" s="40" t="s">
        <v>204</v>
      </c>
      <c r="F192" s="41" t="s">
        <v>32</v>
      </c>
    </row>
    <row r="193" spans="1:6">
      <c r="A193" s="9">
        <v>1</v>
      </c>
      <c r="B193" s="38">
        <v>16</v>
      </c>
      <c r="C193" s="9" t="b">
        <v>1</v>
      </c>
      <c r="D193" s="9">
        <v>28.3975</v>
      </c>
      <c r="E193" s="40" t="s">
        <v>204</v>
      </c>
      <c r="F193" s="41" t="s">
        <v>47</v>
      </c>
    </row>
    <row r="194" spans="1:6">
      <c r="A194" s="9">
        <v>1</v>
      </c>
      <c r="B194" s="38">
        <v>28.3333333333333</v>
      </c>
      <c r="C194" s="9" t="b">
        <v>1</v>
      </c>
      <c r="D194" s="9">
        <v>33.3525</v>
      </c>
      <c r="E194" s="40" t="s">
        <v>205</v>
      </c>
      <c r="F194" s="41" t="s">
        <v>58</v>
      </c>
    </row>
    <row r="195" spans="1:6">
      <c r="A195" s="9">
        <v>1</v>
      </c>
      <c r="B195" s="38">
        <v>-5.5</v>
      </c>
      <c r="C195" s="9" t="b">
        <v>0</v>
      </c>
      <c r="D195" s="9">
        <v>4.12083333333334</v>
      </c>
      <c r="E195" s="40" t="s">
        <v>205</v>
      </c>
      <c r="F195" s="41" t="s">
        <v>53</v>
      </c>
    </row>
    <row r="196" spans="1:6">
      <c r="A196" s="9">
        <v>1</v>
      </c>
      <c r="B196" s="38">
        <v>11.5</v>
      </c>
      <c r="C196" s="9" t="b">
        <v>1</v>
      </c>
      <c r="D196" s="9">
        <v>17.8958333333333</v>
      </c>
      <c r="E196" s="40" t="s">
        <v>207</v>
      </c>
      <c r="F196" s="41" t="s">
        <v>47</v>
      </c>
    </row>
    <row r="197" spans="1:6">
      <c r="A197" s="9">
        <v>1</v>
      </c>
      <c r="B197" s="38">
        <v>11.5</v>
      </c>
      <c r="C197" s="9" t="b">
        <v>1</v>
      </c>
      <c r="D197" s="9">
        <v>20.3683333333333</v>
      </c>
      <c r="E197" s="40" t="s">
        <v>207</v>
      </c>
      <c r="F197" s="41" t="s">
        <v>63</v>
      </c>
    </row>
    <row r="198" spans="1:6">
      <c r="A198" s="9">
        <v>1</v>
      </c>
      <c r="B198" s="38">
        <v>0.6666666666667</v>
      </c>
      <c r="C198" s="9" t="b">
        <v>0</v>
      </c>
      <c r="D198" s="9">
        <v>7.69083333333338</v>
      </c>
      <c r="E198" s="40" t="s">
        <v>207</v>
      </c>
      <c r="F198" s="41" t="s">
        <v>36</v>
      </c>
    </row>
    <row r="199" spans="1:6">
      <c r="A199" s="9">
        <v>1</v>
      </c>
      <c r="B199" s="38">
        <v>-5.166666666667</v>
      </c>
      <c r="C199" s="9" t="b">
        <v>0</v>
      </c>
      <c r="D199" s="9">
        <v>8.46833333333302</v>
      </c>
      <c r="E199" s="40" t="s">
        <v>208</v>
      </c>
      <c r="F199" s="41" t="s">
        <v>52</v>
      </c>
    </row>
    <row r="200" spans="1:6">
      <c r="A200" s="9">
        <v>1</v>
      </c>
      <c r="B200" s="38">
        <v>3.3333333333333</v>
      </c>
      <c r="C200" s="9" t="b">
        <v>0</v>
      </c>
      <c r="D200" s="9">
        <v>27.3566666666666</v>
      </c>
      <c r="E200" s="40" t="s">
        <v>208</v>
      </c>
      <c r="F200" s="41" t="s">
        <v>33</v>
      </c>
    </row>
    <row r="201" spans="1:6">
      <c r="A201" s="9">
        <v>1</v>
      </c>
      <c r="B201" s="38">
        <v>10.8333333333334</v>
      </c>
      <c r="C201" s="9" t="b">
        <v>1</v>
      </c>
      <c r="D201" s="9">
        <v>15.2125000000001</v>
      </c>
      <c r="E201" s="40" t="s">
        <v>208</v>
      </c>
      <c r="F201" s="41" t="s">
        <v>35</v>
      </c>
    </row>
    <row r="202" spans="1:6">
      <c r="A202" s="9">
        <v>1</v>
      </c>
      <c r="B202" s="38">
        <v>18</v>
      </c>
      <c r="C202" s="9" t="b">
        <v>1</v>
      </c>
      <c r="D202" s="9">
        <v>24.7083333333333</v>
      </c>
      <c r="E202" s="40" t="s">
        <v>208</v>
      </c>
      <c r="F202" s="41" t="s">
        <v>54</v>
      </c>
    </row>
    <row r="203" spans="1:6">
      <c r="A203" s="9">
        <v>1</v>
      </c>
      <c r="B203" s="38">
        <v>28.1666666666667</v>
      </c>
      <c r="C203" s="9" t="b">
        <v>1</v>
      </c>
      <c r="D203" s="9">
        <v>33.9566666666667</v>
      </c>
      <c r="E203" s="40" t="s">
        <v>208</v>
      </c>
      <c r="F203" s="41" t="s">
        <v>27</v>
      </c>
    </row>
    <row r="204" spans="1:6">
      <c r="A204" s="9">
        <v>1</v>
      </c>
      <c r="B204" s="38">
        <v>-5.5</v>
      </c>
      <c r="C204" s="9" t="b">
        <v>0</v>
      </c>
      <c r="D204" s="9">
        <v>3.62833333333335</v>
      </c>
      <c r="E204" s="40" t="s">
        <v>208</v>
      </c>
      <c r="F204" s="41" t="s">
        <v>56</v>
      </c>
    </row>
    <row r="205" spans="1:6">
      <c r="A205" s="9">
        <v>1</v>
      </c>
      <c r="B205" s="38">
        <v>30.333333333333</v>
      </c>
      <c r="C205" s="9" t="b">
        <v>1</v>
      </c>
      <c r="D205" s="9">
        <v>37.958333333333</v>
      </c>
      <c r="E205" s="40" t="s">
        <v>209</v>
      </c>
      <c r="F205" s="41" t="s">
        <v>45</v>
      </c>
    </row>
    <row r="206" spans="1:6">
      <c r="A206" s="9">
        <v>1</v>
      </c>
      <c r="B206" s="38">
        <v>-5</v>
      </c>
      <c r="C206" s="9" t="b">
        <v>0</v>
      </c>
      <c r="D206" s="9">
        <v>9.04333333333327</v>
      </c>
      <c r="E206" s="40" t="s">
        <v>209</v>
      </c>
      <c r="F206" s="41" t="s">
        <v>61</v>
      </c>
    </row>
    <row r="207" spans="1:6">
      <c r="A207" s="9">
        <v>1</v>
      </c>
      <c r="B207" s="38">
        <v>-6.833333333334</v>
      </c>
      <c r="C207" s="9" t="b">
        <v>0</v>
      </c>
      <c r="D207" s="9">
        <v>8.78999999999942</v>
      </c>
      <c r="E207" s="40" t="s">
        <v>209</v>
      </c>
      <c r="F207" s="41" t="s">
        <v>62</v>
      </c>
    </row>
    <row r="208" spans="1:6">
      <c r="A208" s="9">
        <v>1</v>
      </c>
      <c r="B208" s="38">
        <v>-6.8333333333333</v>
      </c>
      <c r="C208" s="9" t="b">
        <v>0</v>
      </c>
      <c r="D208" s="9">
        <v>6.21583333333336</v>
      </c>
      <c r="E208" s="40" t="s">
        <v>209</v>
      </c>
      <c r="F208" s="41" t="s">
        <v>22</v>
      </c>
    </row>
    <row r="209" spans="1:6">
      <c r="A209" s="9">
        <v>1</v>
      </c>
      <c r="B209" s="38">
        <v>-6.1666666666667</v>
      </c>
      <c r="C209" s="9" t="b">
        <v>0</v>
      </c>
      <c r="D209" s="9">
        <v>5.4133333333333</v>
      </c>
      <c r="E209" s="40" t="s">
        <v>209</v>
      </c>
      <c r="F209" s="41" t="s">
        <v>48</v>
      </c>
    </row>
    <row r="210" spans="1:6">
      <c r="A210" s="9">
        <v>1</v>
      </c>
      <c r="B210" s="38">
        <v>11</v>
      </c>
      <c r="C210" s="9" t="b">
        <v>1</v>
      </c>
      <c r="D210" s="9">
        <v>13.4316666666667</v>
      </c>
      <c r="E210" s="40" t="s">
        <v>210</v>
      </c>
      <c r="F210" s="41" t="s">
        <v>62</v>
      </c>
    </row>
    <row r="211" spans="1:6">
      <c r="A211" s="9">
        <v>1</v>
      </c>
      <c r="B211" s="38">
        <v>15</v>
      </c>
      <c r="C211" s="9" t="b">
        <v>1</v>
      </c>
      <c r="D211" s="9">
        <v>18.6766666666667</v>
      </c>
      <c r="E211" s="40" t="s">
        <v>210</v>
      </c>
      <c r="F211" s="41" t="s">
        <v>32</v>
      </c>
    </row>
    <row r="212" spans="1:6">
      <c r="A212" s="9">
        <v>1</v>
      </c>
      <c r="B212" s="38">
        <v>10.6666666666667</v>
      </c>
      <c r="C212" s="9" t="b">
        <v>1</v>
      </c>
      <c r="D212" s="9">
        <v>26.7291666666667</v>
      </c>
      <c r="E212" s="40" t="s">
        <v>211</v>
      </c>
      <c r="F212" s="41" t="s">
        <v>62</v>
      </c>
    </row>
    <row r="213" spans="1:6">
      <c r="A213" s="9">
        <v>1</v>
      </c>
      <c r="B213" s="38">
        <v>31.8333333333333</v>
      </c>
      <c r="C213" s="9" t="b">
        <v>1</v>
      </c>
      <c r="D213" s="9">
        <v>40.6141666666666</v>
      </c>
      <c r="E213" s="40" t="s">
        <v>211</v>
      </c>
      <c r="F213" s="41" t="s">
        <v>32</v>
      </c>
    </row>
    <row r="214" spans="1:6">
      <c r="A214" s="9">
        <v>1</v>
      </c>
      <c r="B214" s="38">
        <v>11</v>
      </c>
      <c r="C214" s="9" t="b">
        <v>1</v>
      </c>
      <c r="D214" s="9">
        <v>26.625</v>
      </c>
      <c r="E214" s="40" t="s">
        <v>211</v>
      </c>
      <c r="F214" s="41" t="s">
        <v>47</v>
      </c>
    </row>
    <row r="215" spans="1:6">
      <c r="A215" s="9">
        <v>1</v>
      </c>
      <c r="B215" s="38">
        <v>28</v>
      </c>
      <c r="C215" s="9" t="b">
        <v>1</v>
      </c>
      <c r="D215" s="9">
        <v>45.3808333333334</v>
      </c>
      <c r="E215" s="40" t="s">
        <v>211</v>
      </c>
      <c r="F215" s="41" t="s">
        <v>33</v>
      </c>
    </row>
    <row r="216" spans="1:6">
      <c r="A216" s="9">
        <v>1</v>
      </c>
      <c r="B216" s="38">
        <v>14.5</v>
      </c>
      <c r="C216" s="9" t="b">
        <v>1</v>
      </c>
      <c r="D216" s="9">
        <v>22.26</v>
      </c>
      <c r="E216" s="40" t="s">
        <v>211</v>
      </c>
      <c r="F216" s="41" t="s">
        <v>36</v>
      </c>
    </row>
    <row r="217" spans="1:6">
      <c r="A217" s="9">
        <v>1</v>
      </c>
      <c r="B217" s="38">
        <v>20.6666666666666</v>
      </c>
      <c r="C217" s="9" t="b">
        <v>1</v>
      </c>
      <c r="D217" s="9">
        <v>24.7074999999999</v>
      </c>
      <c r="E217" s="40" t="s">
        <v>212</v>
      </c>
      <c r="F217" s="41" t="s">
        <v>45</v>
      </c>
    </row>
    <row r="218" spans="1:6">
      <c r="A218" s="9">
        <v>1</v>
      </c>
      <c r="B218" s="38">
        <v>-5.0000000000003</v>
      </c>
      <c r="C218" s="9" t="b">
        <v>0</v>
      </c>
      <c r="D218" s="9">
        <v>6.19083333333311</v>
      </c>
      <c r="E218" s="40" t="s">
        <v>212</v>
      </c>
      <c r="F218" s="41" t="s">
        <v>32</v>
      </c>
    </row>
    <row r="219" spans="1:6">
      <c r="A219" s="9">
        <v>1</v>
      </c>
      <c r="B219" s="38">
        <v>-6</v>
      </c>
      <c r="C219" s="9" t="b">
        <v>0</v>
      </c>
      <c r="D219" s="9">
        <v>7.115</v>
      </c>
      <c r="E219" s="40" t="s">
        <v>212</v>
      </c>
      <c r="F219" s="41" t="s">
        <v>39</v>
      </c>
    </row>
    <row r="220" spans="1:6">
      <c r="A220" s="9">
        <v>1</v>
      </c>
      <c r="B220" s="38">
        <v>31</v>
      </c>
      <c r="C220" s="9" t="b">
        <v>1</v>
      </c>
      <c r="D220" s="9">
        <v>43.9216666666666</v>
      </c>
      <c r="E220" s="40" t="s">
        <v>213</v>
      </c>
      <c r="F220" s="41" t="s">
        <v>32</v>
      </c>
    </row>
    <row r="221" spans="1:6">
      <c r="A221" s="9">
        <v>1</v>
      </c>
      <c r="B221" s="38">
        <v>42.166666666667</v>
      </c>
      <c r="C221" s="9" t="b">
        <v>1</v>
      </c>
      <c r="D221" s="9">
        <v>61.7533333333336</v>
      </c>
      <c r="E221" s="40" t="s">
        <v>213</v>
      </c>
      <c r="F221" s="41" t="s">
        <v>47</v>
      </c>
    </row>
    <row r="222" spans="1:6">
      <c r="A222" s="9">
        <v>1</v>
      </c>
      <c r="B222" s="38">
        <v>-22</v>
      </c>
      <c r="C222" s="9" t="b">
        <v>1</v>
      </c>
      <c r="D222" s="9">
        <v>6.6525</v>
      </c>
      <c r="E222" s="40" t="s">
        <v>213</v>
      </c>
      <c r="F222" s="41" t="s">
        <v>63</v>
      </c>
    </row>
    <row r="223" spans="1:6">
      <c r="A223" s="9">
        <v>1</v>
      </c>
      <c r="B223" s="38">
        <v>12</v>
      </c>
      <c r="C223" s="9" t="b">
        <v>1</v>
      </c>
      <c r="D223" s="9">
        <v>14.1491666666667</v>
      </c>
      <c r="E223" s="40" t="s">
        <v>215</v>
      </c>
      <c r="F223" s="41" t="s">
        <v>38</v>
      </c>
    </row>
    <row r="224" spans="1:6">
      <c r="A224" s="9">
        <v>1</v>
      </c>
      <c r="B224" s="38">
        <v>-6.5</v>
      </c>
      <c r="C224" s="9" t="b">
        <v>0</v>
      </c>
      <c r="D224" s="9">
        <v>1.54833333333334</v>
      </c>
      <c r="E224" s="40" t="s">
        <v>216</v>
      </c>
      <c r="F224" s="41" t="s">
        <v>64</v>
      </c>
    </row>
    <row r="225" spans="1:6">
      <c r="A225" s="9">
        <v>1</v>
      </c>
      <c r="B225" s="38">
        <v>15.1666666666667</v>
      </c>
      <c r="C225" s="9" t="b">
        <v>1</v>
      </c>
      <c r="D225" s="9">
        <v>23.6116666666667</v>
      </c>
      <c r="E225" s="40" t="s">
        <v>216</v>
      </c>
      <c r="F225" s="41" t="s">
        <v>26</v>
      </c>
    </row>
    <row r="226" spans="1:6">
      <c r="A226" s="9">
        <v>1</v>
      </c>
      <c r="B226" s="38">
        <v>22.3333333333333</v>
      </c>
      <c r="C226" s="9" t="b">
        <v>1</v>
      </c>
      <c r="D226" s="9">
        <v>39.4916666666666</v>
      </c>
      <c r="E226" s="40" t="s">
        <v>216</v>
      </c>
      <c r="F226" s="41" t="s">
        <v>49</v>
      </c>
    </row>
    <row r="227" spans="1:6">
      <c r="A227" s="9">
        <v>1</v>
      </c>
      <c r="B227" s="38">
        <v>-7.5</v>
      </c>
      <c r="C227" s="9" t="b">
        <v>0</v>
      </c>
      <c r="D227" s="9">
        <v>14.7825</v>
      </c>
      <c r="E227" s="40" t="s">
        <v>216</v>
      </c>
      <c r="F227" s="41" t="s">
        <v>36</v>
      </c>
    </row>
    <row r="228" spans="1:6">
      <c r="A228" s="9">
        <v>1</v>
      </c>
      <c r="B228" s="38">
        <v>12.833333333333</v>
      </c>
      <c r="C228" s="9" t="b">
        <v>1</v>
      </c>
      <c r="D228" s="9">
        <v>32.143333333333</v>
      </c>
      <c r="E228" s="40" t="s">
        <v>216</v>
      </c>
      <c r="F228" s="41" t="s">
        <v>37</v>
      </c>
    </row>
    <row r="229" spans="1:6">
      <c r="A229" s="9">
        <v>1</v>
      </c>
      <c r="B229" s="38">
        <v>19.5</v>
      </c>
      <c r="C229" s="9" t="b">
        <v>1</v>
      </c>
      <c r="D229" s="9">
        <v>39.1691666666666</v>
      </c>
      <c r="E229" s="40" t="s">
        <v>216</v>
      </c>
      <c r="F229" s="41" t="s">
        <v>56</v>
      </c>
    </row>
    <row r="230" spans="1:6">
      <c r="A230" s="9">
        <v>1</v>
      </c>
      <c r="B230" s="38">
        <v>30.166666666667</v>
      </c>
      <c r="C230" s="9" t="b">
        <v>1</v>
      </c>
      <c r="D230" s="9">
        <v>35.511666666667</v>
      </c>
      <c r="E230" s="40" t="s">
        <v>217</v>
      </c>
      <c r="F230" s="41" t="s">
        <v>69</v>
      </c>
    </row>
    <row r="231" spans="1:6">
      <c r="A231" s="9">
        <v>1</v>
      </c>
      <c r="B231" s="38">
        <v>-13.5</v>
      </c>
      <c r="C231" s="9" t="b">
        <v>1</v>
      </c>
      <c r="D231" s="9">
        <v>6.84083333333341</v>
      </c>
      <c r="E231" s="40" t="s">
        <v>217</v>
      </c>
      <c r="F231" s="41" t="s">
        <v>50</v>
      </c>
    </row>
    <row r="232" spans="1:6">
      <c r="A232" s="9">
        <v>1</v>
      </c>
      <c r="B232" s="38">
        <v>23.5</v>
      </c>
      <c r="C232" s="9" t="b">
        <v>1</v>
      </c>
      <c r="D232" s="9">
        <v>40.9383333333334</v>
      </c>
      <c r="E232" s="40" t="s">
        <v>218</v>
      </c>
      <c r="F232" s="41" t="s">
        <v>44</v>
      </c>
    </row>
    <row r="233" spans="1:6">
      <c r="A233" s="9">
        <v>1</v>
      </c>
      <c r="B233" s="38">
        <v>-5.666666666667</v>
      </c>
      <c r="C233" s="9" t="b">
        <v>0</v>
      </c>
      <c r="D233" s="9">
        <v>16.8241666666664</v>
      </c>
      <c r="E233" s="40" t="s">
        <v>218</v>
      </c>
      <c r="F233" s="41" t="s">
        <v>65</v>
      </c>
    </row>
    <row r="234" spans="1:6">
      <c r="A234" s="9">
        <v>1</v>
      </c>
      <c r="B234" s="38">
        <v>18.333333333333</v>
      </c>
      <c r="C234" s="9" t="b">
        <v>1</v>
      </c>
      <c r="D234" s="9">
        <v>29.920833333333</v>
      </c>
      <c r="E234" s="40" t="s">
        <v>218</v>
      </c>
      <c r="F234" s="41" t="s">
        <v>69</v>
      </c>
    </row>
    <row r="235" spans="1:6">
      <c r="A235" s="9">
        <v>1</v>
      </c>
      <c r="B235" s="38">
        <v>11.333333333334</v>
      </c>
      <c r="C235" s="9" t="b">
        <v>1</v>
      </c>
      <c r="D235" s="9">
        <v>19.5350000000006</v>
      </c>
      <c r="E235" s="40" t="s">
        <v>218</v>
      </c>
      <c r="F235" s="41" t="s">
        <v>51</v>
      </c>
    </row>
    <row r="236" spans="1:6">
      <c r="A236" s="9">
        <v>1</v>
      </c>
      <c r="B236" s="38">
        <v>12.1666666666667</v>
      </c>
      <c r="C236" s="9" t="b">
        <v>1</v>
      </c>
      <c r="D236" s="9">
        <v>2.8941666666667</v>
      </c>
      <c r="E236" s="40" t="s">
        <v>218</v>
      </c>
      <c r="F236" s="41" t="s">
        <v>39</v>
      </c>
    </row>
    <row r="237" spans="1:6">
      <c r="A237" s="9">
        <v>1</v>
      </c>
      <c r="B237" s="38">
        <v>13</v>
      </c>
      <c r="C237" s="9" t="b">
        <v>1</v>
      </c>
      <c r="D237" s="9">
        <v>17.6308333333333</v>
      </c>
      <c r="E237" s="40" t="s">
        <v>219</v>
      </c>
      <c r="F237" s="41" t="s">
        <v>46</v>
      </c>
    </row>
    <row r="238" spans="1:6">
      <c r="A238" s="9">
        <v>1</v>
      </c>
      <c r="B238" s="38">
        <v>10.333333333333</v>
      </c>
      <c r="C238" s="9" t="b">
        <v>1</v>
      </c>
      <c r="D238" s="9">
        <v>18.245833333333</v>
      </c>
      <c r="E238" s="40" t="s">
        <v>220</v>
      </c>
      <c r="F238" s="41" t="s">
        <v>42</v>
      </c>
    </row>
    <row r="239" spans="1:6">
      <c r="A239" s="9">
        <v>1</v>
      </c>
      <c r="B239" s="38">
        <v>18.333333333334</v>
      </c>
      <c r="C239" s="9" t="b">
        <v>1</v>
      </c>
      <c r="D239" s="9">
        <v>28.6566666666673</v>
      </c>
      <c r="E239" s="40" t="s">
        <v>221</v>
      </c>
      <c r="F239" s="41" t="s">
        <v>60</v>
      </c>
    </row>
    <row r="240" spans="1:6">
      <c r="A240" s="9">
        <v>1</v>
      </c>
      <c r="B240" s="38">
        <v>18.833333333334</v>
      </c>
      <c r="C240" s="9" t="b">
        <v>1</v>
      </c>
      <c r="D240" s="9">
        <v>35.2800000000006</v>
      </c>
      <c r="E240" s="40" t="s">
        <v>221</v>
      </c>
      <c r="F240" s="41" t="s">
        <v>62</v>
      </c>
    </row>
  </sheetData>
  <autoFilter ref="A1:I240">
    <extLst/>
  </autoFilter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48576"/>
  <sheetViews>
    <sheetView workbookViewId="0">
      <selection activeCell="I73" sqref="I73"/>
    </sheetView>
  </sheetViews>
  <sheetFormatPr defaultColWidth="8.88888888888889" defaultRowHeight="14.4" outlineLevelCol="4"/>
  <cols>
    <col min="1" max="1" width="21.3703703703704" style="3" customWidth="1"/>
    <col min="4" max="5" width="12.8888888888889"/>
  </cols>
  <sheetData>
    <row r="1" spans="1:4">
      <c r="A1" s="6" t="s">
        <v>70</v>
      </c>
      <c r="B1" s="35" t="s">
        <v>229</v>
      </c>
      <c r="C1" t="s">
        <v>227</v>
      </c>
      <c r="D1" t="s">
        <v>230</v>
      </c>
    </row>
    <row r="2" spans="1:4">
      <c r="A2" s="36">
        <v>0.0602762851790092</v>
      </c>
      <c r="B2" s="22">
        <v>0.01</v>
      </c>
      <c r="C2" s="15">
        <v>0.0536529680365297</v>
      </c>
      <c r="D2" s="22">
        <f>C2/$E$50</f>
        <v>0.0762368207623682</v>
      </c>
    </row>
    <row r="3" spans="1:4">
      <c r="A3" s="36">
        <v>0.0543908603781218</v>
      </c>
      <c r="B3" s="22">
        <v>0.02</v>
      </c>
      <c r="C3" s="15">
        <v>0.0348173515981735</v>
      </c>
      <c r="D3" s="22">
        <f t="shared" ref="D3:D50" si="0">C3/$E$50</f>
        <v>0.0494728304947283</v>
      </c>
    </row>
    <row r="4" spans="1:4">
      <c r="A4" s="36">
        <v>0.187770089992312</v>
      </c>
      <c r="B4" s="22">
        <v>0.03</v>
      </c>
      <c r="C4" s="15">
        <v>0.0348173515981735</v>
      </c>
      <c r="D4" s="22">
        <f t="shared" si="0"/>
        <v>0.0494728304947283</v>
      </c>
    </row>
    <row r="5" spans="1:4">
      <c r="A5" s="36">
        <v>0.0730454500640831</v>
      </c>
      <c r="B5" s="22">
        <v>0.04</v>
      </c>
      <c r="C5" s="15">
        <v>0.0322488584474886</v>
      </c>
      <c r="D5" s="22">
        <f t="shared" si="0"/>
        <v>0.0458231954582319</v>
      </c>
    </row>
    <row r="6" spans="1:4">
      <c r="A6" s="36">
        <v>0.0897445988355085</v>
      </c>
      <c r="B6" s="22">
        <v>0.05</v>
      </c>
      <c r="C6" s="15">
        <v>0.0342465753424658</v>
      </c>
      <c r="D6" s="22">
        <f t="shared" si="0"/>
        <v>0.048661800486618</v>
      </c>
    </row>
    <row r="7" spans="1:4">
      <c r="A7" s="36">
        <v>0.0075277818814528</v>
      </c>
      <c r="B7" s="22">
        <v>0.06</v>
      </c>
      <c r="C7" s="15">
        <v>0.0299657534246575</v>
      </c>
      <c r="D7" s="22">
        <f t="shared" si="0"/>
        <v>0.0425790754257907</v>
      </c>
    </row>
    <row r="8" spans="1:4">
      <c r="A8" s="36">
        <v>0.0153914150073538</v>
      </c>
      <c r="B8" s="22">
        <v>0.07</v>
      </c>
      <c r="C8" s="15">
        <v>0.0259703196347032</v>
      </c>
      <c r="D8" s="22">
        <f t="shared" si="0"/>
        <v>0.0369018653690186</v>
      </c>
    </row>
    <row r="9" spans="1:4">
      <c r="A9" s="36">
        <v>0.194603174603175</v>
      </c>
      <c r="B9" s="22">
        <v>0.08</v>
      </c>
      <c r="C9" s="15">
        <v>0.0262557077625571</v>
      </c>
      <c r="D9" s="22">
        <f t="shared" si="0"/>
        <v>0.0373073803730738</v>
      </c>
    </row>
    <row r="10" spans="1:4">
      <c r="A10" s="36">
        <v>0.0153548052767354</v>
      </c>
      <c r="B10" s="22">
        <v>0.09</v>
      </c>
      <c r="C10" s="15">
        <v>0.0259703196347032</v>
      </c>
      <c r="D10" s="22">
        <f t="shared" si="0"/>
        <v>0.0369018653690186</v>
      </c>
    </row>
    <row r="11" spans="1:4">
      <c r="A11" s="36">
        <v>0.033145660923439</v>
      </c>
      <c r="B11" s="22">
        <v>0.1</v>
      </c>
      <c r="C11" s="15">
        <v>0.0199771689497717</v>
      </c>
      <c r="D11" s="22">
        <f t="shared" si="0"/>
        <v>0.0283860502838605</v>
      </c>
    </row>
    <row r="12" spans="1:4">
      <c r="A12" s="36">
        <v>0.349265944645006</v>
      </c>
      <c r="B12" s="22">
        <v>0.11</v>
      </c>
      <c r="C12" s="15">
        <v>0.0188356164383562</v>
      </c>
      <c r="D12" s="22">
        <f t="shared" si="0"/>
        <v>0.0267639902676399</v>
      </c>
    </row>
    <row r="13" spans="1:4">
      <c r="A13" s="36">
        <v>0.117253648663044</v>
      </c>
      <c r="B13" s="22">
        <v>0.12</v>
      </c>
      <c r="C13" s="15">
        <v>0.0165525114155251</v>
      </c>
      <c r="D13" s="22">
        <f t="shared" si="0"/>
        <v>0.0235198702351987</v>
      </c>
    </row>
    <row r="14" spans="1:4">
      <c r="A14" s="36">
        <v>0.0723683456535442</v>
      </c>
      <c r="B14" s="22">
        <v>0.13</v>
      </c>
      <c r="C14" s="15">
        <v>0.016837899543379</v>
      </c>
      <c r="D14" s="22">
        <f t="shared" si="0"/>
        <v>0.0239253852392538</v>
      </c>
    </row>
    <row r="15" spans="1:4">
      <c r="A15" s="36">
        <v>0.0146346954857596</v>
      </c>
      <c r="B15" s="22">
        <v>0.14</v>
      </c>
      <c r="C15" s="15">
        <v>0.0134132420091324</v>
      </c>
      <c r="D15" s="22">
        <f t="shared" si="0"/>
        <v>0.019059205190592</v>
      </c>
    </row>
    <row r="16" spans="1:4">
      <c r="A16" s="36">
        <v>0.00462620281273131</v>
      </c>
      <c r="B16" s="22">
        <v>0.15</v>
      </c>
      <c r="C16" s="15">
        <v>0.0128424657534247</v>
      </c>
      <c r="D16" s="22">
        <f t="shared" si="0"/>
        <v>0.0182481751824817</v>
      </c>
    </row>
    <row r="17" spans="1:4">
      <c r="A17" s="36">
        <v>0.0308660251665433</v>
      </c>
      <c r="B17" s="22">
        <v>0.16</v>
      </c>
      <c r="C17" s="15">
        <v>0.0162671232876712</v>
      </c>
      <c r="D17" s="22">
        <f t="shared" si="0"/>
        <v>0.0231143552311435</v>
      </c>
    </row>
    <row r="18" spans="1:4">
      <c r="A18" s="36">
        <v>0.0551665314443815</v>
      </c>
      <c r="B18" s="22">
        <v>0.17</v>
      </c>
      <c r="C18" s="15">
        <v>0.0134132420091324</v>
      </c>
      <c r="D18" s="22">
        <f t="shared" si="0"/>
        <v>0.019059205190592</v>
      </c>
    </row>
    <row r="19" spans="1:4">
      <c r="A19" s="36">
        <v>0.0569255248961856</v>
      </c>
      <c r="B19" s="22">
        <v>0.18</v>
      </c>
      <c r="C19" s="15">
        <v>0.0134132420091324</v>
      </c>
      <c r="D19" s="22">
        <f t="shared" si="0"/>
        <v>0.019059205190592</v>
      </c>
    </row>
    <row r="20" spans="1:4">
      <c r="A20" s="36">
        <v>0.00456445993031359</v>
      </c>
      <c r="B20" s="22">
        <v>0.19</v>
      </c>
      <c r="C20" s="15">
        <v>0.0139840182648402</v>
      </c>
      <c r="D20" s="22">
        <f t="shared" si="0"/>
        <v>0.0198702351987023</v>
      </c>
    </row>
    <row r="21" spans="1:4">
      <c r="A21" s="36">
        <v>0.0501969057665258</v>
      </c>
      <c r="B21" s="22">
        <v>0.2</v>
      </c>
      <c r="C21" s="15">
        <v>0.00799086757990868</v>
      </c>
      <c r="D21" s="22">
        <f t="shared" si="0"/>
        <v>0.0113544201135442</v>
      </c>
    </row>
    <row r="22" spans="1:4">
      <c r="A22" s="36">
        <v>0.0203633531219741</v>
      </c>
      <c r="B22" s="22">
        <v>0.21</v>
      </c>
      <c r="C22" s="15">
        <v>0.0105593607305936</v>
      </c>
      <c r="D22" s="22">
        <f t="shared" si="0"/>
        <v>0.0150040551500405</v>
      </c>
    </row>
    <row r="23" spans="1:4">
      <c r="A23" s="36">
        <v>0.137261525801771</v>
      </c>
      <c r="B23" s="22">
        <v>0.22</v>
      </c>
      <c r="C23" s="15">
        <v>0.00742009132420091</v>
      </c>
      <c r="D23" s="22">
        <f t="shared" si="0"/>
        <v>0.0105433901054339</v>
      </c>
    </row>
    <row r="24" spans="1:4">
      <c r="A24" s="36">
        <v>0.126146869004012</v>
      </c>
      <c r="B24" s="22">
        <v>0.23</v>
      </c>
      <c r="C24" s="15">
        <v>0.00970319634703196</v>
      </c>
      <c r="D24" s="22">
        <f t="shared" si="0"/>
        <v>0.0137875101378751</v>
      </c>
    </row>
    <row r="25" spans="1:4">
      <c r="A25" s="36">
        <v>0.0471531232725262</v>
      </c>
      <c r="B25" s="22">
        <v>0.24</v>
      </c>
      <c r="C25" s="15">
        <v>0.0102739726027397</v>
      </c>
      <c r="D25" s="22">
        <f t="shared" si="0"/>
        <v>0.0145985401459854</v>
      </c>
    </row>
    <row r="26" spans="1:4">
      <c r="A26" s="36">
        <v>0.173744894266067</v>
      </c>
      <c r="B26" s="22">
        <v>0.25</v>
      </c>
      <c r="C26" s="15">
        <v>0.00884703196347032</v>
      </c>
      <c r="D26" s="22">
        <f t="shared" si="0"/>
        <v>0.0125709651257096</v>
      </c>
    </row>
    <row r="27" spans="1:4">
      <c r="A27" s="36">
        <v>0.0553990610328638</v>
      </c>
      <c r="B27" s="22">
        <v>0.26</v>
      </c>
      <c r="C27" s="15">
        <v>0.00742009132420091</v>
      </c>
      <c r="D27" s="22">
        <f t="shared" si="0"/>
        <v>0.0105433901054339</v>
      </c>
    </row>
    <row r="28" spans="1:4">
      <c r="A28" s="36">
        <v>0.0351724945820891</v>
      </c>
      <c r="B28" s="22">
        <v>0.27</v>
      </c>
      <c r="C28" s="15">
        <v>0.00770547945205479</v>
      </c>
      <c r="D28" s="22">
        <f t="shared" si="0"/>
        <v>0.010948905109489</v>
      </c>
    </row>
    <row r="29" spans="1:4">
      <c r="A29" s="36">
        <v>0.0803846382498072</v>
      </c>
      <c r="B29" s="22">
        <v>0.28</v>
      </c>
      <c r="C29" s="15">
        <v>0.00799086757990868</v>
      </c>
      <c r="D29" s="22">
        <f t="shared" si="0"/>
        <v>0.0113544201135442</v>
      </c>
    </row>
    <row r="30" spans="1:4">
      <c r="A30" s="36">
        <v>0.0110325873576761</v>
      </c>
      <c r="B30" s="22">
        <v>0.29</v>
      </c>
      <c r="C30" s="15">
        <v>0.00599315068493151</v>
      </c>
      <c r="D30" s="22">
        <f t="shared" si="0"/>
        <v>0.00851581508515815</v>
      </c>
    </row>
    <row r="31" spans="1:4">
      <c r="A31" s="36">
        <v>0.510019137678712</v>
      </c>
      <c r="B31" s="22">
        <v>0.3</v>
      </c>
      <c r="C31" s="15">
        <v>0.00599315068493151</v>
      </c>
      <c r="D31" s="22">
        <f t="shared" si="0"/>
        <v>0.00851581508515815</v>
      </c>
    </row>
    <row r="32" spans="1:4">
      <c r="A32" s="36">
        <v>0.0845301659946974</v>
      </c>
      <c r="B32" s="22">
        <v>0.31</v>
      </c>
      <c r="C32" s="15">
        <v>0.00684931506849315</v>
      </c>
      <c r="D32" s="22">
        <f t="shared" si="0"/>
        <v>0.0097323600973236</v>
      </c>
    </row>
    <row r="33" spans="1:4">
      <c r="A33" s="36">
        <v>0.0143615580475641</v>
      </c>
      <c r="B33" s="22">
        <v>0.32</v>
      </c>
      <c r="C33" s="15">
        <v>0.00799086757990868</v>
      </c>
      <c r="D33" s="22">
        <f t="shared" si="0"/>
        <v>0.0113544201135442</v>
      </c>
    </row>
    <row r="34" spans="1:4">
      <c r="A34" s="36">
        <v>0.0159970424433231</v>
      </c>
      <c r="B34" s="22">
        <v>0.33</v>
      </c>
      <c r="C34" s="15">
        <v>0.00684931506849315</v>
      </c>
      <c r="D34" s="22">
        <f t="shared" si="0"/>
        <v>0.0097323600973236</v>
      </c>
    </row>
    <row r="35" spans="1:4">
      <c r="A35" s="36">
        <v>0.153976346547359</v>
      </c>
      <c r="B35" s="22">
        <v>0.34</v>
      </c>
      <c r="C35" s="15">
        <v>0.00342465753424658</v>
      </c>
      <c r="D35" s="22">
        <f t="shared" si="0"/>
        <v>0.0048661800486618</v>
      </c>
    </row>
    <row r="36" spans="1:4">
      <c r="A36" s="36">
        <v>0.164302032339415</v>
      </c>
      <c r="B36" s="22">
        <v>0.35</v>
      </c>
      <c r="C36" s="15">
        <v>0.00513698630136986</v>
      </c>
      <c r="D36" s="22">
        <f t="shared" si="0"/>
        <v>0.0072992700729927</v>
      </c>
    </row>
    <row r="37" spans="1:4">
      <c r="A37" s="36">
        <v>0.0252152342039982</v>
      </c>
      <c r="B37" s="22">
        <v>0.36</v>
      </c>
      <c r="C37" s="15">
        <v>0.00656392694063927</v>
      </c>
      <c r="D37" s="22">
        <f t="shared" si="0"/>
        <v>0.00932684509326845</v>
      </c>
    </row>
    <row r="38" spans="1:4">
      <c r="A38" s="36">
        <v>0.0187530682376043</v>
      </c>
      <c r="B38" s="22">
        <v>0.37</v>
      </c>
      <c r="C38" s="15">
        <v>0.00570776255707763</v>
      </c>
      <c r="D38" s="22">
        <f t="shared" si="0"/>
        <v>0.008110300081103</v>
      </c>
    </row>
    <row r="39" spans="1:4">
      <c r="A39" s="36">
        <v>0.0232869553857204</v>
      </c>
      <c r="B39" s="22">
        <v>0.38</v>
      </c>
      <c r="C39" s="15">
        <v>0.00570776255707763</v>
      </c>
      <c r="D39" s="22">
        <f t="shared" si="0"/>
        <v>0.008110300081103</v>
      </c>
    </row>
    <row r="40" spans="1:4">
      <c r="A40" s="36">
        <v>0.012646740622326</v>
      </c>
      <c r="B40" s="22">
        <v>0.39</v>
      </c>
      <c r="C40" s="15">
        <v>0.00342465753424658</v>
      </c>
      <c r="D40" s="22">
        <f t="shared" si="0"/>
        <v>0.0048661800486618</v>
      </c>
    </row>
    <row r="41" spans="1:4">
      <c r="A41" s="36">
        <v>0.044006683375104</v>
      </c>
      <c r="B41" s="22">
        <v>0.4</v>
      </c>
      <c r="C41" s="15">
        <v>0.00399543378995434</v>
      </c>
      <c r="D41" s="22">
        <f t="shared" si="0"/>
        <v>0.0056772100567721</v>
      </c>
    </row>
    <row r="42" spans="1:4">
      <c r="A42" s="36">
        <v>0.0546245764223288</v>
      </c>
      <c r="B42" s="22">
        <v>0.41</v>
      </c>
      <c r="C42" s="15">
        <v>0.072203196347032</v>
      </c>
      <c r="D42" s="22">
        <f t="shared" si="0"/>
        <v>0.102595296025953</v>
      </c>
    </row>
    <row r="43" spans="1:4">
      <c r="A43" s="36">
        <v>0.00750259605399844</v>
      </c>
      <c r="B43" s="22">
        <v>0.42</v>
      </c>
      <c r="C43" s="15">
        <v>0.00399543378995434</v>
      </c>
      <c r="D43" s="22">
        <f t="shared" si="0"/>
        <v>0.0056772100567721</v>
      </c>
    </row>
    <row r="44" spans="1:4">
      <c r="A44" s="36">
        <v>0.0286048454469507</v>
      </c>
      <c r="B44" s="22">
        <v>0.43</v>
      </c>
      <c r="C44" s="15">
        <v>0.00599315068493151</v>
      </c>
      <c r="D44" s="22">
        <f t="shared" si="0"/>
        <v>0.00851581508515815</v>
      </c>
    </row>
    <row r="45" spans="1:4">
      <c r="A45" s="36">
        <v>0.0371946414499606</v>
      </c>
      <c r="B45" s="22">
        <v>0.44</v>
      </c>
      <c r="C45" s="15">
        <v>0.00342465753424658</v>
      </c>
      <c r="D45" s="22">
        <f t="shared" si="0"/>
        <v>0.0048661800486618</v>
      </c>
    </row>
    <row r="46" spans="1:4">
      <c r="A46" s="36">
        <v>0.0111529823760034</v>
      </c>
      <c r="B46" s="22">
        <v>0.45</v>
      </c>
      <c r="C46" s="15">
        <v>0.00228310502283105</v>
      </c>
      <c r="D46" s="22">
        <f t="shared" si="0"/>
        <v>0.0032441200324412</v>
      </c>
    </row>
    <row r="47" spans="1:4">
      <c r="A47" s="36">
        <v>0.301034327687003</v>
      </c>
      <c r="B47" s="22">
        <v>0.46</v>
      </c>
      <c r="C47" s="15">
        <v>0.00485159817351598</v>
      </c>
      <c r="D47" s="22">
        <f t="shared" si="0"/>
        <v>0.00689375506893755</v>
      </c>
    </row>
    <row r="48" spans="1:4">
      <c r="A48" s="36">
        <v>0.0736454194737145</v>
      </c>
      <c r="B48" s="22">
        <v>0.47</v>
      </c>
      <c r="C48" s="15">
        <v>0.00399543378995434</v>
      </c>
      <c r="D48" s="22">
        <f t="shared" si="0"/>
        <v>0.0056772100567721</v>
      </c>
    </row>
    <row r="49" spans="1:4">
      <c r="A49" s="36">
        <v>0.320559805491312</v>
      </c>
      <c r="B49" s="22">
        <v>0.48</v>
      </c>
      <c r="C49" s="15">
        <v>0.00371004566210046</v>
      </c>
      <c r="D49" s="22">
        <f t="shared" si="0"/>
        <v>0.00527169505271695</v>
      </c>
    </row>
    <row r="50" spans="1:5">
      <c r="A50" s="36">
        <v>0.255992891119126</v>
      </c>
      <c r="B50" s="22">
        <v>0.49</v>
      </c>
      <c r="C50" s="15">
        <v>0.00428082191780822</v>
      </c>
      <c r="D50" s="22">
        <f t="shared" si="0"/>
        <v>0.00608272506082725</v>
      </c>
      <c r="E50">
        <f>SUM(C2:C50)</f>
        <v>0.703767123287671</v>
      </c>
    </row>
    <row r="51" spans="1:5">
      <c r="A51" s="36">
        <v>0.0211987795929396</v>
      </c>
      <c r="B51" s="22">
        <v>0.5</v>
      </c>
      <c r="C51" s="15">
        <v>0.00285388127853881</v>
      </c>
      <c r="D51" s="22">
        <f>C51/$E$51</f>
        <v>0.00963391136801535</v>
      </c>
      <c r="E51">
        <f>SUM(C51:C1001)</f>
        <v>0.296232876712331</v>
      </c>
    </row>
    <row r="52" spans="1:4">
      <c r="A52" s="36">
        <v>0.0150738916256155</v>
      </c>
      <c r="B52" s="22">
        <v>0.51</v>
      </c>
      <c r="C52" s="15">
        <v>0.00656392694063927</v>
      </c>
      <c r="D52" s="22">
        <f t="shared" ref="D52:D83" si="1">C52/$E$51</f>
        <v>0.0221579961464353</v>
      </c>
    </row>
    <row r="53" spans="1:4">
      <c r="A53" s="36">
        <v>0.0396771222709792</v>
      </c>
      <c r="B53" s="22">
        <v>0.52</v>
      </c>
      <c r="C53" s="15">
        <v>0.00627853881278539</v>
      </c>
      <c r="D53" s="22">
        <f t="shared" si="1"/>
        <v>0.0211946050096338</v>
      </c>
    </row>
    <row r="54" spans="1:4">
      <c r="A54" s="36">
        <v>0.0322860191172945</v>
      </c>
      <c r="B54" s="22">
        <v>0.53</v>
      </c>
      <c r="C54" s="15">
        <v>0.0045662100456621</v>
      </c>
      <c r="D54" s="22">
        <f t="shared" si="1"/>
        <v>0.0154142581888246</v>
      </c>
    </row>
    <row r="55" spans="1:4">
      <c r="A55" s="36">
        <v>0.109953000808167</v>
      </c>
      <c r="B55" s="22">
        <v>0.54</v>
      </c>
      <c r="C55" s="15">
        <v>0.00485159817351598</v>
      </c>
      <c r="D55" s="22">
        <f t="shared" si="1"/>
        <v>0.0163776493256261</v>
      </c>
    </row>
    <row r="56" spans="1:4">
      <c r="A56" s="36">
        <v>0.104143475572047</v>
      </c>
      <c r="B56" s="22">
        <v>0.55</v>
      </c>
      <c r="C56" s="15">
        <v>0.00684931506849315</v>
      </c>
      <c r="D56" s="22">
        <f t="shared" si="1"/>
        <v>0.0231213872832368</v>
      </c>
    </row>
    <row r="57" spans="1:4">
      <c r="A57" s="36">
        <v>0.0563308416966951</v>
      </c>
      <c r="B57" s="22">
        <v>0.56</v>
      </c>
      <c r="C57" s="15">
        <v>0.00256849315068493</v>
      </c>
      <c r="D57" s="22">
        <f t="shared" si="1"/>
        <v>0.00867052023121381</v>
      </c>
    </row>
    <row r="58" spans="1:4">
      <c r="A58" s="36">
        <v>0.0762812423900287</v>
      </c>
      <c r="B58" s="22">
        <v>0.57</v>
      </c>
      <c r="C58" s="15">
        <v>0.00199771689497717</v>
      </c>
      <c r="D58" s="22">
        <f t="shared" si="1"/>
        <v>0.00674373795761074</v>
      </c>
    </row>
    <row r="59" spans="1:4">
      <c r="A59" s="36">
        <v>0.099307629805107</v>
      </c>
      <c r="B59" s="22">
        <v>0.58</v>
      </c>
      <c r="C59" s="15">
        <v>0.00285388127853881</v>
      </c>
      <c r="D59" s="22">
        <f t="shared" si="1"/>
        <v>0.00963391136801535</v>
      </c>
    </row>
    <row r="60" spans="1:4">
      <c r="A60" s="36">
        <v>0.186342991011665</v>
      </c>
      <c r="B60" s="22">
        <v>0.59</v>
      </c>
      <c r="C60" s="15">
        <v>0.00285388127853881</v>
      </c>
      <c r="D60" s="22">
        <f t="shared" si="1"/>
        <v>0.00963391136801535</v>
      </c>
    </row>
    <row r="61" spans="1:4">
      <c r="A61" s="36">
        <v>0.00321543408360129</v>
      </c>
      <c r="B61" s="22">
        <v>0.6</v>
      </c>
      <c r="C61" s="15">
        <v>0.00171232876712329</v>
      </c>
      <c r="D61" s="22">
        <f t="shared" si="1"/>
        <v>0.00578034682080921</v>
      </c>
    </row>
    <row r="62" spans="1:4">
      <c r="A62" s="36">
        <v>0.0418142533898166</v>
      </c>
      <c r="B62" s="22">
        <v>0.61</v>
      </c>
      <c r="C62" s="15">
        <v>0.00171232876712329</v>
      </c>
      <c r="D62" s="22">
        <f t="shared" si="1"/>
        <v>0.00578034682080921</v>
      </c>
    </row>
    <row r="63" spans="1:4">
      <c r="A63" s="36">
        <v>0.0028719467061436</v>
      </c>
      <c r="B63" s="22">
        <v>0.62</v>
      </c>
      <c r="C63" s="15">
        <v>0.00142694063926941</v>
      </c>
      <c r="D63" s="22">
        <f t="shared" si="1"/>
        <v>0.00481695568400767</v>
      </c>
    </row>
    <row r="64" spans="1:4">
      <c r="A64" s="36">
        <v>0.0397659097968049</v>
      </c>
      <c r="B64" s="22">
        <v>0.63</v>
      </c>
      <c r="C64" s="15">
        <v>0.00256849315068493</v>
      </c>
      <c r="D64" s="22">
        <f t="shared" si="1"/>
        <v>0.00867052023121381</v>
      </c>
    </row>
    <row r="65" spans="1:4">
      <c r="A65" s="36">
        <v>0.202391958324162</v>
      </c>
      <c r="B65" s="22">
        <v>0.64</v>
      </c>
      <c r="C65" s="15">
        <v>0.00256849315068493</v>
      </c>
      <c r="D65" s="22">
        <f t="shared" si="1"/>
        <v>0.00867052023121381</v>
      </c>
    </row>
    <row r="66" spans="1:4">
      <c r="A66" s="36">
        <v>0.0801533676533684</v>
      </c>
      <c r="B66" s="22">
        <v>0.65</v>
      </c>
      <c r="C66" s="15">
        <v>0.00142694063926941</v>
      </c>
      <c r="D66" s="22">
        <f t="shared" si="1"/>
        <v>0.00481695568400767</v>
      </c>
    </row>
    <row r="67" spans="1:4">
      <c r="A67" s="36">
        <v>0.503197325283214</v>
      </c>
      <c r="B67" s="22">
        <v>0.66</v>
      </c>
      <c r="C67" s="15">
        <v>0.00142694063926941</v>
      </c>
      <c r="D67" s="22">
        <f t="shared" si="1"/>
        <v>0.00481695568400767</v>
      </c>
    </row>
    <row r="68" spans="1:4">
      <c r="A68" s="36">
        <v>3.61177687074831</v>
      </c>
      <c r="B68" s="22">
        <v>0.67</v>
      </c>
      <c r="C68" s="15">
        <v>0.00114155251141553</v>
      </c>
      <c r="D68" s="22">
        <f t="shared" si="1"/>
        <v>0.00385356454720614</v>
      </c>
    </row>
    <row r="69" spans="1:4">
      <c r="A69" s="36">
        <v>2.96014285714286</v>
      </c>
      <c r="B69" s="22">
        <v>0.68</v>
      </c>
      <c r="C69" s="15">
        <v>0.00199771689497717</v>
      </c>
      <c r="D69" s="22">
        <f t="shared" si="1"/>
        <v>0.00674373795761074</v>
      </c>
    </row>
    <row r="70" spans="1:4">
      <c r="A70" s="36">
        <v>26.6175824175843</v>
      </c>
      <c r="B70" s="22">
        <v>0.69</v>
      </c>
      <c r="C70" s="15">
        <v>0.00114155251141553</v>
      </c>
      <c r="D70" s="22">
        <f t="shared" si="1"/>
        <v>0.00385356454720614</v>
      </c>
    </row>
    <row r="71" spans="1:4">
      <c r="A71" s="36">
        <v>14.4571428571429</v>
      </c>
      <c r="B71" s="22">
        <v>0.7</v>
      </c>
      <c r="C71" s="15">
        <v>0.00114155251141553</v>
      </c>
      <c r="D71" s="22">
        <f t="shared" si="1"/>
        <v>0.00385356454720614</v>
      </c>
    </row>
    <row r="72" spans="1:4">
      <c r="A72" s="36">
        <v>0.0707231040564424</v>
      </c>
      <c r="B72" s="22">
        <v>0.71</v>
      </c>
      <c r="C72" s="15">
        <v>0.00114155251141553</v>
      </c>
      <c r="D72" s="22">
        <f t="shared" si="1"/>
        <v>0.00385356454720614</v>
      </c>
    </row>
    <row r="73" spans="1:4">
      <c r="A73" s="36">
        <v>0.26526197499649</v>
      </c>
      <c r="B73" s="22">
        <v>0.72</v>
      </c>
      <c r="C73" s="15">
        <v>0.00171232876712329</v>
      </c>
      <c r="D73" s="22">
        <f t="shared" si="1"/>
        <v>0.00578034682080921</v>
      </c>
    </row>
    <row r="74" spans="1:4">
      <c r="A74" s="36">
        <v>0.269698412698411</v>
      </c>
      <c r="B74" s="22">
        <v>0.73</v>
      </c>
      <c r="C74" s="15">
        <v>0.00199771689497717</v>
      </c>
      <c r="D74" s="22">
        <f t="shared" si="1"/>
        <v>0.00674373795761074</v>
      </c>
    </row>
    <row r="75" spans="1:4">
      <c r="A75" s="36">
        <v>0.187701987701984</v>
      </c>
      <c r="B75" s="22">
        <v>0.74</v>
      </c>
      <c r="C75" s="15">
        <v>0.00199771689497717</v>
      </c>
      <c r="D75" s="22">
        <f t="shared" si="1"/>
        <v>0.00674373795761074</v>
      </c>
    </row>
    <row r="76" spans="1:4">
      <c r="A76" s="36">
        <v>0.0296809986130373</v>
      </c>
      <c r="B76" s="22">
        <v>0.75</v>
      </c>
      <c r="C76" s="15">
        <v>0.00171232876712329</v>
      </c>
      <c r="D76" s="22">
        <f t="shared" si="1"/>
        <v>0.00578034682080921</v>
      </c>
    </row>
    <row r="77" spans="1:4">
      <c r="A77" s="36">
        <v>0.554137771613499</v>
      </c>
      <c r="B77" s="22">
        <v>0.76</v>
      </c>
      <c r="C77" s="15">
        <v>0.00114155251141553</v>
      </c>
      <c r="D77" s="22">
        <f t="shared" si="1"/>
        <v>0.00385356454720614</v>
      </c>
    </row>
    <row r="78" spans="1:4">
      <c r="A78" s="36">
        <v>0.0645329169919299</v>
      </c>
      <c r="B78" s="22">
        <v>0.77</v>
      </c>
      <c r="C78" s="15">
        <v>0.000856164383561644</v>
      </c>
      <c r="D78" s="22">
        <f t="shared" si="1"/>
        <v>0.00289017341040461</v>
      </c>
    </row>
    <row r="79" spans="1:4">
      <c r="A79" s="36">
        <v>0.161976174246113</v>
      </c>
      <c r="B79" s="22">
        <v>0.78</v>
      </c>
      <c r="C79" s="15">
        <v>0.00228310502283105</v>
      </c>
      <c r="D79" s="22">
        <f t="shared" si="1"/>
        <v>0.00770712909441228</v>
      </c>
    </row>
    <row r="80" spans="1:4">
      <c r="A80" s="36">
        <v>0.0693190407476124</v>
      </c>
      <c r="B80" s="22">
        <v>0.79</v>
      </c>
      <c r="C80" s="15">
        <v>0.00114155251141553</v>
      </c>
      <c r="D80" s="22">
        <f t="shared" si="1"/>
        <v>0.00385356454720614</v>
      </c>
    </row>
    <row r="81" spans="1:4">
      <c r="A81" s="36">
        <v>0.00204081632653062</v>
      </c>
      <c r="B81" s="22">
        <v>0.8</v>
      </c>
      <c r="C81" s="15">
        <v>0.000856164383561644</v>
      </c>
      <c r="D81" s="22">
        <f t="shared" si="1"/>
        <v>0.00289017341040461</v>
      </c>
    </row>
    <row r="82" spans="1:4">
      <c r="A82" s="36">
        <v>0.0218218218218216</v>
      </c>
      <c r="B82" s="22">
        <v>0.81</v>
      </c>
      <c r="C82" s="15">
        <v>0.00171232876712329</v>
      </c>
      <c r="D82" s="22">
        <f t="shared" si="1"/>
        <v>0.00578034682080921</v>
      </c>
    </row>
    <row r="83" spans="1:4">
      <c r="A83" s="36">
        <v>0.0120490620490623</v>
      </c>
      <c r="B83" s="22">
        <v>0.82</v>
      </c>
      <c r="C83" s="15">
        <v>0</v>
      </c>
      <c r="D83" s="22">
        <f t="shared" si="1"/>
        <v>0</v>
      </c>
    </row>
    <row r="84" spans="1:4">
      <c r="A84" s="36">
        <v>0.0393219425066561</v>
      </c>
      <c r="B84" s="22">
        <v>0.83</v>
      </c>
      <c r="C84" s="15">
        <v>0.000570776255707763</v>
      </c>
      <c r="D84" s="22">
        <f t="shared" ref="D84:D107" si="2">C84/$E$51</f>
        <v>0.00192678227360307</v>
      </c>
    </row>
    <row r="85" spans="1:4">
      <c r="A85" s="36">
        <v>0.00108374384236453</v>
      </c>
      <c r="B85" s="22">
        <v>0.84</v>
      </c>
      <c r="C85" s="15">
        <v>0.00114155251141553</v>
      </c>
      <c r="D85" s="22">
        <f t="shared" si="2"/>
        <v>0.00385356454720614</v>
      </c>
    </row>
    <row r="86" spans="1:4">
      <c r="A86" s="36">
        <v>0.000988319856244383</v>
      </c>
      <c r="B86" s="22">
        <v>0.85</v>
      </c>
      <c r="C86" s="15">
        <v>0.000856164383561644</v>
      </c>
      <c r="D86" s="22">
        <f t="shared" si="2"/>
        <v>0.00289017341040461</v>
      </c>
    </row>
    <row r="87" spans="1:4">
      <c r="A87" s="36">
        <v>0.01559999246832</v>
      </c>
      <c r="B87" s="22">
        <v>0.86</v>
      </c>
      <c r="C87" s="15">
        <v>0.000285388127853881</v>
      </c>
      <c r="D87" s="22">
        <f t="shared" si="2"/>
        <v>0.000963391136801535</v>
      </c>
    </row>
    <row r="88" spans="1:4">
      <c r="A88" s="36">
        <v>0.0481402511253255</v>
      </c>
      <c r="B88" s="22">
        <v>0.87</v>
      </c>
      <c r="C88" s="15">
        <v>0.00199771689497717</v>
      </c>
      <c r="D88" s="22">
        <f t="shared" si="2"/>
        <v>0.00674373795761074</v>
      </c>
    </row>
    <row r="89" spans="1:4">
      <c r="A89" s="36">
        <v>0.144790764790765</v>
      </c>
      <c r="B89" s="22">
        <v>0.88</v>
      </c>
      <c r="C89" s="15">
        <v>0.00199771689497717</v>
      </c>
      <c r="D89" s="22">
        <f t="shared" si="2"/>
        <v>0.00674373795761074</v>
      </c>
    </row>
    <row r="90" spans="1:4">
      <c r="A90" s="36">
        <v>0.0154665118079755</v>
      </c>
      <c r="B90" s="22">
        <v>0.89</v>
      </c>
      <c r="C90" s="15">
        <v>0.00228310502283105</v>
      </c>
      <c r="D90" s="22">
        <f t="shared" si="2"/>
        <v>0.00770712909441228</v>
      </c>
    </row>
    <row r="91" spans="1:4">
      <c r="A91" s="36">
        <v>0.124754564638958</v>
      </c>
      <c r="B91" s="22">
        <v>0.9</v>
      </c>
      <c r="C91" s="15">
        <v>0.00142694063926941</v>
      </c>
      <c r="D91" s="22">
        <f t="shared" si="2"/>
        <v>0.00481695568400767</v>
      </c>
    </row>
    <row r="92" spans="1:4">
      <c r="A92" s="36">
        <v>0.0304159992233388</v>
      </c>
      <c r="B92" s="22">
        <v>0.91</v>
      </c>
      <c r="C92" s="15">
        <v>0.00171232876712329</v>
      </c>
      <c r="D92" s="22">
        <f t="shared" si="2"/>
        <v>0.00578034682080921</v>
      </c>
    </row>
    <row r="93" spans="1:4">
      <c r="A93" s="36">
        <v>0.0526443163214462</v>
      </c>
      <c r="B93" s="22">
        <v>0.92</v>
      </c>
      <c r="C93" s="15">
        <v>0.00114155251141553</v>
      </c>
      <c r="D93" s="22">
        <f t="shared" si="2"/>
        <v>0.00385356454720614</v>
      </c>
    </row>
    <row r="94" spans="1:4">
      <c r="A94" s="36">
        <v>0.18356633173147</v>
      </c>
      <c r="B94" s="22">
        <v>0.93</v>
      </c>
      <c r="C94" s="15">
        <v>0.00199771689497717</v>
      </c>
      <c r="D94" s="22">
        <f t="shared" si="2"/>
        <v>0.00674373795761074</v>
      </c>
    </row>
    <row r="95" spans="1:4">
      <c r="A95" s="36">
        <v>0.0470996553565368</v>
      </c>
      <c r="B95" s="22">
        <v>0.94</v>
      </c>
      <c r="C95" s="15">
        <v>0.00171232876712329</v>
      </c>
      <c r="D95" s="22">
        <f t="shared" si="2"/>
        <v>0.00578034682080921</v>
      </c>
    </row>
    <row r="96" spans="1:4">
      <c r="A96" s="36">
        <v>0.160408798044879</v>
      </c>
      <c r="B96" s="22">
        <v>0.95</v>
      </c>
      <c r="C96" s="15">
        <v>0.00142694063926941</v>
      </c>
      <c r="D96" s="22">
        <f t="shared" si="2"/>
        <v>0.00481695568400767</v>
      </c>
    </row>
    <row r="97" spans="1:4">
      <c r="A97" s="36">
        <v>0.0945477599323753</v>
      </c>
      <c r="B97" s="22">
        <v>0.96</v>
      </c>
      <c r="C97" s="15">
        <v>0.000856164383561644</v>
      </c>
      <c r="D97" s="22">
        <f t="shared" si="2"/>
        <v>0.00289017341040461</v>
      </c>
    </row>
    <row r="98" spans="1:4">
      <c r="A98" s="36">
        <v>0.0518836992161194</v>
      </c>
      <c r="B98" s="22">
        <v>0.97</v>
      </c>
      <c r="C98" s="15">
        <v>0.000856164383561644</v>
      </c>
      <c r="D98" s="22">
        <f t="shared" si="2"/>
        <v>0.00289017341040461</v>
      </c>
    </row>
    <row r="99" spans="1:4">
      <c r="A99" s="36">
        <v>0.0379442779442792</v>
      </c>
      <c r="B99" s="22">
        <v>0.98</v>
      </c>
      <c r="C99" s="15">
        <v>0.000570776255707763</v>
      </c>
      <c r="D99" s="22">
        <f t="shared" si="2"/>
        <v>0.00192678227360307</v>
      </c>
    </row>
    <row r="100" spans="1:4">
      <c r="A100" s="36">
        <v>5.45333333333334</v>
      </c>
      <c r="B100" s="22">
        <v>0.99</v>
      </c>
      <c r="C100" s="15">
        <v>0.000285388127853881</v>
      </c>
      <c r="D100" s="22">
        <f t="shared" si="2"/>
        <v>0.000963391136801535</v>
      </c>
    </row>
    <row r="101" spans="1:4">
      <c r="A101" s="36">
        <v>1.26835164835165</v>
      </c>
      <c r="B101" s="22">
        <v>1</v>
      </c>
      <c r="C101" s="15">
        <v>0.000570776255707763</v>
      </c>
      <c r="D101" s="22">
        <f t="shared" si="2"/>
        <v>0.00192678227360307</v>
      </c>
    </row>
    <row r="102" spans="1:4">
      <c r="A102" s="36">
        <v>0.108571428571428</v>
      </c>
      <c r="B102" s="22">
        <v>1.01</v>
      </c>
      <c r="C102" s="15">
        <v>0.000570776255707763</v>
      </c>
      <c r="D102" s="22">
        <f t="shared" si="2"/>
        <v>0.00192678227360307</v>
      </c>
    </row>
    <row r="103" spans="1:4">
      <c r="A103" s="36">
        <v>5.97228571428575</v>
      </c>
      <c r="B103" s="22">
        <v>1.02</v>
      </c>
      <c r="C103" s="15">
        <v>0.000856164383561644</v>
      </c>
      <c r="D103" s="22">
        <f t="shared" si="2"/>
        <v>0.00289017341040461</v>
      </c>
    </row>
    <row r="104" spans="1:4">
      <c r="A104" s="36">
        <v>11.7904761904762</v>
      </c>
      <c r="B104" s="22">
        <v>1.03</v>
      </c>
      <c r="C104" s="15">
        <v>0.00114155251141553</v>
      </c>
      <c r="D104" s="22">
        <f t="shared" si="2"/>
        <v>0.00385356454720614</v>
      </c>
    </row>
    <row r="105" spans="1:4">
      <c r="A105" s="36">
        <v>0.4</v>
      </c>
      <c r="B105" s="22">
        <v>1.04</v>
      </c>
      <c r="C105" s="15">
        <v>0.000856164383561644</v>
      </c>
      <c r="D105" s="22">
        <f t="shared" si="2"/>
        <v>0.00289017341040461</v>
      </c>
    </row>
    <row r="106" spans="1:4">
      <c r="A106" s="36">
        <v>1.93095238095238</v>
      </c>
      <c r="B106" s="22">
        <v>1.05</v>
      </c>
      <c r="C106" s="15">
        <v>0.000856164383561644</v>
      </c>
      <c r="D106" s="22">
        <f t="shared" si="2"/>
        <v>0.00289017341040461</v>
      </c>
    </row>
    <row r="107" spans="1:4">
      <c r="A107" s="36">
        <v>0.454072911215777</v>
      </c>
      <c r="B107" s="22">
        <v>1.06</v>
      </c>
      <c r="C107" s="15">
        <v>0.00228310502283105</v>
      </c>
      <c r="D107" s="22">
        <f t="shared" si="2"/>
        <v>0.00770712909441228</v>
      </c>
    </row>
    <row r="108" spans="1:4">
      <c r="A108" s="36">
        <v>0.173095238095238</v>
      </c>
      <c r="B108" s="22">
        <v>1.07</v>
      </c>
      <c r="C108" s="15">
        <v>0.00114155251141553</v>
      </c>
      <c r="D108" s="22">
        <f t="shared" ref="D108:D171" si="3">C108/$E$51</f>
        <v>0.00385356454720614</v>
      </c>
    </row>
    <row r="109" spans="1:4">
      <c r="A109" s="36">
        <v>0.158485958485958</v>
      </c>
      <c r="B109" s="22">
        <v>1.08</v>
      </c>
      <c r="C109" s="15">
        <v>0.000570776255707763</v>
      </c>
      <c r="D109" s="22">
        <f t="shared" si="3"/>
        <v>0.00192678227360307</v>
      </c>
    </row>
    <row r="110" spans="1:4">
      <c r="A110" s="36">
        <v>0.172342061230949</v>
      </c>
      <c r="B110" s="22">
        <v>1.09</v>
      </c>
      <c r="C110" s="15">
        <v>0.000856164383561644</v>
      </c>
      <c r="D110" s="22">
        <f t="shared" si="3"/>
        <v>0.00289017341040461</v>
      </c>
    </row>
    <row r="111" spans="1:4">
      <c r="A111" s="36">
        <v>0.313074481074484</v>
      </c>
      <c r="B111" s="22">
        <v>1.1</v>
      </c>
      <c r="C111" s="15">
        <v>0.000570776255707763</v>
      </c>
      <c r="D111" s="22">
        <f t="shared" si="3"/>
        <v>0.00192678227360307</v>
      </c>
    </row>
    <row r="112" spans="1:4">
      <c r="A112" s="36">
        <v>0.0273042833552397</v>
      </c>
      <c r="B112" s="22">
        <v>1.11</v>
      </c>
      <c r="C112" s="15">
        <v>0.000570776255707763</v>
      </c>
      <c r="D112" s="22">
        <f t="shared" si="3"/>
        <v>0.00192678227360307</v>
      </c>
    </row>
    <row r="113" spans="1:4">
      <c r="A113" s="36">
        <v>0.0371737827006199</v>
      </c>
      <c r="B113" s="22">
        <v>1.12</v>
      </c>
      <c r="C113" s="15">
        <v>0.000285388127853881</v>
      </c>
      <c r="D113" s="22">
        <f t="shared" si="3"/>
        <v>0.000963391136801535</v>
      </c>
    </row>
    <row r="114" spans="1:4">
      <c r="A114" s="36">
        <v>0.209137159137161</v>
      </c>
      <c r="B114" s="22">
        <v>1.13</v>
      </c>
      <c r="C114" s="15">
        <v>0.00114155251141553</v>
      </c>
      <c r="D114" s="22">
        <f t="shared" si="3"/>
        <v>0.00385356454720614</v>
      </c>
    </row>
    <row r="115" spans="1:4">
      <c r="A115" s="36">
        <v>0.501760563380282</v>
      </c>
      <c r="B115" s="22">
        <v>1.14</v>
      </c>
      <c r="C115" s="15">
        <v>0.000570776255707763</v>
      </c>
      <c r="D115" s="22">
        <f t="shared" si="3"/>
        <v>0.00192678227360307</v>
      </c>
    </row>
    <row r="116" spans="1:4">
      <c r="A116" s="36">
        <v>0.0385721098167431</v>
      </c>
      <c r="B116" s="22">
        <v>1.15</v>
      </c>
      <c r="C116" s="15">
        <v>0.000570776255707763</v>
      </c>
      <c r="D116" s="22">
        <f t="shared" si="3"/>
        <v>0.00192678227360307</v>
      </c>
    </row>
    <row r="117" spans="1:4">
      <c r="A117" s="36">
        <v>0.052311939268461</v>
      </c>
      <c r="B117" s="22">
        <v>1.16</v>
      </c>
      <c r="C117" s="15">
        <v>0.00114155251141553</v>
      </c>
      <c r="D117" s="22">
        <f t="shared" si="3"/>
        <v>0.00385356454720614</v>
      </c>
    </row>
    <row r="118" spans="1:4">
      <c r="A118" s="36">
        <v>2.1886992481203</v>
      </c>
      <c r="B118" s="22">
        <v>1.17</v>
      </c>
      <c r="C118" s="15">
        <v>0</v>
      </c>
      <c r="D118" s="22">
        <f t="shared" si="3"/>
        <v>0</v>
      </c>
    </row>
    <row r="119" spans="1:4">
      <c r="A119" s="36">
        <v>0.4</v>
      </c>
      <c r="B119" s="22">
        <v>1.18</v>
      </c>
      <c r="C119" s="15">
        <v>0.000856164383561644</v>
      </c>
      <c r="D119" s="22">
        <f t="shared" si="3"/>
        <v>0.00289017341040461</v>
      </c>
    </row>
    <row r="120" spans="1:4">
      <c r="A120" s="36">
        <v>0.4</v>
      </c>
      <c r="B120" s="22">
        <v>1.19</v>
      </c>
      <c r="C120" s="15">
        <v>0.000285388127853881</v>
      </c>
      <c r="D120" s="22">
        <f t="shared" si="3"/>
        <v>0.000963391136801535</v>
      </c>
    </row>
    <row r="121" spans="1:4">
      <c r="A121" s="36">
        <v>1.55864661654133</v>
      </c>
      <c r="B121" s="22">
        <v>1.2</v>
      </c>
      <c r="C121" s="15">
        <v>0.000285388127853881</v>
      </c>
      <c r="D121" s="22">
        <f t="shared" si="3"/>
        <v>0.000963391136801535</v>
      </c>
    </row>
    <row r="122" spans="1:4">
      <c r="A122" s="36">
        <v>1.98461538461542</v>
      </c>
      <c r="B122" s="22">
        <v>1.21</v>
      </c>
      <c r="C122" s="15">
        <v>0.000856164383561644</v>
      </c>
      <c r="D122" s="22">
        <f t="shared" si="3"/>
        <v>0.00289017341040461</v>
      </c>
    </row>
    <row r="123" spans="1:4">
      <c r="A123" s="36">
        <v>0.859907834101382</v>
      </c>
      <c r="B123" s="22">
        <v>1.22</v>
      </c>
      <c r="C123" s="15">
        <v>0.000285388127853881</v>
      </c>
      <c r="D123" s="22">
        <f t="shared" si="3"/>
        <v>0.000963391136801535</v>
      </c>
    </row>
    <row r="124" spans="1:4">
      <c r="A124" s="36">
        <v>0.457344710523881</v>
      </c>
      <c r="B124" s="22">
        <v>1.23</v>
      </c>
      <c r="C124" s="15">
        <v>0.00114155251141553</v>
      </c>
      <c r="D124" s="22">
        <f t="shared" si="3"/>
        <v>0.00385356454720614</v>
      </c>
    </row>
    <row r="125" spans="1:4">
      <c r="A125" s="36">
        <v>0.172163931485966</v>
      </c>
      <c r="B125" s="22">
        <v>1.24</v>
      </c>
      <c r="C125" s="15">
        <v>0.00114155251141553</v>
      </c>
      <c r="D125" s="22">
        <f t="shared" si="3"/>
        <v>0.00385356454720614</v>
      </c>
    </row>
    <row r="126" spans="1:4">
      <c r="A126" s="36">
        <v>0.0342864876360608</v>
      </c>
      <c r="B126" s="22">
        <v>1.25</v>
      </c>
      <c r="C126" s="15">
        <v>0.000285388127853881</v>
      </c>
      <c r="D126" s="22">
        <f t="shared" si="3"/>
        <v>0.000963391136801535</v>
      </c>
    </row>
    <row r="127" spans="1:4">
      <c r="A127" s="36">
        <v>0.0875065893516078</v>
      </c>
      <c r="B127" s="22">
        <v>1.26</v>
      </c>
      <c r="C127" s="15">
        <v>0.000570776255707763</v>
      </c>
      <c r="D127" s="22">
        <f t="shared" si="3"/>
        <v>0.00192678227360307</v>
      </c>
    </row>
    <row r="128" spans="1:4">
      <c r="A128" s="36">
        <v>0.0450973770122706</v>
      </c>
      <c r="B128" s="22">
        <v>1.27</v>
      </c>
      <c r="C128" s="15">
        <v>0.000856164383561644</v>
      </c>
      <c r="D128" s="22">
        <f t="shared" si="3"/>
        <v>0.00289017341040461</v>
      </c>
    </row>
    <row r="129" spans="1:4">
      <c r="A129" s="36">
        <v>0.419008305076417</v>
      </c>
      <c r="B129" s="22">
        <v>1.28</v>
      </c>
      <c r="C129" s="15">
        <v>0.00199771689497717</v>
      </c>
      <c r="D129" s="22">
        <f t="shared" si="3"/>
        <v>0.00674373795761074</v>
      </c>
    </row>
    <row r="130" spans="1:4">
      <c r="A130" s="36">
        <v>0.2575797659131</v>
      </c>
      <c r="B130" s="22">
        <v>1.29</v>
      </c>
      <c r="C130" s="15">
        <v>0.000570776255707763</v>
      </c>
      <c r="D130" s="22">
        <f t="shared" si="3"/>
        <v>0.00192678227360307</v>
      </c>
    </row>
    <row r="131" spans="1:4">
      <c r="A131" s="36">
        <v>0.153325983094451</v>
      </c>
      <c r="B131" s="22">
        <v>1.3</v>
      </c>
      <c r="C131" s="15">
        <v>0.000856164383561644</v>
      </c>
      <c r="D131" s="22">
        <f t="shared" si="3"/>
        <v>0.00289017341040461</v>
      </c>
    </row>
    <row r="132" spans="1:4">
      <c r="A132" s="36">
        <v>0.0278627545294216</v>
      </c>
      <c r="B132" s="22">
        <v>1.31</v>
      </c>
      <c r="C132" s="15">
        <v>0.00114155251141553</v>
      </c>
      <c r="D132" s="22">
        <f t="shared" si="3"/>
        <v>0.00385356454720614</v>
      </c>
    </row>
    <row r="133" spans="1:4">
      <c r="A133" s="36">
        <v>0.0721129170230967</v>
      </c>
      <c r="B133" s="22">
        <v>1.32</v>
      </c>
      <c r="C133" s="15">
        <v>0.000285388127853881</v>
      </c>
      <c r="D133" s="22">
        <f t="shared" si="3"/>
        <v>0.000963391136801535</v>
      </c>
    </row>
    <row r="134" spans="1:4">
      <c r="A134" s="36">
        <v>0.300583929599474</v>
      </c>
      <c r="B134" s="22">
        <v>1.33</v>
      </c>
      <c r="C134" s="15">
        <v>0.00142694063926941</v>
      </c>
      <c r="D134" s="22">
        <f t="shared" si="3"/>
        <v>0.00481695568400767</v>
      </c>
    </row>
    <row r="135" spans="1:4">
      <c r="A135" s="36">
        <v>0.0331439393939394</v>
      </c>
      <c r="B135" s="22">
        <v>1.34</v>
      </c>
      <c r="C135" s="15">
        <v>0.00114155251141553</v>
      </c>
      <c r="D135" s="22">
        <f t="shared" si="3"/>
        <v>0.00385356454720614</v>
      </c>
    </row>
    <row r="136" spans="1:4">
      <c r="A136" s="36">
        <v>0.0830482897384306</v>
      </c>
      <c r="B136" s="22">
        <v>1.35</v>
      </c>
      <c r="C136" s="15">
        <v>0.00171232876712329</v>
      </c>
      <c r="D136" s="22">
        <f t="shared" si="3"/>
        <v>0.00578034682080921</v>
      </c>
    </row>
    <row r="137" spans="1:4">
      <c r="A137" s="36">
        <v>0.060625485625486</v>
      </c>
      <c r="B137" s="22">
        <v>1.36</v>
      </c>
      <c r="C137" s="15">
        <v>0.000285388127853881</v>
      </c>
      <c r="D137" s="22">
        <f t="shared" si="3"/>
        <v>0.000963391136801535</v>
      </c>
    </row>
    <row r="138" spans="1:4">
      <c r="A138" s="36">
        <v>0.193239733922148</v>
      </c>
      <c r="B138" s="22">
        <v>1.37</v>
      </c>
      <c r="C138" s="15">
        <v>0</v>
      </c>
      <c r="D138" s="22">
        <f t="shared" si="3"/>
        <v>0</v>
      </c>
    </row>
    <row r="139" spans="1:4">
      <c r="A139" s="36">
        <v>0.219080845151259</v>
      </c>
      <c r="B139" s="22">
        <v>1.38</v>
      </c>
      <c r="C139" s="15">
        <v>0.000856164383561644</v>
      </c>
      <c r="D139" s="22">
        <f t="shared" si="3"/>
        <v>0.00289017341040461</v>
      </c>
    </row>
    <row r="140" spans="1:4">
      <c r="A140" s="36">
        <v>0.37017829963034</v>
      </c>
      <c r="B140" s="22">
        <v>1.39</v>
      </c>
      <c r="C140" s="15">
        <v>0.000570776255707763</v>
      </c>
      <c r="D140" s="22">
        <f t="shared" si="3"/>
        <v>0.00192678227360307</v>
      </c>
    </row>
    <row r="141" spans="1:4">
      <c r="A141" s="36">
        <v>0.809711634073583</v>
      </c>
      <c r="B141" s="22">
        <v>1.4</v>
      </c>
      <c r="C141" s="15">
        <v>0.000570776255707763</v>
      </c>
      <c r="D141" s="22">
        <f t="shared" si="3"/>
        <v>0.00192678227360307</v>
      </c>
    </row>
    <row r="142" spans="1:4">
      <c r="A142" s="36">
        <v>0.742585551330799</v>
      </c>
      <c r="B142" s="22">
        <v>1.41</v>
      </c>
      <c r="C142" s="15">
        <v>0</v>
      </c>
      <c r="D142" s="22">
        <f t="shared" si="3"/>
        <v>0</v>
      </c>
    </row>
    <row r="143" spans="1:4">
      <c r="A143" s="36">
        <v>0.924675324675308</v>
      </c>
      <c r="B143" s="22">
        <v>1.42</v>
      </c>
      <c r="C143" s="15">
        <v>0.000570776255707763</v>
      </c>
      <c r="D143" s="22">
        <f t="shared" si="3"/>
        <v>0.00192678227360307</v>
      </c>
    </row>
    <row r="144" spans="1:4">
      <c r="A144" s="36">
        <v>23.0928571428572</v>
      </c>
      <c r="B144" s="22">
        <v>1.43</v>
      </c>
      <c r="C144" s="15">
        <v>0.000856164383561644</v>
      </c>
      <c r="D144" s="22">
        <f t="shared" si="3"/>
        <v>0.00289017341040461</v>
      </c>
    </row>
    <row r="145" spans="1:4">
      <c r="A145" s="36">
        <v>0.116284834672745</v>
      </c>
      <c r="B145" s="22">
        <v>1.44</v>
      </c>
      <c r="C145" s="15">
        <v>0.000856164383561644</v>
      </c>
      <c r="D145" s="22">
        <f t="shared" si="3"/>
        <v>0.00289017341040461</v>
      </c>
    </row>
    <row r="146" spans="1:4">
      <c r="A146" s="36">
        <v>0.0259637188208617</v>
      </c>
      <c r="B146" s="22">
        <v>1.45</v>
      </c>
      <c r="C146" s="15">
        <v>0.000856164383561644</v>
      </c>
      <c r="D146" s="22">
        <f t="shared" si="3"/>
        <v>0.00289017341040461</v>
      </c>
    </row>
    <row r="147" spans="1:4">
      <c r="A147" s="36">
        <v>0.4</v>
      </c>
      <c r="B147" s="22">
        <v>1.46</v>
      </c>
      <c r="C147" s="15">
        <v>0.000570776255707763</v>
      </c>
      <c r="D147" s="22">
        <f t="shared" si="3"/>
        <v>0.00192678227360307</v>
      </c>
    </row>
    <row r="148" spans="1:4">
      <c r="A148" s="36">
        <v>2.83049759229535</v>
      </c>
      <c r="B148" s="22">
        <v>1.47</v>
      </c>
      <c r="C148" s="15">
        <v>0.000856164383561644</v>
      </c>
      <c r="D148" s="22">
        <f t="shared" si="3"/>
        <v>0.00289017341040461</v>
      </c>
    </row>
    <row r="149" spans="1:4">
      <c r="A149" s="36">
        <v>2.3</v>
      </c>
      <c r="B149" s="22">
        <v>1.48</v>
      </c>
      <c r="C149" s="15">
        <v>0.000856164383561644</v>
      </c>
      <c r="D149" s="22">
        <f t="shared" si="3"/>
        <v>0.00289017341040461</v>
      </c>
    </row>
    <row r="150" spans="1:4">
      <c r="A150" s="36">
        <v>4.1142857142857</v>
      </c>
      <c r="B150" s="22">
        <v>1.49</v>
      </c>
      <c r="C150" s="15">
        <v>0.000285388127853881</v>
      </c>
      <c r="D150" s="22">
        <f t="shared" si="3"/>
        <v>0.000963391136801535</v>
      </c>
    </row>
    <row r="151" spans="1:4">
      <c r="A151" s="36">
        <v>11.8938095238095</v>
      </c>
      <c r="B151" s="22">
        <v>1.5</v>
      </c>
      <c r="C151" s="15">
        <v>0</v>
      </c>
      <c r="D151" s="22">
        <f t="shared" si="3"/>
        <v>0</v>
      </c>
    </row>
    <row r="152" spans="1:4">
      <c r="A152" s="36">
        <v>1.05714285714285</v>
      </c>
      <c r="B152" s="22">
        <v>1.51</v>
      </c>
      <c r="C152" s="15">
        <v>0.000856164383561644</v>
      </c>
      <c r="D152" s="22">
        <f t="shared" si="3"/>
        <v>0.00289017341040461</v>
      </c>
    </row>
    <row r="153" spans="1:4">
      <c r="A153" s="36">
        <v>1.25452380952381</v>
      </c>
      <c r="B153" s="22">
        <v>1.52</v>
      </c>
      <c r="C153" s="15">
        <v>0.000285388127853881</v>
      </c>
      <c r="D153" s="22">
        <f t="shared" si="3"/>
        <v>0.000963391136801535</v>
      </c>
    </row>
    <row r="154" spans="1:4">
      <c r="A154" s="36">
        <v>0.276128229069397</v>
      </c>
      <c r="B154" s="22">
        <v>1.53</v>
      </c>
      <c r="C154" s="15">
        <v>0.000856164383561644</v>
      </c>
      <c r="D154" s="22">
        <f t="shared" si="3"/>
        <v>0.00289017341040461</v>
      </c>
    </row>
    <row r="155" spans="1:4">
      <c r="A155" s="36">
        <v>0.0728143109095494</v>
      </c>
      <c r="B155" s="22">
        <v>1.54</v>
      </c>
      <c r="C155" s="15">
        <v>0.000856164383561644</v>
      </c>
      <c r="D155" s="22">
        <f t="shared" si="3"/>
        <v>0.00289017341040461</v>
      </c>
    </row>
    <row r="156" spans="1:4">
      <c r="A156" s="36">
        <v>0.105261610817166</v>
      </c>
      <c r="B156" s="22">
        <v>1.55</v>
      </c>
      <c r="C156" s="15">
        <v>0.000856164383561644</v>
      </c>
      <c r="D156" s="22">
        <f t="shared" si="3"/>
        <v>0.00289017341040461</v>
      </c>
    </row>
    <row r="157" spans="1:4">
      <c r="A157" s="36">
        <v>0.0156079519186315</v>
      </c>
      <c r="B157" s="22">
        <v>1.56</v>
      </c>
      <c r="C157" s="15">
        <v>0.000856164383561644</v>
      </c>
      <c r="D157" s="22">
        <f t="shared" si="3"/>
        <v>0.00289017341040461</v>
      </c>
    </row>
    <row r="158" spans="1:4">
      <c r="A158" s="36">
        <v>0.0169175627240138</v>
      </c>
      <c r="B158" s="22">
        <v>1.57</v>
      </c>
      <c r="C158" s="15">
        <v>0</v>
      </c>
      <c r="D158" s="22">
        <f t="shared" si="3"/>
        <v>0</v>
      </c>
    </row>
    <row r="159" spans="1:4">
      <c r="A159" s="36">
        <v>0.0865560365560362</v>
      </c>
      <c r="B159" s="22">
        <v>1.58</v>
      </c>
      <c r="C159" s="15">
        <v>0.00114155251141553</v>
      </c>
      <c r="D159" s="22">
        <f t="shared" si="3"/>
        <v>0.00385356454720614</v>
      </c>
    </row>
    <row r="160" spans="1:4">
      <c r="A160" s="36">
        <v>0.943307086614177</v>
      </c>
      <c r="B160" s="22">
        <v>1.59</v>
      </c>
      <c r="C160" s="15">
        <v>0.00114155251141553</v>
      </c>
      <c r="D160" s="22">
        <f t="shared" si="3"/>
        <v>0.00385356454720614</v>
      </c>
    </row>
    <row r="161" spans="1:4">
      <c r="A161" s="36">
        <v>0.890378151260501</v>
      </c>
      <c r="B161" s="22">
        <v>1.6</v>
      </c>
      <c r="C161" s="15">
        <v>0</v>
      </c>
      <c r="D161" s="22">
        <f t="shared" si="3"/>
        <v>0</v>
      </c>
    </row>
    <row r="162" spans="1:4">
      <c r="A162" s="36">
        <v>16.3721142857142</v>
      </c>
      <c r="B162" s="22">
        <v>1.61</v>
      </c>
      <c r="C162" s="15">
        <v>0.00171232876712329</v>
      </c>
      <c r="D162" s="22">
        <f t="shared" si="3"/>
        <v>0.00578034682080921</v>
      </c>
    </row>
    <row r="163" spans="1:4">
      <c r="A163" s="36">
        <v>0.4</v>
      </c>
      <c r="B163" s="22">
        <v>1.62</v>
      </c>
      <c r="C163" s="15">
        <v>0.000570776255707763</v>
      </c>
      <c r="D163" s="22">
        <f t="shared" si="3"/>
        <v>0.00192678227360307</v>
      </c>
    </row>
    <row r="164" spans="1:4">
      <c r="A164" s="36">
        <v>2.19301791456132</v>
      </c>
      <c r="B164" s="22">
        <v>1.63</v>
      </c>
      <c r="C164" s="15">
        <v>0.000285388127853881</v>
      </c>
      <c r="D164" s="22">
        <f t="shared" si="3"/>
        <v>0.000963391136801535</v>
      </c>
    </row>
    <row r="165" spans="1:4">
      <c r="A165" s="36">
        <v>3.1546218487395</v>
      </c>
      <c r="B165" s="22">
        <v>1.64</v>
      </c>
      <c r="C165" s="15">
        <v>0.000570776255707763</v>
      </c>
      <c r="D165" s="22">
        <f t="shared" si="3"/>
        <v>0.00192678227360307</v>
      </c>
    </row>
    <row r="166" spans="1:4">
      <c r="A166" s="36">
        <v>0.190251723585058</v>
      </c>
      <c r="B166" s="22">
        <v>1.65</v>
      </c>
      <c r="C166" s="15">
        <v>0.000285388127853881</v>
      </c>
      <c r="D166" s="22">
        <f t="shared" si="3"/>
        <v>0.000963391136801535</v>
      </c>
    </row>
    <row r="167" spans="1:4">
      <c r="A167" s="36">
        <v>1.15572692793931</v>
      </c>
      <c r="B167" s="22">
        <v>1.66</v>
      </c>
      <c r="C167" s="15">
        <v>0.00171232876712329</v>
      </c>
      <c r="D167" s="22">
        <f t="shared" si="3"/>
        <v>0.00578034682080921</v>
      </c>
    </row>
    <row r="168" spans="1:4">
      <c r="A168" s="36">
        <v>0.171668667466987</v>
      </c>
      <c r="B168" s="22">
        <v>1.67</v>
      </c>
      <c r="C168" s="15">
        <v>0.000285388127853881</v>
      </c>
      <c r="D168" s="22">
        <f t="shared" si="3"/>
        <v>0.000963391136801535</v>
      </c>
    </row>
    <row r="169" spans="1:4">
      <c r="A169" s="36">
        <v>0.0219450743260271</v>
      </c>
      <c r="B169" s="22">
        <v>1.68</v>
      </c>
      <c r="C169" s="15">
        <v>0.00114155251141553</v>
      </c>
      <c r="D169" s="22">
        <f t="shared" si="3"/>
        <v>0.00385356454720614</v>
      </c>
    </row>
    <row r="170" spans="1:4">
      <c r="A170" s="36">
        <v>0.000583090379008746</v>
      </c>
      <c r="B170" s="22">
        <v>1.69</v>
      </c>
      <c r="C170" s="15">
        <v>0.00114155251141553</v>
      </c>
      <c r="D170" s="22">
        <f t="shared" si="3"/>
        <v>0.00385356454720614</v>
      </c>
    </row>
    <row r="171" spans="1:4">
      <c r="A171" s="36">
        <v>0.156760609005507</v>
      </c>
      <c r="B171" s="22">
        <v>1.7</v>
      </c>
      <c r="C171" s="15">
        <v>0.00199771689497717</v>
      </c>
      <c r="D171" s="22">
        <f t="shared" si="3"/>
        <v>0.00674373795761074</v>
      </c>
    </row>
    <row r="172" spans="1:4">
      <c r="A172" s="36">
        <v>0.731245601688951</v>
      </c>
      <c r="B172" s="22">
        <v>1.71</v>
      </c>
      <c r="C172" s="15">
        <v>0.00171232876712329</v>
      </c>
      <c r="D172" s="22">
        <f t="shared" ref="D172:D235" si="4">C172/$E$51</f>
        <v>0.00578034682080921</v>
      </c>
    </row>
    <row r="173" spans="1:4">
      <c r="A173" s="36">
        <v>0.0739596739596716</v>
      </c>
      <c r="B173" s="22">
        <v>1.72</v>
      </c>
      <c r="C173" s="15">
        <v>0.00142694063926941</v>
      </c>
      <c r="D173" s="22">
        <f t="shared" si="4"/>
        <v>0.00481695568400767</v>
      </c>
    </row>
    <row r="174" spans="1:4">
      <c r="A174" s="36">
        <v>0.0517989417989418</v>
      </c>
      <c r="B174" s="22">
        <v>1.73</v>
      </c>
      <c r="C174" s="15">
        <v>0.000285388127853881</v>
      </c>
      <c r="D174" s="22">
        <f t="shared" si="4"/>
        <v>0.000963391136801535</v>
      </c>
    </row>
    <row r="175" spans="1:4">
      <c r="A175" s="36">
        <v>0.907047619047617</v>
      </c>
      <c r="B175" s="22">
        <v>1.74</v>
      </c>
      <c r="C175" s="15">
        <v>0.000570776255707763</v>
      </c>
      <c r="D175" s="22">
        <f t="shared" si="4"/>
        <v>0.00192678227360307</v>
      </c>
    </row>
    <row r="176" spans="1:4">
      <c r="A176" s="36">
        <v>0.229605849830571</v>
      </c>
      <c r="B176" s="22">
        <v>1.75</v>
      </c>
      <c r="C176" s="15">
        <v>0.000570776255707763</v>
      </c>
      <c r="D176" s="22">
        <f t="shared" si="4"/>
        <v>0.00192678227360307</v>
      </c>
    </row>
    <row r="177" spans="1:4">
      <c r="A177" s="36">
        <v>0.0744855967078189</v>
      </c>
      <c r="B177" s="22">
        <v>1.76</v>
      </c>
      <c r="C177" s="15">
        <v>0.000856164383561644</v>
      </c>
      <c r="D177" s="22">
        <f t="shared" si="4"/>
        <v>0.00289017341040461</v>
      </c>
    </row>
    <row r="178" spans="1:4">
      <c r="A178" s="36">
        <v>0.102200751476116</v>
      </c>
      <c r="B178" s="22">
        <v>1.77</v>
      </c>
      <c r="C178" s="15">
        <v>0.000570776255707763</v>
      </c>
      <c r="D178" s="22">
        <f t="shared" si="4"/>
        <v>0.00192678227360307</v>
      </c>
    </row>
    <row r="179" spans="1:4">
      <c r="A179" s="36">
        <v>0.151793650793649</v>
      </c>
      <c r="B179" s="22">
        <v>1.78</v>
      </c>
      <c r="C179" s="15">
        <v>0.000285388127853881</v>
      </c>
      <c r="D179" s="22">
        <f t="shared" si="4"/>
        <v>0.000963391136801535</v>
      </c>
    </row>
    <row r="180" spans="1:4">
      <c r="A180" s="36">
        <v>0.0908373225833519</v>
      </c>
      <c r="B180" s="22">
        <v>1.79</v>
      </c>
      <c r="C180" s="15">
        <v>0.000856164383561644</v>
      </c>
      <c r="D180" s="22">
        <f t="shared" si="4"/>
        <v>0.00289017341040461</v>
      </c>
    </row>
    <row r="181" spans="1:4">
      <c r="A181" s="36">
        <v>0.179710144927536</v>
      </c>
      <c r="B181" s="22">
        <v>1.8</v>
      </c>
      <c r="C181" s="15">
        <v>0.000856164383561644</v>
      </c>
      <c r="D181" s="22">
        <f t="shared" si="4"/>
        <v>0.00289017341040461</v>
      </c>
    </row>
    <row r="182" spans="1:4">
      <c r="A182" s="36">
        <v>0.154754881303556</v>
      </c>
      <c r="B182" s="22">
        <v>1.81</v>
      </c>
      <c r="C182" s="15">
        <v>0.000570776255707763</v>
      </c>
      <c r="D182" s="22">
        <f t="shared" si="4"/>
        <v>0.00192678227360307</v>
      </c>
    </row>
    <row r="183" spans="1:4">
      <c r="A183" s="36">
        <v>0.525225426633875</v>
      </c>
      <c r="B183" s="22">
        <v>1.82</v>
      </c>
      <c r="C183" s="15">
        <v>0.000570776255707763</v>
      </c>
      <c r="D183" s="22">
        <f t="shared" si="4"/>
        <v>0.00192678227360307</v>
      </c>
    </row>
    <row r="184" spans="1:4">
      <c r="A184" s="36">
        <v>0.711445783132532</v>
      </c>
      <c r="B184" s="22">
        <v>1.83</v>
      </c>
      <c r="C184" s="15">
        <v>0.00171232876712329</v>
      </c>
      <c r="D184" s="22">
        <f t="shared" si="4"/>
        <v>0.00578034682080921</v>
      </c>
    </row>
    <row r="185" spans="1:4">
      <c r="A185" s="36">
        <v>0.345343075501808</v>
      </c>
      <c r="B185" s="22">
        <v>1.84</v>
      </c>
      <c r="C185" s="15">
        <v>0.000570776255707763</v>
      </c>
      <c r="D185" s="22">
        <f t="shared" si="4"/>
        <v>0.00192678227360307</v>
      </c>
    </row>
    <row r="186" spans="1:4">
      <c r="A186" s="36">
        <v>0.674121510673235</v>
      </c>
      <c r="B186" s="22">
        <v>1.85</v>
      </c>
      <c r="C186" s="15">
        <v>0.000285388127853881</v>
      </c>
      <c r="D186" s="22">
        <f t="shared" si="4"/>
        <v>0.000963391136801535</v>
      </c>
    </row>
    <row r="187" spans="1:4">
      <c r="A187" s="36">
        <v>0.081066559204782</v>
      </c>
      <c r="B187" s="22">
        <v>1.86</v>
      </c>
      <c r="C187" s="15">
        <v>0.000856164383561644</v>
      </c>
      <c r="D187" s="22">
        <f t="shared" si="4"/>
        <v>0.00289017341040461</v>
      </c>
    </row>
    <row r="188" spans="1:4">
      <c r="A188" s="36">
        <v>0.132004788939096</v>
      </c>
      <c r="B188" s="22">
        <v>1.87</v>
      </c>
      <c r="C188" s="15">
        <v>0.000570776255707763</v>
      </c>
      <c r="D188" s="22">
        <f t="shared" si="4"/>
        <v>0.00192678227360307</v>
      </c>
    </row>
    <row r="189" spans="1:4">
      <c r="A189" s="36">
        <v>0.109435437272696</v>
      </c>
      <c r="B189" s="22">
        <v>1.88</v>
      </c>
      <c r="C189" s="15">
        <v>0.000856164383561644</v>
      </c>
      <c r="D189" s="22">
        <f t="shared" si="4"/>
        <v>0.00289017341040461</v>
      </c>
    </row>
    <row r="190" spans="1:4">
      <c r="A190" s="36">
        <v>0.041131678520403</v>
      </c>
      <c r="B190" s="22">
        <v>1.89</v>
      </c>
      <c r="C190" s="15">
        <v>0.000856164383561644</v>
      </c>
      <c r="D190" s="22">
        <f t="shared" si="4"/>
        <v>0.00289017341040461</v>
      </c>
    </row>
    <row r="191" spans="1:4">
      <c r="A191" s="36">
        <v>1.32037851037851</v>
      </c>
      <c r="B191" s="22">
        <v>1.9</v>
      </c>
      <c r="C191" s="15">
        <v>0.000570776255707763</v>
      </c>
      <c r="D191" s="22">
        <f t="shared" si="4"/>
        <v>0.00192678227360307</v>
      </c>
    </row>
    <row r="192" spans="1:4">
      <c r="A192" s="36">
        <v>11.6280895008606</v>
      </c>
      <c r="B192" s="22">
        <v>1.91</v>
      </c>
      <c r="C192" s="15">
        <v>0.00114155251141553</v>
      </c>
      <c r="D192" s="22">
        <f t="shared" si="4"/>
        <v>0.00385356454720614</v>
      </c>
    </row>
    <row r="193" spans="1:4">
      <c r="A193" s="36">
        <v>0.4</v>
      </c>
      <c r="B193" s="22">
        <v>1.92</v>
      </c>
      <c r="C193" s="15">
        <v>0.00114155251141553</v>
      </c>
      <c r="D193" s="22">
        <f t="shared" si="4"/>
        <v>0.00385356454720614</v>
      </c>
    </row>
    <row r="194" spans="1:4">
      <c r="A194" s="36">
        <v>0.251653150343089</v>
      </c>
      <c r="B194" s="22">
        <v>1.93</v>
      </c>
      <c r="C194" s="15">
        <v>0.00142694063926941</v>
      </c>
      <c r="D194" s="22">
        <f t="shared" si="4"/>
        <v>0.00481695568400767</v>
      </c>
    </row>
    <row r="195" spans="1:4">
      <c r="A195" s="36">
        <v>1.12165199729182</v>
      </c>
      <c r="B195" s="22">
        <v>1.94</v>
      </c>
      <c r="C195" s="15">
        <v>0.000856164383561644</v>
      </c>
      <c r="D195" s="22">
        <f t="shared" si="4"/>
        <v>0.00289017341040461</v>
      </c>
    </row>
    <row r="196" spans="1:4">
      <c r="A196" s="36">
        <v>0.4</v>
      </c>
      <c r="B196" s="22">
        <v>1.95</v>
      </c>
      <c r="C196" s="15">
        <v>0.000570776255707763</v>
      </c>
      <c r="D196" s="22">
        <f t="shared" si="4"/>
        <v>0.00192678227360307</v>
      </c>
    </row>
    <row r="197" spans="1:4">
      <c r="A197" s="36">
        <v>1.90923588039864</v>
      </c>
      <c r="B197" s="22">
        <v>1.96</v>
      </c>
      <c r="C197" s="15">
        <v>0.000570776255707763</v>
      </c>
      <c r="D197" s="22">
        <f t="shared" si="4"/>
        <v>0.00192678227360307</v>
      </c>
    </row>
    <row r="198" spans="1:4">
      <c r="A198" s="36">
        <v>2.50852534562212</v>
      </c>
      <c r="B198" s="22">
        <v>1.97</v>
      </c>
      <c r="C198" s="15">
        <v>0.000285388127853881</v>
      </c>
      <c r="D198" s="22">
        <f t="shared" si="4"/>
        <v>0.000963391136801535</v>
      </c>
    </row>
    <row r="199" spans="1:4">
      <c r="A199" s="36">
        <v>5.56943521594685</v>
      </c>
      <c r="B199" s="22">
        <v>1.98</v>
      </c>
      <c r="C199" s="15">
        <v>0.00114155251141553</v>
      </c>
      <c r="D199" s="22">
        <f t="shared" si="4"/>
        <v>0.00385356454720614</v>
      </c>
    </row>
    <row r="200" spans="1:4">
      <c r="A200" s="36">
        <v>0.4</v>
      </c>
      <c r="B200" s="22">
        <v>1.99</v>
      </c>
      <c r="C200" s="15">
        <v>0.000856164383561644</v>
      </c>
      <c r="D200" s="22">
        <f t="shared" si="4"/>
        <v>0.00289017341040461</v>
      </c>
    </row>
    <row r="201" spans="1:4">
      <c r="A201" s="36">
        <v>2.27464285714285</v>
      </c>
      <c r="B201" s="22">
        <v>2</v>
      </c>
      <c r="C201" s="15">
        <v>0.00114155251141553</v>
      </c>
      <c r="D201" s="22">
        <f t="shared" si="4"/>
        <v>0.00385356454720614</v>
      </c>
    </row>
    <row r="202" spans="1:4">
      <c r="A202" s="36">
        <v>0.00853009717275656</v>
      </c>
      <c r="B202" s="22">
        <v>2.01</v>
      </c>
      <c r="C202" s="15">
        <v>0.00142694063926941</v>
      </c>
      <c r="D202" s="22">
        <f t="shared" si="4"/>
        <v>0.00481695568400767</v>
      </c>
    </row>
    <row r="203" spans="1:4">
      <c r="A203" s="36">
        <v>0.0995288830905271</v>
      </c>
      <c r="B203" s="22">
        <v>2.02</v>
      </c>
      <c r="C203" s="15">
        <v>0.00142694063926941</v>
      </c>
      <c r="D203" s="22">
        <f t="shared" si="4"/>
        <v>0.00481695568400767</v>
      </c>
    </row>
    <row r="204" spans="1:4">
      <c r="A204" s="36">
        <v>0.0321195144724557</v>
      </c>
      <c r="B204" s="22">
        <v>2.03</v>
      </c>
      <c r="C204" s="15">
        <v>0.000285388127853881</v>
      </c>
      <c r="D204" s="22">
        <f t="shared" si="4"/>
        <v>0.000963391136801535</v>
      </c>
    </row>
    <row r="205" spans="1:4">
      <c r="A205" s="36">
        <v>0.0351046698872785</v>
      </c>
      <c r="B205" s="22">
        <v>2.04</v>
      </c>
      <c r="C205" s="15">
        <v>0.000570776255707763</v>
      </c>
      <c r="D205" s="22">
        <f t="shared" si="4"/>
        <v>0.00192678227360307</v>
      </c>
    </row>
    <row r="206" spans="1:4">
      <c r="A206" s="36">
        <v>0.0815534547152195</v>
      </c>
      <c r="B206" s="22">
        <v>2.05</v>
      </c>
      <c r="C206" s="15">
        <v>0.000570776255707763</v>
      </c>
      <c r="D206" s="22">
        <f t="shared" si="4"/>
        <v>0.00192678227360307</v>
      </c>
    </row>
    <row r="207" spans="1:4">
      <c r="A207" s="36">
        <v>0.0898261526832947</v>
      </c>
      <c r="B207" s="22">
        <v>2.06</v>
      </c>
      <c r="C207" s="15">
        <v>0.000285388127853881</v>
      </c>
      <c r="D207" s="22">
        <f t="shared" si="4"/>
        <v>0.000963391136801535</v>
      </c>
    </row>
    <row r="208" spans="1:4">
      <c r="A208" s="36">
        <v>0.0251126651126657</v>
      </c>
      <c r="B208" s="22">
        <v>2.07</v>
      </c>
      <c r="C208" s="15">
        <v>0.000570776255707763</v>
      </c>
      <c r="D208" s="22">
        <f t="shared" si="4"/>
        <v>0.00192678227360307</v>
      </c>
    </row>
    <row r="209" spans="1:4">
      <c r="A209" s="36">
        <v>0.283149493318985</v>
      </c>
      <c r="B209" s="22">
        <v>2.08</v>
      </c>
      <c r="C209" s="15">
        <v>0.000285388127853881</v>
      </c>
      <c r="D209" s="22">
        <f t="shared" si="4"/>
        <v>0.000963391136801535</v>
      </c>
    </row>
    <row r="210" spans="1:4">
      <c r="A210" s="36">
        <v>0.0271298213327199</v>
      </c>
      <c r="B210" s="22">
        <v>2.09</v>
      </c>
      <c r="C210" s="15">
        <v>0.000570776255707763</v>
      </c>
      <c r="D210" s="22">
        <f t="shared" si="4"/>
        <v>0.00192678227360307</v>
      </c>
    </row>
    <row r="211" spans="1:4">
      <c r="A211" s="36">
        <v>0.00442655935613682</v>
      </c>
      <c r="B211" s="22">
        <v>2.1</v>
      </c>
      <c r="C211" s="15">
        <v>0.00171232876712329</v>
      </c>
      <c r="D211" s="22">
        <f t="shared" si="4"/>
        <v>0.00578034682080921</v>
      </c>
    </row>
    <row r="212" spans="1:4">
      <c r="A212" s="36">
        <v>0.113619991554265</v>
      </c>
      <c r="B212" s="22">
        <v>2.11</v>
      </c>
      <c r="C212" s="15">
        <v>0.000856164383561644</v>
      </c>
      <c r="D212" s="22">
        <f t="shared" si="4"/>
        <v>0.00289017341040461</v>
      </c>
    </row>
    <row r="213" spans="1:4">
      <c r="A213" s="36">
        <v>1.57752597402597</v>
      </c>
      <c r="B213" s="22">
        <v>2.12</v>
      </c>
      <c r="C213" s="15">
        <v>0.000570776255707763</v>
      </c>
      <c r="D213" s="22">
        <f t="shared" si="4"/>
        <v>0.00192678227360307</v>
      </c>
    </row>
    <row r="214" spans="1:4">
      <c r="A214" s="36">
        <v>7.14642857142856</v>
      </c>
      <c r="B214" s="22">
        <v>2.13</v>
      </c>
      <c r="C214" s="15">
        <v>0.00114155251141553</v>
      </c>
      <c r="D214" s="22">
        <f t="shared" si="4"/>
        <v>0.00385356454720614</v>
      </c>
    </row>
    <row r="215" spans="1:4">
      <c r="A215" s="36">
        <v>0.524110787172011</v>
      </c>
      <c r="B215" s="22">
        <v>2.14</v>
      </c>
      <c r="C215" s="15">
        <v>0.000570776255707763</v>
      </c>
      <c r="D215" s="22">
        <f t="shared" si="4"/>
        <v>0.00192678227360307</v>
      </c>
    </row>
    <row r="216" spans="1:4">
      <c r="A216" s="36">
        <v>0.514068275712112</v>
      </c>
      <c r="B216" s="22">
        <v>2.15</v>
      </c>
      <c r="C216" s="15">
        <v>0.000570776255707763</v>
      </c>
      <c r="D216" s="22">
        <f t="shared" si="4"/>
        <v>0.00192678227360307</v>
      </c>
    </row>
    <row r="217" spans="1:4">
      <c r="A217" s="36">
        <v>0.79038961038961</v>
      </c>
      <c r="B217" s="22">
        <v>2.16</v>
      </c>
      <c r="C217" s="15">
        <v>0.000570776255707763</v>
      </c>
      <c r="D217" s="22">
        <f t="shared" si="4"/>
        <v>0.00192678227360307</v>
      </c>
    </row>
    <row r="218" spans="1:4">
      <c r="A218" s="36">
        <v>1.06380952380954</v>
      </c>
      <c r="B218" s="22">
        <v>2.17</v>
      </c>
      <c r="C218" s="15">
        <v>0.000570776255707763</v>
      </c>
      <c r="D218" s="22">
        <f t="shared" si="4"/>
        <v>0.00192678227360307</v>
      </c>
    </row>
    <row r="219" spans="1:4">
      <c r="A219" s="36">
        <v>1.69090909090903</v>
      </c>
      <c r="B219" s="22">
        <v>2.18</v>
      </c>
      <c r="C219" s="15">
        <v>0.000285388127853881</v>
      </c>
      <c r="D219" s="22">
        <f t="shared" si="4"/>
        <v>0.000963391136801535</v>
      </c>
    </row>
    <row r="220" spans="1:4">
      <c r="A220" s="36">
        <v>19.7571428571421</v>
      </c>
      <c r="B220" s="22">
        <v>2.19</v>
      </c>
      <c r="C220" s="15">
        <v>0.000285388127853881</v>
      </c>
      <c r="D220" s="22">
        <f t="shared" si="4"/>
        <v>0.000963391136801535</v>
      </c>
    </row>
    <row r="221" spans="1:4">
      <c r="A221" s="36">
        <v>0.4</v>
      </c>
      <c r="B221" s="22">
        <v>2.2</v>
      </c>
      <c r="C221" s="15">
        <v>0.000856164383561644</v>
      </c>
      <c r="D221" s="22">
        <f t="shared" si="4"/>
        <v>0.00289017341040461</v>
      </c>
    </row>
    <row r="222" spans="1:4">
      <c r="A222" s="36">
        <v>0.4</v>
      </c>
      <c r="B222" s="22">
        <v>2.21</v>
      </c>
      <c r="C222" s="15">
        <v>0.000856164383561644</v>
      </c>
      <c r="D222" s="22">
        <f t="shared" si="4"/>
        <v>0.00289017341040461</v>
      </c>
    </row>
    <row r="223" spans="1:4">
      <c r="A223" s="36">
        <v>1.69556650246305</v>
      </c>
      <c r="B223" s="22">
        <v>2.22</v>
      </c>
      <c r="C223" s="15">
        <v>0.000285388127853881</v>
      </c>
      <c r="D223" s="22">
        <f t="shared" si="4"/>
        <v>0.000963391136801535</v>
      </c>
    </row>
    <row r="224" spans="1:4">
      <c r="A224" s="36">
        <v>1.67222222222222</v>
      </c>
      <c r="B224" s="22">
        <v>2.23</v>
      </c>
      <c r="C224" s="15">
        <v>0.000856164383561644</v>
      </c>
      <c r="D224" s="22">
        <f t="shared" si="4"/>
        <v>0.00289017341040461</v>
      </c>
    </row>
    <row r="225" spans="1:4">
      <c r="A225" s="36">
        <v>0.423108823108827</v>
      </c>
      <c r="B225" s="22">
        <v>2.24</v>
      </c>
      <c r="C225" s="15">
        <v>0.000285388127853881</v>
      </c>
      <c r="D225" s="22">
        <f t="shared" si="4"/>
        <v>0.000963391136801535</v>
      </c>
    </row>
    <row r="226" spans="1:4">
      <c r="A226" s="36">
        <v>0.0240759112286877</v>
      </c>
      <c r="B226" s="22">
        <v>2.25</v>
      </c>
      <c r="C226" s="15">
        <v>0.000570776255707763</v>
      </c>
      <c r="D226" s="22">
        <f t="shared" si="4"/>
        <v>0.00192678227360307</v>
      </c>
    </row>
    <row r="227" spans="1:4">
      <c r="A227" s="36">
        <v>0.00958123128665775</v>
      </c>
      <c r="B227" s="22">
        <v>2.26</v>
      </c>
      <c r="C227" s="15">
        <v>0.000570776255707763</v>
      </c>
      <c r="D227" s="22">
        <f t="shared" si="4"/>
        <v>0.00192678227360307</v>
      </c>
    </row>
    <row r="228" spans="1:4">
      <c r="A228" s="36">
        <v>0.0491299979907574</v>
      </c>
      <c r="B228" s="22">
        <v>2.27</v>
      </c>
      <c r="C228" s="15">
        <v>0.000570776255707763</v>
      </c>
      <c r="D228" s="22">
        <f t="shared" si="4"/>
        <v>0.00192678227360307</v>
      </c>
    </row>
    <row r="229" spans="1:4">
      <c r="A229" s="36">
        <v>0.0274722119683372</v>
      </c>
      <c r="B229" s="22">
        <v>2.28</v>
      </c>
      <c r="C229" s="15">
        <v>0.00142694063926941</v>
      </c>
      <c r="D229" s="22">
        <f t="shared" si="4"/>
        <v>0.00481695568400767</v>
      </c>
    </row>
    <row r="230" spans="1:4">
      <c r="A230" s="36">
        <v>0.353484424072658</v>
      </c>
      <c r="B230" s="22">
        <v>2.29</v>
      </c>
      <c r="C230" s="15">
        <v>0.000570776255707763</v>
      </c>
      <c r="D230" s="22">
        <f t="shared" si="4"/>
        <v>0.00192678227360307</v>
      </c>
    </row>
    <row r="231" spans="1:4">
      <c r="A231" s="36">
        <v>0.501959011452682</v>
      </c>
      <c r="B231" s="22">
        <v>2.3</v>
      </c>
      <c r="C231" s="15">
        <v>0.000285388127853881</v>
      </c>
      <c r="D231" s="22">
        <f t="shared" si="4"/>
        <v>0.000963391136801535</v>
      </c>
    </row>
    <row r="232" spans="1:4">
      <c r="A232" s="36">
        <v>0.695388076490439</v>
      </c>
      <c r="B232" s="22">
        <v>2.31</v>
      </c>
      <c r="C232" s="15">
        <v>0.000570776255707763</v>
      </c>
      <c r="D232" s="22">
        <f t="shared" si="4"/>
        <v>0.00192678227360307</v>
      </c>
    </row>
    <row r="233" spans="1:4">
      <c r="A233" s="36">
        <v>3.24253246753247</v>
      </c>
      <c r="B233" s="22">
        <v>2.32</v>
      </c>
      <c r="C233" s="15">
        <v>0.000856164383561644</v>
      </c>
      <c r="D233" s="22">
        <f t="shared" si="4"/>
        <v>0.00289017341040461</v>
      </c>
    </row>
    <row r="234" spans="1:4">
      <c r="A234" s="36">
        <v>0.519285714285714</v>
      </c>
      <c r="B234" s="22">
        <v>2.33</v>
      </c>
      <c r="C234" s="15">
        <v>0.000285388127853881</v>
      </c>
      <c r="D234" s="22">
        <f t="shared" si="4"/>
        <v>0.000963391136801535</v>
      </c>
    </row>
    <row r="235" spans="1:4">
      <c r="A235" s="36">
        <v>0.0198471487360376</v>
      </c>
      <c r="B235" s="22">
        <v>2.34</v>
      </c>
      <c r="C235" s="15">
        <v>0.000285388127853881</v>
      </c>
      <c r="D235" s="22">
        <f t="shared" si="4"/>
        <v>0.000963391136801535</v>
      </c>
    </row>
    <row r="236" spans="1:4">
      <c r="A236" s="36">
        <v>0.546513464423912</v>
      </c>
      <c r="B236" s="22">
        <v>2.35</v>
      </c>
      <c r="C236" s="15">
        <v>0</v>
      </c>
      <c r="D236" s="22">
        <f t="shared" ref="D236:D299" si="5">C236/$E$51</f>
        <v>0</v>
      </c>
    </row>
    <row r="237" spans="1:4">
      <c r="A237" s="36">
        <v>0.00267857142857143</v>
      </c>
      <c r="B237" s="22">
        <v>2.36</v>
      </c>
      <c r="C237" s="15">
        <v>0.000856164383561644</v>
      </c>
      <c r="D237" s="22">
        <f t="shared" si="5"/>
        <v>0.00289017341040461</v>
      </c>
    </row>
    <row r="238" spans="1:4">
      <c r="A238" s="36">
        <v>0.0739087301587302</v>
      </c>
      <c r="B238" s="22">
        <v>2.37</v>
      </c>
      <c r="C238" s="15">
        <v>0.000856164383561644</v>
      </c>
      <c r="D238" s="22">
        <f t="shared" si="5"/>
        <v>0.00289017341040461</v>
      </c>
    </row>
    <row r="239" spans="1:4">
      <c r="A239" s="36">
        <v>0.597298136645963</v>
      </c>
      <c r="B239" s="22">
        <v>2.38</v>
      </c>
      <c r="C239" s="15">
        <v>0.000570776255707763</v>
      </c>
      <c r="D239" s="22">
        <f t="shared" si="5"/>
        <v>0.00192678227360307</v>
      </c>
    </row>
    <row r="240" spans="1:4">
      <c r="A240" s="36">
        <v>0.261992945326278</v>
      </c>
      <c r="B240" s="22">
        <v>2.39</v>
      </c>
      <c r="C240" s="15">
        <v>0.000570776255707763</v>
      </c>
      <c r="D240" s="22">
        <f t="shared" si="5"/>
        <v>0.00192678227360307</v>
      </c>
    </row>
    <row r="241" spans="1:4">
      <c r="A241" s="36">
        <v>1.4304347826087</v>
      </c>
      <c r="B241" s="22">
        <v>2.4</v>
      </c>
      <c r="C241" s="15">
        <v>0.000285388127853881</v>
      </c>
      <c r="D241" s="22">
        <f t="shared" si="5"/>
        <v>0.000963391136801535</v>
      </c>
    </row>
    <row r="242" spans="1:4">
      <c r="A242" s="36">
        <v>6.02448979591844</v>
      </c>
      <c r="B242" s="22">
        <v>2.41</v>
      </c>
      <c r="C242" s="15">
        <v>0</v>
      </c>
      <c r="D242" s="22">
        <f t="shared" si="5"/>
        <v>0</v>
      </c>
    </row>
    <row r="243" spans="1:4">
      <c r="A243" s="36">
        <v>0.4</v>
      </c>
      <c r="B243" s="22">
        <v>2.42</v>
      </c>
      <c r="C243" s="15">
        <v>0.000570776255707763</v>
      </c>
      <c r="D243" s="22">
        <f t="shared" si="5"/>
        <v>0.00192678227360307</v>
      </c>
    </row>
    <row r="244" spans="1:4">
      <c r="A244" s="36">
        <v>0.4</v>
      </c>
      <c r="B244" s="22">
        <v>2.43</v>
      </c>
      <c r="C244" s="15">
        <v>0.000856164383561644</v>
      </c>
      <c r="D244" s="22">
        <f t="shared" si="5"/>
        <v>0.00289017341040461</v>
      </c>
    </row>
    <row r="245" spans="1:4">
      <c r="A245" s="36">
        <v>1.53923541247485</v>
      </c>
      <c r="B245" s="22">
        <v>2.44</v>
      </c>
      <c r="C245" s="15">
        <v>0</v>
      </c>
      <c r="D245" s="22">
        <f t="shared" si="5"/>
        <v>0</v>
      </c>
    </row>
    <row r="246" spans="1:4">
      <c r="A246" s="36">
        <v>0.865577078288937</v>
      </c>
      <c r="B246" s="22">
        <v>2.45</v>
      </c>
      <c r="C246" s="15">
        <v>0.000285388127853881</v>
      </c>
      <c r="D246" s="22">
        <f t="shared" si="5"/>
        <v>0.000963391136801535</v>
      </c>
    </row>
    <row r="247" spans="1:4">
      <c r="A247" s="36">
        <v>1.05448504983391</v>
      </c>
      <c r="B247" s="22">
        <v>2.46</v>
      </c>
      <c r="C247" s="15">
        <v>0.00114155251141553</v>
      </c>
      <c r="D247" s="22">
        <f t="shared" si="5"/>
        <v>0.00385356454720614</v>
      </c>
    </row>
    <row r="248" spans="1:4">
      <c r="A248" s="36">
        <v>0.375834535834539</v>
      </c>
      <c r="B248" s="22">
        <v>2.47</v>
      </c>
      <c r="C248" s="15">
        <v>0.000285388127853881</v>
      </c>
      <c r="D248" s="22">
        <f t="shared" si="5"/>
        <v>0.000963391136801535</v>
      </c>
    </row>
    <row r="249" spans="1:4">
      <c r="A249" s="36">
        <v>0.4</v>
      </c>
      <c r="B249" s="22">
        <v>2.48</v>
      </c>
      <c r="C249" s="15">
        <v>0.000570776255707763</v>
      </c>
      <c r="D249" s="22">
        <f t="shared" si="5"/>
        <v>0.00192678227360307</v>
      </c>
    </row>
    <row r="250" spans="1:4">
      <c r="A250" s="36">
        <v>2.42946428571427</v>
      </c>
      <c r="B250" s="22">
        <v>2.49</v>
      </c>
      <c r="C250" s="15">
        <v>0.000856164383561644</v>
      </c>
      <c r="D250" s="22">
        <f t="shared" si="5"/>
        <v>0.00289017341040461</v>
      </c>
    </row>
    <row r="251" spans="1:4">
      <c r="A251" s="36">
        <v>53.3142857142762</v>
      </c>
      <c r="B251" s="22">
        <v>2.5</v>
      </c>
      <c r="C251" s="15">
        <v>0</v>
      </c>
      <c r="D251" s="22">
        <f t="shared" si="5"/>
        <v>0</v>
      </c>
    </row>
    <row r="252" spans="1:4">
      <c r="A252" s="36">
        <v>0.4</v>
      </c>
      <c r="B252" s="22">
        <v>2.51</v>
      </c>
      <c r="C252" s="15">
        <v>0.000285388127853881</v>
      </c>
      <c r="D252" s="22">
        <f t="shared" si="5"/>
        <v>0.000963391136801535</v>
      </c>
    </row>
    <row r="253" spans="1:4">
      <c r="A253" s="36">
        <v>0.4</v>
      </c>
      <c r="B253" s="22">
        <v>2.52</v>
      </c>
      <c r="C253" s="15">
        <v>0.000570776255707763</v>
      </c>
      <c r="D253" s="22">
        <f t="shared" si="5"/>
        <v>0.00192678227360307</v>
      </c>
    </row>
    <row r="254" spans="1:4">
      <c r="A254" s="36">
        <v>0.4</v>
      </c>
      <c r="B254" s="22">
        <v>2.53</v>
      </c>
      <c r="C254" s="15">
        <v>0.000856164383561644</v>
      </c>
      <c r="D254" s="22">
        <f t="shared" si="5"/>
        <v>0.00289017341040461</v>
      </c>
    </row>
    <row r="255" spans="1:4">
      <c r="A255" s="36">
        <v>3.50696864111498</v>
      </c>
      <c r="B255" s="22">
        <v>2.54</v>
      </c>
      <c r="C255" s="15">
        <v>0</v>
      </c>
      <c r="D255" s="22">
        <f t="shared" si="5"/>
        <v>0</v>
      </c>
    </row>
    <row r="256" spans="1:4">
      <c r="A256" s="36">
        <v>0.0859259259259302</v>
      </c>
      <c r="B256" s="22">
        <v>2.55</v>
      </c>
      <c r="C256" s="15">
        <v>0.000285388127853881</v>
      </c>
      <c r="D256" s="22">
        <f t="shared" si="5"/>
        <v>0.000963391136801535</v>
      </c>
    </row>
    <row r="257" spans="1:4">
      <c r="A257" s="36">
        <v>0.500705467372129</v>
      </c>
      <c r="B257" s="22">
        <v>2.56</v>
      </c>
      <c r="C257" s="15">
        <v>0</v>
      </c>
      <c r="D257" s="22">
        <f t="shared" si="5"/>
        <v>0</v>
      </c>
    </row>
    <row r="258" spans="1:4">
      <c r="A258" s="36">
        <v>1.33333333333333</v>
      </c>
      <c r="B258" s="22">
        <v>2.57</v>
      </c>
      <c r="C258" s="15">
        <v>0.000285388127853881</v>
      </c>
      <c r="D258" s="22">
        <f t="shared" si="5"/>
        <v>0.000963391136801535</v>
      </c>
    </row>
    <row r="259" spans="1:4">
      <c r="A259" s="36">
        <v>0.4</v>
      </c>
      <c r="B259" s="22">
        <v>2.58</v>
      </c>
      <c r="C259" s="15">
        <v>0.000856164383561644</v>
      </c>
      <c r="D259" s="22">
        <f t="shared" si="5"/>
        <v>0.00289017341040461</v>
      </c>
    </row>
    <row r="260" spans="1:4">
      <c r="A260" s="36">
        <v>6.41250000000001</v>
      </c>
      <c r="B260" s="22">
        <v>2.59</v>
      </c>
      <c r="C260" s="15">
        <v>0.000570776255707763</v>
      </c>
      <c r="D260" s="22">
        <f t="shared" si="5"/>
        <v>0.00192678227360307</v>
      </c>
    </row>
    <row r="261" spans="1:4">
      <c r="A261" s="36">
        <v>0.30231481481482</v>
      </c>
      <c r="B261" s="22">
        <v>2.6</v>
      </c>
      <c r="C261" s="15">
        <v>0.000856164383561644</v>
      </c>
      <c r="D261" s="22">
        <f t="shared" si="5"/>
        <v>0.00289017341040461</v>
      </c>
    </row>
    <row r="262" spans="1:4">
      <c r="A262" s="36">
        <v>0.550166112956812</v>
      </c>
      <c r="B262" s="22">
        <v>2.61</v>
      </c>
      <c r="C262" s="15">
        <v>0</v>
      </c>
      <c r="D262" s="22">
        <f t="shared" si="5"/>
        <v>0</v>
      </c>
    </row>
    <row r="263" spans="1:4">
      <c r="A263" s="36">
        <v>0.450525374469032</v>
      </c>
      <c r="B263" s="22">
        <v>2.62</v>
      </c>
      <c r="C263" s="15">
        <v>0.000856164383561644</v>
      </c>
      <c r="D263" s="22">
        <f t="shared" si="5"/>
        <v>0.00289017341040461</v>
      </c>
    </row>
    <row r="264" spans="1:4">
      <c r="A264" s="36">
        <v>0.208575551432683</v>
      </c>
      <c r="B264" s="22">
        <v>2.63</v>
      </c>
      <c r="C264" s="15">
        <v>0.000856164383561644</v>
      </c>
      <c r="D264" s="22">
        <f t="shared" si="5"/>
        <v>0.00289017341040461</v>
      </c>
    </row>
    <row r="265" spans="1:4">
      <c r="A265" s="36">
        <v>1.00414872798434</v>
      </c>
      <c r="B265" s="22">
        <v>2.64</v>
      </c>
      <c r="C265" s="15">
        <v>0</v>
      </c>
      <c r="D265" s="22">
        <f t="shared" si="5"/>
        <v>0</v>
      </c>
    </row>
    <row r="266" spans="1:4">
      <c r="A266" s="36">
        <v>1.89428571428572</v>
      </c>
      <c r="B266" s="22">
        <v>2.65</v>
      </c>
      <c r="C266" s="15">
        <v>0</v>
      </c>
      <c r="D266" s="22">
        <f t="shared" si="5"/>
        <v>0</v>
      </c>
    </row>
    <row r="267" spans="1:4">
      <c r="A267" s="36">
        <v>4.31428571428575</v>
      </c>
      <c r="B267" s="22">
        <v>2.66</v>
      </c>
      <c r="C267" s="15">
        <v>0.00114155251141553</v>
      </c>
      <c r="D267" s="22">
        <f t="shared" si="5"/>
        <v>0.00385356454720614</v>
      </c>
    </row>
    <row r="268" spans="1:4">
      <c r="A268" s="36">
        <v>2.13482142857143</v>
      </c>
      <c r="B268" s="22">
        <v>2.67</v>
      </c>
      <c r="C268" s="15">
        <v>0.000570776255707763</v>
      </c>
      <c r="D268" s="22">
        <f t="shared" si="5"/>
        <v>0.00192678227360307</v>
      </c>
    </row>
    <row r="269" spans="1:4">
      <c r="A269" s="36">
        <v>22.3428571428573</v>
      </c>
      <c r="B269" s="22">
        <v>2.68</v>
      </c>
      <c r="C269" s="15">
        <v>0.000285388127853881</v>
      </c>
      <c r="D269" s="22">
        <f t="shared" si="5"/>
        <v>0.000963391136801535</v>
      </c>
    </row>
    <row r="270" spans="1:4">
      <c r="A270" s="36">
        <v>1.05918367346942</v>
      </c>
      <c r="B270" s="22">
        <v>2.69</v>
      </c>
      <c r="C270" s="15">
        <v>0.000285388127853881</v>
      </c>
      <c r="D270" s="22">
        <f t="shared" si="5"/>
        <v>0.000963391136801535</v>
      </c>
    </row>
    <row r="271" spans="1:4">
      <c r="A271" s="36">
        <v>1.7204081632653</v>
      </c>
      <c r="B271" s="22">
        <v>2.7</v>
      </c>
      <c r="C271" s="15">
        <v>0</v>
      </c>
      <c r="D271" s="22">
        <f t="shared" si="5"/>
        <v>0</v>
      </c>
    </row>
    <row r="272" spans="1:4">
      <c r="A272" s="36">
        <v>11.2785714285715</v>
      </c>
      <c r="B272" s="22">
        <v>2.71</v>
      </c>
      <c r="C272" s="15">
        <v>0.000570776255707763</v>
      </c>
      <c r="D272" s="22">
        <f t="shared" si="5"/>
        <v>0.00192678227360307</v>
      </c>
    </row>
    <row r="273" spans="1:4">
      <c r="A273" s="36">
        <v>0.0562022339800134</v>
      </c>
      <c r="B273" s="22">
        <v>2.72</v>
      </c>
      <c r="C273" s="15">
        <v>0.000856164383561644</v>
      </c>
      <c r="D273" s="22">
        <f t="shared" si="5"/>
        <v>0.00289017341040461</v>
      </c>
    </row>
    <row r="274" spans="1:4">
      <c r="A274" s="36">
        <v>0.0405537653657938</v>
      </c>
      <c r="B274" s="22">
        <v>2.73</v>
      </c>
      <c r="C274" s="15">
        <v>0.000570776255707763</v>
      </c>
      <c r="D274" s="22">
        <f t="shared" si="5"/>
        <v>0.00192678227360307</v>
      </c>
    </row>
    <row r="275" spans="1:4">
      <c r="A275" s="36">
        <v>0.186014911014913</v>
      </c>
      <c r="B275" s="22">
        <v>2.74</v>
      </c>
      <c r="C275" s="15">
        <v>0.000285388127853881</v>
      </c>
      <c r="D275" s="22">
        <f t="shared" si="5"/>
        <v>0.000963391136801535</v>
      </c>
    </row>
    <row r="276" spans="1:4">
      <c r="A276" s="36">
        <v>0.266964690638158</v>
      </c>
      <c r="B276" s="22">
        <v>2.75</v>
      </c>
      <c r="C276" s="15">
        <v>0.000856164383561644</v>
      </c>
      <c r="D276" s="22">
        <f t="shared" si="5"/>
        <v>0.00289017341040461</v>
      </c>
    </row>
    <row r="277" spans="1:4">
      <c r="A277" s="36">
        <v>0.192836792836791</v>
      </c>
      <c r="B277" s="22">
        <v>2.76</v>
      </c>
      <c r="C277" s="15">
        <v>0</v>
      </c>
      <c r="D277" s="22">
        <f t="shared" si="5"/>
        <v>0</v>
      </c>
    </row>
    <row r="278" spans="1:4">
      <c r="A278" s="36">
        <v>0.183650166258865</v>
      </c>
      <c r="B278" s="22">
        <v>2.77</v>
      </c>
      <c r="C278" s="15">
        <v>0.000570776255707763</v>
      </c>
      <c r="D278" s="22">
        <f t="shared" si="5"/>
        <v>0.00192678227360307</v>
      </c>
    </row>
    <row r="279" spans="1:4">
      <c r="A279" s="36">
        <v>0.0756572420634955</v>
      </c>
      <c r="B279" s="22">
        <v>2.78</v>
      </c>
      <c r="C279" s="15">
        <v>0.000570776255707763</v>
      </c>
      <c r="D279" s="22">
        <f t="shared" si="5"/>
        <v>0.00192678227360307</v>
      </c>
    </row>
    <row r="280" spans="1:4">
      <c r="A280" s="36">
        <v>0.0687802840434396</v>
      </c>
      <c r="B280" s="22">
        <v>2.79</v>
      </c>
      <c r="C280" s="15">
        <v>0.000570776255707763</v>
      </c>
      <c r="D280" s="22">
        <f t="shared" si="5"/>
        <v>0.00192678227360307</v>
      </c>
    </row>
    <row r="281" spans="1:4">
      <c r="A281" s="36">
        <v>0.104878466865507</v>
      </c>
      <c r="B281" s="22">
        <v>2.8</v>
      </c>
      <c r="C281" s="15">
        <v>0.000285388127853881</v>
      </c>
      <c r="D281" s="22">
        <f t="shared" si="5"/>
        <v>0.000963391136801535</v>
      </c>
    </row>
    <row r="282" spans="1:4">
      <c r="A282" s="36">
        <v>0.0784186138223405</v>
      </c>
      <c r="B282" s="22">
        <v>2.81</v>
      </c>
      <c r="C282" s="15">
        <v>0.000856164383561644</v>
      </c>
      <c r="D282" s="22">
        <f t="shared" si="5"/>
        <v>0.00289017341040461</v>
      </c>
    </row>
    <row r="283" spans="1:4">
      <c r="A283" s="36">
        <v>0.0819304152637495</v>
      </c>
      <c r="B283" s="22">
        <v>2.82</v>
      </c>
      <c r="C283" s="15">
        <v>0.000856164383561644</v>
      </c>
      <c r="D283" s="22">
        <f t="shared" si="5"/>
        <v>0.00289017341040461</v>
      </c>
    </row>
    <row r="284" spans="1:4">
      <c r="A284" s="36">
        <v>0.0856214998177402</v>
      </c>
      <c r="B284" s="22">
        <v>2.83</v>
      </c>
      <c r="C284" s="15">
        <v>0.000856164383561644</v>
      </c>
      <c r="D284" s="22">
        <f t="shared" si="5"/>
        <v>0.00289017341040461</v>
      </c>
    </row>
    <row r="285" spans="1:4">
      <c r="A285" s="36">
        <v>0.0117864856525763</v>
      </c>
      <c r="B285" s="22">
        <v>2.84</v>
      </c>
      <c r="C285" s="15">
        <v>0.000856164383561644</v>
      </c>
      <c r="D285" s="22">
        <f t="shared" si="5"/>
        <v>0.00289017341040461</v>
      </c>
    </row>
    <row r="286" spans="1:4">
      <c r="A286" s="36">
        <v>0.0749837155884681</v>
      </c>
      <c r="B286" s="22">
        <v>2.85</v>
      </c>
      <c r="C286" s="15">
        <v>0.000285388127853881</v>
      </c>
      <c r="D286" s="22">
        <f t="shared" si="5"/>
        <v>0.000963391136801535</v>
      </c>
    </row>
    <row r="287" spans="1:4">
      <c r="A287" s="36">
        <v>0.189777777777778</v>
      </c>
      <c r="B287" s="22">
        <v>2.86</v>
      </c>
      <c r="C287" s="15">
        <v>0.000856164383561644</v>
      </c>
      <c r="D287" s="22">
        <f t="shared" si="5"/>
        <v>0.00289017341040461</v>
      </c>
    </row>
    <row r="288" spans="1:4">
      <c r="A288" s="36">
        <v>0.392253278122843</v>
      </c>
      <c r="B288" s="22">
        <v>2.87</v>
      </c>
      <c r="C288" s="15">
        <v>0</v>
      </c>
      <c r="D288" s="22">
        <f t="shared" si="5"/>
        <v>0</v>
      </c>
    </row>
    <row r="289" spans="1:4">
      <c r="A289" s="36">
        <v>0.0999342947055375</v>
      </c>
      <c r="B289" s="22">
        <v>2.88</v>
      </c>
      <c r="C289" s="15">
        <v>0.000285388127853881</v>
      </c>
      <c r="D289" s="22">
        <f t="shared" si="5"/>
        <v>0.000963391136801535</v>
      </c>
    </row>
    <row r="290" spans="1:4">
      <c r="A290" s="36">
        <v>0.12174269815627</v>
      </c>
      <c r="B290" s="22">
        <v>2.89</v>
      </c>
      <c r="C290" s="15">
        <v>0.000285388127853881</v>
      </c>
      <c r="D290" s="22">
        <f t="shared" si="5"/>
        <v>0.000963391136801535</v>
      </c>
    </row>
    <row r="291" spans="1:4">
      <c r="A291" s="36">
        <v>0.0871670702179177</v>
      </c>
      <c r="B291" s="22">
        <v>2.9</v>
      </c>
      <c r="C291" s="15">
        <v>0</v>
      </c>
      <c r="D291" s="22">
        <f t="shared" si="5"/>
        <v>0</v>
      </c>
    </row>
    <row r="292" spans="1:4">
      <c r="A292" s="36">
        <v>0.0908091908091909</v>
      </c>
      <c r="B292" s="22">
        <v>2.91</v>
      </c>
      <c r="C292" s="15">
        <v>0.000285388127853881</v>
      </c>
      <c r="D292" s="22">
        <f t="shared" si="5"/>
        <v>0.000963391136801535</v>
      </c>
    </row>
    <row r="293" spans="1:4">
      <c r="A293" s="36">
        <v>0.0215575038679732</v>
      </c>
      <c r="B293" s="22">
        <v>2.92</v>
      </c>
      <c r="C293" s="15">
        <v>0.000570776255707763</v>
      </c>
      <c r="D293" s="22">
        <f t="shared" si="5"/>
        <v>0.00192678227360307</v>
      </c>
    </row>
    <row r="294" spans="1:4">
      <c r="A294" s="36">
        <v>0.0701205994502078</v>
      </c>
      <c r="B294" s="22">
        <v>2.93</v>
      </c>
      <c r="C294" s="15">
        <v>0.000285388127853881</v>
      </c>
      <c r="D294" s="22">
        <f t="shared" si="5"/>
        <v>0.000963391136801535</v>
      </c>
    </row>
    <row r="295" spans="1:4">
      <c r="A295" s="36">
        <v>0.0950609714558212</v>
      </c>
      <c r="B295" s="22">
        <v>2.94</v>
      </c>
      <c r="C295" s="15">
        <v>0.00114155251141553</v>
      </c>
      <c r="D295" s="22">
        <f t="shared" si="5"/>
        <v>0.00385356454720614</v>
      </c>
    </row>
    <row r="296" spans="1:4">
      <c r="A296" s="36">
        <v>0.216164609053497</v>
      </c>
      <c r="B296" s="22">
        <v>2.95</v>
      </c>
      <c r="C296" s="15">
        <v>0</v>
      </c>
      <c r="D296" s="22">
        <f t="shared" si="5"/>
        <v>0</v>
      </c>
    </row>
    <row r="297" spans="1:4">
      <c r="A297" s="36">
        <v>0.22864357864358</v>
      </c>
      <c r="B297" s="22">
        <v>2.96</v>
      </c>
      <c r="C297" s="15">
        <v>0.000570776255707763</v>
      </c>
      <c r="D297" s="22">
        <f t="shared" si="5"/>
        <v>0.00192678227360307</v>
      </c>
    </row>
    <row r="298" spans="1:4">
      <c r="A298" s="36">
        <v>0.137096105267126</v>
      </c>
      <c r="B298" s="22">
        <v>2.97</v>
      </c>
      <c r="C298" s="15">
        <v>0.000285388127853881</v>
      </c>
      <c r="D298" s="22">
        <f t="shared" si="5"/>
        <v>0.000963391136801535</v>
      </c>
    </row>
    <row r="299" spans="1:4">
      <c r="A299" s="36">
        <v>0.115204678362573</v>
      </c>
      <c r="B299" s="22">
        <v>2.98</v>
      </c>
      <c r="C299" s="15">
        <v>0</v>
      </c>
      <c r="D299" s="22">
        <f t="shared" si="5"/>
        <v>0</v>
      </c>
    </row>
    <row r="300" spans="1:4">
      <c r="A300" s="36">
        <v>0.171424421620494</v>
      </c>
      <c r="B300" s="22">
        <v>2.99</v>
      </c>
      <c r="C300" s="15">
        <v>0.000856164383561644</v>
      </c>
      <c r="D300" s="22">
        <f t="shared" ref="D300:D363" si="6">C300/$E$51</f>
        <v>0.00289017341040461</v>
      </c>
    </row>
    <row r="301" spans="1:4">
      <c r="A301" s="36">
        <v>0.267257187257193</v>
      </c>
      <c r="B301" s="22">
        <v>3</v>
      </c>
      <c r="C301" s="15">
        <v>0.000285388127853881</v>
      </c>
      <c r="D301" s="22">
        <f t="shared" si="6"/>
        <v>0.000963391136801535</v>
      </c>
    </row>
    <row r="302" spans="1:4">
      <c r="A302" s="36">
        <v>0.27556609702203</v>
      </c>
      <c r="B302" s="22">
        <v>3.01</v>
      </c>
      <c r="C302" s="15">
        <v>0.000570776255707763</v>
      </c>
      <c r="D302" s="22">
        <f t="shared" si="6"/>
        <v>0.00192678227360307</v>
      </c>
    </row>
    <row r="303" spans="1:4">
      <c r="A303" s="36">
        <v>0.0851275960119447</v>
      </c>
      <c r="B303" s="22">
        <v>3.02</v>
      </c>
      <c r="C303" s="15">
        <v>0.000856164383561644</v>
      </c>
      <c r="D303" s="22">
        <f t="shared" si="6"/>
        <v>0.00289017341040461</v>
      </c>
    </row>
    <row r="304" spans="1:4">
      <c r="A304" s="36">
        <v>0.104497354497358</v>
      </c>
      <c r="B304" s="22">
        <v>3.03</v>
      </c>
      <c r="C304" s="15">
        <v>0.000570776255707763</v>
      </c>
      <c r="D304" s="22">
        <f t="shared" si="6"/>
        <v>0.00192678227360307</v>
      </c>
    </row>
    <row r="305" spans="1:4">
      <c r="A305" s="36">
        <v>0.125542957923903</v>
      </c>
      <c r="B305" s="22">
        <v>3.04</v>
      </c>
      <c r="C305" s="15">
        <v>0.000285388127853881</v>
      </c>
      <c r="D305" s="22">
        <f t="shared" si="6"/>
        <v>0.000963391136801535</v>
      </c>
    </row>
    <row r="306" spans="1:4">
      <c r="A306" s="36">
        <v>0.210287970869568</v>
      </c>
      <c r="B306" s="22">
        <v>3.05</v>
      </c>
      <c r="C306" s="15">
        <v>0.000570776255707763</v>
      </c>
      <c r="D306" s="22">
        <f t="shared" si="6"/>
        <v>0.00192678227360307</v>
      </c>
    </row>
    <row r="307" spans="1:4">
      <c r="A307" s="36">
        <v>0.0523553882265443</v>
      </c>
      <c r="B307" s="22">
        <v>3.06</v>
      </c>
      <c r="C307" s="15">
        <v>0.000285388127853881</v>
      </c>
      <c r="D307" s="22">
        <f t="shared" si="6"/>
        <v>0.000963391136801535</v>
      </c>
    </row>
    <row r="308" spans="1:4">
      <c r="A308" s="36">
        <v>0.0603788737717316</v>
      </c>
      <c r="B308" s="22">
        <v>3.07</v>
      </c>
      <c r="C308" s="15">
        <v>0.000285388127853881</v>
      </c>
      <c r="D308" s="22">
        <f t="shared" si="6"/>
        <v>0.000963391136801535</v>
      </c>
    </row>
    <row r="309" spans="1:4">
      <c r="A309" s="36">
        <v>0.249984343762795</v>
      </c>
      <c r="B309" s="22">
        <v>3.08</v>
      </c>
      <c r="C309" s="15">
        <v>0.000570776255707763</v>
      </c>
      <c r="D309" s="22">
        <f t="shared" si="6"/>
        <v>0.00192678227360307</v>
      </c>
    </row>
    <row r="310" spans="1:4">
      <c r="A310" s="36">
        <v>0.187499203161853</v>
      </c>
      <c r="B310" s="22">
        <v>3.09</v>
      </c>
      <c r="C310" s="15">
        <v>0.000285388127853881</v>
      </c>
      <c r="D310" s="22">
        <f t="shared" si="6"/>
        <v>0.000963391136801535</v>
      </c>
    </row>
    <row r="311" spans="1:4">
      <c r="A311" s="36">
        <v>0.434889443404728</v>
      </c>
      <c r="B311" s="22">
        <v>3.1</v>
      </c>
      <c r="C311" s="15">
        <v>0</v>
      </c>
      <c r="D311" s="22">
        <f t="shared" si="6"/>
        <v>0</v>
      </c>
    </row>
    <row r="312" spans="1:4">
      <c r="A312" s="36">
        <v>0.107464131678549</v>
      </c>
      <c r="B312" s="22">
        <v>3.11</v>
      </c>
      <c r="C312" s="15">
        <v>0</v>
      </c>
      <c r="D312" s="22">
        <f t="shared" si="6"/>
        <v>0</v>
      </c>
    </row>
    <row r="313" spans="1:4">
      <c r="A313" s="36">
        <v>0.103277754684157</v>
      </c>
      <c r="B313" s="22">
        <v>3.12</v>
      </c>
      <c r="C313" s="15">
        <v>0</v>
      </c>
      <c r="D313" s="22">
        <f t="shared" si="6"/>
        <v>0</v>
      </c>
    </row>
    <row r="314" spans="1:4">
      <c r="A314" s="36">
        <v>0.0858264955466723</v>
      </c>
      <c r="B314" s="22">
        <v>3.13</v>
      </c>
      <c r="C314" s="15">
        <v>0</v>
      </c>
      <c r="D314" s="22">
        <f t="shared" si="6"/>
        <v>0</v>
      </c>
    </row>
    <row r="315" spans="1:4">
      <c r="A315" s="36">
        <v>1.02020408163265</v>
      </c>
      <c r="B315" s="22">
        <v>3.14</v>
      </c>
      <c r="C315" s="15">
        <v>0.000285388127853881</v>
      </c>
      <c r="D315" s="22">
        <f t="shared" si="6"/>
        <v>0.000963391136801535</v>
      </c>
    </row>
    <row r="316" spans="1:4">
      <c r="A316" s="36">
        <v>2.93428571428571</v>
      </c>
      <c r="B316" s="22">
        <v>3.15</v>
      </c>
      <c r="C316" s="15">
        <v>0.000856164383561644</v>
      </c>
      <c r="D316" s="22">
        <f t="shared" si="6"/>
        <v>0.00289017341040461</v>
      </c>
    </row>
    <row r="317" spans="1:4">
      <c r="A317" s="36">
        <v>0.4</v>
      </c>
      <c r="B317" s="22">
        <v>3.16</v>
      </c>
      <c r="C317" s="15">
        <v>0.000285388127853881</v>
      </c>
      <c r="D317" s="22">
        <f t="shared" si="6"/>
        <v>0.000963391136801535</v>
      </c>
    </row>
    <row r="318" spans="1:4">
      <c r="A318" s="36">
        <v>0.374291742013261</v>
      </c>
      <c r="B318" s="22">
        <v>3.17</v>
      </c>
      <c r="C318" s="15">
        <v>0</v>
      </c>
      <c r="D318" s="22">
        <f t="shared" si="6"/>
        <v>0</v>
      </c>
    </row>
    <row r="319" spans="1:4">
      <c r="A319" s="36">
        <v>0.0611200958370803</v>
      </c>
      <c r="B319" s="22">
        <v>3.18</v>
      </c>
      <c r="C319" s="15">
        <v>0.000570776255707763</v>
      </c>
      <c r="D319" s="22">
        <f t="shared" si="6"/>
        <v>0.00192678227360307</v>
      </c>
    </row>
    <row r="320" spans="1:4">
      <c r="A320" s="36">
        <v>0.0150365331317726</v>
      </c>
      <c r="B320" s="22">
        <v>3.19</v>
      </c>
      <c r="C320" s="15">
        <v>0.000856164383561644</v>
      </c>
      <c r="D320" s="22">
        <f t="shared" si="6"/>
        <v>0.00289017341040461</v>
      </c>
    </row>
    <row r="321" spans="1:4">
      <c r="A321" s="36">
        <v>0.0438479425740558</v>
      </c>
      <c r="B321" s="22">
        <v>3.2</v>
      </c>
      <c r="C321" s="15">
        <v>0</v>
      </c>
      <c r="D321" s="22">
        <f t="shared" si="6"/>
        <v>0</v>
      </c>
    </row>
    <row r="322" spans="1:4">
      <c r="A322" s="36">
        <v>0.0607679815600622</v>
      </c>
      <c r="B322" s="22">
        <v>3.21</v>
      </c>
      <c r="C322" s="15">
        <v>0.000285388127853881</v>
      </c>
      <c r="D322" s="22">
        <f t="shared" si="6"/>
        <v>0.000963391136801535</v>
      </c>
    </row>
    <row r="323" spans="1:4">
      <c r="A323" s="36">
        <v>0.0239479512735327</v>
      </c>
      <c r="B323" s="22">
        <v>3.22</v>
      </c>
      <c r="C323" s="15">
        <v>0</v>
      </c>
      <c r="D323" s="22">
        <f t="shared" si="6"/>
        <v>0</v>
      </c>
    </row>
    <row r="324" spans="1:4">
      <c r="A324" s="36">
        <v>0.0134227875879894</v>
      </c>
      <c r="B324" s="22">
        <v>3.23</v>
      </c>
      <c r="C324" s="15">
        <v>0.000570776255707763</v>
      </c>
      <c r="D324" s="22">
        <f t="shared" si="6"/>
        <v>0.00192678227360307</v>
      </c>
    </row>
    <row r="325" spans="1:4">
      <c r="A325" s="36">
        <v>0.00432773109243697</v>
      </c>
      <c r="B325" s="22">
        <v>3.24</v>
      </c>
      <c r="C325" s="15">
        <v>0.000570776255707763</v>
      </c>
      <c r="D325" s="22">
        <f t="shared" si="6"/>
        <v>0.00192678227360307</v>
      </c>
    </row>
    <row r="326" spans="1:4">
      <c r="A326" s="36">
        <v>0.00928844111484336</v>
      </c>
      <c r="B326" s="22">
        <v>3.25</v>
      </c>
      <c r="C326" s="15">
        <v>0.000856164383561644</v>
      </c>
      <c r="D326" s="22">
        <f t="shared" si="6"/>
        <v>0.00289017341040461</v>
      </c>
    </row>
    <row r="327" spans="1:4">
      <c r="A327" s="36">
        <v>0.0407219115404169</v>
      </c>
      <c r="B327" s="22">
        <v>3.26</v>
      </c>
      <c r="C327" s="15">
        <v>0.000285388127853881</v>
      </c>
      <c r="D327" s="22">
        <f t="shared" si="6"/>
        <v>0.000963391136801535</v>
      </c>
    </row>
    <row r="328" spans="1:4">
      <c r="A328" s="36">
        <v>0.168403141971423</v>
      </c>
      <c r="B328" s="22">
        <v>3.27</v>
      </c>
      <c r="C328" s="15">
        <v>0</v>
      </c>
      <c r="D328" s="22">
        <f t="shared" si="6"/>
        <v>0</v>
      </c>
    </row>
    <row r="329" spans="1:4">
      <c r="A329" s="36">
        <v>0.180444243201772</v>
      </c>
      <c r="B329" s="22">
        <v>3.28</v>
      </c>
      <c r="C329" s="15">
        <v>0</v>
      </c>
      <c r="D329" s="22">
        <f t="shared" si="6"/>
        <v>0</v>
      </c>
    </row>
    <row r="330" spans="1:4">
      <c r="A330" s="36">
        <v>0.388810726310725</v>
      </c>
      <c r="B330" s="22">
        <v>3.29</v>
      </c>
      <c r="C330" s="15">
        <v>0.000285388127853881</v>
      </c>
      <c r="D330" s="22">
        <f t="shared" si="6"/>
        <v>0.000963391136801535</v>
      </c>
    </row>
    <row r="331" spans="1:4">
      <c r="A331" s="36">
        <v>0.0567921390778525</v>
      </c>
      <c r="B331" s="22">
        <v>3.3</v>
      </c>
      <c r="C331" s="15">
        <v>0.000570776255707763</v>
      </c>
      <c r="D331" s="22">
        <f t="shared" si="6"/>
        <v>0.00192678227360307</v>
      </c>
    </row>
    <row r="332" spans="1:4">
      <c r="A332" s="36">
        <v>0.0103708149926647</v>
      </c>
      <c r="B332" s="22">
        <v>3.31</v>
      </c>
      <c r="C332" s="15">
        <v>0.000285388127853881</v>
      </c>
      <c r="D332" s="22">
        <f t="shared" si="6"/>
        <v>0.000963391136801535</v>
      </c>
    </row>
    <row r="333" spans="1:4">
      <c r="A333" s="36">
        <v>0.0684964726631389</v>
      </c>
      <c r="B333" s="22">
        <v>3.32</v>
      </c>
      <c r="C333" s="15">
        <v>0.000285388127853881</v>
      </c>
      <c r="D333" s="22">
        <f t="shared" si="6"/>
        <v>0.000963391136801535</v>
      </c>
    </row>
    <row r="334" spans="1:4">
      <c r="A334" s="36">
        <v>0.503597775507888</v>
      </c>
      <c r="B334" s="22">
        <v>3.33</v>
      </c>
      <c r="C334" s="15">
        <v>0.000285388127853881</v>
      </c>
      <c r="D334" s="22">
        <f t="shared" si="6"/>
        <v>0.000963391136801535</v>
      </c>
    </row>
    <row r="335" spans="1:4">
      <c r="A335" s="36">
        <v>0.171214321765911</v>
      </c>
      <c r="B335" s="22">
        <v>3.34</v>
      </c>
      <c r="C335" s="15">
        <v>0.000285388127853881</v>
      </c>
      <c r="D335" s="22">
        <f t="shared" si="6"/>
        <v>0.000963391136801535</v>
      </c>
    </row>
    <row r="336" spans="1:4">
      <c r="A336" s="36">
        <v>0.0974244306418219</v>
      </c>
      <c r="B336" s="22">
        <v>3.35</v>
      </c>
      <c r="C336" s="15">
        <v>0</v>
      </c>
      <c r="D336" s="22">
        <f t="shared" si="6"/>
        <v>0</v>
      </c>
    </row>
    <row r="337" spans="1:4">
      <c r="A337" s="36">
        <v>0.0480820105820106</v>
      </c>
      <c r="B337" s="22">
        <v>3.36</v>
      </c>
      <c r="C337" s="15">
        <v>0</v>
      </c>
      <c r="D337" s="22">
        <f t="shared" si="6"/>
        <v>0</v>
      </c>
    </row>
    <row r="338" spans="1:4">
      <c r="A338" s="36">
        <v>0.117623117623118</v>
      </c>
      <c r="B338" s="22">
        <v>3.37</v>
      </c>
      <c r="C338" s="15">
        <v>0.000285388127853881</v>
      </c>
      <c r="D338" s="22">
        <f t="shared" si="6"/>
        <v>0.000963391136801535</v>
      </c>
    </row>
    <row r="339" spans="1:4">
      <c r="A339" s="36">
        <v>0.00105820105820106</v>
      </c>
      <c r="B339" s="22">
        <v>3.38</v>
      </c>
      <c r="C339" s="15">
        <v>0.000570776255707763</v>
      </c>
      <c r="D339" s="22">
        <f t="shared" si="6"/>
        <v>0.00192678227360307</v>
      </c>
    </row>
    <row r="340" spans="1:4">
      <c r="A340" s="36">
        <v>0.00105820105820106</v>
      </c>
      <c r="B340" s="22">
        <v>3.39</v>
      </c>
      <c r="C340" s="15">
        <v>0.000285388127853881</v>
      </c>
      <c r="D340" s="22">
        <f t="shared" si="6"/>
        <v>0.000963391136801535</v>
      </c>
    </row>
    <row r="341" spans="1:4">
      <c r="A341" s="36">
        <v>0.00105820105820106</v>
      </c>
      <c r="B341" s="22">
        <v>3.4</v>
      </c>
      <c r="C341" s="15">
        <v>0</v>
      </c>
      <c r="D341" s="22">
        <f t="shared" si="6"/>
        <v>0</v>
      </c>
    </row>
    <row r="342" spans="1:4">
      <c r="A342" s="36">
        <v>0.422751322751323</v>
      </c>
      <c r="B342" s="22">
        <v>3.41</v>
      </c>
      <c r="C342" s="15">
        <v>0.000285388127853881</v>
      </c>
      <c r="D342" s="22">
        <f t="shared" si="6"/>
        <v>0.000963391136801535</v>
      </c>
    </row>
    <row r="343" spans="1:4">
      <c r="A343" s="36">
        <v>0.596761904761907</v>
      </c>
      <c r="B343" s="22">
        <v>3.42</v>
      </c>
      <c r="C343" s="15">
        <v>0.000285388127853881</v>
      </c>
      <c r="D343" s="22">
        <f t="shared" si="6"/>
        <v>0.000963391136801535</v>
      </c>
    </row>
    <row r="344" spans="1:4">
      <c r="A344" s="36">
        <v>0.00204081632653061</v>
      </c>
      <c r="B344" s="22">
        <v>3.43</v>
      </c>
      <c r="C344" s="15">
        <v>0</v>
      </c>
      <c r="D344" s="22">
        <f t="shared" si="6"/>
        <v>0</v>
      </c>
    </row>
    <row r="345" spans="1:4">
      <c r="A345" s="36">
        <v>0.00204081632653061</v>
      </c>
      <c r="B345" s="22">
        <v>3.44</v>
      </c>
      <c r="C345" s="15">
        <v>0.000285388127853881</v>
      </c>
      <c r="D345" s="22">
        <f t="shared" si="6"/>
        <v>0.000963391136801535</v>
      </c>
    </row>
    <row r="346" spans="1:4">
      <c r="A346" s="36">
        <v>0.0556311413454265</v>
      </c>
      <c r="B346" s="22">
        <v>3.45</v>
      </c>
      <c r="C346" s="15">
        <v>0</v>
      </c>
      <c r="D346" s="22">
        <f t="shared" si="6"/>
        <v>0</v>
      </c>
    </row>
    <row r="347" spans="1:4">
      <c r="A347" s="36">
        <v>0.276575963718821</v>
      </c>
      <c r="B347" s="22">
        <v>3.46</v>
      </c>
      <c r="C347" s="15">
        <v>0.000570776255707763</v>
      </c>
      <c r="D347" s="22">
        <f t="shared" si="6"/>
        <v>0.00192678227360307</v>
      </c>
    </row>
    <row r="348" spans="1:4">
      <c r="A348" s="36">
        <v>0.172357723577236</v>
      </c>
      <c r="B348" s="22">
        <v>3.47</v>
      </c>
      <c r="C348" s="15">
        <v>0</v>
      </c>
      <c r="D348" s="22">
        <f t="shared" si="6"/>
        <v>0</v>
      </c>
    </row>
    <row r="349" spans="1:4">
      <c r="A349" s="36">
        <v>0.109245335561125</v>
      </c>
      <c r="B349" s="22">
        <v>3.48</v>
      </c>
      <c r="C349" s="15">
        <v>0.000285388127853881</v>
      </c>
      <c r="D349" s="22">
        <f t="shared" si="6"/>
        <v>0.000963391136801535</v>
      </c>
    </row>
    <row r="350" spans="1:4">
      <c r="A350" s="36">
        <v>0.3220620358235</v>
      </c>
      <c r="B350" s="22">
        <v>3.49</v>
      </c>
      <c r="C350" s="15">
        <v>0</v>
      </c>
      <c r="D350" s="22">
        <f t="shared" si="6"/>
        <v>0</v>
      </c>
    </row>
    <row r="351" spans="1:4">
      <c r="A351" s="36">
        <v>0.25829111786559</v>
      </c>
      <c r="B351" s="22">
        <v>3.5</v>
      </c>
      <c r="C351" s="15">
        <v>0.000570776255707763</v>
      </c>
      <c r="D351" s="22">
        <f t="shared" si="6"/>
        <v>0.00192678227360307</v>
      </c>
    </row>
    <row r="352" spans="1:4">
      <c r="A352" s="36">
        <v>0.2174823633157</v>
      </c>
      <c r="B352" s="22">
        <v>3.51</v>
      </c>
      <c r="C352" s="15">
        <v>0.000856164383561644</v>
      </c>
      <c r="D352" s="22">
        <f t="shared" si="6"/>
        <v>0.00289017341040461</v>
      </c>
    </row>
    <row r="353" spans="1:4">
      <c r="A353" s="36">
        <v>0.0671604938271605</v>
      </c>
      <c r="B353" s="22">
        <v>3.52</v>
      </c>
      <c r="C353" s="15">
        <v>0.000285388127853881</v>
      </c>
      <c r="D353" s="22">
        <f t="shared" si="6"/>
        <v>0.000963391136801535</v>
      </c>
    </row>
    <row r="354" spans="1:4">
      <c r="A354" s="36">
        <v>0.139977448174171</v>
      </c>
      <c r="B354" s="22">
        <v>3.53</v>
      </c>
      <c r="C354" s="15">
        <v>0</v>
      </c>
      <c r="D354" s="22">
        <f t="shared" si="6"/>
        <v>0</v>
      </c>
    </row>
    <row r="355" spans="1:4">
      <c r="A355" s="36">
        <v>0.0068106312292359</v>
      </c>
      <c r="B355" s="22">
        <v>3.54</v>
      </c>
      <c r="C355" s="15">
        <v>0</v>
      </c>
      <c r="D355" s="22">
        <f t="shared" si="6"/>
        <v>0</v>
      </c>
    </row>
    <row r="356" spans="1:4">
      <c r="A356" s="36">
        <v>0.085326688815061</v>
      </c>
      <c r="B356" s="22">
        <v>3.55</v>
      </c>
      <c r="C356" s="15">
        <v>0.000570776255707763</v>
      </c>
      <c r="D356" s="22">
        <f t="shared" si="6"/>
        <v>0.00192678227360307</v>
      </c>
    </row>
    <row r="357" spans="1:4">
      <c r="A357" s="36">
        <v>0.00706075533661739</v>
      </c>
      <c r="B357" s="22">
        <v>3.56</v>
      </c>
      <c r="C357" s="15">
        <v>0</v>
      </c>
      <c r="D357" s="22">
        <f t="shared" si="6"/>
        <v>0</v>
      </c>
    </row>
    <row r="358" spans="1:4">
      <c r="A358" s="36">
        <v>0.0453463203463203</v>
      </c>
      <c r="B358" s="22">
        <v>3.57</v>
      </c>
      <c r="C358" s="15">
        <v>0.000285388127853881</v>
      </c>
      <c r="D358" s="22">
        <f t="shared" si="6"/>
        <v>0.000963391136801535</v>
      </c>
    </row>
    <row r="359" spans="1:4">
      <c r="A359" s="36">
        <v>0.0298180410375531</v>
      </c>
      <c r="B359" s="22">
        <v>3.58</v>
      </c>
      <c r="C359" s="15">
        <v>0</v>
      </c>
      <c r="D359" s="22">
        <f t="shared" si="6"/>
        <v>0</v>
      </c>
    </row>
    <row r="360" spans="1:4">
      <c r="A360" s="36">
        <v>0.0352371907927462</v>
      </c>
      <c r="B360" s="22">
        <v>3.59</v>
      </c>
      <c r="C360" s="15">
        <v>0.000285388127853881</v>
      </c>
      <c r="D360" s="22">
        <f t="shared" si="6"/>
        <v>0.000963391136801535</v>
      </c>
    </row>
    <row r="361" spans="1:4">
      <c r="A361" s="36">
        <v>0.0166437287824573</v>
      </c>
      <c r="B361" s="22">
        <v>3.6</v>
      </c>
      <c r="C361" s="15">
        <v>0</v>
      </c>
      <c r="D361" s="22">
        <f t="shared" si="6"/>
        <v>0</v>
      </c>
    </row>
    <row r="362" spans="1:4">
      <c r="A362" s="36">
        <v>0.160852713178296</v>
      </c>
      <c r="B362" s="22">
        <v>3.61</v>
      </c>
      <c r="C362" s="15">
        <v>0.000285388127853881</v>
      </c>
      <c r="D362" s="22">
        <f t="shared" si="6"/>
        <v>0.000963391136801535</v>
      </c>
    </row>
    <row r="363" spans="1:4">
      <c r="A363" s="36">
        <v>0.0132837301587274</v>
      </c>
      <c r="B363" s="22">
        <v>3.62</v>
      </c>
      <c r="C363" s="15">
        <v>0.000285388127853881</v>
      </c>
      <c r="D363" s="22">
        <f t="shared" si="6"/>
        <v>0.000963391136801535</v>
      </c>
    </row>
    <row r="364" spans="1:4">
      <c r="A364" s="36">
        <v>0.0358737490377213</v>
      </c>
      <c r="B364" s="22">
        <v>3.63</v>
      </c>
      <c r="C364" s="15">
        <v>0.000570776255707763</v>
      </c>
      <c r="D364" s="22">
        <f t="shared" ref="D364:D427" si="7">C364/$E$51</f>
        <v>0.00192678227360307</v>
      </c>
    </row>
    <row r="365" spans="1:4">
      <c r="A365" s="36">
        <v>0.720990297758448</v>
      </c>
      <c r="B365" s="22">
        <v>3.64</v>
      </c>
      <c r="C365" s="15">
        <v>0.000285388127853881</v>
      </c>
      <c r="D365" s="22">
        <f t="shared" si="7"/>
        <v>0.000963391136801535</v>
      </c>
    </row>
    <row r="366" spans="1:4">
      <c r="A366" s="36">
        <v>0.438790627362056</v>
      </c>
      <c r="B366" s="22">
        <v>3.65</v>
      </c>
      <c r="C366" s="15">
        <v>0.000285388127853881</v>
      </c>
      <c r="D366" s="22">
        <f t="shared" si="7"/>
        <v>0.000963391136801535</v>
      </c>
    </row>
    <row r="367" spans="1:4">
      <c r="A367" s="36">
        <v>0.0398419629860677</v>
      </c>
      <c r="B367" s="22">
        <v>3.66</v>
      </c>
      <c r="C367" s="15">
        <v>0</v>
      </c>
      <c r="D367" s="22">
        <f t="shared" si="7"/>
        <v>0</v>
      </c>
    </row>
    <row r="368" spans="1:4">
      <c r="A368" s="36">
        <v>0.039544513457557</v>
      </c>
      <c r="B368" s="22">
        <v>3.67</v>
      </c>
      <c r="C368" s="15">
        <v>0.000285388127853881</v>
      </c>
      <c r="D368" s="22">
        <f t="shared" si="7"/>
        <v>0.000963391136801535</v>
      </c>
    </row>
    <row r="369" spans="1:4">
      <c r="A369" s="36">
        <v>0.0675164835164822</v>
      </c>
      <c r="B369" s="22">
        <v>3.68</v>
      </c>
      <c r="C369" s="15">
        <v>0.000285388127853881</v>
      </c>
      <c r="D369" s="22">
        <f t="shared" si="7"/>
        <v>0.000963391136801535</v>
      </c>
    </row>
    <row r="370" spans="1:4">
      <c r="A370" s="36">
        <v>0.265472042475527</v>
      </c>
      <c r="B370" s="22">
        <v>3.69</v>
      </c>
      <c r="C370" s="15">
        <v>0.000285388127853881</v>
      </c>
      <c r="D370" s="22">
        <f t="shared" si="7"/>
        <v>0.000963391136801535</v>
      </c>
    </row>
    <row r="371" spans="1:4">
      <c r="A371" s="36">
        <v>0.294813148356454</v>
      </c>
      <c r="B371" s="22">
        <v>3.7</v>
      </c>
      <c r="C371" s="15">
        <v>0</v>
      </c>
      <c r="D371" s="22">
        <f t="shared" si="7"/>
        <v>0</v>
      </c>
    </row>
    <row r="372" spans="1:4">
      <c r="A372" s="36">
        <v>0.442814242814243</v>
      </c>
      <c r="B372" s="22">
        <v>3.71</v>
      </c>
      <c r="C372" s="15">
        <v>0</v>
      </c>
      <c r="D372" s="22">
        <f t="shared" si="7"/>
        <v>0</v>
      </c>
    </row>
    <row r="373" spans="1:4">
      <c r="A373" s="36">
        <v>0.0457017130284456</v>
      </c>
      <c r="B373" s="22">
        <v>3.72</v>
      </c>
      <c r="C373" s="15">
        <v>0</v>
      </c>
      <c r="D373" s="22">
        <f t="shared" si="7"/>
        <v>0</v>
      </c>
    </row>
    <row r="374" spans="1:4">
      <c r="A374" s="36">
        <v>0.0301507134840467</v>
      </c>
      <c r="B374" s="22">
        <v>3.73</v>
      </c>
      <c r="C374" s="15">
        <v>0</v>
      </c>
      <c r="D374" s="22">
        <f t="shared" si="7"/>
        <v>0</v>
      </c>
    </row>
    <row r="375" spans="1:4">
      <c r="A375" s="36">
        <v>0.00787561401372153</v>
      </c>
      <c r="B375" s="22">
        <v>3.74</v>
      </c>
      <c r="C375" s="15">
        <v>0.000570776255707763</v>
      </c>
      <c r="D375" s="22">
        <f t="shared" si="7"/>
        <v>0.00192678227360307</v>
      </c>
    </row>
    <row r="376" spans="1:4">
      <c r="A376" s="36">
        <v>0.130014005602241</v>
      </c>
      <c r="B376" s="22">
        <v>3.75</v>
      </c>
      <c r="C376" s="15">
        <v>0</v>
      </c>
      <c r="D376" s="22">
        <f t="shared" si="7"/>
        <v>0</v>
      </c>
    </row>
    <row r="377" spans="1:4">
      <c r="A377" s="36">
        <v>0.150196865017458</v>
      </c>
      <c r="B377" s="22">
        <v>3.76</v>
      </c>
      <c r="C377" s="15">
        <v>0</v>
      </c>
      <c r="D377" s="22">
        <f t="shared" si="7"/>
        <v>0</v>
      </c>
    </row>
    <row r="378" spans="1:4">
      <c r="A378" s="36">
        <v>0.0277510255038345</v>
      </c>
      <c r="B378" s="22">
        <v>3.77</v>
      </c>
      <c r="C378" s="15">
        <v>0.000570776255707763</v>
      </c>
      <c r="D378" s="22">
        <f t="shared" si="7"/>
        <v>0.00192678227360307</v>
      </c>
    </row>
    <row r="379" spans="1:4">
      <c r="A379" s="36">
        <v>0.050991092919814</v>
      </c>
      <c r="B379" s="22">
        <v>3.78</v>
      </c>
      <c r="C379" s="15">
        <v>0.000570776255707763</v>
      </c>
      <c r="D379" s="22">
        <f t="shared" si="7"/>
        <v>0.00192678227360307</v>
      </c>
    </row>
    <row r="380" spans="1:4">
      <c r="A380" s="36">
        <v>0.0918816865953431</v>
      </c>
      <c r="B380" s="22">
        <v>3.79</v>
      </c>
      <c r="C380" s="15">
        <v>0.000285388127853881</v>
      </c>
      <c r="D380" s="22">
        <f t="shared" si="7"/>
        <v>0.000963391136801535</v>
      </c>
    </row>
    <row r="381" spans="1:4">
      <c r="A381" s="36">
        <v>0.00714285714285714</v>
      </c>
      <c r="B381" s="22">
        <v>3.8</v>
      </c>
      <c r="C381" s="15">
        <v>0.000285388127853881</v>
      </c>
      <c r="D381" s="22">
        <f t="shared" si="7"/>
        <v>0.000963391136801535</v>
      </c>
    </row>
    <row r="382" spans="1:4">
      <c r="A382" s="36">
        <v>0.0446560846560843</v>
      </c>
      <c r="B382" s="22">
        <v>3.81</v>
      </c>
      <c r="C382" s="15">
        <v>0</v>
      </c>
      <c r="D382" s="22">
        <f t="shared" si="7"/>
        <v>0</v>
      </c>
    </row>
    <row r="383" spans="1:4">
      <c r="A383" s="36">
        <v>0.389974937343358</v>
      </c>
      <c r="B383" s="22">
        <v>3.82</v>
      </c>
      <c r="C383" s="15">
        <v>0.000285388127853881</v>
      </c>
      <c r="D383" s="22">
        <f t="shared" si="7"/>
        <v>0.000963391136801535</v>
      </c>
    </row>
    <row r="384" spans="1:4">
      <c r="A384" s="36">
        <v>0.872857142857142</v>
      </c>
      <c r="B384" s="22">
        <v>3.83</v>
      </c>
      <c r="C384" s="15">
        <v>0.000285388127853881</v>
      </c>
      <c r="D384" s="22">
        <f t="shared" si="7"/>
        <v>0.000963391136801535</v>
      </c>
    </row>
    <row r="385" spans="1:4">
      <c r="A385" s="36">
        <v>0.4</v>
      </c>
      <c r="B385" s="22">
        <v>3.84</v>
      </c>
      <c r="C385" s="15">
        <v>0</v>
      </c>
      <c r="D385" s="22">
        <f t="shared" si="7"/>
        <v>0</v>
      </c>
    </row>
    <row r="386" spans="1:4">
      <c r="A386" s="36">
        <v>0.112894935752078</v>
      </c>
      <c r="B386" s="22">
        <v>3.85</v>
      </c>
      <c r="C386" s="15">
        <v>0.000285388127853881</v>
      </c>
      <c r="D386" s="22">
        <f t="shared" si="7"/>
        <v>0.000963391136801535</v>
      </c>
    </row>
    <row r="387" spans="1:4">
      <c r="A387" s="36">
        <v>0.0749523809523809</v>
      </c>
      <c r="B387" s="22">
        <v>3.86</v>
      </c>
      <c r="C387" s="15">
        <v>0.000285388127853881</v>
      </c>
      <c r="D387" s="22">
        <f t="shared" si="7"/>
        <v>0.000963391136801535</v>
      </c>
    </row>
    <row r="388" spans="1:4">
      <c r="A388" s="36">
        <v>0.479141515761234</v>
      </c>
      <c r="B388" s="22">
        <v>3.87</v>
      </c>
      <c r="C388" s="15">
        <v>0.000285388127853881</v>
      </c>
      <c r="D388" s="22">
        <f t="shared" si="7"/>
        <v>0.000963391136801535</v>
      </c>
    </row>
    <row r="389" spans="1:4">
      <c r="A389" s="36">
        <v>0.00178571428571429</v>
      </c>
      <c r="B389" s="22">
        <v>3.88</v>
      </c>
      <c r="C389" s="15">
        <v>0</v>
      </c>
      <c r="D389" s="22">
        <f t="shared" si="7"/>
        <v>0</v>
      </c>
    </row>
    <row r="390" spans="1:4">
      <c r="A390" s="36">
        <v>0.189470899470899</v>
      </c>
      <c r="B390" s="22">
        <v>3.89</v>
      </c>
      <c r="C390" s="15">
        <v>0.000570776255707763</v>
      </c>
      <c r="D390" s="22">
        <f t="shared" si="7"/>
        <v>0.00192678227360307</v>
      </c>
    </row>
    <row r="391" spans="1:4">
      <c r="A391" s="36">
        <v>0.352418745275889</v>
      </c>
      <c r="B391" s="22">
        <v>3.9</v>
      </c>
      <c r="C391" s="15">
        <v>0</v>
      </c>
      <c r="D391" s="22">
        <f t="shared" si="7"/>
        <v>0</v>
      </c>
    </row>
    <row r="392" spans="1:4">
      <c r="A392" s="36">
        <v>0.0734630002235631</v>
      </c>
      <c r="B392" s="22">
        <v>3.91</v>
      </c>
      <c r="C392" s="15">
        <v>0</v>
      </c>
      <c r="D392" s="22">
        <f t="shared" si="7"/>
        <v>0</v>
      </c>
    </row>
    <row r="393" spans="1:4">
      <c r="A393" s="36">
        <v>0.298412698412699</v>
      </c>
      <c r="B393" s="22">
        <v>3.92</v>
      </c>
      <c r="C393" s="15">
        <v>0.000285388127853881</v>
      </c>
      <c r="D393" s="22">
        <f t="shared" si="7"/>
        <v>0.000963391136801535</v>
      </c>
    </row>
    <row r="394" spans="1:4">
      <c r="A394" s="36">
        <v>0.235792094615623</v>
      </c>
      <c r="B394" s="22">
        <v>3.93</v>
      </c>
      <c r="C394" s="15">
        <v>0</v>
      </c>
      <c r="D394" s="22">
        <f t="shared" si="7"/>
        <v>0</v>
      </c>
    </row>
    <row r="395" spans="1:4">
      <c r="A395" s="36">
        <v>0.0398158245486487</v>
      </c>
      <c r="B395" s="22">
        <v>3.94</v>
      </c>
      <c r="C395" s="15">
        <v>0</v>
      </c>
      <c r="D395" s="22">
        <f t="shared" si="7"/>
        <v>0</v>
      </c>
    </row>
    <row r="396" spans="1:4">
      <c r="A396" s="36">
        <v>0.0919691969196924</v>
      </c>
      <c r="B396" s="22">
        <v>3.95</v>
      </c>
      <c r="C396" s="15">
        <v>0.000285388127853881</v>
      </c>
      <c r="D396" s="22">
        <f t="shared" si="7"/>
        <v>0.000963391136801535</v>
      </c>
    </row>
    <row r="397" spans="1:4">
      <c r="A397" s="36">
        <v>0.0157257404680081</v>
      </c>
      <c r="B397" s="22">
        <v>3.96</v>
      </c>
      <c r="C397" s="15">
        <v>0.000570776255707763</v>
      </c>
      <c r="D397" s="22">
        <f t="shared" si="7"/>
        <v>0.00192678227360307</v>
      </c>
    </row>
    <row r="398" spans="1:4">
      <c r="A398" s="36">
        <v>0.0159552594785757</v>
      </c>
      <c r="B398" s="22">
        <v>3.97</v>
      </c>
      <c r="C398" s="15">
        <v>0</v>
      </c>
      <c r="D398" s="22">
        <f t="shared" si="7"/>
        <v>0</v>
      </c>
    </row>
    <row r="399" spans="1:4">
      <c r="A399" s="36">
        <v>0.0469538926681786</v>
      </c>
      <c r="B399" s="22">
        <v>3.98</v>
      </c>
      <c r="C399" s="15">
        <v>0.000285388127853881</v>
      </c>
      <c r="D399" s="22">
        <f t="shared" si="7"/>
        <v>0.000963391136801535</v>
      </c>
    </row>
    <row r="400" spans="1:4">
      <c r="A400" s="36">
        <v>0.146756048697796</v>
      </c>
      <c r="B400" s="22">
        <v>3.99</v>
      </c>
      <c r="C400" s="15">
        <v>0</v>
      </c>
      <c r="D400" s="22">
        <f t="shared" si="7"/>
        <v>0</v>
      </c>
    </row>
    <row r="401" spans="1:4">
      <c r="A401" s="36">
        <v>0.0885928119088743</v>
      </c>
      <c r="B401" s="22">
        <v>4</v>
      </c>
      <c r="C401" s="15">
        <v>0</v>
      </c>
      <c r="D401" s="22">
        <f t="shared" si="7"/>
        <v>0</v>
      </c>
    </row>
    <row r="402" spans="1:4">
      <c r="A402" s="36">
        <v>0.226113671274962</v>
      </c>
      <c r="B402" s="22">
        <v>4.01</v>
      </c>
      <c r="C402" s="15">
        <v>0.000285388127853881</v>
      </c>
      <c r="D402" s="22">
        <f t="shared" si="7"/>
        <v>0.000963391136801535</v>
      </c>
    </row>
    <row r="403" spans="1:4">
      <c r="A403" s="36">
        <v>0.106258503401361</v>
      </c>
      <c r="B403" s="22">
        <v>4.02</v>
      </c>
      <c r="C403" s="15">
        <v>0.000285388127853881</v>
      </c>
      <c r="D403" s="22">
        <f t="shared" si="7"/>
        <v>0.000963391136801535</v>
      </c>
    </row>
    <row r="404" spans="1:4">
      <c r="A404" s="36">
        <v>0.0668352296670863</v>
      </c>
      <c r="B404" s="22">
        <v>4.03</v>
      </c>
      <c r="C404" s="15">
        <v>0</v>
      </c>
      <c r="D404" s="22">
        <f t="shared" si="7"/>
        <v>0</v>
      </c>
    </row>
    <row r="405" spans="1:4">
      <c r="A405" s="36">
        <v>0.0546194546194547</v>
      </c>
      <c r="B405" s="22">
        <v>4.04</v>
      </c>
      <c r="C405" s="15">
        <v>0.000285388127853881</v>
      </c>
      <c r="D405" s="22">
        <f t="shared" si="7"/>
        <v>0.000963391136801535</v>
      </c>
    </row>
    <row r="406" spans="1:4">
      <c r="A406" s="36">
        <v>0.0380289031035298</v>
      </c>
      <c r="B406" s="22">
        <v>4.05</v>
      </c>
      <c r="C406" s="15">
        <v>0</v>
      </c>
      <c r="D406" s="22">
        <f t="shared" si="7"/>
        <v>0</v>
      </c>
    </row>
    <row r="407" spans="1:4">
      <c r="A407" s="36">
        <v>0.105201465201465</v>
      </c>
      <c r="B407" s="22">
        <v>4.06</v>
      </c>
      <c r="C407" s="15">
        <v>0</v>
      </c>
      <c r="D407" s="22">
        <f t="shared" si="7"/>
        <v>0</v>
      </c>
    </row>
    <row r="408" spans="1:4">
      <c r="A408" s="36">
        <v>0.204631664631663</v>
      </c>
      <c r="B408" s="22">
        <v>4.07</v>
      </c>
      <c r="C408" s="15">
        <v>0</v>
      </c>
      <c r="D408" s="22">
        <f t="shared" si="7"/>
        <v>0</v>
      </c>
    </row>
    <row r="409" spans="1:4">
      <c r="A409" s="36">
        <v>0.48757433489828</v>
      </c>
      <c r="B409" s="22">
        <v>4.08</v>
      </c>
      <c r="C409" s="15">
        <v>0.000285388127853881</v>
      </c>
      <c r="D409" s="22">
        <f t="shared" si="7"/>
        <v>0.000963391136801535</v>
      </c>
    </row>
    <row r="410" spans="1:4">
      <c r="A410" s="36">
        <v>0.482960687261764</v>
      </c>
      <c r="B410" s="22">
        <v>4.09</v>
      </c>
      <c r="C410" s="15">
        <v>0.000285388127853881</v>
      </c>
      <c r="D410" s="22">
        <f t="shared" si="7"/>
        <v>0.000963391136801535</v>
      </c>
    </row>
    <row r="411" spans="1:4">
      <c r="A411" s="36">
        <v>0.582986425339363</v>
      </c>
      <c r="B411" s="22">
        <v>4.1</v>
      </c>
      <c r="C411" s="15">
        <v>0</v>
      </c>
      <c r="D411" s="22">
        <f t="shared" si="7"/>
        <v>0</v>
      </c>
    </row>
    <row r="412" spans="1:4">
      <c r="A412" s="36">
        <v>0.139302672636006</v>
      </c>
      <c r="B412" s="22">
        <v>4.11</v>
      </c>
      <c r="C412" s="15">
        <v>0.000285388127853881</v>
      </c>
      <c r="D412" s="22">
        <f t="shared" si="7"/>
        <v>0.000963391136801535</v>
      </c>
    </row>
    <row r="413" spans="1:4">
      <c r="A413" s="36">
        <v>0.306859066859065</v>
      </c>
      <c r="B413" s="22">
        <v>4.12</v>
      </c>
      <c r="C413" s="15">
        <v>0.000285388127853881</v>
      </c>
      <c r="D413" s="22">
        <f t="shared" si="7"/>
        <v>0.000963391136801535</v>
      </c>
    </row>
    <row r="414" spans="1:4">
      <c r="A414" s="36">
        <v>0.0912698412698425</v>
      </c>
      <c r="B414" s="22">
        <v>4.13</v>
      </c>
      <c r="C414" s="15">
        <v>0.000285388127853881</v>
      </c>
      <c r="D414" s="22">
        <f t="shared" si="7"/>
        <v>0.000963391136801535</v>
      </c>
    </row>
    <row r="415" spans="1:4">
      <c r="A415" s="36">
        <v>0.281879520411632</v>
      </c>
      <c r="B415" s="22">
        <v>4.14</v>
      </c>
      <c r="C415" s="15">
        <v>0.000570776255707763</v>
      </c>
      <c r="D415" s="22">
        <f t="shared" si="7"/>
        <v>0.00192678227360307</v>
      </c>
    </row>
    <row r="416" spans="1:4">
      <c r="A416" s="36">
        <v>0.870673854447439</v>
      </c>
      <c r="B416" s="22">
        <v>4.15</v>
      </c>
      <c r="C416" s="15">
        <v>0</v>
      </c>
      <c r="D416" s="22">
        <f t="shared" si="7"/>
        <v>0</v>
      </c>
    </row>
    <row r="417" spans="1:4">
      <c r="A417" s="36">
        <v>0.0467209690893916</v>
      </c>
      <c r="B417" s="22">
        <v>4.16</v>
      </c>
      <c r="C417" s="15">
        <v>0</v>
      </c>
      <c r="D417" s="22">
        <f t="shared" si="7"/>
        <v>0</v>
      </c>
    </row>
    <row r="418" spans="1:4">
      <c r="A418" s="36">
        <v>0.482878306878305</v>
      </c>
      <c r="B418" s="22">
        <v>4.17</v>
      </c>
      <c r="C418" s="15">
        <v>0</v>
      </c>
      <c r="D418" s="22">
        <f t="shared" si="7"/>
        <v>0</v>
      </c>
    </row>
    <row r="419" spans="1:4">
      <c r="A419" s="36">
        <v>0.0264832451499128</v>
      </c>
      <c r="B419" s="22">
        <v>4.18</v>
      </c>
      <c r="C419" s="15">
        <v>0.000285388127853881</v>
      </c>
      <c r="D419" s="22">
        <f t="shared" si="7"/>
        <v>0.000963391136801535</v>
      </c>
    </row>
    <row r="420" spans="1:4">
      <c r="A420" s="36">
        <v>0.224831309041835</v>
      </c>
      <c r="B420" s="22">
        <v>4.19</v>
      </c>
      <c r="C420" s="15">
        <v>0</v>
      </c>
      <c r="D420" s="22">
        <f t="shared" si="7"/>
        <v>0</v>
      </c>
    </row>
    <row r="421" spans="1:4">
      <c r="A421" s="36">
        <v>0.0259330347622086</v>
      </c>
      <c r="B421" s="22">
        <v>4.2</v>
      </c>
      <c r="C421" s="15">
        <v>0</v>
      </c>
      <c r="D421" s="22">
        <f t="shared" si="7"/>
        <v>0</v>
      </c>
    </row>
    <row r="422" spans="1:4">
      <c r="A422" s="36">
        <v>0.031202368817047</v>
      </c>
      <c r="B422" s="22">
        <v>4.21</v>
      </c>
      <c r="C422" s="15">
        <v>0</v>
      </c>
      <c r="D422" s="22">
        <f t="shared" si="7"/>
        <v>0</v>
      </c>
    </row>
    <row r="423" spans="1:4">
      <c r="A423" s="36">
        <v>0.115563418349797</v>
      </c>
      <c r="B423" s="22">
        <v>4.22</v>
      </c>
      <c r="C423" s="15">
        <v>0</v>
      </c>
      <c r="D423" s="22">
        <f t="shared" si="7"/>
        <v>0</v>
      </c>
    </row>
    <row r="424" spans="1:4">
      <c r="A424" s="36">
        <v>0.236714751046999</v>
      </c>
      <c r="B424" s="22">
        <v>4.23</v>
      </c>
      <c r="C424" s="15">
        <v>0</v>
      </c>
      <c r="D424" s="22">
        <f t="shared" si="7"/>
        <v>0</v>
      </c>
    </row>
    <row r="425" spans="1:4">
      <c r="A425" s="36">
        <v>0.156753953850143</v>
      </c>
      <c r="B425" s="22">
        <v>4.24</v>
      </c>
      <c r="C425" s="15">
        <v>0</v>
      </c>
      <c r="D425" s="22">
        <f t="shared" si="7"/>
        <v>0</v>
      </c>
    </row>
    <row r="426" spans="1:4">
      <c r="A426" s="36">
        <v>0.168557675777892</v>
      </c>
      <c r="B426" s="22">
        <v>4.25</v>
      </c>
      <c r="C426" s="15">
        <v>0.000285388127853881</v>
      </c>
      <c r="D426" s="22">
        <f t="shared" si="7"/>
        <v>0.000963391136801535</v>
      </c>
    </row>
    <row r="427" spans="1:4">
      <c r="A427" s="36">
        <v>0.0385862136301488</v>
      </c>
      <c r="B427" s="22">
        <v>4.26</v>
      </c>
      <c r="C427" s="15">
        <v>0</v>
      </c>
      <c r="D427" s="22">
        <f t="shared" si="7"/>
        <v>0</v>
      </c>
    </row>
    <row r="428" spans="1:4">
      <c r="A428" s="36">
        <v>0.124592302674494</v>
      </c>
      <c r="B428" s="22">
        <v>4.27</v>
      </c>
      <c r="C428" s="15">
        <v>0.000285388127853881</v>
      </c>
      <c r="D428" s="22">
        <f t="shared" ref="D428:D491" si="8">C428/$E$51</f>
        <v>0.000963391136801535</v>
      </c>
    </row>
    <row r="429" spans="1:4">
      <c r="A429" s="36">
        <v>0.00817843866171004</v>
      </c>
      <c r="B429" s="22">
        <v>4.28</v>
      </c>
      <c r="C429" s="15">
        <v>0.000285388127853881</v>
      </c>
      <c r="D429" s="22">
        <f t="shared" si="8"/>
        <v>0.000963391136801535</v>
      </c>
    </row>
    <row r="430" spans="1:4">
      <c r="A430" s="36">
        <v>0.0249129639464212</v>
      </c>
      <c r="B430" s="22">
        <v>4.29</v>
      </c>
      <c r="C430" s="15">
        <v>0</v>
      </c>
      <c r="D430" s="22">
        <f t="shared" si="8"/>
        <v>0</v>
      </c>
    </row>
    <row r="431" spans="1:4">
      <c r="A431" s="36">
        <v>0.0393634940451414</v>
      </c>
      <c r="B431" s="22">
        <v>4.3</v>
      </c>
      <c r="C431" s="15">
        <v>0</v>
      </c>
      <c r="D431" s="22">
        <f t="shared" si="8"/>
        <v>0</v>
      </c>
    </row>
    <row r="432" spans="1:4">
      <c r="A432" s="36">
        <v>0.16159368269921</v>
      </c>
      <c r="B432" s="22">
        <v>4.31</v>
      </c>
      <c r="C432" s="15">
        <v>0</v>
      </c>
      <c r="D432" s="22">
        <f t="shared" si="8"/>
        <v>0</v>
      </c>
    </row>
    <row r="433" spans="1:4">
      <c r="A433" s="36">
        <v>0.0419629487014938</v>
      </c>
      <c r="B433" s="22">
        <v>4.32</v>
      </c>
      <c r="C433" s="15">
        <v>0.000285388127853881</v>
      </c>
      <c r="D433" s="22">
        <f t="shared" si="8"/>
        <v>0.000963391136801535</v>
      </c>
    </row>
    <row r="434" spans="1:4">
      <c r="A434" s="36">
        <v>0.201394901394902</v>
      </c>
      <c r="B434" s="22">
        <v>4.33</v>
      </c>
      <c r="C434" s="15">
        <v>0.000285388127853881</v>
      </c>
      <c r="D434" s="22">
        <f t="shared" si="8"/>
        <v>0.000963391136801535</v>
      </c>
    </row>
    <row r="435" spans="1:4">
      <c r="A435" s="36">
        <v>0.428953335720253</v>
      </c>
      <c r="B435" s="22">
        <v>4.34</v>
      </c>
      <c r="C435" s="15">
        <v>0</v>
      </c>
      <c r="D435" s="22">
        <f t="shared" si="8"/>
        <v>0</v>
      </c>
    </row>
    <row r="436" spans="1:4">
      <c r="A436" s="36">
        <v>0.0966229348882408</v>
      </c>
      <c r="B436" s="22">
        <v>4.35</v>
      </c>
      <c r="C436" s="15">
        <v>0</v>
      </c>
      <c r="D436" s="22">
        <f t="shared" si="8"/>
        <v>0</v>
      </c>
    </row>
    <row r="437" spans="1:4">
      <c r="A437" s="36">
        <v>0.231233748593162</v>
      </c>
      <c r="B437" s="22">
        <v>4.36</v>
      </c>
      <c r="C437" s="15">
        <v>0</v>
      </c>
      <c r="D437" s="22">
        <f t="shared" si="8"/>
        <v>0</v>
      </c>
    </row>
    <row r="438" spans="1:4">
      <c r="A438" s="36">
        <v>0.523793201942303</v>
      </c>
      <c r="B438" s="22">
        <v>4.37</v>
      </c>
      <c r="C438" s="15">
        <v>0</v>
      </c>
      <c r="D438" s="22">
        <f t="shared" si="8"/>
        <v>0</v>
      </c>
    </row>
    <row r="439" spans="1:4">
      <c r="A439" s="36">
        <v>0.105723139189275</v>
      </c>
      <c r="B439" s="22">
        <v>4.38</v>
      </c>
      <c r="C439" s="15">
        <v>0.000570776255707763</v>
      </c>
      <c r="D439" s="22">
        <f t="shared" si="8"/>
        <v>0.00192678227360307</v>
      </c>
    </row>
    <row r="440" spans="1:4">
      <c r="A440" s="36">
        <v>0.0434130818188795</v>
      </c>
      <c r="B440" s="22">
        <v>4.39</v>
      </c>
      <c r="C440" s="15">
        <v>0.000285388127853881</v>
      </c>
      <c r="D440" s="22">
        <f t="shared" si="8"/>
        <v>0.000963391136801535</v>
      </c>
    </row>
    <row r="441" spans="1:4">
      <c r="A441" s="36">
        <v>0.00717432347388294</v>
      </c>
      <c r="B441" s="22">
        <v>4.4</v>
      </c>
      <c r="C441" s="15">
        <v>0.000285388127853881</v>
      </c>
      <c r="D441" s="22">
        <f t="shared" si="8"/>
        <v>0.000963391136801535</v>
      </c>
    </row>
    <row r="442" spans="1:4">
      <c r="A442" s="36">
        <v>0.129348450491308</v>
      </c>
      <c r="B442" s="22">
        <v>4.41</v>
      </c>
      <c r="C442" s="15">
        <v>0</v>
      </c>
      <c r="D442" s="22">
        <f t="shared" si="8"/>
        <v>0</v>
      </c>
    </row>
    <row r="443" spans="1:4">
      <c r="A443" s="36">
        <v>0.242406821883683</v>
      </c>
      <c r="B443" s="22">
        <v>4.42</v>
      </c>
      <c r="C443" s="15">
        <v>0.000856164383561644</v>
      </c>
      <c r="D443" s="22">
        <f t="shared" si="8"/>
        <v>0.00289017341040461</v>
      </c>
    </row>
    <row r="444" spans="1:4">
      <c r="A444" s="36">
        <v>0.246745110426702</v>
      </c>
      <c r="B444" s="22">
        <v>4.43</v>
      </c>
      <c r="C444" s="15">
        <v>0.000285388127853881</v>
      </c>
      <c r="D444" s="22">
        <f t="shared" si="8"/>
        <v>0.000963391136801535</v>
      </c>
    </row>
    <row r="445" spans="1:4">
      <c r="A445" s="36">
        <v>0.313477311618576</v>
      </c>
      <c r="B445" s="22">
        <v>4.44</v>
      </c>
      <c r="C445" s="15">
        <v>0</v>
      </c>
      <c r="D445" s="22">
        <f t="shared" si="8"/>
        <v>0</v>
      </c>
    </row>
    <row r="446" spans="1:4">
      <c r="A446" s="36">
        <v>0.713818740399385</v>
      </c>
      <c r="B446" s="22">
        <v>4.45</v>
      </c>
      <c r="C446" s="15">
        <v>0.000285388127853881</v>
      </c>
      <c r="D446" s="22">
        <f t="shared" si="8"/>
        <v>0.000963391136801535</v>
      </c>
    </row>
    <row r="447" spans="1:4">
      <c r="A447" s="36">
        <v>0.0288904643743354</v>
      </c>
      <c r="B447" s="22">
        <v>4.46</v>
      </c>
      <c r="C447" s="15">
        <v>0</v>
      </c>
      <c r="D447" s="22">
        <f t="shared" si="8"/>
        <v>0</v>
      </c>
    </row>
    <row r="448" spans="1:4">
      <c r="A448" s="36">
        <v>0.00700474129045613</v>
      </c>
      <c r="B448" s="22">
        <v>4.47</v>
      </c>
      <c r="C448" s="15">
        <v>0.000285388127853881</v>
      </c>
      <c r="D448" s="22">
        <f t="shared" si="8"/>
        <v>0.000963391136801535</v>
      </c>
    </row>
    <row r="449" spans="1:4">
      <c r="A449" s="36">
        <v>0.00368421052631578</v>
      </c>
      <c r="B449" s="22">
        <v>4.48</v>
      </c>
      <c r="C449" s="15">
        <v>0.000285388127853881</v>
      </c>
      <c r="D449" s="22">
        <f t="shared" si="8"/>
        <v>0.000963391136801535</v>
      </c>
    </row>
    <row r="450" spans="1:4">
      <c r="A450" s="36">
        <v>0.0273767752715133</v>
      </c>
      <c r="B450" s="22">
        <v>4.49</v>
      </c>
      <c r="C450" s="15">
        <v>0</v>
      </c>
      <c r="D450" s="22">
        <f t="shared" si="8"/>
        <v>0</v>
      </c>
    </row>
    <row r="451" spans="1:4">
      <c r="A451" s="36">
        <v>0.0336272780717231</v>
      </c>
      <c r="B451" s="22">
        <v>4.5</v>
      </c>
      <c r="C451" s="15">
        <v>0</v>
      </c>
      <c r="D451" s="22">
        <f t="shared" si="8"/>
        <v>0</v>
      </c>
    </row>
    <row r="452" spans="1:4">
      <c r="A452" s="36">
        <v>0.0560317460317454</v>
      </c>
      <c r="B452" s="22">
        <v>4.51</v>
      </c>
      <c r="C452" s="15">
        <v>0</v>
      </c>
      <c r="D452" s="22">
        <f t="shared" si="8"/>
        <v>0</v>
      </c>
    </row>
    <row r="453" spans="1:4">
      <c r="A453" s="36">
        <v>0.45027552745395</v>
      </c>
      <c r="B453" s="22">
        <v>4.52</v>
      </c>
      <c r="C453" s="15">
        <v>0</v>
      </c>
      <c r="D453" s="22">
        <f t="shared" si="8"/>
        <v>0</v>
      </c>
    </row>
    <row r="454" spans="1:4">
      <c r="A454" s="36">
        <v>0.0289217296113855</v>
      </c>
      <c r="B454" s="22">
        <v>4.53</v>
      </c>
      <c r="C454" s="15">
        <v>0</v>
      </c>
      <c r="D454" s="22">
        <f t="shared" si="8"/>
        <v>0</v>
      </c>
    </row>
    <row r="455" spans="1:4">
      <c r="A455" s="36">
        <v>0.362830023131531</v>
      </c>
      <c r="B455" s="22">
        <v>4.54</v>
      </c>
      <c r="C455" s="15">
        <v>0</v>
      </c>
      <c r="D455" s="22">
        <f t="shared" si="8"/>
        <v>0</v>
      </c>
    </row>
    <row r="456" spans="1:4">
      <c r="A456" s="36">
        <v>0.0822499370118409</v>
      </c>
      <c r="B456" s="22">
        <v>4.55</v>
      </c>
      <c r="C456" s="15">
        <v>0.000285388127853881</v>
      </c>
      <c r="D456" s="22">
        <f t="shared" si="8"/>
        <v>0.000963391136801535</v>
      </c>
    </row>
    <row r="457" spans="1:4">
      <c r="A457" s="36">
        <v>0.264561062520248</v>
      </c>
      <c r="B457" s="22">
        <v>4.56</v>
      </c>
      <c r="C457" s="15">
        <v>0</v>
      </c>
      <c r="D457" s="22">
        <f t="shared" si="8"/>
        <v>0</v>
      </c>
    </row>
    <row r="458" spans="1:4">
      <c r="A458" s="36">
        <v>0.58995096436744</v>
      </c>
      <c r="B458" s="22">
        <v>4.57</v>
      </c>
      <c r="C458" s="15">
        <v>0</v>
      </c>
      <c r="D458" s="22">
        <f t="shared" si="8"/>
        <v>0</v>
      </c>
    </row>
    <row r="459" spans="1:4">
      <c r="A459" s="36">
        <v>0.0998556998556999</v>
      </c>
      <c r="B459" s="22">
        <v>4.58</v>
      </c>
      <c r="C459" s="15">
        <v>0</v>
      </c>
      <c r="D459" s="22">
        <f t="shared" si="8"/>
        <v>0</v>
      </c>
    </row>
    <row r="460" spans="1:4">
      <c r="A460" s="36">
        <v>0.102539682539684</v>
      </c>
      <c r="B460" s="22">
        <v>4.59</v>
      </c>
      <c r="C460" s="15">
        <v>0</v>
      </c>
      <c r="D460" s="22">
        <f t="shared" si="8"/>
        <v>0</v>
      </c>
    </row>
    <row r="461" spans="1:4">
      <c r="A461" s="36">
        <v>0.1130554552627</v>
      </c>
      <c r="B461" s="22">
        <v>4.6</v>
      </c>
      <c r="C461" s="15">
        <v>0</v>
      </c>
      <c r="D461" s="22">
        <f t="shared" si="8"/>
        <v>0</v>
      </c>
    </row>
    <row r="462" spans="1:4">
      <c r="A462" s="36">
        <v>0.0514611712655722</v>
      </c>
      <c r="B462" s="22">
        <v>4.61</v>
      </c>
      <c r="C462" s="15">
        <v>0</v>
      </c>
      <c r="D462" s="22">
        <f t="shared" si="8"/>
        <v>0</v>
      </c>
    </row>
    <row r="463" spans="1:4">
      <c r="A463" s="36">
        <v>0.00597448178495522</v>
      </c>
      <c r="B463" s="22">
        <v>4.62</v>
      </c>
      <c r="C463" s="15">
        <v>0</v>
      </c>
      <c r="D463" s="22">
        <f t="shared" si="8"/>
        <v>0</v>
      </c>
    </row>
    <row r="464" spans="1:4">
      <c r="A464" s="36">
        <v>0.00937355524734165</v>
      </c>
      <c r="B464" s="22">
        <v>4.63</v>
      </c>
      <c r="C464" s="15">
        <v>0</v>
      </c>
      <c r="D464" s="22">
        <f t="shared" si="8"/>
        <v>0</v>
      </c>
    </row>
    <row r="465" spans="1:4">
      <c r="A465" s="36">
        <v>0.523829241841661</v>
      </c>
      <c r="B465" s="22">
        <v>4.64</v>
      </c>
      <c r="C465" s="15">
        <v>0.000285388127853881</v>
      </c>
      <c r="D465" s="22">
        <f t="shared" si="8"/>
        <v>0.000963391136801535</v>
      </c>
    </row>
    <row r="466" spans="1:4">
      <c r="A466" s="36">
        <v>0.138715277777771</v>
      </c>
      <c r="B466" s="22">
        <v>4.65</v>
      </c>
      <c r="C466" s="15">
        <v>0</v>
      </c>
      <c r="D466" s="22">
        <f t="shared" si="8"/>
        <v>0</v>
      </c>
    </row>
    <row r="467" spans="1:4">
      <c r="A467" s="36">
        <v>0.4</v>
      </c>
      <c r="B467" s="22">
        <v>4.66</v>
      </c>
      <c r="C467" s="15">
        <v>0.000285388127853881</v>
      </c>
      <c r="D467" s="22">
        <f t="shared" si="8"/>
        <v>0.000963391136801535</v>
      </c>
    </row>
    <row r="468" spans="1:4">
      <c r="A468" s="36">
        <v>0.4</v>
      </c>
      <c r="B468" s="22">
        <v>4.67</v>
      </c>
      <c r="C468" s="15">
        <v>0.000570776255707763</v>
      </c>
      <c r="D468" s="22">
        <f t="shared" si="8"/>
        <v>0.00192678227360307</v>
      </c>
    </row>
    <row r="469" spans="1:4">
      <c r="A469" s="36">
        <v>1.93186813186813</v>
      </c>
      <c r="B469" s="22">
        <v>4.68</v>
      </c>
      <c r="C469" s="15">
        <v>0</v>
      </c>
      <c r="D469" s="22">
        <f t="shared" si="8"/>
        <v>0</v>
      </c>
    </row>
    <row r="470" spans="1:4">
      <c r="A470" s="36">
        <v>2.51739130434783</v>
      </c>
      <c r="B470" s="22">
        <v>4.69</v>
      </c>
      <c r="C470" s="15">
        <v>0</v>
      </c>
      <c r="D470" s="22">
        <f t="shared" si="8"/>
        <v>0</v>
      </c>
    </row>
    <row r="471" spans="1:4">
      <c r="A471" s="36">
        <v>4.63479591836735</v>
      </c>
      <c r="B471" s="22">
        <v>4.7</v>
      </c>
      <c r="C471" s="15">
        <v>0.000285388127853881</v>
      </c>
      <c r="D471" s="22">
        <f t="shared" si="8"/>
        <v>0.000963391136801535</v>
      </c>
    </row>
    <row r="472" spans="1:4">
      <c r="A472" s="36">
        <v>0.4</v>
      </c>
      <c r="B472" s="22">
        <v>4.71</v>
      </c>
      <c r="C472" s="15">
        <v>0</v>
      </c>
      <c r="D472" s="22">
        <f t="shared" si="8"/>
        <v>0</v>
      </c>
    </row>
    <row r="473" spans="1:4">
      <c r="A473" s="36">
        <v>2.25434173669468</v>
      </c>
      <c r="B473" s="22">
        <v>4.72</v>
      </c>
      <c r="C473" s="15">
        <v>0</v>
      </c>
      <c r="D473" s="22">
        <f t="shared" si="8"/>
        <v>0</v>
      </c>
    </row>
    <row r="474" spans="1:4">
      <c r="A474" s="36">
        <v>9.2439560439559</v>
      </c>
      <c r="B474" s="22">
        <v>4.73</v>
      </c>
      <c r="C474" s="15">
        <v>0</v>
      </c>
      <c r="D474" s="22">
        <f t="shared" si="8"/>
        <v>0</v>
      </c>
    </row>
    <row r="475" spans="1:4">
      <c r="A475" s="36">
        <v>0.546390168970814</v>
      </c>
      <c r="B475" s="22">
        <v>4.74</v>
      </c>
      <c r="C475" s="15">
        <v>0</v>
      </c>
      <c r="D475" s="22">
        <f t="shared" si="8"/>
        <v>0</v>
      </c>
    </row>
    <row r="476" spans="1:4">
      <c r="A476" s="36">
        <v>0.286495338876291</v>
      </c>
      <c r="B476" s="22">
        <v>4.75</v>
      </c>
      <c r="C476" s="15">
        <v>0</v>
      </c>
      <c r="D476" s="22">
        <f t="shared" si="8"/>
        <v>0</v>
      </c>
    </row>
    <row r="477" spans="1:4">
      <c r="A477" s="36">
        <v>0.741064935064937</v>
      </c>
      <c r="B477" s="22">
        <v>4.76</v>
      </c>
      <c r="C477" s="15">
        <v>0.000856164383561644</v>
      </c>
      <c r="D477" s="22">
        <f t="shared" si="8"/>
        <v>0.00289017341040461</v>
      </c>
    </row>
    <row r="478" spans="1:4">
      <c r="A478" s="36">
        <v>0.458163265306123</v>
      </c>
      <c r="B478" s="22">
        <v>4.77</v>
      </c>
      <c r="C478" s="15">
        <v>0</v>
      </c>
      <c r="D478" s="22">
        <f t="shared" si="8"/>
        <v>0</v>
      </c>
    </row>
    <row r="479" spans="1:4">
      <c r="A479" s="36">
        <v>0.0685167665300118</v>
      </c>
      <c r="B479" s="22">
        <v>4.78</v>
      </c>
      <c r="C479" s="15">
        <v>0.000285388127853881</v>
      </c>
      <c r="D479" s="22">
        <f t="shared" si="8"/>
        <v>0.000963391136801535</v>
      </c>
    </row>
    <row r="480" spans="1:4">
      <c r="A480" s="36">
        <v>0.0558471007450599</v>
      </c>
      <c r="B480" s="22">
        <v>4.79</v>
      </c>
      <c r="C480" s="15">
        <v>0.000285388127853881</v>
      </c>
      <c r="D480" s="22">
        <f t="shared" si="8"/>
        <v>0.000963391136801535</v>
      </c>
    </row>
    <row r="481" spans="1:4">
      <c r="A481" s="36">
        <v>0.0913093045689731</v>
      </c>
      <c r="B481" s="22">
        <v>4.8</v>
      </c>
      <c r="C481" s="15">
        <v>0</v>
      </c>
      <c r="D481" s="22">
        <f t="shared" si="8"/>
        <v>0</v>
      </c>
    </row>
    <row r="482" spans="1:4">
      <c r="A482" s="36">
        <v>0.0142066532871132</v>
      </c>
      <c r="B482" s="22">
        <v>4.81</v>
      </c>
      <c r="C482" s="15">
        <v>0</v>
      </c>
      <c r="D482" s="22">
        <f t="shared" si="8"/>
        <v>0</v>
      </c>
    </row>
    <row r="483" spans="1:4">
      <c r="A483" s="36">
        <v>0.470311054167557</v>
      </c>
      <c r="B483" s="22">
        <v>4.82</v>
      </c>
      <c r="C483" s="15">
        <v>0.000285388127853881</v>
      </c>
      <c r="D483" s="22">
        <f t="shared" si="8"/>
        <v>0.000963391136801535</v>
      </c>
    </row>
    <row r="484" spans="1:4">
      <c r="A484" s="36">
        <v>0.000348432055749129</v>
      </c>
      <c r="B484" s="22">
        <v>4.83</v>
      </c>
      <c r="C484" s="15">
        <v>0</v>
      </c>
      <c r="D484" s="22">
        <f t="shared" si="8"/>
        <v>0</v>
      </c>
    </row>
    <row r="485" spans="1:4">
      <c r="A485" s="36">
        <v>0.000354484225451967</v>
      </c>
      <c r="B485" s="22">
        <v>4.84</v>
      </c>
      <c r="C485" s="15">
        <v>0.000285388127853881</v>
      </c>
      <c r="D485" s="22">
        <f t="shared" si="8"/>
        <v>0.000963391136801535</v>
      </c>
    </row>
    <row r="486" spans="1:4">
      <c r="A486" s="36">
        <v>0.000358937544867193</v>
      </c>
      <c r="B486" s="22">
        <v>4.85</v>
      </c>
      <c r="C486" s="15">
        <v>0</v>
      </c>
      <c r="D486" s="22">
        <f t="shared" si="8"/>
        <v>0</v>
      </c>
    </row>
    <row r="487" spans="1:4">
      <c r="A487" s="36">
        <v>0.00612186903747006</v>
      </c>
      <c r="B487" s="22">
        <v>4.86</v>
      </c>
      <c r="C487" s="15">
        <v>0</v>
      </c>
      <c r="D487" s="22">
        <f t="shared" si="8"/>
        <v>0</v>
      </c>
    </row>
    <row r="488" spans="1:4">
      <c r="A488" s="36">
        <v>0.0196038529371864</v>
      </c>
      <c r="B488" s="22">
        <v>4.87</v>
      </c>
      <c r="C488" s="15">
        <v>0.000285388127853881</v>
      </c>
      <c r="D488" s="22">
        <f t="shared" si="8"/>
        <v>0.000963391136801535</v>
      </c>
    </row>
    <row r="489" spans="1:4">
      <c r="A489" s="36">
        <v>0.0297208538587849</v>
      </c>
      <c r="B489" s="22">
        <v>4.88</v>
      </c>
      <c r="C489" s="15">
        <v>0.000285388127853881</v>
      </c>
      <c r="D489" s="22">
        <f t="shared" si="8"/>
        <v>0.000963391136801535</v>
      </c>
    </row>
    <row r="490" spans="1:4">
      <c r="A490" s="36">
        <v>0.0255701115963124</v>
      </c>
      <c r="B490" s="22">
        <v>4.89</v>
      </c>
      <c r="C490" s="15">
        <v>0</v>
      </c>
      <c r="D490" s="22">
        <f t="shared" si="8"/>
        <v>0</v>
      </c>
    </row>
    <row r="491" spans="1:4">
      <c r="A491" s="36">
        <v>0.0572390572390572</v>
      </c>
      <c r="B491" s="22">
        <v>4.9</v>
      </c>
      <c r="C491" s="15">
        <v>0</v>
      </c>
      <c r="D491" s="22">
        <f t="shared" si="8"/>
        <v>0</v>
      </c>
    </row>
    <row r="492" spans="1:4">
      <c r="A492" s="36">
        <v>0.0429761179304142</v>
      </c>
      <c r="B492" s="22">
        <v>4.91</v>
      </c>
      <c r="C492" s="15">
        <v>0</v>
      </c>
      <c r="D492" s="22">
        <f t="shared" ref="D492:D555" si="9">C492/$E$51</f>
        <v>0</v>
      </c>
    </row>
    <row r="493" spans="1:4">
      <c r="A493" s="36">
        <v>0.31675090892968</v>
      </c>
      <c r="B493" s="22">
        <v>4.92</v>
      </c>
      <c r="C493" s="15">
        <v>0</v>
      </c>
      <c r="D493" s="22">
        <f t="shared" si="9"/>
        <v>0</v>
      </c>
    </row>
    <row r="494" spans="1:4">
      <c r="A494" s="36">
        <v>0.2294448643655</v>
      </c>
      <c r="B494" s="22">
        <v>4.93</v>
      </c>
      <c r="C494" s="15">
        <v>0.000285388127853881</v>
      </c>
      <c r="D494" s="22">
        <f t="shared" si="9"/>
        <v>0.000963391136801535</v>
      </c>
    </row>
    <row r="495" spans="1:4">
      <c r="A495" s="36">
        <v>0.370821661998132</v>
      </c>
      <c r="B495" s="22">
        <v>4.94</v>
      </c>
      <c r="C495" s="15">
        <v>0.000285388127853881</v>
      </c>
      <c r="D495" s="22">
        <f t="shared" si="9"/>
        <v>0.000963391136801535</v>
      </c>
    </row>
    <row r="496" spans="1:4">
      <c r="A496" s="36">
        <v>0.624304761904761</v>
      </c>
      <c r="B496" s="22">
        <v>4.95</v>
      </c>
      <c r="C496" s="15">
        <v>0.000285388127853881</v>
      </c>
      <c r="D496" s="22">
        <f t="shared" si="9"/>
        <v>0.000963391136801535</v>
      </c>
    </row>
    <row r="497" spans="1:4">
      <c r="A497" s="36">
        <v>0.189724310776942</v>
      </c>
      <c r="B497" s="22">
        <v>4.96</v>
      </c>
      <c r="C497" s="15">
        <v>0</v>
      </c>
      <c r="D497" s="22">
        <f t="shared" si="9"/>
        <v>0</v>
      </c>
    </row>
    <row r="498" spans="1:4">
      <c r="A498" s="36">
        <v>0.677809523809523</v>
      </c>
      <c r="B498" s="22">
        <v>4.97</v>
      </c>
      <c r="C498" s="15">
        <v>0</v>
      </c>
      <c r="D498" s="22">
        <f t="shared" si="9"/>
        <v>0</v>
      </c>
    </row>
    <row r="499" spans="1:4">
      <c r="A499" s="36">
        <v>0.468730158730161</v>
      </c>
      <c r="B499" s="22">
        <v>4.98</v>
      </c>
      <c r="C499" s="15">
        <v>0</v>
      </c>
      <c r="D499" s="22">
        <f t="shared" si="9"/>
        <v>0</v>
      </c>
    </row>
    <row r="500" spans="1:4">
      <c r="A500" s="36">
        <v>0.0228516694033936</v>
      </c>
      <c r="B500" s="22">
        <v>4.99</v>
      </c>
      <c r="C500" s="15">
        <v>0</v>
      </c>
      <c r="D500" s="22">
        <f t="shared" si="9"/>
        <v>0</v>
      </c>
    </row>
    <row r="501" spans="1:4">
      <c r="A501" s="36">
        <v>0.00714285714285714</v>
      </c>
      <c r="B501" s="22">
        <v>5</v>
      </c>
      <c r="C501" s="15">
        <v>0</v>
      </c>
      <c r="D501" s="22">
        <f t="shared" si="9"/>
        <v>0</v>
      </c>
    </row>
    <row r="502" spans="1:4">
      <c r="A502" s="36">
        <v>0.00714285714285714</v>
      </c>
      <c r="B502" s="22">
        <v>5.01</v>
      </c>
      <c r="C502" s="15">
        <v>0</v>
      </c>
      <c r="D502" s="22">
        <f t="shared" si="9"/>
        <v>0</v>
      </c>
    </row>
    <row r="503" spans="1:4">
      <c r="A503" s="36">
        <v>0.429166666666667</v>
      </c>
      <c r="B503" s="22">
        <v>5.02</v>
      </c>
      <c r="C503" s="15">
        <v>0</v>
      </c>
      <c r="D503" s="22">
        <f t="shared" si="9"/>
        <v>0</v>
      </c>
    </row>
    <row r="504" spans="1:4">
      <c r="A504" s="36">
        <v>0.221187536743092</v>
      </c>
      <c r="B504" s="22">
        <v>5.03</v>
      </c>
      <c r="C504" s="15">
        <v>0.000285388127853881</v>
      </c>
      <c r="D504" s="22">
        <f t="shared" si="9"/>
        <v>0.000963391136801535</v>
      </c>
    </row>
    <row r="505" spans="1:4">
      <c r="A505" s="36">
        <v>0.0448607858443931</v>
      </c>
      <c r="B505" s="22">
        <v>5.04</v>
      </c>
      <c r="C505" s="15">
        <v>0</v>
      </c>
      <c r="D505" s="22">
        <f t="shared" si="9"/>
        <v>0</v>
      </c>
    </row>
    <row r="506" spans="1:4">
      <c r="A506" s="36">
        <v>0.00571428571428571</v>
      </c>
      <c r="B506" s="22">
        <v>5.05</v>
      </c>
      <c r="C506" s="15">
        <v>0.000285388127853881</v>
      </c>
      <c r="D506" s="22">
        <f t="shared" si="9"/>
        <v>0.000963391136801535</v>
      </c>
    </row>
    <row r="507" spans="1:4">
      <c r="A507" s="36">
        <v>0.00571428571428571</v>
      </c>
      <c r="B507" s="22">
        <v>5.06</v>
      </c>
      <c r="C507" s="15">
        <v>0.000285388127853881</v>
      </c>
      <c r="D507" s="22">
        <f t="shared" si="9"/>
        <v>0.000963391136801535</v>
      </c>
    </row>
    <row r="508" spans="1:4">
      <c r="A508" s="36">
        <v>0.00952380952380952</v>
      </c>
      <c r="B508" s="22">
        <v>5.07</v>
      </c>
      <c r="C508" s="15">
        <v>0.000285388127853881</v>
      </c>
      <c r="D508" s="22">
        <f t="shared" si="9"/>
        <v>0.000963391136801535</v>
      </c>
    </row>
    <row r="509" spans="1:4">
      <c r="A509" s="36">
        <v>0.00714285714285714</v>
      </c>
      <c r="B509" s="22">
        <v>5.08</v>
      </c>
      <c r="C509" s="15">
        <v>0.000285388127853881</v>
      </c>
      <c r="D509" s="22">
        <f t="shared" si="9"/>
        <v>0.000963391136801535</v>
      </c>
    </row>
    <row r="510" spans="1:4">
      <c r="A510" s="36">
        <v>0.00476190476190476</v>
      </c>
      <c r="B510" s="22">
        <v>5.09</v>
      </c>
      <c r="C510" s="15">
        <v>0</v>
      </c>
      <c r="D510" s="22">
        <f t="shared" si="9"/>
        <v>0</v>
      </c>
    </row>
    <row r="511" spans="1:4">
      <c r="A511" s="36">
        <v>0.00306122448979593</v>
      </c>
      <c r="B511" s="22">
        <v>5.1</v>
      </c>
      <c r="C511" s="15">
        <v>0</v>
      </c>
      <c r="D511" s="22">
        <f t="shared" si="9"/>
        <v>0</v>
      </c>
    </row>
    <row r="512" spans="1:4">
      <c r="A512" s="36">
        <v>0.00228571428571429</v>
      </c>
      <c r="B512" s="22">
        <v>5.11</v>
      </c>
      <c r="C512" s="15">
        <v>0</v>
      </c>
      <c r="D512" s="22">
        <f t="shared" si="9"/>
        <v>0</v>
      </c>
    </row>
    <row r="513" spans="1:4">
      <c r="A513" s="36">
        <v>0.0422335600907029</v>
      </c>
      <c r="B513" s="22">
        <v>5.12</v>
      </c>
      <c r="C513" s="15">
        <v>0</v>
      </c>
      <c r="D513" s="22">
        <f t="shared" si="9"/>
        <v>0</v>
      </c>
    </row>
    <row r="514" spans="1:4">
      <c r="A514" s="36">
        <v>0.00204081632653061</v>
      </c>
      <c r="B514" s="22">
        <v>5.13</v>
      </c>
      <c r="C514" s="15">
        <v>0</v>
      </c>
      <c r="D514" s="22">
        <f t="shared" si="9"/>
        <v>0</v>
      </c>
    </row>
    <row r="515" spans="1:4">
      <c r="A515" s="36">
        <v>0.00204081632653061</v>
      </c>
      <c r="B515" s="22">
        <v>5.14</v>
      </c>
      <c r="C515" s="15">
        <v>0.000285388127853881</v>
      </c>
      <c r="D515" s="22">
        <f t="shared" si="9"/>
        <v>0.000963391136801535</v>
      </c>
    </row>
    <row r="516" spans="1:4">
      <c r="A516" s="36">
        <v>0.00571428571428571</v>
      </c>
      <c r="B516" s="22">
        <v>5.15</v>
      </c>
      <c r="C516" s="15">
        <v>0.000285388127853881</v>
      </c>
      <c r="D516" s="22">
        <f t="shared" si="9"/>
        <v>0.000963391136801535</v>
      </c>
    </row>
    <row r="517" spans="1:4">
      <c r="A517" s="36">
        <v>0.00571428571428571</v>
      </c>
      <c r="B517" s="22">
        <v>5.16</v>
      </c>
      <c r="C517" s="15">
        <v>0</v>
      </c>
      <c r="D517" s="22">
        <f t="shared" si="9"/>
        <v>0</v>
      </c>
    </row>
    <row r="518" spans="1:4">
      <c r="A518" s="36">
        <v>0.00571428571428571</v>
      </c>
      <c r="B518" s="22">
        <v>5.17</v>
      </c>
      <c r="C518" s="15">
        <v>0</v>
      </c>
      <c r="D518" s="22">
        <f t="shared" si="9"/>
        <v>0</v>
      </c>
    </row>
    <row r="519" spans="1:4">
      <c r="A519" s="36">
        <v>0.00571428571428571</v>
      </c>
      <c r="B519" s="22">
        <v>5.18</v>
      </c>
      <c r="C519" s="15">
        <v>0.000285388127853881</v>
      </c>
      <c r="D519" s="22">
        <f t="shared" si="9"/>
        <v>0.000963391136801535</v>
      </c>
    </row>
    <row r="520" spans="1:4">
      <c r="A520" s="36">
        <v>0.00714285714285714</v>
      </c>
      <c r="B520" s="22">
        <v>5.19</v>
      </c>
      <c r="C520" s="15">
        <v>0</v>
      </c>
      <c r="D520" s="22">
        <f t="shared" si="9"/>
        <v>0</v>
      </c>
    </row>
    <row r="521" spans="1:4">
      <c r="A521" s="36">
        <v>0.00714285714285714</v>
      </c>
      <c r="B521" s="22">
        <v>5.2</v>
      </c>
      <c r="C521" s="15">
        <v>0.000285388127853881</v>
      </c>
      <c r="D521" s="22">
        <f t="shared" si="9"/>
        <v>0.000963391136801535</v>
      </c>
    </row>
    <row r="522" spans="1:4">
      <c r="A522" s="36">
        <v>0.194708994708993</v>
      </c>
      <c r="B522" s="22">
        <v>5.21</v>
      </c>
      <c r="C522" s="15">
        <v>0</v>
      </c>
      <c r="D522" s="22">
        <f t="shared" si="9"/>
        <v>0</v>
      </c>
    </row>
    <row r="523" spans="1:4">
      <c r="A523" s="36">
        <v>0.0513131313131333</v>
      </c>
      <c r="B523" s="22">
        <v>5.22</v>
      </c>
      <c r="C523" s="15">
        <v>0</v>
      </c>
      <c r="D523" s="22">
        <f t="shared" si="9"/>
        <v>0</v>
      </c>
    </row>
    <row r="524" spans="1:4">
      <c r="A524" s="36">
        <v>0.0845101258894331</v>
      </c>
      <c r="B524" s="22">
        <v>5.23</v>
      </c>
      <c r="C524" s="15">
        <v>0.000570776255707763</v>
      </c>
      <c r="D524" s="22">
        <f t="shared" si="9"/>
        <v>0.00192678227360307</v>
      </c>
    </row>
    <row r="525" spans="1:4">
      <c r="A525" s="36">
        <v>0.658469387755102</v>
      </c>
      <c r="B525" s="22">
        <v>5.24</v>
      </c>
      <c r="C525" s="15">
        <v>0</v>
      </c>
      <c r="D525" s="22">
        <f t="shared" si="9"/>
        <v>0</v>
      </c>
    </row>
    <row r="526" spans="1:4">
      <c r="A526" s="36">
        <v>0.0586741363211962</v>
      </c>
      <c r="B526" s="22">
        <v>5.25</v>
      </c>
      <c r="C526" s="15">
        <v>0</v>
      </c>
      <c r="D526" s="22">
        <f t="shared" si="9"/>
        <v>0</v>
      </c>
    </row>
    <row r="527" spans="1:4">
      <c r="A527" s="36">
        <v>0.0878944348823867</v>
      </c>
      <c r="B527" s="22">
        <v>5.26</v>
      </c>
      <c r="C527" s="15">
        <v>0</v>
      </c>
      <c r="D527" s="22">
        <f t="shared" si="9"/>
        <v>0</v>
      </c>
    </row>
    <row r="528" spans="1:4">
      <c r="A528" s="36">
        <v>0.0641269841269836</v>
      </c>
      <c r="B528" s="22">
        <v>5.27</v>
      </c>
      <c r="C528" s="15">
        <v>0.000285388127853881</v>
      </c>
      <c r="D528" s="22">
        <f t="shared" si="9"/>
        <v>0.000963391136801535</v>
      </c>
    </row>
    <row r="529" spans="1:4">
      <c r="A529" s="36">
        <v>0.156060606060606</v>
      </c>
      <c r="B529" s="22">
        <v>5.28</v>
      </c>
      <c r="C529" s="15">
        <v>0</v>
      </c>
      <c r="D529" s="22">
        <f t="shared" si="9"/>
        <v>0</v>
      </c>
    </row>
    <row r="530" spans="1:4">
      <c r="A530" s="36">
        <v>0.119892805607091</v>
      </c>
      <c r="B530" s="22">
        <v>5.29</v>
      </c>
      <c r="C530" s="15">
        <v>0</v>
      </c>
      <c r="D530" s="22">
        <f t="shared" si="9"/>
        <v>0</v>
      </c>
    </row>
    <row r="531" spans="1:4">
      <c r="A531" s="36">
        <v>0.124160275845669</v>
      </c>
      <c r="B531" s="22">
        <v>5.3</v>
      </c>
      <c r="C531" s="15">
        <v>0</v>
      </c>
      <c r="D531" s="22">
        <f t="shared" si="9"/>
        <v>0</v>
      </c>
    </row>
    <row r="532" spans="1:4">
      <c r="A532" s="36">
        <v>0.326811252553827</v>
      </c>
      <c r="B532" s="22">
        <v>5.31</v>
      </c>
      <c r="C532" s="15">
        <v>0</v>
      </c>
      <c r="D532" s="22">
        <f t="shared" si="9"/>
        <v>0</v>
      </c>
    </row>
    <row r="533" spans="1:4">
      <c r="A533" s="36">
        <v>0.542508487017157</v>
      </c>
      <c r="B533" s="22">
        <v>5.32</v>
      </c>
      <c r="C533" s="15">
        <v>0</v>
      </c>
      <c r="D533" s="22">
        <f t="shared" si="9"/>
        <v>0</v>
      </c>
    </row>
    <row r="534" spans="1:4">
      <c r="A534" s="36">
        <v>5.05229437229438</v>
      </c>
      <c r="B534" s="22">
        <v>5.33</v>
      </c>
      <c r="C534" s="15">
        <v>0</v>
      </c>
      <c r="D534" s="22">
        <f t="shared" si="9"/>
        <v>0</v>
      </c>
    </row>
    <row r="535" spans="1:4">
      <c r="A535" s="36">
        <v>0.4</v>
      </c>
      <c r="B535" s="22">
        <v>5.34</v>
      </c>
      <c r="C535" s="15">
        <v>0.000285388127853881</v>
      </c>
      <c r="D535" s="22">
        <f t="shared" si="9"/>
        <v>0.000963391136801535</v>
      </c>
    </row>
    <row r="536" spans="1:4">
      <c r="A536" s="36">
        <v>1.71110325318246</v>
      </c>
      <c r="B536" s="22">
        <v>5.35</v>
      </c>
      <c r="C536" s="15">
        <v>0</v>
      </c>
      <c r="D536" s="22">
        <f t="shared" si="9"/>
        <v>0</v>
      </c>
    </row>
    <row r="537" spans="1:4">
      <c r="A537" s="36">
        <v>2.24018212862835</v>
      </c>
      <c r="B537" s="22">
        <v>5.36</v>
      </c>
      <c r="C537" s="15">
        <v>0.000285388127853881</v>
      </c>
      <c r="D537" s="22">
        <f t="shared" si="9"/>
        <v>0.000963391136801535</v>
      </c>
    </row>
    <row r="538" spans="1:4">
      <c r="A538" s="36">
        <v>5.71723122238585</v>
      </c>
      <c r="B538" s="22">
        <v>5.37</v>
      </c>
      <c r="C538" s="15">
        <v>0</v>
      </c>
      <c r="D538" s="22">
        <f t="shared" si="9"/>
        <v>0</v>
      </c>
    </row>
    <row r="539" spans="1:4">
      <c r="A539" s="36">
        <v>0.00357142857142857</v>
      </c>
      <c r="B539" s="22">
        <v>5.38</v>
      </c>
      <c r="C539" s="15">
        <v>0</v>
      </c>
      <c r="D539" s="22">
        <f t="shared" si="9"/>
        <v>0</v>
      </c>
    </row>
    <row r="540" spans="1:4">
      <c r="A540" s="36">
        <v>0.048600981934315</v>
      </c>
      <c r="B540" s="22">
        <v>5.39</v>
      </c>
      <c r="C540" s="15">
        <v>0.000285388127853881</v>
      </c>
      <c r="D540" s="22">
        <f t="shared" si="9"/>
        <v>0.000963391136801535</v>
      </c>
    </row>
    <row r="541" spans="1:4">
      <c r="A541" s="36">
        <v>0.168079219455367</v>
      </c>
      <c r="B541" s="22">
        <v>5.4</v>
      </c>
      <c r="C541" s="15">
        <v>0</v>
      </c>
      <c r="D541" s="22">
        <f t="shared" si="9"/>
        <v>0</v>
      </c>
    </row>
    <row r="542" spans="1:4">
      <c r="A542" s="36">
        <v>0.0488043409678837</v>
      </c>
      <c r="B542" s="22">
        <v>5.41</v>
      </c>
      <c r="C542" s="15">
        <v>0</v>
      </c>
      <c r="D542" s="22">
        <f t="shared" si="9"/>
        <v>0</v>
      </c>
    </row>
    <row r="543" spans="1:4">
      <c r="A543" s="36">
        <v>0.0567503191752886</v>
      </c>
      <c r="B543" s="22">
        <v>5.42</v>
      </c>
      <c r="C543" s="15">
        <v>0</v>
      </c>
      <c r="D543" s="22">
        <f t="shared" si="9"/>
        <v>0</v>
      </c>
    </row>
    <row r="544" spans="1:4">
      <c r="A544" s="36">
        <v>0.00624768152443484</v>
      </c>
      <c r="B544" s="22">
        <v>5.43</v>
      </c>
      <c r="C544" s="15">
        <v>0</v>
      </c>
      <c r="D544" s="22">
        <f t="shared" si="9"/>
        <v>0</v>
      </c>
    </row>
    <row r="545" spans="1:4">
      <c r="A545" s="36">
        <v>0.0256939557432163</v>
      </c>
      <c r="B545" s="22">
        <v>5.44</v>
      </c>
      <c r="C545" s="15">
        <v>0.000285388127853881</v>
      </c>
      <c r="D545" s="22">
        <f t="shared" si="9"/>
        <v>0.000963391136801535</v>
      </c>
    </row>
    <row r="546" spans="1:4">
      <c r="A546" s="36">
        <v>0.460155571349602</v>
      </c>
      <c r="B546" s="22">
        <v>5.45</v>
      </c>
      <c r="C546" s="15">
        <v>0</v>
      </c>
      <c r="D546" s="22">
        <f t="shared" si="9"/>
        <v>0</v>
      </c>
    </row>
    <row r="547" spans="1:4">
      <c r="A547" s="36">
        <v>1.27457563712884</v>
      </c>
      <c r="B547" s="22">
        <v>5.46</v>
      </c>
      <c r="C547" s="15">
        <v>0.000285388127853881</v>
      </c>
      <c r="D547" s="22">
        <f t="shared" si="9"/>
        <v>0.000963391136801535</v>
      </c>
    </row>
    <row r="548" spans="1:4">
      <c r="A548" s="36">
        <v>0.254501488095236</v>
      </c>
      <c r="B548" s="22">
        <v>5.47</v>
      </c>
      <c r="C548" s="15">
        <v>0</v>
      </c>
      <c r="D548" s="22">
        <f t="shared" si="9"/>
        <v>0</v>
      </c>
    </row>
    <row r="549" spans="1:4">
      <c r="A549" s="36">
        <v>0.228540355783423</v>
      </c>
      <c r="B549" s="22">
        <v>5.48</v>
      </c>
      <c r="C549" s="15">
        <v>0</v>
      </c>
      <c r="D549" s="22">
        <f t="shared" si="9"/>
        <v>0</v>
      </c>
    </row>
    <row r="550" spans="1:4">
      <c r="A550" s="36">
        <v>0.177983327623617</v>
      </c>
      <c r="B550" s="22">
        <v>5.49</v>
      </c>
      <c r="C550" s="15">
        <v>0</v>
      </c>
      <c r="D550" s="22">
        <f t="shared" si="9"/>
        <v>0</v>
      </c>
    </row>
    <row r="551" spans="1:4">
      <c r="A551" s="36">
        <v>0.0592948187386194</v>
      </c>
      <c r="B551" s="22">
        <v>5.5</v>
      </c>
      <c r="C551" s="15">
        <v>0.000285388127853881</v>
      </c>
      <c r="D551" s="22">
        <f t="shared" si="9"/>
        <v>0.000963391136801535</v>
      </c>
    </row>
    <row r="552" spans="1:4">
      <c r="A552" s="36">
        <v>0.0744848314079078</v>
      </c>
      <c r="B552" s="22">
        <v>5.51</v>
      </c>
      <c r="C552" s="15">
        <v>0</v>
      </c>
      <c r="D552" s="22">
        <f t="shared" si="9"/>
        <v>0</v>
      </c>
    </row>
    <row r="553" spans="1:4">
      <c r="A553" s="36">
        <v>0.309054656345297</v>
      </c>
      <c r="B553" s="22">
        <v>5.52</v>
      </c>
      <c r="C553" s="15">
        <v>0</v>
      </c>
      <c r="D553" s="22">
        <f t="shared" si="9"/>
        <v>0</v>
      </c>
    </row>
    <row r="554" spans="1:4">
      <c r="A554" s="36">
        <v>0.4</v>
      </c>
      <c r="B554" s="22">
        <v>5.53</v>
      </c>
      <c r="C554" s="15">
        <v>0</v>
      </c>
      <c r="D554" s="22">
        <f t="shared" si="9"/>
        <v>0</v>
      </c>
    </row>
    <row r="555" spans="1:4">
      <c r="A555" s="36">
        <v>0.0964526047743851</v>
      </c>
      <c r="B555" s="22">
        <v>5.54</v>
      </c>
      <c r="C555" s="15">
        <v>0</v>
      </c>
      <c r="D555" s="22">
        <f t="shared" si="9"/>
        <v>0</v>
      </c>
    </row>
    <row r="556" spans="1:4">
      <c r="A556" s="36">
        <v>0.145426338990095</v>
      </c>
      <c r="B556" s="22">
        <v>5.55</v>
      </c>
      <c r="C556" s="15">
        <v>0.000285388127853881</v>
      </c>
      <c r="D556" s="22">
        <f t="shared" ref="D556:D619" si="10">C556/$E$51</f>
        <v>0.000963391136801535</v>
      </c>
    </row>
    <row r="557" spans="1:4">
      <c r="A557" s="36">
        <v>0.107936507936513</v>
      </c>
      <c r="B557" s="22">
        <v>5.56</v>
      </c>
      <c r="C557" s="15">
        <v>0</v>
      </c>
      <c r="D557" s="22">
        <f t="shared" si="10"/>
        <v>0</v>
      </c>
    </row>
    <row r="558" spans="1:4">
      <c r="A558" s="36">
        <v>0.0661470642463294</v>
      </c>
      <c r="B558" s="22">
        <v>5.57</v>
      </c>
      <c r="C558" s="15">
        <v>0.000285388127853881</v>
      </c>
      <c r="D558" s="22">
        <f t="shared" si="10"/>
        <v>0.000963391136801535</v>
      </c>
    </row>
    <row r="559" spans="1:4">
      <c r="A559" s="36">
        <v>0.0329430132708821</v>
      </c>
      <c r="B559" s="22">
        <v>5.58</v>
      </c>
      <c r="C559" s="15">
        <v>0</v>
      </c>
      <c r="D559" s="22">
        <f t="shared" si="10"/>
        <v>0</v>
      </c>
    </row>
    <row r="560" spans="1:4">
      <c r="A560" s="36">
        <v>0.180536039552433</v>
      </c>
      <c r="B560" s="22">
        <v>5.59</v>
      </c>
      <c r="C560" s="15">
        <v>0</v>
      </c>
      <c r="D560" s="22">
        <f t="shared" si="10"/>
        <v>0</v>
      </c>
    </row>
    <row r="561" spans="1:4">
      <c r="A561" s="36">
        <v>0.0420517632340314</v>
      </c>
      <c r="B561" s="22">
        <v>5.6</v>
      </c>
      <c r="C561" s="15">
        <v>0</v>
      </c>
      <c r="D561" s="22">
        <f t="shared" si="10"/>
        <v>0</v>
      </c>
    </row>
    <row r="562" spans="1:4">
      <c r="A562" s="36">
        <v>0.0592178423880969</v>
      </c>
      <c r="B562" s="22">
        <v>5.61</v>
      </c>
      <c r="C562" s="15">
        <v>0</v>
      </c>
      <c r="D562" s="22">
        <f t="shared" si="10"/>
        <v>0</v>
      </c>
    </row>
    <row r="563" spans="1:4">
      <c r="A563" s="36">
        <v>0.00275387263339071</v>
      </c>
      <c r="B563" s="22">
        <v>5.62</v>
      </c>
      <c r="C563" s="15">
        <v>0</v>
      </c>
      <c r="D563" s="22">
        <f t="shared" si="10"/>
        <v>0</v>
      </c>
    </row>
    <row r="564" spans="1:4">
      <c r="A564" s="36">
        <v>0.232422104644326</v>
      </c>
      <c r="B564" s="22">
        <v>5.63</v>
      </c>
      <c r="C564" s="15">
        <v>0.000285388127853881</v>
      </c>
      <c r="D564" s="22">
        <f t="shared" si="10"/>
        <v>0.000963391136801535</v>
      </c>
    </row>
    <row r="565" spans="1:4">
      <c r="A565" s="36">
        <v>0.105699481865285</v>
      </c>
      <c r="B565" s="22">
        <v>5.64</v>
      </c>
      <c r="C565" s="15">
        <v>0</v>
      </c>
      <c r="D565" s="22">
        <f t="shared" si="10"/>
        <v>0</v>
      </c>
    </row>
    <row r="566" spans="1:4">
      <c r="A566" s="36">
        <v>0.0794511897586039</v>
      </c>
      <c r="B566" s="22">
        <v>5.65</v>
      </c>
      <c r="C566" s="15">
        <v>0</v>
      </c>
      <c r="D566" s="22">
        <f t="shared" si="10"/>
        <v>0</v>
      </c>
    </row>
    <row r="567" spans="1:4">
      <c r="A567" s="36">
        <v>0.0495749360917892</v>
      </c>
      <c r="B567" s="22">
        <v>5.66</v>
      </c>
      <c r="C567" s="15">
        <v>0</v>
      </c>
      <c r="D567" s="22">
        <f t="shared" si="10"/>
        <v>0</v>
      </c>
    </row>
    <row r="568" spans="1:4">
      <c r="A568" s="36">
        <v>0.0469521725539231</v>
      </c>
      <c r="B568" s="22">
        <v>5.67</v>
      </c>
      <c r="C568" s="15">
        <v>0</v>
      </c>
      <c r="D568" s="22">
        <f t="shared" si="10"/>
        <v>0</v>
      </c>
    </row>
    <row r="569" spans="1:4">
      <c r="A569" s="36">
        <v>0.0129397995757442</v>
      </c>
      <c r="B569" s="22">
        <v>5.68</v>
      </c>
      <c r="C569" s="15">
        <v>0</v>
      </c>
      <c r="D569" s="22">
        <f t="shared" si="10"/>
        <v>0</v>
      </c>
    </row>
    <row r="570" spans="1:4">
      <c r="A570" s="36">
        <v>0.0318245050829321</v>
      </c>
      <c r="B570" s="22">
        <v>5.69</v>
      </c>
      <c r="C570" s="15">
        <v>0</v>
      </c>
      <c r="D570" s="22">
        <f t="shared" si="10"/>
        <v>0</v>
      </c>
    </row>
    <row r="571" spans="1:4">
      <c r="A571" s="36">
        <v>0.0145235932701875</v>
      </c>
      <c r="B571" s="22">
        <v>5.7</v>
      </c>
      <c r="C571" s="15">
        <v>0</v>
      </c>
      <c r="D571" s="22">
        <f t="shared" si="10"/>
        <v>0</v>
      </c>
    </row>
    <row r="572" spans="1:4">
      <c r="A572" s="36">
        <v>0.645972602739726</v>
      </c>
      <c r="B572" s="22">
        <v>5.71</v>
      </c>
      <c r="C572" s="15">
        <v>0</v>
      </c>
      <c r="D572" s="22">
        <f t="shared" si="10"/>
        <v>0</v>
      </c>
    </row>
    <row r="573" spans="1:4">
      <c r="A573" s="36">
        <v>0.17852567927756</v>
      </c>
      <c r="B573" s="22">
        <v>5.72</v>
      </c>
      <c r="C573" s="15">
        <v>0.000285388127853881</v>
      </c>
      <c r="D573" s="22">
        <f t="shared" si="10"/>
        <v>0.000963391136801535</v>
      </c>
    </row>
    <row r="574" spans="1:4">
      <c r="A574" s="36">
        <v>0.0858781918564503</v>
      </c>
      <c r="B574" s="22">
        <v>5.73</v>
      </c>
      <c r="C574" s="15">
        <v>0</v>
      </c>
      <c r="D574" s="22">
        <f t="shared" si="10"/>
        <v>0</v>
      </c>
    </row>
    <row r="575" spans="1:4">
      <c r="A575" s="36">
        <v>0.0900693047171932</v>
      </c>
      <c r="B575" s="22">
        <v>5.74</v>
      </c>
      <c r="C575" s="15">
        <v>0</v>
      </c>
      <c r="D575" s="22">
        <f t="shared" si="10"/>
        <v>0</v>
      </c>
    </row>
    <row r="576" spans="1:4">
      <c r="A576" s="36">
        <v>0.275963291782502</v>
      </c>
      <c r="B576" s="22">
        <v>5.75</v>
      </c>
      <c r="C576" s="15">
        <v>0</v>
      </c>
      <c r="D576" s="22">
        <f t="shared" si="10"/>
        <v>0</v>
      </c>
    </row>
    <row r="577" spans="1:4">
      <c r="A577" s="36">
        <v>0.0420669277812135</v>
      </c>
      <c r="B577" s="22">
        <v>5.76</v>
      </c>
      <c r="C577" s="15">
        <v>0</v>
      </c>
      <c r="D577" s="22">
        <f t="shared" si="10"/>
        <v>0</v>
      </c>
    </row>
    <row r="578" spans="1:4">
      <c r="A578" s="36">
        <v>0.304416940540289</v>
      </c>
      <c r="B578" s="22">
        <v>5.77</v>
      </c>
      <c r="C578" s="15">
        <v>0</v>
      </c>
      <c r="D578" s="22">
        <f t="shared" si="10"/>
        <v>0</v>
      </c>
    </row>
    <row r="579" spans="1:4">
      <c r="A579" s="36">
        <v>0.130508734764056</v>
      </c>
      <c r="B579" s="22">
        <v>5.78</v>
      </c>
      <c r="C579" s="15">
        <v>0</v>
      </c>
      <c r="D579" s="22">
        <f t="shared" si="10"/>
        <v>0</v>
      </c>
    </row>
    <row r="580" spans="1:4">
      <c r="A580" s="36">
        <v>0.214062119501449</v>
      </c>
      <c r="B580" s="22">
        <v>5.79</v>
      </c>
      <c r="C580" s="15">
        <v>0</v>
      </c>
      <c r="D580" s="22">
        <f t="shared" si="10"/>
        <v>0</v>
      </c>
    </row>
    <row r="581" spans="1:4">
      <c r="A581" s="36">
        <v>0.899097512656836</v>
      </c>
      <c r="B581" s="22">
        <v>5.8</v>
      </c>
      <c r="C581" s="15">
        <v>0</v>
      </c>
      <c r="D581" s="22">
        <f t="shared" si="10"/>
        <v>0</v>
      </c>
    </row>
    <row r="582" spans="1:4">
      <c r="A582" s="36">
        <v>0.0460701484895033</v>
      </c>
      <c r="B582" s="22">
        <v>5.81</v>
      </c>
      <c r="C582" s="15">
        <v>0</v>
      </c>
      <c r="D582" s="22">
        <f t="shared" si="10"/>
        <v>0</v>
      </c>
    </row>
    <row r="583" spans="1:4">
      <c r="A583" s="36">
        <v>0.100093626842597</v>
      </c>
      <c r="B583" s="22">
        <v>5.82</v>
      </c>
      <c r="C583" s="15">
        <v>0</v>
      </c>
      <c r="D583" s="22">
        <f t="shared" si="10"/>
        <v>0</v>
      </c>
    </row>
    <row r="584" spans="1:4">
      <c r="A584" s="36">
        <v>0.150117129124763</v>
      </c>
      <c r="B584" s="22">
        <v>5.83</v>
      </c>
      <c r="C584" s="15">
        <v>0</v>
      </c>
      <c r="D584" s="22">
        <f t="shared" si="10"/>
        <v>0</v>
      </c>
    </row>
    <row r="585" spans="1:4">
      <c r="A585" s="36">
        <v>0.278349923773652</v>
      </c>
      <c r="B585" s="22">
        <v>5.84</v>
      </c>
      <c r="C585" s="15">
        <v>0.000285388127853881</v>
      </c>
      <c r="D585" s="22">
        <f t="shared" si="10"/>
        <v>0.000963391136801535</v>
      </c>
    </row>
    <row r="586" spans="1:4">
      <c r="A586" s="36">
        <v>0.105956953844278</v>
      </c>
      <c r="B586" s="22">
        <v>5.85</v>
      </c>
      <c r="C586" s="15">
        <v>0</v>
      </c>
      <c r="D586" s="22">
        <f t="shared" si="10"/>
        <v>0</v>
      </c>
    </row>
    <row r="587" spans="1:4">
      <c r="A587" s="36">
        <v>1.07664066958342</v>
      </c>
      <c r="B587" s="22">
        <v>5.86</v>
      </c>
      <c r="C587" s="15">
        <v>0.000285388127853881</v>
      </c>
      <c r="D587" s="22">
        <f t="shared" si="10"/>
        <v>0.000963391136801535</v>
      </c>
    </row>
    <row r="588" spans="1:4">
      <c r="A588" s="36">
        <v>2.65679022240032</v>
      </c>
      <c r="B588" s="22">
        <v>5.87</v>
      </c>
      <c r="C588" s="15">
        <v>0</v>
      </c>
      <c r="D588" s="22">
        <f t="shared" si="10"/>
        <v>0</v>
      </c>
    </row>
    <row r="589" spans="1:4">
      <c r="A589" s="36">
        <v>6.43346938775512</v>
      </c>
      <c r="B589" s="22">
        <v>5.88</v>
      </c>
      <c r="C589" s="15">
        <v>0.000285388127853881</v>
      </c>
      <c r="D589" s="22">
        <f t="shared" si="10"/>
        <v>0.000963391136801535</v>
      </c>
    </row>
    <row r="590" spans="1:4">
      <c r="A590" s="36">
        <v>0.0649766075508651</v>
      </c>
      <c r="B590" s="22">
        <v>5.89</v>
      </c>
      <c r="C590" s="15">
        <v>0.000285388127853881</v>
      </c>
      <c r="D590" s="22">
        <f t="shared" si="10"/>
        <v>0.000963391136801535</v>
      </c>
    </row>
    <row r="591" spans="1:4">
      <c r="A591" s="36">
        <v>0.0253364717243077</v>
      </c>
      <c r="B591" s="22">
        <v>5.9</v>
      </c>
      <c r="C591" s="15">
        <v>0</v>
      </c>
      <c r="D591" s="22">
        <f t="shared" si="10"/>
        <v>0</v>
      </c>
    </row>
    <row r="592" spans="1:4">
      <c r="A592" s="36">
        <v>0.0821570835300847</v>
      </c>
      <c r="B592" s="22">
        <v>5.91</v>
      </c>
      <c r="C592" s="15">
        <v>0</v>
      </c>
      <c r="D592" s="22">
        <f t="shared" si="10"/>
        <v>0</v>
      </c>
    </row>
    <row r="593" spans="1:4">
      <c r="A593" s="36">
        <v>0.0712391916473516</v>
      </c>
      <c r="B593" s="22">
        <v>5.92</v>
      </c>
      <c r="C593" s="15">
        <v>0.000285388127853881</v>
      </c>
      <c r="D593" s="22">
        <f t="shared" si="10"/>
        <v>0.000963391136801535</v>
      </c>
    </row>
    <row r="594" spans="1:4">
      <c r="A594" s="36">
        <v>0.250136836343733</v>
      </c>
      <c r="B594" s="22">
        <v>5.93</v>
      </c>
      <c r="C594" s="15">
        <v>0</v>
      </c>
      <c r="D594" s="22">
        <f t="shared" si="10"/>
        <v>0</v>
      </c>
    </row>
    <row r="595" spans="1:4">
      <c r="A595" s="36">
        <v>0.327855035819638</v>
      </c>
      <c r="B595" s="22">
        <v>5.94</v>
      </c>
      <c r="C595" s="15">
        <v>0.000285388127853881</v>
      </c>
      <c r="D595" s="22">
        <f t="shared" si="10"/>
        <v>0.000963391136801535</v>
      </c>
    </row>
    <row r="596" spans="1:4">
      <c r="A596" s="36">
        <v>0.0408947635993871</v>
      </c>
      <c r="B596" s="22">
        <v>5.95</v>
      </c>
      <c r="C596" s="15">
        <v>0</v>
      </c>
      <c r="D596" s="22">
        <f t="shared" si="10"/>
        <v>0</v>
      </c>
    </row>
    <row r="597" spans="1:4">
      <c r="A597" s="36">
        <v>0.0176284593339919</v>
      </c>
      <c r="B597" s="22">
        <v>5.96</v>
      </c>
      <c r="C597" s="15">
        <v>0</v>
      </c>
      <c r="D597" s="22">
        <f t="shared" si="10"/>
        <v>0</v>
      </c>
    </row>
    <row r="598" spans="1:4">
      <c r="A598" s="36">
        <v>0.0236910273368602</v>
      </c>
      <c r="B598" s="22">
        <v>5.97</v>
      </c>
      <c r="C598" s="15">
        <v>0</v>
      </c>
      <c r="D598" s="22">
        <f t="shared" si="10"/>
        <v>0</v>
      </c>
    </row>
    <row r="599" spans="1:4">
      <c r="A599" s="36">
        <v>0.0504733748636194</v>
      </c>
      <c r="B599" s="22">
        <v>5.98</v>
      </c>
      <c r="C599" s="15">
        <v>0.000285388127853881</v>
      </c>
      <c r="D599" s="22">
        <f t="shared" si="10"/>
        <v>0.000963391136801535</v>
      </c>
    </row>
    <row r="600" spans="1:4">
      <c r="A600" s="36">
        <v>0.195019909452898</v>
      </c>
      <c r="B600" s="22">
        <v>5.99</v>
      </c>
      <c r="C600" s="15">
        <v>0.000285388127853881</v>
      </c>
      <c r="D600" s="22">
        <f t="shared" si="10"/>
        <v>0.000963391136801535</v>
      </c>
    </row>
    <row r="601" spans="1:4">
      <c r="A601" s="36">
        <v>0.116630458184097</v>
      </c>
      <c r="B601" s="22">
        <v>6</v>
      </c>
      <c r="C601" s="15">
        <v>0</v>
      </c>
      <c r="D601" s="22">
        <f t="shared" si="10"/>
        <v>0</v>
      </c>
    </row>
    <row r="602" spans="1:4">
      <c r="A602" s="36">
        <v>0.487738967945953</v>
      </c>
      <c r="B602" s="22">
        <v>6.01</v>
      </c>
      <c r="C602" s="15">
        <v>0</v>
      </c>
      <c r="D602" s="22">
        <f t="shared" si="10"/>
        <v>0</v>
      </c>
    </row>
    <row r="603" spans="1:4">
      <c r="A603" s="36">
        <v>0.300999219359875</v>
      </c>
      <c r="B603" s="22">
        <v>6.02</v>
      </c>
      <c r="C603" s="15">
        <v>0</v>
      </c>
      <c r="D603" s="22">
        <f t="shared" si="10"/>
        <v>0</v>
      </c>
    </row>
    <row r="604" spans="1:4">
      <c r="A604" s="36">
        <v>0.4</v>
      </c>
      <c r="B604" s="22">
        <v>6.03</v>
      </c>
      <c r="C604" s="15">
        <v>0.000570776255707763</v>
      </c>
      <c r="D604" s="22">
        <f t="shared" si="10"/>
        <v>0.00192678227360307</v>
      </c>
    </row>
    <row r="605" spans="1:4">
      <c r="A605" s="36">
        <v>0.060852505796326</v>
      </c>
      <c r="B605" s="22">
        <v>6.04</v>
      </c>
      <c r="C605" s="15">
        <v>0.000285388127853881</v>
      </c>
      <c r="D605" s="22">
        <f t="shared" si="10"/>
        <v>0.000963391136801535</v>
      </c>
    </row>
    <row r="606" spans="1:4">
      <c r="A606" s="36">
        <v>0.0614709400149985</v>
      </c>
      <c r="B606" s="22">
        <v>6.05</v>
      </c>
      <c r="C606" s="15">
        <v>0</v>
      </c>
      <c r="D606" s="22">
        <f t="shared" si="10"/>
        <v>0</v>
      </c>
    </row>
    <row r="607" spans="1:4">
      <c r="A607" s="36">
        <v>0.290208131587442</v>
      </c>
      <c r="B607" s="22">
        <v>6.06</v>
      </c>
      <c r="C607" s="15">
        <v>0</v>
      </c>
      <c r="D607" s="22">
        <f t="shared" si="10"/>
        <v>0</v>
      </c>
    </row>
    <row r="608" spans="1:4">
      <c r="A608" s="36">
        <v>0.303445293354472</v>
      </c>
      <c r="B608" s="22">
        <v>6.07</v>
      </c>
      <c r="C608" s="15">
        <v>0</v>
      </c>
      <c r="D608" s="22">
        <f t="shared" si="10"/>
        <v>0</v>
      </c>
    </row>
    <row r="609" spans="1:4">
      <c r="A609" s="36">
        <v>0.0844671201814059</v>
      </c>
      <c r="B609" s="22">
        <v>6.08</v>
      </c>
      <c r="C609" s="15">
        <v>0</v>
      </c>
      <c r="D609" s="22">
        <f t="shared" si="10"/>
        <v>0</v>
      </c>
    </row>
    <row r="610" spans="1:4">
      <c r="A610" s="36">
        <v>0.18127898621726</v>
      </c>
      <c r="B610" s="22">
        <v>6.09</v>
      </c>
      <c r="C610" s="15">
        <v>0</v>
      </c>
      <c r="D610" s="22">
        <f t="shared" si="10"/>
        <v>0</v>
      </c>
    </row>
    <row r="611" spans="1:4">
      <c r="A611" s="36">
        <v>0.0418771566597661</v>
      </c>
      <c r="B611" s="22">
        <v>6.1</v>
      </c>
      <c r="C611" s="15">
        <v>0</v>
      </c>
      <c r="D611" s="22">
        <f t="shared" si="10"/>
        <v>0</v>
      </c>
    </row>
    <row r="612" spans="1:4">
      <c r="A612" s="36">
        <v>0.113968253968254</v>
      </c>
      <c r="B612" s="22">
        <v>6.11</v>
      </c>
      <c r="C612" s="15">
        <v>0.000285388127853881</v>
      </c>
      <c r="D612" s="22">
        <f t="shared" si="10"/>
        <v>0.000963391136801535</v>
      </c>
    </row>
    <row r="613" spans="1:4">
      <c r="A613" s="36">
        <v>0.00528148909443874</v>
      </c>
      <c r="B613" s="22">
        <v>6.12</v>
      </c>
      <c r="C613" s="15">
        <v>0</v>
      </c>
      <c r="D613" s="22">
        <f t="shared" si="10"/>
        <v>0</v>
      </c>
    </row>
    <row r="614" spans="1:4">
      <c r="A614" s="36">
        <v>0.0215644215644216</v>
      </c>
      <c r="B614" s="22">
        <v>6.13</v>
      </c>
      <c r="C614" s="15">
        <v>0</v>
      </c>
      <c r="D614" s="22">
        <f t="shared" si="10"/>
        <v>0</v>
      </c>
    </row>
    <row r="615" spans="1:4">
      <c r="A615" s="36">
        <v>0.000816326530612245</v>
      </c>
      <c r="B615" s="22">
        <v>6.14</v>
      </c>
      <c r="C615" s="15">
        <v>0.000285388127853881</v>
      </c>
      <c r="D615" s="22">
        <f t="shared" si="10"/>
        <v>0.000963391136801535</v>
      </c>
    </row>
    <row r="616" spans="1:4">
      <c r="A616" s="36">
        <v>0.0348788638262328</v>
      </c>
      <c r="B616" s="22">
        <v>6.15</v>
      </c>
      <c r="C616" s="15">
        <v>0</v>
      </c>
      <c r="D616" s="22">
        <f t="shared" si="10"/>
        <v>0</v>
      </c>
    </row>
    <row r="617" spans="1:4">
      <c r="A617" s="36">
        <v>0.256999487967231</v>
      </c>
      <c r="B617" s="22">
        <v>6.16</v>
      </c>
      <c r="C617" s="15">
        <v>0</v>
      </c>
      <c r="D617" s="22">
        <f t="shared" si="10"/>
        <v>0</v>
      </c>
    </row>
    <row r="618" spans="1:4">
      <c r="A618" s="36">
        <v>0.16148148148148</v>
      </c>
      <c r="B618" s="22">
        <v>6.17</v>
      </c>
      <c r="C618" s="15">
        <v>0.000285388127853881</v>
      </c>
      <c r="D618" s="22">
        <f t="shared" si="10"/>
        <v>0.000963391136801535</v>
      </c>
    </row>
    <row r="619" spans="1:4">
      <c r="A619" s="36">
        <v>0.0897119341563778</v>
      </c>
      <c r="B619" s="22">
        <v>6.18</v>
      </c>
      <c r="C619" s="15">
        <v>0.000285388127853881</v>
      </c>
      <c r="D619" s="22">
        <f t="shared" si="10"/>
        <v>0.000963391136801535</v>
      </c>
    </row>
    <row r="620" spans="1:4">
      <c r="A620" s="36">
        <v>0.0194636015325678</v>
      </c>
      <c r="B620" s="22">
        <v>6.19</v>
      </c>
      <c r="C620" s="15">
        <v>0</v>
      </c>
      <c r="D620" s="22">
        <f t="shared" ref="D620:D683" si="11">C620/$E$51</f>
        <v>0</v>
      </c>
    </row>
    <row r="621" spans="1:4">
      <c r="A621" s="36">
        <v>0.14484126984127</v>
      </c>
      <c r="B621" s="22">
        <v>6.2</v>
      </c>
      <c r="C621" s="15">
        <v>0</v>
      </c>
      <c r="D621" s="22">
        <f t="shared" si="11"/>
        <v>0</v>
      </c>
    </row>
    <row r="622" spans="1:4">
      <c r="A622" s="36">
        <v>0.106055261610817</v>
      </c>
      <c r="B622" s="22">
        <v>6.21</v>
      </c>
      <c r="C622" s="15">
        <v>0</v>
      </c>
      <c r="D622" s="22">
        <f t="shared" si="11"/>
        <v>0</v>
      </c>
    </row>
    <row r="623" spans="1:4">
      <c r="A623" s="36">
        <v>0.287409462166744</v>
      </c>
      <c r="B623" s="22">
        <v>6.22</v>
      </c>
      <c r="C623" s="15">
        <v>0</v>
      </c>
      <c r="D623" s="22">
        <f t="shared" si="11"/>
        <v>0</v>
      </c>
    </row>
    <row r="624" spans="1:4">
      <c r="A624" s="36">
        <v>0.341387419165197</v>
      </c>
      <c r="B624" s="22">
        <v>6.23</v>
      </c>
      <c r="C624" s="15">
        <v>0.000570776255707763</v>
      </c>
      <c r="D624" s="22">
        <f t="shared" si="11"/>
        <v>0.00192678227360307</v>
      </c>
    </row>
    <row r="625" spans="1:4">
      <c r="A625" s="36">
        <v>0.238864087301587</v>
      </c>
      <c r="B625" s="22">
        <v>6.24</v>
      </c>
      <c r="C625" s="15">
        <v>0</v>
      </c>
      <c r="D625" s="22">
        <f t="shared" si="11"/>
        <v>0</v>
      </c>
    </row>
    <row r="626" spans="1:4">
      <c r="A626" s="36">
        <v>0.0538026224982789</v>
      </c>
      <c r="B626" s="22">
        <v>6.25</v>
      </c>
      <c r="C626" s="15">
        <v>0</v>
      </c>
      <c r="D626" s="22">
        <f t="shared" si="11"/>
        <v>0</v>
      </c>
    </row>
    <row r="627" spans="1:4">
      <c r="A627" s="36">
        <v>0.433712600084282</v>
      </c>
      <c r="B627" s="22">
        <v>6.26</v>
      </c>
      <c r="C627" s="15">
        <v>0</v>
      </c>
      <c r="D627" s="22">
        <f t="shared" si="11"/>
        <v>0</v>
      </c>
    </row>
    <row r="628" spans="1:4">
      <c r="A628" s="36">
        <v>0.0810032560032559</v>
      </c>
      <c r="B628" s="22">
        <v>6.27</v>
      </c>
      <c r="C628" s="15">
        <v>0</v>
      </c>
      <c r="D628" s="22">
        <f t="shared" si="11"/>
        <v>0</v>
      </c>
    </row>
    <row r="629" spans="1:4">
      <c r="A629" s="36">
        <v>0.288616780045352</v>
      </c>
      <c r="B629" s="22">
        <v>6.28</v>
      </c>
      <c r="C629" s="15">
        <v>0</v>
      </c>
      <c r="D629" s="22">
        <f t="shared" si="11"/>
        <v>0</v>
      </c>
    </row>
    <row r="630" spans="1:4">
      <c r="A630" s="36">
        <v>0.174102418745277</v>
      </c>
      <c r="B630" s="22">
        <v>6.29</v>
      </c>
      <c r="C630" s="15">
        <v>0</v>
      </c>
      <c r="D630" s="22">
        <f t="shared" si="11"/>
        <v>0</v>
      </c>
    </row>
    <row r="631" spans="1:4">
      <c r="A631" s="36">
        <v>0.0384116776399706</v>
      </c>
      <c r="B631" s="22">
        <v>6.3</v>
      </c>
      <c r="C631" s="15">
        <v>0</v>
      </c>
      <c r="D631" s="22">
        <f t="shared" si="11"/>
        <v>0</v>
      </c>
    </row>
    <row r="632" spans="1:4">
      <c r="A632" s="36">
        <v>0.029890831156653</v>
      </c>
      <c r="B632" s="22">
        <v>6.31</v>
      </c>
      <c r="C632" s="15">
        <v>0</v>
      </c>
      <c r="D632" s="22">
        <f t="shared" si="11"/>
        <v>0</v>
      </c>
    </row>
    <row r="633" spans="1:4">
      <c r="A633" s="36">
        <v>0.0110640301318277</v>
      </c>
      <c r="B633" s="22">
        <v>6.32</v>
      </c>
      <c r="C633" s="15">
        <v>0</v>
      </c>
      <c r="D633" s="22">
        <f t="shared" si="11"/>
        <v>0</v>
      </c>
    </row>
    <row r="634" spans="1:4">
      <c r="A634" s="36">
        <v>0.0951631783490204</v>
      </c>
      <c r="B634" s="22">
        <v>6.33</v>
      </c>
      <c r="C634" s="15">
        <v>0</v>
      </c>
      <c r="D634" s="22">
        <f t="shared" si="11"/>
        <v>0</v>
      </c>
    </row>
    <row r="635" spans="1:4">
      <c r="A635" s="36">
        <v>0.100097380465476</v>
      </c>
      <c r="B635" s="22">
        <v>6.34</v>
      </c>
      <c r="C635" s="15">
        <v>0</v>
      </c>
      <c r="D635" s="22">
        <f t="shared" si="11"/>
        <v>0</v>
      </c>
    </row>
    <row r="636" spans="1:4">
      <c r="A636" s="36">
        <v>0.0624882686579356</v>
      </c>
      <c r="B636" s="22">
        <v>6.35</v>
      </c>
      <c r="C636" s="15">
        <v>0</v>
      </c>
      <c r="D636" s="22">
        <f t="shared" si="11"/>
        <v>0</v>
      </c>
    </row>
    <row r="637" spans="1:4">
      <c r="A637" s="36">
        <v>0.0348294583281517</v>
      </c>
      <c r="B637" s="22">
        <v>6.36</v>
      </c>
      <c r="C637" s="15">
        <v>0.000285388127853881</v>
      </c>
      <c r="D637" s="22">
        <f t="shared" si="11"/>
        <v>0.000963391136801535</v>
      </c>
    </row>
    <row r="638" spans="1:4">
      <c r="A638" s="36">
        <v>0.194582118561711</v>
      </c>
      <c r="B638" s="22">
        <v>6.37</v>
      </c>
      <c r="C638" s="15">
        <v>0</v>
      </c>
      <c r="D638" s="22">
        <f t="shared" si="11"/>
        <v>0</v>
      </c>
    </row>
    <row r="639" spans="1:4">
      <c r="A639" s="36">
        <v>0.0847698260366197</v>
      </c>
      <c r="B639" s="22">
        <v>6.38</v>
      </c>
      <c r="C639" s="15">
        <v>0.000285388127853881</v>
      </c>
      <c r="D639" s="22">
        <f t="shared" si="11"/>
        <v>0.000963391136801535</v>
      </c>
    </row>
    <row r="640" spans="1:4">
      <c r="A640" s="36">
        <v>0.14286346676785</v>
      </c>
      <c r="B640" s="22">
        <v>6.39</v>
      </c>
      <c r="C640" s="15">
        <v>0.000285388127853881</v>
      </c>
      <c r="D640" s="22">
        <f t="shared" si="11"/>
        <v>0.000963391136801535</v>
      </c>
    </row>
    <row r="641" spans="1:4">
      <c r="A641" s="36">
        <v>0.340518316314496</v>
      </c>
      <c r="B641" s="22">
        <v>6.4</v>
      </c>
      <c r="C641" s="15">
        <v>0</v>
      </c>
      <c r="D641" s="22">
        <f t="shared" si="11"/>
        <v>0</v>
      </c>
    </row>
    <row r="642" spans="1:4">
      <c r="A642" s="36">
        <v>1.2718800386972</v>
      </c>
      <c r="B642" s="22">
        <v>6.41</v>
      </c>
      <c r="C642" s="15">
        <v>0</v>
      </c>
      <c r="D642" s="22">
        <f t="shared" si="11"/>
        <v>0</v>
      </c>
    </row>
    <row r="643" spans="1:4">
      <c r="A643" s="36">
        <v>0.178786760182111</v>
      </c>
      <c r="B643" s="22">
        <v>6.42</v>
      </c>
      <c r="C643" s="15">
        <v>0.000570776255707763</v>
      </c>
      <c r="D643" s="22">
        <f t="shared" si="11"/>
        <v>0.00192678227360307</v>
      </c>
    </row>
    <row r="644" spans="1:4">
      <c r="A644" s="36">
        <v>0.0708211563807231</v>
      </c>
      <c r="B644" s="22">
        <v>6.43</v>
      </c>
      <c r="C644" s="15">
        <v>0.000285388127853881</v>
      </c>
      <c r="D644" s="22">
        <f t="shared" si="11"/>
        <v>0.000963391136801535</v>
      </c>
    </row>
    <row r="645" spans="1:4">
      <c r="A645" s="36">
        <v>0.177656772724037</v>
      </c>
      <c r="B645" s="22">
        <v>6.44</v>
      </c>
      <c r="C645" s="15">
        <v>0.000856164383561644</v>
      </c>
      <c r="D645" s="22">
        <f t="shared" si="11"/>
        <v>0.00289017341040461</v>
      </c>
    </row>
    <row r="646" spans="1:4">
      <c r="A646" s="36">
        <v>0.39009867009867</v>
      </c>
      <c r="B646" s="22">
        <v>6.45</v>
      </c>
      <c r="C646" s="15">
        <v>0</v>
      </c>
      <c r="D646" s="22">
        <f t="shared" si="11"/>
        <v>0</v>
      </c>
    </row>
    <row r="647" spans="1:4">
      <c r="A647" s="36">
        <v>0.369782480893593</v>
      </c>
      <c r="B647" s="22">
        <v>6.46</v>
      </c>
      <c r="C647" s="15">
        <v>0.000285388127853881</v>
      </c>
      <c r="D647" s="22">
        <f t="shared" si="11"/>
        <v>0.000963391136801535</v>
      </c>
    </row>
    <row r="648" spans="1:4">
      <c r="A648" s="36">
        <v>0.00340936374549819</v>
      </c>
      <c r="B648" s="22">
        <v>6.47</v>
      </c>
      <c r="C648" s="15">
        <v>0.000285388127853881</v>
      </c>
      <c r="D648" s="22">
        <f t="shared" si="11"/>
        <v>0.000963391136801535</v>
      </c>
    </row>
    <row r="649" spans="1:4">
      <c r="A649" s="36">
        <v>0.201873117950289</v>
      </c>
      <c r="B649" s="22">
        <v>6.48</v>
      </c>
      <c r="C649" s="15">
        <v>0</v>
      </c>
      <c r="D649" s="22">
        <f t="shared" si="11"/>
        <v>0</v>
      </c>
    </row>
    <row r="650" spans="1:4">
      <c r="A650" s="36">
        <v>0.183357063755735</v>
      </c>
      <c r="B650" s="22">
        <v>6.49</v>
      </c>
      <c r="C650" s="15">
        <v>0</v>
      </c>
      <c r="D650" s="22">
        <f t="shared" si="11"/>
        <v>0</v>
      </c>
    </row>
    <row r="651" spans="1:4">
      <c r="A651" s="36">
        <v>0.086844669655038</v>
      </c>
      <c r="B651" s="22">
        <v>6.5</v>
      </c>
      <c r="C651" s="15">
        <v>0</v>
      </c>
      <c r="D651" s="22">
        <f t="shared" si="11"/>
        <v>0</v>
      </c>
    </row>
    <row r="652" spans="1:4">
      <c r="A652" s="36">
        <v>0.132703808624489</v>
      </c>
      <c r="B652" s="22">
        <v>6.51</v>
      </c>
      <c r="C652" s="15">
        <v>0</v>
      </c>
      <c r="D652" s="22">
        <f t="shared" si="11"/>
        <v>0</v>
      </c>
    </row>
    <row r="653" spans="1:4">
      <c r="A653" s="36">
        <v>0.0760641380030974</v>
      </c>
      <c r="B653" s="22">
        <v>6.52</v>
      </c>
      <c r="C653" s="15">
        <v>0</v>
      </c>
      <c r="D653" s="22">
        <f t="shared" si="11"/>
        <v>0</v>
      </c>
    </row>
    <row r="654" spans="1:4">
      <c r="A654" s="36">
        <v>0.0383784401050582</v>
      </c>
      <c r="B654" s="22">
        <v>6.53</v>
      </c>
      <c r="C654" s="15">
        <v>0</v>
      </c>
      <c r="D654" s="22">
        <f t="shared" si="11"/>
        <v>0</v>
      </c>
    </row>
    <row r="655" spans="1:4">
      <c r="A655" s="36">
        <v>0.132557927385514</v>
      </c>
      <c r="B655" s="22">
        <v>6.54</v>
      </c>
      <c r="C655" s="15">
        <v>0</v>
      </c>
      <c r="D655" s="22">
        <f t="shared" si="11"/>
        <v>0</v>
      </c>
    </row>
    <row r="656" spans="1:4">
      <c r="A656" s="36">
        <v>0.101209833526905</v>
      </c>
      <c r="B656" s="22">
        <v>6.55</v>
      </c>
      <c r="C656" s="15">
        <v>0</v>
      </c>
      <c r="D656" s="22">
        <f t="shared" si="11"/>
        <v>0</v>
      </c>
    </row>
    <row r="657" spans="1:4">
      <c r="A657" s="36">
        <v>0.0116822144991159</v>
      </c>
      <c r="B657" s="22">
        <v>6.56</v>
      </c>
      <c r="C657" s="15">
        <v>0</v>
      </c>
      <c r="D657" s="22">
        <f t="shared" si="11"/>
        <v>0</v>
      </c>
    </row>
    <row r="658" spans="1:4">
      <c r="A658" s="36">
        <v>0.0567013826179428</v>
      </c>
      <c r="B658" s="22">
        <v>6.57</v>
      </c>
      <c r="C658" s="15">
        <v>0</v>
      </c>
      <c r="D658" s="22">
        <f t="shared" si="11"/>
        <v>0</v>
      </c>
    </row>
    <row r="659" spans="1:4">
      <c r="A659" s="36">
        <v>0.009311720446397</v>
      </c>
      <c r="B659" s="22">
        <v>6.58</v>
      </c>
      <c r="C659" s="15">
        <v>0</v>
      </c>
      <c r="D659" s="22">
        <f t="shared" si="11"/>
        <v>0</v>
      </c>
    </row>
    <row r="660" spans="1:4">
      <c r="A660" s="36">
        <v>0.0422021720969085</v>
      </c>
      <c r="B660" s="22">
        <v>6.59</v>
      </c>
      <c r="C660" s="15">
        <v>0</v>
      </c>
      <c r="D660" s="22">
        <f t="shared" si="11"/>
        <v>0</v>
      </c>
    </row>
    <row r="661" spans="1:4">
      <c r="A661" s="36">
        <v>0.0493332153183454</v>
      </c>
      <c r="B661" s="22">
        <v>6.6</v>
      </c>
      <c r="C661" s="15">
        <v>0</v>
      </c>
      <c r="D661" s="22">
        <f t="shared" si="11"/>
        <v>0</v>
      </c>
    </row>
    <row r="662" spans="1:4">
      <c r="A662" s="36">
        <v>0.491361039509188</v>
      </c>
      <c r="B662" s="22">
        <v>6.61</v>
      </c>
      <c r="C662" s="15">
        <v>0</v>
      </c>
      <c r="D662" s="22">
        <f t="shared" si="11"/>
        <v>0</v>
      </c>
    </row>
    <row r="663" spans="1:4">
      <c r="A663" s="36">
        <v>0.00571428571428571</v>
      </c>
      <c r="B663" s="22">
        <v>6.62</v>
      </c>
      <c r="C663" s="15">
        <v>0</v>
      </c>
      <c r="D663" s="22">
        <f t="shared" si="11"/>
        <v>0</v>
      </c>
    </row>
    <row r="664" spans="1:4">
      <c r="A664" s="36">
        <v>0.00571428571428571</v>
      </c>
      <c r="B664" s="22">
        <v>6.63</v>
      </c>
      <c r="C664" s="15">
        <v>0.000285388127853881</v>
      </c>
      <c r="D664" s="22">
        <f t="shared" si="11"/>
        <v>0.000963391136801535</v>
      </c>
    </row>
    <row r="665" spans="1:4">
      <c r="A665" s="36">
        <v>0.571269841269839</v>
      </c>
      <c r="B665" s="22">
        <v>6.64</v>
      </c>
      <c r="C665" s="15">
        <v>0.000570776255707763</v>
      </c>
      <c r="D665" s="22">
        <f t="shared" si="11"/>
        <v>0.00192678227360307</v>
      </c>
    </row>
    <row r="666" spans="1:4">
      <c r="A666" s="36">
        <v>0.543589743589743</v>
      </c>
      <c r="B666" s="22">
        <v>6.65</v>
      </c>
      <c r="C666" s="15">
        <v>0</v>
      </c>
      <c r="D666" s="22">
        <f t="shared" si="11"/>
        <v>0</v>
      </c>
    </row>
    <row r="667" spans="1:4">
      <c r="A667" s="36">
        <v>0.0399999999999999</v>
      </c>
      <c r="B667" s="22">
        <v>6.66</v>
      </c>
      <c r="C667" s="15">
        <v>0</v>
      </c>
      <c r="D667" s="22">
        <f t="shared" si="11"/>
        <v>0</v>
      </c>
    </row>
    <row r="668" spans="1:4">
      <c r="A668" s="36">
        <v>0.00571428571428571</v>
      </c>
      <c r="B668" s="22">
        <v>6.67</v>
      </c>
      <c r="C668" s="15">
        <v>0</v>
      </c>
      <c r="D668" s="22">
        <f t="shared" si="11"/>
        <v>0</v>
      </c>
    </row>
    <row r="669" spans="1:4">
      <c r="A669" s="36">
        <v>1.08552380952381</v>
      </c>
      <c r="B669" s="22">
        <v>6.68</v>
      </c>
      <c r="C669" s="15">
        <v>0</v>
      </c>
      <c r="D669" s="22">
        <f t="shared" si="11"/>
        <v>0</v>
      </c>
    </row>
    <row r="670" spans="1:4">
      <c r="A670" s="36">
        <v>0.00158730158730159</v>
      </c>
      <c r="B670" s="22">
        <v>6.69</v>
      </c>
      <c r="C670" s="15">
        <v>0</v>
      </c>
      <c r="D670" s="22">
        <f t="shared" si="11"/>
        <v>0</v>
      </c>
    </row>
    <row r="671" spans="1:4">
      <c r="A671" s="36">
        <v>0.00158730158730159</v>
      </c>
      <c r="B671" s="22">
        <v>6.7</v>
      </c>
      <c r="C671" s="15">
        <v>0</v>
      </c>
      <c r="D671" s="22">
        <f t="shared" si="11"/>
        <v>0</v>
      </c>
    </row>
    <row r="672" spans="1:4">
      <c r="A672" s="36">
        <v>0.00178571428571429</v>
      </c>
      <c r="B672" s="22">
        <v>6.71</v>
      </c>
      <c r="C672" s="15">
        <v>0</v>
      </c>
      <c r="D672" s="22">
        <f t="shared" si="11"/>
        <v>0</v>
      </c>
    </row>
    <row r="673" spans="1:4">
      <c r="A673" s="36">
        <v>0.0486772486772482</v>
      </c>
      <c r="B673" s="22">
        <v>6.72</v>
      </c>
      <c r="C673" s="15">
        <v>0.000285388127853881</v>
      </c>
      <c r="D673" s="22">
        <f t="shared" si="11"/>
        <v>0.000963391136801535</v>
      </c>
    </row>
    <row r="674" spans="1:4">
      <c r="A674" s="36">
        <v>0.00243161094224923</v>
      </c>
      <c r="B674" s="22">
        <v>6.73</v>
      </c>
      <c r="C674" s="15">
        <v>0</v>
      </c>
      <c r="D674" s="22">
        <f t="shared" si="11"/>
        <v>0</v>
      </c>
    </row>
    <row r="675" spans="1:4">
      <c r="A675" s="36">
        <v>0.00178571428571429</v>
      </c>
      <c r="B675" s="22">
        <v>6.74</v>
      </c>
      <c r="C675" s="15">
        <v>0</v>
      </c>
      <c r="D675" s="22">
        <f t="shared" si="11"/>
        <v>0</v>
      </c>
    </row>
    <row r="676" spans="1:4">
      <c r="A676" s="36">
        <v>0.00178571428571429</v>
      </c>
      <c r="B676" s="22">
        <v>6.75</v>
      </c>
      <c r="C676" s="15">
        <v>0</v>
      </c>
      <c r="D676" s="22">
        <f t="shared" si="11"/>
        <v>0</v>
      </c>
    </row>
    <row r="677" spans="1:4">
      <c r="A677" s="36">
        <v>0.480079365079365</v>
      </c>
      <c r="B677" s="22">
        <v>6.76</v>
      </c>
      <c r="C677" s="15">
        <v>0</v>
      </c>
      <c r="D677" s="22">
        <f t="shared" si="11"/>
        <v>0</v>
      </c>
    </row>
    <row r="678" spans="1:4">
      <c r="A678" s="36">
        <v>0.151243386243386</v>
      </c>
      <c r="B678" s="22">
        <v>6.77</v>
      </c>
      <c r="C678" s="15">
        <v>0</v>
      </c>
      <c r="D678" s="22">
        <f t="shared" si="11"/>
        <v>0</v>
      </c>
    </row>
    <row r="679" spans="1:4">
      <c r="A679" s="36">
        <v>0.0405602240896359</v>
      </c>
      <c r="B679" s="22">
        <v>6.78</v>
      </c>
      <c r="C679" s="15">
        <v>0</v>
      </c>
      <c r="D679" s="22">
        <f t="shared" si="11"/>
        <v>0</v>
      </c>
    </row>
    <row r="680" spans="1:4">
      <c r="A680" s="36">
        <v>0.244424478386743</v>
      </c>
      <c r="B680" s="22">
        <v>6.79</v>
      </c>
      <c r="C680" s="15">
        <v>0</v>
      </c>
      <c r="D680" s="22">
        <f t="shared" si="11"/>
        <v>0</v>
      </c>
    </row>
    <row r="681" spans="1:4">
      <c r="A681" s="36">
        <v>0.0780045351473925</v>
      </c>
      <c r="B681" s="22">
        <v>6.8</v>
      </c>
      <c r="C681" s="15">
        <v>0</v>
      </c>
      <c r="D681" s="22">
        <f t="shared" si="11"/>
        <v>0</v>
      </c>
    </row>
    <row r="682" spans="1:4">
      <c r="A682" s="36">
        <v>0.00103270223752151</v>
      </c>
      <c r="B682" s="22">
        <v>6.81</v>
      </c>
      <c r="C682" s="15">
        <v>0.000285388127853881</v>
      </c>
      <c r="D682" s="22">
        <f t="shared" si="11"/>
        <v>0.000963391136801535</v>
      </c>
    </row>
    <row r="683" spans="1:4">
      <c r="A683" s="36">
        <v>0.0462293618920123</v>
      </c>
      <c r="B683" s="22">
        <v>6.82</v>
      </c>
      <c r="C683" s="15">
        <v>0</v>
      </c>
      <c r="D683" s="22">
        <f t="shared" si="11"/>
        <v>0</v>
      </c>
    </row>
    <row r="684" spans="1:4">
      <c r="A684" s="36">
        <v>0.0874348721676968</v>
      </c>
      <c r="B684" s="22">
        <v>6.83</v>
      </c>
      <c r="C684" s="15">
        <v>0</v>
      </c>
      <c r="D684" s="22">
        <f t="shared" ref="D684:D747" si="12">C684/$E$51</f>
        <v>0</v>
      </c>
    </row>
    <row r="685" spans="1:4">
      <c r="A685" s="36">
        <v>0.549070294784579</v>
      </c>
      <c r="B685" s="22">
        <v>6.84</v>
      </c>
      <c r="C685" s="15">
        <v>0</v>
      </c>
      <c r="D685" s="22">
        <f t="shared" si="12"/>
        <v>0</v>
      </c>
    </row>
    <row r="686" spans="1:4">
      <c r="A686" s="36">
        <v>0.197774327122153</v>
      </c>
      <c r="B686" s="22">
        <v>6.85</v>
      </c>
      <c r="C686" s="15">
        <v>0</v>
      </c>
      <c r="D686" s="22">
        <f t="shared" si="12"/>
        <v>0</v>
      </c>
    </row>
    <row r="687" spans="1:4">
      <c r="A687" s="36">
        <v>0.00703296703296706</v>
      </c>
      <c r="B687" s="22">
        <v>6.86</v>
      </c>
      <c r="C687" s="15">
        <v>0</v>
      </c>
      <c r="D687" s="22">
        <f t="shared" si="12"/>
        <v>0</v>
      </c>
    </row>
    <row r="688" spans="1:4">
      <c r="A688" s="36">
        <v>0.0395640843402039</v>
      </c>
      <c r="B688" s="22">
        <v>6.87</v>
      </c>
      <c r="C688" s="15">
        <v>0</v>
      </c>
      <c r="D688" s="22">
        <f t="shared" si="12"/>
        <v>0</v>
      </c>
    </row>
    <row r="689" spans="1:4">
      <c r="A689" s="36">
        <v>0.0179379553239734</v>
      </c>
      <c r="B689" s="22">
        <v>6.88</v>
      </c>
      <c r="C689" s="15">
        <v>0</v>
      </c>
      <c r="D689" s="22">
        <f t="shared" si="12"/>
        <v>0</v>
      </c>
    </row>
    <row r="690" spans="1:4">
      <c r="A690" s="36">
        <v>1.2925382262997</v>
      </c>
      <c r="B690" s="22">
        <v>6.89</v>
      </c>
      <c r="C690" s="15">
        <v>0</v>
      </c>
      <c r="D690" s="22">
        <f t="shared" si="12"/>
        <v>0</v>
      </c>
    </row>
    <row r="691" spans="1:4">
      <c r="A691" s="36">
        <v>5.87776710684278</v>
      </c>
      <c r="B691" s="22">
        <v>6.9</v>
      </c>
      <c r="C691" s="15">
        <v>0.000285388127853881</v>
      </c>
      <c r="D691" s="22">
        <f t="shared" si="12"/>
        <v>0.000963391136801535</v>
      </c>
    </row>
    <row r="692" spans="1:4">
      <c r="A692" s="36">
        <v>2.09699398797596</v>
      </c>
      <c r="B692" s="22">
        <v>6.91</v>
      </c>
      <c r="C692" s="15">
        <v>0</v>
      </c>
      <c r="D692" s="22">
        <f t="shared" si="12"/>
        <v>0</v>
      </c>
    </row>
    <row r="693" spans="1:4">
      <c r="A693" s="36">
        <v>2.19235412474849</v>
      </c>
      <c r="B693" s="22">
        <v>6.92</v>
      </c>
      <c r="C693" s="15">
        <v>0</v>
      </c>
      <c r="D693" s="22">
        <f t="shared" si="12"/>
        <v>0</v>
      </c>
    </row>
    <row r="694" spans="1:4">
      <c r="A694" s="36">
        <v>1.98588640275387</v>
      </c>
      <c r="B694" s="22">
        <v>6.93</v>
      </c>
      <c r="C694" s="15">
        <v>0.000285388127853881</v>
      </c>
      <c r="D694" s="22">
        <f t="shared" si="12"/>
        <v>0.000963391136801535</v>
      </c>
    </row>
    <row r="695" spans="1:4">
      <c r="A695" s="36">
        <v>0.0196985629162271</v>
      </c>
      <c r="B695" s="22">
        <v>6.94</v>
      </c>
      <c r="C695" s="15">
        <v>0</v>
      </c>
      <c r="D695" s="22">
        <f t="shared" si="12"/>
        <v>0</v>
      </c>
    </row>
    <row r="696" spans="1:4">
      <c r="A696" s="36">
        <v>0.325069082963822</v>
      </c>
      <c r="B696" s="22">
        <v>6.95</v>
      </c>
      <c r="C696" s="15">
        <v>0.000285388127853881</v>
      </c>
      <c r="D696" s="22">
        <f t="shared" si="12"/>
        <v>0.000963391136801535</v>
      </c>
    </row>
    <row r="697" spans="1:4">
      <c r="A697" s="36">
        <v>0.0437106918238994</v>
      </c>
      <c r="B697" s="22">
        <v>6.96</v>
      </c>
      <c r="C697" s="15">
        <v>0</v>
      </c>
      <c r="D697" s="22">
        <f t="shared" si="12"/>
        <v>0</v>
      </c>
    </row>
    <row r="698" spans="1:4">
      <c r="A698" s="36">
        <v>0.000549450549450549</v>
      </c>
      <c r="B698" s="22">
        <v>6.97</v>
      </c>
      <c r="C698" s="15">
        <v>0</v>
      </c>
      <c r="D698" s="22">
        <f t="shared" si="12"/>
        <v>0</v>
      </c>
    </row>
    <row r="699" spans="1:4">
      <c r="A699" s="36">
        <v>0.0221916971916972</v>
      </c>
      <c r="B699" s="22">
        <v>6.98</v>
      </c>
      <c r="C699" s="15">
        <v>0</v>
      </c>
      <c r="D699" s="22">
        <f t="shared" si="12"/>
        <v>0</v>
      </c>
    </row>
    <row r="700" spans="1:4">
      <c r="A700" s="36">
        <v>0.00629908103592314</v>
      </c>
      <c r="B700" s="22">
        <v>6.99</v>
      </c>
      <c r="C700" s="15">
        <v>0</v>
      </c>
      <c r="D700" s="22">
        <f t="shared" si="12"/>
        <v>0</v>
      </c>
    </row>
    <row r="701" spans="1:4">
      <c r="A701" s="36">
        <v>0.063624639934435</v>
      </c>
      <c r="B701" s="22">
        <v>7</v>
      </c>
      <c r="C701" s="15">
        <v>0</v>
      </c>
      <c r="D701" s="22">
        <f t="shared" si="12"/>
        <v>0</v>
      </c>
    </row>
    <row r="702" spans="1:4">
      <c r="A702" s="36">
        <v>0.642053571428572</v>
      </c>
      <c r="B702" s="22">
        <v>7.01</v>
      </c>
      <c r="C702" s="15">
        <v>0</v>
      </c>
      <c r="D702" s="22">
        <f t="shared" si="12"/>
        <v>0</v>
      </c>
    </row>
    <row r="703" spans="1:4">
      <c r="A703" s="36">
        <v>0.370641269841269</v>
      </c>
      <c r="B703" s="22">
        <v>7.02</v>
      </c>
      <c r="C703" s="15">
        <v>0</v>
      </c>
      <c r="D703" s="22">
        <f t="shared" si="12"/>
        <v>0</v>
      </c>
    </row>
    <row r="704" spans="1:4">
      <c r="A704" s="36">
        <v>0.337764123570576</v>
      </c>
      <c r="B704" s="22">
        <v>7.03</v>
      </c>
      <c r="C704" s="15">
        <v>0</v>
      </c>
      <c r="D704" s="22">
        <f t="shared" si="12"/>
        <v>0</v>
      </c>
    </row>
    <row r="705" spans="1:4">
      <c r="A705" s="36">
        <v>0.201682740606791</v>
      </c>
      <c r="B705" s="22">
        <v>7.04</v>
      </c>
      <c r="C705" s="15">
        <v>0</v>
      </c>
      <c r="D705" s="22">
        <f t="shared" si="12"/>
        <v>0</v>
      </c>
    </row>
    <row r="706" spans="1:4">
      <c r="A706" s="36">
        <v>0.0439400169970126</v>
      </c>
      <c r="B706" s="22">
        <v>7.05</v>
      </c>
      <c r="C706" s="15">
        <v>0</v>
      </c>
      <c r="D706" s="22">
        <f t="shared" si="12"/>
        <v>0</v>
      </c>
    </row>
    <row r="707" spans="1:4">
      <c r="A707" s="36">
        <v>0.544566544566544</v>
      </c>
      <c r="B707" s="22">
        <v>7.06</v>
      </c>
      <c r="C707" s="15">
        <v>0</v>
      </c>
      <c r="D707" s="22">
        <f t="shared" si="12"/>
        <v>0</v>
      </c>
    </row>
    <row r="708" spans="1:4">
      <c r="A708" s="36">
        <v>0.999412915851272</v>
      </c>
      <c r="B708" s="22">
        <v>7.07</v>
      </c>
      <c r="C708" s="15">
        <v>0</v>
      </c>
      <c r="D708" s="22">
        <f t="shared" si="12"/>
        <v>0</v>
      </c>
    </row>
    <row r="709" spans="1:4">
      <c r="A709" s="36">
        <v>0.314513953729655</v>
      </c>
      <c r="B709" s="22">
        <v>7.08</v>
      </c>
      <c r="C709" s="15">
        <v>0</v>
      </c>
      <c r="D709" s="22">
        <f t="shared" si="12"/>
        <v>0</v>
      </c>
    </row>
    <row r="710" spans="1:4">
      <c r="A710" s="36">
        <v>0.0355388836789274</v>
      </c>
      <c r="B710" s="22">
        <v>7.09</v>
      </c>
      <c r="C710" s="15">
        <v>0.000285388127853881</v>
      </c>
      <c r="D710" s="22">
        <f t="shared" si="12"/>
        <v>0.000963391136801535</v>
      </c>
    </row>
    <row r="711" spans="1:4">
      <c r="A711" s="36">
        <v>0.496698412698413</v>
      </c>
      <c r="B711" s="22">
        <v>7.1</v>
      </c>
      <c r="C711" s="15">
        <v>0.000285388127853881</v>
      </c>
      <c r="D711" s="22">
        <f t="shared" si="12"/>
        <v>0.000963391136801535</v>
      </c>
    </row>
    <row r="712" spans="1:4">
      <c r="A712" s="36">
        <v>0.863158323158323</v>
      </c>
      <c r="B712" s="22">
        <v>7.11</v>
      </c>
      <c r="C712" s="15">
        <v>0</v>
      </c>
      <c r="D712" s="22">
        <f t="shared" si="12"/>
        <v>0</v>
      </c>
    </row>
    <row r="713" spans="1:4">
      <c r="A713" s="36">
        <v>0.0490185387131952</v>
      </c>
      <c r="B713" s="22">
        <v>7.12</v>
      </c>
      <c r="C713" s="15">
        <v>0</v>
      </c>
      <c r="D713" s="22">
        <f t="shared" si="12"/>
        <v>0</v>
      </c>
    </row>
    <row r="714" spans="1:4">
      <c r="A714" s="36">
        <v>0.265042451088962</v>
      </c>
      <c r="B714" s="22">
        <v>7.13</v>
      </c>
      <c r="C714" s="15">
        <v>0</v>
      </c>
      <c r="D714" s="22">
        <f t="shared" si="12"/>
        <v>0</v>
      </c>
    </row>
    <row r="715" spans="1:4">
      <c r="A715" s="36">
        <v>0.0667502088554732</v>
      </c>
      <c r="B715" s="22">
        <v>7.14</v>
      </c>
      <c r="C715" s="15">
        <v>0.000285388127853881</v>
      </c>
      <c r="D715" s="22">
        <f t="shared" si="12"/>
        <v>0.000963391136801535</v>
      </c>
    </row>
    <row r="716" spans="1:4">
      <c r="A716" s="36">
        <v>0.190990990990991</v>
      </c>
      <c r="B716" s="22">
        <v>7.15</v>
      </c>
      <c r="C716" s="15">
        <v>0.000285388127853881</v>
      </c>
      <c r="D716" s="22">
        <f t="shared" si="12"/>
        <v>0.000963391136801535</v>
      </c>
    </row>
    <row r="717" spans="1:4">
      <c r="A717" s="36">
        <v>0.0770651117589893</v>
      </c>
      <c r="B717" s="22">
        <v>7.16</v>
      </c>
      <c r="C717" s="15">
        <v>0</v>
      </c>
      <c r="D717" s="22">
        <f t="shared" si="12"/>
        <v>0</v>
      </c>
    </row>
    <row r="718" spans="1:4">
      <c r="A718" s="36">
        <v>0.0479753806284419</v>
      </c>
      <c r="B718" s="22">
        <v>7.17</v>
      </c>
      <c r="C718" s="15">
        <v>0</v>
      </c>
      <c r="D718" s="22">
        <f t="shared" si="12"/>
        <v>0</v>
      </c>
    </row>
    <row r="719" spans="1:4">
      <c r="A719" s="36">
        <v>0.00158730158730159</v>
      </c>
      <c r="B719" s="22">
        <v>7.18</v>
      </c>
      <c r="C719" s="15">
        <v>0</v>
      </c>
      <c r="D719" s="22">
        <f t="shared" si="12"/>
        <v>0</v>
      </c>
    </row>
    <row r="720" spans="1:4">
      <c r="A720" s="36">
        <v>0.00158730158730159</v>
      </c>
      <c r="B720" s="22">
        <v>7.19</v>
      </c>
      <c r="C720" s="15">
        <v>0</v>
      </c>
      <c r="D720" s="22">
        <f t="shared" si="12"/>
        <v>0</v>
      </c>
    </row>
    <row r="721" spans="1:4">
      <c r="A721" s="36">
        <v>0.00317460317460317</v>
      </c>
      <c r="B721" s="22">
        <v>7.2</v>
      </c>
      <c r="C721" s="15">
        <v>0</v>
      </c>
      <c r="D721" s="22">
        <f t="shared" si="12"/>
        <v>0</v>
      </c>
    </row>
    <row r="722" spans="1:4">
      <c r="A722" s="36">
        <v>0.00317460317460317</v>
      </c>
      <c r="B722" s="22">
        <v>7.21</v>
      </c>
      <c r="C722" s="15">
        <v>0</v>
      </c>
      <c r="D722" s="22">
        <f t="shared" si="12"/>
        <v>0</v>
      </c>
    </row>
    <row r="723" spans="1:4">
      <c r="A723" s="36">
        <v>0.00476190476190476</v>
      </c>
      <c r="B723" s="22">
        <v>7.22</v>
      </c>
      <c r="C723" s="15">
        <v>0</v>
      </c>
      <c r="D723" s="22">
        <f t="shared" si="12"/>
        <v>0</v>
      </c>
    </row>
    <row r="724" spans="1:4">
      <c r="A724" s="36">
        <v>0.623253968253967</v>
      </c>
      <c r="B724" s="22">
        <v>7.23</v>
      </c>
      <c r="C724" s="15">
        <v>0</v>
      </c>
      <c r="D724" s="22">
        <f t="shared" si="12"/>
        <v>0</v>
      </c>
    </row>
    <row r="725" spans="1:4">
      <c r="A725" s="36">
        <v>1.55702857142857</v>
      </c>
      <c r="B725" s="22">
        <v>7.24</v>
      </c>
      <c r="C725" s="15">
        <v>0</v>
      </c>
      <c r="D725" s="22">
        <f t="shared" si="12"/>
        <v>0</v>
      </c>
    </row>
    <row r="726" spans="1:4">
      <c r="A726" s="36">
        <v>3.67142857142857</v>
      </c>
      <c r="B726" s="22">
        <v>7.25</v>
      </c>
      <c r="C726" s="15">
        <v>0.000285388127853881</v>
      </c>
      <c r="D726" s="22">
        <f t="shared" si="12"/>
        <v>0.000963391136801535</v>
      </c>
    </row>
    <row r="727" spans="1:4">
      <c r="A727" s="36">
        <v>0.245876128229069</v>
      </c>
      <c r="B727" s="22">
        <v>7.26</v>
      </c>
      <c r="C727" s="15">
        <v>0.000285388127853881</v>
      </c>
      <c r="D727" s="22">
        <f t="shared" si="12"/>
        <v>0.000963391136801535</v>
      </c>
    </row>
    <row r="728" spans="1:4">
      <c r="A728" s="36">
        <v>0.704081632653061</v>
      </c>
      <c r="B728" s="22">
        <v>7.27</v>
      </c>
      <c r="C728" s="15">
        <v>0</v>
      </c>
      <c r="D728" s="22">
        <f t="shared" si="12"/>
        <v>0</v>
      </c>
    </row>
    <row r="729" spans="1:4">
      <c r="A729" s="36">
        <v>0.0785954785954789</v>
      </c>
      <c r="B729" s="22">
        <v>7.28</v>
      </c>
      <c r="C729" s="15">
        <v>0</v>
      </c>
      <c r="D729" s="22">
        <f t="shared" si="12"/>
        <v>0</v>
      </c>
    </row>
    <row r="730" spans="1:4">
      <c r="A730" s="36">
        <v>0.278559583037191</v>
      </c>
      <c r="B730" s="22">
        <v>7.29</v>
      </c>
      <c r="C730" s="15">
        <v>0</v>
      </c>
      <c r="D730" s="22">
        <f t="shared" si="12"/>
        <v>0</v>
      </c>
    </row>
    <row r="731" spans="1:4">
      <c r="A731" s="36">
        <v>0.155005291005291</v>
      </c>
      <c r="B731" s="22">
        <v>7.3</v>
      </c>
      <c r="C731" s="15">
        <v>0</v>
      </c>
      <c r="D731" s="22">
        <f t="shared" si="12"/>
        <v>0</v>
      </c>
    </row>
    <row r="732" spans="1:4">
      <c r="A732" s="36">
        <v>0.425351473922903</v>
      </c>
      <c r="B732" s="22">
        <v>7.31</v>
      </c>
      <c r="C732" s="15">
        <v>0</v>
      </c>
      <c r="D732" s="22">
        <f t="shared" si="12"/>
        <v>0</v>
      </c>
    </row>
    <row r="733" spans="1:4">
      <c r="A733" s="36">
        <v>0.0169701213818861</v>
      </c>
      <c r="B733" s="22">
        <v>7.32</v>
      </c>
      <c r="C733" s="15">
        <v>0</v>
      </c>
      <c r="D733" s="22">
        <f t="shared" si="12"/>
        <v>0</v>
      </c>
    </row>
    <row r="734" spans="1:4">
      <c r="A734" s="36">
        <v>0.0012773255995259</v>
      </c>
      <c r="B734" s="22">
        <v>7.33</v>
      </c>
      <c r="C734" s="15">
        <v>0</v>
      </c>
      <c r="D734" s="22">
        <f t="shared" si="12"/>
        <v>0</v>
      </c>
    </row>
    <row r="735" spans="1:4">
      <c r="A735" s="36">
        <v>0.172045023460118</v>
      </c>
      <c r="B735" s="22">
        <v>7.34</v>
      </c>
      <c r="C735" s="15">
        <v>0</v>
      </c>
      <c r="D735" s="22">
        <f t="shared" si="12"/>
        <v>0</v>
      </c>
    </row>
    <row r="736" spans="1:4">
      <c r="A736" s="36">
        <v>0.524030395136777</v>
      </c>
      <c r="B736" s="22">
        <v>7.35</v>
      </c>
      <c r="C736" s="15">
        <v>0</v>
      </c>
      <c r="D736" s="22">
        <f t="shared" si="12"/>
        <v>0</v>
      </c>
    </row>
    <row r="737" spans="1:4">
      <c r="A737" s="36">
        <v>0.824911993450677</v>
      </c>
      <c r="B737" s="22">
        <v>7.36</v>
      </c>
      <c r="C737" s="15">
        <v>0</v>
      </c>
      <c r="D737" s="22">
        <f t="shared" si="12"/>
        <v>0</v>
      </c>
    </row>
    <row r="738" spans="1:4">
      <c r="A738" s="36">
        <v>0.175715857300017</v>
      </c>
      <c r="B738" s="22">
        <v>7.37</v>
      </c>
      <c r="C738" s="15">
        <v>0</v>
      </c>
      <c r="D738" s="22">
        <f t="shared" si="12"/>
        <v>0</v>
      </c>
    </row>
    <row r="739" spans="1:4">
      <c r="A739" s="36">
        <v>0.0356383150680485</v>
      </c>
      <c r="B739" s="22">
        <v>7.38</v>
      </c>
      <c r="C739" s="15">
        <v>0.000285388127853881</v>
      </c>
      <c r="D739" s="22">
        <f t="shared" si="12"/>
        <v>0.000963391136801535</v>
      </c>
    </row>
    <row r="740" spans="1:4">
      <c r="A740" s="36">
        <v>0.4</v>
      </c>
      <c r="B740" s="22">
        <v>7.39</v>
      </c>
      <c r="C740" s="15">
        <v>0</v>
      </c>
      <c r="D740" s="22">
        <f t="shared" si="12"/>
        <v>0</v>
      </c>
    </row>
    <row r="741" spans="1:4">
      <c r="A741" s="36">
        <v>1.74716242661448</v>
      </c>
      <c r="B741" s="22">
        <v>7.4</v>
      </c>
      <c r="C741" s="15">
        <v>0</v>
      </c>
      <c r="D741" s="22">
        <f t="shared" si="12"/>
        <v>0</v>
      </c>
    </row>
    <row r="742" spans="1:4">
      <c r="A742" s="36">
        <v>2.74650455927051</v>
      </c>
      <c r="B742" s="22">
        <v>7.41</v>
      </c>
      <c r="C742" s="15">
        <v>0</v>
      </c>
      <c r="D742" s="22">
        <f t="shared" si="12"/>
        <v>0</v>
      </c>
    </row>
    <row r="743" spans="1:4">
      <c r="A743" s="36">
        <v>12.0122448979589</v>
      </c>
      <c r="B743" s="22">
        <v>7.42</v>
      </c>
      <c r="C743" s="15">
        <v>0</v>
      </c>
      <c r="D743" s="22">
        <f t="shared" si="12"/>
        <v>0</v>
      </c>
    </row>
    <row r="744" spans="1:4">
      <c r="A744" s="36">
        <v>2.70071428571429</v>
      </c>
      <c r="B744" s="22">
        <v>7.43</v>
      </c>
      <c r="C744" s="15">
        <v>0</v>
      </c>
      <c r="D744" s="22">
        <f t="shared" si="12"/>
        <v>0</v>
      </c>
    </row>
    <row r="745" spans="1:4">
      <c r="A745" s="36">
        <v>0.045858585858586</v>
      </c>
      <c r="B745" s="22">
        <v>7.44</v>
      </c>
      <c r="C745" s="15">
        <v>0</v>
      </c>
      <c r="D745" s="22">
        <f t="shared" si="12"/>
        <v>0</v>
      </c>
    </row>
    <row r="746" spans="1:4">
      <c r="A746" s="36">
        <v>0.4</v>
      </c>
      <c r="B746" s="22">
        <v>7.45</v>
      </c>
      <c r="C746" s="15">
        <v>0</v>
      </c>
      <c r="D746" s="22">
        <f t="shared" si="12"/>
        <v>0</v>
      </c>
    </row>
    <row r="747" spans="1:4">
      <c r="A747" s="36">
        <v>0.134331065759636</v>
      </c>
      <c r="B747" s="22">
        <v>7.46</v>
      </c>
      <c r="C747" s="15">
        <v>0</v>
      </c>
      <c r="D747" s="22">
        <f t="shared" si="12"/>
        <v>0</v>
      </c>
    </row>
    <row r="748" spans="1:4">
      <c r="A748" s="36">
        <v>2.95350649350649</v>
      </c>
      <c r="B748" s="22">
        <v>7.47</v>
      </c>
      <c r="C748" s="15">
        <v>0</v>
      </c>
      <c r="D748" s="22">
        <f t="shared" ref="D748:D811" si="13">C748/$E$51</f>
        <v>0</v>
      </c>
    </row>
    <row r="749" spans="1:4">
      <c r="A749" s="36">
        <v>6.16000000000001</v>
      </c>
      <c r="B749" s="22">
        <v>7.48</v>
      </c>
      <c r="C749" s="15">
        <v>0</v>
      </c>
      <c r="D749" s="22">
        <f t="shared" si="13"/>
        <v>0</v>
      </c>
    </row>
    <row r="750" spans="1:4">
      <c r="A750" s="36">
        <v>0.662367346938775</v>
      </c>
      <c r="B750" s="22">
        <v>7.49</v>
      </c>
      <c r="C750" s="15">
        <v>0.000285388127853881</v>
      </c>
      <c r="D750" s="22">
        <f t="shared" si="13"/>
        <v>0.000963391136801535</v>
      </c>
    </row>
    <row r="751" spans="1:4">
      <c r="A751" s="36">
        <v>1.02295548654244</v>
      </c>
      <c r="B751" s="22">
        <v>7.5</v>
      </c>
      <c r="C751" s="15">
        <v>0.000285388127853881</v>
      </c>
      <c r="D751" s="22">
        <f t="shared" si="13"/>
        <v>0.000963391136801535</v>
      </c>
    </row>
    <row r="752" spans="1:4">
      <c r="A752" s="36">
        <v>0.41142857142857</v>
      </c>
      <c r="B752" s="22">
        <v>7.51</v>
      </c>
      <c r="C752" s="15">
        <v>0</v>
      </c>
      <c r="D752" s="22">
        <f t="shared" si="13"/>
        <v>0</v>
      </c>
    </row>
    <row r="753" spans="1:4">
      <c r="A753" s="36">
        <v>0.0713261648745378</v>
      </c>
      <c r="B753" s="22">
        <v>7.52</v>
      </c>
      <c r="C753" s="15">
        <v>0</v>
      </c>
      <c r="D753" s="22">
        <f t="shared" si="13"/>
        <v>0</v>
      </c>
    </row>
    <row r="754" spans="1:4">
      <c r="A754" s="36">
        <v>0.302788502788513</v>
      </c>
      <c r="B754" s="22">
        <v>7.53</v>
      </c>
      <c r="C754" s="15">
        <v>0</v>
      </c>
      <c r="D754" s="22">
        <f t="shared" si="13"/>
        <v>0</v>
      </c>
    </row>
    <row r="755" spans="1:4">
      <c r="A755" s="36">
        <v>0.206541606541593</v>
      </c>
      <c r="B755" s="22">
        <v>7.54</v>
      </c>
      <c r="C755" s="15">
        <v>0</v>
      </c>
      <c r="D755" s="22">
        <f t="shared" si="13"/>
        <v>0</v>
      </c>
    </row>
    <row r="756" spans="1:4">
      <c r="A756" s="36">
        <v>0.0195225596800398</v>
      </c>
      <c r="B756" s="22">
        <v>7.55</v>
      </c>
      <c r="C756" s="15">
        <v>0</v>
      </c>
      <c r="D756" s="22">
        <f t="shared" si="13"/>
        <v>0</v>
      </c>
    </row>
    <row r="757" spans="1:4">
      <c r="A757" s="36">
        <v>0.024785052910053</v>
      </c>
      <c r="B757" s="22">
        <v>7.56</v>
      </c>
      <c r="C757" s="15">
        <v>0</v>
      </c>
      <c r="D757" s="22">
        <f t="shared" si="13"/>
        <v>0</v>
      </c>
    </row>
    <row r="758" spans="1:4">
      <c r="A758" s="36">
        <v>0.0135004177109439</v>
      </c>
      <c r="B758" s="22">
        <v>7.57</v>
      </c>
      <c r="C758" s="15">
        <v>0</v>
      </c>
      <c r="D758" s="22">
        <f t="shared" si="13"/>
        <v>0</v>
      </c>
    </row>
    <row r="759" spans="1:4">
      <c r="A759" s="36">
        <v>0.0486329261198373</v>
      </c>
      <c r="B759" s="22">
        <v>7.58</v>
      </c>
      <c r="C759" s="15">
        <v>0</v>
      </c>
      <c r="D759" s="22">
        <f t="shared" si="13"/>
        <v>0</v>
      </c>
    </row>
    <row r="760" spans="1:4">
      <c r="A760" s="36">
        <v>0.0258658960505924</v>
      </c>
      <c r="B760" s="22">
        <v>7.59</v>
      </c>
      <c r="C760" s="15">
        <v>0.000285388127853881</v>
      </c>
      <c r="D760" s="22">
        <f t="shared" si="13"/>
        <v>0.000963391136801535</v>
      </c>
    </row>
    <row r="761" spans="1:4">
      <c r="A761" s="36">
        <v>0.0357972044539209</v>
      </c>
      <c r="B761" s="22">
        <v>7.6</v>
      </c>
      <c r="C761" s="15">
        <v>0</v>
      </c>
      <c r="D761" s="22">
        <f t="shared" si="13"/>
        <v>0</v>
      </c>
    </row>
    <row r="762" spans="1:4">
      <c r="A762" s="36">
        <v>0.0798241518829753</v>
      </c>
      <c r="B762" s="22">
        <v>7.61</v>
      </c>
      <c r="C762" s="15">
        <v>0</v>
      </c>
      <c r="D762" s="22">
        <f t="shared" si="13"/>
        <v>0</v>
      </c>
    </row>
    <row r="763" spans="1:4">
      <c r="A763" s="36">
        <v>0.0035978835978836</v>
      </c>
      <c r="B763" s="22">
        <v>7.62</v>
      </c>
      <c r="C763" s="15">
        <v>0</v>
      </c>
      <c r="D763" s="22">
        <f t="shared" si="13"/>
        <v>0</v>
      </c>
    </row>
    <row r="764" spans="1:4">
      <c r="A764" s="36">
        <v>0.0147129139721731</v>
      </c>
      <c r="B764" s="22">
        <v>7.63</v>
      </c>
      <c r="C764" s="15">
        <v>0</v>
      </c>
      <c r="D764" s="22">
        <f t="shared" si="13"/>
        <v>0</v>
      </c>
    </row>
    <row r="765" spans="1:4">
      <c r="A765" s="36">
        <v>0.0647305506564755</v>
      </c>
      <c r="B765" s="22">
        <v>7.64</v>
      </c>
      <c r="C765" s="15">
        <v>0</v>
      </c>
      <c r="D765" s="22">
        <f t="shared" si="13"/>
        <v>0</v>
      </c>
    </row>
    <row r="766" spans="1:4">
      <c r="A766" s="36">
        <v>0.094950738916256</v>
      </c>
      <c r="B766" s="22">
        <v>7.65</v>
      </c>
      <c r="C766" s="15">
        <v>0</v>
      </c>
      <c r="D766" s="22">
        <f t="shared" si="13"/>
        <v>0</v>
      </c>
    </row>
    <row r="767" spans="1:4">
      <c r="A767" s="36">
        <v>0.261427859634139</v>
      </c>
      <c r="B767" s="22">
        <v>7.66</v>
      </c>
      <c r="C767" s="15">
        <v>0</v>
      </c>
      <c r="D767" s="22">
        <f t="shared" si="13"/>
        <v>0</v>
      </c>
    </row>
    <row r="768" spans="1:4">
      <c r="A768" s="36">
        <v>0.306308851224102</v>
      </c>
      <c r="B768" s="22">
        <v>7.67</v>
      </c>
      <c r="C768" s="15">
        <v>0</v>
      </c>
      <c r="D768" s="22">
        <f t="shared" si="13"/>
        <v>0</v>
      </c>
    </row>
    <row r="769" spans="1:4">
      <c r="A769" s="36">
        <v>0.726852085967133</v>
      </c>
      <c r="B769" s="22">
        <v>7.68</v>
      </c>
      <c r="C769" s="15">
        <v>0</v>
      </c>
      <c r="D769" s="22">
        <f t="shared" si="13"/>
        <v>0</v>
      </c>
    </row>
    <row r="770" spans="1:4">
      <c r="A770" s="36">
        <v>1.27796477495108</v>
      </c>
      <c r="B770" s="22">
        <v>7.69</v>
      </c>
      <c r="C770" s="15">
        <v>0</v>
      </c>
      <c r="D770" s="22">
        <f t="shared" si="13"/>
        <v>0</v>
      </c>
    </row>
    <row r="771" spans="1:4">
      <c r="A771" s="36">
        <v>2.1484962406015</v>
      </c>
      <c r="B771" s="22">
        <v>7.7</v>
      </c>
      <c r="C771" s="15">
        <v>0</v>
      </c>
      <c r="D771" s="22">
        <f t="shared" si="13"/>
        <v>0</v>
      </c>
    </row>
    <row r="772" spans="1:4">
      <c r="A772" s="36">
        <v>3.29387755102039</v>
      </c>
      <c r="B772" s="22">
        <v>7.71</v>
      </c>
      <c r="C772" s="15">
        <v>0</v>
      </c>
      <c r="D772" s="22">
        <f t="shared" si="13"/>
        <v>0</v>
      </c>
    </row>
    <row r="773" spans="1:4">
      <c r="A773" s="36">
        <v>0.138700703649166</v>
      </c>
      <c r="B773" s="22">
        <v>7.72</v>
      </c>
      <c r="C773" s="15">
        <v>0</v>
      </c>
      <c r="D773" s="22">
        <f t="shared" si="13"/>
        <v>0</v>
      </c>
    </row>
    <row r="774" spans="1:4">
      <c r="A774" s="36">
        <v>0.441373360938574</v>
      </c>
      <c r="B774" s="22">
        <v>7.73</v>
      </c>
      <c r="C774" s="15">
        <v>0</v>
      </c>
      <c r="D774" s="22">
        <f t="shared" si="13"/>
        <v>0</v>
      </c>
    </row>
    <row r="775" spans="1:4">
      <c r="A775" s="36">
        <v>0.0513067179733892</v>
      </c>
      <c r="B775" s="22">
        <v>7.74</v>
      </c>
      <c r="C775" s="15">
        <v>0.000285388127853881</v>
      </c>
      <c r="D775" s="22">
        <f t="shared" si="13"/>
        <v>0.000963391136801535</v>
      </c>
    </row>
    <row r="776" spans="1:4">
      <c r="A776" s="36">
        <v>0.170665278862003</v>
      </c>
      <c r="B776" s="22">
        <v>7.75</v>
      </c>
      <c r="C776" s="15">
        <v>0.000285388127853881</v>
      </c>
      <c r="D776" s="22">
        <f t="shared" si="13"/>
        <v>0.000963391136801535</v>
      </c>
    </row>
    <row r="777" spans="1:4">
      <c r="A777" s="36">
        <v>0.0667413632119463</v>
      </c>
      <c r="B777" s="22">
        <v>7.76</v>
      </c>
      <c r="C777" s="15">
        <v>0</v>
      </c>
      <c r="D777" s="22">
        <f t="shared" si="13"/>
        <v>0</v>
      </c>
    </row>
    <row r="778" spans="1:4">
      <c r="A778" s="36">
        <v>0.015358749938189</v>
      </c>
      <c r="B778" s="22">
        <v>7.77</v>
      </c>
      <c r="C778" s="15">
        <v>0</v>
      </c>
      <c r="D778" s="22">
        <f t="shared" si="13"/>
        <v>0</v>
      </c>
    </row>
    <row r="779" spans="1:4">
      <c r="A779" s="36">
        <v>0.0226899537244365</v>
      </c>
      <c r="B779" s="22">
        <v>7.78</v>
      </c>
      <c r="C779" s="15">
        <v>0</v>
      </c>
      <c r="D779" s="22">
        <f t="shared" si="13"/>
        <v>0</v>
      </c>
    </row>
    <row r="780" spans="1:4">
      <c r="A780" s="36">
        <v>0.0501725327812284</v>
      </c>
      <c r="B780" s="22">
        <v>7.79</v>
      </c>
      <c r="C780" s="15">
        <v>0</v>
      </c>
      <c r="D780" s="22">
        <f t="shared" si="13"/>
        <v>0</v>
      </c>
    </row>
    <row r="781" spans="1:4">
      <c r="A781" s="36">
        <v>0.279780521262002</v>
      </c>
      <c r="B781" s="22">
        <v>7.8</v>
      </c>
      <c r="C781" s="15">
        <v>0</v>
      </c>
      <c r="D781" s="22">
        <f t="shared" si="13"/>
        <v>0</v>
      </c>
    </row>
    <row r="782" spans="1:4">
      <c r="A782" s="36">
        <v>0.0949608763693295</v>
      </c>
      <c r="B782" s="22">
        <v>7.81</v>
      </c>
      <c r="C782" s="15">
        <v>0</v>
      </c>
      <c r="D782" s="22">
        <f t="shared" si="13"/>
        <v>0</v>
      </c>
    </row>
    <row r="783" spans="1:4">
      <c r="A783" s="36">
        <v>0.0749554250924102</v>
      </c>
      <c r="B783" s="22">
        <v>7.82</v>
      </c>
      <c r="C783" s="15">
        <v>0</v>
      </c>
      <c r="D783" s="22">
        <f t="shared" si="13"/>
        <v>0</v>
      </c>
    </row>
    <row r="784" spans="1:4">
      <c r="A784" s="36">
        <v>0.0457824481681341</v>
      </c>
      <c r="B784" s="22">
        <v>7.83</v>
      </c>
      <c r="C784" s="15">
        <v>0</v>
      </c>
      <c r="D784" s="22">
        <f t="shared" si="13"/>
        <v>0</v>
      </c>
    </row>
    <row r="785" spans="1:4">
      <c r="A785" s="36">
        <v>0.27639040348964</v>
      </c>
      <c r="B785" s="22">
        <v>7.84</v>
      </c>
      <c r="C785" s="15">
        <v>0</v>
      </c>
      <c r="D785" s="22">
        <f t="shared" si="13"/>
        <v>0</v>
      </c>
    </row>
    <row r="786" spans="1:4">
      <c r="A786" s="36">
        <v>0.279006989636055</v>
      </c>
      <c r="B786" s="22">
        <v>7.85</v>
      </c>
      <c r="C786" s="15">
        <v>0</v>
      </c>
      <c r="D786" s="22">
        <f t="shared" si="13"/>
        <v>0</v>
      </c>
    </row>
    <row r="787" spans="1:4">
      <c r="A787" s="36">
        <v>0.0490265071545859</v>
      </c>
      <c r="B787" s="22">
        <v>7.86</v>
      </c>
      <c r="C787" s="15">
        <v>0</v>
      </c>
      <c r="D787" s="22">
        <f t="shared" si="13"/>
        <v>0</v>
      </c>
    </row>
    <row r="788" spans="1:4">
      <c r="A788" s="36">
        <v>0.23025396825397</v>
      </c>
      <c r="B788" s="22">
        <v>7.87</v>
      </c>
      <c r="C788" s="15">
        <v>0</v>
      </c>
      <c r="D788" s="22">
        <f t="shared" si="13"/>
        <v>0</v>
      </c>
    </row>
    <row r="789" spans="1:4">
      <c r="A789" s="36">
        <v>0.354893368390301</v>
      </c>
      <c r="B789" s="22">
        <v>7.88</v>
      </c>
      <c r="C789" s="15">
        <v>0</v>
      </c>
      <c r="D789" s="22">
        <f t="shared" si="13"/>
        <v>0</v>
      </c>
    </row>
    <row r="790" spans="1:4">
      <c r="A790" s="36">
        <v>0.340139317117733</v>
      </c>
      <c r="B790" s="22">
        <v>7.89</v>
      </c>
      <c r="C790" s="15">
        <v>0</v>
      </c>
      <c r="D790" s="22">
        <f t="shared" si="13"/>
        <v>0</v>
      </c>
    </row>
    <row r="791" spans="1:4">
      <c r="A791" s="36">
        <v>0.18281746031746</v>
      </c>
      <c r="B791" s="22">
        <v>7.9</v>
      </c>
      <c r="C791" s="15">
        <v>0</v>
      </c>
      <c r="D791" s="22">
        <f t="shared" si="13"/>
        <v>0</v>
      </c>
    </row>
    <row r="792" spans="1:4">
      <c r="A792" s="36">
        <v>1.34763174603175</v>
      </c>
      <c r="B792" s="22">
        <v>7.91</v>
      </c>
      <c r="C792" s="15">
        <v>0</v>
      </c>
      <c r="D792" s="22">
        <f t="shared" si="13"/>
        <v>0</v>
      </c>
    </row>
    <row r="793" spans="1:4">
      <c r="A793" s="36">
        <v>0.997452135493372</v>
      </c>
      <c r="B793" s="22">
        <v>7.92</v>
      </c>
      <c r="C793" s="15">
        <v>0</v>
      </c>
      <c r="D793" s="22">
        <f t="shared" si="13"/>
        <v>0</v>
      </c>
    </row>
    <row r="794" spans="1:4">
      <c r="A794" s="36">
        <v>3.07439751552793</v>
      </c>
      <c r="B794" s="22">
        <v>7.93</v>
      </c>
      <c r="C794" s="15">
        <v>0</v>
      </c>
      <c r="D794" s="22">
        <f t="shared" si="13"/>
        <v>0</v>
      </c>
    </row>
    <row r="795" spans="1:4">
      <c r="A795" s="36">
        <v>0.143959754668872</v>
      </c>
      <c r="B795" s="22">
        <v>7.94</v>
      </c>
      <c r="C795" s="15">
        <v>0.000285388127853881</v>
      </c>
      <c r="D795" s="22">
        <f t="shared" si="13"/>
        <v>0.000963391136801535</v>
      </c>
    </row>
    <row r="796" spans="1:4">
      <c r="A796" s="36">
        <v>0.0204361934948306</v>
      </c>
      <c r="B796" s="22">
        <v>7.95</v>
      </c>
      <c r="C796" s="15">
        <v>0</v>
      </c>
      <c r="D796" s="22">
        <f t="shared" si="13"/>
        <v>0</v>
      </c>
    </row>
    <row r="797" spans="1:4">
      <c r="A797" s="36">
        <v>0.00943396226415094</v>
      </c>
      <c r="B797" s="22">
        <v>7.96</v>
      </c>
      <c r="C797" s="15">
        <v>0</v>
      </c>
      <c r="D797" s="22">
        <f t="shared" si="13"/>
        <v>0</v>
      </c>
    </row>
    <row r="798" spans="1:4">
      <c r="A798" s="36">
        <v>0.0230810054518234</v>
      </c>
      <c r="B798" s="22">
        <v>7.97</v>
      </c>
      <c r="C798" s="15">
        <v>0</v>
      </c>
      <c r="D798" s="22">
        <f t="shared" si="13"/>
        <v>0</v>
      </c>
    </row>
    <row r="799" spans="1:4">
      <c r="A799" s="36">
        <v>0.0781358885017421</v>
      </c>
      <c r="B799" s="22">
        <v>7.98</v>
      </c>
      <c r="C799" s="15">
        <v>0</v>
      </c>
      <c r="D799" s="22">
        <f t="shared" si="13"/>
        <v>0</v>
      </c>
    </row>
    <row r="800" spans="1:4">
      <c r="A800" s="36">
        <v>0.200111716240748</v>
      </c>
      <c r="B800" s="22">
        <v>7.99</v>
      </c>
      <c r="C800" s="15">
        <v>0</v>
      </c>
      <c r="D800" s="22">
        <f t="shared" si="13"/>
        <v>0</v>
      </c>
    </row>
    <row r="801" spans="1:4">
      <c r="A801" s="36">
        <v>0.247909112883734</v>
      </c>
      <c r="B801" s="22">
        <v>8</v>
      </c>
      <c r="C801" s="15">
        <v>0</v>
      </c>
      <c r="D801" s="22">
        <f t="shared" si="13"/>
        <v>0</v>
      </c>
    </row>
    <row r="802" spans="1:4">
      <c r="A802" s="36">
        <v>0.152431342907533</v>
      </c>
      <c r="B802" s="22">
        <v>8.01</v>
      </c>
      <c r="C802" s="15">
        <v>0</v>
      </c>
      <c r="D802" s="22">
        <f t="shared" si="13"/>
        <v>0</v>
      </c>
    </row>
    <row r="803" spans="1:4">
      <c r="A803" s="36">
        <v>0.789136400322839</v>
      </c>
      <c r="B803" s="22">
        <v>8.02</v>
      </c>
      <c r="C803" s="15">
        <v>0</v>
      </c>
      <c r="D803" s="22">
        <f t="shared" si="13"/>
        <v>0</v>
      </c>
    </row>
    <row r="804" spans="1:4">
      <c r="A804" s="36">
        <v>0.0538875437180485</v>
      </c>
      <c r="B804" s="22">
        <v>8.03</v>
      </c>
      <c r="C804" s="15">
        <v>0</v>
      </c>
      <c r="D804" s="22">
        <f t="shared" si="13"/>
        <v>0</v>
      </c>
    </row>
    <row r="805" spans="1:4">
      <c r="A805" s="36">
        <v>0.0760300574130384</v>
      </c>
      <c r="B805" s="22">
        <v>8.04</v>
      </c>
      <c r="C805" s="15">
        <v>0</v>
      </c>
      <c r="D805" s="22">
        <f t="shared" si="13"/>
        <v>0</v>
      </c>
    </row>
    <row r="806" spans="1:4">
      <c r="A806" s="36">
        <v>0.122348336594912</v>
      </c>
      <c r="B806" s="22">
        <v>8.05</v>
      </c>
      <c r="C806" s="15">
        <v>0</v>
      </c>
      <c r="D806" s="22">
        <f t="shared" si="13"/>
        <v>0</v>
      </c>
    </row>
    <row r="807" spans="1:4">
      <c r="A807" s="36">
        <v>0.188554960889255</v>
      </c>
      <c r="B807" s="22">
        <v>8.06</v>
      </c>
      <c r="C807" s="15">
        <v>0</v>
      </c>
      <c r="D807" s="22">
        <f t="shared" si="13"/>
        <v>0</v>
      </c>
    </row>
    <row r="808" spans="1:4">
      <c r="A808" s="36">
        <v>0.235009920634918</v>
      </c>
      <c r="B808" s="22">
        <v>8.07</v>
      </c>
      <c r="C808" s="15">
        <v>0</v>
      </c>
      <c r="D808" s="22">
        <f t="shared" si="13"/>
        <v>0</v>
      </c>
    </row>
    <row r="809" spans="1:4">
      <c r="A809" s="36">
        <v>0.406587301587302</v>
      </c>
      <c r="B809" s="22">
        <v>8.08</v>
      </c>
      <c r="C809" s="15">
        <v>0.000285388127853881</v>
      </c>
      <c r="D809" s="22">
        <f t="shared" si="13"/>
        <v>0.000963391136801535</v>
      </c>
    </row>
    <row r="810" spans="1:4">
      <c r="A810" s="36">
        <v>0.108034792864514</v>
      </c>
      <c r="B810" s="22">
        <v>8.09</v>
      </c>
      <c r="C810" s="15">
        <v>0</v>
      </c>
      <c r="D810" s="22">
        <f t="shared" si="13"/>
        <v>0</v>
      </c>
    </row>
    <row r="811" spans="1:4">
      <c r="A811" s="36">
        <v>0.0950435900107667</v>
      </c>
      <c r="B811" s="22">
        <v>8.1</v>
      </c>
      <c r="C811" s="15">
        <v>0</v>
      </c>
      <c r="D811" s="22">
        <f t="shared" si="13"/>
        <v>0</v>
      </c>
    </row>
    <row r="812" spans="1:4">
      <c r="A812" s="36">
        <v>0.233687641723354</v>
      </c>
      <c r="B812" s="22">
        <v>8.11</v>
      </c>
      <c r="C812" s="15">
        <v>0</v>
      </c>
      <c r="D812" s="22">
        <f t="shared" ref="D812:D875" si="14">C812/$E$51</f>
        <v>0</v>
      </c>
    </row>
    <row r="813" spans="1:4">
      <c r="A813" s="36">
        <v>0.12916314454776</v>
      </c>
      <c r="B813" s="22">
        <v>8.12</v>
      </c>
      <c r="C813" s="15">
        <v>0</v>
      </c>
      <c r="D813" s="22">
        <f t="shared" si="14"/>
        <v>0</v>
      </c>
    </row>
    <row r="814" spans="1:4">
      <c r="A814" s="36">
        <v>0.127766493643269</v>
      </c>
      <c r="B814" s="22">
        <v>8.13</v>
      </c>
      <c r="C814" s="15">
        <v>0.000285388127853881</v>
      </c>
      <c r="D814" s="22">
        <f t="shared" si="14"/>
        <v>0.000963391136801535</v>
      </c>
    </row>
    <row r="815" spans="1:4">
      <c r="A815" s="36">
        <v>0.147619047619048</v>
      </c>
      <c r="B815" s="22">
        <v>8.14</v>
      </c>
      <c r="C815" s="15">
        <v>0.000285388127853881</v>
      </c>
      <c r="D815" s="22">
        <f t="shared" si="14"/>
        <v>0.000963391136801535</v>
      </c>
    </row>
    <row r="816" spans="1:4">
      <c r="A816" s="36">
        <v>0.413036771657464</v>
      </c>
      <c r="B816" s="22">
        <v>8.15</v>
      </c>
      <c r="C816" s="15">
        <v>0</v>
      </c>
      <c r="D816" s="22">
        <f t="shared" si="14"/>
        <v>0</v>
      </c>
    </row>
    <row r="817" spans="1:4">
      <c r="A817" s="36">
        <v>0.0857142857142857</v>
      </c>
      <c r="B817" s="22">
        <v>8.16</v>
      </c>
      <c r="C817" s="15">
        <v>0</v>
      </c>
      <c r="D817" s="22">
        <f t="shared" si="14"/>
        <v>0</v>
      </c>
    </row>
    <row r="818" spans="1:4">
      <c r="A818" s="36">
        <v>4.12857142857143</v>
      </c>
      <c r="B818" s="22">
        <v>8.17</v>
      </c>
      <c r="C818" s="15">
        <v>0</v>
      </c>
      <c r="D818" s="22">
        <f t="shared" si="14"/>
        <v>0</v>
      </c>
    </row>
    <row r="819" spans="1:4">
      <c r="A819" s="36">
        <v>2.56814285714286</v>
      </c>
      <c r="B819" s="22">
        <v>8.18</v>
      </c>
      <c r="C819" s="15">
        <v>0.000285388127853881</v>
      </c>
      <c r="D819" s="22">
        <f t="shared" si="14"/>
        <v>0.000963391136801535</v>
      </c>
    </row>
    <row r="820" spans="1:4">
      <c r="A820" s="36">
        <v>0.226777087646651</v>
      </c>
      <c r="B820" s="22">
        <v>8.19</v>
      </c>
      <c r="C820" s="15">
        <v>0</v>
      </c>
      <c r="D820" s="22">
        <f t="shared" si="14"/>
        <v>0</v>
      </c>
    </row>
    <row r="821" spans="1:4">
      <c r="A821" s="36">
        <v>0.775978835978837</v>
      </c>
      <c r="B821" s="22">
        <v>8.2</v>
      </c>
      <c r="C821" s="15">
        <v>0</v>
      </c>
      <c r="D821" s="22">
        <f t="shared" si="14"/>
        <v>0</v>
      </c>
    </row>
    <row r="822" spans="1:4">
      <c r="A822" s="36">
        <v>1.60504201680672</v>
      </c>
      <c r="B822" s="22">
        <v>8.21</v>
      </c>
      <c r="C822" s="15">
        <v>0</v>
      </c>
      <c r="D822" s="22">
        <f t="shared" si="14"/>
        <v>0</v>
      </c>
    </row>
    <row r="823" spans="1:4">
      <c r="A823" s="36">
        <v>8.12142857142844</v>
      </c>
      <c r="B823" s="22">
        <v>8.22</v>
      </c>
      <c r="C823" s="15">
        <v>0</v>
      </c>
      <c r="D823" s="22">
        <f t="shared" si="14"/>
        <v>0</v>
      </c>
    </row>
    <row r="824" spans="1:4">
      <c r="A824" s="36">
        <v>0.0175389883844697</v>
      </c>
      <c r="B824" s="22">
        <v>8.23</v>
      </c>
      <c r="C824" s="15">
        <v>0</v>
      </c>
      <c r="D824" s="22">
        <f t="shared" si="14"/>
        <v>0</v>
      </c>
    </row>
    <row r="825" spans="1:4">
      <c r="A825" s="36">
        <v>0.0289434523809524</v>
      </c>
      <c r="B825" s="22">
        <v>8.24</v>
      </c>
      <c r="C825" s="15">
        <v>0.000285388127853881</v>
      </c>
      <c r="D825" s="22">
        <f t="shared" si="14"/>
        <v>0.000963391136801535</v>
      </c>
    </row>
    <row r="826" spans="1:4">
      <c r="A826" s="36">
        <v>0.147555300567348</v>
      </c>
      <c r="B826" s="22">
        <v>8.25</v>
      </c>
      <c r="C826" s="15">
        <v>0</v>
      </c>
      <c r="D826" s="22">
        <f t="shared" si="14"/>
        <v>0</v>
      </c>
    </row>
    <row r="827" spans="1:4">
      <c r="A827" s="36">
        <v>0.508898678414099</v>
      </c>
      <c r="B827" s="22">
        <v>8.26</v>
      </c>
      <c r="C827" s="15">
        <v>0</v>
      </c>
      <c r="D827" s="22">
        <f t="shared" si="14"/>
        <v>0</v>
      </c>
    </row>
    <row r="828" spans="1:4">
      <c r="A828" s="36">
        <v>0.631037776812851</v>
      </c>
      <c r="B828" s="22">
        <v>8.27</v>
      </c>
      <c r="C828" s="15">
        <v>0</v>
      </c>
      <c r="D828" s="22">
        <f t="shared" si="14"/>
        <v>0</v>
      </c>
    </row>
    <row r="829" spans="1:4">
      <c r="A829" s="36">
        <v>0.236047107014851</v>
      </c>
      <c r="B829" s="22">
        <v>8.28</v>
      </c>
      <c r="C829" s="15">
        <v>0</v>
      </c>
      <c r="D829" s="22">
        <f t="shared" si="14"/>
        <v>0</v>
      </c>
    </row>
    <row r="830" spans="1:4">
      <c r="A830" s="36">
        <v>0.4</v>
      </c>
      <c r="B830" s="22">
        <v>8.29</v>
      </c>
      <c r="C830" s="15">
        <v>0</v>
      </c>
      <c r="D830" s="22">
        <f t="shared" si="14"/>
        <v>0</v>
      </c>
    </row>
    <row r="831" spans="1:4">
      <c r="A831" s="36">
        <v>0.4</v>
      </c>
      <c r="B831" s="22">
        <v>8.3</v>
      </c>
      <c r="C831" s="15">
        <v>0</v>
      </c>
      <c r="D831" s="22">
        <f t="shared" si="14"/>
        <v>0</v>
      </c>
    </row>
    <row r="832" spans="1:4">
      <c r="A832" s="36">
        <v>0.4</v>
      </c>
      <c r="B832" s="22">
        <v>8.31</v>
      </c>
      <c r="C832" s="15">
        <v>0</v>
      </c>
      <c r="D832" s="22">
        <f t="shared" si="14"/>
        <v>0</v>
      </c>
    </row>
    <row r="833" spans="1:4">
      <c r="A833" s="36">
        <v>1.69212384573601</v>
      </c>
      <c r="B833" s="22">
        <v>8.32</v>
      </c>
      <c r="C833" s="15">
        <v>0</v>
      </c>
      <c r="D833" s="22">
        <f t="shared" si="14"/>
        <v>0</v>
      </c>
    </row>
    <row r="834" spans="1:4">
      <c r="A834" s="36">
        <v>2.08258064516129</v>
      </c>
      <c r="B834" s="22">
        <v>8.33</v>
      </c>
      <c r="C834" s="15">
        <v>0</v>
      </c>
      <c r="D834" s="22">
        <f t="shared" si="14"/>
        <v>0</v>
      </c>
    </row>
    <row r="835" spans="1:4">
      <c r="A835" s="36">
        <v>0.535873015873016</v>
      </c>
      <c r="B835" s="22">
        <v>8.34</v>
      </c>
      <c r="C835" s="15">
        <v>0</v>
      </c>
      <c r="D835" s="22">
        <f t="shared" si="14"/>
        <v>0</v>
      </c>
    </row>
    <row r="836" spans="1:4">
      <c r="A836" s="36">
        <v>2.41476190476191</v>
      </c>
      <c r="B836" s="22">
        <v>8.35</v>
      </c>
      <c r="C836" s="15">
        <v>0</v>
      </c>
      <c r="D836" s="22">
        <f t="shared" si="14"/>
        <v>0</v>
      </c>
    </row>
    <row r="837" spans="1:4">
      <c r="A837" s="36">
        <v>0.317184265010352</v>
      </c>
      <c r="B837" s="22">
        <v>8.36</v>
      </c>
      <c r="C837" s="15">
        <v>0</v>
      </c>
      <c r="D837" s="22">
        <f t="shared" si="14"/>
        <v>0</v>
      </c>
    </row>
    <row r="838" spans="1:4">
      <c r="A838" s="36">
        <v>0.00408163265306122</v>
      </c>
      <c r="B838" s="22">
        <v>8.37</v>
      </c>
      <c r="C838" s="15">
        <v>0.000285388127853881</v>
      </c>
      <c r="D838" s="22">
        <f t="shared" si="14"/>
        <v>0.000963391136801535</v>
      </c>
    </row>
    <row r="839" spans="1:4">
      <c r="A839" s="36">
        <v>0.132698412698413</v>
      </c>
      <c r="B839" s="22">
        <v>8.38</v>
      </c>
      <c r="C839" s="15">
        <v>0</v>
      </c>
      <c r="D839" s="22">
        <f t="shared" si="14"/>
        <v>0</v>
      </c>
    </row>
    <row r="840" spans="1:4">
      <c r="A840" s="36">
        <v>0.347089947089947</v>
      </c>
      <c r="B840" s="22">
        <v>8.39</v>
      </c>
      <c r="C840" s="15">
        <v>0</v>
      </c>
      <c r="D840" s="22">
        <f t="shared" si="14"/>
        <v>0</v>
      </c>
    </row>
    <row r="841" spans="1:4">
      <c r="A841" s="36">
        <v>0.00357142857142857</v>
      </c>
      <c r="B841" s="22">
        <v>8.4</v>
      </c>
      <c r="C841" s="15">
        <v>0</v>
      </c>
      <c r="D841" s="22">
        <f t="shared" si="14"/>
        <v>0</v>
      </c>
    </row>
    <row r="842" spans="1:4">
      <c r="A842" s="36">
        <v>0.144246031746032</v>
      </c>
      <c r="B842" s="22">
        <v>8.41</v>
      </c>
      <c r="C842" s="15">
        <v>0</v>
      </c>
      <c r="D842" s="22">
        <f t="shared" si="14"/>
        <v>0</v>
      </c>
    </row>
    <row r="843" spans="1:4">
      <c r="A843" s="36">
        <v>0.4</v>
      </c>
      <c r="B843" s="22">
        <v>8.42</v>
      </c>
      <c r="C843" s="15">
        <v>0</v>
      </c>
      <c r="D843" s="22">
        <f t="shared" si="14"/>
        <v>0</v>
      </c>
    </row>
    <row r="844" spans="1:4">
      <c r="A844" s="36">
        <v>0.00952380952380952</v>
      </c>
      <c r="B844" s="22">
        <v>8.43</v>
      </c>
      <c r="C844" s="15">
        <v>0</v>
      </c>
      <c r="D844" s="22">
        <f t="shared" si="14"/>
        <v>0</v>
      </c>
    </row>
    <row r="845" spans="1:4">
      <c r="A845" s="36">
        <v>0.00952380952380952</v>
      </c>
      <c r="B845" s="22">
        <v>8.44</v>
      </c>
      <c r="C845" s="15">
        <v>0</v>
      </c>
      <c r="D845" s="22">
        <f t="shared" si="14"/>
        <v>0</v>
      </c>
    </row>
    <row r="846" spans="1:4">
      <c r="A846" s="36">
        <v>0.384656084656085</v>
      </c>
      <c r="B846" s="22">
        <v>8.45</v>
      </c>
      <c r="C846" s="15">
        <v>0</v>
      </c>
      <c r="D846" s="22">
        <f t="shared" si="14"/>
        <v>0</v>
      </c>
    </row>
    <row r="847" spans="1:4">
      <c r="A847" s="36">
        <v>0.239365079365079</v>
      </c>
      <c r="B847" s="22">
        <v>8.46</v>
      </c>
      <c r="C847" s="15">
        <v>0</v>
      </c>
      <c r="D847" s="22">
        <f t="shared" si="14"/>
        <v>0</v>
      </c>
    </row>
    <row r="848" spans="1:4">
      <c r="A848" s="36">
        <v>0.227936507936508</v>
      </c>
      <c r="B848" s="22">
        <v>8.47</v>
      </c>
      <c r="C848" s="15">
        <v>0</v>
      </c>
      <c r="D848" s="22">
        <f t="shared" si="14"/>
        <v>0</v>
      </c>
    </row>
    <row r="849" spans="1:4">
      <c r="A849" s="36">
        <v>0.518960129983755</v>
      </c>
      <c r="B849" s="22">
        <v>8.48</v>
      </c>
      <c r="C849" s="15">
        <v>0</v>
      </c>
      <c r="D849" s="22">
        <f t="shared" si="14"/>
        <v>0</v>
      </c>
    </row>
    <row r="850" spans="1:4">
      <c r="A850" s="36">
        <v>0.502376502002664</v>
      </c>
      <c r="B850" s="22">
        <v>8.49</v>
      </c>
      <c r="C850" s="15">
        <v>0</v>
      </c>
      <c r="D850" s="22">
        <f t="shared" si="14"/>
        <v>0</v>
      </c>
    </row>
    <row r="851" spans="1:4">
      <c r="A851" s="36">
        <v>0.23224728487886</v>
      </c>
      <c r="B851" s="22">
        <v>8.5</v>
      </c>
      <c r="C851" s="15">
        <v>0</v>
      </c>
      <c r="D851" s="22">
        <f t="shared" si="14"/>
        <v>0</v>
      </c>
    </row>
    <row r="852" spans="1:4">
      <c r="A852" s="36">
        <v>0.0448724808275271</v>
      </c>
      <c r="B852" s="22">
        <v>8.51</v>
      </c>
      <c r="C852" s="15">
        <v>0</v>
      </c>
      <c r="D852" s="22">
        <f t="shared" si="14"/>
        <v>0</v>
      </c>
    </row>
    <row r="853" spans="1:4">
      <c r="A853" s="36">
        <v>0.0876190476190476</v>
      </c>
      <c r="B853" s="22">
        <v>8.52</v>
      </c>
      <c r="C853" s="15">
        <v>0</v>
      </c>
      <c r="D853" s="22">
        <f t="shared" si="14"/>
        <v>0</v>
      </c>
    </row>
    <row r="854" spans="1:4">
      <c r="A854" s="36">
        <v>0.0459606728263442</v>
      </c>
      <c r="B854" s="22">
        <v>8.53</v>
      </c>
      <c r="C854" s="15">
        <v>0</v>
      </c>
      <c r="D854" s="22">
        <f t="shared" si="14"/>
        <v>0</v>
      </c>
    </row>
    <row r="855" spans="1:4">
      <c r="A855" s="36">
        <v>0.434920634920635</v>
      </c>
      <c r="B855" s="22">
        <v>8.54</v>
      </c>
      <c r="C855" s="15">
        <v>0</v>
      </c>
      <c r="D855" s="22">
        <f t="shared" si="14"/>
        <v>0</v>
      </c>
    </row>
    <row r="856" spans="1:4">
      <c r="A856" s="36">
        <v>0.241899915182351</v>
      </c>
      <c r="B856" s="22">
        <v>8.55</v>
      </c>
      <c r="C856" s="15">
        <v>0</v>
      </c>
      <c r="D856" s="22">
        <f t="shared" si="14"/>
        <v>0</v>
      </c>
    </row>
    <row r="857" spans="1:4">
      <c r="A857" s="36">
        <v>0.233548560667212</v>
      </c>
      <c r="B857" s="22">
        <v>8.56</v>
      </c>
      <c r="C857" s="15">
        <v>0.000285388127853881</v>
      </c>
      <c r="D857" s="22">
        <f t="shared" si="14"/>
        <v>0.000963391136801535</v>
      </c>
    </row>
    <row r="858" spans="1:4">
      <c r="A858" s="36">
        <v>0.0754046833254712</v>
      </c>
      <c r="B858" s="22">
        <v>8.57</v>
      </c>
      <c r="C858" s="15">
        <v>0</v>
      </c>
      <c r="D858" s="22">
        <f t="shared" si="14"/>
        <v>0</v>
      </c>
    </row>
    <row r="859" spans="1:4">
      <c r="A859" s="36">
        <v>0.0131519274376417</v>
      </c>
      <c r="B859" s="22">
        <v>8.58</v>
      </c>
      <c r="C859" s="15">
        <v>0.000285388127853881</v>
      </c>
      <c r="D859" s="22">
        <f t="shared" si="14"/>
        <v>0.000963391136801535</v>
      </c>
    </row>
    <row r="860" spans="1:4">
      <c r="A860" s="36">
        <v>0.132241538590747</v>
      </c>
      <c r="B860" s="22">
        <v>8.59</v>
      </c>
      <c r="C860" s="15">
        <v>0</v>
      </c>
      <c r="D860" s="22">
        <f t="shared" si="14"/>
        <v>0</v>
      </c>
    </row>
    <row r="861" spans="1:4">
      <c r="A861" s="36">
        <v>0.116076970825572</v>
      </c>
      <c r="B861" s="22">
        <v>8.6</v>
      </c>
      <c r="C861" s="15">
        <v>0</v>
      </c>
      <c r="D861" s="22">
        <f t="shared" si="14"/>
        <v>0</v>
      </c>
    </row>
    <row r="862" spans="1:4">
      <c r="A862" s="36">
        <v>0.4</v>
      </c>
      <c r="B862" s="22">
        <v>8.61</v>
      </c>
      <c r="C862" s="15">
        <v>0</v>
      </c>
      <c r="D862" s="22">
        <f t="shared" si="14"/>
        <v>0</v>
      </c>
    </row>
    <row r="863" spans="1:4">
      <c r="A863" s="36">
        <v>0.806448979591837</v>
      </c>
      <c r="B863" s="22">
        <v>8.62</v>
      </c>
      <c r="C863" s="15">
        <v>0</v>
      </c>
      <c r="D863" s="22">
        <f t="shared" si="14"/>
        <v>0</v>
      </c>
    </row>
    <row r="864" spans="1:4">
      <c r="A864" s="36">
        <v>1.65530201342282</v>
      </c>
      <c r="B864" s="22">
        <v>8.63</v>
      </c>
      <c r="C864" s="15">
        <v>0</v>
      </c>
      <c r="D864" s="22">
        <f t="shared" si="14"/>
        <v>0</v>
      </c>
    </row>
    <row r="865" spans="1:4">
      <c r="A865" s="36">
        <v>0.0412568306010928</v>
      </c>
      <c r="B865" s="22">
        <v>8.64</v>
      </c>
      <c r="C865" s="15">
        <v>0</v>
      </c>
      <c r="D865" s="22">
        <f t="shared" si="14"/>
        <v>0</v>
      </c>
    </row>
    <row r="866" spans="1:4">
      <c r="A866" s="36">
        <v>0.20852215356032</v>
      </c>
      <c r="B866" s="22">
        <v>8.65</v>
      </c>
      <c r="C866" s="15">
        <v>0</v>
      </c>
      <c r="D866" s="22">
        <f t="shared" si="14"/>
        <v>0</v>
      </c>
    </row>
    <row r="867" spans="1:4">
      <c r="A867" s="36">
        <v>0.0242263013212759</v>
      </c>
      <c r="B867" s="22">
        <v>8.66</v>
      </c>
      <c r="C867" s="15">
        <v>0</v>
      </c>
      <c r="D867" s="22">
        <f t="shared" si="14"/>
        <v>0</v>
      </c>
    </row>
    <row r="868" spans="1:4">
      <c r="A868" s="36">
        <v>0.727003581376839</v>
      </c>
      <c r="B868" s="22">
        <v>8.67</v>
      </c>
      <c r="C868" s="15">
        <v>0</v>
      </c>
      <c r="D868" s="22">
        <f t="shared" si="14"/>
        <v>0</v>
      </c>
    </row>
    <row r="869" spans="1:4">
      <c r="A869" s="36">
        <v>0.34395183360701</v>
      </c>
      <c r="B869" s="22">
        <v>8.68</v>
      </c>
      <c r="C869" s="15">
        <v>0</v>
      </c>
      <c r="D869" s="22">
        <f t="shared" si="14"/>
        <v>0</v>
      </c>
    </row>
    <row r="870" spans="1:4">
      <c r="A870" s="36">
        <v>0.0527140897511257</v>
      </c>
      <c r="B870" s="22">
        <v>8.69</v>
      </c>
      <c r="C870" s="15">
        <v>0.000285388127853881</v>
      </c>
      <c r="D870" s="22">
        <f t="shared" si="14"/>
        <v>0.000963391136801535</v>
      </c>
    </row>
    <row r="871" spans="1:4">
      <c r="A871" s="36">
        <v>0.224437247611053</v>
      </c>
      <c r="B871" s="22">
        <v>8.7</v>
      </c>
      <c r="C871" s="15">
        <v>0</v>
      </c>
      <c r="D871" s="22">
        <f t="shared" si="14"/>
        <v>0</v>
      </c>
    </row>
    <row r="872" spans="1:4">
      <c r="A872" s="36">
        <v>0.175982667904672</v>
      </c>
      <c r="B872" s="22">
        <v>8.71</v>
      </c>
      <c r="C872" s="15">
        <v>0</v>
      </c>
      <c r="D872" s="22">
        <f t="shared" si="14"/>
        <v>0</v>
      </c>
    </row>
    <row r="873" spans="1:4">
      <c r="A873" s="36">
        <v>0.106380027739251</v>
      </c>
      <c r="B873" s="22">
        <v>8.72</v>
      </c>
      <c r="C873" s="15">
        <v>0.000285388127853881</v>
      </c>
      <c r="D873" s="22">
        <f t="shared" si="14"/>
        <v>0.000963391136801535</v>
      </c>
    </row>
    <row r="874" spans="1:4">
      <c r="A874" s="36">
        <v>0.0497059060510848</v>
      </c>
      <c r="B874" s="22">
        <v>8.73</v>
      </c>
      <c r="C874" s="15">
        <v>0</v>
      </c>
      <c r="D874" s="22">
        <f t="shared" si="14"/>
        <v>0</v>
      </c>
    </row>
    <row r="875" spans="1:4">
      <c r="A875" s="36">
        <v>0.0247141150366957</v>
      </c>
      <c r="B875" s="22">
        <v>8.74</v>
      </c>
      <c r="C875" s="15">
        <v>0</v>
      </c>
      <c r="D875" s="22">
        <f t="shared" si="14"/>
        <v>0</v>
      </c>
    </row>
    <row r="876" spans="1:4">
      <c r="A876" s="36">
        <v>0.0893868658574541</v>
      </c>
      <c r="B876" s="22">
        <v>8.75</v>
      </c>
      <c r="C876" s="15">
        <v>0</v>
      </c>
      <c r="D876" s="22">
        <f t="shared" ref="D876:D939" si="15">C876/$E$51</f>
        <v>0</v>
      </c>
    </row>
    <row r="877" spans="1:4">
      <c r="A877" s="36">
        <v>0.0329554043839759</v>
      </c>
      <c r="B877" s="22">
        <v>8.76</v>
      </c>
      <c r="C877" s="15">
        <v>0</v>
      </c>
      <c r="D877" s="22">
        <f t="shared" si="15"/>
        <v>0</v>
      </c>
    </row>
    <row r="878" spans="1:4">
      <c r="A878" s="36">
        <v>0.0415654077723042</v>
      </c>
      <c r="B878" s="22">
        <v>8.77</v>
      </c>
      <c r="C878" s="15">
        <v>0</v>
      </c>
      <c r="D878" s="22">
        <f t="shared" si="15"/>
        <v>0</v>
      </c>
    </row>
    <row r="879" spans="1:4">
      <c r="A879" s="36">
        <v>0.0585909217488166</v>
      </c>
      <c r="B879" s="22">
        <v>8.78</v>
      </c>
      <c r="C879" s="15">
        <v>0</v>
      </c>
      <c r="D879" s="22">
        <f t="shared" si="15"/>
        <v>0</v>
      </c>
    </row>
    <row r="880" spans="1:4">
      <c r="A880" s="36">
        <v>0.152362278244631</v>
      </c>
      <c r="B880" s="22">
        <v>8.79</v>
      </c>
      <c r="C880" s="15">
        <v>0</v>
      </c>
      <c r="D880" s="22">
        <f t="shared" si="15"/>
        <v>0</v>
      </c>
    </row>
    <row r="881" spans="1:4">
      <c r="A881" s="36">
        <v>0.0091644204851752</v>
      </c>
      <c r="B881" s="22">
        <v>8.8</v>
      </c>
      <c r="C881" s="15">
        <v>0</v>
      </c>
      <c r="D881" s="22">
        <f t="shared" si="15"/>
        <v>0</v>
      </c>
    </row>
    <row r="882" spans="1:4">
      <c r="A882" s="36">
        <v>0.065788160127783</v>
      </c>
      <c r="B882" s="22">
        <v>8.81</v>
      </c>
      <c r="C882" s="15">
        <v>0.000285388127853881</v>
      </c>
      <c r="D882" s="22">
        <f t="shared" si="15"/>
        <v>0.000963391136801535</v>
      </c>
    </row>
    <row r="883" spans="1:4">
      <c r="A883" s="36">
        <v>0.0581075155660793</v>
      </c>
      <c r="B883" s="22">
        <v>8.82</v>
      </c>
      <c r="C883" s="15">
        <v>0</v>
      </c>
      <c r="D883" s="22">
        <f t="shared" si="15"/>
        <v>0</v>
      </c>
    </row>
    <row r="884" spans="1:4">
      <c r="A884" s="36">
        <v>0.207308641975307</v>
      </c>
      <c r="B884" s="22">
        <v>8.83</v>
      </c>
      <c r="C884" s="15">
        <v>0</v>
      </c>
      <c r="D884" s="22">
        <f t="shared" si="15"/>
        <v>0</v>
      </c>
    </row>
    <row r="885" spans="1:4">
      <c r="A885" s="36">
        <v>0.0764066193853446</v>
      </c>
      <c r="B885" s="22">
        <v>8.84</v>
      </c>
      <c r="C885" s="15">
        <v>0</v>
      </c>
      <c r="D885" s="22">
        <f t="shared" si="15"/>
        <v>0</v>
      </c>
    </row>
    <row r="886" spans="1:4">
      <c r="A886" s="36">
        <v>0.0598858256752974</v>
      </c>
      <c r="B886" s="22">
        <v>8.85</v>
      </c>
      <c r="C886" s="15">
        <v>0</v>
      </c>
      <c r="D886" s="22">
        <f t="shared" si="15"/>
        <v>0</v>
      </c>
    </row>
    <row r="887" spans="1:4">
      <c r="A887" s="36">
        <v>0.0517759271122519</v>
      </c>
      <c r="B887" s="22">
        <v>8.86</v>
      </c>
      <c r="C887" s="15">
        <v>0.000285388127853881</v>
      </c>
      <c r="D887" s="22">
        <f t="shared" si="15"/>
        <v>0.000963391136801535</v>
      </c>
    </row>
    <row r="888" spans="1:4">
      <c r="A888" s="36">
        <v>0.135464231354642</v>
      </c>
      <c r="B888" s="22">
        <v>8.87</v>
      </c>
      <c r="C888" s="15">
        <v>0</v>
      </c>
      <c r="D888" s="22">
        <f t="shared" si="15"/>
        <v>0</v>
      </c>
    </row>
    <row r="889" spans="1:4">
      <c r="A889" s="36">
        <v>0.0337909337909318</v>
      </c>
      <c r="B889" s="22">
        <v>8.88</v>
      </c>
      <c r="C889" s="15">
        <v>0</v>
      </c>
      <c r="D889" s="22">
        <f t="shared" si="15"/>
        <v>0</v>
      </c>
    </row>
    <row r="890" spans="1:4">
      <c r="A890" s="36">
        <v>0.126240079365081</v>
      </c>
      <c r="B890" s="22">
        <v>8.89</v>
      </c>
      <c r="C890" s="15">
        <v>0</v>
      </c>
      <c r="D890" s="22">
        <f t="shared" si="15"/>
        <v>0</v>
      </c>
    </row>
    <row r="891" spans="1:4">
      <c r="A891" s="36">
        <v>0.413696488696487</v>
      </c>
      <c r="B891" s="22">
        <v>8.9</v>
      </c>
      <c r="C891" s="15">
        <v>0</v>
      </c>
      <c r="D891" s="22">
        <f t="shared" si="15"/>
        <v>0</v>
      </c>
    </row>
    <row r="892" spans="1:4">
      <c r="A892" s="36">
        <v>0.395391705069124</v>
      </c>
      <c r="B892" s="22">
        <v>8.91</v>
      </c>
      <c r="C892" s="15">
        <v>0</v>
      </c>
      <c r="D892" s="22">
        <f t="shared" si="15"/>
        <v>0</v>
      </c>
    </row>
    <row r="893" spans="1:4">
      <c r="A893" s="36">
        <v>0.318312925170068</v>
      </c>
      <c r="B893" s="22">
        <v>8.92</v>
      </c>
      <c r="C893" s="15">
        <v>0.000285388127853881</v>
      </c>
      <c r="D893" s="22">
        <f t="shared" si="15"/>
        <v>0.000963391136801535</v>
      </c>
    </row>
    <row r="894" spans="1:4">
      <c r="A894" s="36">
        <v>0.0332835888391445</v>
      </c>
      <c r="B894" s="22">
        <v>8.93</v>
      </c>
      <c r="C894" s="15">
        <v>0</v>
      </c>
      <c r="D894" s="22">
        <f t="shared" si="15"/>
        <v>0</v>
      </c>
    </row>
    <row r="895" spans="1:4">
      <c r="A895" s="36">
        <v>0.2943848059455</v>
      </c>
      <c r="B895" s="22">
        <v>8.94</v>
      </c>
      <c r="C895" s="15">
        <v>0.000570776255707763</v>
      </c>
      <c r="D895" s="22">
        <f t="shared" si="15"/>
        <v>0.00192678227360307</v>
      </c>
    </row>
    <row r="896" spans="1:4">
      <c r="A896" s="36">
        <v>0.170679744766123</v>
      </c>
      <c r="B896" s="22">
        <v>8.95</v>
      </c>
      <c r="C896" s="15">
        <v>0</v>
      </c>
      <c r="D896" s="22">
        <f t="shared" si="15"/>
        <v>0</v>
      </c>
    </row>
    <row r="897" spans="1:4">
      <c r="A897" s="36">
        <v>0.142714996446339</v>
      </c>
      <c r="B897" s="22">
        <v>8.96</v>
      </c>
      <c r="C897" s="15">
        <v>0.000285388127853881</v>
      </c>
      <c r="D897" s="22">
        <f t="shared" si="15"/>
        <v>0.000963391136801535</v>
      </c>
    </row>
    <row r="898" spans="1:4">
      <c r="A898" s="36">
        <v>0.483904559700739</v>
      </c>
      <c r="B898" s="22">
        <v>8.97</v>
      </c>
      <c r="C898" s="15">
        <v>0</v>
      </c>
      <c r="D898" s="22">
        <f t="shared" si="15"/>
        <v>0</v>
      </c>
    </row>
    <row r="899" spans="1:4">
      <c r="A899" s="36">
        <v>0.244746481588587</v>
      </c>
      <c r="B899" s="22">
        <v>8.98</v>
      </c>
      <c r="C899" s="15">
        <v>0</v>
      </c>
      <c r="D899" s="22">
        <f t="shared" si="15"/>
        <v>0</v>
      </c>
    </row>
    <row r="900" spans="1:4">
      <c r="A900" s="36">
        <v>0.107842095946185</v>
      </c>
      <c r="B900" s="22">
        <v>8.99</v>
      </c>
      <c r="C900" s="15">
        <v>0</v>
      </c>
      <c r="D900" s="22">
        <f t="shared" si="15"/>
        <v>0</v>
      </c>
    </row>
    <row r="901" spans="1:4">
      <c r="A901" s="36">
        <v>0.00796619846979431</v>
      </c>
      <c r="B901" s="22">
        <v>9</v>
      </c>
      <c r="C901" s="15">
        <v>0</v>
      </c>
      <c r="D901" s="22">
        <f t="shared" si="15"/>
        <v>0</v>
      </c>
    </row>
    <row r="902" spans="1:4">
      <c r="A902" s="36">
        <v>0.0169450135551825</v>
      </c>
      <c r="B902" s="22">
        <v>9.01</v>
      </c>
      <c r="C902" s="15">
        <v>0</v>
      </c>
      <c r="D902" s="22">
        <f t="shared" si="15"/>
        <v>0</v>
      </c>
    </row>
    <row r="903" spans="1:4">
      <c r="A903" s="36">
        <v>0.12358038578511</v>
      </c>
      <c r="B903" s="22">
        <v>9.02</v>
      </c>
      <c r="C903" s="15">
        <v>0</v>
      </c>
      <c r="D903" s="22">
        <f t="shared" si="15"/>
        <v>0</v>
      </c>
    </row>
    <row r="904" spans="1:4">
      <c r="A904" s="36">
        <v>0.116994452849218</v>
      </c>
      <c r="B904" s="22">
        <v>9.03</v>
      </c>
      <c r="C904" s="15">
        <v>0</v>
      </c>
      <c r="D904" s="22">
        <f t="shared" si="15"/>
        <v>0</v>
      </c>
    </row>
    <row r="905" spans="1:4">
      <c r="A905" s="36">
        <v>0.0565463552724713</v>
      </c>
      <c r="B905" s="22">
        <v>9.04</v>
      </c>
      <c r="C905" s="15">
        <v>0</v>
      </c>
      <c r="D905" s="22">
        <f t="shared" si="15"/>
        <v>0</v>
      </c>
    </row>
    <row r="906" spans="1:4">
      <c r="A906" s="36">
        <v>0.0181634868931286</v>
      </c>
      <c r="B906" s="22">
        <v>9.05</v>
      </c>
      <c r="C906" s="15">
        <v>0</v>
      </c>
      <c r="D906" s="22">
        <f t="shared" si="15"/>
        <v>0</v>
      </c>
    </row>
    <row r="907" spans="1:4">
      <c r="A907" s="36">
        <v>0.0630867950016924</v>
      </c>
      <c r="B907" s="22">
        <v>9.06</v>
      </c>
      <c r="C907" s="15">
        <v>0</v>
      </c>
      <c r="D907" s="22">
        <f t="shared" si="15"/>
        <v>0</v>
      </c>
    </row>
    <row r="908" spans="1:4">
      <c r="A908" s="36">
        <v>0.270586611456175</v>
      </c>
      <c r="B908" s="22">
        <v>9.07</v>
      </c>
      <c r="C908" s="15">
        <v>0</v>
      </c>
      <c r="D908" s="22">
        <f t="shared" si="15"/>
        <v>0</v>
      </c>
    </row>
    <row r="909" spans="1:4">
      <c r="A909" s="36">
        <v>0.515648351648357</v>
      </c>
      <c r="B909" s="22">
        <v>9.08</v>
      </c>
      <c r="C909" s="15">
        <v>0</v>
      </c>
      <c r="D909" s="22">
        <f t="shared" si="15"/>
        <v>0</v>
      </c>
    </row>
    <row r="910" spans="1:4">
      <c r="A910" s="36">
        <v>0.4</v>
      </c>
      <c r="B910" s="22">
        <v>9.09</v>
      </c>
      <c r="C910" s="15">
        <v>0</v>
      </c>
      <c r="D910" s="22">
        <f t="shared" si="15"/>
        <v>0</v>
      </c>
    </row>
    <row r="911" spans="1:4">
      <c r="A911" s="36">
        <v>0.216239316239284</v>
      </c>
      <c r="B911" s="22">
        <v>9.1</v>
      </c>
      <c r="C911" s="15">
        <v>0</v>
      </c>
      <c r="D911" s="22">
        <f t="shared" si="15"/>
        <v>0</v>
      </c>
    </row>
    <row r="912" spans="1:4">
      <c r="A912" s="36">
        <v>1.78775510204083</v>
      </c>
      <c r="B912" s="22">
        <v>9.11</v>
      </c>
      <c r="C912" s="15">
        <v>0</v>
      </c>
      <c r="D912" s="22">
        <f t="shared" si="15"/>
        <v>0</v>
      </c>
    </row>
    <row r="913" spans="1:4">
      <c r="A913" s="36">
        <v>0.319742063492076</v>
      </c>
      <c r="B913" s="22">
        <v>9.12</v>
      </c>
      <c r="C913" s="15">
        <v>0</v>
      </c>
      <c r="D913" s="22">
        <f t="shared" si="15"/>
        <v>0</v>
      </c>
    </row>
    <row r="914" spans="1:4">
      <c r="A914" s="36">
        <v>0.155986010223297</v>
      </c>
      <c r="B914" s="22">
        <v>9.13</v>
      </c>
      <c r="C914" s="15">
        <v>0</v>
      </c>
      <c r="D914" s="22">
        <f t="shared" si="15"/>
        <v>0</v>
      </c>
    </row>
    <row r="915" spans="1:4">
      <c r="A915" s="36">
        <v>0.00204081632653061</v>
      </c>
      <c r="B915" s="22">
        <v>9.14</v>
      </c>
      <c r="C915" s="15">
        <v>0</v>
      </c>
      <c r="D915" s="22">
        <f t="shared" si="15"/>
        <v>0</v>
      </c>
    </row>
    <row r="916" spans="1:4">
      <c r="A916" s="36">
        <v>0.0025974025974026</v>
      </c>
      <c r="B916" s="22">
        <v>9.15</v>
      </c>
      <c r="C916" s="15">
        <v>0.000285388127853881</v>
      </c>
      <c r="D916" s="22">
        <f t="shared" si="15"/>
        <v>0.000963391136801535</v>
      </c>
    </row>
    <row r="917" spans="1:4">
      <c r="A917" s="36">
        <v>0.0309621791103278</v>
      </c>
      <c r="B917" s="22">
        <v>9.16</v>
      </c>
      <c r="C917" s="15">
        <v>0</v>
      </c>
      <c r="D917" s="22">
        <f t="shared" si="15"/>
        <v>0</v>
      </c>
    </row>
    <row r="918" spans="1:4">
      <c r="A918" s="36">
        <v>0.431222222222222</v>
      </c>
      <c r="B918" s="22">
        <v>9.17</v>
      </c>
      <c r="C918" s="15">
        <v>0</v>
      </c>
      <c r="D918" s="22">
        <f t="shared" si="15"/>
        <v>0</v>
      </c>
    </row>
    <row r="919" spans="1:4">
      <c r="A919" s="36">
        <v>0.503924162257495</v>
      </c>
      <c r="B919" s="22">
        <v>9.18</v>
      </c>
      <c r="C919" s="15">
        <v>0.000285388127853881</v>
      </c>
      <c r="D919" s="22">
        <f t="shared" si="15"/>
        <v>0.000963391136801535</v>
      </c>
    </row>
    <row r="920" spans="1:4">
      <c r="A920" s="36">
        <v>0.39138321995465</v>
      </c>
      <c r="B920" s="22">
        <v>9.19</v>
      </c>
      <c r="C920" s="15">
        <v>0</v>
      </c>
      <c r="D920" s="22">
        <f t="shared" si="15"/>
        <v>0</v>
      </c>
    </row>
    <row r="921" spans="1:4">
      <c r="A921" s="36">
        <v>0.277367077367077</v>
      </c>
      <c r="B921" s="22">
        <v>9.2</v>
      </c>
      <c r="C921" s="15">
        <v>0</v>
      </c>
      <c r="D921" s="22">
        <f t="shared" si="15"/>
        <v>0</v>
      </c>
    </row>
    <row r="922" spans="1:4">
      <c r="A922" s="36">
        <v>2.47177489177489</v>
      </c>
      <c r="B922" s="22">
        <v>9.21</v>
      </c>
      <c r="C922" s="15">
        <v>0</v>
      </c>
      <c r="D922" s="22">
        <f t="shared" si="15"/>
        <v>0</v>
      </c>
    </row>
    <row r="923" spans="1:4">
      <c r="A923" s="36">
        <v>3.81176470588234</v>
      </c>
      <c r="B923" s="22">
        <v>9.22</v>
      </c>
      <c r="C923" s="15">
        <v>0</v>
      </c>
      <c r="D923" s="22">
        <f t="shared" si="15"/>
        <v>0</v>
      </c>
    </row>
    <row r="924" spans="1:4">
      <c r="A924" s="36">
        <v>0.210356492323712</v>
      </c>
      <c r="B924" s="22">
        <v>9.23</v>
      </c>
      <c r="C924" s="15">
        <v>0</v>
      </c>
      <c r="D924" s="22">
        <f t="shared" si="15"/>
        <v>0</v>
      </c>
    </row>
    <row r="925" spans="1:4">
      <c r="A925" s="36">
        <v>3.76140227870289</v>
      </c>
      <c r="B925" s="22">
        <v>9.24</v>
      </c>
      <c r="C925" s="15">
        <v>0</v>
      </c>
      <c r="D925" s="22">
        <f t="shared" si="15"/>
        <v>0</v>
      </c>
    </row>
    <row r="926" spans="1:4">
      <c r="A926" s="36">
        <v>0.4</v>
      </c>
      <c r="B926" s="22">
        <v>9.25</v>
      </c>
      <c r="C926" s="15">
        <v>0.000285388127853881</v>
      </c>
      <c r="D926" s="22">
        <f t="shared" si="15"/>
        <v>0.000963391136801535</v>
      </c>
    </row>
    <row r="927" spans="1:4">
      <c r="A927" s="36">
        <v>2.57992916174734</v>
      </c>
      <c r="B927" s="22">
        <v>9.26</v>
      </c>
      <c r="C927" s="15">
        <v>0</v>
      </c>
      <c r="D927" s="22">
        <f t="shared" si="15"/>
        <v>0</v>
      </c>
    </row>
    <row r="928" spans="1:4">
      <c r="A928" s="36">
        <v>0.227233372687918</v>
      </c>
      <c r="B928" s="22">
        <v>9.27</v>
      </c>
      <c r="C928" s="15">
        <v>0</v>
      </c>
      <c r="D928" s="22">
        <f t="shared" si="15"/>
        <v>0</v>
      </c>
    </row>
    <row r="929" spans="1:4">
      <c r="A929" s="36">
        <v>0.100704365079365</v>
      </c>
      <c r="B929" s="22">
        <v>9.28</v>
      </c>
      <c r="C929" s="15">
        <v>0</v>
      </c>
      <c r="D929" s="22">
        <f t="shared" si="15"/>
        <v>0</v>
      </c>
    </row>
    <row r="930" spans="1:4">
      <c r="A930" s="36">
        <v>0.156060606060606</v>
      </c>
      <c r="B930" s="22">
        <v>9.29</v>
      </c>
      <c r="C930" s="15">
        <v>0</v>
      </c>
      <c r="D930" s="22">
        <f t="shared" si="15"/>
        <v>0</v>
      </c>
    </row>
    <row r="931" spans="1:4">
      <c r="A931" s="36">
        <v>0.389159891598916</v>
      </c>
      <c r="B931" s="22">
        <v>9.3</v>
      </c>
      <c r="C931" s="15">
        <v>0</v>
      </c>
      <c r="D931" s="22">
        <f t="shared" si="15"/>
        <v>0</v>
      </c>
    </row>
    <row r="932" spans="1:4">
      <c r="A932" s="36">
        <v>0.00357142857142857</v>
      </c>
      <c r="B932" s="22">
        <v>9.31</v>
      </c>
      <c r="C932" s="15">
        <v>0</v>
      </c>
      <c r="D932" s="22">
        <f t="shared" si="15"/>
        <v>0</v>
      </c>
    </row>
    <row r="933" spans="1:4">
      <c r="A933" s="36">
        <v>0.0973544973544964</v>
      </c>
      <c r="B933" s="22">
        <v>9.32</v>
      </c>
      <c r="C933" s="15">
        <v>0</v>
      </c>
      <c r="D933" s="22">
        <f t="shared" si="15"/>
        <v>0</v>
      </c>
    </row>
    <row r="934" spans="1:4">
      <c r="A934" s="36">
        <v>0.00496894409937887</v>
      </c>
      <c r="B934" s="22">
        <v>9.33</v>
      </c>
      <c r="C934" s="15">
        <v>0</v>
      </c>
      <c r="D934" s="22">
        <f t="shared" si="15"/>
        <v>0</v>
      </c>
    </row>
    <row r="935" spans="1:4">
      <c r="A935" s="36">
        <v>0.254850088183423</v>
      </c>
      <c r="B935" s="22">
        <v>9.34</v>
      </c>
      <c r="C935" s="15">
        <v>0</v>
      </c>
      <c r="D935" s="22">
        <f t="shared" si="15"/>
        <v>0</v>
      </c>
    </row>
    <row r="936" spans="1:4">
      <c r="A936" s="36">
        <v>0.00408163265306122</v>
      </c>
      <c r="B936" s="22">
        <v>9.35</v>
      </c>
      <c r="C936" s="15">
        <v>0</v>
      </c>
      <c r="D936" s="22">
        <f t="shared" si="15"/>
        <v>0</v>
      </c>
    </row>
    <row r="937" spans="1:4">
      <c r="A937" s="36">
        <v>0.0759839979352167</v>
      </c>
      <c r="B937" s="22">
        <v>9.36</v>
      </c>
      <c r="C937" s="15">
        <v>0</v>
      </c>
      <c r="D937" s="22">
        <f t="shared" si="15"/>
        <v>0</v>
      </c>
    </row>
    <row r="938" spans="1:4">
      <c r="A938" s="36">
        <v>0.0569898642187808</v>
      </c>
      <c r="B938" s="22">
        <v>9.37</v>
      </c>
      <c r="C938" s="15">
        <v>0.000285388127853881</v>
      </c>
      <c r="D938" s="22">
        <f t="shared" si="15"/>
        <v>0.000963391136801535</v>
      </c>
    </row>
    <row r="939" spans="1:4">
      <c r="A939" s="36">
        <v>0.684469589816124</v>
      </c>
      <c r="B939" s="22">
        <v>9.38</v>
      </c>
      <c r="C939" s="15">
        <v>0</v>
      </c>
      <c r="D939" s="22">
        <f t="shared" si="15"/>
        <v>0</v>
      </c>
    </row>
    <row r="940" spans="1:4">
      <c r="A940" s="36">
        <v>0.00604395604395605</v>
      </c>
      <c r="B940" s="22">
        <v>9.39</v>
      </c>
      <c r="C940" s="15">
        <v>0</v>
      </c>
      <c r="D940" s="22">
        <f t="shared" ref="D940:D1003" si="16">C940/$E$51</f>
        <v>0</v>
      </c>
    </row>
    <row r="941" spans="1:4">
      <c r="A941" s="36">
        <v>0.114255189255189</v>
      </c>
      <c r="B941" s="22">
        <v>9.4</v>
      </c>
      <c r="C941" s="15">
        <v>0.000285388127853881</v>
      </c>
      <c r="D941" s="22">
        <f t="shared" si="16"/>
        <v>0.000963391136801535</v>
      </c>
    </row>
    <row r="942" spans="1:4">
      <c r="A942" s="36">
        <v>0.462106782106783</v>
      </c>
      <c r="B942" s="22">
        <v>9.41</v>
      </c>
      <c r="C942" s="15">
        <v>0</v>
      </c>
      <c r="D942" s="22">
        <f t="shared" si="16"/>
        <v>0</v>
      </c>
    </row>
    <row r="943" spans="1:4">
      <c r="A943" s="36">
        <v>0.010989010989011</v>
      </c>
      <c r="B943" s="22">
        <v>9.42</v>
      </c>
      <c r="C943" s="15">
        <v>0</v>
      </c>
      <c r="D943" s="22">
        <f t="shared" si="16"/>
        <v>0</v>
      </c>
    </row>
    <row r="944" spans="1:4">
      <c r="A944" s="36">
        <v>0.0480305702527933</v>
      </c>
      <c r="B944" s="22">
        <v>9.43</v>
      </c>
      <c r="C944" s="15">
        <v>0</v>
      </c>
      <c r="D944" s="22">
        <f t="shared" si="16"/>
        <v>0</v>
      </c>
    </row>
    <row r="945" spans="1:4">
      <c r="A945" s="36">
        <v>0.219347109913147</v>
      </c>
      <c r="B945" s="22">
        <v>9.44</v>
      </c>
      <c r="C945" s="15">
        <v>0</v>
      </c>
      <c r="D945" s="22">
        <f t="shared" si="16"/>
        <v>0</v>
      </c>
    </row>
    <row r="946" spans="1:4">
      <c r="A946" s="36">
        <v>0.00769230769230768</v>
      </c>
      <c r="B946" s="22">
        <v>9.45</v>
      </c>
      <c r="C946" s="15">
        <v>0</v>
      </c>
      <c r="D946" s="22">
        <f t="shared" si="16"/>
        <v>0</v>
      </c>
    </row>
    <row r="947" spans="1:4">
      <c r="A947" s="36">
        <v>0.197040624159268</v>
      </c>
      <c r="B947" s="22">
        <v>9.46</v>
      </c>
      <c r="C947" s="15">
        <v>0</v>
      </c>
      <c r="D947" s="22">
        <f t="shared" si="16"/>
        <v>0</v>
      </c>
    </row>
    <row r="948" spans="1:4">
      <c r="A948" s="36">
        <v>0.426337448559672</v>
      </c>
      <c r="B948" s="22">
        <v>9.47</v>
      </c>
      <c r="C948" s="15">
        <v>0</v>
      </c>
      <c r="D948" s="22">
        <f t="shared" si="16"/>
        <v>0</v>
      </c>
    </row>
    <row r="949" spans="1:4">
      <c r="A949" s="36">
        <v>0.325108225108225</v>
      </c>
      <c r="B949" s="22">
        <v>9.48</v>
      </c>
      <c r="C949" s="15">
        <v>0</v>
      </c>
      <c r="D949" s="22">
        <f t="shared" si="16"/>
        <v>0</v>
      </c>
    </row>
    <row r="950" spans="1:4">
      <c r="A950" s="36">
        <v>0.321720969089389</v>
      </c>
      <c r="B950" s="22">
        <v>9.49</v>
      </c>
      <c r="C950" s="15">
        <v>0</v>
      </c>
      <c r="D950" s="22">
        <f t="shared" si="16"/>
        <v>0</v>
      </c>
    </row>
    <row r="951" spans="1:4">
      <c r="A951" s="36">
        <v>0.209385783298827</v>
      </c>
      <c r="B951" s="22">
        <v>9.5</v>
      </c>
      <c r="C951" s="15">
        <v>0</v>
      </c>
      <c r="D951" s="22">
        <f t="shared" si="16"/>
        <v>0</v>
      </c>
    </row>
    <row r="952" spans="1:4">
      <c r="A952" s="36">
        <v>0.149301113480219</v>
      </c>
      <c r="B952" s="22">
        <v>9.51</v>
      </c>
      <c r="C952" s="15">
        <v>0</v>
      </c>
      <c r="D952" s="22">
        <f t="shared" si="16"/>
        <v>0</v>
      </c>
    </row>
    <row r="953" spans="1:4">
      <c r="A953" s="36">
        <v>0.00571428571428571</v>
      </c>
      <c r="B953" s="22">
        <v>9.52</v>
      </c>
      <c r="C953" s="15">
        <v>0</v>
      </c>
      <c r="D953" s="22">
        <f t="shared" si="16"/>
        <v>0</v>
      </c>
    </row>
    <row r="954" spans="1:4">
      <c r="A954" s="36">
        <v>0.211111111111109</v>
      </c>
      <c r="B954" s="22">
        <v>9.53</v>
      </c>
      <c r="C954" s="15">
        <v>0</v>
      </c>
      <c r="D954" s="22">
        <f t="shared" si="16"/>
        <v>0</v>
      </c>
    </row>
    <row r="955" spans="1:4">
      <c r="A955" s="36">
        <v>0.12742504409171</v>
      </c>
      <c r="B955" s="22">
        <v>9.54</v>
      </c>
      <c r="C955" s="15">
        <v>0</v>
      </c>
      <c r="D955" s="22">
        <f t="shared" si="16"/>
        <v>0</v>
      </c>
    </row>
    <row r="956" spans="1:4">
      <c r="A956" s="36">
        <v>0.252450980392157</v>
      </c>
      <c r="B956" s="22">
        <v>9.55</v>
      </c>
      <c r="C956" s="15">
        <v>0</v>
      </c>
      <c r="D956" s="22">
        <f t="shared" si="16"/>
        <v>0</v>
      </c>
    </row>
    <row r="957" spans="1:4">
      <c r="A957" s="36">
        <v>1.09563164108619</v>
      </c>
      <c r="B957" s="22">
        <v>9.56</v>
      </c>
      <c r="C957" s="15">
        <v>0.000285388127853881</v>
      </c>
      <c r="D957" s="22">
        <f t="shared" si="16"/>
        <v>0.000963391136801535</v>
      </c>
    </row>
    <row r="958" spans="1:4">
      <c r="A958" s="36">
        <v>0.877908163265302</v>
      </c>
      <c r="B958" s="22">
        <v>9.57</v>
      </c>
      <c r="C958" s="15">
        <v>0</v>
      </c>
      <c r="D958" s="22">
        <f t="shared" si="16"/>
        <v>0</v>
      </c>
    </row>
    <row r="959" spans="1:4">
      <c r="A959" s="36">
        <v>0.12663139329806</v>
      </c>
      <c r="B959" s="22">
        <v>9.58</v>
      </c>
      <c r="C959" s="15">
        <v>0</v>
      </c>
      <c r="D959" s="22">
        <f t="shared" si="16"/>
        <v>0</v>
      </c>
    </row>
    <row r="960" spans="1:4">
      <c r="A960" s="36">
        <v>0.113694366635543</v>
      </c>
      <c r="B960" s="22">
        <v>9.59</v>
      </c>
      <c r="C960" s="15">
        <v>0</v>
      </c>
      <c r="D960" s="22">
        <f t="shared" si="16"/>
        <v>0</v>
      </c>
    </row>
    <row r="961" spans="1:4">
      <c r="A961" s="36">
        <v>0.280272108843537</v>
      </c>
      <c r="B961" s="22">
        <v>9.6</v>
      </c>
      <c r="C961" s="15">
        <v>0</v>
      </c>
      <c r="D961" s="22">
        <f t="shared" si="16"/>
        <v>0</v>
      </c>
    </row>
    <row r="962" spans="1:4">
      <c r="A962" s="36">
        <v>0.0204081632653061</v>
      </c>
      <c r="B962" s="22">
        <v>9.61</v>
      </c>
      <c r="C962" s="15">
        <v>0</v>
      </c>
      <c r="D962" s="22">
        <f t="shared" si="16"/>
        <v>0</v>
      </c>
    </row>
    <row r="963" spans="1:4">
      <c r="A963" s="36">
        <v>0.251823251823253</v>
      </c>
      <c r="B963" s="22">
        <v>9.62</v>
      </c>
      <c r="C963" s="15">
        <v>0</v>
      </c>
      <c r="D963" s="22">
        <f t="shared" si="16"/>
        <v>0</v>
      </c>
    </row>
    <row r="964" spans="1:4">
      <c r="A964" s="36">
        <v>0.227528344671202</v>
      </c>
      <c r="B964" s="22">
        <v>9.63</v>
      </c>
      <c r="C964" s="15">
        <v>0</v>
      </c>
      <c r="D964" s="22">
        <f t="shared" si="16"/>
        <v>0</v>
      </c>
    </row>
    <row r="965" spans="1:4">
      <c r="A965" s="36">
        <v>0.11307634164777</v>
      </c>
      <c r="B965" s="22">
        <v>9.64</v>
      </c>
      <c r="C965" s="15">
        <v>0</v>
      </c>
      <c r="D965" s="22">
        <f t="shared" si="16"/>
        <v>0</v>
      </c>
    </row>
    <row r="966" spans="1:4">
      <c r="A966" s="36">
        <v>0.0469723691945914</v>
      </c>
      <c r="B966" s="22">
        <v>9.65</v>
      </c>
      <c r="C966" s="15">
        <v>0</v>
      </c>
      <c r="D966" s="22">
        <f t="shared" si="16"/>
        <v>0</v>
      </c>
    </row>
    <row r="967" spans="1:4">
      <c r="A967" s="36">
        <v>0.416608594657375</v>
      </c>
      <c r="B967" s="22">
        <v>9.66</v>
      </c>
      <c r="C967" s="15">
        <v>0</v>
      </c>
      <c r="D967" s="22">
        <f t="shared" si="16"/>
        <v>0</v>
      </c>
    </row>
    <row r="968" spans="1:4">
      <c r="A968" s="36">
        <v>0.247524283345179</v>
      </c>
      <c r="B968" s="22">
        <v>9.67</v>
      </c>
      <c r="C968" s="15">
        <v>0</v>
      </c>
      <c r="D968" s="22">
        <f t="shared" si="16"/>
        <v>0</v>
      </c>
    </row>
    <row r="969" spans="1:4">
      <c r="A969" s="36">
        <v>2</v>
      </c>
      <c r="B969" s="22">
        <v>9.68</v>
      </c>
      <c r="C969" s="15">
        <v>0</v>
      </c>
      <c r="D969" s="22">
        <f t="shared" si="16"/>
        <v>0</v>
      </c>
    </row>
    <row r="970" spans="1:4">
      <c r="A970" s="36">
        <v>0.0711227610310179</v>
      </c>
      <c r="B970" s="22">
        <v>9.69</v>
      </c>
      <c r="C970" s="15">
        <v>0</v>
      </c>
      <c r="D970" s="22">
        <f t="shared" si="16"/>
        <v>0</v>
      </c>
    </row>
    <row r="971" spans="1:4">
      <c r="A971" s="36">
        <v>0.4</v>
      </c>
      <c r="B971" s="22">
        <v>9.7</v>
      </c>
      <c r="C971" s="15">
        <v>0</v>
      </c>
      <c r="D971" s="22">
        <f t="shared" si="16"/>
        <v>0</v>
      </c>
    </row>
    <row r="972" spans="1:4">
      <c r="A972" s="36">
        <v>0.4</v>
      </c>
      <c r="B972" s="22">
        <v>9.71</v>
      </c>
      <c r="C972" s="15">
        <v>0</v>
      </c>
      <c r="D972" s="22">
        <f t="shared" si="16"/>
        <v>0</v>
      </c>
    </row>
    <row r="973" spans="1:4">
      <c r="A973" s="36">
        <v>0.12457757296467</v>
      </c>
      <c r="B973" s="22">
        <v>9.72</v>
      </c>
      <c r="C973" s="15">
        <v>0</v>
      </c>
      <c r="D973" s="22">
        <f t="shared" si="16"/>
        <v>0</v>
      </c>
    </row>
    <row r="974" spans="1:4">
      <c r="A974" s="36">
        <v>0.361259079903148</v>
      </c>
      <c r="B974" s="22">
        <v>9.73</v>
      </c>
      <c r="C974" s="15">
        <v>0</v>
      </c>
      <c r="D974" s="22">
        <f t="shared" si="16"/>
        <v>0</v>
      </c>
    </row>
    <row r="975" spans="1:4">
      <c r="A975" s="36">
        <v>0.173015873015873</v>
      </c>
      <c r="B975" s="22">
        <v>9.74</v>
      </c>
      <c r="C975" s="15">
        <v>0</v>
      </c>
      <c r="D975" s="22">
        <f t="shared" si="16"/>
        <v>0</v>
      </c>
    </row>
    <row r="976" spans="1:4">
      <c r="A976" s="36">
        <v>0.0153846153846154</v>
      </c>
      <c r="B976" s="22">
        <v>9.75</v>
      </c>
      <c r="C976" s="15">
        <v>0</v>
      </c>
      <c r="D976" s="22">
        <f t="shared" si="16"/>
        <v>0</v>
      </c>
    </row>
    <row r="977" spans="1:4">
      <c r="A977" s="36">
        <v>0.13080993080993</v>
      </c>
      <c r="B977" s="22">
        <v>9.76</v>
      </c>
      <c r="C977" s="15">
        <v>0</v>
      </c>
      <c r="D977" s="22">
        <f t="shared" si="16"/>
        <v>0</v>
      </c>
    </row>
    <row r="978" spans="1:4">
      <c r="A978" s="36">
        <v>0.837220077220077</v>
      </c>
      <c r="B978" s="22">
        <v>9.77</v>
      </c>
      <c r="C978" s="15">
        <v>0</v>
      </c>
      <c r="D978" s="22">
        <f t="shared" si="16"/>
        <v>0</v>
      </c>
    </row>
    <row r="979" spans="1:4">
      <c r="A979" s="36">
        <v>0.197052154195012</v>
      </c>
      <c r="B979" s="22">
        <v>9.78</v>
      </c>
      <c r="C979" s="15">
        <v>0</v>
      </c>
      <c r="D979" s="22">
        <f t="shared" si="16"/>
        <v>0</v>
      </c>
    </row>
    <row r="980" spans="1:4">
      <c r="A980" s="36">
        <v>0.105866988145469</v>
      </c>
      <c r="B980" s="22">
        <v>9.79</v>
      </c>
      <c r="C980" s="15">
        <v>0</v>
      </c>
      <c r="D980" s="22">
        <f t="shared" si="16"/>
        <v>0</v>
      </c>
    </row>
    <row r="981" spans="1:4">
      <c r="A981" s="36">
        <v>0.027418026033943</v>
      </c>
      <c r="B981" s="22">
        <v>9.8</v>
      </c>
      <c r="C981" s="15">
        <v>0</v>
      </c>
      <c r="D981" s="22">
        <f t="shared" si="16"/>
        <v>0</v>
      </c>
    </row>
    <row r="982" spans="1:4">
      <c r="A982" s="36">
        <v>0.0752247752247752</v>
      </c>
      <c r="B982" s="22">
        <v>9.81</v>
      </c>
      <c r="C982" s="15">
        <v>0</v>
      </c>
      <c r="D982" s="22">
        <f t="shared" si="16"/>
        <v>0</v>
      </c>
    </row>
    <row r="983" spans="1:4">
      <c r="A983" s="36">
        <v>0.062345997364048</v>
      </c>
      <c r="B983" s="22">
        <v>9.82</v>
      </c>
      <c r="C983" s="15">
        <v>0</v>
      </c>
      <c r="D983" s="22">
        <f t="shared" si="16"/>
        <v>0</v>
      </c>
    </row>
    <row r="984" spans="1:4">
      <c r="A984" s="36">
        <v>0.0322396096247686</v>
      </c>
      <c r="B984" s="22">
        <v>9.83</v>
      </c>
      <c r="C984" s="15">
        <v>0</v>
      </c>
      <c r="D984" s="22">
        <f t="shared" si="16"/>
        <v>0</v>
      </c>
    </row>
    <row r="985" spans="1:4">
      <c r="A985" s="36">
        <v>0.282086167800455</v>
      </c>
      <c r="B985" s="22">
        <v>9.84</v>
      </c>
      <c r="C985" s="15">
        <v>0</v>
      </c>
      <c r="D985" s="22">
        <f t="shared" si="16"/>
        <v>0</v>
      </c>
    </row>
    <row r="986" spans="1:4">
      <c r="A986" s="36">
        <v>0.311016887729215</v>
      </c>
      <c r="B986" s="22">
        <v>9.85</v>
      </c>
      <c r="C986" s="15">
        <v>0</v>
      </c>
      <c r="D986" s="22">
        <f t="shared" si="16"/>
        <v>0</v>
      </c>
    </row>
    <row r="987" spans="1:4">
      <c r="A987" s="36">
        <v>1.46624393882879</v>
      </c>
      <c r="B987" s="22">
        <v>9.86</v>
      </c>
      <c r="C987" s="15">
        <v>0</v>
      </c>
      <c r="D987" s="22">
        <f t="shared" si="16"/>
        <v>0</v>
      </c>
    </row>
    <row r="988" spans="1:4">
      <c r="A988" s="36">
        <v>0.395117499429615</v>
      </c>
      <c r="B988" s="22">
        <v>9.87</v>
      </c>
      <c r="C988" s="15">
        <v>0</v>
      </c>
      <c r="D988" s="22">
        <f t="shared" si="16"/>
        <v>0</v>
      </c>
    </row>
    <row r="989" spans="1:4">
      <c r="A989" s="36">
        <v>0.0241132313334472</v>
      </c>
      <c r="B989" s="22">
        <v>9.88</v>
      </c>
      <c r="C989" s="15">
        <v>0</v>
      </c>
      <c r="D989" s="22">
        <f t="shared" si="16"/>
        <v>0</v>
      </c>
    </row>
    <row r="990" spans="1:4">
      <c r="A990" s="36">
        <v>0.0883910533910533</v>
      </c>
      <c r="B990" s="22">
        <v>9.89</v>
      </c>
      <c r="C990" s="15">
        <v>0</v>
      </c>
      <c r="D990" s="22">
        <f t="shared" si="16"/>
        <v>0</v>
      </c>
    </row>
    <row r="991" spans="1:4">
      <c r="A991" s="36">
        <v>0.0622775372775374</v>
      </c>
      <c r="B991" s="22">
        <v>9.9</v>
      </c>
      <c r="C991" s="15">
        <v>0</v>
      </c>
      <c r="D991" s="22">
        <f t="shared" si="16"/>
        <v>0</v>
      </c>
    </row>
    <row r="992" spans="1:4">
      <c r="A992" s="36">
        <v>0.0209622629856091</v>
      </c>
      <c r="B992" s="22">
        <v>9.91</v>
      </c>
      <c r="C992" s="15">
        <v>0</v>
      </c>
      <c r="D992" s="22">
        <f t="shared" si="16"/>
        <v>0</v>
      </c>
    </row>
    <row r="993" spans="1:4">
      <c r="A993" s="36">
        <v>0.124162257495591</v>
      </c>
      <c r="B993" s="22">
        <v>9.92</v>
      </c>
      <c r="C993" s="15">
        <v>0.000285388127853881</v>
      </c>
      <c r="D993" s="22">
        <f t="shared" si="16"/>
        <v>0.000963391136801535</v>
      </c>
    </row>
    <row r="994" spans="1:4">
      <c r="A994" s="36">
        <v>0.408341431810822</v>
      </c>
      <c r="B994" s="22">
        <v>9.93</v>
      </c>
      <c r="C994" s="15">
        <v>0</v>
      </c>
      <c r="D994" s="22">
        <f t="shared" si="16"/>
        <v>0</v>
      </c>
    </row>
    <row r="995" spans="1:4">
      <c r="A995" s="36">
        <v>0.0664005322687905</v>
      </c>
      <c r="B995" s="22">
        <v>9.94</v>
      </c>
      <c r="C995" s="15">
        <v>0</v>
      </c>
      <c r="D995" s="22">
        <f t="shared" si="16"/>
        <v>0</v>
      </c>
    </row>
    <row r="996" spans="1:4">
      <c r="A996" s="36">
        <v>0.265441819772535</v>
      </c>
      <c r="B996" s="22">
        <v>9.95</v>
      </c>
      <c r="C996" s="15">
        <v>0</v>
      </c>
      <c r="D996" s="22">
        <f t="shared" si="16"/>
        <v>0</v>
      </c>
    </row>
    <row r="997" spans="1:4">
      <c r="A997" s="36">
        <v>0.461216462986367</v>
      </c>
      <c r="B997" s="22">
        <v>9.96</v>
      </c>
      <c r="C997" s="15">
        <v>0</v>
      </c>
      <c r="D997" s="22">
        <f t="shared" si="16"/>
        <v>0</v>
      </c>
    </row>
    <row r="998" spans="1:4">
      <c r="A998" s="36">
        <v>1.30078492935635</v>
      </c>
      <c r="B998" s="22">
        <v>9.97</v>
      </c>
      <c r="C998" s="15">
        <v>0</v>
      </c>
      <c r="D998" s="22">
        <f t="shared" si="16"/>
        <v>0</v>
      </c>
    </row>
    <row r="999" spans="1:4">
      <c r="A999" s="36">
        <v>2.72016806722691</v>
      </c>
      <c r="B999" s="22">
        <v>9.98</v>
      </c>
      <c r="C999" s="15">
        <v>0</v>
      </c>
      <c r="D999" s="22">
        <f t="shared" si="16"/>
        <v>0</v>
      </c>
    </row>
    <row r="1000" spans="1:4">
      <c r="A1000" s="36">
        <v>0.674194285714287</v>
      </c>
      <c r="B1000" s="22">
        <v>9.99</v>
      </c>
      <c r="C1000" s="15">
        <v>0.000285388127853881</v>
      </c>
      <c r="D1000" s="22">
        <f t="shared" si="16"/>
        <v>0.000963391136801535</v>
      </c>
    </row>
    <row r="1001" spans="1:4">
      <c r="A1001" s="36">
        <v>0.544053156146176</v>
      </c>
      <c r="B1001" s="22">
        <v>10</v>
      </c>
      <c r="C1001" s="15">
        <v>0</v>
      </c>
      <c r="D1001" s="22">
        <f t="shared" si="16"/>
        <v>0</v>
      </c>
    </row>
    <row r="1002" spans="1:1">
      <c r="A1002" s="36">
        <v>0.0157238734419942</v>
      </c>
    </row>
    <row r="1003" spans="1:1">
      <c r="A1003" s="36">
        <v>0.00556889422435641</v>
      </c>
    </row>
    <row r="1004" spans="1:1">
      <c r="A1004" s="36">
        <v>0.474753550543024</v>
      </c>
    </row>
    <row r="1005" spans="1:1">
      <c r="A1005" s="36">
        <v>0.503936507936508</v>
      </c>
    </row>
    <row r="1006" spans="1:1">
      <c r="A1006" s="36">
        <v>0.0315873015873016</v>
      </c>
    </row>
    <row r="1007" spans="1:1">
      <c r="A1007" s="36">
        <v>0.325257845073513</v>
      </c>
    </row>
    <row r="1008" spans="1:1">
      <c r="A1008" s="36">
        <v>0.141295306001187</v>
      </c>
    </row>
    <row r="1009" spans="1:1">
      <c r="A1009" s="36">
        <v>0.0956470931931055</v>
      </c>
    </row>
    <row r="1010" spans="1:1">
      <c r="A1010" s="36">
        <v>0.627964816499847</v>
      </c>
    </row>
    <row r="1011" spans="1:1">
      <c r="A1011" s="36">
        <v>0.0764017728303457</v>
      </c>
    </row>
    <row r="1012" spans="1:1">
      <c r="A1012" s="36">
        <v>0.00396825396825397</v>
      </c>
    </row>
    <row r="1013" spans="1:1">
      <c r="A1013" s="36">
        <v>0.0326278659611991</v>
      </c>
    </row>
    <row r="1014" spans="1:1">
      <c r="A1014" s="36">
        <v>2.12230601885424</v>
      </c>
    </row>
    <row r="1015" spans="1:1">
      <c r="A1015" s="36">
        <v>5.93724489795919</v>
      </c>
    </row>
    <row r="1016" spans="1:1">
      <c r="A1016" s="36">
        <v>0.568042328042328</v>
      </c>
    </row>
    <row r="1017" spans="1:1">
      <c r="A1017" s="36">
        <v>0.0703661375661364</v>
      </c>
    </row>
    <row r="1018" spans="1:1">
      <c r="A1018" s="36">
        <v>0.0258321388756171</v>
      </c>
    </row>
    <row r="1019" spans="1:1">
      <c r="A1019" s="36">
        <v>0.0339875589875605</v>
      </c>
    </row>
    <row r="1020" spans="1:1">
      <c r="A1020" s="36">
        <v>0.639464285714286</v>
      </c>
    </row>
    <row r="1021" spans="1:1">
      <c r="A1021" s="36">
        <v>0.113997113997114</v>
      </c>
    </row>
    <row r="1022" spans="1:1">
      <c r="A1022" s="36">
        <v>0.138325871659204</v>
      </c>
    </row>
    <row r="1023" spans="1:1">
      <c r="A1023" s="36">
        <v>0.247936507936512</v>
      </c>
    </row>
    <row r="1024" spans="1:1">
      <c r="A1024" s="36">
        <v>0.700952380952381</v>
      </c>
    </row>
    <row r="1025" spans="1:1">
      <c r="A1025" s="36">
        <v>0.72666666666666</v>
      </c>
    </row>
    <row r="1026" spans="1:1">
      <c r="A1026" s="36">
        <v>0.00168067226890756</v>
      </c>
    </row>
    <row r="1027" spans="1:1">
      <c r="A1027" s="36">
        <v>0.00168067226890756</v>
      </c>
    </row>
    <row r="1028" spans="1:1">
      <c r="A1028" s="36">
        <v>0.00168067226890756</v>
      </c>
    </row>
    <row r="1029" spans="1:1">
      <c r="A1029" s="36">
        <v>0.0734006734006748</v>
      </c>
    </row>
    <row r="1030" spans="1:1">
      <c r="A1030" s="36">
        <v>0.0457033388067855</v>
      </c>
    </row>
    <row r="1031" spans="1:1">
      <c r="A1031" s="36">
        <v>0.162123700054733</v>
      </c>
    </row>
    <row r="1032" spans="1:1">
      <c r="A1032" s="36">
        <v>2.03428571428571</v>
      </c>
    </row>
    <row r="1033" spans="1:1">
      <c r="A1033" s="36">
        <v>0.536703296703296</v>
      </c>
    </row>
    <row r="1034" spans="1:1">
      <c r="A1034" s="36">
        <v>0.10031746031746</v>
      </c>
    </row>
    <row r="1035" spans="1:1">
      <c r="A1035" s="36">
        <v>0.168209876543209</v>
      </c>
    </row>
    <row r="1036" spans="1:1">
      <c r="A1036" s="36">
        <v>0.418052594171997</v>
      </c>
    </row>
    <row r="1037" spans="1:1">
      <c r="A1037" s="36">
        <v>0.979584415584423</v>
      </c>
    </row>
    <row r="1038" spans="1:1">
      <c r="A1038" s="36">
        <v>0.597062374245469</v>
      </c>
    </row>
    <row r="1039" spans="1:1">
      <c r="A1039" s="36">
        <v>0.493432928727055</v>
      </c>
    </row>
    <row r="1040" spans="1:1">
      <c r="A1040" s="36">
        <v>0.181571815718147</v>
      </c>
    </row>
    <row r="1041" spans="1:1">
      <c r="A1041" s="36">
        <v>0.4</v>
      </c>
    </row>
    <row r="1042" spans="1:1">
      <c r="A1042" s="36">
        <v>0.245038621509212</v>
      </c>
    </row>
    <row r="1043" spans="1:1">
      <c r="A1043" s="36">
        <v>0.0903854875283444</v>
      </c>
    </row>
    <row r="1044" spans="1:1">
      <c r="A1044" s="36">
        <v>0.333878467211796</v>
      </c>
    </row>
    <row r="1045" spans="1:1">
      <c r="A1045" s="36">
        <v>0.628705357142861</v>
      </c>
    </row>
    <row r="1046" spans="1:1">
      <c r="A1046" s="36">
        <v>0.455379188712512</v>
      </c>
    </row>
    <row r="1047" spans="1:1">
      <c r="A1047" s="36">
        <v>1.65374517374519</v>
      </c>
    </row>
    <row r="1048" spans="1:1">
      <c r="A1048" s="36">
        <v>2.59285714285708</v>
      </c>
    </row>
    <row r="1049" spans="1:1">
      <c r="A1049" s="36">
        <v>0.284997439836156</v>
      </c>
    </row>
    <row r="1050" spans="1:1">
      <c r="A1050" s="36">
        <v>0.304444444444437</v>
      </c>
    </row>
    <row r="1051" spans="1:1">
      <c r="A1051" s="36">
        <v>0.0938307969235894</v>
      </c>
    </row>
    <row r="1052" spans="1:1">
      <c r="A1052" s="36">
        <v>2.45365413533835</v>
      </c>
    </row>
    <row r="1053" spans="1:1">
      <c r="A1053" s="36">
        <v>1.14732240437159</v>
      </c>
    </row>
    <row r="1054" spans="1:1">
      <c r="A1054" s="36">
        <v>4.13469387755101</v>
      </c>
    </row>
    <row r="1055" spans="1:1">
      <c r="A1055" s="36">
        <v>1.60126984126984</v>
      </c>
    </row>
    <row r="1056" spans="1:1">
      <c r="A1056" s="36">
        <v>0.4</v>
      </c>
    </row>
    <row r="1057" spans="1:1">
      <c r="A1057" s="36">
        <v>0.0192691029900332</v>
      </c>
    </row>
    <row r="1058" spans="1:1">
      <c r="A1058" s="36">
        <v>0.280989294942785</v>
      </c>
    </row>
    <row r="1059" spans="1:1">
      <c r="A1059" s="36">
        <v>0.203258145363409</v>
      </c>
    </row>
    <row r="1060" spans="1:1">
      <c r="A1060" s="36">
        <v>0.4</v>
      </c>
    </row>
    <row r="1061" spans="1:1">
      <c r="A1061" s="36">
        <v>0.0401722391084093</v>
      </c>
    </row>
    <row r="1062" spans="1:1">
      <c r="A1062" s="36">
        <v>0.0169540969540965</v>
      </c>
    </row>
    <row r="1063" spans="1:1">
      <c r="A1063" s="36">
        <v>0.359713595583163</v>
      </c>
    </row>
    <row r="1064" spans="1:1">
      <c r="A1064" s="36">
        <v>0.24208104208104</v>
      </c>
    </row>
    <row r="1065" spans="1:1">
      <c r="A1065" s="36">
        <v>0.193668236525379</v>
      </c>
    </row>
    <row r="1066" spans="1:1">
      <c r="A1066" s="36">
        <v>0.159718657922252</v>
      </c>
    </row>
    <row r="1067" spans="1:1">
      <c r="A1067" s="36">
        <v>0.310063085063084</v>
      </c>
    </row>
    <row r="1068" spans="1:1">
      <c r="A1068" s="36">
        <v>0.227804152879683</v>
      </c>
    </row>
    <row r="1069" spans="1:1">
      <c r="A1069" s="36">
        <v>0.276804232804234</v>
      </c>
    </row>
    <row r="1070" spans="1:1">
      <c r="A1070" s="36">
        <v>0.332760472610097</v>
      </c>
    </row>
    <row r="1071" spans="1:1">
      <c r="A1071" s="36">
        <v>0.164237405106967</v>
      </c>
    </row>
    <row r="1072" spans="1:1">
      <c r="A1072" s="36">
        <v>0.0499394974731317</v>
      </c>
    </row>
    <row r="1073" spans="1:1">
      <c r="A1073" s="36">
        <v>0.1712940543449</v>
      </c>
    </row>
    <row r="1074" spans="1:1">
      <c r="A1074" s="36">
        <v>0.0487978032281848</v>
      </c>
    </row>
    <row r="1075" spans="1:1">
      <c r="A1075" s="36">
        <v>0.190425396825395</v>
      </c>
    </row>
    <row r="1076" spans="1:1">
      <c r="A1076" s="36">
        <v>0.238603507894848</v>
      </c>
    </row>
    <row r="1077" spans="1:1">
      <c r="A1077" s="36">
        <v>0.243566823771599</v>
      </c>
    </row>
    <row r="1078" spans="1:1">
      <c r="A1078" s="36">
        <v>0.401304898237416</v>
      </c>
    </row>
    <row r="1079" spans="1:1">
      <c r="A1079" s="36">
        <v>0.4</v>
      </c>
    </row>
    <row r="1080" spans="1:1">
      <c r="A1080" s="36">
        <v>1.34761904761904</v>
      </c>
    </row>
    <row r="1081" spans="1:1">
      <c r="A1081" s="36">
        <v>3.6077922077922</v>
      </c>
    </row>
    <row r="1082" spans="1:1">
      <c r="A1082" s="36">
        <v>13.566233766234</v>
      </c>
    </row>
    <row r="1083" spans="1:1">
      <c r="A1083" s="36">
        <v>0.0627293341579055</v>
      </c>
    </row>
    <row r="1084" spans="1:1">
      <c r="A1084" s="36">
        <v>0.168215720022949</v>
      </c>
    </row>
    <row r="1085" spans="1:1">
      <c r="A1085" s="36">
        <v>0.113752380952381</v>
      </c>
    </row>
    <row r="1086" spans="1:1">
      <c r="A1086" s="36">
        <v>0.00655737704918033</v>
      </c>
    </row>
    <row r="1087" spans="1:1">
      <c r="A1087" s="36">
        <v>0.073287573287573</v>
      </c>
    </row>
    <row r="1088" spans="1:1">
      <c r="A1088" s="36">
        <v>0.291214470284238</v>
      </c>
    </row>
    <row r="1089" spans="1:1">
      <c r="A1089" s="36">
        <v>0.28968253968254</v>
      </c>
    </row>
    <row r="1090" spans="1:1">
      <c r="A1090" s="36">
        <v>0.0850592088687362</v>
      </c>
    </row>
    <row r="1091" spans="1:1">
      <c r="A1091" s="36">
        <v>0.199479573250058</v>
      </c>
    </row>
    <row r="1092" spans="1:1">
      <c r="A1092" s="36">
        <v>0.130573710965865</v>
      </c>
    </row>
    <row r="1093" spans="1:1">
      <c r="A1093" s="36">
        <v>0.123831417624524</v>
      </c>
    </row>
    <row r="1094" spans="1:1">
      <c r="A1094" s="36">
        <v>0.0173913043478261</v>
      </c>
    </row>
    <row r="1095" spans="1:1">
      <c r="A1095" s="36">
        <v>0.050011502185412</v>
      </c>
    </row>
    <row r="1096" spans="1:1">
      <c r="A1096" s="36">
        <v>0.140160904544472</v>
      </c>
    </row>
    <row r="1097" spans="1:1">
      <c r="A1097" s="36">
        <v>0.0167857142857144</v>
      </c>
    </row>
    <row r="1098" spans="1:1">
      <c r="A1098" s="36">
        <v>0.0397088485486252</v>
      </c>
    </row>
    <row r="1099" spans="1:1">
      <c r="A1099" s="36">
        <v>0.085114475897888</v>
      </c>
    </row>
    <row r="1100" spans="1:1">
      <c r="A1100" s="36">
        <v>0.0138775510204082</v>
      </c>
    </row>
    <row r="1101" spans="1:1">
      <c r="A1101" s="36">
        <v>0.515318416523236</v>
      </c>
    </row>
    <row r="1102" spans="1:1">
      <c r="A1102" s="36">
        <v>0.316350913125109</v>
      </c>
    </row>
    <row r="1103" spans="1:1">
      <c r="A1103" s="36">
        <v>0.967868409193331</v>
      </c>
    </row>
    <row r="1104" spans="1:1">
      <c r="A1104" s="36">
        <v>1.38723695466211</v>
      </c>
    </row>
    <row r="1105" spans="1:1">
      <c r="A1105" s="36">
        <v>4.01326530612244</v>
      </c>
    </row>
    <row r="1106" spans="1:1">
      <c r="A1106" s="36">
        <v>0.4</v>
      </c>
    </row>
    <row r="1107" spans="1:1">
      <c r="A1107" s="36">
        <v>0.229663935399596</v>
      </c>
    </row>
    <row r="1108" spans="1:1">
      <c r="A1108" s="36">
        <v>0.925627466456194</v>
      </c>
    </row>
    <row r="1109" spans="1:1">
      <c r="A1109" s="36">
        <v>0.564766690595836</v>
      </c>
    </row>
    <row r="1110" spans="1:1">
      <c r="A1110" s="36">
        <v>0.242098765432096</v>
      </c>
    </row>
    <row r="1111" spans="1:1">
      <c r="A1111" s="36">
        <v>1.39907099035934</v>
      </c>
    </row>
    <row r="1112" spans="1:1">
      <c r="A1112" s="36">
        <v>0.113138138138135</v>
      </c>
    </row>
    <row r="1113" spans="1:1">
      <c r="A1113" s="36">
        <v>0.0793575566087394</v>
      </c>
    </row>
    <row r="1114" spans="1:1">
      <c r="A1114" s="36">
        <v>0.12681336593317</v>
      </c>
    </row>
    <row r="1115" spans="1:1">
      <c r="A1115" s="36">
        <v>0.0946162657502886</v>
      </c>
    </row>
    <row r="1116" spans="1:1">
      <c r="A1116" s="36">
        <v>0.259338280766852</v>
      </c>
    </row>
    <row r="1117" spans="1:1">
      <c r="A1117" s="36">
        <v>0.146562770562771</v>
      </c>
    </row>
    <row r="1118" spans="1:1">
      <c r="A1118" s="36">
        <v>0.0874114774114741</v>
      </c>
    </row>
    <row r="1119" spans="1:1">
      <c r="A1119" s="36">
        <v>0.0956854813997654</v>
      </c>
    </row>
    <row r="1120" spans="1:1">
      <c r="A1120" s="36">
        <v>0.0504831606628005</v>
      </c>
    </row>
    <row r="1121" spans="1:1">
      <c r="A1121" s="36">
        <v>0.0790182245737812</v>
      </c>
    </row>
    <row r="1122" spans="1:1">
      <c r="A1122" s="36">
        <v>0.0843453118546044</v>
      </c>
    </row>
    <row r="1123" spans="1:1">
      <c r="A1123" s="36">
        <v>0.0630873137785587</v>
      </c>
    </row>
    <row r="1124" spans="1:1">
      <c r="A1124" s="36">
        <v>0.0724859392575928</v>
      </c>
    </row>
    <row r="1125" spans="1:1">
      <c r="A1125" s="36">
        <v>0.540666821023385</v>
      </c>
    </row>
    <row r="1126" spans="1:1">
      <c r="A1126" s="36">
        <v>0.903895019385624</v>
      </c>
    </row>
    <row r="1127" spans="1:1">
      <c r="A1127" s="36">
        <v>0.201154401154405</v>
      </c>
    </row>
    <row r="1128" spans="1:1">
      <c r="A1128" s="36">
        <v>0.129847494553373</v>
      </c>
    </row>
    <row r="1129" spans="1:1">
      <c r="A1129" s="36">
        <v>2.04545454545457</v>
      </c>
    </row>
    <row r="1130" spans="1:1">
      <c r="A1130" s="36">
        <v>21.0857142857149</v>
      </c>
    </row>
    <row r="1131" spans="1:1">
      <c r="A1131" s="36">
        <v>2.80851063829787</v>
      </c>
    </row>
    <row r="1132" spans="1:1">
      <c r="A1132" s="36">
        <v>15.5714285714286</v>
      </c>
    </row>
    <row r="1133" spans="1:1">
      <c r="A1133" s="36">
        <v>0.118605699855702</v>
      </c>
    </row>
    <row r="1134" spans="1:1">
      <c r="A1134" s="36">
        <v>0.193701832287039</v>
      </c>
    </row>
    <row r="1135" spans="1:1">
      <c r="A1135" s="36">
        <v>0.0872127872127871</v>
      </c>
    </row>
    <row r="1136" spans="1:1">
      <c r="A1136" s="36">
        <v>0.0665979026989856</v>
      </c>
    </row>
    <row r="1137" spans="1:1">
      <c r="A1137" s="36">
        <v>0.334481344813451</v>
      </c>
    </row>
    <row r="1138" spans="1:1">
      <c r="A1138" s="36">
        <v>0.523419007770471</v>
      </c>
    </row>
    <row r="1139" spans="1:1">
      <c r="A1139" s="36">
        <v>0.0332542723347338</v>
      </c>
    </row>
    <row r="1140" spans="1:1">
      <c r="A1140" s="36">
        <v>0.55290598290598</v>
      </c>
    </row>
    <row r="1141" spans="1:1">
      <c r="A1141" s="36">
        <v>0.608126684636117</v>
      </c>
    </row>
    <row r="1142" spans="1:1">
      <c r="A1142" s="36">
        <v>0.20885112409276</v>
      </c>
    </row>
    <row r="1143" spans="1:1">
      <c r="A1143" s="36">
        <v>0.204232804232803</v>
      </c>
    </row>
    <row r="1144" spans="1:1">
      <c r="A1144" s="36">
        <v>0.0956307140052754</v>
      </c>
    </row>
    <row r="1145" spans="1:1">
      <c r="A1145" s="36">
        <v>0.283967929366703</v>
      </c>
    </row>
    <row r="1146" spans="1:1">
      <c r="A1146" s="36">
        <v>0.711726881007624</v>
      </c>
    </row>
    <row r="1147" spans="1:1">
      <c r="A1147" s="36">
        <v>3.23142857142858</v>
      </c>
    </row>
    <row r="1148" spans="1:1">
      <c r="A1148" s="36">
        <v>0.4</v>
      </c>
    </row>
    <row r="1149" spans="1:1">
      <c r="A1149" s="36">
        <v>2.00683229813659</v>
      </c>
    </row>
    <row r="1150" spans="1:1">
      <c r="A1150" s="36">
        <v>3.45665024630542</v>
      </c>
    </row>
    <row r="1151" spans="1:1">
      <c r="A1151" s="36">
        <v>0.618266978922724</v>
      </c>
    </row>
    <row r="1152" spans="1:1">
      <c r="A1152" s="36">
        <v>0.0277402233238167</v>
      </c>
    </row>
    <row r="1153" spans="1:1">
      <c r="A1153" s="36">
        <v>0.525144665461122</v>
      </c>
    </row>
    <row r="1154" spans="1:1">
      <c r="A1154" s="36">
        <v>0.198700689839928</v>
      </c>
    </row>
    <row r="1155" spans="1:1">
      <c r="A1155" s="36">
        <v>0.206031746031748</v>
      </c>
    </row>
    <row r="1156" spans="1:1">
      <c r="A1156" s="36">
        <v>0.176294169258991</v>
      </c>
    </row>
    <row r="1157" spans="1:1">
      <c r="A1157" s="36">
        <v>0.0762162162162162</v>
      </c>
    </row>
    <row r="1158" spans="1:1">
      <c r="A1158" s="36">
        <v>0.121778086741591</v>
      </c>
    </row>
    <row r="1159" spans="1:1">
      <c r="A1159" s="36">
        <v>0.048679948169743</v>
      </c>
    </row>
    <row r="1160" spans="1:1">
      <c r="A1160" s="36">
        <v>0.0240020196282613</v>
      </c>
    </row>
    <row r="1161" spans="1:1">
      <c r="A1161" s="36">
        <v>0.0180662583152191</v>
      </c>
    </row>
    <row r="1162" spans="1:1">
      <c r="A1162" s="36">
        <v>0.0878701238949695</v>
      </c>
    </row>
    <row r="1163" spans="1:1">
      <c r="A1163" s="36">
        <v>0.101498929336188</v>
      </c>
    </row>
    <row r="1164" spans="1:1">
      <c r="A1164" s="36">
        <v>0.0327837754902774</v>
      </c>
    </row>
    <row r="1165" spans="1:1">
      <c r="A1165" s="36">
        <v>0.0369698496682624</v>
      </c>
    </row>
    <row r="1166" spans="1:1">
      <c r="A1166" s="36">
        <v>0.0456950456950449</v>
      </c>
    </row>
    <row r="1167" spans="1:1">
      <c r="A1167" s="36">
        <v>0.0422409631711965</v>
      </c>
    </row>
    <row r="1168" spans="1:1">
      <c r="A1168" s="36">
        <v>0.0812642717905868</v>
      </c>
    </row>
    <row r="1169" spans="1:1">
      <c r="A1169" s="36">
        <v>0.0386122925527479</v>
      </c>
    </row>
    <row r="1170" spans="1:1">
      <c r="A1170" s="36">
        <v>0.0574151215660665</v>
      </c>
    </row>
    <row r="1171" spans="1:1">
      <c r="A1171" s="36">
        <v>0.104104153076755</v>
      </c>
    </row>
    <row r="1172" spans="1:1">
      <c r="A1172" s="36">
        <v>0.0212771977477868</v>
      </c>
    </row>
    <row r="1173" spans="1:1">
      <c r="A1173" s="36">
        <v>0.109790249433106</v>
      </c>
    </row>
    <row r="1174" spans="1:1">
      <c r="A1174" s="36">
        <v>0.45011786892975</v>
      </c>
    </row>
    <row r="1175" spans="1:1">
      <c r="A1175" s="36">
        <v>0.0381659697518162</v>
      </c>
    </row>
    <row r="1176" spans="1:1">
      <c r="A1176" s="36">
        <v>0.158120466729738</v>
      </c>
    </row>
    <row r="1177" spans="1:1">
      <c r="A1177" s="36">
        <v>0.266302956826295</v>
      </c>
    </row>
    <row r="1178" spans="1:1">
      <c r="A1178" s="36">
        <v>0.545119217444467</v>
      </c>
    </row>
    <row r="1179" spans="1:1">
      <c r="A1179" s="36">
        <v>1.33076245527112</v>
      </c>
    </row>
    <row r="1180" spans="1:1">
      <c r="A1180" s="36">
        <v>0.125607747140239</v>
      </c>
    </row>
    <row r="1181" spans="1:1">
      <c r="A1181" s="36">
        <v>0.45872025048055</v>
      </c>
    </row>
    <row r="1182" spans="1:1">
      <c r="A1182" s="36">
        <v>0.468486197897962</v>
      </c>
    </row>
    <row r="1183" spans="1:1">
      <c r="A1183" s="36">
        <v>0.249755453536173</v>
      </c>
    </row>
    <row r="1184" spans="1:1">
      <c r="A1184" s="36">
        <v>0.201215805471125</v>
      </c>
    </row>
    <row r="1185" spans="1:1">
      <c r="A1185" s="36">
        <v>0.218033217702093</v>
      </c>
    </row>
    <row r="1186" spans="1:1">
      <c r="A1186" s="36">
        <v>0.187249787249788</v>
      </c>
    </row>
    <row r="1187" spans="1:1">
      <c r="A1187" s="36">
        <v>0.139964396973743</v>
      </c>
    </row>
    <row r="1188" spans="1:1">
      <c r="A1188" s="36">
        <v>0.156173255465708</v>
      </c>
    </row>
    <row r="1189" spans="1:1">
      <c r="A1189" s="36">
        <v>0.148671258859939</v>
      </c>
    </row>
    <row r="1190" spans="1:1">
      <c r="A1190" s="36">
        <v>0.180592112234301</v>
      </c>
    </row>
    <row r="1191" spans="1:1">
      <c r="A1191" s="36">
        <v>0.186505675394565</v>
      </c>
    </row>
    <row r="1192" spans="1:1">
      <c r="A1192" s="36">
        <v>0.0308098637587944</v>
      </c>
    </row>
    <row r="1193" spans="1:1">
      <c r="A1193" s="36">
        <v>0.15097867367806</v>
      </c>
    </row>
    <row r="1194" spans="1:1">
      <c r="A1194" s="36">
        <v>0.452786079564322</v>
      </c>
    </row>
    <row r="1195" spans="1:1">
      <c r="A1195" s="36">
        <v>0.218931878306878</v>
      </c>
    </row>
    <row r="1196" spans="1:1">
      <c r="A1196" s="36">
        <v>0.214036281179145</v>
      </c>
    </row>
    <row r="1197" spans="1:1">
      <c r="A1197" s="36">
        <v>0.218021124388165</v>
      </c>
    </row>
    <row r="1198" spans="1:1">
      <c r="A1198" s="36">
        <v>0.140256577516858</v>
      </c>
    </row>
    <row r="1199" spans="1:1">
      <c r="A1199" s="36">
        <v>0.0320717377860237</v>
      </c>
    </row>
    <row r="1200" spans="1:1">
      <c r="A1200" s="36">
        <v>0.225239507069251</v>
      </c>
    </row>
    <row r="1201" spans="1:1">
      <c r="A1201" s="36">
        <v>0.710315186246412</v>
      </c>
    </row>
    <row r="1202" spans="1:1">
      <c r="A1202" s="36">
        <v>0.537129054520366</v>
      </c>
    </row>
    <row r="1203" spans="1:1">
      <c r="A1203" s="36">
        <v>0.067635756056808</v>
      </c>
    </row>
    <row r="1204" spans="1:1">
      <c r="A1204" s="36">
        <v>0.644598765432098</v>
      </c>
    </row>
    <row r="1205" spans="1:1">
      <c r="A1205" s="36">
        <v>0.0494453361869102</v>
      </c>
    </row>
    <row r="1206" spans="1:1">
      <c r="A1206" s="36">
        <v>0.315552676096893</v>
      </c>
    </row>
    <row r="1207" spans="1:1">
      <c r="A1207" s="36">
        <v>0.117309743396702</v>
      </c>
    </row>
    <row r="1208" spans="1:1">
      <c r="A1208" s="36">
        <v>0.243725912861713</v>
      </c>
    </row>
    <row r="1209" spans="1:1">
      <c r="A1209" s="36">
        <v>0.374502164502164</v>
      </c>
    </row>
    <row r="1210" spans="1:1">
      <c r="A1210" s="36">
        <v>0.0484339190221542</v>
      </c>
    </row>
    <row r="1211" spans="1:1">
      <c r="A1211" s="36">
        <v>0.151640686169838</v>
      </c>
    </row>
    <row r="1212" spans="1:1">
      <c r="A1212" s="36">
        <v>0.364534816359637</v>
      </c>
    </row>
    <row r="1213" spans="1:1">
      <c r="A1213" s="36">
        <v>0.0451144094001237</v>
      </c>
    </row>
    <row r="1214" spans="1:1">
      <c r="A1214" s="36">
        <v>0.0377175521870042</v>
      </c>
    </row>
    <row r="1215" spans="1:1">
      <c r="A1215" s="36">
        <v>0.18667488570401</v>
      </c>
    </row>
    <row r="1216" spans="1:1">
      <c r="A1216" s="36">
        <v>0.314163614163615</v>
      </c>
    </row>
    <row r="1217" spans="1:1">
      <c r="A1217" s="36">
        <v>0.0848728246318608</v>
      </c>
    </row>
    <row r="1218" spans="1:1">
      <c r="A1218" s="36">
        <v>0.0969364426154568</v>
      </c>
    </row>
    <row r="1219" spans="1:1">
      <c r="A1219" s="36">
        <v>0.0733363858363837</v>
      </c>
    </row>
    <row r="1220" spans="1:1">
      <c r="A1220" s="36">
        <v>0.57219563687544</v>
      </c>
    </row>
    <row r="1221" spans="1:1">
      <c r="A1221" s="36">
        <v>0.151976695796921</v>
      </c>
    </row>
    <row r="1222" spans="1:1">
      <c r="A1222" s="36">
        <v>0.751491428571429</v>
      </c>
    </row>
    <row r="1223" spans="1:1">
      <c r="A1223" s="36">
        <v>0.538280506734764</v>
      </c>
    </row>
    <row r="1224" spans="1:1">
      <c r="A1224" s="36">
        <v>0.156088356088353</v>
      </c>
    </row>
    <row r="1225" spans="1:1">
      <c r="A1225" s="36">
        <v>0.483809523809524</v>
      </c>
    </row>
    <row r="1226" spans="1:1">
      <c r="A1226" s="36">
        <v>0.507701352145801</v>
      </c>
    </row>
    <row r="1227" spans="1:1">
      <c r="A1227" s="36">
        <v>0.00507343124165554</v>
      </c>
    </row>
    <row r="1228" spans="1:1">
      <c r="A1228" s="36">
        <v>0.0198131261961052</v>
      </c>
    </row>
    <row r="1229" spans="1:1">
      <c r="A1229" s="36">
        <v>0.0420908593322386</v>
      </c>
    </row>
    <row r="1230" spans="1:1">
      <c r="A1230" s="36">
        <v>0.0910414246999601</v>
      </c>
    </row>
    <row r="1231" spans="1:1">
      <c r="A1231" s="36">
        <v>0.0247123926023019</v>
      </c>
    </row>
    <row r="1232" spans="1:1">
      <c r="A1232" s="36">
        <v>0.0512566137566138</v>
      </c>
    </row>
    <row r="1233" spans="1:1">
      <c r="A1233" s="36">
        <v>0.00506585612968592</v>
      </c>
    </row>
    <row r="1234" spans="1:1">
      <c r="A1234" s="36">
        <v>0.0529550827423168</v>
      </c>
    </row>
    <row r="1235" spans="1:1">
      <c r="A1235" s="36">
        <v>0.0491221741221724</v>
      </c>
    </row>
    <row r="1236" spans="1:1">
      <c r="A1236" s="36">
        <v>2.36867724867726</v>
      </c>
    </row>
    <row r="1237" spans="1:1">
      <c r="A1237" s="36">
        <v>0.0175631981187526</v>
      </c>
    </row>
    <row r="1238" spans="1:1">
      <c r="A1238" s="36">
        <v>0.0596530084902188</v>
      </c>
    </row>
    <row r="1239" spans="1:1">
      <c r="A1239" s="36">
        <v>0.00102040816326531</v>
      </c>
    </row>
    <row r="1240" spans="1:1">
      <c r="A1240" s="36">
        <v>0.00102040816326531</v>
      </c>
    </row>
    <row r="1241" spans="1:1">
      <c r="A1241" s="36">
        <v>0.00102040816326531</v>
      </c>
    </row>
    <row r="1242" spans="1:1">
      <c r="A1242" s="36">
        <v>0.0010989010989011</v>
      </c>
    </row>
    <row r="1243" spans="1:1">
      <c r="A1243" s="36">
        <v>0.0010989010989011</v>
      </c>
    </row>
    <row r="1244" spans="1:1">
      <c r="A1244" s="36">
        <v>0.0010989010989011</v>
      </c>
    </row>
    <row r="1245" spans="1:1">
      <c r="A1245" s="36">
        <v>0.888504464285714</v>
      </c>
    </row>
    <row r="1246" spans="1:1">
      <c r="A1246" s="36">
        <v>0.596984126984128</v>
      </c>
    </row>
    <row r="1247" spans="1:1">
      <c r="A1247" s="36">
        <v>0.0637362637362638</v>
      </c>
    </row>
    <row r="1248" spans="1:1">
      <c r="A1248" s="36">
        <v>0.150305250305247</v>
      </c>
    </row>
    <row r="1249" spans="1:1">
      <c r="A1249" s="36">
        <v>1.92434285714287</v>
      </c>
    </row>
    <row r="1250" spans="1:1">
      <c r="A1250" s="36">
        <v>1.47164835164835</v>
      </c>
    </row>
    <row r="1251" spans="1:1">
      <c r="A1251" s="36">
        <v>1.71828571428572</v>
      </c>
    </row>
    <row r="1252" spans="1:1">
      <c r="A1252" s="36">
        <v>43.4142857142861</v>
      </c>
    </row>
    <row r="1253" spans="1:1">
      <c r="A1253" s="36">
        <v>2.35626822157434</v>
      </c>
    </row>
    <row r="1254" spans="1:1">
      <c r="A1254" s="36">
        <v>6.38571428571425</v>
      </c>
    </row>
    <row r="1255" spans="1:1">
      <c r="A1255" s="36">
        <v>3.06428571428571</v>
      </c>
    </row>
    <row r="1256" spans="1:1">
      <c r="A1256" s="36">
        <v>0.0581319294887139</v>
      </c>
    </row>
    <row r="1257" spans="1:1">
      <c r="A1257" s="36">
        <v>0.0139584356079197</v>
      </c>
    </row>
    <row r="1258" spans="1:1">
      <c r="A1258" s="36">
        <v>0.0580517684252124</v>
      </c>
    </row>
    <row r="1259" spans="1:1">
      <c r="A1259" s="36">
        <v>0.0948970221697491</v>
      </c>
    </row>
    <row r="1260" spans="1:1">
      <c r="A1260" s="36">
        <v>0.0472575829011469</v>
      </c>
    </row>
    <row r="1261" spans="1:1">
      <c r="A1261" s="36">
        <v>0.112442396313364</v>
      </c>
    </row>
    <row r="1262" spans="1:1">
      <c r="A1262" s="36">
        <v>0.0314876338132157</v>
      </c>
    </row>
    <row r="1263" spans="1:1">
      <c r="A1263" s="36">
        <v>0.120489604292421</v>
      </c>
    </row>
    <row r="1264" spans="1:1">
      <c r="A1264" s="36">
        <v>0.187372396294329</v>
      </c>
    </row>
    <row r="1265" spans="1:1">
      <c r="A1265" s="36">
        <v>0.620613071139385</v>
      </c>
    </row>
    <row r="1266" spans="1:1">
      <c r="A1266" s="36">
        <v>0.265919098822327</v>
      </c>
    </row>
    <row r="1267" spans="1:1">
      <c r="A1267" s="36">
        <v>0.145228533180341</v>
      </c>
    </row>
    <row r="1268" spans="1:1">
      <c r="A1268" s="36">
        <v>1.54315018315019</v>
      </c>
    </row>
    <row r="1269" spans="1:1">
      <c r="A1269" s="36">
        <v>4.69624060150377</v>
      </c>
    </row>
    <row r="1270" spans="1:1">
      <c r="A1270" s="36">
        <v>0.317223134464511</v>
      </c>
    </row>
    <row r="1271" spans="1:1">
      <c r="A1271" s="36">
        <v>0.548764848102602</v>
      </c>
    </row>
    <row r="1272" spans="1:1">
      <c r="A1272" s="36">
        <v>0.510960591133006</v>
      </c>
    </row>
    <row r="1273" spans="1:1">
      <c r="A1273" s="36">
        <v>0.0691262691262651</v>
      </c>
    </row>
    <row r="1274" spans="1:1">
      <c r="A1274" s="36">
        <v>0.0983291562239045</v>
      </c>
    </row>
    <row r="1275" spans="1:1">
      <c r="A1275" s="36">
        <v>0.223423423423424</v>
      </c>
    </row>
    <row r="1276" spans="1:1">
      <c r="A1276" s="36">
        <v>0.727521008403358</v>
      </c>
    </row>
    <row r="1277" spans="1:1">
      <c r="A1277" s="36">
        <v>0.412039976484418</v>
      </c>
    </row>
    <row r="1278" spans="1:1">
      <c r="A1278" s="36">
        <v>0.723571428571435</v>
      </c>
    </row>
    <row r="1279" spans="1:1">
      <c r="A1279" s="36">
        <v>1.43683397683398</v>
      </c>
    </row>
    <row r="1280" spans="1:1">
      <c r="A1280" s="36">
        <v>0.4</v>
      </c>
    </row>
    <row r="1281" spans="1:1">
      <c r="A1281" s="36">
        <v>0.314143832579582</v>
      </c>
    </row>
    <row r="1282" spans="1:1">
      <c r="A1282" s="36">
        <v>0.376503892427465</v>
      </c>
    </row>
    <row r="1283" spans="1:1">
      <c r="A1283" s="36">
        <v>0.522366737739867</v>
      </c>
    </row>
    <row r="1284" spans="1:1">
      <c r="A1284" s="36">
        <v>0.492082276697661</v>
      </c>
    </row>
    <row r="1285" spans="1:1">
      <c r="A1285" s="36">
        <v>0.237597261126673</v>
      </c>
    </row>
    <row r="1286" spans="1:1">
      <c r="A1286" s="36">
        <v>0.324102217719242</v>
      </c>
    </row>
    <row r="1287" spans="1:1">
      <c r="A1287" s="36">
        <v>0.0852340936374552</v>
      </c>
    </row>
    <row r="1288" spans="1:1">
      <c r="A1288" s="36">
        <v>0.155200189528545</v>
      </c>
    </row>
    <row r="1289" spans="1:1">
      <c r="A1289" s="36">
        <v>0.371699274024852</v>
      </c>
    </row>
    <row r="1290" spans="1:1">
      <c r="A1290" s="36">
        <v>0.147606549181356</v>
      </c>
    </row>
    <row r="1291" spans="1:1">
      <c r="A1291" s="36">
        <v>0.153335914311528</v>
      </c>
    </row>
    <row r="1292" spans="1:1">
      <c r="A1292" s="36">
        <v>0.140536214485795</v>
      </c>
    </row>
    <row r="1293" spans="1:1">
      <c r="A1293" s="36">
        <v>1.64444444444442</v>
      </c>
    </row>
    <row r="1294" spans="1:1">
      <c r="A1294" s="36">
        <v>15.5265306122445</v>
      </c>
    </row>
    <row r="1295" spans="1:1">
      <c r="A1295" s="36">
        <v>7.58226600985226</v>
      </c>
    </row>
    <row r="1296" spans="1:1">
      <c r="A1296" s="36">
        <v>2.2732292917167</v>
      </c>
    </row>
    <row r="1297" spans="1:1">
      <c r="A1297" s="36">
        <v>4.41503759398492</v>
      </c>
    </row>
    <row r="1298" spans="1:1">
      <c r="A1298" s="36">
        <v>1.03596992481203</v>
      </c>
    </row>
    <row r="1299" spans="1:1">
      <c r="A1299" s="36">
        <v>1.79387755102041</v>
      </c>
    </row>
    <row r="1300" spans="1:1">
      <c r="A1300" s="36">
        <v>0.4</v>
      </c>
    </row>
    <row r="1301" spans="1:1">
      <c r="A1301" s="36">
        <v>0.0920896204846804</v>
      </c>
    </row>
    <row r="1302" spans="1:1">
      <c r="A1302" s="36">
        <v>0.158143187830689</v>
      </c>
    </row>
    <row r="1303" spans="1:1">
      <c r="A1303" s="36">
        <v>0.137728937728938</v>
      </c>
    </row>
    <row r="1304" spans="1:1">
      <c r="A1304" s="36">
        <v>0.122248974496164</v>
      </c>
    </row>
    <row r="1305" spans="1:1">
      <c r="A1305" s="36">
        <v>0.33710811024244</v>
      </c>
    </row>
    <row r="1306" spans="1:1">
      <c r="A1306" s="36">
        <v>0.0831979030144168</v>
      </c>
    </row>
    <row r="1307" spans="1:1">
      <c r="A1307" s="36">
        <v>0.0175874012608713</v>
      </c>
    </row>
    <row r="1308" spans="1:1">
      <c r="A1308" s="36">
        <v>0.00337178349600711</v>
      </c>
    </row>
    <row r="1309" spans="1:1">
      <c r="A1309" s="36">
        <v>0.178122843340234</v>
      </c>
    </row>
    <row r="1310" spans="1:1">
      <c r="A1310" s="36">
        <v>0.776180856180857</v>
      </c>
    </row>
    <row r="1311" spans="1:1">
      <c r="A1311" s="36">
        <v>0.4</v>
      </c>
    </row>
    <row r="1312" spans="1:1">
      <c r="A1312" s="36">
        <v>12.6095238095238</v>
      </c>
    </row>
    <row r="1313" spans="1:1">
      <c r="A1313" s="36">
        <v>1.41662898252826</v>
      </c>
    </row>
    <row r="1314" spans="1:1">
      <c r="A1314" s="36">
        <v>13.4531561461794</v>
      </c>
    </row>
    <row r="1315" spans="1:1">
      <c r="A1315" s="36">
        <v>2.29556650246305</v>
      </c>
    </row>
    <row r="1316" spans="1:1">
      <c r="A1316" s="36">
        <v>0.115572154787838</v>
      </c>
    </row>
    <row r="1317" spans="1:1">
      <c r="A1317" s="36">
        <v>0.143988830099939</v>
      </c>
    </row>
    <row r="1318" spans="1:1">
      <c r="A1318" s="36">
        <v>0.4</v>
      </c>
    </row>
    <row r="1319" spans="1:1">
      <c r="A1319" s="36">
        <v>0.4</v>
      </c>
    </row>
    <row r="1320" spans="1:1">
      <c r="A1320" s="36">
        <v>0.538751322751317</v>
      </c>
    </row>
    <row r="1321" spans="1:1">
      <c r="A1321" s="36">
        <v>2.62532019704434</v>
      </c>
    </row>
    <row r="1322" spans="1:1">
      <c r="A1322" s="36">
        <v>0.290191290191302</v>
      </c>
    </row>
    <row r="1323" spans="1:1">
      <c r="A1323" s="36">
        <v>0.390929705215409</v>
      </c>
    </row>
    <row r="1324" spans="1:1">
      <c r="A1324" s="36">
        <v>0.315715037989922</v>
      </c>
    </row>
    <row r="1325" spans="1:1">
      <c r="A1325" s="36">
        <v>0.199353321575542</v>
      </c>
    </row>
    <row r="1326" spans="1:1">
      <c r="A1326" s="36">
        <v>0.0649072480397782</v>
      </c>
    </row>
    <row r="1327" spans="1:1">
      <c r="A1327" s="36">
        <v>0.150578091318832</v>
      </c>
    </row>
    <row r="1328" spans="1:1">
      <c r="A1328" s="36">
        <v>0.0324369233460118</v>
      </c>
    </row>
    <row r="1329" spans="1:1">
      <c r="A1329" s="36">
        <v>0.0134693010410045</v>
      </c>
    </row>
    <row r="1330" spans="1:1">
      <c r="A1330" s="36">
        <v>0.0243479231176939</v>
      </c>
    </row>
    <row r="1331" spans="1:1">
      <c r="A1331" s="36">
        <v>0.0155829228243021</v>
      </c>
    </row>
    <row r="1332" spans="1:1">
      <c r="A1332" s="36">
        <v>0.0236142059365645</v>
      </c>
    </row>
    <row r="1333" spans="1:1">
      <c r="A1333" s="36">
        <v>0.0344782323342814</v>
      </c>
    </row>
    <row r="1334" spans="1:1">
      <c r="A1334" s="36">
        <v>0.549127477077788</v>
      </c>
    </row>
    <row r="1335" spans="1:1">
      <c r="A1335" s="36">
        <v>0.4</v>
      </c>
    </row>
    <row r="1336" spans="1:1">
      <c r="A1336" s="36">
        <v>0.423852423852413</v>
      </c>
    </row>
    <row r="1337" spans="1:1">
      <c r="A1337" s="36">
        <v>0.0934011057606612</v>
      </c>
    </row>
    <row r="1338" spans="1:1">
      <c r="A1338" s="36">
        <v>0.132456140350877</v>
      </c>
    </row>
    <row r="1339" spans="1:1">
      <c r="A1339" s="36">
        <v>0.506370656370652</v>
      </c>
    </row>
    <row r="1340" spans="1:1">
      <c r="A1340" s="36">
        <v>1.44691729323308</v>
      </c>
    </row>
    <row r="1341" spans="1:1">
      <c r="A1341" s="36">
        <v>0.4</v>
      </c>
    </row>
    <row r="1342" spans="1:1">
      <c r="A1342" s="36">
        <v>0.4</v>
      </c>
    </row>
    <row r="1343" spans="1:1">
      <c r="A1343" s="36">
        <v>0.4</v>
      </c>
    </row>
    <row r="1344" spans="1:1">
      <c r="A1344" s="36">
        <v>1.92067669172933</v>
      </c>
    </row>
    <row r="1345" spans="1:1">
      <c r="A1345" s="36">
        <v>2.487707641196</v>
      </c>
    </row>
    <row r="1346" spans="1:1">
      <c r="A1346" s="36">
        <v>0.4</v>
      </c>
    </row>
    <row r="1347" spans="1:1">
      <c r="A1347" s="36">
        <v>2.66727272727272</v>
      </c>
    </row>
    <row r="1348" spans="1:1">
      <c r="A1348" s="36">
        <v>6.80317460317458</v>
      </c>
    </row>
    <row r="1349" spans="1:1">
      <c r="A1349" s="36">
        <v>0.131146384479718</v>
      </c>
    </row>
    <row r="1350" spans="1:1">
      <c r="A1350" s="36">
        <v>0.0823985890652557</v>
      </c>
    </row>
    <row r="1351" spans="1:1">
      <c r="A1351" s="36">
        <v>0.136075036075036</v>
      </c>
    </row>
    <row r="1352" spans="1:1">
      <c r="A1352" s="36">
        <v>0.735949367088606</v>
      </c>
    </row>
    <row r="1353" spans="1:1">
      <c r="A1353" s="36">
        <v>0.944252491694348</v>
      </c>
    </row>
    <row r="1354" spans="1:1">
      <c r="A1354" s="36">
        <v>1.50514285714287</v>
      </c>
    </row>
    <row r="1355" spans="1:1">
      <c r="A1355" s="36">
        <v>0.600000000000042</v>
      </c>
    </row>
    <row r="1356" spans="1:1">
      <c r="A1356" s="36">
        <v>2.61428571428576</v>
      </c>
    </row>
    <row r="1357" spans="1:1">
      <c r="A1357" s="36">
        <v>1.58187314759929</v>
      </c>
    </row>
    <row r="1358" spans="1:1">
      <c r="A1358" s="36">
        <v>3.73870129870129</v>
      </c>
    </row>
    <row r="1359" spans="1:1">
      <c r="A1359" s="36">
        <v>0.623775100401605</v>
      </c>
    </row>
    <row r="1360" spans="1:1">
      <c r="A1360" s="36">
        <v>0.293607893607897</v>
      </c>
    </row>
    <row r="1361" spans="1:1">
      <c r="A1361" s="36">
        <v>1.65715527950311</v>
      </c>
    </row>
    <row r="1362" spans="1:1">
      <c r="A1362" s="36">
        <v>4.13265306122449</v>
      </c>
    </row>
    <row r="1363" spans="1:1">
      <c r="A1363" s="36">
        <v>6.03061224489785</v>
      </c>
    </row>
    <row r="1364" spans="1:1">
      <c r="A1364" s="36">
        <v>0.299693678641051</v>
      </c>
    </row>
    <row r="1365" spans="1:1">
      <c r="A1365" s="36">
        <v>2.52774725274725</v>
      </c>
    </row>
    <row r="1366" spans="1:1">
      <c r="A1366" s="36">
        <v>0.4</v>
      </c>
    </row>
    <row r="1367" spans="1:1">
      <c r="A1367" s="36">
        <v>1.65936199722608</v>
      </c>
    </row>
    <row r="1368" spans="1:1">
      <c r="A1368" s="36">
        <v>0.907489433643283</v>
      </c>
    </row>
    <row r="1369" spans="1:1">
      <c r="A1369" s="36">
        <v>0.31853943158291</v>
      </c>
    </row>
    <row r="1370" spans="1:1">
      <c r="A1370" s="36">
        <v>0.293874458874459</v>
      </c>
    </row>
    <row r="1371" spans="1:1">
      <c r="A1371" s="36">
        <v>0.237785122618025</v>
      </c>
    </row>
    <row r="1372" spans="1:1">
      <c r="A1372" s="36">
        <v>0.0730874133691047</v>
      </c>
    </row>
    <row r="1373" spans="1:1">
      <c r="A1373" s="36">
        <v>0.181418581418581</v>
      </c>
    </row>
    <row r="1374" spans="1:1">
      <c r="A1374" s="36">
        <v>0.154033001746227</v>
      </c>
    </row>
    <row r="1375" spans="1:1">
      <c r="A1375" s="36">
        <v>0.0922438195886016</v>
      </c>
    </row>
    <row r="1376" spans="1:1">
      <c r="A1376" s="36">
        <v>0.160217326806112</v>
      </c>
    </row>
    <row r="1377" spans="1:1">
      <c r="A1377" s="36">
        <v>0.0171273876782347</v>
      </c>
    </row>
    <row r="1378" spans="1:1">
      <c r="A1378" s="36">
        <v>0.213925655459202</v>
      </c>
    </row>
    <row r="1379" spans="1:1">
      <c r="A1379" s="36">
        <v>0.0149061476442424</v>
      </c>
    </row>
    <row r="1380" spans="1:1">
      <c r="A1380" s="36">
        <v>0.23279684755258</v>
      </c>
    </row>
    <row r="1381" spans="1:1">
      <c r="A1381" s="36">
        <v>0.110159721189899</v>
      </c>
    </row>
    <row r="1382" spans="1:1">
      <c r="A1382" s="36">
        <v>0.205179069083104</v>
      </c>
    </row>
    <row r="1383" spans="1:1">
      <c r="A1383" s="36">
        <v>0.0903756803398375</v>
      </c>
    </row>
    <row r="1384" spans="1:1">
      <c r="A1384" s="36">
        <v>0.305509221893402</v>
      </c>
    </row>
    <row r="1385" spans="1:1">
      <c r="A1385" s="36">
        <v>0.199012650416538</v>
      </c>
    </row>
    <row r="1386" spans="1:1">
      <c r="A1386" s="36">
        <v>0.590137169621949</v>
      </c>
    </row>
    <row r="1387" spans="1:1">
      <c r="A1387" s="36">
        <v>0.106116481680393</v>
      </c>
    </row>
    <row r="1388" spans="1:1">
      <c r="A1388" s="36">
        <v>0.0505023342670391</v>
      </c>
    </row>
    <row r="1389" spans="1:1">
      <c r="A1389" s="36">
        <v>0.0628145102965258</v>
      </c>
    </row>
    <row r="1390" spans="1:1">
      <c r="A1390" s="36">
        <v>0.474860335195531</v>
      </c>
    </row>
    <row r="1391" spans="1:1">
      <c r="A1391" s="36">
        <v>1.58971028971029</v>
      </c>
    </row>
    <row r="1392" spans="1:1">
      <c r="A1392" s="36">
        <v>0.160295103957076</v>
      </c>
    </row>
    <row r="1393" spans="1:1">
      <c r="A1393" s="36">
        <v>0.0651896609600564</v>
      </c>
    </row>
    <row r="1394" spans="1:1">
      <c r="A1394" s="36">
        <v>0.0155850389111747</v>
      </c>
    </row>
    <row r="1395" spans="1:1">
      <c r="A1395" s="36">
        <v>0.0658666462839811</v>
      </c>
    </row>
    <row r="1396" spans="1:1">
      <c r="A1396" s="36">
        <v>0.0227598566308237</v>
      </c>
    </row>
    <row r="1397" spans="1:1">
      <c r="A1397" s="36">
        <v>0.0195173570783334</v>
      </c>
    </row>
    <row r="1398" spans="1:1">
      <c r="A1398" s="36">
        <v>0.0128429561819099</v>
      </c>
    </row>
    <row r="1399" spans="1:1">
      <c r="A1399" s="36">
        <v>0.0663013992963239</v>
      </c>
    </row>
    <row r="1400" spans="1:1">
      <c r="A1400" s="36">
        <v>0.00631055900621119</v>
      </c>
    </row>
    <row r="1401" spans="1:1">
      <c r="A1401" s="36">
        <v>0.0811546840958606</v>
      </c>
    </row>
    <row r="1402" spans="1:1">
      <c r="A1402" s="36">
        <v>0.00888459162570913</v>
      </c>
    </row>
    <row r="1403" spans="1:1">
      <c r="A1403" s="36">
        <v>0.0203927898843138</v>
      </c>
    </row>
    <row r="1404" spans="1:1">
      <c r="A1404" s="36">
        <v>0.516440760604584</v>
      </c>
    </row>
    <row r="1405" spans="1:1">
      <c r="A1405" s="36">
        <v>0.579386823222439</v>
      </c>
    </row>
    <row r="1406" spans="1:1">
      <c r="A1406" s="36">
        <v>0.46172393007836</v>
      </c>
    </row>
    <row r="1407" spans="1:1">
      <c r="A1407" s="36">
        <v>0.0630217519106391</v>
      </c>
    </row>
    <row r="1408" spans="1:1">
      <c r="A1408" s="36">
        <v>0.058387503149408</v>
      </c>
    </row>
    <row r="1409" spans="1:1">
      <c r="A1409" s="36">
        <v>0.400355089169779</v>
      </c>
    </row>
    <row r="1410" spans="1:1">
      <c r="A1410" s="36">
        <v>0.20877113114207</v>
      </c>
    </row>
    <row r="1411" spans="1:1">
      <c r="A1411" s="36">
        <v>0.0735263914561521</v>
      </c>
    </row>
    <row r="1412" spans="1:1">
      <c r="A1412" s="36">
        <v>0.0746714137368352</v>
      </c>
    </row>
    <row r="1413" spans="1:1">
      <c r="A1413" s="36">
        <v>0.0326410740507657</v>
      </c>
    </row>
    <row r="1414" spans="1:1">
      <c r="A1414" s="36">
        <v>0.00856094189427536</v>
      </c>
    </row>
    <row r="1415" spans="1:1">
      <c r="A1415" s="36">
        <v>0.306970740103271</v>
      </c>
    </row>
    <row r="1416" spans="1:1">
      <c r="A1416" s="36">
        <v>0.0276862026862031</v>
      </c>
    </row>
    <row r="1417" spans="1:1">
      <c r="A1417" s="36">
        <v>0.00386100386100386</v>
      </c>
    </row>
    <row r="1418" spans="1:1">
      <c r="A1418" s="36">
        <v>0.1708298524088</v>
      </c>
    </row>
    <row r="1419" spans="1:1">
      <c r="A1419" s="36">
        <v>0.0174872208770517</v>
      </c>
    </row>
    <row r="1420" spans="1:1">
      <c r="A1420" s="36">
        <v>0.0869386207270165</v>
      </c>
    </row>
    <row r="1421" spans="1:1">
      <c r="A1421" s="36">
        <v>0.0579894179894181</v>
      </c>
    </row>
    <row r="1422" spans="1:1">
      <c r="A1422" s="36">
        <v>0.424721043532925</v>
      </c>
    </row>
    <row r="1423" spans="1:1">
      <c r="A1423" s="36">
        <v>2.0963492063492</v>
      </c>
    </row>
    <row r="1424" spans="1:1">
      <c r="A1424" s="36">
        <v>0.4</v>
      </c>
    </row>
    <row r="1425" spans="1:1">
      <c r="A1425" s="36">
        <v>6.71671732522803</v>
      </c>
    </row>
    <row r="1426" spans="1:1">
      <c r="A1426" s="36">
        <v>0.259924146649811</v>
      </c>
    </row>
    <row r="1427" spans="1:1">
      <c r="A1427" s="36">
        <v>0.665439560439562</v>
      </c>
    </row>
    <row r="1428" spans="1:1">
      <c r="A1428" s="36">
        <v>3.02764976958525</v>
      </c>
    </row>
    <row r="1429" spans="1:1">
      <c r="A1429" s="36">
        <v>20</v>
      </c>
    </row>
    <row r="1430" spans="1:1">
      <c r="A1430" s="36">
        <v>0.0232988267770876</v>
      </c>
    </row>
    <row r="1431" spans="1:1">
      <c r="A1431" s="36">
        <v>0.827278911564623</v>
      </c>
    </row>
    <row r="1432" spans="1:1">
      <c r="A1432" s="36">
        <v>0.0524064716990759</v>
      </c>
    </row>
    <row r="1433" spans="1:1">
      <c r="A1433" s="36">
        <v>0.0783582089552239</v>
      </c>
    </row>
    <row r="1434" spans="1:1">
      <c r="A1434" s="36">
        <v>0.0386222957651531</v>
      </c>
    </row>
    <row r="1435" spans="1:1">
      <c r="A1435" s="36">
        <v>0.0485029567382507</v>
      </c>
    </row>
    <row r="1436" spans="1:1">
      <c r="A1436" s="36">
        <v>0.0253650793650794</v>
      </c>
    </row>
    <row r="1437" spans="1:1">
      <c r="A1437" s="36">
        <v>0.0330732069862502</v>
      </c>
    </row>
    <row r="1438" spans="1:1">
      <c r="A1438" s="36">
        <v>0.0139634195471761</v>
      </c>
    </row>
    <row r="1439" spans="1:1">
      <c r="A1439" s="36">
        <v>0.00740315760396076</v>
      </c>
    </row>
    <row r="1440" spans="1:1">
      <c r="A1440" s="36">
        <v>0.02793993993994</v>
      </c>
    </row>
    <row r="1441" spans="1:1">
      <c r="A1441" s="36">
        <v>0.00800037384924529</v>
      </c>
    </row>
    <row r="1442" spans="1:1">
      <c r="A1442" s="36">
        <v>0.00792873466722634</v>
      </c>
    </row>
    <row r="1443" spans="1:1">
      <c r="A1443" s="36">
        <v>0.0345682477313122</v>
      </c>
    </row>
    <row r="1444" spans="1:1">
      <c r="A1444" s="36">
        <v>0.266071807945614</v>
      </c>
    </row>
    <row r="1445" spans="1:1">
      <c r="A1445" s="36">
        <v>0.295231223802651</v>
      </c>
    </row>
    <row r="1446" spans="1:1">
      <c r="A1446" s="36">
        <v>3.49309791332262</v>
      </c>
    </row>
    <row r="1447" spans="1:1">
      <c r="A1447" s="36">
        <v>0.4</v>
      </c>
    </row>
    <row r="1448" spans="1:1">
      <c r="A1448" s="36">
        <v>0.4</v>
      </c>
    </row>
    <row r="1449" spans="1:1">
      <c r="A1449" s="36">
        <v>1.71594684385383</v>
      </c>
    </row>
    <row r="1450" spans="1:1">
      <c r="A1450" s="36">
        <v>4.75186813186814</v>
      </c>
    </row>
    <row r="1451" spans="1:1">
      <c r="A1451" s="36">
        <v>0.354996620819405</v>
      </c>
    </row>
    <row r="1452" spans="1:1">
      <c r="A1452" s="36">
        <v>0.0505163928744715</v>
      </c>
    </row>
    <row r="1453" spans="1:1">
      <c r="A1453" s="36">
        <v>0.0698527305025503</v>
      </c>
    </row>
    <row r="1454" spans="1:1">
      <c r="A1454" s="36">
        <v>0.323996913580245</v>
      </c>
    </row>
    <row r="1455" spans="1:1">
      <c r="A1455" s="36">
        <v>0.18372109878959</v>
      </c>
    </row>
    <row r="1456" spans="1:1">
      <c r="A1456" s="36">
        <v>0.0344491592016388</v>
      </c>
    </row>
    <row r="1457" spans="1:1">
      <c r="A1457" s="36">
        <v>0.09459721290707</v>
      </c>
    </row>
    <row r="1458" spans="1:1">
      <c r="A1458" s="36">
        <v>0.186840103453522</v>
      </c>
    </row>
    <row r="1459" spans="1:1">
      <c r="A1459" s="36">
        <v>0.237261559696342</v>
      </c>
    </row>
    <row r="1460" spans="1:1">
      <c r="A1460" s="36">
        <v>0.024815759637188</v>
      </c>
    </row>
    <row r="1461" spans="1:1">
      <c r="A1461" s="36">
        <v>0.00331545587518284</v>
      </c>
    </row>
    <row r="1462" spans="1:1">
      <c r="A1462" s="36">
        <v>0.0232771369417332</v>
      </c>
    </row>
    <row r="1463" spans="1:1">
      <c r="A1463" s="36">
        <v>0.0025974025974026</v>
      </c>
    </row>
    <row r="1464" spans="1:1">
      <c r="A1464" s="36">
        <v>0.0237647410061203</v>
      </c>
    </row>
    <row r="1465" spans="1:1">
      <c r="A1465" s="36">
        <v>0.112114161625562</v>
      </c>
    </row>
    <row r="1466" spans="1:1">
      <c r="A1466" s="36">
        <v>1.09945205479452</v>
      </c>
    </row>
    <row r="1467" spans="1:1">
      <c r="A1467" s="36">
        <v>0.0354430379746836</v>
      </c>
    </row>
    <row r="1468" spans="1:1">
      <c r="A1468" s="36">
        <v>2.16807928913192</v>
      </c>
    </row>
    <row r="1469" spans="1:1">
      <c r="A1469" s="36">
        <v>15.3824175824173</v>
      </c>
    </row>
    <row r="1470" spans="1:1">
      <c r="A1470" s="36">
        <v>0.255892255892263</v>
      </c>
    </row>
    <row r="1471" spans="1:1">
      <c r="A1471" s="36">
        <v>0.00340488527017025</v>
      </c>
    </row>
    <row r="1472" spans="1:1">
      <c r="A1472" s="36">
        <v>0.0172514619883044</v>
      </c>
    </row>
    <row r="1473" spans="1:1">
      <c r="A1473" s="36">
        <v>0.0324608430568693</v>
      </c>
    </row>
    <row r="1474" spans="1:1">
      <c r="A1474" s="36">
        <v>0.0190667431631289</v>
      </c>
    </row>
    <row r="1475" spans="1:1">
      <c r="A1475" s="36">
        <v>0.114843674843675</v>
      </c>
    </row>
    <row r="1476" spans="1:1">
      <c r="A1476" s="36">
        <v>0.779086229086231</v>
      </c>
    </row>
    <row r="1477" spans="1:1">
      <c r="A1477" s="36">
        <v>0.401853782875678</v>
      </c>
    </row>
    <row r="1478" spans="1:1">
      <c r="A1478" s="36">
        <v>0.16234772978959</v>
      </c>
    </row>
    <row r="1479" spans="1:1">
      <c r="A1479" s="36">
        <v>0.133646322378717</v>
      </c>
    </row>
    <row r="1480" spans="1:1">
      <c r="A1480" s="36">
        <v>0.00895522388059702</v>
      </c>
    </row>
    <row r="1481" spans="1:1">
      <c r="A1481" s="36">
        <v>0.120935007502174</v>
      </c>
    </row>
    <row r="1482" spans="1:1">
      <c r="A1482" s="36">
        <v>0.0253567673126033</v>
      </c>
    </row>
    <row r="1483" spans="1:1">
      <c r="A1483" s="36">
        <v>0.00398268398268398</v>
      </c>
    </row>
    <row r="1484" spans="1:1">
      <c r="A1484" s="36">
        <v>0.0840469125335595</v>
      </c>
    </row>
    <row r="1485" spans="1:1">
      <c r="A1485" s="36">
        <v>0.0253298909925428</v>
      </c>
    </row>
    <row r="1486" spans="1:1">
      <c r="A1486" s="36">
        <v>0.114758527524482</v>
      </c>
    </row>
    <row r="1487" spans="1:1">
      <c r="A1487" s="36">
        <v>0.0277029050613956</v>
      </c>
    </row>
    <row r="1488" spans="1:1">
      <c r="A1488" s="36">
        <v>0.0317550761995219</v>
      </c>
    </row>
    <row r="1489" spans="1:1">
      <c r="A1489" s="36">
        <v>0.116774164036411</v>
      </c>
    </row>
    <row r="1490" spans="1:1">
      <c r="A1490" s="36">
        <v>0.0560557960557974</v>
      </c>
    </row>
    <row r="1491" spans="1:1">
      <c r="A1491" s="36">
        <v>0.029741472017896</v>
      </c>
    </row>
    <row r="1492" spans="1:1">
      <c r="A1492" s="36">
        <v>0.129045444661882</v>
      </c>
    </row>
    <row r="1493" spans="1:1">
      <c r="A1493" s="36">
        <v>0.741481481481479</v>
      </c>
    </row>
    <row r="1494" spans="1:1">
      <c r="A1494" s="36">
        <v>0.0176691729323309</v>
      </c>
    </row>
    <row r="1495" spans="1:1">
      <c r="A1495" s="36">
        <v>0.421890547263682</v>
      </c>
    </row>
    <row r="1496" spans="1:1">
      <c r="A1496" s="36">
        <v>0.241050214635123</v>
      </c>
    </row>
    <row r="1497" spans="1:1">
      <c r="A1497" s="36">
        <v>0.251559934318555</v>
      </c>
    </row>
    <row r="1498" spans="1:1">
      <c r="A1498" s="36">
        <v>0.0894404608690325</v>
      </c>
    </row>
    <row r="1499" spans="1:1">
      <c r="A1499" s="36">
        <v>0.0505547021676054</v>
      </c>
    </row>
    <row r="1500" spans="1:1">
      <c r="A1500" s="36">
        <v>0.00204081632653061</v>
      </c>
    </row>
    <row r="1501" spans="1:1">
      <c r="A1501" s="36">
        <v>0.0102031993082573</v>
      </c>
    </row>
    <row r="1502" spans="1:1">
      <c r="A1502" s="36">
        <v>0.0234173669467787</v>
      </c>
    </row>
    <row r="1503" spans="1:1">
      <c r="A1503" s="36">
        <v>0.0698551935394043</v>
      </c>
    </row>
    <row r="1504" spans="1:1">
      <c r="A1504" s="36">
        <v>0.0831573655103065</v>
      </c>
    </row>
    <row r="1505" spans="1:1">
      <c r="A1505" s="36">
        <v>0.0767866458007305</v>
      </c>
    </row>
    <row r="1506" spans="1:1">
      <c r="A1506" s="36">
        <v>0.0588910833150464</v>
      </c>
    </row>
    <row r="1507" spans="1:1">
      <c r="A1507" s="36">
        <v>0.11303669008587</v>
      </c>
    </row>
    <row r="1508" spans="1:1">
      <c r="A1508" s="36">
        <v>0.0626577126577112</v>
      </c>
    </row>
    <row r="1509" spans="1:1">
      <c r="A1509" s="36">
        <v>0.361215538847118</v>
      </c>
    </row>
    <row r="1510" spans="1:1">
      <c r="A1510" s="36">
        <v>0.0133301745242046</v>
      </c>
    </row>
    <row r="1511" spans="1:1">
      <c r="A1511" s="36">
        <v>0.06993746993747</v>
      </c>
    </row>
    <row r="1512" spans="1:1">
      <c r="A1512" s="36">
        <v>0.0576984126984127</v>
      </c>
    </row>
    <row r="1513" spans="1:1">
      <c r="A1513" s="36">
        <v>0.0025974025974026</v>
      </c>
    </row>
    <row r="1514" spans="1:1">
      <c r="A1514" s="36">
        <v>0.0708032708032708</v>
      </c>
    </row>
    <row r="1515" spans="1:1">
      <c r="A1515" s="36">
        <v>0.120800264550264</v>
      </c>
    </row>
    <row r="1516" spans="1:1">
      <c r="A1516" s="36">
        <v>0.4</v>
      </c>
    </row>
    <row r="1517" spans="1:1">
      <c r="A1517" s="36">
        <v>0.306180344478217</v>
      </c>
    </row>
    <row r="1518" spans="1:1">
      <c r="A1518" s="36">
        <v>0.300271002710026</v>
      </c>
    </row>
    <row r="1519" spans="1:1">
      <c r="A1519" s="36">
        <v>0.131981566820277</v>
      </c>
    </row>
    <row r="1520" spans="1:1">
      <c r="A1520" s="36">
        <v>0.210764217386734</v>
      </c>
    </row>
    <row r="1521" spans="1:1">
      <c r="A1521" s="36">
        <v>0.0650681076212989</v>
      </c>
    </row>
    <row r="1522" spans="1:1">
      <c r="A1522" s="36">
        <v>0.0234696733437289</v>
      </c>
    </row>
    <row r="1523" spans="1:1">
      <c r="A1523" s="36">
        <v>0.0354537743850721</v>
      </c>
    </row>
    <row r="1524" spans="1:1">
      <c r="A1524" s="36">
        <v>0.077158443049916</v>
      </c>
    </row>
    <row r="1525" spans="1:1">
      <c r="A1525" s="36">
        <v>0.159069688481453</v>
      </c>
    </row>
    <row r="1526" spans="1:1">
      <c r="A1526" s="36">
        <v>0.0667278849097043</v>
      </c>
    </row>
    <row r="1527" spans="1:1">
      <c r="A1527" s="36">
        <v>0.0243361691157513</v>
      </c>
    </row>
    <row r="1528" spans="1:1">
      <c r="A1528" s="36">
        <v>0.138503589540934</v>
      </c>
    </row>
    <row r="1529" spans="1:1">
      <c r="A1529" s="36">
        <v>0.0150460772977319</v>
      </c>
    </row>
    <row r="1530" spans="1:1">
      <c r="A1530" s="36">
        <v>0.0651462358779432</v>
      </c>
    </row>
    <row r="1531" spans="1:1">
      <c r="A1531" s="36">
        <v>0.0160202912780232</v>
      </c>
    </row>
    <row r="1532" spans="1:1">
      <c r="A1532" s="36">
        <v>0.0823368149793012</v>
      </c>
    </row>
    <row r="1533" spans="1:1">
      <c r="A1533" s="36">
        <v>0.530651673907488</v>
      </c>
    </row>
    <row r="1534" spans="1:1">
      <c r="A1534" s="36">
        <v>1.01420289855072</v>
      </c>
    </row>
    <row r="1535" spans="1:1">
      <c r="A1535" s="36">
        <v>1.11759259259259</v>
      </c>
    </row>
    <row r="1536" spans="1:1">
      <c r="A1536" s="36">
        <v>0.0281455671699574</v>
      </c>
    </row>
    <row r="1537" spans="1:1">
      <c r="A1537" s="36">
        <v>0.0320069580343553</v>
      </c>
    </row>
    <row r="1538" spans="1:1">
      <c r="A1538" s="36">
        <v>0.0733058984910835</v>
      </c>
    </row>
    <row r="1539" spans="1:1">
      <c r="A1539" s="36">
        <v>0.174295432458698</v>
      </c>
    </row>
    <row r="1540" spans="1:1">
      <c r="A1540" s="36">
        <v>0.06675436288696</v>
      </c>
    </row>
    <row r="1541" spans="1:1">
      <c r="A1541" s="36">
        <v>3.02051948051948</v>
      </c>
    </row>
    <row r="1542" spans="1:1">
      <c r="A1542" s="36">
        <v>9.14999999999994</v>
      </c>
    </row>
    <row r="1543" spans="1:1">
      <c r="A1543" s="36">
        <v>3.18394863563402</v>
      </c>
    </row>
    <row r="1544" spans="1:1">
      <c r="A1544" s="36">
        <v>218.6571428571</v>
      </c>
    </row>
    <row r="1545" spans="1:1">
      <c r="A1545" s="36">
        <v>0.228746982664033</v>
      </c>
    </row>
    <row r="1546" spans="1:1">
      <c r="A1546" s="36">
        <v>0.233349530288308</v>
      </c>
    </row>
    <row r="1547" spans="1:1">
      <c r="A1547" s="36">
        <v>0.464926912384537</v>
      </c>
    </row>
    <row r="1548" spans="1:1">
      <c r="A1548" s="36">
        <v>0.159987108210461</v>
      </c>
    </row>
    <row r="1549" spans="1:1">
      <c r="A1549" s="36">
        <v>0.362914078674948</v>
      </c>
    </row>
    <row r="1550" spans="1:1">
      <c r="A1550" s="36">
        <v>1.17933853927423</v>
      </c>
    </row>
    <row r="1551" spans="1:1">
      <c r="A1551" s="36">
        <v>0.550492938982149</v>
      </c>
    </row>
    <row r="1552" spans="1:1">
      <c r="A1552" s="36">
        <v>0.0445620223397989</v>
      </c>
    </row>
    <row r="1553" spans="1:1">
      <c r="A1553" s="36">
        <v>0.411259375545091</v>
      </c>
    </row>
    <row r="1554" spans="1:1">
      <c r="A1554" s="36">
        <v>0.0578866213151902</v>
      </c>
    </row>
    <row r="1555" spans="1:1">
      <c r="A1555" s="36">
        <v>0.165063803299095</v>
      </c>
    </row>
    <row r="1556" spans="1:1">
      <c r="A1556" s="36">
        <v>0.0594785755407539</v>
      </c>
    </row>
    <row r="1557" spans="1:1">
      <c r="A1557" s="36">
        <v>0.0833829365079365</v>
      </c>
    </row>
    <row r="1558" spans="1:1">
      <c r="A1558" s="36">
        <v>0.115778049111381</v>
      </c>
    </row>
    <row r="1559" spans="1:1">
      <c r="A1559" s="36">
        <v>0.0447980512336926</v>
      </c>
    </row>
    <row r="1560" spans="1:1">
      <c r="A1560" s="36">
        <v>0.0169416941694159</v>
      </c>
    </row>
    <row r="1561" spans="1:1">
      <c r="A1561" s="36">
        <v>0.0272551296941519</v>
      </c>
    </row>
    <row r="1562" spans="1:1">
      <c r="A1562" s="36">
        <v>0.0164290198188502</v>
      </c>
    </row>
    <row r="1563" spans="1:1">
      <c r="A1563" s="36">
        <v>0.0566601689408706</v>
      </c>
    </row>
    <row r="1564" spans="1:1">
      <c r="A1564" s="36">
        <v>0.0782979858610111</v>
      </c>
    </row>
    <row r="1565" spans="1:1">
      <c r="A1565" s="36">
        <v>0.0034152436484798</v>
      </c>
    </row>
    <row r="1566" spans="1:1">
      <c r="A1566" s="36">
        <v>0.101846452866861</v>
      </c>
    </row>
    <row r="1567" spans="1:1">
      <c r="A1567" s="36">
        <v>0.471506000774295</v>
      </c>
    </row>
    <row r="1568" spans="1:1">
      <c r="A1568" s="36">
        <v>0.0610259554465554</v>
      </c>
    </row>
    <row r="1569" spans="1:1">
      <c r="A1569" s="36">
        <v>0.440179008460948</v>
      </c>
    </row>
    <row r="1570" spans="1:1">
      <c r="A1570" s="36">
        <v>0.196200884725475</v>
      </c>
    </row>
    <row r="1571" spans="1:1">
      <c r="A1571" s="36">
        <v>0.54686446886447</v>
      </c>
    </row>
    <row r="1572" spans="1:1">
      <c r="A1572" s="36">
        <v>0.0225863344142898</v>
      </c>
    </row>
    <row r="1573" spans="1:1">
      <c r="A1573" s="36">
        <v>0.0966490299823635</v>
      </c>
    </row>
    <row r="1574" spans="1:1">
      <c r="A1574" s="36">
        <v>0.0859879584017508</v>
      </c>
    </row>
    <row r="1575" spans="1:1">
      <c r="A1575" s="36">
        <v>0.533239795918371</v>
      </c>
    </row>
    <row r="1576" spans="1:1">
      <c r="A1576" s="36">
        <v>0.267125645438899</v>
      </c>
    </row>
    <row r="1577" spans="1:1">
      <c r="A1577" s="36">
        <v>0.0759070294784424</v>
      </c>
    </row>
    <row r="1578" spans="1:1">
      <c r="A1578" s="36">
        <v>0.118730158730174</v>
      </c>
    </row>
    <row r="1579" spans="1:1">
      <c r="A1579" s="36">
        <v>0.379095537586097</v>
      </c>
    </row>
    <row r="1580" spans="1:1">
      <c r="A1580" s="36">
        <v>0.161027229319909</v>
      </c>
    </row>
    <row r="1581" spans="1:1">
      <c r="A1581" s="36">
        <v>0.330793650793654</v>
      </c>
    </row>
    <row r="1582" spans="1:1">
      <c r="A1582" s="36">
        <v>0.320666987333659</v>
      </c>
    </row>
    <row r="1583" spans="1:1">
      <c r="A1583" s="36">
        <v>0.453190476190477</v>
      </c>
    </row>
    <row r="1584" spans="1:1">
      <c r="A1584" s="36">
        <v>0.248348614808237</v>
      </c>
    </row>
    <row r="1585" spans="1:1">
      <c r="A1585" s="36">
        <v>0.465177887246855</v>
      </c>
    </row>
    <row r="1586" spans="1:1">
      <c r="A1586" s="36">
        <v>0.331746031746033</v>
      </c>
    </row>
    <row r="1587" spans="1:1">
      <c r="A1587" s="36">
        <v>0.149240981240983</v>
      </c>
    </row>
    <row r="1588" spans="1:1">
      <c r="A1588" s="36">
        <v>0.026862874779543</v>
      </c>
    </row>
    <row r="1589" spans="1:1">
      <c r="A1589" s="36">
        <v>0.238255977496481</v>
      </c>
    </row>
    <row r="1590" spans="1:1">
      <c r="A1590" s="36">
        <v>0.361633249791146</v>
      </c>
    </row>
    <row r="1591" spans="1:1">
      <c r="A1591" s="36">
        <v>0.0560723514211886</v>
      </c>
    </row>
    <row r="1592" spans="1:1">
      <c r="A1592" s="36">
        <v>0.392480547774664</v>
      </c>
    </row>
    <row r="1593" spans="1:1">
      <c r="A1593" s="36">
        <v>0.389007565643079</v>
      </c>
    </row>
    <row r="1594" spans="1:1">
      <c r="A1594" s="36">
        <v>0.0569797352406083</v>
      </c>
    </row>
    <row r="1595" spans="1:1">
      <c r="A1595" s="36">
        <v>0.398667316756054</v>
      </c>
    </row>
    <row r="1596" spans="1:1">
      <c r="A1596" s="36">
        <v>0.362941367022998</v>
      </c>
    </row>
    <row r="1597" spans="1:1">
      <c r="A1597" s="36">
        <v>0.374930986887509</v>
      </c>
    </row>
    <row r="1598" spans="1:1">
      <c r="A1598" s="36">
        <v>0.101915002560164</v>
      </c>
    </row>
    <row r="1599" spans="1:1">
      <c r="A1599" s="36">
        <v>1.35114285714286</v>
      </c>
    </row>
    <row r="1600" spans="1:1">
      <c r="A1600" s="36">
        <v>0.0477683482633956</v>
      </c>
    </row>
    <row r="1601" spans="1:1">
      <c r="A1601" s="36">
        <v>0.4</v>
      </c>
    </row>
    <row r="1602" spans="1:1">
      <c r="A1602" s="36">
        <v>0.141188208616782</v>
      </c>
    </row>
    <row r="1603" spans="1:1">
      <c r="A1603" s="36">
        <v>0.328811928811926</v>
      </c>
    </row>
    <row r="1604" spans="1:1">
      <c r="A1604" s="36">
        <v>1.76032193158954</v>
      </c>
    </row>
    <row r="1605" spans="1:1">
      <c r="A1605" s="36">
        <v>0.187671770710642</v>
      </c>
    </row>
    <row r="1606" spans="1:1">
      <c r="A1606" s="36">
        <v>0.0498269483231873</v>
      </c>
    </row>
    <row r="1607" spans="1:1">
      <c r="A1607" s="36">
        <v>0.14618986802895</v>
      </c>
    </row>
    <row r="1608" spans="1:1">
      <c r="A1608" s="36">
        <v>0.120855199222546</v>
      </c>
    </row>
    <row r="1609" spans="1:1">
      <c r="A1609" s="36">
        <v>0.0126302881667689</v>
      </c>
    </row>
    <row r="1610" spans="1:1">
      <c r="A1610" s="36">
        <v>0.0194371917609504</v>
      </c>
    </row>
    <row r="1611" spans="1:1">
      <c r="A1611" s="36">
        <v>0.000328407224958949</v>
      </c>
    </row>
    <row r="1612" spans="1:1">
      <c r="A1612" s="36">
        <v>0.226602863367569</v>
      </c>
    </row>
    <row r="1613" spans="1:1">
      <c r="A1613" s="36">
        <v>0.291907789455475</v>
      </c>
    </row>
    <row r="1614" spans="1:1">
      <c r="A1614" s="36">
        <v>0.480745749976518</v>
      </c>
    </row>
    <row r="1615" spans="1:1">
      <c r="A1615" s="36">
        <v>0.270554663813091</v>
      </c>
    </row>
    <row r="1616" spans="1:1">
      <c r="A1616" s="36">
        <v>0.222945549527828</v>
      </c>
    </row>
    <row r="1617" spans="1:1">
      <c r="A1617" s="36">
        <v>3.85206349206349</v>
      </c>
    </row>
    <row r="1618" spans="1:1">
      <c r="A1618" s="36">
        <v>0.4</v>
      </c>
    </row>
    <row r="1619" spans="1:1">
      <c r="A1619" s="36">
        <v>7.93741496598641</v>
      </c>
    </row>
    <row r="1620" spans="1:1">
      <c r="A1620" s="36">
        <v>0.338407463495803</v>
      </c>
    </row>
    <row r="1621" spans="1:1">
      <c r="A1621" s="36">
        <v>1.30537791848041</v>
      </c>
    </row>
    <row r="1622" spans="1:1">
      <c r="A1622" s="36">
        <v>1.4539088863892</v>
      </c>
    </row>
    <row r="1623" spans="1:1">
      <c r="A1623" s="36">
        <v>1.60634920634917</v>
      </c>
    </row>
    <row r="1624" spans="1:1">
      <c r="A1624" s="36">
        <v>0.264030528632299</v>
      </c>
    </row>
    <row r="1625" spans="1:1">
      <c r="A1625" s="36">
        <v>0.287590428491931</v>
      </c>
    </row>
    <row r="1626" spans="1:1">
      <c r="A1626" s="36">
        <v>0.120801606243133</v>
      </c>
    </row>
    <row r="1627" spans="1:1">
      <c r="A1627" s="36">
        <v>0.0692904254548111</v>
      </c>
    </row>
    <row r="1628" spans="1:1">
      <c r="A1628" s="36">
        <v>0.261151466236219</v>
      </c>
    </row>
    <row r="1629" spans="1:1">
      <c r="A1629" s="36">
        <v>0.438184245660882</v>
      </c>
    </row>
    <row r="1630" spans="1:1">
      <c r="A1630" s="36">
        <v>0.502086677367568</v>
      </c>
    </row>
    <row r="1631" spans="1:1">
      <c r="A1631" s="36">
        <v>0.0745634920634975</v>
      </c>
    </row>
    <row r="1632" spans="1:1">
      <c r="A1632" s="36">
        <v>0.246815350612816</v>
      </c>
    </row>
    <row r="1633" spans="1:1">
      <c r="A1633" s="36">
        <v>0.117283950617287</v>
      </c>
    </row>
    <row r="1634" spans="1:1">
      <c r="A1634" s="36">
        <v>0.519315356664759</v>
      </c>
    </row>
    <row r="1635" spans="1:1">
      <c r="A1635" s="36">
        <v>0.404005539576007</v>
      </c>
    </row>
    <row r="1636" spans="1:1">
      <c r="A1636" s="36">
        <v>0.717956349206346</v>
      </c>
    </row>
    <row r="1637" spans="1:1">
      <c r="A1637" s="36">
        <v>0.944745341614909</v>
      </c>
    </row>
    <row r="1638" spans="1:1">
      <c r="A1638" s="36">
        <v>0.539413265306125</v>
      </c>
    </row>
    <row r="1639" spans="1:1">
      <c r="A1639" s="36">
        <v>0.314103265827409</v>
      </c>
    </row>
    <row r="1640" spans="1:1">
      <c r="A1640" s="36">
        <v>2.27681765389081</v>
      </c>
    </row>
    <row r="1641" spans="1:1">
      <c r="A1641" s="36">
        <v>0.4</v>
      </c>
    </row>
    <row r="1642" spans="1:1">
      <c r="A1642" s="36">
        <v>1.88853615520283</v>
      </c>
    </row>
    <row r="1643" spans="1:1">
      <c r="A1643" s="36">
        <v>2.57873015873016</v>
      </c>
    </row>
    <row r="1644" spans="1:1">
      <c r="A1644" s="36">
        <v>6.43822937625765</v>
      </c>
    </row>
    <row r="1645" spans="1:1">
      <c r="A1645" s="36">
        <v>0.194841269841269</v>
      </c>
    </row>
    <row r="1646" spans="1:1">
      <c r="A1646" s="36">
        <v>0.0194003527336861</v>
      </c>
    </row>
    <row r="1647" spans="1:1">
      <c r="A1647" s="36">
        <v>0.0348725731992665</v>
      </c>
    </row>
    <row r="1648" spans="1:1">
      <c r="A1648" s="36">
        <v>6.43763736263735</v>
      </c>
    </row>
    <row r="1649" spans="1:1">
      <c r="A1649" s="36">
        <v>2.524399494311</v>
      </c>
    </row>
    <row r="1650" spans="1:1">
      <c r="A1650" s="36">
        <v>0.102749832327297</v>
      </c>
    </row>
    <row r="1651" spans="1:1">
      <c r="A1651" s="36">
        <v>0.4</v>
      </c>
    </row>
    <row r="1652" spans="1:1">
      <c r="A1652" s="36">
        <v>43.1142857142846</v>
      </c>
    </row>
    <row r="1653" spans="1:1">
      <c r="A1653" s="36">
        <v>0.4</v>
      </c>
    </row>
    <row r="1654" spans="1:1">
      <c r="A1654" s="36">
        <v>2.46728571428571</v>
      </c>
    </row>
    <row r="1655" spans="1:1">
      <c r="A1655" s="36">
        <v>2.33949579831934</v>
      </c>
    </row>
    <row r="1656" spans="1:1">
      <c r="A1656" s="36">
        <v>0.4</v>
      </c>
    </row>
    <row r="1657" spans="1:1">
      <c r="A1657" s="36">
        <v>1.58571428571429</v>
      </c>
    </row>
    <row r="1658" spans="1:1">
      <c r="A1658" s="36">
        <v>0.885714285714295</v>
      </c>
    </row>
    <row r="1659" spans="1:1">
      <c r="A1659" s="36">
        <v>3.01428571428572</v>
      </c>
    </row>
    <row r="1660" spans="1:1">
      <c r="A1660" s="36">
        <v>0.0602414219180682</v>
      </c>
    </row>
    <row r="1661" spans="1:1">
      <c r="A1661" s="36">
        <v>2.10545454545455</v>
      </c>
    </row>
    <row r="1662" spans="1:1">
      <c r="A1662" s="36">
        <v>0.4</v>
      </c>
    </row>
    <row r="1663" spans="1:1">
      <c r="A1663" s="36">
        <v>1.68482142857143</v>
      </c>
    </row>
    <row r="1664" spans="1:1">
      <c r="A1664" s="36">
        <v>2.35642458100559</v>
      </c>
    </row>
    <row r="1665" spans="1:1">
      <c r="A1665" s="36">
        <v>3.31530612244897</v>
      </c>
    </row>
    <row r="1666" spans="1:1">
      <c r="A1666" s="36">
        <v>0.0156840513983369</v>
      </c>
    </row>
    <row r="1667" spans="1:1">
      <c r="A1667" s="36">
        <v>0.045451025938831</v>
      </c>
    </row>
    <row r="1668" spans="1:1">
      <c r="A1668" s="36">
        <v>0.058122087972834</v>
      </c>
    </row>
    <row r="1669" spans="1:1">
      <c r="A1669" s="36">
        <v>0.0833009394233886</v>
      </c>
    </row>
    <row r="1670" spans="1:1">
      <c r="A1670" s="36">
        <v>0.0517174771143027</v>
      </c>
    </row>
    <row r="1671" spans="1:1">
      <c r="A1671" s="36">
        <v>0.209011776753712</v>
      </c>
    </row>
    <row r="1672" spans="1:1">
      <c r="A1672" s="36">
        <v>0.0025062656641604</v>
      </c>
    </row>
    <row r="1673" spans="1:1">
      <c r="A1673" s="36">
        <v>0.22626937714657</v>
      </c>
    </row>
    <row r="1674" spans="1:1">
      <c r="A1674" s="36">
        <v>0.152092352092352</v>
      </c>
    </row>
    <row r="1675" spans="1:1">
      <c r="A1675" s="36">
        <v>0.086485890652557</v>
      </c>
    </row>
    <row r="1676" spans="1:1">
      <c r="A1676" s="36">
        <v>0.164488232074439</v>
      </c>
    </row>
    <row r="1677" spans="1:1">
      <c r="A1677" s="36">
        <v>0.0787536743092332</v>
      </c>
    </row>
    <row r="1678" spans="1:1">
      <c r="A1678" s="36">
        <v>0.353395061728398</v>
      </c>
    </row>
    <row r="1679" spans="1:1">
      <c r="A1679" s="36">
        <v>0.18327897368993</v>
      </c>
    </row>
    <row r="1680" spans="1:1">
      <c r="A1680" s="36">
        <v>2.52047952047952</v>
      </c>
    </row>
    <row r="1681" spans="1:1">
      <c r="A1681" s="36">
        <v>1.97781155015197</v>
      </c>
    </row>
    <row r="1682" spans="1:1">
      <c r="A1682" s="36">
        <v>5.19358600583092</v>
      </c>
    </row>
    <row r="1683" spans="1:1">
      <c r="A1683" s="36">
        <v>0.546335403726709</v>
      </c>
    </row>
    <row r="1684" spans="1:1">
      <c r="A1684" s="36">
        <v>0.837605042016809</v>
      </c>
    </row>
    <row r="1685" spans="1:1">
      <c r="A1685" s="36">
        <v>0.225549450549451</v>
      </c>
    </row>
    <row r="1686" spans="1:1">
      <c r="A1686" s="36">
        <v>0.273316624895563</v>
      </c>
    </row>
    <row r="1687" spans="1:1">
      <c r="A1687" s="36">
        <v>0.296936138796594</v>
      </c>
    </row>
    <row r="1688" spans="1:1">
      <c r="A1688" s="36">
        <v>0.374368018812463</v>
      </c>
    </row>
    <row r="1689" spans="1:1">
      <c r="A1689" s="36">
        <v>0.0307076101468626</v>
      </c>
    </row>
    <row r="1690" spans="1:1">
      <c r="A1690" s="36">
        <v>0.283133066310637</v>
      </c>
    </row>
    <row r="1691" spans="1:1">
      <c r="A1691" s="36">
        <v>0.738045112781957</v>
      </c>
    </row>
    <row r="1692" spans="1:1">
      <c r="A1692" s="36">
        <v>0.53185011709602</v>
      </c>
    </row>
    <row r="1693" spans="1:1">
      <c r="A1693" s="36">
        <v>0.0590062111801244</v>
      </c>
    </row>
    <row r="1694" spans="1:1">
      <c r="A1694" s="36">
        <v>0.226413155190134</v>
      </c>
    </row>
    <row r="1695" spans="1:1">
      <c r="A1695" s="36">
        <v>0.119332195029406</v>
      </c>
    </row>
    <row r="1696" spans="1:1">
      <c r="A1696" s="36">
        <v>0.119077122794592</v>
      </c>
    </row>
    <row r="1697" spans="1:1">
      <c r="A1697" s="36">
        <v>0.106355287964482</v>
      </c>
    </row>
    <row r="1698" spans="1:1">
      <c r="A1698" s="36">
        <v>0.307035607035608</v>
      </c>
    </row>
    <row r="1699" spans="1:1">
      <c r="A1699" s="36">
        <v>0.211017158680711</v>
      </c>
    </row>
    <row r="1700" spans="1:1">
      <c r="A1700" s="36">
        <v>0.418278346605989</v>
      </c>
    </row>
    <row r="1701" spans="1:1">
      <c r="A1701" s="36">
        <v>0.115390429676147</v>
      </c>
    </row>
    <row r="1702" spans="1:1">
      <c r="A1702" s="36">
        <v>0.0493633350776196</v>
      </c>
    </row>
    <row r="1703" spans="1:1">
      <c r="A1703" s="36">
        <v>0.0927181091414668</v>
      </c>
    </row>
    <row r="1704" spans="1:1">
      <c r="A1704" s="36">
        <v>0.516623376623377</v>
      </c>
    </row>
    <row r="1705" spans="1:1">
      <c r="A1705" s="36">
        <v>0.78744103248776</v>
      </c>
    </row>
    <row r="1706" spans="1:1">
      <c r="A1706" s="36">
        <v>0.0415584415584415</v>
      </c>
    </row>
    <row r="1707" spans="1:1">
      <c r="A1707" s="36">
        <v>0.536581764488744</v>
      </c>
    </row>
    <row r="1708" spans="1:1">
      <c r="A1708" s="36">
        <v>0.129558805149353</v>
      </c>
    </row>
    <row r="1709" spans="1:1">
      <c r="A1709" s="36">
        <v>0.0126816158562202</v>
      </c>
    </row>
    <row r="1710" spans="1:1">
      <c r="A1710" s="36">
        <v>0.0169796557120517</v>
      </c>
    </row>
    <row r="1711" spans="1:1">
      <c r="A1711" s="36">
        <v>0.183112613881845</v>
      </c>
    </row>
    <row r="1712" spans="1:1">
      <c r="A1712" s="36">
        <v>0.0672153635116626</v>
      </c>
    </row>
    <row r="1713" spans="1:1">
      <c r="A1713" s="36">
        <v>0.0269037572834985</v>
      </c>
    </row>
    <row r="1714" spans="1:1">
      <c r="A1714" s="36">
        <v>0.785787079162874</v>
      </c>
    </row>
    <row r="1715" spans="1:1">
      <c r="A1715" s="36">
        <v>0.849189985272458</v>
      </c>
    </row>
    <row r="1716" spans="1:1">
      <c r="A1716" s="36">
        <v>0.188114595431679</v>
      </c>
    </row>
    <row r="1717" spans="1:1">
      <c r="A1717" s="36">
        <v>0.0479166666666667</v>
      </c>
    </row>
    <row r="1718" spans="1:1">
      <c r="A1718" s="36">
        <v>0.00338983050847457</v>
      </c>
    </row>
    <row r="1719" spans="1:1">
      <c r="A1719" s="36">
        <v>0.0162200785994997</v>
      </c>
    </row>
    <row r="1720" spans="1:1">
      <c r="A1720" s="36">
        <v>0.00179977502812149</v>
      </c>
    </row>
    <row r="1721" spans="1:1">
      <c r="A1721" s="36">
        <v>0.0372453443319581</v>
      </c>
    </row>
    <row r="1722" spans="1:1">
      <c r="A1722" s="36">
        <v>0.0255930735930736</v>
      </c>
    </row>
    <row r="1723" spans="1:1">
      <c r="A1723" s="36">
        <v>0.152114626611271</v>
      </c>
    </row>
    <row r="1724" spans="1:1">
      <c r="A1724" s="36">
        <v>0.0344560588463025</v>
      </c>
    </row>
    <row r="1725" spans="1:1">
      <c r="A1725" s="36">
        <v>0.0163917418819378</v>
      </c>
    </row>
    <row r="1726" spans="1:1">
      <c r="A1726" s="36">
        <v>0.172170008354219</v>
      </c>
    </row>
    <row r="1727" spans="1:1">
      <c r="A1727" s="36">
        <v>0.0141906224855535</v>
      </c>
    </row>
    <row r="1728" spans="1:1">
      <c r="A1728" s="36">
        <v>0.0143885949441507</v>
      </c>
    </row>
    <row r="1729" spans="1:1">
      <c r="A1729" s="36">
        <v>0.0564636397194535</v>
      </c>
    </row>
    <row r="1730" spans="1:1">
      <c r="A1730" s="36">
        <v>0.0799244142101287</v>
      </c>
    </row>
    <row r="1731" spans="1:1">
      <c r="A1731" s="36">
        <v>0.0907701352145796</v>
      </c>
    </row>
    <row r="1732" spans="1:1">
      <c r="A1732" s="36">
        <v>0.86453488372093</v>
      </c>
    </row>
    <row r="1733" spans="1:1">
      <c r="A1733" s="36">
        <v>0.0968888888888889</v>
      </c>
    </row>
    <row r="1734" spans="1:1">
      <c r="A1734" s="36">
        <v>0.0555555555555555</v>
      </c>
    </row>
    <row r="1735" spans="1:1">
      <c r="A1735" s="36">
        <v>0.118557711150304</v>
      </c>
    </row>
    <row r="1736" spans="1:1">
      <c r="A1736" s="36">
        <v>0.243125128839414</v>
      </c>
    </row>
    <row r="1737" spans="1:1">
      <c r="A1737" s="36">
        <v>0.502967563837129</v>
      </c>
    </row>
    <row r="1738" spans="1:1">
      <c r="A1738" s="36">
        <v>0.421743512219699</v>
      </c>
    </row>
    <row r="1739" spans="1:1">
      <c r="A1739" s="36">
        <v>0.172661427030363</v>
      </c>
    </row>
    <row r="1740" spans="1:1">
      <c r="A1740" s="36">
        <v>0.163888888888889</v>
      </c>
    </row>
    <row r="1741" spans="1:1">
      <c r="A1741" s="36">
        <v>0.136837376460018</v>
      </c>
    </row>
    <row r="1742" spans="1:1">
      <c r="A1742" s="36">
        <v>0.070336391437309</v>
      </c>
    </row>
    <row r="1743" spans="1:1">
      <c r="A1743" s="36">
        <v>0.0739248405915092</v>
      </c>
    </row>
    <row r="1744" spans="1:1">
      <c r="A1744" s="36">
        <v>0.0275085658345551</v>
      </c>
    </row>
    <row r="1745" spans="1:1">
      <c r="A1745" s="36">
        <v>0.0780246913580267</v>
      </c>
    </row>
    <row r="1746" spans="1:1">
      <c r="A1746" s="36">
        <v>0.044641217368492</v>
      </c>
    </row>
    <row r="1747" spans="1:1">
      <c r="A1747" s="36">
        <v>0.0235133854536823</v>
      </c>
    </row>
    <row r="1748" spans="1:1">
      <c r="A1748" s="36">
        <v>0.0473325310870469</v>
      </c>
    </row>
    <row r="1749" spans="1:1">
      <c r="A1749" s="36">
        <v>0.126351465853245</v>
      </c>
    </row>
    <row r="1750" spans="1:1">
      <c r="A1750" s="36">
        <v>0.0815589108272017</v>
      </c>
    </row>
    <row r="1751" spans="1:1">
      <c r="A1751" s="36">
        <v>0.00960384153661461</v>
      </c>
    </row>
    <row r="1752" spans="1:1">
      <c r="A1752" s="36">
        <v>0.612953181272512</v>
      </c>
    </row>
    <row r="1753" spans="1:1">
      <c r="A1753" s="36">
        <v>1.06643284858854</v>
      </c>
    </row>
    <row r="1754" spans="1:1">
      <c r="A1754" s="36">
        <v>0.0188860028859997</v>
      </c>
    </row>
    <row r="1755" spans="1:1">
      <c r="A1755" s="36">
        <v>0.0309152944667005</v>
      </c>
    </row>
    <row r="1756" spans="1:1">
      <c r="A1756" s="36">
        <v>0.0100978152638671</v>
      </c>
    </row>
    <row r="1757" spans="1:1">
      <c r="A1757" s="36">
        <v>0.0427884526130142</v>
      </c>
    </row>
    <row r="1758" spans="1:1">
      <c r="A1758" s="36">
        <v>0.0370189789985011</v>
      </c>
    </row>
    <row r="1759" spans="1:1">
      <c r="A1759" s="36">
        <v>0.0536929993577395</v>
      </c>
    </row>
    <row r="1760" spans="1:1">
      <c r="A1760" s="36">
        <v>0.000595238095238095</v>
      </c>
    </row>
    <row r="1761" spans="1:1">
      <c r="A1761" s="36">
        <v>0.00285714285714286</v>
      </c>
    </row>
    <row r="1762" spans="1:1">
      <c r="A1762" s="36">
        <v>0.0478730158730159</v>
      </c>
    </row>
    <row r="1763" spans="1:1">
      <c r="A1763" s="36">
        <v>0.0449065702230259</v>
      </c>
    </row>
    <row r="1764" spans="1:1">
      <c r="A1764" s="36">
        <v>0.00243161094224923</v>
      </c>
    </row>
    <row r="1765" spans="1:1">
      <c r="A1765" s="36">
        <v>0.241877744005404</v>
      </c>
    </row>
    <row r="1766" spans="1:1">
      <c r="A1766" s="36">
        <v>0.170554405337013</v>
      </c>
    </row>
    <row r="1767" spans="1:1">
      <c r="A1767" s="36">
        <v>0.454658385093168</v>
      </c>
    </row>
    <row r="1768" spans="1:1">
      <c r="A1768" s="36">
        <v>4.66965250965251</v>
      </c>
    </row>
    <row r="1769" spans="1:1">
      <c r="A1769" s="36">
        <v>0.673469387755069</v>
      </c>
    </row>
    <row r="1770" spans="1:1">
      <c r="A1770" s="36">
        <v>4.03571428571429</v>
      </c>
    </row>
    <row r="1771" spans="1:1">
      <c r="A1771" s="36">
        <v>0.166718539267562</v>
      </c>
    </row>
    <row r="1772" spans="1:1">
      <c r="A1772" s="36">
        <v>1.04061938061938</v>
      </c>
    </row>
    <row r="1773" spans="1:1">
      <c r="A1773" s="36">
        <v>0.082170915504249</v>
      </c>
    </row>
    <row r="1774" spans="1:1">
      <c r="A1774" s="36">
        <v>0.239424914817585</v>
      </c>
    </row>
    <row r="1775" spans="1:1">
      <c r="A1775" s="36">
        <v>0.231281908474888</v>
      </c>
    </row>
    <row r="1776" spans="1:1">
      <c r="A1776" s="36">
        <v>0.132587064676617</v>
      </c>
    </row>
    <row r="1777" spans="1:1">
      <c r="A1777" s="36">
        <v>0.316684841875681</v>
      </c>
    </row>
    <row r="1778" spans="1:1">
      <c r="A1778" s="36">
        <v>0.0204784261122288</v>
      </c>
    </row>
    <row r="1779" spans="1:1">
      <c r="A1779" s="36">
        <v>0.036491739552964</v>
      </c>
    </row>
    <row r="1780" spans="1:1">
      <c r="A1780" s="36">
        <v>0.0915448687725914</v>
      </c>
    </row>
    <row r="1781" spans="1:1">
      <c r="A1781" s="36">
        <v>0.166110292914417</v>
      </c>
    </row>
    <row r="1782" spans="1:1">
      <c r="A1782" s="36">
        <v>0.106225749559084</v>
      </c>
    </row>
    <row r="1783" spans="1:1">
      <c r="A1783" s="36">
        <v>0.0405223329641922</v>
      </c>
    </row>
    <row r="1784" spans="1:1">
      <c r="A1784" s="36">
        <v>0.0287877032402591</v>
      </c>
    </row>
    <row r="1785" spans="1:1">
      <c r="A1785" s="36">
        <v>0.10697587151488</v>
      </c>
    </row>
    <row r="1786" spans="1:1">
      <c r="A1786" s="36">
        <v>0.154773406947319</v>
      </c>
    </row>
    <row r="1787" spans="1:1">
      <c r="A1787" s="36">
        <v>0.188839593808541</v>
      </c>
    </row>
    <row r="1788" spans="1:1">
      <c r="A1788" s="36">
        <v>0.687514060742408</v>
      </c>
    </row>
    <row r="1789" spans="1:1">
      <c r="A1789" s="36">
        <v>1.61805958747135</v>
      </c>
    </row>
    <row r="1790" spans="1:1">
      <c r="A1790" s="36">
        <v>6.45338345864665</v>
      </c>
    </row>
    <row r="1791" spans="1:1">
      <c r="A1791" s="36">
        <v>3.28017057569298</v>
      </c>
    </row>
    <row r="1792" spans="1:1">
      <c r="A1792" s="36">
        <v>1.3923344947735</v>
      </c>
    </row>
    <row r="1793" spans="1:1">
      <c r="A1793" s="36">
        <v>5.33485714285713</v>
      </c>
    </row>
    <row r="1794" spans="1:1">
      <c r="A1794" s="36">
        <v>0.219423868312761</v>
      </c>
    </row>
    <row r="1795" spans="1:1">
      <c r="A1795" s="36">
        <v>1.32952795031056</v>
      </c>
    </row>
    <row r="1796" spans="1:1">
      <c r="A1796" s="36">
        <v>5.85974025974025</v>
      </c>
    </row>
    <row r="1797" spans="1:1">
      <c r="A1797" s="36">
        <v>11.0037735849057</v>
      </c>
    </row>
    <row r="1798" spans="1:1">
      <c r="A1798" s="36">
        <v>0.0485029567382507</v>
      </c>
    </row>
    <row r="1799" spans="1:1">
      <c r="A1799" s="36">
        <v>0.0116202455825099</v>
      </c>
    </row>
    <row r="1800" spans="1:1">
      <c r="A1800" s="36">
        <v>0.0564879564879566</v>
      </c>
    </row>
    <row r="1801" spans="1:1">
      <c r="A1801" s="36">
        <v>0.246512746512747</v>
      </c>
    </row>
    <row r="1802" spans="1:1">
      <c r="A1802" s="36">
        <v>0.00278745644599302</v>
      </c>
    </row>
    <row r="1803" spans="1:1">
      <c r="A1803" s="36">
        <v>0.00139372822299652</v>
      </c>
    </row>
    <row r="1804" spans="1:1">
      <c r="A1804" s="36">
        <v>0.00119047619047619</v>
      </c>
    </row>
    <row r="1805" spans="1:1">
      <c r="A1805" s="36">
        <v>0.0574603174603175</v>
      </c>
    </row>
    <row r="1806" spans="1:1">
      <c r="A1806" s="36">
        <v>0.00836611947723091</v>
      </c>
    </row>
    <row r="1807" spans="1:1">
      <c r="A1807" s="36">
        <v>0.0556662975267621</v>
      </c>
    </row>
    <row r="1808" spans="1:1">
      <c r="A1808" s="36">
        <v>1.13710884353741</v>
      </c>
    </row>
    <row r="1809" spans="1:1">
      <c r="A1809" s="36">
        <v>51.4747252747252</v>
      </c>
    </row>
    <row r="1810" spans="1:1">
      <c r="A1810" s="36">
        <v>2.45646718146718</v>
      </c>
    </row>
    <row r="1811" spans="1:1">
      <c r="A1811" s="36">
        <v>2.38552875695733</v>
      </c>
    </row>
    <row r="1812" spans="1:1">
      <c r="A1812" s="36">
        <v>3.88571428571426</v>
      </c>
    </row>
    <row r="1813" spans="1:1">
      <c r="A1813" s="36">
        <v>10.0964285714284</v>
      </c>
    </row>
    <row r="1814" spans="1:1">
      <c r="A1814" s="36">
        <v>16.2240816326531</v>
      </c>
    </row>
    <row r="1815" spans="1:1">
      <c r="A1815" s="36">
        <v>0.4</v>
      </c>
    </row>
    <row r="1816" spans="1:1">
      <c r="A1816" s="36">
        <v>1.82848956201392</v>
      </c>
    </row>
    <row r="1817" spans="1:1">
      <c r="A1817" s="36">
        <v>2.62665684830633</v>
      </c>
    </row>
    <row r="1818" spans="1:1">
      <c r="A1818" s="36">
        <v>4.86486486486483</v>
      </c>
    </row>
    <row r="1819" spans="1:1">
      <c r="A1819" s="36">
        <v>0.341950113378685</v>
      </c>
    </row>
    <row r="1820" spans="1:1">
      <c r="A1820" s="36">
        <v>0.135752078609221</v>
      </c>
    </row>
    <row r="1821" spans="1:1">
      <c r="A1821" s="36">
        <v>0.200238095238095</v>
      </c>
    </row>
    <row r="1822" spans="1:1">
      <c r="A1822" s="36">
        <v>2.11312741312742</v>
      </c>
    </row>
    <row r="1823" spans="1:1">
      <c r="A1823" s="36">
        <v>0.326286815304157</v>
      </c>
    </row>
    <row r="1824" spans="1:1">
      <c r="A1824" s="36">
        <v>0.0209012464046022</v>
      </c>
    </row>
    <row r="1825" spans="1:1">
      <c r="A1825" s="36">
        <v>0.156855225311601</v>
      </c>
    </row>
    <row r="1826" spans="1:1">
      <c r="A1826" s="36">
        <v>0.51363265306122</v>
      </c>
    </row>
    <row r="1827" spans="1:1">
      <c r="A1827" s="36">
        <v>0.226716604244696</v>
      </c>
    </row>
    <row r="1828" spans="1:1">
      <c r="A1828" s="36">
        <v>0.162665145898674</v>
      </c>
    </row>
    <row r="1829" spans="1:1">
      <c r="A1829" s="36">
        <v>0.0701696770662273</v>
      </c>
    </row>
    <row r="1830" spans="1:1">
      <c r="A1830" s="36">
        <v>0.065904052496231</v>
      </c>
    </row>
    <row r="1831" spans="1:1">
      <c r="A1831" s="36">
        <v>0.00321027287319422</v>
      </c>
    </row>
    <row r="1832" spans="1:1">
      <c r="A1832" s="36">
        <v>0.0207516339869284</v>
      </c>
    </row>
    <row r="1833" spans="1:1">
      <c r="A1833" s="36">
        <v>1.99970370370371</v>
      </c>
    </row>
    <row r="1834" spans="1:1">
      <c r="A1834" s="36">
        <v>0.00357142857142857</v>
      </c>
    </row>
    <row r="1835" spans="1:1">
      <c r="A1835" s="36">
        <v>0.00357142857142857</v>
      </c>
    </row>
    <row r="1836" spans="1:1">
      <c r="A1836" s="36">
        <v>0.495932539682541</v>
      </c>
    </row>
    <row r="1837" spans="1:1">
      <c r="A1837" s="36">
        <v>1.22674285714286</v>
      </c>
    </row>
    <row r="1838" spans="1:1">
      <c r="A1838" s="36">
        <v>0.31650793650794</v>
      </c>
    </row>
    <row r="1839" spans="1:1">
      <c r="A1839" s="36">
        <v>0.0324970131421749</v>
      </c>
    </row>
    <row r="1840" spans="1:1">
      <c r="A1840" s="36">
        <v>0.0820910973084886</v>
      </c>
    </row>
    <row r="1841" spans="1:1">
      <c r="A1841" s="36">
        <v>0.00075187969924812</v>
      </c>
    </row>
    <row r="1842" spans="1:1">
      <c r="A1842" s="36">
        <v>0.0125981620718463</v>
      </c>
    </row>
    <row r="1843" spans="1:1">
      <c r="A1843" s="36">
        <v>0.088239410990734</v>
      </c>
    </row>
    <row r="1844" spans="1:1">
      <c r="A1844" s="36">
        <v>0.253382173382172</v>
      </c>
    </row>
    <row r="1845" spans="1:1">
      <c r="A1845" s="36">
        <v>0.00413533834586467</v>
      </c>
    </row>
    <row r="1846" spans="1:1">
      <c r="A1846" s="36">
        <v>0.0470660522273426</v>
      </c>
    </row>
    <row r="1847" spans="1:1">
      <c r="A1847" s="36">
        <v>0.130158730158729</v>
      </c>
    </row>
    <row r="1848" spans="1:1">
      <c r="A1848" s="36">
        <v>0.165828924162257</v>
      </c>
    </row>
    <row r="1849" spans="1:1">
      <c r="A1849" s="36">
        <v>0.0930914588057449</v>
      </c>
    </row>
    <row r="1850" spans="1:1">
      <c r="A1850" s="36">
        <v>0.0310545340248303</v>
      </c>
    </row>
    <row r="1851" spans="1:1">
      <c r="A1851" s="36">
        <v>0.00914285714285713</v>
      </c>
    </row>
    <row r="1852" spans="1:1">
      <c r="A1852" s="36">
        <v>0.166698412698413</v>
      </c>
    </row>
    <row r="1853" spans="1:1">
      <c r="A1853" s="36">
        <v>0.0603857313534729</v>
      </c>
    </row>
    <row r="1854" spans="1:1">
      <c r="A1854" s="36">
        <v>0.037606837606838</v>
      </c>
    </row>
    <row r="1855" spans="1:1">
      <c r="A1855" s="36">
        <v>0.000985221674876847</v>
      </c>
    </row>
    <row r="1856" spans="1:1">
      <c r="A1856" s="36">
        <v>0.0637125220458557</v>
      </c>
    </row>
    <row r="1857" spans="1:1">
      <c r="A1857" s="36">
        <v>0.082426303854875</v>
      </c>
    </row>
    <row r="1858" spans="1:1">
      <c r="A1858" s="36">
        <v>0.108621226268285</v>
      </c>
    </row>
    <row r="1859" spans="1:1">
      <c r="A1859" s="36">
        <v>0.00179591836734694</v>
      </c>
    </row>
    <row r="1860" spans="1:1">
      <c r="A1860" s="36">
        <v>0.059575345289631</v>
      </c>
    </row>
    <row r="1861" spans="1:1">
      <c r="A1861" s="36">
        <v>0.060400132275132</v>
      </c>
    </row>
    <row r="1862" spans="1:1">
      <c r="A1862" s="36">
        <v>0.0361904761904761</v>
      </c>
    </row>
    <row r="1863" spans="1:1">
      <c r="A1863" s="36">
        <v>0.00273410799726589</v>
      </c>
    </row>
    <row r="1864" spans="1:1">
      <c r="A1864" s="36">
        <v>0.0435209235209237</v>
      </c>
    </row>
    <row r="1865" spans="1:1">
      <c r="A1865" s="36">
        <v>0.0656966490299824</v>
      </c>
    </row>
    <row r="1866" spans="1:1">
      <c r="A1866" s="36">
        <v>0.0362358276643991</v>
      </c>
    </row>
    <row r="1867" spans="1:1">
      <c r="A1867" s="36">
        <v>0.0697952610996089</v>
      </c>
    </row>
    <row r="1868" spans="1:1">
      <c r="A1868" s="36">
        <v>0.0565100815100812</v>
      </c>
    </row>
    <row r="1869" spans="1:1">
      <c r="A1869" s="36">
        <v>0.00405338606030647</v>
      </c>
    </row>
    <row r="1870" spans="1:1">
      <c r="A1870" s="36">
        <v>0.135035656774787</v>
      </c>
    </row>
    <row r="1871" spans="1:1">
      <c r="A1871" s="36">
        <v>0.4</v>
      </c>
    </row>
    <row r="1872" spans="1:1">
      <c r="A1872" s="36">
        <v>1.82194805194805</v>
      </c>
    </row>
    <row r="1873" spans="1:1">
      <c r="A1873" s="36">
        <v>10.6857142857144</v>
      </c>
    </row>
    <row r="1874" spans="1:1">
      <c r="A1874" s="36">
        <v>0.100505050505031</v>
      </c>
    </row>
    <row r="1875" spans="1:1">
      <c r="A1875" s="36">
        <v>0.564252491694368</v>
      </c>
    </row>
    <row r="1876" spans="1:1">
      <c r="A1876" s="36">
        <v>0.500595238095241</v>
      </c>
    </row>
    <row r="1877" spans="1:1">
      <c r="A1877" s="36">
        <v>0.872268907563028</v>
      </c>
    </row>
    <row r="1878" spans="1:1">
      <c r="A1878" s="36">
        <v>1.37959183673467</v>
      </c>
    </row>
    <row r="1879" spans="1:1">
      <c r="A1879" s="36">
        <v>0.208791208791205</v>
      </c>
    </row>
    <row r="1880" spans="1:1">
      <c r="A1880" s="36">
        <v>0.429531192321898</v>
      </c>
    </row>
    <row r="1881" spans="1:1">
      <c r="A1881" s="36">
        <v>8.68214285714286</v>
      </c>
    </row>
    <row r="1882" spans="1:1">
      <c r="A1882" s="36">
        <v>1.67545787545787</v>
      </c>
    </row>
    <row r="1883" spans="1:1">
      <c r="A1883" s="36">
        <v>2.99097744360902</v>
      </c>
    </row>
    <row r="1884" spans="1:1">
      <c r="A1884" s="36">
        <v>25.799999999995</v>
      </c>
    </row>
    <row r="1885" spans="1:1">
      <c r="A1885" s="36">
        <v>0.026170468187275</v>
      </c>
    </row>
    <row r="1886" spans="1:1">
      <c r="A1886" s="36">
        <v>0.045084700546878</v>
      </c>
    </row>
    <row r="1887" spans="1:1">
      <c r="A1887" s="36">
        <v>0.0615285126396239</v>
      </c>
    </row>
    <row r="1888" spans="1:1">
      <c r="A1888" s="36">
        <v>0.0673772276660366</v>
      </c>
    </row>
    <row r="1889" spans="1:1">
      <c r="A1889" s="36">
        <v>0.00879977722083001</v>
      </c>
    </row>
    <row r="1890" spans="1:1">
      <c r="A1890" s="36">
        <v>0.064408674267829</v>
      </c>
    </row>
    <row r="1891" spans="1:1">
      <c r="A1891" s="36">
        <v>0.0915688980906371</v>
      </c>
    </row>
    <row r="1892" spans="1:1">
      <c r="A1892" s="36">
        <v>0.165389082462253</v>
      </c>
    </row>
    <row r="1893" spans="1:1">
      <c r="A1893" s="36">
        <v>0.155312394461331</v>
      </c>
    </row>
    <row r="1894" spans="1:1">
      <c r="A1894" s="36">
        <v>0.384576357179099</v>
      </c>
    </row>
    <row r="1895" spans="1:1">
      <c r="A1895" s="36">
        <v>0.525426716141</v>
      </c>
    </row>
    <row r="1896" spans="1:1">
      <c r="A1896" s="36">
        <v>0.0645929339477727</v>
      </c>
    </row>
    <row r="1897" spans="1:1">
      <c r="A1897" s="36">
        <v>0.0203987931260622</v>
      </c>
    </row>
    <row r="1898" spans="1:1">
      <c r="A1898" s="36">
        <v>0.291444378581308</v>
      </c>
    </row>
    <row r="1899" spans="1:1">
      <c r="A1899" s="36">
        <v>0.0138041733547351</v>
      </c>
    </row>
    <row r="1900" spans="1:1">
      <c r="A1900" s="36">
        <v>0.0390939896557924</v>
      </c>
    </row>
    <row r="1901" spans="1:1">
      <c r="A1901" s="36">
        <v>0.0762594893029629</v>
      </c>
    </row>
    <row r="1902" spans="1:1">
      <c r="A1902" s="36">
        <v>0.070970695970696</v>
      </c>
    </row>
    <row r="1903" spans="1:1">
      <c r="A1903" s="36">
        <v>0.174210278170672</v>
      </c>
    </row>
    <row r="1904" spans="1:1">
      <c r="A1904" s="36">
        <v>0.0941855530090847</v>
      </c>
    </row>
    <row r="1905" spans="1:1">
      <c r="A1905" s="36">
        <v>0.0218599033816449</v>
      </c>
    </row>
    <row r="1906" spans="1:1">
      <c r="A1906" s="36">
        <v>0.231225604996097</v>
      </c>
    </row>
    <row r="1907" spans="1:1">
      <c r="A1907" s="36">
        <v>0.0685906685906713</v>
      </c>
    </row>
    <row r="1908" spans="1:1">
      <c r="A1908" s="36">
        <v>0.0595072751322749</v>
      </c>
    </row>
    <row r="1909" spans="1:1">
      <c r="A1909" s="36">
        <v>0.0101386536169147</v>
      </c>
    </row>
    <row r="1910" spans="1:1">
      <c r="A1910" s="36">
        <v>0.00136054421768707</v>
      </c>
    </row>
    <row r="1911" spans="1:1">
      <c r="A1911" s="36">
        <v>0.0172852474323061</v>
      </c>
    </row>
    <row r="1912" spans="1:1">
      <c r="A1912" s="36">
        <v>0.0137119010358446</v>
      </c>
    </row>
    <row r="1913" spans="1:1">
      <c r="A1913" s="36">
        <v>0.0428528873569089</v>
      </c>
    </row>
    <row r="1914" spans="1:1">
      <c r="A1914" s="36">
        <v>0.0767154751650877</v>
      </c>
    </row>
    <row r="1915" spans="1:1">
      <c r="A1915" s="36">
        <v>0.116484169425346</v>
      </c>
    </row>
    <row r="1916" spans="1:1">
      <c r="A1916" s="36">
        <v>0.0481645428124302</v>
      </c>
    </row>
    <row r="1917" spans="1:1">
      <c r="A1917" s="36">
        <v>0.102282902282902</v>
      </c>
    </row>
    <row r="1918" spans="1:1">
      <c r="A1918" s="36">
        <v>0.174223770809135</v>
      </c>
    </row>
    <row r="1919" spans="1:1">
      <c r="A1919" s="36">
        <v>0.0482807722913275</v>
      </c>
    </row>
    <row r="1920" spans="1:1">
      <c r="A1920" s="36">
        <v>0.0117743498025187</v>
      </c>
    </row>
    <row r="1921" spans="1:1">
      <c r="A1921" s="36">
        <v>0.0442328042328042</v>
      </c>
    </row>
    <row r="1922" spans="1:1">
      <c r="A1922" s="36">
        <v>0.0372965322009907</v>
      </c>
    </row>
    <row r="1923" spans="1:1">
      <c r="A1923" s="36">
        <v>0.0456464786561874</v>
      </c>
    </row>
    <row r="1924" spans="1:1">
      <c r="A1924" s="36">
        <v>0.0509130716027269</v>
      </c>
    </row>
    <row r="1925" spans="1:1">
      <c r="A1925" s="36">
        <v>0.0382682132682131</v>
      </c>
    </row>
    <row r="1926" spans="1:1">
      <c r="A1926" s="36">
        <v>0.0796879203658863</v>
      </c>
    </row>
    <row r="1927" spans="1:1">
      <c r="A1927" s="36">
        <v>3.49575187969925</v>
      </c>
    </row>
    <row r="1928" spans="1:1">
      <c r="A1928" s="36">
        <v>2.82053571428571</v>
      </c>
    </row>
    <row r="1929" spans="1:1">
      <c r="A1929" s="36">
        <v>8.9337662337662</v>
      </c>
    </row>
    <row r="1930" spans="1:1">
      <c r="A1930" s="36">
        <v>0.495017253278123</v>
      </c>
    </row>
    <row r="1931" spans="1:1">
      <c r="A1931" s="36">
        <v>0.165291005291005</v>
      </c>
    </row>
    <row r="1932" spans="1:1">
      <c r="A1932" s="36">
        <v>0.420294784580499</v>
      </c>
    </row>
    <row r="1933" spans="1:1">
      <c r="A1933" s="36">
        <v>0.133589866923196</v>
      </c>
    </row>
    <row r="1934" spans="1:1">
      <c r="A1934" s="36">
        <v>0.0943262411347515</v>
      </c>
    </row>
    <row r="1935" spans="1:1">
      <c r="A1935" s="36">
        <v>0.147845804988672</v>
      </c>
    </row>
    <row r="1936" spans="1:1">
      <c r="A1936" s="36">
        <v>0.124038095238095</v>
      </c>
    </row>
    <row r="1937" spans="1:1">
      <c r="A1937" s="36">
        <v>0.229428803151425</v>
      </c>
    </row>
    <row r="1938" spans="1:1">
      <c r="A1938" s="36">
        <v>0.065459423205902</v>
      </c>
    </row>
    <row r="1939" spans="1:1">
      <c r="A1939" s="36">
        <v>0.177839620696769</v>
      </c>
    </row>
    <row r="1940" spans="1:1">
      <c r="A1940" s="36">
        <v>0.052059052059049</v>
      </c>
    </row>
    <row r="1941" spans="1:1">
      <c r="A1941" s="36">
        <v>0.885108225108225</v>
      </c>
    </row>
    <row r="1942" spans="1:1">
      <c r="A1942" s="36">
        <v>1.23639097744361</v>
      </c>
    </row>
    <row r="1943" spans="1:1">
      <c r="A1943" s="36">
        <v>0.0422136422136422</v>
      </c>
    </row>
    <row r="1944" spans="1:1">
      <c r="A1944" s="36">
        <v>1.15207221350078</v>
      </c>
    </row>
    <row r="1945" spans="1:1">
      <c r="A1945" s="36">
        <v>0.107132549989693</v>
      </c>
    </row>
    <row r="1946" spans="1:1">
      <c r="A1946" s="36">
        <v>0.141256274589608</v>
      </c>
    </row>
    <row r="1947" spans="1:1">
      <c r="A1947" s="36">
        <v>0.251823251823252</v>
      </c>
    </row>
    <row r="1948" spans="1:1">
      <c r="A1948" s="36">
        <v>0.303947903947904</v>
      </c>
    </row>
    <row r="1949" spans="1:1">
      <c r="A1949" s="36">
        <v>8.95663865546219</v>
      </c>
    </row>
    <row r="1950" spans="1:1">
      <c r="A1950" s="36">
        <v>1.42241379310345</v>
      </c>
    </row>
    <row r="1951" spans="1:1">
      <c r="A1951" s="36">
        <v>2.7192118226601</v>
      </c>
    </row>
    <row r="1952" spans="1:1">
      <c r="A1952" s="36">
        <v>0.105898078529657</v>
      </c>
    </row>
    <row r="1953" spans="1:1">
      <c r="A1953" s="36">
        <v>0.0013869625520111</v>
      </c>
    </row>
    <row r="1954" spans="1:1">
      <c r="A1954" s="36">
        <v>0.00867108439923944</v>
      </c>
    </row>
    <row r="1955" spans="1:1">
      <c r="A1955" s="36">
        <v>0.0010989010989011</v>
      </c>
    </row>
    <row r="1956" spans="1:1">
      <c r="A1956" s="36">
        <v>0.0311534391534388</v>
      </c>
    </row>
    <row r="1957" spans="1:1">
      <c r="A1957" s="36">
        <v>0.00114285714285714</v>
      </c>
    </row>
    <row r="1958" spans="1:1">
      <c r="A1958" s="36">
        <v>0.00114285714285714</v>
      </c>
    </row>
    <row r="1959" spans="1:1">
      <c r="A1959" s="36">
        <v>0.0010989010989011</v>
      </c>
    </row>
    <row r="1960" spans="1:1">
      <c r="A1960" s="36">
        <v>0.0010989010989011</v>
      </c>
    </row>
    <row r="1961" spans="1:1">
      <c r="A1961" s="36">
        <v>0.0288457769939249</v>
      </c>
    </row>
    <row r="1962" spans="1:1">
      <c r="A1962" s="36">
        <v>0.0434060228452752</v>
      </c>
    </row>
    <row r="1963" spans="1:1">
      <c r="A1963" s="36">
        <v>0.00136054421768707</v>
      </c>
    </row>
    <row r="1964" spans="1:1">
      <c r="A1964" s="36">
        <v>0.00136054421768707</v>
      </c>
    </row>
    <row r="1965" spans="1:1">
      <c r="A1965" s="36">
        <v>1.73755102040816</v>
      </c>
    </row>
    <row r="1966" spans="1:1">
      <c r="A1966" s="36">
        <v>24.7238095238095</v>
      </c>
    </row>
    <row r="1967" spans="1:1">
      <c r="A1967" s="36">
        <v>0.032594341685252</v>
      </c>
    </row>
    <row r="1968" spans="1:1">
      <c r="A1968" s="36">
        <v>0.507084148727985</v>
      </c>
    </row>
    <row r="1969" spans="1:1">
      <c r="A1969" s="36">
        <v>0.658068410462777</v>
      </c>
    </row>
    <row r="1970" spans="1:1">
      <c r="A1970" s="36">
        <v>0.292147922998987</v>
      </c>
    </row>
    <row r="1971" spans="1:1">
      <c r="A1971" s="36">
        <v>0.157266419541866</v>
      </c>
    </row>
    <row r="1972" spans="1:1">
      <c r="A1972" s="36">
        <v>0.492203254467408</v>
      </c>
    </row>
    <row r="1973" spans="1:1">
      <c r="A1973" s="36">
        <v>0.572321428571426</v>
      </c>
    </row>
    <row r="1974" spans="1:1">
      <c r="A1974" s="36">
        <v>0.0302701197438049</v>
      </c>
    </row>
    <row r="1975" spans="1:1">
      <c r="A1975" s="36">
        <v>0.888192161820479</v>
      </c>
    </row>
    <row r="1976" spans="1:1">
      <c r="A1976" s="36">
        <v>0.413927603561752</v>
      </c>
    </row>
    <row r="1977" spans="1:1">
      <c r="A1977" s="36">
        <v>0.4</v>
      </c>
    </row>
    <row r="1978" spans="1:1">
      <c r="A1978" s="36">
        <v>0.4841765873016</v>
      </c>
    </row>
    <row r="1979" spans="1:1">
      <c r="A1979" s="36">
        <v>4.75795148247979</v>
      </c>
    </row>
    <row r="1980" spans="1:1">
      <c r="A1980" s="36">
        <v>1.97588126159553</v>
      </c>
    </row>
    <row r="1981" spans="1:1">
      <c r="A1981" s="36">
        <v>0.846355685131193</v>
      </c>
    </row>
    <row r="1982" spans="1:1">
      <c r="A1982" s="36">
        <v>3.00714285714286</v>
      </c>
    </row>
    <row r="1983" spans="1:1">
      <c r="A1983" s="36">
        <v>1.88498168498171</v>
      </c>
    </row>
    <row r="1984" spans="1:1">
      <c r="A1984" s="36">
        <v>1.68067226890758</v>
      </c>
    </row>
    <row r="1985" spans="1:1">
      <c r="A1985" s="36">
        <v>0.500961323496537</v>
      </c>
    </row>
    <row r="1986" spans="1:1">
      <c r="A1986" s="36">
        <v>0.636249999999998</v>
      </c>
    </row>
    <row r="1987" spans="1:1">
      <c r="A1987" s="36">
        <v>0.204280904280898</v>
      </c>
    </row>
    <row r="1988" spans="1:1">
      <c r="A1988" s="36">
        <v>0.0774928774928775</v>
      </c>
    </row>
    <row r="1989" spans="1:1">
      <c r="A1989" s="36">
        <v>0.0166857142857144</v>
      </c>
    </row>
    <row r="1990" spans="1:1">
      <c r="A1990" s="36">
        <v>0.070704761904762</v>
      </c>
    </row>
    <row r="1991" spans="1:1">
      <c r="A1991" s="36">
        <v>0.0791666666666665</v>
      </c>
    </row>
    <row r="1992" spans="1:1">
      <c r="A1992" s="36">
        <v>0.495121596039034</v>
      </c>
    </row>
    <row r="1993" spans="1:1">
      <c r="A1993" s="36">
        <v>0.111738648947952</v>
      </c>
    </row>
    <row r="1994" spans="1:1">
      <c r="A1994" s="36">
        <v>0.390163201430802</v>
      </c>
    </row>
    <row r="1995" spans="1:1">
      <c r="A1995" s="36">
        <v>0.166825396825397</v>
      </c>
    </row>
    <row r="1996" spans="1:1">
      <c r="A1996" s="36">
        <v>0.110384718859302</v>
      </c>
    </row>
    <row r="1997" spans="1:1">
      <c r="A1997" s="36">
        <v>1.03706700379267</v>
      </c>
    </row>
    <row r="1998" spans="1:1">
      <c r="A1998" s="36">
        <v>1.97413265306122</v>
      </c>
    </row>
    <row r="1999" spans="1:1">
      <c r="A1999" s="36">
        <v>0.0524675324675322</v>
      </c>
    </row>
    <row r="2000" spans="1:1">
      <c r="A2000" s="36">
        <v>0.52451088962716</v>
      </c>
    </row>
    <row r="2001" spans="1:1">
      <c r="A2001" s="36">
        <v>0.339915966386556</v>
      </c>
    </row>
    <row r="2002" spans="1:1">
      <c r="A2002" s="36">
        <v>2.58823244552058</v>
      </c>
    </row>
    <row r="2003" spans="1:1">
      <c r="A2003" s="36">
        <v>6.22448979591848</v>
      </c>
    </row>
    <row r="2004" spans="1:1">
      <c r="A2004" s="36">
        <v>3.1481203007519</v>
      </c>
    </row>
    <row r="2005" spans="1:1">
      <c r="A2005" s="36">
        <v>1.94999999999992</v>
      </c>
    </row>
    <row r="2006" spans="1:1">
      <c r="A2006" s="36">
        <v>0.0614396688238008</v>
      </c>
    </row>
    <row r="2007" spans="1:1">
      <c r="A2007" s="36">
        <v>0.104908529827971</v>
      </c>
    </row>
    <row r="2008" spans="1:1">
      <c r="A2008" s="36">
        <v>0.0116747700081032</v>
      </c>
    </row>
    <row r="2009" spans="1:1">
      <c r="A2009" s="36">
        <v>0.00675126690957859</v>
      </c>
    </row>
    <row r="2010" spans="1:1">
      <c r="A2010" s="36">
        <v>0.0134844417934188</v>
      </c>
    </row>
    <row r="2011" spans="1:1">
      <c r="A2011" s="36">
        <v>0.036507122089472</v>
      </c>
    </row>
    <row r="2012" spans="1:1">
      <c r="A2012" s="36">
        <v>0.0390727238736212</v>
      </c>
    </row>
    <row r="2013" spans="1:1">
      <c r="A2013" s="36">
        <v>0.0949988725158587</v>
      </c>
    </row>
    <row r="2014" spans="1:1">
      <c r="A2014" s="36">
        <v>0.0114828861731516</v>
      </c>
    </row>
    <row r="2015" spans="1:1">
      <c r="A2015" s="36">
        <v>0.00633603372192586</v>
      </c>
    </row>
    <row r="2016" spans="1:1">
      <c r="A2016" s="36">
        <v>0.0211300681888917</v>
      </c>
    </row>
    <row r="2017" spans="1:1">
      <c r="A2017" s="36">
        <v>0.00943245403677058</v>
      </c>
    </row>
    <row r="2018" spans="1:1">
      <c r="A2018" s="36">
        <v>0.054662800792832</v>
      </c>
    </row>
    <row r="2019" spans="1:1">
      <c r="A2019" s="36">
        <v>0.0270763353750901</v>
      </c>
    </row>
    <row r="2020" spans="1:1">
      <c r="A2020" s="36">
        <v>0.0282755484978654</v>
      </c>
    </row>
    <row r="2021" spans="1:1">
      <c r="A2021" s="36">
        <v>0.0128435141677346</v>
      </c>
    </row>
    <row r="2022" spans="1:1">
      <c r="A2022" s="36">
        <v>0.00339269527762481</v>
      </c>
    </row>
    <row r="2023" spans="1:1">
      <c r="A2023" s="36">
        <v>0.0493778733814163</v>
      </c>
    </row>
    <row r="2024" spans="1:1">
      <c r="A2024" s="36">
        <v>0.100024233612019</v>
      </c>
    </row>
    <row r="2025" spans="1:1">
      <c r="A2025" s="36">
        <v>0.00586280313652178</v>
      </c>
    </row>
    <row r="2026" spans="1:1">
      <c r="A2026" s="36">
        <v>0.00714849202014709</v>
      </c>
    </row>
    <row r="2027" spans="1:1">
      <c r="A2027" s="36">
        <v>0.0195463115003342</v>
      </c>
    </row>
    <row r="2028" spans="1:1">
      <c r="A2028" s="36">
        <v>0.00012987012987013</v>
      </c>
    </row>
    <row r="2029" spans="1:1">
      <c r="A2029" s="36">
        <v>0.0319176921705005</v>
      </c>
    </row>
    <row r="2030" spans="1:1">
      <c r="A2030" s="36">
        <v>0.00020703933747412</v>
      </c>
    </row>
    <row r="2031" spans="1:1">
      <c r="A2031" s="36">
        <v>0.188829116025769</v>
      </c>
    </row>
    <row r="2032" spans="1:1">
      <c r="A2032" s="36">
        <v>0.0268660632296999</v>
      </c>
    </row>
    <row r="2033" spans="1:1">
      <c r="A2033" s="36">
        <v>0.00519480519480519</v>
      </c>
    </row>
    <row r="2034" spans="1:1">
      <c r="A2034" s="36">
        <v>0.0142857142857143</v>
      </c>
    </row>
    <row r="2035" spans="1:1">
      <c r="A2035" s="36">
        <v>0.4</v>
      </c>
    </row>
    <row r="2036" spans="1:1">
      <c r="A2036" s="36">
        <v>0.361726984126984</v>
      </c>
    </row>
    <row r="2037" spans="1:1">
      <c r="A2037" s="36">
        <v>0.30745275888133</v>
      </c>
    </row>
    <row r="2038" spans="1:1">
      <c r="A2038" s="36">
        <v>0.260212803069946</v>
      </c>
    </row>
    <row r="2039" spans="1:1">
      <c r="A2039" s="36">
        <v>0.10135214579659</v>
      </c>
    </row>
    <row r="2040" spans="1:1">
      <c r="A2040" s="36">
        <v>0.0493666827000162</v>
      </c>
    </row>
    <row r="2041" spans="1:1">
      <c r="A2041" s="36">
        <v>0.0736339373507512</v>
      </c>
    </row>
    <row r="2042" spans="1:1">
      <c r="A2042" s="36">
        <v>0.0401947764497567</v>
      </c>
    </row>
    <row r="2043" spans="1:1">
      <c r="A2043" s="36">
        <v>0.0043010752688172</v>
      </c>
    </row>
    <row r="2044" spans="1:1">
      <c r="A2044" s="36">
        <v>0.0265079365079365</v>
      </c>
    </row>
    <row r="2045" spans="1:1">
      <c r="A2045" s="36">
        <v>0.0346427235316125</v>
      </c>
    </row>
    <row r="2046" spans="1:1">
      <c r="A2046" s="36">
        <v>0.0355057153691963</v>
      </c>
    </row>
    <row r="2047" spans="1:1">
      <c r="A2047" s="36">
        <v>0.0519690229032789</v>
      </c>
    </row>
    <row r="2048" spans="1:1">
      <c r="A2048" s="36">
        <v>0.22133453697435</v>
      </c>
    </row>
    <row r="2049" spans="1:1">
      <c r="A2049" s="36">
        <v>3.33026178010471</v>
      </c>
    </row>
    <row r="2050" spans="1:1">
      <c r="A2050" s="36">
        <v>1.70374707259953</v>
      </c>
    </row>
    <row r="2051" spans="1:1">
      <c r="A2051" s="36">
        <v>5.22751322751322</v>
      </c>
    </row>
    <row r="2052" spans="1:1">
      <c r="A2052" s="36">
        <v>0.00611450806003335</v>
      </c>
    </row>
    <row r="2053" spans="1:1">
      <c r="A2053" s="36">
        <v>1.98410989010989</v>
      </c>
    </row>
    <row r="2054" spans="1:1">
      <c r="A2054" s="36">
        <v>1.87371428571429</v>
      </c>
    </row>
    <row r="2055" spans="1:1">
      <c r="A2055" s="36">
        <v>4.47573149741824</v>
      </c>
    </row>
    <row r="2056" spans="1:1">
      <c r="A2056" s="36">
        <v>0.130862379315987</v>
      </c>
    </row>
    <row r="2057" spans="1:1">
      <c r="A2057" s="36">
        <v>0.4</v>
      </c>
    </row>
    <row r="2058" spans="1:1">
      <c r="A2058" s="36">
        <v>0.655020408163266</v>
      </c>
    </row>
    <row r="2059" spans="1:1">
      <c r="A2059" s="36">
        <v>0.389759344598047</v>
      </c>
    </row>
    <row r="2060" spans="1:1">
      <c r="A2060" s="36">
        <v>0.579010989011002</v>
      </c>
    </row>
    <row r="2061" spans="1:1">
      <c r="A2061" s="36">
        <v>0.450816326530613</v>
      </c>
    </row>
    <row r="2062" spans="1:1">
      <c r="A2062" s="36">
        <v>0.396900982615268</v>
      </c>
    </row>
    <row r="2063" spans="1:1">
      <c r="A2063" s="36">
        <v>0.374814814814819</v>
      </c>
    </row>
    <row r="2064" spans="1:1">
      <c r="A2064" s="36">
        <v>0.01073703366697</v>
      </c>
    </row>
    <row r="2065" spans="1:1">
      <c r="A2065" s="36">
        <v>0.125427156000407</v>
      </c>
    </row>
    <row r="2066" spans="1:1">
      <c r="A2066" s="36">
        <v>0.165497576276018</v>
      </c>
    </row>
    <row r="2067" spans="1:1">
      <c r="A2067" s="36">
        <v>0.0353097798259103</v>
      </c>
    </row>
    <row r="2068" spans="1:1">
      <c r="A2068" s="36">
        <v>0.0597435897435896</v>
      </c>
    </row>
    <row r="2069" spans="1:1">
      <c r="A2069" s="36">
        <v>0.04913673071568</v>
      </c>
    </row>
    <row r="2070" spans="1:1">
      <c r="A2070" s="36">
        <v>0.107703081232493</v>
      </c>
    </row>
    <row r="2071" spans="1:1">
      <c r="A2071" s="36">
        <v>0.0746031746031746</v>
      </c>
    </row>
    <row r="2072" spans="1:1">
      <c r="A2072" s="36">
        <v>0.374045729402874</v>
      </c>
    </row>
    <row r="2073" spans="1:1">
      <c r="A2073" s="36">
        <v>0.444839857651246</v>
      </c>
    </row>
    <row r="2074" spans="1:1">
      <c r="A2074" s="36">
        <v>0.537407174323471</v>
      </c>
    </row>
    <row r="2075" spans="1:1">
      <c r="A2075" s="36">
        <v>0.0252347180006736</v>
      </c>
    </row>
    <row r="2076" spans="1:1">
      <c r="A2076" s="36">
        <v>0.144717192041137</v>
      </c>
    </row>
    <row r="2077" spans="1:1">
      <c r="A2077" s="36">
        <v>0.0380032206119163</v>
      </c>
    </row>
    <row r="2078" spans="1:1">
      <c r="A2078" s="36">
        <v>0.0589048378522061</v>
      </c>
    </row>
    <row r="2079" spans="1:1">
      <c r="A2079" s="36">
        <v>0.164638447971782</v>
      </c>
    </row>
    <row r="2080" spans="1:1">
      <c r="A2080" s="36">
        <v>0.181202068842518</v>
      </c>
    </row>
    <row r="2081" spans="1:1">
      <c r="A2081" s="36">
        <v>1.53790940766551</v>
      </c>
    </row>
    <row r="2082" spans="1:1">
      <c r="A2082" s="36">
        <v>0.0227602905569007</v>
      </c>
    </row>
    <row r="2083" spans="1:1">
      <c r="A2083" s="36">
        <v>0.188072818581296</v>
      </c>
    </row>
    <row r="2084" spans="1:1">
      <c r="A2084" s="36">
        <v>0.0123201186003126</v>
      </c>
    </row>
    <row r="2085" spans="1:1">
      <c r="A2085" s="36">
        <v>0.02150434713249</v>
      </c>
    </row>
    <row r="2086" spans="1:1">
      <c r="A2086" s="36">
        <v>0.0899631232964589</v>
      </c>
    </row>
    <row r="2087" spans="1:1">
      <c r="A2087" s="36">
        <v>0.0471702817252556</v>
      </c>
    </row>
    <row r="2088" spans="1:1">
      <c r="A2088" s="36">
        <v>0.26388044579534</v>
      </c>
    </row>
    <row r="2089" spans="1:1">
      <c r="A2089" s="36">
        <v>1.37001414427156</v>
      </c>
    </row>
    <row r="2090" spans="1:1">
      <c r="A2090" s="36">
        <v>0.142857142857142</v>
      </c>
    </row>
    <row r="2091" spans="1:1">
      <c r="A2091" s="36">
        <v>1.96386554621851</v>
      </c>
    </row>
    <row r="2092" spans="1:1">
      <c r="A2092" s="36">
        <v>6.22597402597412</v>
      </c>
    </row>
    <row r="2093" spans="1:1">
      <c r="A2093" s="36">
        <v>0.125489417989417</v>
      </c>
    </row>
    <row r="2094" spans="1:1">
      <c r="A2094" s="36">
        <v>0.0649045521292217</v>
      </c>
    </row>
    <row r="2095" spans="1:1">
      <c r="A2095" s="36">
        <v>0.0521654815772463</v>
      </c>
    </row>
    <row r="2096" spans="1:1">
      <c r="A2096" s="36">
        <v>0.0486454782066812</v>
      </c>
    </row>
    <row r="2097" spans="1:1">
      <c r="A2097" s="36">
        <v>0.431419991419987</v>
      </c>
    </row>
    <row r="2098" spans="1:1">
      <c r="A2098" s="36">
        <v>0.207064017660044</v>
      </c>
    </row>
    <row r="2099" spans="1:1">
      <c r="A2099" s="36">
        <v>0.146442845723424</v>
      </c>
    </row>
    <row r="2100" spans="1:1">
      <c r="A2100" s="36">
        <v>0.0640470640470611</v>
      </c>
    </row>
    <row r="2101" spans="1:1">
      <c r="A2101" s="36">
        <v>0.0512143813348686</v>
      </c>
    </row>
    <row r="2102" spans="1:1">
      <c r="A2102" s="36">
        <v>0.0256781193490055</v>
      </c>
    </row>
    <row r="2103" spans="1:1">
      <c r="A2103" s="36">
        <v>0.344239631336406</v>
      </c>
    </row>
    <row r="2104" spans="1:1">
      <c r="A2104" s="36">
        <v>0.0819606668663301</v>
      </c>
    </row>
    <row r="2105" spans="1:1">
      <c r="A2105" s="36">
        <v>0.0718548752834492</v>
      </c>
    </row>
    <row r="2106" spans="1:1">
      <c r="A2106" s="36">
        <v>0.730175438596491</v>
      </c>
    </row>
    <row r="2107" spans="1:1">
      <c r="A2107" s="36">
        <v>0.00965654554504731</v>
      </c>
    </row>
    <row r="2108" spans="1:1">
      <c r="A2108" s="36">
        <v>0.123831417624524</v>
      </c>
    </row>
    <row r="2109" spans="1:1">
      <c r="A2109" s="36">
        <v>1.48915113871635</v>
      </c>
    </row>
    <row r="2110" spans="1:1">
      <c r="A2110" s="36">
        <v>8.93571428571409</v>
      </c>
    </row>
    <row r="2111" spans="1:1">
      <c r="A2111" s="36">
        <v>2.04489795918367</v>
      </c>
    </row>
    <row r="2112" spans="1:1">
      <c r="A2112" s="36">
        <v>0.00664092664092664</v>
      </c>
    </row>
    <row r="2113" spans="1:1">
      <c r="A2113" s="36">
        <v>0.0706278971765698</v>
      </c>
    </row>
    <row r="2114" spans="1:1">
      <c r="A2114" s="36">
        <v>0.0733333333333333</v>
      </c>
    </row>
    <row r="2115" spans="1:1">
      <c r="A2115" s="36">
        <v>0.391722296395198</v>
      </c>
    </row>
    <row r="2116" spans="1:1">
      <c r="A2116" s="36">
        <v>0.174262101534829</v>
      </c>
    </row>
    <row r="2117" spans="1:1">
      <c r="A2117" s="36">
        <v>0.0237472766884536</v>
      </c>
    </row>
    <row r="2118" spans="1:1">
      <c r="A2118" s="36">
        <v>0.358541568442558</v>
      </c>
    </row>
    <row r="2119" spans="1:1">
      <c r="A2119" s="36">
        <v>0.602756302521009</v>
      </c>
    </row>
    <row r="2120" spans="1:1">
      <c r="A2120" s="36">
        <v>0.473015873015873</v>
      </c>
    </row>
    <row r="2121" spans="1:1">
      <c r="A2121" s="36">
        <v>0.0826058201058294</v>
      </c>
    </row>
    <row r="2122" spans="1:1">
      <c r="A2122" s="36">
        <v>0.180749746707194</v>
      </c>
    </row>
    <row r="2123" spans="1:1">
      <c r="A2123" s="36">
        <v>0.054570333880675</v>
      </c>
    </row>
    <row r="2124" spans="1:1">
      <c r="A2124" s="36">
        <v>0.154747981063774</v>
      </c>
    </row>
    <row r="2125" spans="1:1">
      <c r="A2125" s="36">
        <v>0.292953567719915</v>
      </c>
    </row>
    <row r="2126" spans="1:1">
      <c r="A2126" s="36">
        <v>0.349304532809696</v>
      </c>
    </row>
    <row r="2127" spans="1:1">
      <c r="A2127" s="36">
        <v>0.0655677655677654</v>
      </c>
    </row>
    <row r="2128" spans="1:1">
      <c r="A2128" s="36">
        <v>0.402622498274672</v>
      </c>
    </row>
    <row r="2129" spans="1:1">
      <c r="A2129" s="36">
        <v>0.0505934505934526</v>
      </c>
    </row>
    <row r="2130" spans="1:1">
      <c r="A2130" s="36">
        <v>0.0520460171836278</v>
      </c>
    </row>
    <row r="2131" spans="1:1">
      <c r="A2131" s="36">
        <v>0.0956237946892193</v>
      </c>
    </row>
    <row r="2132" spans="1:1">
      <c r="A2132" s="36">
        <v>0.631248266296811</v>
      </c>
    </row>
    <row r="2133" spans="1:1">
      <c r="A2133" s="36">
        <v>1.94071856287425</v>
      </c>
    </row>
    <row r="2134" spans="1:1">
      <c r="A2134" s="36">
        <v>0.446635367762128</v>
      </c>
    </row>
    <row r="2135" spans="1:1">
      <c r="A2135" s="36">
        <v>0.0768763472467174</v>
      </c>
    </row>
    <row r="2136" spans="1:1">
      <c r="A2136" s="36">
        <v>0.932687651331719</v>
      </c>
    </row>
    <row r="2137" spans="1:1">
      <c r="A2137" s="36">
        <v>2.31107142857144</v>
      </c>
    </row>
    <row r="2138" spans="1:1">
      <c r="A2138" s="36">
        <v>0.654534161490698</v>
      </c>
    </row>
    <row r="2139" spans="1:1">
      <c r="A2139" s="36">
        <v>0.952142857142851</v>
      </c>
    </row>
    <row r="2140" spans="1:1">
      <c r="A2140" s="36">
        <v>1.68571428571431</v>
      </c>
    </row>
    <row r="2141" spans="1:1">
      <c r="A2141" s="36">
        <v>8.0785714285716</v>
      </c>
    </row>
    <row r="2142" spans="1:1">
      <c r="A2142" s="36">
        <v>8.13214285714293</v>
      </c>
    </row>
    <row r="2143" spans="1:1">
      <c r="A2143" s="36">
        <v>4.00993788819878</v>
      </c>
    </row>
    <row r="2144" spans="1:1">
      <c r="A2144" s="36">
        <v>1.87718146718146</v>
      </c>
    </row>
    <row r="2145" spans="1:1">
      <c r="A2145" s="36">
        <v>16.3836734693874</v>
      </c>
    </row>
    <row r="2146" spans="1:1">
      <c r="A2146" s="36">
        <v>0.947252747252748</v>
      </c>
    </row>
    <row r="2147" spans="1:1">
      <c r="A2147" s="36">
        <v>0.902857142857128</v>
      </c>
    </row>
    <row r="2148" spans="1:1">
      <c r="A2148" s="36">
        <v>2.38051948051951</v>
      </c>
    </row>
    <row r="2149" spans="1:1">
      <c r="A2149" s="36">
        <v>0.4</v>
      </c>
    </row>
    <row r="2150" spans="1:1">
      <c r="A2150" s="36">
        <v>1.71780219780219</v>
      </c>
    </row>
    <row r="2151" spans="1:1">
      <c r="A2151" s="36">
        <v>2.26725274725273</v>
      </c>
    </row>
    <row r="2152" spans="1:1">
      <c r="A2152" s="36">
        <v>34.6</v>
      </c>
    </row>
    <row r="2153" spans="1:1">
      <c r="A2153" s="36">
        <v>3.24142857142858</v>
      </c>
    </row>
    <row r="2154" spans="1:1">
      <c r="A2154" s="36">
        <v>0.141961741961742</v>
      </c>
    </row>
    <row r="2155" spans="1:1">
      <c r="A2155" s="36">
        <v>0.4</v>
      </c>
    </row>
    <row r="2156" spans="1:1">
      <c r="A2156" s="36">
        <v>0.389632589632584</v>
      </c>
    </row>
    <row r="2157" spans="1:1">
      <c r="A2157" s="36">
        <v>0.168044077134986</v>
      </c>
    </row>
    <row r="2158" spans="1:1">
      <c r="A2158" s="36">
        <v>0.218320902658252</v>
      </c>
    </row>
    <row r="2159" spans="1:1">
      <c r="A2159" s="36">
        <v>0.364698412698413</v>
      </c>
    </row>
    <row r="2160" spans="1:1">
      <c r="A2160" s="36">
        <v>1.08696145124717</v>
      </c>
    </row>
    <row r="2161" spans="1:1">
      <c r="A2161" s="36">
        <v>0.0328782328782326</v>
      </c>
    </row>
    <row r="2162" spans="1:1">
      <c r="A2162" s="36">
        <v>0.0012987012987013</v>
      </c>
    </row>
    <row r="2163" spans="1:1">
      <c r="A2163" s="36">
        <v>0.0865560365560362</v>
      </c>
    </row>
    <row r="2164" spans="1:1">
      <c r="A2164" s="36">
        <v>0.0733658292713414</v>
      </c>
    </row>
    <row r="2165" spans="1:1">
      <c r="A2165" s="36">
        <v>0.0865373309817759</v>
      </c>
    </row>
    <row r="2166" spans="1:1">
      <c r="A2166" s="36">
        <v>0.264102564102564</v>
      </c>
    </row>
    <row r="2167" spans="1:1">
      <c r="A2167" s="36">
        <v>0.0256939557432166</v>
      </c>
    </row>
    <row r="2168" spans="1:1">
      <c r="A2168" s="36">
        <v>0.104619758351102</v>
      </c>
    </row>
    <row r="2169" spans="1:1">
      <c r="A2169" s="36">
        <v>0.0874173280423282</v>
      </c>
    </row>
    <row r="2170" spans="1:1">
      <c r="A2170" s="36">
        <v>0.00664092664092664</v>
      </c>
    </row>
    <row r="2171" spans="1:1">
      <c r="A2171" s="36">
        <v>0.16046783625731</v>
      </c>
    </row>
    <row r="2172" spans="1:1">
      <c r="A2172" s="36">
        <v>0.0441924918115395</v>
      </c>
    </row>
    <row r="2173" spans="1:1">
      <c r="A2173" s="36">
        <v>0.0759523809523788</v>
      </c>
    </row>
    <row r="2174" spans="1:1">
      <c r="A2174" s="36">
        <v>0.152934323576524</v>
      </c>
    </row>
    <row r="2175" spans="1:1">
      <c r="A2175" s="36">
        <v>0.231590413943353</v>
      </c>
    </row>
    <row r="2176" spans="1:1">
      <c r="A2176" s="36">
        <v>0.0763802622498322</v>
      </c>
    </row>
    <row r="2177" spans="1:1">
      <c r="A2177" s="36">
        <v>0.00779220779220779</v>
      </c>
    </row>
    <row r="2178" spans="1:1">
      <c r="A2178" s="36">
        <v>0.0271840698575915</v>
      </c>
    </row>
    <row r="2179" spans="1:1">
      <c r="A2179" s="36">
        <v>0.0503284775778348</v>
      </c>
    </row>
    <row r="2180" spans="1:1">
      <c r="A2180" s="36">
        <v>0.0064</v>
      </c>
    </row>
    <row r="2181" spans="1:1">
      <c r="A2181" s="36">
        <v>0.0498474945533768</v>
      </c>
    </row>
    <row r="2182" spans="1:1">
      <c r="A2182" s="36">
        <v>0.0064</v>
      </c>
    </row>
    <row r="2183" spans="1:1">
      <c r="A2183" s="36">
        <v>0.0390298175344904</v>
      </c>
    </row>
    <row r="2184" spans="1:1">
      <c r="A2184" s="36">
        <v>0.0293237042052231</v>
      </c>
    </row>
    <row r="2185" spans="1:1">
      <c r="A2185" s="36">
        <v>0.0613255096667442</v>
      </c>
    </row>
    <row r="2186" spans="1:1">
      <c r="A2186" s="36">
        <v>0.183695484666354</v>
      </c>
    </row>
    <row r="2187" spans="1:1">
      <c r="A2187" s="36">
        <v>0.154185463659148</v>
      </c>
    </row>
    <row r="2188" spans="1:1">
      <c r="A2188" s="36">
        <v>0.0431420431420403</v>
      </c>
    </row>
    <row r="2189" spans="1:1">
      <c r="A2189" s="36">
        <v>0.175613275613281</v>
      </c>
    </row>
    <row r="2190" spans="1:1">
      <c r="A2190" s="36">
        <v>0.0968808968808939</v>
      </c>
    </row>
    <row r="2191" spans="1:1">
      <c r="A2191" s="36">
        <v>0.0851161720726971</v>
      </c>
    </row>
    <row r="2192" spans="1:1">
      <c r="A2192" s="36">
        <v>0.538515406162467</v>
      </c>
    </row>
    <row r="2193" spans="1:1">
      <c r="A2193" s="36">
        <v>0.0321880650994573</v>
      </c>
    </row>
    <row r="2194" spans="1:1">
      <c r="A2194" s="36">
        <v>0.317098653807519</v>
      </c>
    </row>
    <row r="2195" spans="1:1">
      <c r="A2195" s="36">
        <v>0.0198941798941801</v>
      </c>
    </row>
    <row r="2196" spans="1:1">
      <c r="A2196" s="36">
        <v>0.0085419734904271</v>
      </c>
    </row>
    <row r="2197" spans="1:1">
      <c r="A2197" s="36">
        <v>0.0118367346938776</v>
      </c>
    </row>
    <row r="2198" spans="1:1">
      <c r="A2198" s="36">
        <v>0.185624860272751</v>
      </c>
    </row>
    <row r="2199" spans="1:1">
      <c r="A2199" s="36">
        <v>0.117702653580516</v>
      </c>
    </row>
    <row r="2200" spans="1:1">
      <c r="A2200" s="36">
        <v>0.250768253968247</v>
      </c>
    </row>
    <row r="2201" spans="1:1">
      <c r="A2201" s="36">
        <v>0.202806122448979</v>
      </c>
    </row>
    <row r="2202" spans="1:1">
      <c r="A2202" s="36">
        <v>0.00952380952380952</v>
      </c>
    </row>
    <row r="2203" spans="1:1">
      <c r="A2203" s="36">
        <v>0.00952380952380952</v>
      </c>
    </row>
    <row r="2204" spans="1:1">
      <c r="A2204" s="36">
        <v>0.580612244897959</v>
      </c>
    </row>
    <row r="2205" spans="1:1">
      <c r="A2205" s="36">
        <v>6.10285714285714</v>
      </c>
    </row>
    <row r="2206" spans="1:1">
      <c r="A2206" s="36">
        <v>0.954425087108019</v>
      </c>
    </row>
    <row r="2207" spans="1:1">
      <c r="A2207" s="36">
        <v>0.0399999999999998</v>
      </c>
    </row>
    <row r="2208" spans="1:1">
      <c r="A2208" s="36">
        <v>0.130621051009409</v>
      </c>
    </row>
    <row r="2209" spans="1:1">
      <c r="A2209" s="36">
        <v>0.786326530612238</v>
      </c>
    </row>
    <row r="2210" spans="1:1">
      <c r="A2210" s="36">
        <v>0.4</v>
      </c>
    </row>
    <row r="2211" spans="1:1">
      <c r="A2211" s="36">
        <v>0.436309523809524</v>
      </c>
    </row>
    <row r="2212" spans="1:1">
      <c r="A2212" s="36">
        <v>0.381481481481481</v>
      </c>
    </row>
    <row r="2213" spans="1:1">
      <c r="A2213" s="36">
        <v>4.46857142857143</v>
      </c>
    </row>
    <row r="2214" spans="1:1">
      <c r="A2214" s="36">
        <v>2.70751104565537</v>
      </c>
    </row>
    <row r="2215" spans="1:1">
      <c r="A2215" s="36">
        <v>3.76</v>
      </c>
    </row>
    <row r="2216" spans="1:1">
      <c r="A2216" s="36">
        <v>0.120490620490622</v>
      </c>
    </row>
    <row r="2217" spans="1:1">
      <c r="A2217" s="36">
        <v>1.44550264550264</v>
      </c>
    </row>
    <row r="2218" spans="1:1">
      <c r="A2218" s="36">
        <v>0.0778835978835971</v>
      </c>
    </row>
    <row r="2219" spans="1:1">
      <c r="A2219" s="36">
        <v>0.0824263038548753</v>
      </c>
    </row>
    <row r="2220" spans="1:1">
      <c r="A2220" s="36">
        <v>0.1143249069175</v>
      </c>
    </row>
    <row r="2221" spans="1:1">
      <c r="A2221" s="36">
        <v>0.121748093176663</v>
      </c>
    </row>
    <row r="2222" spans="1:1">
      <c r="A2222" s="36">
        <v>0.866223091976517</v>
      </c>
    </row>
    <row r="2223" spans="1:1">
      <c r="A2223" s="36">
        <v>0.301851851851855</v>
      </c>
    </row>
    <row r="2224" spans="1:1">
      <c r="A2224" s="36">
        <v>1.62102040816327</v>
      </c>
    </row>
    <row r="2225" spans="1:1">
      <c r="A2225" s="36">
        <v>0.288962716869695</v>
      </c>
    </row>
    <row r="2226" spans="1:1">
      <c r="A2226" s="36">
        <v>0.777443609022556</v>
      </c>
    </row>
    <row r="2227" spans="1:1">
      <c r="A2227" s="36">
        <v>2.68753968253967</v>
      </c>
    </row>
    <row r="2228" spans="1:1">
      <c r="A2228" s="36">
        <v>3.58247104247103</v>
      </c>
    </row>
    <row r="2229" spans="1:1">
      <c r="A2229" s="36">
        <v>0.4</v>
      </c>
    </row>
    <row r="2230" spans="1:1">
      <c r="A2230" s="36">
        <v>2.06777893639207</v>
      </c>
    </row>
    <row r="2231" spans="1:1">
      <c r="A2231" s="36">
        <v>3.56326530612246</v>
      </c>
    </row>
    <row r="2232" spans="1:1">
      <c r="A2232" s="36">
        <v>0.882653061224493</v>
      </c>
    </row>
    <row r="2233" spans="1:1">
      <c r="A2233" s="36">
        <v>0.0806413017468293</v>
      </c>
    </row>
    <row r="2234" spans="1:1">
      <c r="A2234" s="36">
        <v>15.9000000000011</v>
      </c>
    </row>
    <row r="2235" spans="1:1">
      <c r="A2235" s="36">
        <v>0.504014939309061</v>
      </c>
    </row>
    <row r="2236" spans="1:1">
      <c r="A2236" s="36">
        <v>0.236070853462164</v>
      </c>
    </row>
    <row r="2237" spans="1:1">
      <c r="A2237" s="36">
        <v>0.4</v>
      </c>
    </row>
    <row r="2238" spans="1:1">
      <c r="A2238" s="36">
        <v>0.59658008658008</v>
      </c>
    </row>
    <row r="2239" spans="1:1">
      <c r="A2239" s="36">
        <v>0.756778889899913</v>
      </c>
    </row>
    <row r="2240" spans="1:1">
      <c r="A2240" s="36">
        <v>0.357924297924295</v>
      </c>
    </row>
    <row r="2241" spans="1:1">
      <c r="A2241" s="36">
        <v>0.0811862990810405</v>
      </c>
    </row>
    <row r="2242" spans="1:1">
      <c r="A2242" s="36">
        <v>0.14649519175066</v>
      </c>
    </row>
    <row r="2243" spans="1:1">
      <c r="A2243" s="36">
        <v>0.127523210542082</v>
      </c>
    </row>
    <row r="2244" spans="1:1">
      <c r="A2244" s="36">
        <v>0.112847646180983</v>
      </c>
    </row>
    <row r="2245" spans="1:1">
      <c r="A2245" s="36">
        <v>0.356875965725516</v>
      </c>
    </row>
    <row r="2246" spans="1:1">
      <c r="A2246" s="36">
        <v>0.117272887014584</v>
      </c>
    </row>
    <row r="2247" spans="1:1">
      <c r="A2247" s="36">
        <v>0.028436599865173</v>
      </c>
    </row>
    <row r="2248" spans="1:1">
      <c r="A2248" s="36">
        <v>0.333997785160576</v>
      </c>
    </row>
    <row r="2249" spans="1:1">
      <c r="A2249" s="36">
        <v>0.4</v>
      </c>
    </row>
    <row r="2250" spans="1:1">
      <c r="A2250" s="36">
        <v>0.470873015873021</v>
      </c>
    </row>
    <row r="2251" spans="1:1">
      <c r="A2251" s="36">
        <v>1.31162946428572</v>
      </c>
    </row>
    <row r="2252" spans="1:1">
      <c r="A2252" s="36">
        <v>1.52462006079026</v>
      </c>
    </row>
    <row r="2253" spans="1:1">
      <c r="A2253" s="36">
        <v>3.62967032967033</v>
      </c>
    </row>
    <row r="2254" spans="1:1">
      <c r="A2254" s="36">
        <v>1.47809523809524</v>
      </c>
    </row>
    <row r="2255" spans="1:1">
      <c r="A2255" s="36">
        <v>5.98509316770187</v>
      </c>
    </row>
    <row r="2256" spans="1:1">
      <c r="A2256" s="36">
        <v>0.768367346938762</v>
      </c>
    </row>
    <row r="2257" spans="1:1">
      <c r="A2257" s="36">
        <v>2.61242236024846</v>
      </c>
    </row>
    <row r="2258" spans="1:1">
      <c r="A2258" s="36">
        <v>2.20847573479152</v>
      </c>
    </row>
    <row r="2259" spans="1:1">
      <c r="A2259" s="36">
        <v>3.14451827242525</v>
      </c>
    </row>
    <row r="2260" spans="1:1">
      <c r="A2260" s="36">
        <v>0.272573839662446</v>
      </c>
    </row>
    <row r="2261" spans="1:1">
      <c r="A2261" s="36">
        <v>0.517338551859098</v>
      </c>
    </row>
    <row r="2262" spans="1:1">
      <c r="A2262" s="36">
        <v>1.20443349753695</v>
      </c>
    </row>
    <row r="2263" spans="1:1">
      <c r="A2263" s="36">
        <v>2.02724386724386</v>
      </c>
    </row>
    <row r="2264" spans="1:1">
      <c r="A2264" s="36">
        <v>0.055234528268236</v>
      </c>
    </row>
    <row r="2265" spans="1:1">
      <c r="A2265" s="36">
        <v>0.791087420042644</v>
      </c>
    </row>
    <row r="2266" spans="1:1">
      <c r="A2266" s="36">
        <v>2.0337049941928</v>
      </c>
    </row>
    <row r="2267" spans="1:1">
      <c r="A2267" s="36">
        <v>0.4</v>
      </c>
    </row>
    <row r="2268" spans="1:1">
      <c r="A2268" s="36">
        <v>0.96326530612244</v>
      </c>
    </row>
    <row r="2269" spans="1:1">
      <c r="A2269" s="36">
        <v>2.91778425655977</v>
      </c>
    </row>
    <row r="2270" spans="1:1">
      <c r="A2270" s="36">
        <v>0.4</v>
      </c>
    </row>
    <row r="2271" spans="1:1">
      <c r="A2271" s="36">
        <v>0.4</v>
      </c>
    </row>
    <row r="2272" spans="1:1">
      <c r="A2272" s="36">
        <v>0.4</v>
      </c>
    </row>
    <row r="2273" spans="1:1">
      <c r="A2273" s="36">
        <v>0.4</v>
      </c>
    </row>
    <row r="2274" spans="1:1">
      <c r="A2274" s="36">
        <v>2.12265696087352</v>
      </c>
    </row>
    <row r="2275" spans="1:1">
      <c r="A2275" s="36">
        <v>2.09728752260401</v>
      </c>
    </row>
    <row r="2276" spans="1:1">
      <c r="A2276" s="36">
        <v>0.4</v>
      </c>
    </row>
    <row r="2277" spans="1:1">
      <c r="A2277" s="36">
        <v>1.89312169312168</v>
      </c>
    </row>
    <row r="2278" spans="1:1">
      <c r="A2278" s="36">
        <v>4.41821428571431</v>
      </c>
    </row>
    <row r="2279" spans="1:1">
      <c r="A2279" s="36">
        <v>1.92165898617514</v>
      </c>
    </row>
    <row r="2280" spans="1:1">
      <c r="A2280" s="36">
        <v>0.0858753163101022</v>
      </c>
    </row>
    <row r="2281" spans="1:1">
      <c r="A2281" s="36">
        <v>0.218143899895725</v>
      </c>
    </row>
    <row r="2282" spans="1:1">
      <c r="A2282" s="36">
        <v>1.28810267857143</v>
      </c>
    </row>
    <row r="2283" spans="1:1">
      <c r="A2283" s="36">
        <v>3.14772036474164</v>
      </c>
    </row>
    <row r="2284" spans="1:1">
      <c r="A2284" s="36">
        <v>22.6114285714282</v>
      </c>
    </row>
    <row r="2285" spans="1:1">
      <c r="A2285" s="36">
        <v>0.4</v>
      </c>
    </row>
    <row r="2286" spans="1:1">
      <c r="A2286" s="36">
        <v>0.246897546897548</v>
      </c>
    </row>
    <row r="2287" spans="1:1">
      <c r="A2287" s="36">
        <v>1.46674603174604</v>
      </c>
    </row>
    <row r="2288" spans="1:1">
      <c r="A2288" s="36">
        <v>0.324003887269192</v>
      </c>
    </row>
    <row r="2289" spans="1:1">
      <c r="A2289" s="36">
        <v>0.425544481358443</v>
      </c>
    </row>
    <row r="2290" spans="1:1">
      <c r="A2290" s="36">
        <v>2.10949579831933</v>
      </c>
    </row>
    <row r="2291" spans="1:1">
      <c r="A2291" s="36">
        <v>2.39273607748184</v>
      </c>
    </row>
    <row r="2292" spans="1:1">
      <c r="A2292" s="36">
        <v>31.6775510204074</v>
      </c>
    </row>
    <row r="2293" spans="1:1">
      <c r="A2293" s="36">
        <v>0.2623330813807</v>
      </c>
    </row>
    <row r="2294" spans="1:1">
      <c r="A2294" s="36">
        <v>1.77605442176871</v>
      </c>
    </row>
    <row r="2295" spans="1:1">
      <c r="A2295" s="36">
        <v>5.2207792207792</v>
      </c>
    </row>
    <row r="2296" spans="1:1">
      <c r="A2296" s="36">
        <v>0.4</v>
      </c>
    </row>
    <row r="2297" spans="1:1">
      <c r="A2297" s="36">
        <v>2.30070422535211</v>
      </c>
    </row>
    <row r="2298" spans="1:1">
      <c r="A2298" s="36">
        <v>1.90353606789251</v>
      </c>
    </row>
    <row r="2299" spans="1:1">
      <c r="A2299" s="36">
        <v>1.91085714285716</v>
      </c>
    </row>
    <row r="2300" spans="1:1">
      <c r="A2300" s="36">
        <v>0.4</v>
      </c>
    </row>
    <row r="2301" spans="1:1">
      <c r="A2301" s="36">
        <v>0.4</v>
      </c>
    </row>
    <row r="2302" spans="1:1">
      <c r="A2302" s="36">
        <v>0.4</v>
      </c>
    </row>
    <row r="2303" spans="1:1">
      <c r="A2303" s="36">
        <v>0.4</v>
      </c>
    </row>
    <row r="2304" spans="1:1">
      <c r="A2304" s="36">
        <v>0.4</v>
      </c>
    </row>
    <row r="2305" spans="1:1">
      <c r="A2305" s="36">
        <v>2.71549557933922</v>
      </c>
    </row>
    <row r="2306" spans="1:1">
      <c r="A2306" s="36">
        <v>2.77558441558444</v>
      </c>
    </row>
    <row r="2307" spans="1:1">
      <c r="A2307" s="36">
        <v>0.11871620443049</v>
      </c>
    </row>
    <row r="2308" spans="1:1">
      <c r="A2308" s="36">
        <v>3.77629994526548</v>
      </c>
    </row>
    <row r="2309" spans="1:1">
      <c r="A2309" s="36">
        <v>1.57130044843053</v>
      </c>
    </row>
    <row r="2310" spans="1:1">
      <c r="A2310" s="36">
        <v>5.02732919254659</v>
      </c>
    </row>
    <row r="2311" spans="1:1">
      <c r="A2311" s="36">
        <v>0.0544335866811465</v>
      </c>
    </row>
    <row r="2312" spans="1:1">
      <c r="A2312" s="36">
        <v>0.175055187637969</v>
      </c>
    </row>
    <row r="2313" spans="1:1">
      <c r="A2313" s="36">
        <v>1.18128937728938</v>
      </c>
    </row>
    <row r="2314" spans="1:1">
      <c r="A2314" s="36">
        <v>2.91807743658211</v>
      </c>
    </row>
    <row r="2315" spans="1:1">
      <c r="A2315" s="36">
        <v>0.4</v>
      </c>
    </row>
    <row r="2316" spans="1:1">
      <c r="A2316" s="36">
        <v>2.90181818181818</v>
      </c>
    </row>
    <row r="2317" spans="1:1">
      <c r="A2317" s="36">
        <v>0.4</v>
      </c>
    </row>
    <row r="2318" spans="1:1">
      <c r="A2318" s="36">
        <v>1.69827586206897</v>
      </c>
    </row>
    <row r="2319" spans="1:1">
      <c r="A2319" s="36">
        <v>7.48831168831182</v>
      </c>
    </row>
    <row r="2320" spans="1:1">
      <c r="A2320" s="36">
        <v>0.4</v>
      </c>
    </row>
    <row r="2321" spans="1:1">
      <c r="A2321" s="36">
        <v>0.4</v>
      </c>
    </row>
    <row r="2322" spans="1:1">
      <c r="A2322" s="36">
        <v>0.439235629526895</v>
      </c>
    </row>
    <row r="2323" spans="1:1">
      <c r="A2323" s="36">
        <v>1.03155993431856</v>
      </c>
    </row>
    <row r="2324" spans="1:1">
      <c r="A2324" s="36">
        <v>1.47902735562308</v>
      </c>
    </row>
    <row r="2325" spans="1:1">
      <c r="A2325" s="36">
        <v>2.23120879120878</v>
      </c>
    </row>
    <row r="2326" spans="1:1">
      <c r="A2326" s="36">
        <v>3.01574846206425</v>
      </c>
    </row>
    <row r="2327" spans="1:1">
      <c r="A2327" s="36">
        <v>0.4</v>
      </c>
    </row>
    <row r="2328" spans="1:1">
      <c r="A2328" s="36">
        <v>1.97628032345013</v>
      </c>
    </row>
    <row r="2329" spans="1:1">
      <c r="A2329" s="36">
        <v>2.85320197044334</v>
      </c>
    </row>
    <row r="2330" spans="1:1">
      <c r="A2330" s="36">
        <v>0.124185463659148</v>
      </c>
    </row>
    <row r="2331" spans="1:1">
      <c r="A2331" s="36">
        <v>0.4</v>
      </c>
    </row>
    <row r="2332" spans="1:1">
      <c r="A2332" s="36">
        <v>0.0878306878306878</v>
      </c>
    </row>
    <row r="2333" spans="1:1">
      <c r="A2333" s="36">
        <v>0.4</v>
      </c>
    </row>
    <row r="2334" spans="1:1">
      <c r="A2334" s="36">
        <v>46.0285714285624</v>
      </c>
    </row>
    <row r="2335" spans="1:1">
      <c r="A2335" s="36">
        <v>3.77142857142855</v>
      </c>
    </row>
    <row r="2336" spans="1:1">
      <c r="A2336" s="36">
        <v>0.31968253968256</v>
      </c>
    </row>
    <row r="2337" spans="1:1">
      <c r="A2337" s="36">
        <v>3.20075187969927</v>
      </c>
    </row>
    <row r="2338" spans="1:1">
      <c r="A2338" s="36">
        <v>0.4</v>
      </c>
    </row>
    <row r="2339" spans="1:1">
      <c r="A2339" s="36">
        <v>0.4</v>
      </c>
    </row>
    <row r="2340" spans="1:1">
      <c r="A2340" s="36">
        <v>0.4</v>
      </c>
    </row>
    <row r="2341" spans="1:1">
      <c r="A2341" s="36">
        <v>2.15604395604396</v>
      </c>
    </row>
    <row r="2342" spans="1:1">
      <c r="A2342" s="36">
        <v>8.91428571428572</v>
      </c>
    </row>
    <row r="2343" spans="1:1">
      <c r="A2343" s="36">
        <v>0.214227994227998</v>
      </c>
    </row>
    <row r="2344" spans="1:1">
      <c r="A2344" s="36">
        <v>0.441079365079363</v>
      </c>
    </row>
    <row r="2345" spans="1:1">
      <c r="A2345" s="36">
        <v>0.771216931216931</v>
      </c>
    </row>
    <row r="2346" spans="1:1">
      <c r="A2346" s="36">
        <v>0.219047619047619</v>
      </c>
    </row>
    <row r="2347" spans="1:1">
      <c r="A2347" s="36">
        <v>8.85325526932085</v>
      </c>
    </row>
    <row r="2348" spans="1:1">
      <c r="A2348" s="36">
        <v>2.8001393728223</v>
      </c>
    </row>
    <row r="2349" spans="1:1">
      <c r="A2349" s="36">
        <v>5.88673469387751</v>
      </c>
    </row>
    <row r="2350" spans="1:1">
      <c r="A2350" s="36">
        <v>0.3119274376417</v>
      </c>
    </row>
    <row r="2351" spans="1:1">
      <c r="A2351" s="36">
        <v>0.0654377880184326</v>
      </c>
    </row>
    <row r="2352" spans="1:1">
      <c r="A2352" s="36">
        <v>0.475155279503096</v>
      </c>
    </row>
    <row r="2353" spans="1:1">
      <c r="A2353" s="36">
        <v>0.536851136851158</v>
      </c>
    </row>
    <row r="2354" spans="1:1">
      <c r="A2354" s="36">
        <v>1.2734494773519</v>
      </c>
    </row>
    <row r="2355" spans="1:1">
      <c r="A2355" s="36">
        <v>7.09844155844151</v>
      </c>
    </row>
    <row r="2356" spans="1:1">
      <c r="A2356" s="36">
        <v>3.97346938775508</v>
      </c>
    </row>
    <row r="2357" spans="1:1">
      <c r="A2357" s="36">
        <v>0.4</v>
      </c>
    </row>
    <row r="2358" spans="1:1">
      <c r="A2358" s="36">
        <v>0.4</v>
      </c>
    </row>
    <row r="2359" spans="1:1">
      <c r="A2359" s="36">
        <v>2.93844155844156</v>
      </c>
    </row>
    <row r="2360" spans="1:1">
      <c r="A2360" s="36">
        <v>1.82796992481202</v>
      </c>
    </row>
    <row r="2361" spans="1:1">
      <c r="A2361" s="36">
        <v>0.4</v>
      </c>
    </row>
    <row r="2362" spans="1:1">
      <c r="A2362" s="36">
        <v>2.37311918850381</v>
      </c>
    </row>
    <row r="2363" spans="1:1">
      <c r="A2363" s="36">
        <v>18.7607142857142</v>
      </c>
    </row>
    <row r="2364" spans="1:1">
      <c r="A2364" s="36">
        <v>0.106341538225598</v>
      </c>
    </row>
    <row r="2365" spans="1:1">
      <c r="A2365" s="36">
        <v>0.525357142857139</v>
      </c>
    </row>
    <row r="2366" spans="1:1">
      <c r="A2366" s="36">
        <v>0.365058341217281</v>
      </c>
    </row>
    <row r="2367" spans="1:1">
      <c r="A2367" s="36">
        <v>0.103621328771029</v>
      </c>
    </row>
    <row r="2368" spans="1:1">
      <c r="A2368" s="36">
        <v>0.4</v>
      </c>
    </row>
    <row r="2369" spans="1:1">
      <c r="A2369" s="36">
        <v>0.0276671476671504</v>
      </c>
    </row>
    <row r="2370" spans="1:1">
      <c r="A2370" s="36">
        <v>0.889061624649858</v>
      </c>
    </row>
    <row r="2371" spans="1:1">
      <c r="A2371" s="36">
        <v>0.4</v>
      </c>
    </row>
    <row r="2372" spans="1:1">
      <c r="A2372" s="36">
        <v>6.63157894736833</v>
      </c>
    </row>
    <row r="2373" spans="1:1">
      <c r="A2373" s="36">
        <v>0.0796879203658857</v>
      </c>
    </row>
    <row r="2374" spans="1:1">
      <c r="A2374" s="36">
        <v>0.359899749373434</v>
      </c>
    </row>
    <row r="2375" spans="1:1">
      <c r="A2375" s="36">
        <v>0.239585357952707</v>
      </c>
    </row>
    <row r="2376" spans="1:1">
      <c r="A2376" s="36">
        <v>0.956703296703297</v>
      </c>
    </row>
    <row r="2377" spans="1:1">
      <c r="A2377" s="36">
        <v>0.55170068027211</v>
      </c>
    </row>
    <row r="2378" spans="1:1">
      <c r="A2378" s="36">
        <v>0.13091202582728</v>
      </c>
    </row>
    <row r="2379" spans="1:1">
      <c r="A2379" s="36">
        <v>0.562987012987013</v>
      </c>
    </row>
    <row r="2380" spans="1:1">
      <c r="A2380" s="36">
        <v>0.4</v>
      </c>
    </row>
    <row r="2381" spans="1:1">
      <c r="A2381" s="36">
        <v>2.78257839721254</v>
      </c>
    </row>
    <row r="2382" spans="1:1">
      <c r="A2382" s="36">
        <v>0.103958455810308</v>
      </c>
    </row>
    <row r="2383" spans="1:1">
      <c r="A2383" s="36">
        <v>0.0103896103896104</v>
      </c>
    </row>
    <row r="2384" spans="1:1">
      <c r="A2384" s="36">
        <v>0.0103896103896104</v>
      </c>
    </row>
    <row r="2385" spans="1:1">
      <c r="A2385" s="36">
        <v>0.0103896103896104</v>
      </c>
    </row>
    <row r="2386" spans="1:1">
      <c r="A2386" s="36">
        <v>0.0556998556998567</v>
      </c>
    </row>
    <row r="2387" spans="1:1">
      <c r="A2387" s="36">
        <v>0.127123669980814</v>
      </c>
    </row>
    <row r="2388" spans="1:1">
      <c r="A2388" s="36">
        <v>0.110003691399039</v>
      </c>
    </row>
    <row r="2389" spans="1:1">
      <c r="A2389" s="36">
        <v>0.0421227197346607</v>
      </c>
    </row>
    <row r="2390" spans="1:1">
      <c r="A2390" s="36">
        <v>0.586742857142855</v>
      </c>
    </row>
    <row r="2391" spans="1:1">
      <c r="A2391" s="36">
        <v>3.54285714285705</v>
      </c>
    </row>
    <row r="2392" spans="1:1">
      <c r="A2392" s="36">
        <v>0.306816059757234</v>
      </c>
    </row>
    <row r="2393" spans="1:1">
      <c r="A2393" s="36">
        <v>0.0259740259740259</v>
      </c>
    </row>
    <row r="2394" spans="1:1">
      <c r="A2394" s="36">
        <v>0.253968253968246</v>
      </c>
    </row>
    <row r="2395" spans="1:1">
      <c r="A2395" s="36">
        <v>1.26685714285714</v>
      </c>
    </row>
    <row r="2396" spans="1:1">
      <c r="A2396" s="36">
        <v>3.64285714285713</v>
      </c>
    </row>
    <row r="2397" spans="1:1">
      <c r="A2397" s="36">
        <v>0.399092970521547</v>
      </c>
    </row>
    <row r="2398" spans="1:1">
      <c r="A2398" s="36">
        <v>0.121201814058955</v>
      </c>
    </row>
    <row r="2399" spans="1:1">
      <c r="A2399" s="36">
        <v>0.236618678479144</v>
      </c>
    </row>
    <row r="2400" spans="1:1">
      <c r="A2400" s="36">
        <v>0.313991769547326</v>
      </c>
    </row>
    <row r="2401" spans="1:1">
      <c r="A2401" s="36">
        <v>0.269233367105707</v>
      </c>
    </row>
    <row r="2402" spans="1:1">
      <c r="A2402" s="36">
        <v>1.54661129568106</v>
      </c>
    </row>
    <row r="2403" spans="1:1">
      <c r="A2403" s="36">
        <v>34.665306122449</v>
      </c>
    </row>
    <row r="2404" spans="1:1">
      <c r="A2404" s="36">
        <v>2.78334648776638</v>
      </c>
    </row>
    <row r="2405" spans="1:1">
      <c r="A2405" s="36">
        <v>3.95604395604395</v>
      </c>
    </row>
    <row r="2406" spans="1:1">
      <c r="A2406" s="36">
        <v>0.515279503105577</v>
      </c>
    </row>
    <row r="2407" spans="1:1">
      <c r="A2407" s="36">
        <v>0.277314814814805</v>
      </c>
    </row>
    <row r="2408" spans="1:1">
      <c r="A2408" s="36">
        <v>0.103506829088234</v>
      </c>
    </row>
    <row r="2409" spans="1:1">
      <c r="A2409" s="36">
        <v>0.578299319727882</v>
      </c>
    </row>
    <row r="2410" spans="1:1">
      <c r="A2410" s="36">
        <v>0.517665130568353</v>
      </c>
    </row>
    <row r="2411" spans="1:1">
      <c r="A2411" s="36">
        <v>0.928294930875583</v>
      </c>
    </row>
    <row r="2412" spans="1:1">
      <c r="A2412" s="36">
        <v>0.0857142857142857</v>
      </c>
    </row>
    <row r="2413" spans="1:1">
      <c r="A2413" s="36">
        <v>0.510730158730143</v>
      </c>
    </row>
    <row r="2414" spans="1:1">
      <c r="A2414" s="36">
        <v>0.195619047619048</v>
      </c>
    </row>
    <row r="2415" spans="1:1">
      <c r="A2415" s="36">
        <v>0.0646395104226324</v>
      </c>
    </row>
    <row r="2416" spans="1:1">
      <c r="A2416" s="36">
        <v>0.149851735566019</v>
      </c>
    </row>
    <row r="2417" spans="1:1">
      <c r="A2417" s="36">
        <v>0.242692939244663</v>
      </c>
    </row>
    <row r="2418" spans="1:1">
      <c r="A2418" s="36">
        <v>0.4</v>
      </c>
    </row>
    <row r="2419" spans="1:1">
      <c r="A2419" s="36">
        <v>1.27432380952381</v>
      </c>
    </row>
    <row r="2420" spans="1:1">
      <c r="A2420" s="36">
        <v>2.0039408866995</v>
      </c>
    </row>
    <row r="2421" spans="1:1">
      <c r="A2421" s="36">
        <v>1.93333333333334</v>
      </c>
    </row>
    <row r="2422" spans="1:1">
      <c r="A2422" s="36">
        <v>0.168101992570073</v>
      </c>
    </row>
    <row r="2423" spans="1:1">
      <c r="A2423" s="36">
        <v>0.0213723284589426</v>
      </c>
    </row>
    <row r="2424" spans="1:1">
      <c r="A2424" s="36">
        <v>0.0390951131108646</v>
      </c>
    </row>
    <row r="2425" spans="1:1">
      <c r="A2425" s="36">
        <v>0.146812799193755</v>
      </c>
    </row>
    <row r="2426" spans="1:1">
      <c r="A2426" s="36">
        <v>0.100386821395217</v>
      </c>
    </row>
    <row r="2427" spans="1:1">
      <c r="A2427" s="36">
        <v>0.218741297688658</v>
      </c>
    </row>
    <row r="2428" spans="1:1">
      <c r="A2428" s="36">
        <v>0.130194003527342</v>
      </c>
    </row>
    <row r="2429" spans="1:1">
      <c r="A2429" s="36">
        <v>0.260943438408215</v>
      </c>
    </row>
    <row r="2430" spans="1:1">
      <c r="A2430" s="36">
        <v>0.153049289891401</v>
      </c>
    </row>
    <row r="2431" spans="1:1">
      <c r="A2431" s="36">
        <v>0.0482962962962933</v>
      </c>
    </row>
    <row r="2432" spans="1:1">
      <c r="A2432" s="36">
        <v>0.0949592449592508</v>
      </c>
    </row>
    <row r="2433" spans="1:1">
      <c r="A2433" s="36">
        <v>1.0242957042957</v>
      </c>
    </row>
    <row r="2434" spans="1:1">
      <c r="A2434" s="36">
        <v>1.69396825396826</v>
      </c>
    </row>
    <row r="2435" spans="1:1">
      <c r="A2435" s="36">
        <v>0.761617250673861</v>
      </c>
    </row>
    <row r="2436" spans="1:1">
      <c r="A2436" s="36">
        <v>0.507609710550875</v>
      </c>
    </row>
    <row r="2437" spans="1:1">
      <c r="A2437" s="36">
        <v>0.0300993124522536</v>
      </c>
    </row>
    <row r="2438" spans="1:1">
      <c r="A2438" s="36">
        <v>0.557891520244463</v>
      </c>
    </row>
    <row r="2439" spans="1:1">
      <c r="A2439" s="36">
        <v>1.17612836438923</v>
      </c>
    </row>
    <row r="2440" spans="1:1">
      <c r="A2440" s="36">
        <v>0.152969620519292</v>
      </c>
    </row>
    <row r="2441" spans="1:1">
      <c r="A2441" s="36">
        <v>0.496743423503985</v>
      </c>
    </row>
    <row r="2442" spans="1:1">
      <c r="A2442" s="36">
        <v>1.14551141166526</v>
      </c>
    </row>
    <row r="2443" spans="1:1">
      <c r="A2443" s="36">
        <v>1.99814471243043</v>
      </c>
    </row>
    <row r="2444" spans="1:1">
      <c r="A2444" s="36">
        <v>0.418803418803419</v>
      </c>
    </row>
    <row r="2445" spans="1:1">
      <c r="A2445" s="36">
        <v>0.365844050515581</v>
      </c>
    </row>
    <row r="2446" spans="1:1">
      <c r="A2446" s="36">
        <v>1.42616666666667</v>
      </c>
    </row>
    <row r="2447" spans="1:1">
      <c r="A2447" s="36">
        <v>0.539709934735312</v>
      </c>
    </row>
    <row r="2448" spans="1:1">
      <c r="A2448" s="36">
        <v>0.752204351939453</v>
      </c>
    </row>
    <row r="2449" spans="1:1">
      <c r="A2449" s="36">
        <v>0.838655462184871</v>
      </c>
    </row>
    <row r="2450" spans="1:1">
      <c r="A2450" s="36">
        <v>2.28877551020408</v>
      </c>
    </row>
    <row r="2451" spans="1:1">
      <c r="A2451" s="36">
        <v>4.41298701298715</v>
      </c>
    </row>
    <row r="2452" spans="1:1">
      <c r="A2452" s="36">
        <v>0.267947031482945</v>
      </c>
    </row>
    <row r="2453" spans="1:1">
      <c r="A2453" s="36">
        <v>0.573956709956707</v>
      </c>
    </row>
    <row r="2454" spans="1:1">
      <c r="A2454" s="36">
        <v>0.367946748591916</v>
      </c>
    </row>
    <row r="2455" spans="1:1">
      <c r="A2455" s="36">
        <v>0.0668207736168859</v>
      </c>
    </row>
    <row r="2456" spans="1:1">
      <c r="A2456" s="36">
        <v>0.361674542590576</v>
      </c>
    </row>
    <row r="2457" spans="1:1">
      <c r="A2457" s="36">
        <v>0.559770889487871</v>
      </c>
    </row>
    <row r="2458" spans="1:1">
      <c r="A2458" s="36">
        <v>0.617751152073734</v>
      </c>
    </row>
    <row r="2459" spans="1:1">
      <c r="A2459" s="36">
        <v>0.353754235776712</v>
      </c>
    </row>
    <row r="2460" spans="1:1">
      <c r="A2460" s="36">
        <v>0.4</v>
      </c>
    </row>
    <row r="2461" spans="1:1">
      <c r="A2461" s="36">
        <v>1.63984126984127</v>
      </c>
    </row>
    <row r="2462" spans="1:1">
      <c r="A2462" s="36">
        <v>2.45714285714287</v>
      </c>
    </row>
    <row r="2463" spans="1:1">
      <c r="A2463" s="36">
        <v>0.207174603174607</v>
      </c>
    </row>
    <row r="2464" spans="1:1">
      <c r="A2464" s="36">
        <v>0.123214285714286</v>
      </c>
    </row>
    <row r="2465" spans="1:1">
      <c r="A2465" s="36">
        <v>0.801184210526316</v>
      </c>
    </row>
    <row r="2466" spans="1:1">
      <c r="A2466" s="36">
        <v>0.94459293394777</v>
      </c>
    </row>
    <row r="2467" spans="1:1">
      <c r="A2467" s="36">
        <v>0.410510094005248</v>
      </c>
    </row>
    <row r="2468" spans="1:1">
      <c r="A2468" s="36">
        <v>0.150811485642937</v>
      </c>
    </row>
    <row r="2469" spans="1:1">
      <c r="A2469" s="36">
        <v>0.4</v>
      </c>
    </row>
    <row r="2470" spans="1:1">
      <c r="A2470" s="36">
        <v>0.807346938775507</v>
      </c>
    </row>
    <row r="2471" spans="1:1">
      <c r="A2471" s="36">
        <v>2.45011904761904</v>
      </c>
    </row>
    <row r="2472" spans="1:1">
      <c r="A2472" s="36">
        <v>0.4</v>
      </c>
    </row>
    <row r="2473" spans="1:1">
      <c r="A2473" s="36">
        <v>0.4</v>
      </c>
    </row>
    <row r="2474" spans="1:1">
      <c r="A2474" s="36">
        <v>0.4</v>
      </c>
    </row>
    <row r="2475" spans="1:1">
      <c r="A2475" s="36">
        <v>0.4</v>
      </c>
    </row>
    <row r="2476" spans="1:1">
      <c r="A2476" s="36">
        <v>3.38241758241755</v>
      </c>
    </row>
    <row r="2477" spans="1:1">
      <c r="A2477" s="36">
        <v>0.37582010582011</v>
      </c>
    </row>
    <row r="2478" spans="1:1">
      <c r="A2478" s="36">
        <v>0.0185218885855831</v>
      </c>
    </row>
    <row r="2479" spans="1:1">
      <c r="A2479" s="36">
        <v>0.0340548340548329</v>
      </c>
    </row>
    <row r="2480" spans="1:1">
      <c r="A2480" s="36">
        <v>0.0994800218938146</v>
      </c>
    </row>
    <row r="2481" spans="1:1">
      <c r="A2481" s="36">
        <v>0.0646932646932647</v>
      </c>
    </row>
    <row r="2482" spans="1:1">
      <c r="A2482" s="36">
        <v>0.296531452087007</v>
      </c>
    </row>
    <row r="2483" spans="1:1">
      <c r="A2483" s="36">
        <v>0.4</v>
      </c>
    </row>
    <row r="2484" spans="1:1">
      <c r="A2484" s="36">
        <v>1.12987012987013</v>
      </c>
    </row>
    <row r="2485" spans="1:1">
      <c r="A2485" s="36">
        <v>2.83928571428577</v>
      </c>
    </row>
    <row r="2486" spans="1:1">
      <c r="A2486" s="36">
        <v>8.57142857142855</v>
      </c>
    </row>
    <row r="2487" spans="1:1">
      <c r="A2487" s="36">
        <v>0.939523809523823</v>
      </c>
    </row>
    <row r="2488" spans="1:1">
      <c r="A2488" s="36">
        <v>4.42184873949579</v>
      </c>
    </row>
    <row r="2489" spans="1:1">
      <c r="A2489" s="36">
        <v>0.321321321321332</v>
      </c>
    </row>
    <row r="2490" spans="1:1">
      <c r="A2490" s="36">
        <v>0.688571428571429</v>
      </c>
    </row>
    <row r="2491" spans="1:1">
      <c r="A2491" s="36">
        <v>1.04126984126984</v>
      </c>
    </row>
    <row r="2492" spans="1:1">
      <c r="A2492" s="36">
        <v>0.34887794198139</v>
      </c>
    </row>
    <row r="2493" spans="1:1">
      <c r="A2493" s="36">
        <v>1.12460952380953</v>
      </c>
    </row>
    <row r="2494" spans="1:1">
      <c r="A2494" s="36">
        <v>0.146328042328039</v>
      </c>
    </row>
    <row r="2495" spans="1:1">
      <c r="A2495" s="36">
        <v>1.06782696177063</v>
      </c>
    </row>
    <row r="2496" spans="1:1">
      <c r="A2496" s="36">
        <v>1.0504347826087</v>
      </c>
    </row>
    <row r="2497" spans="1:1">
      <c r="A2497" s="36">
        <v>1.65</v>
      </c>
    </row>
    <row r="2498" spans="1:1">
      <c r="A2498" s="36">
        <v>4.32467532467531</v>
      </c>
    </row>
    <row r="2499" spans="1:1">
      <c r="A2499" s="36">
        <v>0.193573364305051</v>
      </c>
    </row>
    <row r="2500" spans="1:1">
      <c r="A2500" s="36">
        <v>0.10856248602728</v>
      </c>
    </row>
    <row r="2501" spans="1:1">
      <c r="A2501" s="36">
        <v>0.142303433001108</v>
      </c>
    </row>
    <row r="2502" spans="1:1">
      <c r="A2502" s="36">
        <v>0.329100529100529</v>
      </c>
    </row>
    <row r="2503" spans="1:1">
      <c r="A2503" s="36">
        <v>0.749466089466093</v>
      </c>
    </row>
    <row r="2504" spans="1:1">
      <c r="A2504" s="36">
        <v>1.34193406593406</v>
      </c>
    </row>
    <row r="2505" spans="1:1">
      <c r="A2505" s="36">
        <v>0.529320843091336</v>
      </c>
    </row>
    <row r="2506" spans="1:1">
      <c r="A2506" s="36">
        <v>0.104209799861969</v>
      </c>
    </row>
    <row r="2507" spans="1:1">
      <c r="A2507" s="36">
        <v>0.0821516754850138</v>
      </c>
    </row>
    <row r="2508" spans="1:1">
      <c r="A2508" s="36">
        <v>1.25861958266452</v>
      </c>
    </row>
    <row r="2509" spans="1:1">
      <c r="A2509" s="36">
        <v>2.24942084942085</v>
      </c>
    </row>
    <row r="2510" spans="1:1">
      <c r="A2510" s="36">
        <v>2.8169884169884</v>
      </c>
    </row>
    <row r="2511" spans="1:1">
      <c r="A2511" s="36">
        <v>0.4</v>
      </c>
    </row>
    <row r="2512" spans="1:1">
      <c r="A2512" s="36">
        <v>1.86095238095237</v>
      </c>
    </row>
    <row r="2513" spans="1:1">
      <c r="A2513" s="36">
        <v>0.4</v>
      </c>
    </row>
    <row r="2514" spans="1:1">
      <c r="A2514" s="36">
        <v>25.678021978022</v>
      </c>
    </row>
    <row r="2515" spans="1:1">
      <c r="A2515" s="36">
        <v>1.55032354405177</v>
      </c>
    </row>
    <row r="2516" spans="1:1">
      <c r="A2516" s="36">
        <v>0.4</v>
      </c>
    </row>
    <row r="2517" spans="1:1">
      <c r="A2517" s="36">
        <v>0.4</v>
      </c>
    </row>
    <row r="2518" spans="1:1">
      <c r="A2518" s="36">
        <v>5.8336134453782</v>
      </c>
    </row>
    <row r="2519" spans="1:1">
      <c r="A2519" s="36">
        <v>1.17270204081633</v>
      </c>
    </row>
    <row r="2520" spans="1:1">
      <c r="A2520" s="36">
        <v>38.7214285714274</v>
      </c>
    </row>
    <row r="2521" spans="1:1">
      <c r="A2521" s="36">
        <v>16.2037267080745</v>
      </c>
    </row>
    <row r="2522" spans="1:1">
      <c r="A2522" s="36">
        <v>0.4</v>
      </c>
    </row>
    <row r="2523" spans="1:1">
      <c r="A2523" s="36">
        <v>0.4</v>
      </c>
    </row>
    <row r="2524" spans="1:1">
      <c r="A2524" s="36">
        <v>0.4</v>
      </c>
    </row>
    <row r="2525" spans="1:1">
      <c r="A2525" s="36">
        <v>0.4</v>
      </c>
    </row>
    <row r="2526" spans="1:1">
      <c r="A2526" s="36">
        <v>1.70995500562429</v>
      </c>
    </row>
    <row r="2527" spans="1:1">
      <c r="A2527" s="36">
        <v>0.4</v>
      </c>
    </row>
    <row r="2528" spans="1:1">
      <c r="A2528" s="36">
        <v>1.76231884057969</v>
      </c>
    </row>
    <row r="2529" spans="1:1">
      <c r="A2529" s="36">
        <v>0.4</v>
      </c>
    </row>
    <row r="2530" spans="1:1">
      <c r="A2530" s="36">
        <v>0.4</v>
      </c>
    </row>
    <row r="2531" spans="1:1">
      <c r="A2531" s="36">
        <v>2.2106263194933</v>
      </c>
    </row>
    <row r="2532" spans="1:1">
      <c r="A2532" s="36">
        <v>0.4</v>
      </c>
    </row>
    <row r="2533" spans="1:1">
      <c r="A2533" s="36">
        <v>3.30752688172043</v>
      </c>
    </row>
    <row r="2534" spans="1:1">
      <c r="A2534" s="36">
        <v>0.0192691029900332</v>
      </c>
    </row>
    <row r="2535" spans="1:1">
      <c r="A2535" s="36">
        <v>0.0479008171315864</v>
      </c>
    </row>
    <row r="2536" spans="1:1">
      <c r="A2536" s="36">
        <v>0.134920634920636</v>
      </c>
    </row>
    <row r="2537" spans="1:1">
      <c r="A2537" s="36">
        <v>0.270554663813085</v>
      </c>
    </row>
    <row r="2538" spans="1:1">
      <c r="A2538" s="36">
        <v>0.479365079365084</v>
      </c>
    </row>
    <row r="2539" spans="1:1">
      <c r="A2539" s="36">
        <v>0.116986496090974</v>
      </c>
    </row>
    <row r="2540" spans="1:1">
      <c r="A2540" s="36">
        <v>0.87107142857143</v>
      </c>
    </row>
    <row r="2541" spans="1:1">
      <c r="A2541" s="36">
        <v>0.4</v>
      </c>
    </row>
    <row r="2542" spans="1:1">
      <c r="A2542" s="36">
        <v>1.57327188940092</v>
      </c>
    </row>
    <row r="2543" spans="1:1">
      <c r="A2543" s="36">
        <v>1.82660098522168</v>
      </c>
    </row>
    <row r="2544" spans="1:1">
      <c r="A2544" s="36">
        <v>1.81428571428572</v>
      </c>
    </row>
    <row r="2545" spans="1:1">
      <c r="A2545" s="36">
        <v>0.924863945578226</v>
      </c>
    </row>
    <row r="2546" spans="1:1">
      <c r="A2546" s="36">
        <v>5.26180758017493</v>
      </c>
    </row>
    <row r="2547" spans="1:1">
      <c r="A2547" s="36">
        <v>1.82919937205651</v>
      </c>
    </row>
    <row r="2548" spans="1:1">
      <c r="A2548" s="36">
        <v>0.4</v>
      </c>
    </row>
    <row r="2549" spans="1:1">
      <c r="A2549" s="36">
        <v>1.78305647840531</v>
      </c>
    </row>
    <row r="2550" spans="1:1">
      <c r="A2550" s="36">
        <v>0.4</v>
      </c>
    </row>
    <row r="2551" spans="1:1">
      <c r="A2551" s="36">
        <v>1.92217484008529</v>
      </c>
    </row>
    <row r="2552" spans="1:1">
      <c r="A2552" s="36">
        <v>25.9371428571435</v>
      </c>
    </row>
    <row r="2553" spans="1:1">
      <c r="A2553" s="36">
        <v>0.570615563298489</v>
      </c>
    </row>
    <row r="2554" spans="1:1">
      <c r="A2554" s="36">
        <v>0.203066378066383</v>
      </c>
    </row>
    <row r="2555" spans="1:1">
      <c r="A2555" s="36">
        <v>0.719416282642085</v>
      </c>
    </row>
    <row r="2556" spans="1:1">
      <c r="A2556" s="36">
        <v>0.0196948682385575</v>
      </c>
    </row>
    <row r="2557" spans="1:1">
      <c r="A2557" s="36">
        <v>0.546679624230661</v>
      </c>
    </row>
    <row r="2558" spans="1:1">
      <c r="A2558" s="36">
        <v>0.588571428571411</v>
      </c>
    </row>
    <row r="2559" spans="1:1">
      <c r="A2559" s="36">
        <v>0.26133979015335</v>
      </c>
    </row>
    <row r="2560" spans="1:1">
      <c r="A2560" s="36">
        <v>0.294159928122193</v>
      </c>
    </row>
    <row r="2561" spans="1:1">
      <c r="A2561" s="36">
        <v>0.155452316427926</v>
      </c>
    </row>
    <row r="2562" spans="1:1">
      <c r="A2562" s="36">
        <v>0.489880952380952</v>
      </c>
    </row>
    <row r="2563" spans="1:1">
      <c r="A2563" s="36">
        <v>0.548571428571428</v>
      </c>
    </row>
    <row r="2564" spans="1:1">
      <c r="A2564" s="36">
        <v>1.83428571428572</v>
      </c>
    </row>
    <row r="2565" spans="1:1">
      <c r="A2565" s="36">
        <v>2.76428571428572</v>
      </c>
    </row>
    <row r="2566" spans="1:1">
      <c r="A2566" s="36">
        <v>0.872857142857142</v>
      </c>
    </row>
    <row r="2567" spans="1:1">
      <c r="A2567" s="36">
        <v>0.201481481481484</v>
      </c>
    </row>
    <row r="2568" spans="1:1">
      <c r="A2568" s="36">
        <v>1.20897959183673</v>
      </c>
    </row>
    <row r="2569" spans="1:1">
      <c r="A2569" s="36">
        <v>1.52857142857143</v>
      </c>
    </row>
    <row r="2570" spans="1:1">
      <c r="A2570" s="36">
        <v>0.074779541446209</v>
      </c>
    </row>
    <row r="2571" spans="1:1">
      <c r="A2571" s="36">
        <v>0.324867724867725</v>
      </c>
    </row>
    <row r="2572" spans="1:1">
      <c r="A2572" s="36">
        <v>2.05538461538462</v>
      </c>
    </row>
    <row r="2573" spans="1:1">
      <c r="A2573" s="36">
        <v>1.15238095238097</v>
      </c>
    </row>
    <row r="2574" spans="1:1">
      <c r="A2574" s="36">
        <v>0.903583535108959</v>
      </c>
    </row>
    <row r="2575" spans="1:1">
      <c r="A2575" s="36">
        <v>0.350113378684807</v>
      </c>
    </row>
    <row r="2576" spans="1:1">
      <c r="A2576" s="36">
        <v>0.0285714285714286</v>
      </c>
    </row>
    <row r="2577" spans="1:1">
      <c r="A2577" s="36">
        <v>0.242932728647012</v>
      </c>
    </row>
    <row r="2578" spans="1:1">
      <c r="A2578" s="36">
        <v>0.0615440115440095</v>
      </c>
    </row>
    <row r="2579" spans="1:1">
      <c r="A2579" s="36">
        <v>0.0112956810631229</v>
      </c>
    </row>
    <row r="2580" spans="1:1">
      <c r="A2580" s="36">
        <v>0.351995836586001</v>
      </c>
    </row>
    <row r="2581" spans="1:1">
      <c r="A2581" s="36">
        <v>0.0859528996783906</v>
      </c>
    </row>
    <row r="2582" spans="1:1">
      <c r="A2582" s="36">
        <v>0.0571428571428571</v>
      </c>
    </row>
    <row r="2583" spans="1:1">
      <c r="A2583" s="36">
        <v>0.0448979591836733</v>
      </c>
    </row>
    <row r="2584" spans="1:1">
      <c r="A2584" s="36">
        <v>0.255802469135801</v>
      </c>
    </row>
    <row r="2585" spans="1:1">
      <c r="A2585" s="36">
        <v>0.516428571428571</v>
      </c>
    </row>
    <row r="2586" spans="1:1">
      <c r="A2586" s="36">
        <v>0.868571428571429</v>
      </c>
    </row>
    <row r="2587" spans="1:1">
      <c r="A2587" s="36">
        <v>0.129629629629627</v>
      </c>
    </row>
    <row r="2588" spans="1:1">
      <c r="A2588" s="36">
        <v>1.92160714285714</v>
      </c>
    </row>
    <row r="2589" spans="1:1">
      <c r="A2589" s="36">
        <v>26.9999999999996</v>
      </c>
    </row>
    <row r="2590" spans="1:1">
      <c r="A2590" s="36">
        <v>2.79095238095238</v>
      </c>
    </row>
    <row r="2591" spans="1:1">
      <c r="A2591" s="36">
        <v>0.862597402597411</v>
      </c>
    </row>
    <row r="2592" spans="1:1">
      <c r="A2592" s="36">
        <v>0.303088803088804</v>
      </c>
    </row>
    <row r="2593" spans="1:1">
      <c r="A2593" s="36">
        <v>0.10116589408624</v>
      </c>
    </row>
    <row r="2594" spans="1:1">
      <c r="A2594" s="36">
        <v>0.0992577366678149</v>
      </c>
    </row>
    <row r="2595" spans="1:1">
      <c r="A2595" s="36">
        <v>0.0479276895943531</v>
      </c>
    </row>
    <row r="2596" spans="1:1">
      <c r="A2596" s="36">
        <v>0.0570167139703562</v>
      </c>
    </row>
    <row r="2597" spans="1:1">
      <c r="A2597" s="36">
        <v>0.0283354783354813</v>
      </c>
    </row>
    <row r="2598" spans="1:1">
      <c r="A2598" s="36">
        <v>0.137418481604532</v>
      </c>
    </row>
    <row r="2599" spans="1:1">
      <c r="A2599" s="36">
        <v>0.423679417122033</v>
      </c>
    </row>
    <row r="2600" spans="1:1">
      <c r="A2600" s="36">
        <v>0.27558730158731</v>
      </c>
    </row>
    <row r="2601" spans="1:1">
      <c r="A2601" s="36">
        <v>0.0959435626102328</v>
      </c>
    </row>
    <row r="2602" spans="1:1">
      <c r="A2602" s="36">
        <v>0.325359330083746</v>
      </c>
    </row>
    <row r="2603" spans="1:1">
      <c r="A2603" s="36">
        <v>0.252552243919147</v>
      </c>
    </row>
    <row r="2604" spans="1:1">
      <c r="A2604" s="36">
        <v>0.341013824884792</v>
      </c>
    </row>
    <row r="2605" spans="1:1">
      <c r="A2605" s="36">
        <v>2.2744474393531</v>
      </c>
    </row>
    <row r="2606" spans="1:1">
      <c r="A2606" s="36">
        <v>4.08214285714288</v>
      </c>
    </row>
    <row r="2607" spans="1:1">
      <c r="A2607" s="36">
        <v>9.39183673469363</v>
      </c>
    </row>
    <row r="2608" spans="1:1">
      <c r="A2608" s="36">
        <v>18.5571428571429</v>
      </c>
    </row>
    <row r="2609" spans="1:1">
      <c r="A2609" s="36">
        <v>0.4</v>
      </c>
    </row>
    <row r="2610" spans="1:1">
      <c r="A2610" s="36">
        <v>0.193129590144523</v>
      </c>
    </row>
    <row r="2611" spans="1:1">
      <c r="A2611" s="36">
        <v>0.428827444956471</v>
      </c>
    </row>
    <row r="2612" spans="1:1">
      <c r="A2612" s="36">
        <v>0.673333333333341</v>
      </c>
    </row>
    <row r="2613" spans="1:1">
      <c r="A2613" s="36">
        <v>0.0348336594911936</v>
      </c>
    </row>
    <row r="2614" spans="1:1">
      <c r="A2614" s="36">
        <v>0.2814959773864</v>
      </c>
    </row>
    <row r="2615" spans="1:1">
      <c r="A2615" s="36">
        <v>0.111892551892545</v>
      </c>
    </row>
    <row r="2616" spans="1:1">
      <c r="A2616" s="36">
        <v>0.145039682539672</v>
      </c>
    </row>
    <row r="2617" spans="1:1">
      <c r="A2617" s="36">
        <v>0.0517195767195813</v>
      </c>
    </row>
    <row r="2618" spans="1:1">
      <c r="A2618" s="36">
        <v>0.0238509316770186</v>
      </c>
    </row>
    <row r="2619" spans="1:1">
      <c r="A2619" s="36">
        <v>0.513460317460317</v>
      </c>
    </row>
    <row r="2620" spans="1:1">
      <c r="A2620" s="36">
        <v>0.668962148962152</v>
      </c>
    </row>
    <row r="2621" spans="1:1">
      <c r="A2621" s="36">
        <v>0.171825396825386</v>
      </c>
    </row>
    <row r="2622" spans="1:1">
      <c r="A2622" s="36">
        <v>0.242703533026114</v>
      </c>
    </row>
    <row r="2623" spans="1:1">
      <c r="A2623" s="36">
        <v>0.4</v>
      </c>
    </row>
    <row r="2624" spans="1:1">
      <c r="A2624" s="36">
        <v>0.379601485984473</v>
      </c>
    </row>
    <row r="2625" spans="1:1">
      <c r="A2625" s="36">
        <v>0.061328838319985</v>
      </c>
    </row>
    <row r="2626" spans="1:1">
      <c r="A2626" s="36">
        <v>0.0834958883151603</v>
      </c>
    </row>
    <row r="2627" spans="1:1">
      <c r="A2627" s="36">
        <v>0.117698412698423</v>
      </c>
    </row>
    <row r="2628" spans="1:1">
      <c r="A2628" s="36">
        <v>0.147550034506575</v>
      </c>
    </row>
    <row r="2629" spans="1:1">
      <c r="A2629" s="36">
        <v>0.0532467532467536</v>
      </c>
    </row>
    <row r="2630" spans="1:1">
      <c r="A2630" s="36">
        <v>0.730914285714281</v>
      </c>
    </row>
    <row r="2631" spans="1:1">
      <c r="A2631" s="36">
        <v>0.584688644688655</v>
      </c>
    </row>
    <row r="2632" spans="1:1">
      <c r="A2632" s="36">
        <v>3.2589387755102</v>
      </c>
    </row>
    <row r="2633" spans="1:1">
      <c r="A2633" s="36">
        <v>0.120319883678663</v>
      </c>
    </row>
    <row r="2634" spans="1:1">
      <c r="A2634" s="36">
        <v>0.253511111111104</v>
      </c>
    </row>
    <row r="2635" spans="1:1">
      <c r="A2635" s="36">
        <v>0.40683106575964</v>
      </c>
    </row>
    <row r="2636" spans="1:1">
      <c r="A2636" s="36">
        <v>1.07393939393939</v>
      </c>
    </row>
    <row r="2637" spans="1:1">
      <c r="A2637" s="36">
        <v>1.43047619047619</v>
      </c>
    </row>
    <row r="2638" spans="1:1">
      <c r="A2638" s="36">
        <v>1.38571428571429</v>
      </c>
    </row>
    <row r="2639" spans="1:1">
      <c r="A2639" s="36">
        <v>2.81538461538463</v>
      </c>
    </row>
    <row r="2640" spans="1:1">
      <c r="A2640" s="36">
        <v>0.572510402219147</v>
      </c>
    </row>
    <row r="2641" spans="1:1">
      <c r="A2641" s="36">
        <v>1.90575139146568</v>
      </c>
    </row>
    <row r="2642" spans="1:1">
      <c r="A2642" s="36">
        <v>20.6035714285719</v>
      </c>
    </row>
    <row r="2643" spans="1:1">
      <c r="A2643" s="36">
        <v>0.4</v>
      </c>
    </row>
    <row r="2644" spans="1:1">
      <c r="A2644" s="36">
        <v>0.377395295467585</v>
      </c>
    </row>
    <row r="2645" spans="1:1">
      <c r="A2645" s="36">
        <v>0.159452584452583</v>
      </c>
    </row>
    <row r="2646" spans="1:1">
      <c r="A2646" s="36">
        <v>0.537801452784505</v>
      </c>
    </row>
    <row r="2647" spans="1:1">
      <c r="A2647" s="36">
        <v>0.541251312457537</v>
      </c>
    </row>
    <row r="2648" spans="1:1">
      <c r="A2648" s="36">
        <v>1.23982683982684</v>
      </c>
    </row>
    <row r="2649" spans="1:1">
      <c r="A2649" s="36">
        <v>0.0214961918997813</v>
      </c>
    </row>
    <row r="2650" spans="1:1">
      <c r="A2650" s="36">
        <v>0.618612836438921</v>
      </c>
    </row>
    <row r="2651" spans="1:1">
      <c r="A2651" s="36">
        <v>0.27062673866798</v>
      </c>
    </row>
    <row r="2652" spans="1:1">
      <c r="A2652" s="36">
        <v>2.48381632653061</v>
      </c>
    </row>
    <row r="2653" spans="1:1">
      <c r="A2653" s="36">
        <v>9.989861751152</v>
      </c>
    </row>
    <row r="2654" spans="1:1">
      <c r="A2654" s="36">
        <v>0.541399947957333</v>
      </c>
    </row>
    <row r="2655" spans="1:1">
      <c r="A2655" s="36">
        <v>0.423843296183714</v>
      </c>
    </row>
    <row r="2656" spans="1:1">
      <c r="A2656" s="36">
        <v>0.0549450549450549</v>
      </c>
    </row>
    <row r="2657" spans="1:1">
      <c r="A2657" s="36">
        <v>0.672747252747253</v>
      </c>
    </row>
    <row r="2658" spans="1:1">
      <c r="A2658" s="36">
        <v>51.542857142857</v>
      </c>
    </row>
    <row r="2659" spans="1:1">
      <c r="A2659" s="36">
        <v>0.4</v>
      </c>
    </row>
    <row r="2660" spans="1:1">
      <c r="A2660" s="36">
        <v>0.4</v>
      </c>
    </row>
    <row r="2661" spans="1:1">
      <c r="A2661" s="36">
        <v>3.8664596273292</v>
      </c>
    </row>
    <row r="2662" spans="1:1">
      <c r="A2662" s="36">
        <v>2.09999999999999</v>
      </c>
    </row>
    <row r="2663" spans="1:1">
      <c r="A2663" s="36">
        <v>2.81632653061218</v>
      </c>
    </row>
    <row r="2664" spans="1:1">
      <c r="A2664" s="36">
        <v>20.4000000000005</v>
      </c>
    </row>
    <row r="2665" spans="1:1">
      <c r="A2665" s="36">
        <v>3.37839721254357</v>
      </c>
    </row>
    <row r="2666" spans="1:1">
      <c r="A2666" s="36">
        <v>0.741176470588214</v>
      </c>
    </row>
    <row r="2667" spans="1:1">
      <c r="A2667" s="36">
        <v>0.705494505494566</v>
      </c>
    </row>
    <row r="2668" spans="1:1">
      <c r="A2668" s="36">
        <v>5.43214285714291</v>
      </c>
    </row>
    <row r="2669" spans="1:1">
      <c r="A2669" s="36">
        <v>6.02285714285713</v>
      </c>
    </row>
    <row r="2670" spans="1:1">
      <c r="A2670" s="36">
        <v>2.65263157894738</v>
      </c>
    </row>
    <row r="2671" spans="1:1">
      <c r="A2671" s="36">
        <v>8.23516483516483</v>
      </c>
    </row>
    <row r="2672" spans="1:1">
      <c r="A2672" s="36">
        <v>0.776972789115651</v>
      </c>
    </row>
    <row r="2673" spans="1:1">
      <c r="A2673" s="36">
        <v>3.50150943396228</v>
      </c>
    </row>
    <row r="2674" spans="1:1">
      <c r="A2674" s="36">
        <v>1.53107960741548</v>
      </c>
    </row>
    <row r="2675" spans="1:1">
      <c r="A2675" s="36">
        <v>0.889887218045116</v>
      </c>
    </row>
    <row r="2676" spans="1:1">
      <c r="A2676" s="36">
        <v>0.308499743983602</v>
      </c>
    </row>
    <row r="2677" spans="1:1">
      <c r="A2677" s="36">
        <v>2.74711688311688</v>
      </c>
    </row>
    <row r="2678" spans="1:1">
      <c r="A2678" s="36">
        <v>0.4</v>
      </c>
    </row>
    <row r="2679" spans="1:1">
      <c r="A2679" s="36">
        <v>2.25501770956316</v>
      </c>
    </row>
    <row r="2680" spans="1:1">
      <c r="A2680" s="36">
        <v>0.914774436090227</v>
      </c>
    </row>
    <row r="2681" spans="1:1">
      <c r="A2681" s="36">
        <v>1.30677740863787</v>
      </c>
    </row>
    <row r="2682" spans="1:1">
      <c r="A2682" s="36">
        <v>0.924395604395597</v>
      </c>
    </row>
    <row r="2683" spans="1:1">
      <c r="A2683" s="36">
        <v>0.117551892551892</v>
      </c>
    </row>
    <row r="2684" spans="1:1">
      <c r="A2684" s="36">
        <v>0.521673881673886</v>
      </c>
    </row>
    <row r="2685" spans="1:1">
      <c r="A2685" s="36">
        <v>0.4</v>
      </c>
    </row>
    <row r="2686" spans="1:1">
      <c r="A2686" s="36">
        <v>2.00447619047618</v>
      </c>
    </row>
    <row r="2687" spans="1:1">
      <c r="A2687" s="36">
        <v>11.0571428571412</v>
      </c>
    </row>
    <row r="2688" spans="1:1">
      <c r="A2688" s="36">
        <v>0.519187675070032</v>
      </c>
    </row>
    <row r="2689" spans="1:1">
      <c r="A2689" s="36">
        <v>3.66890538033396</v>
      </c>
    </row>
    <row r="2690" spans="1:1">
      <c r="A2690" s="36">
        <v>4.26885245901638</v>
      </c>
    </row>
    <row r="2691" spans="1:1">
      <c r="A2691" s="36">
        <v>0.12724395313681</v>
      </c>
    </row>
    <row r="2692" spans="1:1">
      <c r="A2692" s="36">
        <v>0.00262725779967159</v>
      </c>
    </row>
    <row r="2693" spans="1:1">
      <c r="A2693" s="36">
        <v>0.183725597518701</v>
      </c>
    </row>
    <row r="2694" spans="1:1">
      <c r="A2694" s="36">
        <v>0.0329699751386503</v>
      </c>
    </row>
    <row r="2695" spans="1:1">
      <c r="A2695" s="36">
        <v>0.129805996472664</v>
      </c>
    </row>
    <row r="2696" spans="1:1">
      <c r="A2696" s="36">
        <v>0.00476190476190476</v>
      </c>
    </row>
    <row r="2697" spans="1:1">
      <c r="A2697" s="36">
        <v>0.0807407407407408</v>
      </c>
    </row>
    <row r="2698" spans="1:1">
      <c r="A2698" s="36">
        <v>1.6128078817734</v>
      </c>
    </row>
    <row r="2699" spans="1:1">
      <c r="A2699" s="36">
        <v>6.94285714285714</v>
      </c>
    </row>
    <row r="2700" spans="1:1">
      <c r="A2700" s="36">
        <v>8.17142857142856</v>
      </c>
    </row>
    <row r="2701" spans="1:1">
      <c r="A2701" s="36">
        <v>0.0649029982363309</v>
      </c>
    </row>
    <row r="2702" spans="1:1">
      <c r="A2702" s="36">
        <v>0.276575963718821</v>
      </c>
    </row>
    <row r="2703" spans="1:1">
      <c r="A2703" s="36">
        <v>0.0957460317460309</v>
      </c>
    </row>
    <row r="2704" spans="1:1">
      <c r="A2704" s="36">
        <v>1.10369047619048</v>
      </c>
    </row>
    <row r="2705" spans="1:1">
      <c r="A2705" s="36">
        <v>3.4512987012987</v>
      </c>
    </row>
    <row r="2706" spans="1:1">
      <c r="A2706" s="36">
        <v>2.01582417582417</v>
      </c>
    </row>
    <row r="2707" spans="1:1">
      <c r="A2707" s="36">
        <v>2.98681318681319</v>
      </c>
    </row>
    <row r="2708" spans="1:1">
      <c r="A2708" s="36">
        <v>0.0815696649029993</v>
      </c>
    </row>
    <row r="2709" spans="1:1">
      <c r="A2709" s="36">
        <v>0.126414326414325</v>
      </c>
    </row>
    <row r="2710" spans="1:1">
      <c r="A2710" s="36">
        <v>2.09227799227799</v>
      </c>
    </row>
    <row r="2711" spans="1:1">
      <c r="A2711" s="36">
        <v>0.4</v>
      </c>
    </row>
    <row r="2712" spans="1:1">
      <c r="A2712" s="36">
        <v>0.569120879120879</v>
      </c>
    </row>
    <row r="2713" spans="1:1">
      <c r="A2713" s="36">
        <v>0.0442156442156482</v>
      </c>
    </row>
    <row r="2714" spans="1:1">
      <c r="A2714" s="36">
        <v>0.45971055088701</v>
      </c>
    </row>
    <row r="2715" spans="1:1">
      <c r="A2715" s="36">
        <v>0.165887445887445</v>
      </c>
    </row>
    <row r="2716" spans="1:1">
      <c r="A2716" s="36">
        <v>0.145928226363004</v>
      </c>
    </row>
    <row r="2717" spans="1:1">
      <c r="A2717" s="36">
        <v>0.362926473271306</v>
      </c>
    </row>
    <row r="2718" spans="1:1">
      <c r="A2718" s="36">
        <v>0.127541827541828</v>
      </c>
    </row>
    <row r="2719" spans="1:1">
      <c r="A2719" s="36">
        <v>0.572336448598128</v>
      </c>
    </row>
    <row r="2720" spans="1:1">
      <c r="A2720" s="36">
        <v>0.916647230320693</v>
      </c>
    </row>
    <row r="2721" spans="1:1">
      <c r="A2721" s="36">
        <v>0.446084656084663</v>
      </c>
    </row>
    <row r="2722" spans="1:1">
      <c r="A2722" s="36">
        <v>0.521781305114638</v>
      </c>
    </row>
    <row r="2723" spans="1:1">
      <c r="A2723" s="36">
        <v>0.4</v>
      </c>
    </row>
    <row r="2724" spans="1:1">
      <c r="A2724" s="36">
        <v>0.268693009118541</v>
      </c>
    </row>
    <row r="2725" spans="1:1">
      <c r="A2725" s="36">
        <v>0.231532356532361</v>
      </c>
    </row>
    <row r="2726" spans="1:1">
      <c r="A2726" s="36">
        <v>1.10606382978723</v>
      </c>
    </row>
    <row r="2727" spans="1:1">
      <c r="A2727" s="36">
        <v>0.220974615527145</v>
      </c>
    </row>
    <row r="2728" spans="1:1">
      <c r="A2728" s="36">
        <v>0.362599632127529</v>
      </c>
    </row>
    <row r="2729" spans="1:1">
      <c r="A2729" s="36">
        <v>0.405654336126436</v>
      </c>
    </row>
    <row r="2730" spans="1:1">
      <c r="A2730" s="36">
        <v>0.274068591167036</v>
      </c>
    </row>
    <row r="2731" spans="1:1">
      <c r="A2731" s="36">
        <v>0.144818686282099</v>
      </c>
    </row>
    <row r="2732" spans="1:1">
      <c r="A2732" s="36">
        <v>0.0356056808688411</v>
      </c>
    </row>
    <row r="2733" spans="1:1">
      <c r="A2733" s="36">
        <v>0.132792680390934</v>
      </c>
    </row>
    <row r="2734" spans="1:1">
      <c r="A2734" s="36">
        <v>0.137585554099323</v>
      </c>
    </row>
    <row r="2735" spans="1:1">
      <c r="A2735" s="36">
        <v>0.890659340659339</v>
      </c>
    </row>
    <row r="2736" spans="1:1">
      <c r="A2736" s="36">
        <v>0.235767195767203</v>
      </c>
    </row>
    <row r="2737" spans="1:1">
      <c r="A2737" s="36">
        <v>0.0649617871840094</v>
      </c>
    </row>
    <row r="2738" spans="1:1">
      <c r="A2738" s="36">
        <v>0.344920017293557</v>
      </c>
    </row>
    <row r="2739" spans="1:1">
      <c r="A2739" s="36">
        <v>1.58973255055447</v>
      </c>
    </row>
    <row r="2740" spans="1:1">
      <c r="A2740" s="36">
        <v>2.61690962099127</v>
      </c>
    </row>
    <row r="2741" spans="1:1">
      <c r="A2741" s="36">
        <v>0.105979233798782</v>
      </c>
    </row>
    <row r="2742" spans="1:1">
      <c r="A2742" s="36">
        <v>0.150034506556246</v>
      </c>
    </row>
    <row r="2743" spans="1:1">
      <c r="A2743" s="36">
        <v>0.541341991341988</v>
      </c>
    </row>
    <row r="2744" spans="1:1">
      <c r="A2744" s="36">
        <v>0.184607014848951</v>
      </c>
    </row>
    <row r="2745" spans="1:1">
      <c r="A2745" s="36">
        <v>0.0890064667842436</v>
      </c>
    </row>
    <row r="2746" spans="1:1">
      <c r="A2746" s="36">
        <v>0.0876475833779214</v>
      </c>
    </row>
    <row r="2747" spans="1:1">
      <c r="A2747" s="36">
        <v>0.0277777777777798</v>
      </c>
    </row>
    <row r="2748" spans="1:1">
      <c r="A2748" s="36">
        <v>0.487273115524237</v>
      </c>
    </row>
    <row r="2749" spans="1:1">
      <c r="A2749" s="36">
        <v>0.0417609401034864</v>
      </c>
    </row>
    <row r="2750" spans="1:1">
      <c r="A2750" s="36">
        <v>1.05882960413081</v>
      </c>
    </row>
    <row r="2751" spans="1:1">
      <c r="A2751" s="36">
        <v>0.489508323654646</v>
      </c>
    </row>
    <row r="2752" spans="1:1">
      <c r="A2752" s="36">
        <v>0.385396825396802</v>
      </c>
    </row>
    <row r="2753" spans="1:1">
      <c r="A2753" s="36">
        <v>0.130727315801956</v>
      </c>
    </row>
    <row r="2754" spans="1:1">
      <c r="A2754" s="36">
        <v>0.589538461538457</v>
      </c>
    </row>
    <row r="2755" spans="1:1">
      <c r="A2755" s="36">
        <v>1.06748299319727</v>
      </c>
    </row>
    <row r="2756" spans="1:1">
      <c r="A2756" s="36">
        <v>1.67532467532471</v>
      </c>
    </row>
    <row r="2757" spans="1:1">
      <c r="A2757" s="36">
        <v>4.39285714285715</v>
      </c>
    </row>
    <row r="2758" spans="1:1">
      <c r="A2758" s="36">
        <v>4.54714285714287</v>
      </c>
    </row>
    <row r="2759" spans="1:1">
      <c r="A2759" s="36">
        <v>20.6142857142872</v>
      </c>
    </row>
    <row r="2760" spans="1:1">
      <c r="A2760" s="36">
        <v>2.14285714285711</v>
      </c>
    </row>
    <row r="2761" spans="1:1">
      <c r="A2761" s="36">
        <v>2.62546583850932</v>
      </c>
    </row>
    <row r="2762" spans="1:1">
      <c r="A2762" s="36">
        <v>0.4</v>
      </c>
    </row>
    <row r="2763" spans="1:1">
      <c r="A2763" s="36">
        <v>1.66311300639656</v>
      </c>
    </row>
    <row r="2764" spans="1:1">
      <c r="A2764" s="36">
        <v>0.938131868131866</v>
      </c>
    </row>
    <row r="2765" spans="1:1">
      <c r="A2765" s="36">
        <v>0.10131629887728</v>
      </c>
    </row>
    <row r="2766" spans="1:1">
      <c r="A2766" s="36">
        <v>0.24185773074662</v>
      </c>
    </row>
    <row r="2767" spans="1:1">
      <c r="A2767" s="36">
        <v>2.31428571428571</v>
      </c>
    </row>
    <row r="2768" spans="1:1">
      <c r="A2768" s="36">
        <v>53.1142857142858</v>
      </c>
    </row>
    <row r="2769" spans="1:1">
      <c r="A2769" s="36">
        <v>0.4</v>
      </c>
    </row>
    <row r="2770" spans="1:1">
      <c r="A2770" s="36">
        <v>0.4</v>
      </c>
    </row>
    <row r="2771" spans="1:1">
      <c r="A2771" s="36">
        <v>0.4</v>
      </c>
    </row>
    <row r="2772" spans="1:1">
      <c r="A2772" s="36">
        <v>1.70151975683888</v>
      </c>
    </row>
    <row r="2773" spans="1:1">
      <c r="A2773" s="36">
        <v>2.66914285714288</v>
      </c>
    </row>
    <row r="2774" spans="1:1">
      <c r="A2774" s="36">
        <v>7.25612244897956</v>
      </c>
    </row>
    <row r="2775" spans="1:1">
      <c r="A2775" s="36">
        <v>0.338652938652961</v>
      </c>
    </row>
    <row r="2776" spans="1:1">
      <c r="A2776" s="36">
        <v>1.05714285714283</v>
      </c>
    </row>
    <row r="2777" spans="1:1">
      <c r="A2777" s="36">
        <v>49.4345864661649</v>
      </c>
    </row>
    <row r="2778" spans="1:1">
      <c r="A2778" s="36">
        <v>1.81952723535457</v>
      </c>
    </row>
    <row r="2779" spans="1:1">
      <c r="A2779" s="36">
        <v>2.85665653495441</v>
      </c>
    </row>
    <row r="2780" spans="1:1">
      <c r="A2780" s="36">
        <v>0.4</v>
      </c>
    </row>
    <row r="2781" spans="1:1">
      <c r="A2781" s="36">
        <v>5.91746031746032</v>
      </c>
    </row>
    <row r="2782" spans="1:1">
      <c r="A2782" s="36">
        <v>0.26021720969089</v>
      </c>
    </row>
    <row r="2783" spans="1:1">
      <c r="A2783" s="36">
        <v>0.4</v>
      </c>
    </row>
    <row r="2784" spans="1:1">
      <c r="A2784" s="36">
        <v>0.287470449172581</v>
      </c>
    </row>
    <row r="2785" spans="1:1">
      <c r="A2785" s="36">
        <v>0.4</v>
      </c>
    </row>
    <row r="2786" spans="1:1">
      <c r="A2786" s="36">
        <v>1.22016806722687</v>
      </c>
    </row>
    <row r="2787" spans="1:1">
      <c r="A2787" s="36">
        <v>0.281422692533795</v>
      </c>
    </row>
    <row r="2788" spans="1:1">
      <c r="A2788" s="36">
        <v>0.0645661773481388</v>
      </c>
    </row>
    <row r="2789" spans="1:1">
      <c r="A2789" s="36">
        <v>0.186259541984733</v>
      </c>
    </row>
    <row r="2790" spans="1:1">
      <c r="A2790" s="36">
        <v>0.460395524329948</v>
      </c>
    </row>
    <row r="2791" spans="1:1">
      <c r="A2791" s="36">
        <v>0.4</v>
      </c>
    </row>
    <row r="2792" spans="1:1">
      <c r="A2792" s="36">
        <v>3.17394957983194</v>
      </c>
    </row>
    <row r="2793" spans="1:1">
      <c r="A2793" s="36">
        <v>41.4000000000001</v>
      </c>
    </row>
    <row r="2794" spans="1:1">
      <c r="A2794" s="36">
        <v>0.891845238095247</v>
      </c>
    </row>
    <row r="2795" spans="1:1">
      <c r="A2795" s="36">
        <v>3.37224489795919</v>
      </c>
    </row>
    <row r="2796" spans="1:1">
      <c r="A2796" s="36">
        <v>0.4</v>
      </c>
    </row>
    <row r="2797" spans="1:1">
      <c r="A2797" s="36">
        <v>1.90219780219782</v>
      </c>
    </row>
    <row r="2798" spans="1:1">
      <c r="A2798" s="36">
        <v>3.50334346504559</v>
      </c>
    </row>
    <row r="2799" spans="1:1">
      <c r="A2799" s="36">
        <v>0.4</v>
      </c>
    </row>
    <row r="2800" spans="1:1">
      <c r="A2800" s="36">
        <v>0.4</v>
      </c>
    </row>
    <row r="2801" spans="1:1">
      <c r="A2801" s="36">
        <v>0.4</v>
      </c>
    </row>
    <row r="2802" spans="1:1">
      <c r="A2802" s="36">
        <v>2.01005291005291</v>
      </c>
    </row>
    <row r="2803" spans="1:1">
      <c r="A2803" s="36">
        <v>3.08253968253968</v>
      </c>
    </row>
    <row r="2804" spans="1:1">
      <c r="A2804" s="36">
        <v>0.157049486461239</v>
      </c>
    </row>
    <row r="2805" spans="1:1">
      <c r="A2805" s="36">
        <v>0.454184704184713</v>
      </c>
    </row>
    <row r="2806" spans="1:1">
      <c r="A2806" s="36">
        <v>0.0934065934065929</v>
      </c>
    </row>
    <row r="2807" spans="1:1">
      <c r="A2807" s="36">
        <v>0.0179829059829062</v>
      </c>
    </row>
    <row r="2808" spans="1:1">
      <c r="A2808" s="36">
        <v>0.478185660229004</v>
      </c>
    </row>
    <row r="2809" spans="1:1">
      <c r="A2809" s="36">
        <v>0.0296495956873314</v>
      </c>
    </row>
    <row r="2810" spans="1:1">
      <c r="A2810" s="36">
        <v>0.657331536388139</v>
      </c>
    </row>
    <row r="2811" spans="1:1">
      <c r="A2811" s="36">
        <v>0.88285714285714</v>
      </c>
    </row>
    <row r="2812" spans="1:1">
      <c r="A2812" s="36">
        <v>1.21794019933556</v>
      </c>
    </row>
    <row r="2813" spans="1:1">
      <c r="A2813" s="36">
        <v>7.24285714285707</v>
      </c>
    </row>
    <row r="2814" spans="1:1">
      <c r="A2814" s="36">
        <v>0.4</v>
      </c>
    </row>
    <row r="2815" spans="1:1">
      <c r="A2815" s="36">
        <v>2.07267857142857</v>
      </c>
    </row>
    <row r="2816" spans="1:1">
      <c r="A2816" s="36">
        <v>2.51142857142859</v>
      </c>
    </row>
    <row r="2817" spans="1:1">
      <c r="A2817" s="36">
        <v>0.60504201680672</v>
      </c>
    </row>
    <row r="2818" spans="1:1">
      <c r="A2818" s="36">
        <v>3.05371428571428</v>
      </c>
    </row>
    <row r="2819" spans="1:1">
      <c r="A2819" s="36">
        <v>3.4380952380953</v>
      </c>
    </row>
    <row r="2820" spans="1:1">
      <c r="A2820" s="36">
        <v>5.06428571428544</v>
      </c>
    </row>
    <row r="2821" spans="1:1">
      <c r="A2821" s="36">
        <v>3.24053156146179</v>
      </c>
    </row>
    <row r="2822" spans="1:1">
      <c r="A2822" s="36">
        <v>0.392058891189327</v>
      </c>
    </row>
    <row r="2823" spans="1:1">
      <c r="A2823" s="36">
        <v>0.171207344726506</v>
      </c>
    </row>
    <row r="2824" spans="1:1">
      <c r="A2824" s="36">
        <v>0.0196846992765368</v>
      </c>
    </row>
    <row r="2825" spans="1:1">
      <c r="A2825" s="36">
        <v>0.328343118069146</v>
      </c>
    </row>
    <row r="2826" spans="1:1">
      <c r="A2826" s="36">
        <v>0.4</v>
      </c>
    </row>
    <row r="2827" spans="1:1">
      <c r="A2827" s="36">
        <v>0.285785057122634</v>
      </c>
    </row>
    <row r="2828" spans="1:1">
      <c r="A2828" s="36">
        <v>0.0596298206406525</v>
      </c>
    </row>
    <row r="2829" spans="1:1">
      <c r="A2829" s="36">
        <v>0.0871572871572872</v>
      </c>
    </row>
    <row r="2830" spans="1:1">
      <c r="A2830" s="36">
        <v>0.0893004115226337</v>
      </c>
    </row>
    <row r="2831" spans="1:1">
      <c r="A2831" s="36">
        <v>0.190615952880107</v>
      </c>
    </row>
    <row r="2832" spans="1:1">
      <c r="A2832" s="36">
        <v>0.0542665388302973</v>
      </c>
    </row>
    <row r="2833" spans="1:1">
      <c r="A2833" s="36">
        <v>2.37321428571429</v>
      </c>
    </row>
    <row r="2834" spans="1:1">
      <c r="A2834" s="36">
        <v>0.4</v>
      </c>
    </row>
    <row r="2835" spans="1:1">
      <c r="A2835" s="36">
        <v>2.71224489795918</v>
      </c>
    </row>
    <row r="2836" spans="1:1">
      <c r="A2836" s="36">
        <v>5.38817733990152</v>
      </c>
    </row>
    <row r="2837" spans="1:1">
      <c r="A2837" s="36">
        <v>0.304255526341418</v>
      </c>
    </row>
    <row r="2838" spans="1:1">
      <c r="A2838" s="36">
        <v>0.4</v>
      </c>
    </row>
    <row r="2839" spans="1:1">
      <c r="A2839" s="36">
        <v>0.0868480725623643</v>
      </c>
    </row>
    <row r="2840" spans="1:1">
      <c r="A2840" s="36">
        <v>0.136774709883954</v>
      </c>
    </row>
    <row r="2841" spans="1:1">
      <c r="A2841" s="36">
        <v>0.4</v>
      </c>
    </row>
    <row r="2842" spans="1:1">
      <c r="A2842" s="36">
        <v>0.127541827541828</v>
      </c>
    </row>
    <row r="2843" spans="1:1">
      <c r="A2843" s="36">
        <v>0.4</v>
      </c>
    </row>
    <row r="2844" spans="1:1">
      <c r="A2844" s="36">
        <v>0.4</v>
      </c>
    </row>
    <row r="2845" spans="1:1">
      <c r="A2845" s="36">
        <v>1.95115207373272</v>
      </c>
    </row>
    <row r="2846" spans="1:1">
      <c r="A2846" s="36">
        <v>6.37922077922078</v>
      </c>
    </row>
    <row r="2847" spans="1:1">
      <c r="A2847" s="36">
        <v>0.519635666347076</v>
      </c>
    </row>
    <row r="2848" spans="1:1">
      <c r="A2848" s="36">
        <v>1.69726927939317</v>
      </c>
    </row>
    <row r="2849" spans="1:1">
      <c r="A2849" s="36">
        <v>7.73061224489798</v>
      </c>
    </row>
    <row r="2850" spans="1:1">
      <c r="A2850" s="36">
        <v>3.0765306122449</v>
      </c>
    </row>
    <row r="2851" spans="1:1">
      <c r="A2851" s="36">
        <v>26.1428571428584</v>
      </c>
    </row>
    <row r="2852" spans="1:1">
      <c r="A2852" s="36">
        <v>1.00641025641026</v>
      </c>
    </row>
    <row r="2853" spans="1:1">
      <c r="A2853" s="36">
        <v>2.28083623693381</v>
      </c>
    </row>
    <row r="2854" spans="1:1">
      <c r="A2854" s="36">
        <v>0.4</v>
      </c>
    </row>
    <row r="2855" spans="1:1">
      <c r="A2855" s="36">
        <v>0.4</v>
      </c>
    </row>
    <row r="2856" spans="1:1">
      <c r="A2856" s="36">
        <v>0.239856150793648</v>
      </c>
    </row>
    <row r="2857" spans="1:1">
      <c r="A2857" s="36">
        <v>2.85306122448981</v>
      </c>
    </row>
    <row r="2858" spans="1:1">
      <c r="A2858" s="36">
        <v>0.4</v>
      </c>
    </row>
    <row r="2859" spans="1:1">
      <c r="A2859" s="36">
        <v>0.4</v>
      </c>
    </row>
    <row r="2860" spans="1:1">
      <c r="A2860" s="36">
        <v>1.67612095933264</v>
      </c>
    </row>
    <row r="2861" spans="1:1">
      <c r="A2861" s="36">
        <v>1.79123376623377</v>
      </c>
    </row>
    <row r="2862" spans="1:1">
      <c r="A2862" s="36">
        <v>0.561503759398496</v>
      </c>
    </row>
    <row r="2863" spans="1:1">
      <c r="A2863" s="36">
        <v>0.762124542124557</v>
      </c>
    </row>
    <row r="2864" spans="1:1">
      <c r="A2864" s="36">
        <v>52.6857142857345</v>
      </c>
    </row>
    <row r="2865" spans="1:1">
      <c r="A2865" s="36">
        <v>0.4</v>
      </c>
    </row>
    <row r="2866" spans="1:1">
      <c r="A2866" s="36">
        <v>0.4</v>
      </c>
    </row>
    <row r="2867" spans="1:1">
      <c r="A2867" s="36">
        <v>0.4</v>
      </c>
    </row>
    <row r="2868" spans="1:1">
      <c r="A2868" s="36">
        <v>16.0530612244897</v>
      </c>
    </row>
    <row r="2869" spans="1:1">
      <c r="A2869" s="36">
        <v>0.409157509157507</v>
      </c>
    </row>
    <row r="2870" spans="1:1">
      <c r="A2870" s="36">
        <v>1.80559006211182</v>
      </c>
    </row>
    <row r="2871" spans="1:1">
      <c r="A2871" s="36">
        <v>0.4</v>
      </c>
    </row>
    <row r="2872" spans="1:1">
      <c r="A2872" s="36">
        <v>0.4</v>
      </c>
    </row>
    <row r="2873" spans="1:1">
      <c r="A2873" s="36">
        <v>0.4</v>
      </c>
    </row>
    <row r="2874" spans="1:1">
      <c r="A2874" s="36">
        <v>0.4</v>
      </c>
    </row>
    <row r="2875" spans="1:1">
      <c r="A2875" s="36">
        <v>0.4</v>
      </c>
    </row>
    <row r="2876" spans="1:1">
      <c r="A2876" s="36">
        <v>1.85392965696917</v>
      </c>
    </row>
    <row r="2877" spans="1:1">
      <c r="A2877" s="36">
        <v>0.222128851540616</v>
      </c>
    </row>
    <row r="2878" spans="1:1">
      <c r="A2878" s="36">
        <v>0.4</v>
      </c>
    </row>
    <row r="2879" spans="1:1">
      <c r="A2879" s="36">
        <v>0.4</v>
      </c>
    </row>
    <row r="2880" spans="1:1">
      <c r="A2880" s="36">
        <v>3.41766917293233</v>
      </c>
    </row>
    <row r="2881" spans="1:1">
      <c r="A2881" s="36">
        <v>1.87637906647808</v>
      </c>
    </row>
    <row r="2882" spans="1:1">
      <c r="A2882" s="36">
        <v>1.51428571428572</v>
      </c>
    </row>
    <row r="2883" spans="1:1">
      <c r="A2883" s="36">
        <v>3.95714285714289</v>
      </c>
    </row>
    <row r="2884" spans="1:1">
      <c r="A2884" s="36">
        <v>2.54493506493507</v>
      </c>
    </row>
    <row r="2885" spans="1:1">
      <c r="A2885" s="36">
        <v>10.4571428571426</v>
      </c>
    </row>
    <row r="2886" spans="1:1">
      <c r="A2886" s="36">
        <v>2.65925058548009</v>
      </c>
    </row>
    <row r="2887" spans="1:1">
      <c r="A2887" s="36">
        <v>19.673015873016</v>
      </c>
    </row>
    <row r="2888" spans="1:1">
      <c r="A2888" s="36">
        <v>0.028131868131868</v>
      </c>
    </row>
    <row r="2889" spans="1:1">
      <c r="A2889" s="36">
        <v>0.486757990867581</v>
      </c>
    </row>
    <row r="2890" spans="1:1">
      <c r="A2890" s="36">
        <v>1.22162561576355</v>
      </c>
    </row>
    <row r="2891" spans="1:1">
      <c r="A2891" s="36">
        <v>5.17857142857142</v>
      </c>
    </row>
    <row r="2892" spans="1:1">
      <c r="A2892" s="36">
        <v>2.36785714285715</v>
      </c>
    </row>
    <row r="2893" spans="1:1">
      <c r="A2893" s="36">
        <v>3.73246753246752</v>
      </c>
    </row>
    <row r="2894" spans="1:1">
      <c r="A2894" s="36">
        <v>1.71913746630728</v>
      </c>
    </row>
    <row r="2895" spans="1:1">
      <c r="A2895" s="36">
        <v>0.4</v>
      </c>
    </row>
    <row r="2896" spans="1:1">
      <c r="A2896" s="36">
        <v>1.46626139817629</v>
      </c>
    </row>
    <row r="2897" spans="1:1">
      <c r="A2897" s="36">
        <v>4.6544474393531</v>
      </c>
    </row>
    <row r="2898" spans="1:1">
      <c r="A2898" s="36">
        <v>1.08930501930501</v>
      </c>
    </row>
    <row r="2899" spans="1:1">
      <c r="A2899" s="36">
        <v>2.48803088803088</v>
      </c>
    </row>
    <row r="2900" spans="1:1">
      <c r="A2900" s="36">
        <v>4.07314285714285</v>
      </c>
    </row>
    <row r="2901" spans="1:1">
      <c r="A2901" s="36">
        <v>4.94436090225563</v>
      </c>
    </row>
    <row r="2902" spans="1:1">
      <c r="A2902" s="36">
        <v>1.4209751924722</v>
      </c>
    </row>
    <row r="2903" spans="1:1">
      <c r="A2903" s="36">
        <v>2.83681318681318</v>
      </c>
    </row>
    <row r="2904" spans="1:1">
      <c r="A2904" s="36">
        <v>0.425035488450126</v>
      </c>
    </row>
    <row r="2905" spans="1:1">
      <c r="A2905" s="36">
        <v>2.06431711145997</v>
      </c>
    </row>
    <row r="2906" spans="1:1">
      <c r="A2906" s="36">
        <v>7.49403254972869</v>
      </c>
    </row>
    <row r="2907" spans="1:1">
      <c r="A2907" s="36">
        <v>1.91791633780584</v>
      </c>
    </row>
    <row r="2908" spans="1:1">
      <c r="A2908" s="36">
        <v>3.18872870249022</v>
      </c>
    </row>
    <row r="2909" spans="1:1">
      <c r="A2909" s="36">
        <v>25.66071428572</v>
      </c>
    </row>
    <row r="2910" spans="1:1">
      <c r="A2910" s="36">
        <v>0.0714343857200984</v>
      </c>
    </row>
    <row r="2911" spans="1:1">
      <c r="A2911" s="36">
        <v>0.0732142857142854</v>
      </c>
    </row>
    <row r="2912" spans="1:1">
      <c r="A2912" s="36">
        <v>0.319394841269847</v>
      </c>
    </row>
    <row r="2913" spans="1:1">
      <c r="A2913" s="36">
        <v>1.23174603174605</v>
      </c>
    </row>
    <row r="2914" spans="1:1">
      <c r="A2914" s="36">
        <v>1.70420168067228</v>
      </c>
    </row>
    <row r="2915" spans="1:1">
      <c r="A2915" s="36">
        <v>0.176850365614406</v>
      </c>
    </row>
    <row r="2916" spans="1:1">
      <c r="A2916" s="36">
        <v>0.349118165784832</v>
      </c>
    </row>
    <row r="2917" spans="1:1">
      <c r="A2917" s="36">
        <v>0.35839153439154</v>
      </c>
    </row>
    <row r="2918" spans="1:1">
      <c r="A2918" s="36">
        <v>0.244786324786319</v>
      </c>
    </row>
    <row r="2919" spans="1:1">
      <c r="A2919" s="36">
        <v>0.10405328798186</v>
      </c>
    </row>
    <row r="2920" spans="1:1">
      <c r="A2920" s="36">
        <v>0.275690770135215</v>
      </c>
    </row>
    <row r="2921" spans="1:1">
      <c r="A2921" s="36">
        <v>0.0592149035262803</v>
      </c>
    </row>
    <row r="2922" spans="1:1">
      <c r="A2922" s="36">
        <v>0.075177719349499</v>
      </c>
    </row>
    <row r="2923" spans="1:1">
      <c r="A2923" s="36">
        <v>0.106951979103877</v>
      </c>
    </row>
    <row r="2924" spans="1:1">
      <c r="A2924" s="36">
        <v>0.110880829015544</v>
      </c>
    </row>
    <row r="2925" spans="1:1">
      <c r="A2925" s="36">
        <v>0.177369796646903</v>
      </c>
    </row>
    <row r="2926" spans="1:1">
      <c r="A2926" s="36">
        <v>0.143922518159806</v>
      </c>
    </row>
    <row r="2927" spans="1:1">
      <c r="A2927" s="36">
        <v>0.0795785760698067</v>
      </c>
    </row>
    <row r="2928" spans="1:1">
      <c r="A2928" s="36">
        <v>0.384394816652883</v>
      </c>
    </row>
    <row r="2929" spans="1:1">
      <c r="A2929" s="36">
        <v>0.172594171997157</v>
      </c>
    </row>
    <row r="2930" spans="1:1">
      <c r="A2930" s="36">
        <v>0.163761605271037</v>
      </c>
    </row>
    <row r="2931" spans="1:1">
      <c r="A2931" s="36">
        <v>0.190674603174603</v>
      </c>
    </row>
    <row r="2932" spans="1:1">
      <c r="A2932" s="36">
        <v>0.205291005291005</v>
      </c>
    </row>
    <row r="2933" spans="1:1">
      <c r="A2933" s="36">
        <v>0.421557770394988</v>
      </c>
    </row>
    <row r="2934" spans="1:1">
      <c r="A2934" s="36">
        <v>0.0714285714285714</v>
      </c>
    </row>
    <row r="2935" spans="1:1">
      <c r="A2935" s="36">
        <v>0.509082892416238</v>
      </c>
    </row>
    <row r="2936" spans="1:1">
      <c r="A2936" s="36">
        <v>0.122933771209648</v>
      </c>
    </row>
    <row r="2937" spans="1:1">
      <c r="A2937" s="36">
        <v>0.248922902494324</v>
      </c>
    </row>
    <row r="2938" spans="1:1">
      <c r="A2938" s="36">
        <v>1.02105820105819</v>
      </c>
    </row>
    <row r="2939" spans="1:1">
      <c r="A2939" s="36">
        <v>1.52021563342318</v>
      </c>
    </row>
    <row r="2940" spans="1:1">
      <c r="A2940" s="36">
        <v>3.2234693877551</v>
      </c>
    </row>
    <row r="2941" spans="1:1">
      <c r="A2941" s="36">
        <v>22.114285714282</v>
      </c>
    </row>
    <row r="2942" spans="1:1">
      <c r="A2942" s="36">
        <v>2.82086956521739</v>
      </c>
    </row>
    <row r="2943" spans="1:1">
      <c r="A2943" s="36">
        <v>20.7071428571429</v>
      </c>
    </row>
    <row r="2944" spans="1:1">
      <c r="A2944" s="36">
        <v>0.0114795918367347</v>
      </c>
    </row>
    <row r="2945" spans="1:1">
      <c r="A2945" s="36">
        <v>0.0110361741263029</v>
      </c>
    </row>
    <row r="2946" spans="1:1">
      <c r="A2946" s="36">
        <v>0.547808478672678</v>
      </c>
    </row>
    <row r="2947" spans="1:1">
      <c r="A2947" s="36">
        <v>0.980265095729012</v>
      </c>
    </row>
    <row r="2948" spans="1:1">
      <c r="A2948" s="36">
        <v>2.20930797248078</v>
      </c>
    </row>
    <row r="2949" spans="1:1">
      <c r="A2949" s="36">
        <v>0.0822259865738143</v>
      </c>
    </row>
    <row r="2950" spans="1:1">
      <c r="A2950" s="36">
        <v>0.554051125135461</v>
      </c>
    </row>
    <row r="2951" spans="1:1">
      <c r="A2951" s="36">
        <v>1.32253145817913</v>
      </c>
    </row>
    <row r="2952" spans="1:1">
      <c r="A2952" s="36">
        <v>0.0352332852332861</v>
      </c>
    </row>
    <row r="2953" spans="1:1">
      <c r="A2953" s="36">
        <v>0.0486065673088557</v>
      </c>
    </row>
    <row r="2954" spans="1:1">
      <c r="A2954" s="36">
        <v>0.0978571428571432</v>
      </c>
    </row>
    <row r="2955" spans="1:1">
      <c r="A2955" s="36">
        <v>0.172982100641679</v>
      </c>
    </row>
    <row r="2956" spans="1:1">
      <c r="A2956" s="36">
        <v>0.0750392464678177</v>
      </c>
    </row>
    <row r="2957" spans="1:1">
      <c r="A2957" s="36">
        <v>0.4</v>
      </c>
    </row>
    <row r="2958" spans="1:1">
      <c r="A2958" s="36">
        <v>0.4</v>
      </c>
    </row>
    <row r="2959" spans="1:1">
      <c r="A2959" s="36">
        <v>0.4</v>
      </c>
    </row>
    <row r="2960" spans="1:1">
      <c r="A2960" s="36">
        <v>1.6031937850669</v>
      </c>
    </row>
    <row r="2961" spans="1:1">
      <c r="A2961" s="36">
        <v>3.78416988416989</v>
      </c>
    </row>
    <row r="2962" spans="1:1">
      <c r="A2962" s="36">
        <v>0.0866332497911459</v>
      </c>
    </row>
    <row r="2963" spans="1:1">
      <c r="A2963" s="36">
        <v>0.0962783606851391</v>
      </c>
    </row>
    <row r="2964" spans="1:1">
      <c r="A2964" s="36">
        <v>0.1136563468925</v>
      </c>
    </row>
    <row r="2965" spans="1:1">
      <c r="A2965" s="36">
        <v>0.190504451038576</v>
      </c>
    </row>
    <row r="2966" spans="1:1">
      <c r="A2966" s="36">
        <v>0.0342261904761905</v>
      </c>
    </row>
    <row r="2967" spans="1:1">
      <c r="A2967" s="36">
        <v>0.67493036211699</v>
      </c>
    </row>
    <row r="2968" spans="1:1">
      <c r="A2968" s="36">
        <v>1.19449911084766</v>
      </c>
    </row>
    <row r="2969" spans="1:1">
      <c r="A2969" s="36">
        <v>1.606162464986</v>
      </c>
    </row>
    <row r="2970" spans="1:1">
      <c r="A2970" s="36">
        <v>2.09670329670328</v>
      </c>
    </row>
    <row r="2971" spans="1:1">
      <c r="A2971" s="36">
        <v>1.5045112781955</v>
      </c>
    </row>
    <row r="2972" spans="1:1">
      <c r="A2972" s="36">
        <v>2.15187969924811</v>
      </c>
    </row>
    <row r="2973" spans="1:1">
      <c r="A2973" s="36">
        <v>0.113141713141715</v>
      </c>
    </row>
    <row r="2974" spans="1:1">
      <c r="A2974" s="36">
        <v>0.0910247970155803</v>
      </c>
    </row>
    <row r="2975" spans="1:1">
      <c r="A2975" s="36">
        <v>1.30640394088667</v>
      </c>
    </row>
    <row r="2976" spans="1:1">
      <c r="A2976" s="36">
        <v>13.2329670329669</v>
      </c>
    </row>
    <row r="2977" spans="1:1">
      <c r="A2977" s="36">
        <v>1.29422764227644</v>
      </c>
    </row>
    <row r="2978" spans="1:1">
      <c r="A2978" s="36">
        <v>0.4</v>
      </c>
    </row>
    <row r="2979" spans="1:1">
      <c r="A2979" s="36">
        <v>63.6244897959166</v>
      </c>
    </row>
    <row r="2980" spans="1:1">
      <c r="A2980" s="36">
        <v>0.0527291869128581</v>
      </c>
    </row>
    <row r="2981" spans="1:1">
      <c r="A2981" s="36">
        <v>0.0308225108225108</v>
      </c>
    </row>
    <row r="2982" spans="1:1">
      <c r="A2982" s="36">
        <v>0.272178734507501</v>
      </c>
    </row>
    <row r="2983" spans="1:1">
      <c r="A2983" s="36">
        <v>0.180143408714837</v>
      </c>
    </row>
    <row r="2984" spans="1:1">
      <c r="A2984" s="36">
        <v>0.0743199631166472</v>
      </c>
    </row>
    <row r="2985" spans="1:1">
      <c r="A2985" s="36">
        <v>0.061608991422656</v>
      </c>
    </row>
    <row r="2986" spans="1:1">
      <c r="A2986" s="36">
        <v>9.91428571428576</v>
      </c>
    </row>
    <row r="2987" spans="1:1">
      <c r="A2987" s="36">
        <v>0.4</v>
      </c>
    </row>
    <row r="2988" spans="1:1">
      <c r="A2988" s="36">
        <v>2.3608325449385</v>
      </c>
    </row>
    <row r="2989" spans="1:1">
      <c r="A2989" s="36">
        <v>0.375753968253971</v>
      </c>
    </row>
    <row r="2990" spans="1:1">
      <c r="A2990" s="36">
        <v>0.286235489220558</v>
      </c>
    </row>
    <row r="2991" spans="1:1">
      <c r="A2991" s="36">
        <v>0.0276101941440569</v>
      </c>
    </row>
    <row r="2992" spans="1:1">
      <c r="A2992" s="36">
        <v>0.140811011904762</v>
      </c>
    </row>
    <row r="2993" spans="1:1">
      <c r="A2993" s="36">
        <v>0.347480735032602</v>
      </c>
    </row>
    <row r="2994" spans="1:1">
      <c r="A2994" s="36">
        <v>0.126823280423283</v>
      </c>
    </row>
    <row r="2995" spans="1:1">
      <c r="A2995" s="36">
        <v>0.541211052322163</v>
      </c>
    </row>
    <row r="2996" spans="1:1">
      <c r="A2996" s="36">
        <v>0.698617511520735</v>
      </c>
    </row>
    <row r="2997" spans="1:1">
      <c r="A2997" s="36">
        <v>1.37194690265487</v>
      </c>
    </row>
    <row r="2998" spans="1:1">
      <c r="A2998" s="36">
        <v>8.8007421150279</v>
      </c>
    </row>
    <row r="2999" spans="1:1">
      <c r="A2999" s="36">
        <v>1.85894547093283</v>
      </c>
    </row>
    <row r="3000" spans="1:1">
      <c r="A3000" s="36">
        <v>1.88431677018634</v>
      </c>
    </row>
    <row r="3001" spans="1:1">
      <c r="A3001" s="36">
        <v>3.94065934065931</v>
      </c>
    </row>
    <row r="3002" spans="1:1">
      <c r="A3002" s="36">
        <v>0.123020356918665</v>
      </c>
    </row>
    <row r="3003" spans="1:1">
      <c r="A3003" s="36">
        <v>0.4</v>
      </c>
    </row>
    <row r="3004" spans="1:1">
      <c r="A3004" s="36">
        <v>0.4</v>
      </c>
    </row>
    <row r="3005" spans="1:1">
      <c r="A3005" s="36">
        <v>4.92</v>
      </c>
    </row>
    <row r="3006" spans="1:1">
      <c r="A3006" s="36">
        <v>1.45509652509653</v>
      </c>
    </row>
    <row r="3007" spans="1:1">
      <c r="A3007" s="36">
        <v>2.77076411960134</v>
      </c>
    </row>
    <row r="3008" spans="1:1">
      <c r="A3008" s="36">
        <v>10.1392857142857</v>
      </c>
    </row>
    <row r="3009" spans="1:1">
      <c r="A3009" s="36">
        <v>0.140924266385521</v>
      </c>
    </row>
    <row r="3010" spans="1:1">
      <c r="A3010" s="36">
        <v>0.212400793650795</v>
      </c>
    </row>
    <row r="3011" spans="1:1">
      <c r="A3011" s="36">
        <v>0.234600970017638</v>
      </c>
    </row>
    <row r="3012" spans="1:1">
      <c r="A3012" s="36">
        <v>0.459084084084081</v>
      </c>
    </row>
    <row r="3013" spans="1:1">
      <c r="A3013" s="36">
        <v>0.0646813691061492</v>
      </c>
    </row>
    <row r="3014" spans="1:1">
      <c r="A3014" s="36">
        <v>0.228463510049912</v>
      </c>
    </row>
    <row r="3015" spans="1:1">
      <c r="A3015" s="36">
        <v>0.0915022362536175</v>
      </c>
    </row>
    <row r="3016" spans="1:1">
      <c r="A3016" s="36">
        <v>2.11177142857143</v>
      </c>
    </row>
    <row r="3017" spans="1:1">
      <c r="A3017" s="36">
        <v>2.0192517006803</v>
      </c>
    </row>
    <row r="3018" spans="1:1">
      <c r="A3018" s="36">
        <v>0.361519961519989</v>
      </c>
    </row>
    <row r="3019" spans="1:1">
      <c r="A3019" s="36">
        <v>2.58214285714286</v>
      </c>
    </row>
    <row r="3020" spans="1:1">
      <c r="A3020" s="36">
        <v>25.1285714285707</v>
      </c>
    </row>
    <row r="3021" spans="1:1">
      <c r="A3021" s="36">
        <v>0.4</v>
      </c>
    </row>
    <row r="3022" spans="1:1">
      <c r="A3022" s="36">
        <v>0.4</v>
      </c>
    </row>
    <row r="3023" spans="1:1">
      <c r="A3023" s="36">
        <v>2.44562211981566</v>
      </c>
    </row>
    <row r="3024" spans="1:1">
      <c r="A3024" s="36">
        <v>8.71020408163264</v>
      </c>
    </row>
    <row r="3025" spans="1:1">
      <c r="A3025" s="36">
        <v>0.006</v>
      </c>
    </row>
    <row r="3026" spans="1:1">
      <c r="A3026" s="36">
        <v>0.183084577114428</v>
      </c>
    </row>
    <row r="3027" spans="1:1">
      <c r="A3027" s="36">
        <v>0.0530380214101166</v>
      </c>
    </row>
    <row r="3028" spans="1:1">
      <c r="A3028" s="36">
        <v>0.504442670923118</v>
      </c>
    </row>
    <row r="3029" spans="1:1">
      <c r="A3029" s="36">
        <v>0.0912595341166826</v>
      </c>
    </row>
    <row r="3030" spans="1:1">
      <c r="A3030" s="36">
        <v>2.22023010546501</v>
      </c>
    </row>
    <row r="3031" spans="1:1">
      <c r="A3031" s="36">
        <v>0.4</v>
      </c>
    </row>
    <row r="3032" spans="1:1">
      <c r="A3032" s="36">
        <v>0.4</v>
      </c>
    </row>
    <row r="3033" spans="1:1">
      <c r="A3033" s="36">
        <v>2.80816326530613</v>
      </c>
    </row>
    <row r="3034" spans="1:1">
      <c r="A3034" s="36">
        <v>7.08214285714292</v>
      </c>
    </row>
    <row r="3035" spans="1:1">
      <c r="A3035" s="36">
        <v>1.04926108374384</v>
      </c>
    </row>
    <row r="3036" spans="1:1">
      <c r="A3036" s="36">
        <v>2.42142857142858</v>
      </c>
    </row>
    <row r="3037" spans="1:1">
      <c r="A3037" s="36">
        <v>1.85546218487395</v>
      </c>
    </row>
    <row r="3038" spans="1:1">
      <c r="A3038" s="36">
        <v>13.4259740259743</v>
      </c>
    </row>
    <row r="3039" spans="1:1">
      <c r="A3039" s="36">
        <v>2.67809523809525</v>
      </c>
    </row>
    <row r="3040" spans="1:1">
      <c r="A3040" s="36">
        <v>15.3190476190476</v>
      </c>
    </row>
    <row r="3041" spans="1:1">
      <c r="A3041" s="36">
        <v>0.0742299845748123</v>
      </c>
    </row>
    <row r="3042" spans="1:1">
      <c r="A3042" s="36">
        <v>0.0474629195940671</v>
      </c>
    </row>
    <row r="3043" spans="1:1">
      <c r="A3043" s="36">
        <v>0.0490563057727239</v>
      </c>
    </row>
    <row r="3044" spans="1:1">
      <c r="A3044" s="36">
        <v>0.166108494679923</v>
      </c>
    </row>
    <row r="3045" spans="1:1">
      <c r="A3045" s="36">
        <v>0.407495069033528</v>
      </c>
    </row>
    <row r="3046" spans="1:1">
      <c r="A3046" s="36">
        <v>0.582610483042137</v>
      </c>
    </row>
    <row r="3047" spans="1:1">
      <c r="A3047" s="36">
        <v>0.461890199504878</v>
      </c>
    </row>
    <row r="3048" spans="1:1">
      <c r="A3048" s="36">
        <v>0.0652557319224011</v>
      </c>
    </row>
    <row r="3049" spans="1:1">
      <c r="A3049" s="36">
        <v>0.0418109668109643</v>
      </c>
    </row>
    <row r="3050" spans="1:1">
      <c r="A3050" s="36">
        <v>0.0640723672981762</v>
      </c>
    </row>
    <row r="3051" spans="1:1">
      <c r="A3051" s="36">
        <v>0.029007500436067</v>
      </c>
    </row>
    <row r="3052" spans="1:1">
      <c r="A3052" s="36">
        <v>0.0790669122160883</v>
      </c>
    </row>
    <row r="3053" spans="1:1">
      <c r="A3053" s="36">
        <v>0.0821248196248172</v>
      </c>
    </row>
    <row r="3054" spans="1:1">
      <c r="A3054" s="36">
        <v>0.0666521707617578</v>
      </c>
    </row>
    <row r="3055" spans="1:1">
      <c r="A3055" s="36">
        <v>0.0583592938733146</v>
      </c>
    </row>
    <row r="3056" spans="1:1">
      <c r="A3056" s="36">
        <v>0.295812547241117</v>
      </c>
    </row>
    <row r="3057" spans="1:1">
      <c r="A3057" s="36">
        <v>0.256021394064874</v>
      </c>
    </row>
    <row r="3058" spans="1:1">
      <c r="A3058" s="36">
        <v>0.12511381813707</v>
      </c>
    </row>
    <row r="3059" spans="1:1">
      <c r="A3059" s="36">
        <v>0.4</v>
      </c>
    </row>
    <row r="3060" spans="1:1">
      <c r="A3060" s="36">
        <v>6.62255639097738</v>
      </c>
    </row>
    <row r="3061" spans="1:1">
      <c r="A3061" s="36">
        <v>3.0418118466899</v>
      </c>
    </row>
    <row r="3062" spans="1:1">
      <c r="A3062" s="36">
        <v>48.9642857142833</v>
      </c>
    </row>
    <row r="3063" spans="1:1">
      <c r="A3063" s="36">
        <v>0.0904957867920776</v>
      </c>
    </row>
    <row r="3064" spans="1:1">
      <c r="A3064" s="36">
        <v>0.930343580470171</v>
      </c>
    </row>
    <row r="3065" spans="1:1">
      <c r="A3065" s="36">
        <v>0.204394319131162</v>
      </c>
    </row>
    <row r="3066" spans="1:1">
      <c r="A3066" s="36">
        <v>0.354601529731061</v>
      </c>
    </row>
    <row r="3067" spans="1:1">
      <c r="A3067" s="36">
        <v>0.00483689538807649</v>
      </c>
    </row>
    <row r="3068" spans="1:1">
      <c r="A3068" s="36">
        <v>0.0508045977011494</v>
      </c>
    </row>
    <row r="3069" spans="1:1">
      <c r="A3069" s="36">
        <v>0.129525884427844</v>
      </c>
    </row>
    <row r="3070" spans="1:1">
      <c r="A3070" s="36">
        <v>0.559525457241721</v>
      </c>
    </row>
    <row r="3071" spans="1:1">
      <c r="A3071" s="36">
        <v>0.226221863510002</v>
      </c>
    </row>
    <row r="3072" spans="1:1">
      <c r="A3072" s="36">
        <v>0.472063492063492</v>
      </c>
    </row>
    <row r="3073" spans="1:1">
      <c r="A3073" s="36">
        <v>0.0244477172312224</v>
      </c>
    </row>
    <row r="3074" spans="1:1">
      <c r="A3074" s="36">
        <v>0.395712649320895</v>
      </c>
    </row>
    <row r="3075" spans="1:1">
      <c r="A3075" s="36">
        <v>0.0627082108563562</v>
      </c>
    </row>
    <row r="3076" spans="1:1">
      <c r="A3076" s="36">
        <v>0.0777587681779298</v>
      </c>
    </row>
    <row r="3077" spans="1:1">
      <c r="A3077" s="36">
        <v>0.0945543345543372</v>
      </c>
    </row>
    <row r="3078" spans="1:1">
      <c r="A3078" s="36">
        <v>0.239884842826021</v>
      </c>
    </row>
    <row r="3079" spans="1:1">
      <c r="A3079" s="36">
        <v>0.157957957957953</v>
      </c>
    </row>
    <row r="3080" spans="1:1">
      <c r="A3080" s="36">
        <v>0.0442265795206994</v>
      </c>
    </row>
    <row r="3081" spans="1:1">
      <c r="A3081" s="36">
        <v>0.0284518828451883</v>
      </c>
    </row>
    <row r="3082" spans="1:1">
      <c r="A3082" s="36">
        <v>0.116637980493402</v>
      </c>
    </row>
    <row r="3083" spans="1:1">
      <c r="A3083" s="36">
        <v>0.849457364341088</v>
      </c>
    </row>
    <row r="3084" spans="1:1">
      <c r="A3084" s="36">
        <v>1.83510204081632</v>
      </c>
    </row>
    <row r="3085" spans="1:1">
      <c r="A3085" s="36">
        <v>6.89142857142847</v>
      </c>
    </row>
    <row r="3086" spans="1:1">
      <c r="A3086" s="36">
        <v>4.38296703296703</v>
      </c>
    </row>
    <row r="3087" spans="1:1">
      <c r="A3087" s="36">
        <v>0.38706929926442</v>
      </c>
    </row>
    <row r="3088" spans="1:1">
      <c r="A3088" s="36">
        <v>0.107621019422264</v>
      </c>
    </row>
    <row r="3089" spans="1:1">
      <c r="A3089" s="36">
        <v>0.0286021505376344</v>
      </c>
    </row>
    <row r="3090" spans="1:1">
      <c r="A3090" s="36">
        <v>0.119120533961526</v>
      </c>
    </row>
    <row r="3091" spans="1:1">
      <c r="A3091" s="36">
        <v>0.0944838455476737</v>
      </c>
    </row>
    <row r="3092" spans="1:1">
      <c r="A3092" s="36">
        <v>0.724902477596204</v>
      </c>
    </row>
    <row r="3093" spans="1:1">
      <c r="A3093" s="36">
        <v>0.4</v>
      </c>
    </row>
    <row r="3094" spans="1:1">
      <c r="A3094" s="36">
        <v>0.127241527241522</v>
      </c>
    </row>
    <row r="3095" spans="1:1">
      <c r="A3095" s="36">
        <v>0.502168566957295</v>
      </c>
    </row>
    <row r="3096" spans="1:1">
      <c r="A3096" s="36">
        <v>0.569273182957386</v>
      </c>
    </row>
    <row r="3097" spans="1:1">
      <c r="A3097" s="36">
        <v>0.938223938223949</v>
      </c>
    </row>
    <row r="3098" spans="1:1">
      <c r="A3098" s="36">
        <v>0.321481481481467</v>
      </c>
    </row>
    <row r="3099" spans="1:1">
      <c r="A3099" s="36">
        <v>0.0911920323684986</v>
      </c>
    </row>
    <row r="3100" spans="1:1">
      <c r="A3100" s="36">
        <v>0.183619047619047</v>
      </c>
    </row>
    <row r="3101" spans="1:1">
      <c r="A3101" s="36">
        <v>0.69465045592705</v>
      </c>
    </row>
    <row r="3102" spans="1:1">
      <c r="A3102" s="36">
        <v>1.34883928571429</v>
      </c>
    </row>
    <row r="3103" spans="1:1">
      <c r="A3103" s="36">
        <v>9.17142857142858</v>
      </c>
    </row>
    <row r="3104" spans="1:1">
      <c r="A3104" s="36">
        <v>0.795428571428572</v>
      </c>
    </row>
    <row r="3105" spans="1:1">
      <c r="A3105" s="36">
        <v>0.663157894736887</v>
      </c>
    </row>
    <row r="3106" spans="1:1">
      <c r="A3106" s="36">
        <v>10.2367346938777</v>
      </c>
    </row>
    <row r="3107" spans="1:1">
      <c r="A3107" s="36">
        <v>3.29523809523809</v>
      </c>
    </row>
    <row r="3108" spans="1:1">
      <c r="A3108" s="36">
        <v>4.87465437788019</v>
      </c>
    </row>
    <row r="3109" spans="1:1">
      <c r="A3109" s="36">
        <v>0.187511671335199</v>
      </c>
    </row>
    <row r="3110" spans="1:1">
      <c r="A3110" s="36">
        <v>0.0367405582922824</v>
      </c>
    </row>
    <row r="3111" spans="1:1">
      <c r="A3111" s="36">
        <v>0.153002070393375</v>
      </c>
    </row>
    <row r="3112" spans="1:1">
      <c r="A3112" s="36">
        <v>0.109062049062049</v>
      </c>
    </row>
    <row r="3113" spans="1:1">
      <c r="A3113" s="36">
        <v>0.00686600221483942</v>
      </c>
    </row>
    <row r="3114" spans="1:1">
      <c r="A3114" s="36">
        <v>0.892287581699347</v>
      </c>
    </row>
    <row r="3115" spans="1:1">
      <c r="A3115" s="36">
        <v>0.801723809523811</v>
      </c>
    </row>
    <row r="3116" spans="1:1">
      <c r="A3116" s="36">
        <v>0.139259259259262</v>
      </c>
    </row>
    <row r="3117" spans="1:1">
      <c r="A3117" s="36">
        <v>0.0715439116823199</v>
      </c>
    </row>
    <row r="3118" spans="1:1">
      <c r="A3118" s="36">
        <v>0.153199842952495</v>
      </c>
    </row>
    <row r="3119" spans="1:1">
      <c r="A3119" s="36">
        <v>0.23850627486991</v>
      </c>
    </row>
    <row r="3120" spans="1:1">
      <c r="A3120" s="36">
        <v>0.356213704994193</v>
      </c>
    </row>
    <row r="3121" spans="1:1">
      <c r="A3121" s="36">
        <v>0.221213151927441</v>
      </c>
    </row>
    <row r="3122" spans="1:1">
      <c r="A3122" s="36">
        <v>0.621200667037242</v>
      </c>
    </row>
    <row r="3123" spans="1:1">
      <c r="A3123" s="36">
        <v>0.139662573624838</v>
      </c>
    </row>
    <row r="3124" spans="1:1">
      <c r="A3124" s="36">
        <v>0.400342172797263</v>
      </c>
    </row>
    <row r="3125" spans="1:1">
      <c r="A3125" s="36">
        <v>0.142762660619806</v>
      </c>
    </row>
    <row r="3126" spans="1:1">
      <c r="A3126" s="36">
        <v>0.234092477570733</v>
      </c>
    </row>
    <row r="3127" spans="1:1">
      <c r="A3127" s="36">
        <v>0.165915915915919</v>
      </c>
    </row>
    <row r="3128" spans="1:1">
      <c r="A3128" s="36">
        <v>1.29356571428571</v>
      </c>
    </row>
    <row r="3129" spans="1:1">
      <c r="A3129" s="36">
        <v>1.01339285714285</v>
      </c>
    </row>
    <row r="3130" spans="1:1">
      <c r="A3130" s="36">
        <v>2.591318074191</v>
      </c>
    </row>
    <row r="3131" spans="1:1">
      <c r="A3131" s="36">
        <v>8.55535714285716</v>
      </c>
    </row>
    <row r="3132" spans="1:1">
      <c r="A3132" s="36">
        <v>6.92987012987013</v>
      </c>
    </row>
    <row r="3133" spans="1:1">
      <c r="A3133" s="36">
        <v>3.23999999999999</v>
      </c>
    </row>
    <row r="3134" spans="1:1">
      <c r="A3134" s="36">
        <v>2.32606679035251</v>
      </c>
    </row>
    <row r="3135" spans="1:1">
      <c r="A3135" s="36">
        <v>0.4</v>
      </c>
    </row>
    <row r="3136" spans="1:1">
      <c r="A3136" s="36">
        <v>1.75259740259742</v>
      </c>
    </row>
    <row r="3137" spans="1:1">
      <c r="A3137" s="36">
        <v>2.76308186195826</v>
      </c>
    </row>
    <row r="3138" spans="1:1">
      <c r="A3138" s="36">
        <v>0.0402255639097745</v>
      </c>
    </row>
    <row r="3139" spans="1:1">
      <c r="A3139" s="36">
        <v>0.436252636252631</v>
      </c>
    </row>
    <row r="3140" spans="1:1">
      <c r="A3140" s="36">
        <v>0.510332434860736</v>
      </c>
    </row>
    <row r="3141" spans="1:1">
      <c r="A3141" s="36">
        <v>0.471754729288974</v>
      </c>
    </row>
    <row r="3142" spans="1:1">
      <c r="A3142" s="36">
        <v>2.01341107871721</v>
      </c>
    </row>
    <row r="3143" spans="1:1">
      <c r="A3143" s="36">
        <v>4.2701298701299</v>
      </c>
    </row>
    <row r="3144" spans="1:1">
      <c r="A3144" s="36">
        <v>0.163529856387005</v>
      </c>
    </row>
    <row r="3145" spans="1:1">
      <c r="A3145" s="36">
        <v>0.274316312870525</v>
      </c>
    </row>
    <row r="3146" spans="1:1">
      <c r="A3146" s="36">
        <v>1.2777614138439</v>
      </c>
    </row>
    <row r="3147" spans="1:1">
      <c r="A3147" s="36">
        <v>0.920429835651069</v>
      </c>
    </row>
    <row r="3148" spans="1:1">
      <c r="A3148" s="36">
        <v>0.168121693121695</v>
      </c>
    </row>
    <row r="3149" spans="1:1">
      <c r="A3149" s="36">
        <v>0.0942254370102472</v>
      </c>
    </row>
    <row r="3150" spans="1:1">
      <c r="A3150" s="36">
        <v>0.0398412698412687</v>
      </c>
    </row>
    <row r="3151" spans="1:1">
      <c r="A3151" s="36">
        <v>0.102711640211641</v>
      </c>
    </row>
    <row r="3152" spans="1:1">
      <c r="A3152" s="36">
        <v>0.082327232996449</v>
      </c>
    </row>
    <row r="3153" spans="1:1">
      <c r="A3153" s="36">
        <v>0.0192439862542955</v>
      </c>
    </row>
    <row r="3154" spans="1:1">
      <c r="A3154" s="36">
        <v>0.072054977802104</v>
      </c>
    </row>
    <row r="3155" spans="1:1">
      <c r="A3155" s="36">
        <v>0.509678848283496</v>
      </c>
    </row>
    <row r="3156" spans="1:1">
      <c r="A3156" s="36">
        <v>39.4191836734691</v>
      </c>
    </row>
    <row r="3157" spans="1:1">
      <c r="A3157" s="36">
        <v>0.4</v>
      </c>
    </row>
    <row r="3158" spans="1:1">
      <c r="A3158" s="36">
        <v>0.4</v>
      </c>
    </row>
    <row r="3159" spans="1:1">
      <c r="A3159" s="36">
        <v>0.4</v>
      </c>
    </row>
    <row r="3160" spans="1:1">
      <c r="A3160" s="36">
        <v>2.92422360248448</v>
      </c>
    </row>
    <row r="3161" spans="1:1">
      <c r="A3161" s="36">
        <v>21.2285714285714</v>
      </c>
    </row>
    <row r="3162" spans="1:1">
      <c r="A3162" s="36">
        <v>0.0108569955437684</v>
      </c>
    </row>
    <row r="3163" spans="1:1">
      <c r="A3163" s="36">
        <v>0.204621631598378</v>
      </c>
    </row>
    <row r="3164" spans="1:1">
      <c r="A3164" s="36">
        <v>0.135357952704889</v>
      </c>
    </row>
    <row r="3165" spans="1:1">
      <c r="A3165" s="36">
        <v>0.68903474903475</v>
      </c>
    </row>
    <row r="3166" spans="1:1">
      <c r="A3166" s="36">
        <v>0.0348376387592074</v>
      </c>
    </row>
    <row r="3167" spans="1:1">
      <c r="A3167" s="36">
        <v>0.377858260675163</v>
      </c>
    </row>
    <row r="3168" spans="1:1">
      <c r="A3168" s="36">
        <v>0.186198282591725</v>
      </c>
    </row>
    <row r="3169" spans="1:1">
      <c r="A3169" s="36">
        <v>0.15648195221149</v>
      </c>
    </row>
    <row r="3170" spans="1:1">
      <c r="A3170" s="36">
        <v>1.22865345181135</v>
      </c>
    </row>
    <row r="3171" spans="1:1">
      <c r="A3171" s="36">
        <v>0.518631961259079</v>
      </c>
    </row>
    <row r="3172" spans="1:1">
      <c r="A3172" s="36">
        <v>0.323204837490554</v>
      </c>
    </row>
    <row r="3173" spans="1:1">
      <c r="A3173" s="36">
        <v>0.208920634920631</v>
      </c>
    </row>
    <row r="3174" spans="1:1">
      <c r="A3174" s="36">
        <v>0.0770776548554311</v>
      </c>
    </row>
    <row r="3175" spans="1:1">
      <c r="A3175" s="36">
        <v>0.0410611303344867</v>
      </c>
    </row>
    <row r="3176" spans="1:1">
      <c r="A3176" s="36">
        <v>0.0417915417915417</v>
      </c>
    </row>
    <row r="3177" spans="1:1">
      <c r="A3177" s="36">
        <v>0.188594240091246</v>
      </c>
    </row>
    <row r="3178" spans="1:1">
      <c r="A3178" s="36">
        <v>0.234449564772143</v>
      </c>
    </row>
    <row r="3179" spans="1:1">
      <c r="A3179" s="36">
        <v>0.708611955420463</v>
      </c>
    </row>
    <row r="3180" spans="1:1">
      <c r="A3180" s="36">
        <v>0.0602883355176932</v>
      </c>
    </row>
    <row r="3181" spans="1:1">
      <c r="A3181" s="36">
        <v>0.209204065319176</v>
      </c>
    </row>
    <row r="3182" spans="1:1">
      <c r="A3182" s="36">
        <v>0.198841968653287</v>
      </c>
    </row>
    <row r="3183" spans="1:1">
      <c r="A3183" s="36">
        <v>0.116158373461744</v>
      </c>
    </row>
    <row r="3184" spans="1:1">
      <c r="A3184" s="36">
        <v>1.32524056254626</v>
      </c>
    </row>
    <row r="3185" spans="1:1">
      <c r="A3185" s="36">
        <v>7.13265306122448</v>
      </c>
    </row>
    <row r="3186" spans="1:1">
      <c r="A3186" s="36">
        <v>2.42307692307693</v>
      </c>
    </row>
    <row r="3187" spans="1:1">
      <c r="A3187" s="36">
        <v>1.73850931677019</v>
      </c>
    </row>
    <row r="3188" spans="1:1">
      <c r="A3188" s="36">
        <v>2.59403453689168</v>
      </c>
    </row>
    <row r="3189" spans="1:1">
      <c r="A3189" s="36">
        <v>12.3460317460318</v>
      </c>
    </row>
    <row r="3190" spans="1:1">
      <c r="A3190" s="36">
        <v>0.351895943562607</v>
      </c>
    </row>
    <row r="3191" spans="1:1">
      <c r="A3191" s="36">
        <v>0.461641541038526</v>
      </c>
    </row>
    <row r="3192" spans="1:1">
      <c r="A3192" s="36">
        <v>0.493513760420234</v>
      </c>
    </row>
    <row r="3193" spans="1:1">
      <c r="A3193" s="36">
        <v>0.220035486500744</v>
      </c>
    </row>
    <row r="3194" spans="1:1">
      <c r="A3194" s="36">
        <v>0.0100529100529101</v>
      </c>
    </row>
    <row r="3195" spans="1:1">
      <c r="A3195" s="36">
        <v>0.0586811679404286</v>
      </c>
    </row>
    <row r="3196" spans="1:1">
      <c r="A3196" s="36">
        <v>0.00760157273918742</v>
      </c>
    </row>
    <row r="3197" spans="1:1">
      <c r="A3197" s="36">
        <v>0.0144847337507902</v>
      </c>
    </row>
    <row r="3198" spans="1:1">
      <c r="A3198" s="36">
        <v>0.31840490797546</v>
      </c>
    </row>
    <row r="3199" spans="1:1">
      <c r="A3199" s="36">
        <v>0.638771816418874</v>
      </c>
    </row>
    <row r="3200" spans="1:1">
      <c r="A3200" s="36">
        <v>5.1444070961718</v>
      </c>
    </row>
    <row r="3201" spans="1:1">
      <c r="A3201" s="36">
        <v>3.40870631514408</v>
      </c>
    </row>
    <row r="3202" spans="1:1">
      <c r="A3202" s="36">
        <v>10.0138775510205</v>
      </c>
    </row>
    <row r="3203" spans="1:1">
      <c r="A3203" s="36">
        <v>0.4</v>
      </c>
    </row>
    <row r="3204" spans="1:1">
      <c r="A3204" s="36">
        <v>3.00716417910447</v>
      </c>
    </row>
    <row r="3205" spans="1:1">
      <c r="A3205" s="36">
        <v>27.4071428571437</v>
      </c>
    </row>
    <row r="3206" spans="1:1">
      <c r="A3206" s="36">
        <v>1.75324175824176</v>
      </c>
    </row>
    <row r="3207" spans="1:1">
      <c r="A3207" s="36">
        <v>22.8571428571428</v>
      </c>
    </row>
    <row r="3208" spans="1:1">
      <c r="A3208" s="36">
        <v>3.22098214285716</v>
      </c>
    </row>
    <row r="3209" spans="1:1">
      <c r="A3209" s="36">
        <v>0.163871635610766</v>
      </c>
    </row>
    <row r="3210" spans="1:1">
      <c r="A3210" s="36">
        <v>0.0614407814407882</v>
      </c>
    </row>
    <row r="3211" spans="1:1">
      <c r="A3211" s="36">
        <v>0.168353174603171</v>
      </c>
    </row>
    <row r="3212" spans="1:1">
      <c r="A3212" s="36">
        <v>0.0876984126984127</v>
      </c>
    </row>
    <row r="3213" spans="1:1">
      <c r="A3213" s="36">
        <v>0.0977354497354438</v>
      </c>
    </row>
    <row r="3214" spans="1:1">
      <c r="A3214" s="36">
        <v>0.101195912154828</v>
      </c>
    </row>
    <row r="3215" spans="1:1">
      <c r="A3215" s="36">
        <v>1.32885057471264</v>
      </c>
    </row>
    <row r="3216" spans="1:1">
      <c r="A3216" s="36">
        <v>0.171864776444929</v>
      </c>
    </row>
    <row r="3217" spans="1:1">
      <c r="A3217" s="36">
        <v>0.978181818181813</v>
      </c>
    </row>
    <row r="3218" spans="1:1">
      <c r="A3218" s="36">
        <v>0.277722082985245</v>
      </c>
    </row>
    <row r="3219" spans="1:1">
      <c r="A3219" s="36">
        <v>0.0581388110799875</v>
      </c>
    </row>
    <row r="3220" spans="1:1">
      <c r="A3220" s="36">
        <v>0.194920634920635</v>
      </c>
    </row>
    <row r="3221" spans="1:1">
      <c r="A3221" s="36">
        <v>0.312215320910973</v>
      </c>
    </row>
    <row r="3222" spans="1:1">
      <c r="A3222" s="36">
        <v>0.54923076923077</v>
      </c>
    </row>
    <row r="3223" spans="1:1">
      <c r="A3223" s="36">
        <v>0.402369106846713</v>
      </c>
    </row>
    <row r="3224" spans="1:1">
      <c r="A3224" s="36">
        <v>1.12796313364055</v>
      </c>
    </row>
    <row r="3225" spans="1:1">
      <c r="A3225" s="36">
        <v>0.759960861056755</v>
      </c>
    </row>
    <row r="3226" spans="1:1">
      <c r="A3226" s="36">
        <v>1.23919047619048</v>
      </c>
    </row>
    <row r="3227" spans="1:1">
      <c r="A3227" s="36">
        <v>6.63157894736844</v>
      </c>
    </row>
    <row r="3228" spans="1:1">
      <c r="A3228" s="36">
        <v>0.4</v>
      </c>
    </row>
    <row r="3229" spans="1:1">
      <c r="A3229" s="36">
        <v>0.4</v>
      </c>
    </row>
    <row r="3230" spans="1:1">
      <c r="A3230" s="36">
        <v>0.4</v>
      </c>
    </row>
    <row r="3231" spans="1:1">
      <c r="A3231" s="36">
        <v>0.4</v>
      </c>
    </row>
    <row r="3232" spans="1:1">
      <c r="A3232" s="36">
        <v>2.881875</v>
      </c>
    </row>
    <row r="3233" spans="1:1">
      <c r="A3233" s="36">
        <v>0.0661761700388309</v>
      </c>
    </row>
    <row r="3234" spans="1:1">
      <c r="A3234" s="36">
        <v>0.289359959037381</v>
      </c>
    </row>
    <row r="3235" spans="1:1">
      <c r="A3235" s="36">
        <v>0.52410130718954</v>
      </c>
    </row>
    <row r="3236" spans="1:1">
      <c r="A3236" s="36">
        <v>0.091831204026326</v>
      </c>
    </row>
    <row r="3237" spans="1:1">
      <c r="A3237" s="36">
        <v>0.0636760984587039</v>
      </c>
    </row>
    <row r="3238" spans="1:1">
      <c r="A3238" s="36">
        <v>1.70988606485539</v>
      </c>
    </row>
    <row r="3239" spans="1:1">
      <c r="A3239" s="36">
        <v>0.160277975203346</v>
      </c>
    </row>
    <row r="3240" spans="1:1">
      <c r="A3240" s="36">
        <v>0.644585323491096</v>
      </c>
    </row>
    <row r="3241" spans="1:1">
      <c r="A3241" s="36">
        <v>0.0597134428992835</v>
      </c>
    </row>
    <row r="3242" spans="1:1">
      <c r="A3242" s="36">
        <v>0.0194805194805195</v>
      </c>
    </row>
    <row r="3243" spans="1:1">
      <c r="A3243" s="36">
        <v>0.343458393458397</v>
      </c>
    </row>
    <row r="3244" spans="1:1">
      <c r="A3244" s="36">
        <v>0.867357774968393</v>
      </c>
    </row>
    <row r="3245" spans="1:1">
      <c r="A3245" s="36">
        <v>0.203944203944211</v>
      </c>
    </row>
    <row r="3246" spans="1:1">
      <c r="A3246" s="36">
        <v>0.359211159211159</v>
      </c>
    </row>
    <row r="3247" spans="1:1">
      <c r="A3247" s="36">
        <v>0.771462585034011</v>
      </c>
    </row>
    <row r="3248" spans="1:1">
      <c r="A3248" s="36">
        <v>1.99663865546217</v>
      </c>
    </row>
    <row r="3249" spans="1:1">
      <c r="A3249" s="36">
        <v>1.41693121693118</v>
      </c>
    </row>
    <row r="3250" spans="1:1">
      <c r="A3250" s="36">
        <v>5.62652380952382</v>
      </c>
    </row>
    <row r="3251" spans="1:1">
      <c r="A3251" s="36">
        <v>0.4</v>
      </c>
    </row>
    <row r="3252" spans="1:1">
      <c r="A3252" s="36">
        <v>0.4</v>
      </c>
    </row>
    <row r="3253" spans="1:1">
      <c r="A3253" s="36">
        <v>3.17497536945814</v>
      </c>
    </row>
    <row r="3254" spans="1:1">
      <c r="A3254" s="36">
        <v>0.539732664995821</v>
      </c>
    </row>
    <row r="3255" spans="1:1">
      <c r="A3255" s="36">
        <v>0.904081632653063</v>
      </c>
    </row>
    <row r="3256" spans="1:1">
      <c r="A3256" s="36">
        <v>1.78518095238096</v>
      </c>
    </row>
    <row r="3257" spans="1:1">
      <c r="A3257" s="36">
        <v>0.15917219208359</v>
      </c>
    </row>
    <row r="3258" spans="1:1">
      <c r="A3258" s="36">
        <v>0.439280423280429</v>
      </c>
    </row>
    <row r="3259" spans="1:1">
      <c r="A3259" s="36">
        <v>0.0298701298701299</v>
      </c>
    </row>
    <row r="3260" spans="1:1">
      <c r="A3260" s="36">
        <v>0.736202531645568</v>
      </c>
    </row>
    <row r="3261" spans="1:1">
      <c r="A3261" s="36">
        <v>0.363351178735799</v>
      </c>
    </row>
    <row r="3262" spans="1:1">
      <c r="A3262" s="36">
        <v>1.44874131274131</v>
      </c>
    </row>
    <row r="3263" spans="1:1">
      <c r="A3263" s="36">
        <v>0.128825021132711</v>
      </c>
    </row>
    <row r="3264" spans="1:1">
      <c r="A3264" s="36">
        <v>0.362757936507939</v>
      </c>
    </row>
    <row r="3265" spans="1:1">
      <c r="A3265" s="36">
        <v>0.133740333740334</v>
      </c>
    </row>
    <row r="3266" spans="1:1">
      <c r="A3266" s="36">
        <v>0.162791362791367</v>
      </c>
    </row>
    <row r="3267" spans="1:1">
      <c r="A3267" s="36">
        <v>0.146629859673335</v>
      </c>
    </row>
    <row r="3268" spans="1:1">
      <c r="A3268" s="36">
        <v>0.200971333807152</v>
      </c>
    </row>
    <row r="3269" spans="1:1">
      <c r="A3269" s="36">
        <v>0.111704736094976</v>
      </c>
    </row>
    <row r="3270" spans="1:1">
      <c r="A3270" s="36">
        <v>0.802713085234088</v>
      </c>
    </row>
    <row r="3271" spans="1:1">
      <c r="A3271" s="36">
        <v>1.82422700587084</v>
      </c>
    </row>
    <row r="3272" spans="1:1">
      <c r="A3272" s="36">
        <v>57.1428571428571</v>
      </c>
    </row>
    <row r="3273" spans="1:1">
      <c r="A3273" s="36">
        <v>1.75360419397117</v>
      </c>
    </row>
    <row r="3274" spans="1:1">
      <c r="A3274" s="36">
        <v>5.04305283757339</v>
      </c>
    </row>
    <row r="3275" spans="1:1">
      <c r="A3275" s="36">
        <v>1.33906647807638</v>
      </c>
    </row>
    <row r="3276" spans="1:1">
      <c r="A3276" s="36">
        <v>0.0442967884828351</v>
      </c>
    </row>
    <row r="3277" spans="1:1">
      <c r="A3277" s="36">
        <v>0.0439594356261023</v>
      </c>
    </row>
    <row r="3278" spans="1:1">
      <c r="A3278" s="36">
        <v>0.10916697428325</v>
      </c>
    </row>
    <row r="3279" spans="1:1">
      <c r="A3279" s="36">
        <v>0.589476486246668</v>
      </c>
    </row>
    <row r="3280" spans="1:1">
      <c r="A3280" s="36">
        <v>0.324306230428676</v>
      </c>
    </row>
    <row r="3281" spans="1:1">
      <c r="A3281" s="36">
        <v>2.0007424071991</v>
      </c>
    </row>
    <row r="3282" spans="1:1">
      <c r="A3282" s="36">
        <v>17.7142857142857</v>
      </c>
    </row>
    <row r="3283" spans="1:1">
      <c r="A3283" s="36">
        <v>13.4142857142857</v>
      </c>
    </row>
    <row r="3284" spans="1:1">
      <c r="A3284" s="36">
        <v>3.82913165266107</v>
      </c>
    </row>
    <row r="3285" spans="1:1">
      <c r="A3285" s="36">
        <v>0.162580209388717</v>
      </c>
    </row>
    <row r="3286" spans="1:1">
      <c r="A3286" s="36">
        <v>0.0175619673156641</v>
      </c>
    </row>
    <row r="3287" spans="1:1">
      <c r="A3287" s="36">
        <v>0.140543449018025</v>
      </c>
    </row>
    <row r="3288" spans="1:1">
      <c r="A3288" s="36">
        <v>0.161347061347061</v>
      </c>
    </row>
    <row r="3289" spans="1:1">
      <c r="A3289" s="36">
        <v>0.0827444956477234</v>
      </c>
    </row>
    <row r="3290" spans="1:1">
      <c r="A3290" s="36">
        <v>0.172199546485261</v>
      </c>
    </row>
    <row r="3291" spans="1:1">
      <c r="A3291" s="36">
        <v>0.464664224664225</v>
      </c>
    </row>
    <row r="3292" spans="1:1">
      <c r="A3292" s="36">
        <v>0.918736263736264</v>
      </c>
    </row>
    <row r="3293" spans="1:1">
      <c r="A3293" s="36">
        <v>0.736420361247943</v>
      </c>
    </row>
    <row r="3294" spans="1:1">
      <c r="A3294" s="36">
        <v>0.426710454296675</v>
      </c>
    </row>
    <row r="3295" spans="1:1">
      <c r="A3295" s="36">
        <v>4.37828571428573</v>
      </c>
    </row>
    <row r="3296" spans="1:1">
      <c r="A3296" s="36">
        <v>24.9321428571435</v>
      </c>
    </row>
    <row r="3297" spans="1:1">
      <c r="A3297" s="36">
        <v>0.4</v>
      </c>
    </row>
    <row r="3298" spans="1:1">
      <c r="A3298" s="36">
        <v>0.4</v>
      </c>
    </row>
    <row r="3299" spans="1:1">
      <c r="A3299" s="36">
        <v>2.19183673469389</v>
      </c>
    </row>
    <row r="3300" spans="1:1">
      <c r="A3300" s="36">
        <v>3.544099378882</v>
      </c>
    </row>
    <row r="3301" spans="1:1">
      <c r="A3301" s="36">
        <v>0.439909297052154</v>
      </c>
    </row>
    <row r="3302" spans="1:1">
      <c r="A3302" s="36">
        <v>0.871428571428573</v>
      </c>
    </row>
    <row r="3303" spans="1:1">
      <c r="A3303" s="36">
        <v>0.0297347924677119</v>
      </c>
    </row>
    <row r="3304" spans="1:1">
      <c r="A3304" s="36">
        <v>0.129559748427673</v>
      </c>
    </row>
    <row r="3305" spans="1:1">
      <c r="A3305" s="36">
        <v>0.344887412329273</v>
      </c>
    </row>
    <row r="3306" spans="1:1">
      <c r="A3306" s="36">
        <v>0.277785025730229</v>
      </c>
    </row>
    <row r="3307" spans="1:1">
      <c r="A3307" s="36">
        <v>0.172257972257974</v>
      </c>
    </row>
    <row r="3308" spans="1:1">
      <c r="A3308" s="36">
        <v>0.374146825396823</v>
      </c>
    </row>
    <row r="3309" spans="1:1">
      <c r="A3309" s="36">
        <v>0.777430703624736</v>
      </c>
    </row>
    <row r="3310" spans="1:1">
      <c r="A3310" s="36">
        <v>0.4</v>
      </c>
    </row>
    <row r="3311" spans="1:1">
      <c r="A3311" s="36">
        <v>2.93220458553792</v>
      </c>
    </row>
    <row r="3312" spans="1:1">
      <c r="A3312" s="36">
        <v>5.07226890756296</v>
      </c>
    </row>
    <row r="3313" spans="1:1">
      <c r="A3313" s="36">
        <v>0.740411428571427</v>
      </c>
    </row>
    <row r="3314" spans="1:1">
      <c r="A3314" s="36">
        <v>1.13181889149102</v>
      </c>
    </row>
    <row r="3315" spans="1:1">
      <c r="A3315" s="36">
        <v>0.0200337723741998</v>
      </c>
    </row>
    <row r="3316" spans="1:1">
      <c r="A3316" s="36">
        <v>0.0692228406514121</v>
      </c>
    </row>
    <row r="3317" spans="1:1">
      <c r="A3317" s="36">
        <v>0.030761766132949</v>
      </c>
    </row>
    <row r="3318" spans="1:1">
      <c r="A3318" s="36">
        <v>0.0907768687504352</v>
      </c>
    </row>
    <row r="3319" spans="1:1">
      <c r="A3319" s="36">
        <v>0.128613043219783</v>
      </c>
    </row>
    <row r="3320" spans="1:1">
      <c r="A3320" s="36">
        <v>0.173464760053682</v>
      </c>
    </row>
    <row r="3321" spans="1:1">
      <c r="A3321" s="36">
        <v>1.84077731092437</v>
      </c>
    </row>
    <row r="3322" spans="1:1">
      <c r="A3322" s="36">
        <v>6.17820598006645</v>
      </c>
    </row>
    <row r="3323" spans="1:1">
      <c r="A3323" s="36">
        <v>0.4</v>
      </c>
    </row>
    <row r="3324" spans="1:1">
      <c r="A3324" s="36">
        <v>4.37985136251035</v>
      </c>
    </row>
    <row r="3325" spans="1:1">
      <c r="A3325" s="36">
        <v>0.0212892776158082</v>
      </c>
    </row>
    <row r="3326" spans="1:1">
      <c r="A3326" s="36">
        <v>0.4</v>
      </c>
    </row>
    <row r="3327" spans="1:1">
      <c r="A3327" s="36">
        <v>0.4</v>
      </c>
    </row>
    <row r="3328" spans="1:1">
      <c r="A3328" s="36">
        <v>0.4</v>
      </c>
    </row>
    <row r="3329" spans="1:1">
      <c r="A3329" s="36">
        <v>4.24235294117646</v>
      </c>
    </row>
    <row r="3330" spans="1:1">
      <c r="A3330" s="36">
        <v>0.000949503668536899</v>
      </c>
    </row>
    <row r="3331" spans="1:1">
      <c r="A3331" s="36">
        <v>0.218548889847984</v>
      </c>
    </row>
    <row r="3332" spans="1:1">
      <c r="A3332" s="36">
        <v>0.146816059757236</v>
      </c>
    </row>
    <row r="3333" spans="1:1">
      <c r="A3333" s="36">
        <v>0.0670376315320138</v>
      </c>
    </row>
    <row r="3334" spans="1:1">
      <c r="A3334" s="36">
        <v>3.3640873015873</v>
      </c>
    </row>
    <row r="3335" spans="1:1">
      <c r="A3335" s="36">
        <v>0.4</v>
      </c>
    </row>
    <row r="3336" spans="1:1">
      <c r="A3336" s="36">
        <v>0.4</v>
      </c>
    </row>
    <row r="3337" spans="1:1">
      <c r="A3337" s="36">
        <v>3.04433497536945</v>
      </c>
    </row>
    <row r="3338" spans="1:1">
      <c r="A3338" s="36">
        <v>23.5714285714297</v>
      </c>
    </row>
    <row r="3339" spans="1:1">
      <c r="A3339" s="36">
        <v>0.0303099017384753</v>
      </c>
    </row>
    <row r="3340" spans="1:1">
      <c r="A3340" s="36">
        <v>0.159823801929061</v>
      </c>
    </row>
    <row r="3341" spans="1:1">
      <c r="A3341" s="36">
        <v>0.4592126984127</v>
      </c>
    </row>
    <row r="3342" spans="1:1">
      <c r="A3342" s="36">
        <v>0.107810155571352</v>
      </c>
    </row>
    <row r="3343" spans="1:1">
      <c r="A3343" s="36">
        <v>0.251955490099816</v>
      </c>
    </row>
    <row r="3344" spans="1:1">
      <c r="A3344" s="36">
        <v>0.275225885225884</v>
      </c>
    </row>
    <row r="3345" spans="1:1">
      <c r="A3345" s="36">
        <v>0.254902769188482</v>
      </c>
    </row>
    <row r="3346" spans="1:1">
      <c r="A3346" s="36">
        <v>2.93585164835165</v>
      </c>
    </row>
    <row r="3347" spans="1:1">
      <c r="A3347" s="36">
        <v>0.4</v>
      </c>
    </row>
    <row r="3348" spans="1:1">
      <c r="A3348" s="36">
        <v>0.4</v>
      </c>
    </row>
    <row r="3349" spans="1:1">
      <c r="A3349" s="36">
        <v>0.4</v>
      </c>
    </row>
    <row r="3350" spans="1:1">
      <c r="A3350" s="36">
        <v>1.65451737451737</v>
      </c>
    </row>
    <row r="3351" spans="1:1">
      <c r="A3351" s="36">
        <v>2.98116883116885</v>
      </c>
    </row>
    <row r="3352" spans="1:1">
      <c r="A3352" s="36">
        <v>2.10516351118762</v>
      </c>
    </row>
    <row r="3353" spans="1:1">
      <c r="A3353" s="36">
        <v>3.01798941798945</v>
      </c>
    </row>
    <row r="3354" spans="1:1">
      <c r="A3354" s="36">
        <v>0.4</v>
      </c>
    </row>
    <row r="3355" spans="1:1">
      <c r="A3355" s="36">
        <v>0.4</v>
      </c>
    </row>
    <row r="3356" spans="1:1">
      <c r="A3356" s="36">
        <v>46.8408163265306</v>
      </c>
    </row>
    <row r="3357" spans="1:1">
      <c r="A3357" s="36">
        <v>2.72344827586207</v>
      </c>
    </row>
    <row r="3358" spans="1:1">
      <c r="A3358" s="36">
        <v>6.13101045296167</v>
      </c>
    </row>
    <row r="3359" spans="1:1">
      <c r="A3359" s="36">
        <v>4.8100071787509</v>
      </c>
    </row>
    <row r="3360" spans="1:1">
      <c r="A3360" s="36">
        <v>2.95447004608295</v>
      </c>
    </row>
    <row r="3361" spans="1:1">
      <c r="A3361" s="36">
        <v>4.77142857142858</v>
      </c>
    </row>
    <row r="3362" spans="1:1">
      <c r="A3362" s="36">
        <v>3.88894409937888</v>
      </c>
    </row>
    <row r="3363" spans="1:1">
      <c r="A3363" s="36">
        <v>4.93285714285718</v>
      </c>
    </row>
    <row r="3364" spans="1:1">
      <c r="A3364" s="36">
        <v>0.0247361211828215</v>
      </c>
    </row>
    <row r="3365" spans="1:1">
      <c r="A3365" s="36">
        <v>0.025282865282865</v>
      </c>
    </row>
    <row r="3366" spans="1:1">
      <c r="A3366" s="36">
        <v>0.0375030841352085</v>
      </c>
    </row>
    <row r="3367" spans="1:1">
      <c r="A3367" s="36">
        <v>0.299164578111947</v>
      </c>
    </row>
    <row r="3368" spans="1:1">
      <c r="A3368" s="36">
        <v>0.26697450697451</v>
      </c>
    </row>
    <row r="3369" spans="1:1">
      <c r="A3369" s="36">
        <v>0.367418546365915</v>
      </c>
    </row>
    <row r="3370" spans="1:1">
      <c r="A3370" s="36">
        <v>0.169936034115139</v>
      </c>
    </row>
    <row r="3371" spans="1:1">
      <c r="A3371" s="36">
        <v>0.175790621592149</v>
      </c>
    </row>
    <row r="3372" spans="1:1">
      <c r="A3372" s="36">
        <v>1.57223214285714</v>
      </c>
    </row>
    <row r="3373" spans="1:1">
      <c r="A3373" s="36">
        <v>2.84000000000001</v>
      </c>
    </row>
    <row r="3374" spans="1:1">
      <c r="A3374" s="36">
        <v>0.4</v>
      </c>
    </row>
    <row r="3375" spans="1:1">
      <c r="A3375" s="36">
        <v>0.4</v>
      </c>
    </row>
    <row r="3376" spans="1:1">
      <c r="A3376" s="36">
        <v>1.9957603686636</v>
      </c>
    </row>
    <row r="3377" spans="1:1">
      <c r="A3377" s="36">
        <v>4.83107142857145</v>
      </c>
    </row>
    <row r="3378" spans="1:1">
      <c r="A3378" s="36">
        <v>0.239772386942196</v>
      </c>
    </row>
    <row r="3379" spans="1:1">
      <c r="A3379" s="36">
        <v>0.636755447941895</v>
      </c>
    </row>
    <row r="3380" spans="1:1">
      <c r="A3380" s="36">
        <v>0.15230352303522</v>
      </c>
    </row>
    <row r="3381" spans="1:1">
      <c r="A3381" s="36">
        <v>0.0461326727222681</v>
      </c>
    </row>
    <row r="3382" spans="1:1">
      <c r="A3382" s="36">
        <v>0.325490196078434</v>
      </c>
    </row>
    <row r="3383" spans="1:1">
      <c r="A3383" s="36">
        <v>0.229528158295279</v>
      </c>
    </row>
    <row r="3384" spans="1:1">
      <c r="A3384" s="36">
        <v>0.442600151171575</v>
      </c>
    </row>
    <row r="3385" spans="1:1">
      <c r="A3385" s="36">
        <v>1.33223529411765</v>
      </c>
    </row>
    <row r="3386" spans="1:1">
      <c r="A3386" s="36">
        <v>5.13142857142858</v>
      </c>
    </row>
    <row r="3387" spans="1:1">
      <c r="A3387" s="36">
        <v>4.17362637362636</v>
      </c>
    </row>
    <row r="3388" spans="1:1">
      <c r="A3388" s="36">
        <v>15.9385714285716</v>
      </c>
    </row>
    <row r="3389" spans="1:1">
      <c r="A3389" s="36">
        <v>0.0250931677018633</v>
      </c>
    </row>
    <row r="3390" spans="1:1">
      <c r="A3390" s="36">
        <v>0.224882024882031</v>
      </c>
    </row>
    <row r="3391" spans="1:1">
      <c r="A3391" s="36">
        <v>0.604157782515992</v>
      </c>
    </row>
    <row r="3392" spans="1:1">
      <c r="A3392" s="36">
        <v>0.247819548872181</v>
      </c>
    </row>
    <row r="3393" spans="1:1">
      <c r="A3393" s="36">
        <v>0.355260243632338</v>
      </c>
    </row>
    <row r="3394" spans="1:1">
      <c r="A3394" s="36">
        <v>0.113341913341908</v>
      </c>
    </row>
    <row r="3395" spans="1:1">
      <c r="A3395" s="36">
        <v>0.303454715219421</v>
      </c>
    </row>
    <row r="3396" spans="1:1">
      <c r="A3396" s="36">
        <v>0.091582491582495</v>
      </c>
    </row>
    <row r="3397" spans="1:1">
      <c r="A3397" s="36">
        <v>0.164206349206347</v>
      </c>
    </row>
    <row r="3398" spans="1:1">
      <c r="A3398" s="36">
        <v>0.201097262171089</v>
      </c>
    </row>
    <row r="3399" spans="1:1">
      <c r="A3399" s="36">
        <v>0.526405023547881</v>
      </c>
    </row>
    <row r="3400" spans="1:1">
      <c r="A3400" s="36">
        <v>0.214024204828804</v>
      </c>
    </row>
    <row r="3401" spans="1:1">
      <c r="A3401" s="36">
        <v>0.423078713401292</v>
      </c>
    </row>
    <row r="3402" spans="1:1">
      <c r="A3402" s="36">
        <v>0.0997778313124006</v>
      </c>
    </row>
    <row r="3403" spans="1:1">
      <c r="A3403" s="36">
        <v>0.155322862129145</v>
      </c>
    </row>
    <row r="3404" spans="1:1">
      <c r="A3404" s="36">
        <v>0.4</v>
      </c>
    </row>
    <row r="3405" spans="1:1">
      <c r="A3405" s="36">
        <v>0.4</v>
      </c>
    </row>
    <row r="3406" spans="1:1">
      <c r="A3406" s="36">
        <v>0.4</v>
      </c>
    </row>
    <row r="3407" spans="1:1">
      <c r="A3407" s="36">
        <v>0.4</v>
      </c>
    </row>
    <row r="3408" spans="1:1">
      <c r="A3408" s="36">
        <v>11.2872180451118</v>
      </c>
    </row>
    <row r="3409" spans="1:1">
      <c r="A3409" s="36">
        <v>0.00132890365448505</v>
      </c>
    </row>
    <row r="3410" spans="1:1">
      <c r="A3410" s="36">
        <v>0.503698781838317</v>
      </c>
    </row>
    <row r="3411" spans="1:1">
      <c r="A3411" s="36">
        <v>0.176666666666667</v>
      </c>
    </row>
    <row r="3412" spans="1:1">
      <c r="A3412" s="36">
        <v>0.132475332475332</v>
      </c>
    </row>
    <row r="3413" spans="1:1">
      <c r="A3413" s="36">
        <v>0.542299319727893</v>
      </c>
    </row>
    <row r="3414" spans="1:1">
      <c r="A3414" s="36">
        <v>2.16838709677419</v>
      </c>
    </row>
    <row r="3415" spans="1:1">
      <c r="A3415" s="36">
        <v>8.36043956043955</v>
      </c>
    </row>
    <row r="3416" spans="1:1">
      <c r="A3416" s="36">
        <v>3.62963951935915</v>
      </c>
    </row>
    <row r="3417" spans="1:1">
      <c r="A3417" s="36">
        <v>14.3532467532467</v>
      </c>
    </row>
    <row r="3418" spans="1:1">
      <c r="A3418" s="36">
        <v>0.4</v>
      </c>
    </row>
    <row r="3419" spans="1:1">
      <c r="A3419" s="36">
        <v>2.17341614906832</v>
      </c>
    </row>
    <row r="3420" spans="1:1">
      <c r="A3420" s="36">
        <v>2.98335046248715</v>
      </c>
    </row>
    <row r="3421" spans="1:1">
      <c r="A3421" s="36">
        <v>21.3428571428565</v>
      </c>
    </row>
    <row r="3422" spans="1:1">
      <c r="A3422" s="36">
        <v>1.60681672025723</v>
      </c>
    </row>
    <row r="3423" spans="1:1">
      <c r="A3423" s="36">
        <v>6.41428571428572</v>
      </c>
    </row>
    <row r="3424" spans="1:1">
      <c r="A3424" s="36">
        <v>3.9128205128205</v>
      </c>
    </row>
    <row r="3425" spans="1:1">
      <c r="A3425" s="36">
        <v>0.279591836734694</v>
      </c>
    </row>
    <row r="3426" spans="1:1">
      <c r="A3426" s="36">
        <v>0.154878618113909</v>
      </c>
    </row>
    <row r="3427" spans="1:1">
      <c r="A3427" s="36">
        <v>0.0973412698412725</v>
      </c>
    </row>
    <row r="3428" spans="1:1">
      <c r="A3428" s="36">
        <v>0.921575091575089</v>
      </c>
    </row>
    <row r="3429" spans="1:1">
      <c r="A3429" s="36">
        <v>2.41321428571429</v>
      </c>
    </row>
    <row r="3430" spans="1:1">
      <c r="A3430" s="36">
        <v>0.4</v>
      </c>
    </row>
    <row r="3431" spans="1:1">
      <c r="A3431" s="36">
        <v>0.4</v>
      </c>
    </row>
    <row r="3432" spans="1:1">
      <c r="A3432" s="36">
        <v>2.26726768377254</v>
      </c>
    </row>
    <row r="3433" spans="1:1">
      <c r="A3433" s="36">
        <v>1.79170506912441</v>
      </c>
    </row>
    <row r="3434" spans="1:1">
      <c r="A3434" s="36">
        <v>0.4</v>
      </c>
    </row>
    <row r="3435" spans="1:1">
      <c r="A3435" s="36">
        <v>3.13169642857143</v>
      </c>
    </row>
    <row r="3436" spans="1:1">
      <c r="A3436" s="36">
        <v>0.220690615427458</v>
      </c>
    </row>
    <row r="3437" spans="1:1">
      <c r="A3437" s="36">
        <v>1.27149329634767</v>
      </c>
    </row>
    <row r="3438" spans="1:1">
      <c r="A3438" s="36">
        <v>0.258218549127647</v>
      </c>
    </row>
    <row r="3439" spans="1:1">
      <c r="A3439" s="36">
        <v>0.626519480519474</v>
      </c>
    </row>
    <row r="3440" spans="1:1">
      <c r="A3440" s="36">
        <v>2.74643949322848</v>
      </c>
    </row>
    <row r="3441" spans="1:1">
      <c r="A3441" s="36">
        <v>4.75714285714286</v>
      </c>
    </row>
    <row r="3442" spans="1:1">
      <c r="A3442" s="36">
        <v>0.0041692213366033</v>
      </c>
    </row>
    <row r="3443" spans="1:1">
      <c r="A3443" s="36">
        <v>0.115283613445378</v>
      </c>
    </row>
    <row r="3444" spans="1:1">
      <c r="A3444" s="36">
        <v>0.35999676610882</v>
      </c>
    </row>
    <row r="3445" spans="1:1">
      <c r="A3445" s="36">
        <v>1.54679096638656</v>
      </c>
    </row>
    <row r="3446" spans="1:1">
      <c r="A3446" s="36">
        <v>1.8047852760736</v>
      </c>
    </row>
    <row r="3447" spans="1:1">
      <c r="A3447" s="36">
        <v>20.0125714285699</v>
      </c>
    </row>
    <row r="3448" spans="1:1">
      <c r="A3448" s="36">
        <v>0.4</v>
      </c>
    </row>
    <row r="3449" spans="1:1">
      <c r="A3449" s="36">
        <v>0.4</v>
      </c>
    </row>
    <row r="3450" spans="1:1">
      <c r="A3450" s="36">
        <v>0.4</v>
      </c>
    </row>
    <row r="3451" spans="1:1">
      <c r="A3451" s="36">
        <v>2.12036866359448</v>
      </c>
    </row>
    <row r="3452" spans="1:1">
      <c r="A3452" s="36">
        <v>7.37896389324966</v>
      </c>
    </row>
    <row r="3453" spans="1:1">
      <c r="A3453" s="36">
        <v>0.547390247390248</v>
      </c>
    </row>
    <row r="3454" spans="1:1">
      <c r="A3454" s="36">
        <v>0.481628627782474</v>
      </c>
    </row>
    <row r="3455" spans="1:1">
      <c r="A3455" s="36">
        <v>0.0625258799171842</v>
      </c>
    </row>
    <row r="3456" spans="1:1">
      <c r="A3456" s="36">
        <v>0.48954683773337</v>
      </c>
    </row>
    <row r="3457" spans="1:1">
      <c r="A3457" s="36">
        <v>3.84483082706767</v>
      </c>
    </row>
    <row r="3458" spans="1:1">
      <c r="A3458" s="36">
        <v>4.44947735191639</v>
      </c>
    </row>
    <row r="3459" spans="1:1">
      <c r="A3459" s="36">
        <v>1.91989218328841</v>
      </c>
    </row>
    <row r="3460" spans="1:1">
      <c r="A3460" s="36">
        <v>0.256792287467132</v>
      </c>
    </row>
    <row r="3461" spans="1:1">
      <c r="A3461" s="36">
        <v>0.12146688560482</v>
      </c>
    </row>
    <row r="3462" spans="1:1">
      <c r="A3462" s="36">
        <v>0.357418909592823</v>
      </c>
    </row>
    <row r="3463" spans="1:1">
      <c r="A3463" s="36">
        <v>0.210140459061322</v>
      </c>
    </row>
    <row r="3464" spans="1:1">
      <c r="A3464" s="36">
        <v>0.339032620922384</v>
      </c>
    </row>
    <row r="3465" spans="1:1">
      <c r="A3465" s="36">
        <v>3.51724137931033</v>
      </c>
    </row>
    <row r="3466" spans="1:1">
      <c r="A3466" s="36">
        <v>2.57142857142859</v>
      </c>
    </row>
    <row r="3467" spans="1:1">
      <c r="A3467" s="36">
        <v>0.0827719705768433</v>
      </c>
    </row>
    <row r="3468" spans="1:1">
      <c r="A3468" s="36">
        <v>0.51668759811617</v>
      </c>
    </row>
    <row r="3469" spans="1:1">
      <c r="A3469" s="36">
        <v>0.0820298922488705</v>
      </c>
    </row>
    <row r="3470" spans="1:1">
      <c r="A3470" s="36">
        <v>0.467446393762187</v>
      </c>
    </row>
    <row r="3471" spans="1:1">
      <c r="A3471" s="36">
        <v>1.69309927360775</v>
      </c>
    </row>
    <row r="3472" spans="1:1">
      <c r="A3472" s="36">
        <v>1.68571428571429</v>
      </c>
    </row>
    <row r="3473" spans="1:1">
      <c r="A3473" s="36">
        <v>2.13571428571428</v>
      </c>
    </row>
    <row r="3474" spans="1:1">
      <c r="A3474" s="36">
        <v>0.426403406891229</v>
      </c>
    </row>
    <row r="3475" spans="1:1">
      <c r="A3475" s="36">
        <v>0.617222963951937</v>
      </c>
    </row>
    <row r="3476" spans="1:1">
      <c r="A3476" s="36">
        <v>0.60463821892393</v>
      </c>
    </row>
    <row r="3477" spans="1:1">
      <c r="A3477" s="36">
        <v>1.70977443609023</v>
      </c>
    </row>
    <row r="3478" spans="1:1">
      <c r="A3478" s="36">
        <v>0.913186813186818</v>
      </c>
    </row>
    <row r="3479" spans="1:1">
      <c r="A3479" s="36">
        <v>1.05191964285715</v>
      </c>
    </row>
    <row r="3480" spans="1:1">
      <c r="A3480" s="36">
        <v>0.34164502164502</v>
      </c>
    </row>
    <row r="3481" spans="1:1">
      <c r="A3481" s="36">
        <v>0.0342494331065785</v>
      </c>
    </row>
    <row r="3482" spans="1:1">
      <c r="A3482" s="36">
        <v>0.83964653902798</v>
      </c>
    </row>
    <row r="3483" spans="1:1">
      <c r="A3483" s="36">
        <v>0.0297872340425531</v>
      </c>
    </row>
    <row r="3484" spans="1:1">
      <c r="A3484" s="36">
        <v>0.317122593718338</v>
      </c>
    </row>
    <row r="3485" spans="1:1">
      <c r="A3485" s="36">
        <v>0.532404181184668</v>
      </c>
    </row>
    <row r="3486" spans="1:1">
      <c r="A3486" s="36">
        <v>0.15140056022409</v>
      </c>
    </row>
    <row r="3487" spans="1:1">
      <c r="A3487" s="36">
        <v>0.31664978047956</v>
      </c>
    </row>
    <row r="3488" spans="1:1">
      <c r="A3488" s="36">
        <v>1.86537414965987</v>
      </c>
    </row>
    <row r="3489" spans="1:1">
      <c r="A3489" s="36">
        <v>6.35604395604394</v>
      </c>
    </row>
    <row r="3490" spans="1:1">
      <c r="A3490" s="36">
        <v>2.47394957983195</v>
      </c>
    </row>
    <row r="3491" spans="1:1">
      <c r="A3491" s="36">
        <v>0.4</v>
      </c>
    </row>
    <row r="3492" spans="1:1">
      <c r="A3492" s="36">
        <v>28.1892857142864</v>
      </c>
    </row>
    <row r="3493" spans="1:1">
      <c r="A3493" s="36">
        <v>0.549680715197962</v>
      </c>
    </row>
    <row r="3494" spans="1:1">
      <c r="A3494" s="36">
        <v>1.24193548387098</v>
      </c>
    </row>
    <row r="3495" spans="1:1">
      <c r="A3495" s="36">
        <v>0.463192572626528</v>
      </c>
    </row>
    <row r="3496" spans="1:1">
      <c r="A3496" s="36">
        <v>2.73714285714284</v>
      </c>
    </row>
    <row r="3497" spans="1:1">
      <c r="A3497" s="36">
        <v>4.78714285714285</v>
      </c>
    </row>
    <row r="3498" spans="1:1">
      <c r="A3498" s="36">
        <v>3.79795918367348</v>
      </c>
    </row>
    <row r="3499" spans="1:1">
      <c r="A3499" s="36">
        <v>3.32186588921283</v>
      </c>
    </row>
    <row r="3500" spans="1:1">
      <c r="A3500" s="36">
        <v>9.36593406593412</v>
      </c>
    </row>
    <row r="3501" spans="1:1">
      <c r="A3501" s="36">
        <v>2.27539015606244</v>
      </c>
    </row>
    <row r="3502" spans="1:1">
      <c r="A3502" s="36">
        <v>3.6325714285714</v>
      </c>
    </row>
    <row r="3503" spans="1:1">
      <c r="A3503" s="36">
        <v>5.54377880184327</v>
      </c>
    </row>
    <row r="3504" spans="1:1">
      <c r="A3504" s="36">
        <v>0.298946031746029</v>
      </c>
    </row>
    <row r="3505" spans="1:1">
      <c r="A3505" s="36">
        <v>2.01789473684211</v>
      </c>
    </row>
    <row r="3506" spans="1:1">
      <c r="A3506" s="36">
        <v>119.885714285714</v>
      </c>
    </row>
    <row r="3507" spans="1:1">
      <c r="A3507" s="36">
        <v>0.4</v>
      </c>
    </row>
    <row r="3508" spans="1:1">
      <c r="A3508" s="36">
        <v>0.4</v>
      </c>
    </row>
    <row r="3509" spans="1:1">
      <c r="A3509" s="36">
        <v>0.4</v>
      </c>
    </row>
    <row r="3510" spans="1:1">
      <c r="A3510" s="36">
        <v>0.4</v>
      </c>
    </row>
    <row r="3511" spans="1:1">
      <c r="A3511" s="36">
        <v>0.4</v>
      </c>
    </row>
    <row r="3512" spans="1:1">
      <c r="A3512" s="36">
        <v>0.4</v>
      </c>
    </row>
    <row r="3513" spans="1:1">
      <c r="A3513" s="36">
        <v>2.08406702641295</v>
      </c>
    </row>
    <row r="3514" spans="1:1">
      <c r="A3514" s="36">
        <v>2.22857142857142</v>
      </c>
    </row>
    <row r="3515" spans="1:1">
      <c r="A3515" s="36">
        <v>5.49523809523811</v>
      </c>
    </row>
    <row r="3516" spans="1:1">
      <c r="A3516" s="36">
        <v>0.963081232492993</v>
      </c>
    </row>
    <row r="3517" spans="1:1">
      <c r="A3517" s="36">
        <v>0.351286261631096</v>
      </c>
    </row>
    <row r="3518" spans="1:1">
      <c r="A3518" s="36">
        <v>0.379423868312766</v>
      </c>
    </row>
    <row r="3519" spans="1:1">
      <c r="A3519" s="36">
        <v>0.4</v>
      </c>
    </row>
    <row r="3520" spans="1:1">
      <c r="A3520" s="36">
        <v>0.4</v>
      </c>
    </row>
    <row r="3521" spans="1:1">
      <c r="A3521" s="36">
        <v>0.4</v>
      </c>
    </row>
    <row r="3522" spans="1:1">
      <c r="A3522" s="36">
        <v>0.4</v>
      </c>
    </row>
    <row r="3523" spans="1:1">
      <c r="A3523" s="36">
        <v>1.91460674157303</v>
      </c>
    </row>
    <row r="3524" spans="1:1">
      <c r="A3524" s="36">
        <v>0.4</v>
      </c>
    </row>
    <row r="3525" spans="1:1">
      <c r="A3525" s="36">
        <v>2.35592828224408</v>
      </c>
    </row>
    <row r="3526" spans="1:1">
      <c r="A3526" s="36">
        <v>0.4</v>
      </c>
    </row>
    <row r="3527" spans="1:1">
      <c r="A3527" s="36">
        <v>25.2000000000002</v>
      </c>
    </row>
    <row r="3528" spans="1:1">
      <c r="A3528" s="36">
        <v>2.65441310282077</v>
      </c>
    </row>
    <row r="3529" spans="1:1">
      <c r="A3529" s="36">
        <v>4.1061654135339</v>
      </c>
    </row>
    <row r="3530" spans="1:1">
      <c r="A3530" s="36">
        <v>2.82825892857143</v>
      </c>
    </row>
    <row r="3531" spans="1:1">
      <c r="A3531" s="36">
        <v>0.4</v>
      </c>
    </row>
    <row r="3532" spans="1:1">
      <c r="A3532" s="36">
        <v>3.18105675146771</v>
      </c>
    </row>
    <row r="3533" spans="1:1">
      <c r="A3533" s="36">
        <v>6.42762951334379</v>
      </c>
    </row>
    <row r="3534" spans="1:1">
      <c r="A3534" s="36">
        <v>0.047743950039032</v>
      </c>
    </row>
    <row r="3535" spans="1:1">
      <c r="A3535" s="36">
        <v>1.50868884540117</v>
      </c>
    </row>
    <row r="3536" spans="1:1">
      <c r="A3536" s="36">
        <v>0.179264617239301</v>
      </c>
    </row>
    <row r="3537" spans="1:1">
      <c r="A3537" s="36">
        <v>0.124277907884465</v>
      </c>
    </row>
    <row r="3538" spans="1:1">
      <c r="A3538" s="36">
        <v>0.0157635467980295</v>
      </c>
    </row>
    <row r="3539" spans="1:1">
      <c r="A3539" s="36">
        <v>0.248604269293924</v>
      </c>
    </row>
    <row r="3540" spans="1:1">
      <c r="A3540" s="36">
        <v>0.583571428571429</v>
      </c>
    </row>
    <row r="3541" spans="1:1">
      <c r="A3541" s="36">
        <v>1.74285714285714</v>
      </c>
    </row>
    <row r="3542" spans="1:1">
      <c r="A3542" s="36">
        <v>2.31428571428572</v>
      </c>
    </row>
    <row r="3543" spans="1:1">
      <c r="A3543" s="36">
        <v>0.180482069370958</v>
      </c>
    </row>
    <row r="3544" spans="1:1">
      <c r="A3544" s="36">
        <v>0.287088367685383</v>
      </c>
    </row>
    <row r="3545" spans="1:1">
      <c r="A3545" s="36">
        <v>0.23111111111111</v>
      </c>
    </row>
    <row r="3546" spans="1:1">
      <c r="A3546" s="36">
        <v>0.181573498964803</v>
      </c>
    </row>
    <row r="3547" spans="1:1">
      <c r="A3547" s="36">
        <v>0.930365448504984</v>
      </c>
    </row>
    <row r="3548" spans="1:1">
      <c r="A3548" s="36">
        <v>1.01202380952379</v>
      </c>
    </row>
    <row r="3549" spans="1:1">
      <c r="A3549" s="36">
        <v>0.321176926054966</v>
      </c>
    </row>
    <row r="3550" spans="1:1">
      <c r="A3550" s="36">
        <v>0.0571428571428571</v>
      </c>
    </row>
    <row r="3551" spans="1:1">
      <c r="A3551" s="36">
        <v>0.182186948853603</v>
      </c>
    </row>
    <row r="3552" spans="1:1">
      <c r="A3552" s="36">
        <v>0.0440341215851389</v>
      </c>
    </row>
    <row r="3553" spans="1:1">
      <c r="A3553" s="36">
        <v>0.355489874110566</v>
      </c>
    </row>
    <row r="3554" spans="1:1">
      <c r="A3554" s="36">
        <v>0.186157586157582</v>
      </c>
    </row>
    <row r="3555" spans="1:1">
      <c r="A3555" s="36">
        <v>0.634895977808602</v>
      </c>
    </row>
    <row r="3556" spans="1:1">
      <c r="A3556" s="36">
        <v>0.63114982578397</v>
      </c>
    </row>
    <row r="3557" spans="1:1">
      <c r="A3557" s="36">
        <v>0.62608899297425</v>
      </c>
    </row>
    <row r="3558" spans="1:1">
      <c r="A3558" s="36">
        <v>1.34091836734694</v>
      </c>
    </row>
    <row r="3559" spans="1:1">
      <c r="A3559" s="36">
        <v>5.35142857142857</v>
      </c>
    </row>
    <row r="3560" spans="1:1">
      <c r="A3560" s="36">
        <v>6.46593406593408</v>
      </c>
    </row>
    <row r="3561" spans="1:1">
      <c r="A3561" s="36">
        <v>1.26416839199448</v>
      </c>
    </row>
    <row r="3562" spans="1:1">
      <c r="A3562" s="36">
        <v>1.20018083182641</v>
      </c>
    </row>
    <row r="3563" spans="1:1">
      <c r="A3563" s="36">
        <v>3.47055393586004</v>
      </c>
    </row>
    <row r="3564" spans="1:1">
      <c r="A3564" s="36">
        <v>1.28972049689441</v>
      </c>
    </row>
    <row r="3565" spans="1:1">
      <c r="A3565" s="36">
        <v>0.4</v>
      </c>
    </row>
    <row r="3566" spans="1:1">
      <c r="A3566" s="36">
        <v>3.0384839650146</v>
      </c>
    </row>
    <row r="3567" spans="1:1">
      <c r="A3567" s="36">
        <v>1.05838509316767</v>
      </c>
    </row>
    <row r="3568" spans="1:1">
      <c r="A3568" s="36">
        <v>3.68571428571428</v>
      </c>
    </row>
    <row r="3569" spans="1:1">
      <c r="A3569" s="36">
        <v>0.642751971954425</v>
      </c>
    </row>
    <row r="3570" spans="1:1">
      <c r="A3570" s="36">
        <v>0.47181171319102</v>
      </c>
    </row>
    <row r="3571" spans="1:1">
      <c r="A3571" s="36">
        <v>2.12214285714286</v>
      </c>
    </row>
    <row r="3572" spans="1:1">
      <c r="A3572" s="36">
        <v>9.55142857142838</v>
      </c>
    </row>
    <row r="3573" spans="1:1">
      <c r="A3573" s="36">
        <v>49.1142857142864</v>
      </c>
    </row>
    <row r="3574" spans="1:1">
      <c r="A3574" s="36">
        <v>0.418476190476192</v>
      </c>
    </row>
    <row r="3575" spans="1:1">
      <c r="A3575" s="36">
        <v>1.34484432234432</v>
      </c>
    </row>
    <row r="3576" spans="1:1">
      <c r="A3576" s="36">
        <v>0.457202195519949</v>
      </c>
    </row>
    <row r="3577" spans="1:1">
      <c r="A3577" s="36">
        <v>1.1528373015873</v>
      </c>
    </row>
    <row r="3578" spans="1:1">
      <c r="A3578" s="36">
        <v>0.0875824678293796</v>
      </c>
    </row>
    <row r="3579" spans="1:1">
      <c r="A3579" s="36">
        <v>0.698955154877486</v>
      </c>
    </row>
    <row r="3580" spans="1:1">
      <c r="A3580" s="36">
        <v>0.294190167976572</v>
      </c>
    </row>
    <row r="3581" spans="1:1">
      <c r="A3581" s="36">
        <v>0.406881419234363</v>
      </c>
    </row>
    <row r="3582" spans="1:1">
      <c r="A3582" s="36">
        <v>0.414827375064766</v>
      </c>
    </row>
    <row r="3583" spans="1:1">
      <c r="A3583" s="36">
        <v>0.631954615781333</v>
      </c>
    </row>
    <row r="3584" spans="1:1">
      <c r="A3584" s="36">
        <v>2.87358624777714</v>
      </c>
    </row>
    <row r="3585" spans="1:1">
      <c r="A3585" s="36">
        <v>2.20408163265304</v>
      </c>
    </row>
    <row r="3586" spans="1:1">
      <c r="A3586" s="36">
        <v>0.4</v>
      </c>
    </row>
    <row r="3587" spans="1:1">
      <c r="A3587" s="36">
        <v>7.74725274725201</v>
      </c>
    </row>
    <row r="3588" spans="1:1">
      <c r="A3588" s="36">
        <v>1.95477903391575</v>
      </c>
    </row>
    <row r="3589" spans="1:1">
      <c r="A3589" s="36">
        <v>0.4</v>
      </c>
    </row>
    <row r="3590" spans="1:1">
      <c r="A3590" s="36">
        <v>1.63258145363409</v>
      </c>
    </row>
    <row r="3591" spans="1:1">
      <c r="A3591" s="36">
        <v>0.4</v>
      </c>
    </row>
    <row r="3592" spans="1:1">
      <c r="A3592" s="36">
        <v>2.22083134257046</v>
      </c>
    </row>
    <row r="3593" spans="1:1">
      <c r="A3593" s="36">
        <v>4.6694505494505</v>
      </c>
    </row>
    <row r="3594" spans="1:1">
      <c r="A3594" s="36">
        <v>0.0423125456598278</v>
      </c>
    </row>
    <row r="1047676" spans="1:1">
      <c r="A1047676"/>
    </row>
    <row r="1047677" spans="1:1">
      <c r="A1047677"/>
    </row>
    <row r="1047678" spans="1:1">
      <c r="A1047678"/>
    </row>
    <row r="1047679" spans="1:1">
      <c r="A1047679"/>
    </row>
    <row r="1047680" spans="1:1">
      <c r="A1047680"/>
    </row>
    <row r="1047681" spans="1:1">
      <c r="A1047681"/>
    </row>
    <row r="1047682" spans="1:1">
      <c r="A1047682"/>
    </row>
    <row r="1047683" spans="1:1">
      <c r="A1047683"/>
    </row>
    <row r="1047684" spans="1:1">
      <c r="A1047684"/>
    </row>
    <row r="1047685" spans="1:1">
      <c r="A1047685"/>
    </row>
    <row r="1047686" spans="1:1">
      <c r="A1047686"/>
    </row>
    <row r="1047687" spans="1:1">
      <c r="A1047687"/>
    </row>
    <row r="1047688" spans="1:1">
      <c r="A1047688"/>
    </row>
    <row r="1047689" spans="1:1">
      <c r="A1047689"/>
    </row>
    <row r="1047690" spans="1:1">
      <c r="A1047690"/>
    </row>
    <row r="1047691" spans="1:1">
      <c r="A1047691"/>
    </row>
    <row r="1047692" spans="1:1">
      <c r="A1047692"/>
    </row>
    <row r="1047693" spans="1:1">
      <c r="A1047693"/>
    </row>
    <row r="1047694" spans="1:1">
      <c r="A1047694"/>
    </row>
    <row r="1047695" spans="1:1">
      <c r="A1047695"/>
    </row>
    <row r="1047696" spans="1:1">
      <c r="A1047696"/>
    </row>
    <row r="1047697" spans="1:1">
      <c r="A1047697"/>
    </row>
    <row r="1047698" spans="1:1">
      <c r="A1047698"/>
    </row>
    <row r="1047699" spans="1:1">
      <c r="A1047699"/>
    </row>
    <row r="1047700" spans="1:1">
      <c r="A1047700"/>
    </row>
    <row r="1047701" spans="1:1">
      <c r="A1047701"/>
    </row>
    <row r="1047702" spans="1:1">
      <c r="A1047702"/>
    </row>
    <row r="1047703" spans="1:1">
      <c r="A1047703"/>
    </row>
    <row r="1047704" spans="1:1">
      <c r="A1047704"/>
    </row>
    <row r="1047705" spans="1:1">
      <c r="A1047705"/>
    </row>
    <row r="1047706" spans="1:1">
      <c r="A1047706"/>
    </row>
    <row r="1047707" spans="1:1">
      <c r="A1047707"/>
    </row>
    <row r="1047708" spans="1:1">
      <c r="A1047708"/>
    </row>
    <row r="1047709" spans="1:1">
      <c r="A1047709"/>
    </row>
    <row r="1047710" spans="1:1">
      <c r="A1047710"/>
    </row>
    <row r="1047711" spans="1:1">
      <c r="A1047711"/>
    </row>
    <row r="1047712" spans="1:1">
      <c r="A1047712"/>
    </row>
    <row r="1047713" spans="1:1">
      <c r="A1047713"/>
    </row>
    <row r="1047714" spans="1:1">
      <c r="A1047714"/>
    </row>
    <row r="1047715" spans="1:1">
      <c r="A1047715"/>
    </row>
    <row r="1047716" spans="1:1">
      <c r="A1047716"/>
    </row>
    <row r="1047717" spans="1:1">
      <c r="A1047717"/>
    </row>
    <row r="1047718" spans="1:1">
      <c r="A1047718"/>
    </row>
    <row r="1047719" spans="1:1">
      <c r="A1047719"/>
    </row>
    <row r="1047720" spans="1:1">
      <c r="A1047720"/>
    </row>
    <row r="1047721" spans="1:1">
      <c r="A1047721"/>
    </row>
    <row r="1047722" spans="1:1">
      <c r="A1047722"/>
    </row>
    <row r="1047723" spans="1:1">
      <c r="A1047723"/>
    </row>
    <row r="1047724" spans="1:1">
      <c r="A1047724"/>
    </row>
    <row r="1047725" spans="1:1">
      <c r="A1047725"/>
    </row>
    <row r="1047726" spans="1:1">
      <c r="A1047726"/>
    </row>
    <row r="1047727" spans="1:1">
      <c r="A1047727"/>
    </row>
    <row r="1047728" spans="1:1">
      <c r="A1047728"/>
    </row>
    <row r="1047729" spans="1:1">
      <c r="A1047729"/>
    </row>
    <row r="1047730" spans="1:1">
      <c r="A1047730"/>
    </row>
    <row r="1047731" spans="1:1">
      <c r="A1047731"/>
    </row>
    <row r="1047732" spans="1:1">
      <c r="A1047732"/>
    </row>
    <row r="1047733" spans="1:1">
      <c r="A1047733"/>
    </row>
    <row r="1047734" spans="1:1">
      <c r="A1047734"/>
    </row>
    <row r="1047735" spans="1:1">
      <c r="A1047735"/>
    </row>
    <row r="1047736" spans="1:1">
      <c r="A1047736"/>
    </row>
    <row r="1047737" spans="1:1">
      <c r="A1047737"/>
    </row>
    <row r="1047738" spans="1:1">
      <c r="A1047738"/>
    </row>
    <row r="1047739" spans="1:1">
      <c r="A1047739"/>
    </row>
    <row r="1047740" spans="1:1">
      <c r="A1047740"/>
    </row>
    <row r="1047741" spans="1:1">
      <c r="A1047741"/>
    </row>
    <row r="1047742" spans="1:1">
      <c r="A1047742"/>
    </row>
    <row r="1047743" spans="1:1">
      <c r="A1047743"/>
    </row>
    <row r="1047744" spans="1:1">
      <c r="A1047744"/>
    </row>
    <row r="1047745" spans="1:1">
      <c r="A1047745"/>
    </row>
    <row r="1047746" spans="1:1">
      <c r="A1047746"/>
    </row>
    <row r="1047747" spans="1:1">
      <c r="A1047747"/>
    </row>
    <row r="1047748" spans="1:1">
      <c r="A1047748"/>
    </row>
    <row r="1047749" spans="1:1">
      <c r="A1047749"/>
    </row>
    <row r="1047750" spans="1:1">
      <c r="A1047750"/>
    </row>
    <row r="1047751" spans="1:1">
      <c r="A1047751"/>
    </row>
    <row r="1047752" spans="1:1">
      <c r="A1047752"/>
    </row>
    <row r="1047753" spans="1:1">
      <c r="A1047753"/>
    </row>
    <row r="1047754" spans="1:1">
      <c r="A1047754"/>
    </row>
    <row r="1047755" spans="1:1">
      <c r="A1047755"/>
    </row>
    <row r="1047756" spans="1:1">
      <c r="A1047756"/>
    </row>
    <row r="1047757" spans="1:1">
      <c r="A1047757"/>
    </row>
    <row r="1047758" spans="1:1">
      <c r="A1047758"/>
    </row>
    <row r="1047759" spans="1:1">
      <c r="A1047759"/>
    </row>
    <row r="1047760" spans="1:1">
      <c r="A1047760"/>
    </row>
    <row r="1047761" spans="1:1">
      <c r="A1047761"/>
    </row>
    <row r="1047762" spans="1:1">
      <c r="A1047762"/>
    </row>
    <row r="1047763" spans="1:1">
      <c r="A1047763"/>
    </row>
    <row r="1047764" spans="1:1">
      <c r="A1047764"/>
    </row>
    <row r="1047765" spans="1:1">
      <c r="A1047765"/>
    </row>
    <row r="1047766" spans="1:1">
      <c r="A1047766"/>
    </row>
    <row r="1047767" spans="1:1">
      <c r="A1047767"/>
    </row>
    <row r="1047768" spans="1:1">
      <c r="A1047768"/>
    </row>
    <row r="1047769" spans="1:1">
      <c r="A1047769"/>
    </row>
    <row r="1047770" spans="1:1">
      <c r="A1047770"/>
    </row>
    <row r="1047771" spans="1:1">
      <c r="A1047771"/>
    </row>
    <row r="1047772" spans="1:1">
      <c r="A1047772"/>
    </row>
    <row r="1047773" spans="1:1">
      <c r="A1047773"/>
    </row>
    <row r="1047774" spans="1:1">
      <c r="A1047774"/>
    </row>
    <row r="1047775" spans="1:1">
      <c r="A1047775"/>
    </row>
    <row r="1047776" spans="1:1">
      <c r="A1047776"/>
    </row>
    <row r="1047777" spans="1:1">
      <c r="A1047777"/>
    </row>
    <row r="1047778" spans="1:1">
      <c r="A1047778"/>
    </row>
    <row r="1047779" spans="1:1">
      <c r="A1047779"/>
    </row>
    <row r="1047780" spans="1:1">
      <c r="A1047780"/>
    </row>
    <row r="1047781" spans="1:1">
      <c r="A1047781"/>
    </row>
    <row r="1047782" spans="1:1">
      <c r="A1047782"/>
    </row>
    <row r="1047783" spans="1:1">
      <c r="A1047783"/>
    </row>
    <row r="1047784" spans="1:1">
      <c r="A1047784"/>
    </row>
    <row r="1047785" spans="1:1">
      <c r="A1047785"/>
    </row>
    <row r="1047786" spans="1:1">
      <c r="A1047786"/>
    </row>
    <row r="1047787" spans="1:1">
      <c r="A1047787"/>
    </row>
    <row r="1047788" spans="1:1">
      <c r="A1047788"/>
    </row>
    <row r="1047789" spans="1:1">
      <c r="A1047789"/>
    </row>
    <row r="1047790" spans="1:1">
      <c r="A1047790"/>
    </row>
    <row r="1047791" spans="1:1">
      <c r="A1047791"/>
    </row>
    <row r="1047792" spans="1:1">
      <c r="A1047792"/>
    </row>
    <row r="1047793" spans="1:1">
      <c r="A1047793"/>
    </row>
    <row r="1047794" spans="1:1">
      <c r="A1047794"/>
    </row>
    <row r="1047795" spans="1:1">
      <c r="A1047795"/>
    </row>
    <row r="1047796" spans="1:1">
      <c r="A1047796"/>
    </row>
    <row r="1047797" spans="1:1">
      <c r="A1047797"/>
    </row>
    <row r="1047798" spans="1:1">
      <c r="A1047798"/>
    </row>
    <row r="1047799" spans="1:1">
      <c r="A1047799"/>
    </row>
    <row r="1047800" spans="1:1">
      <c r="A1047800"/>
    </row>
    <row r="1047801" spans="1:1">
      <c r="A1047801"/>
    </row>
    <row r="1047802" spans="1:1">
      <c r="A1047802"/>
    </row>
    <row r="1047803" spans="1:1">
      <c r="A1047803"/>
    </row>
    <row r="1047804" spans="1:1">
      <c r="A1047804"/>
    </row>
    <row r="1047805" spans="1:1">
      <c r="A1047805"/>
    </row>
    <row r="1047806" spans="1:1">
      <c r="A1047806"/>
    </row>
    <row r="1047807" spans="1:1">
      <c r="A1047807"/>
    </row>
    <row r="1047808" spans="1:1">
      <c r="A1047808"/>
    </row>
    <row r="1047809" spans="1:1">
      <c r="A1047809"/>
    </row>
    <row r="1047810" spans="1:1">
      <c r="A1047810"/>
    </row>
    <row r="1047811" spans="1:1">
      <c r="A1047811"/>
    </row>
    <row r="1047812" spans="1:1">
      <c r="A1047812"/>
    </row>
    <row r="1047813" spans="1:1">
      <c r="A1047813"/>
    </row>
    <row r="1047814" spans="1:1">
      <c r="A1047814"/>
    </row>
    <row r="1047815" spans="1:1">
      <c r="A1047815"/>
    </row>
    <row r="1047816" spans="1:1">
      <c r="A1047816"/>
    </row>
    <row r="1047817" spans="1:1">
      <c r="A1047817"/>
    </row>
    <row r="1047818" spans="1:1">
      <c r="A1047818"/>
    </row>
    <row r="1047819" spans="1:1">
      <c r="A1047819"/>
    </row>
    <row r="1047820" spans="1:1">
      <c r="A1047820"/>
    </row>
    <row r="1047821" spans="1:1">
      <c r="A1047821"/>
    </row>
    <row r="1047822" spans="1:1">
      <c r="A1047822"/>
    </row>
    <row r="1047823" spans="1:1">
      <c r="A1047823"/>
    </row>
    <row r="1047824" spans="1:1">
      <c r="A1047824"/>
    </row>
    <row r="1047825" spans="1:1">
      <c r="A1047825"/>
    </row>
    <row r="1047826" spans="1:1">
      <c r="A1047826"/>
    </row>
    <row r="1047827" spans="1:1">
      <c r="A1047827"/>
    </row>
    <row r="1047828" spans="1:1">
      <c r="A1047828"/>
    </row>
    <row r="1047829" spans="1:1">
      <c r="A1047829"/>
    </row>
    <row r="1047830" spans="1:1">
      <c r="A1047830"/>
    </row>
    <row r="1047831" spans="1:1">
      <c r="A1047831"/>
    </row>
    <row r="1047832" spans="1:1">
      <c r="A1047832"/>
    </row>
    <row r="1047833" spans="1:1">
      <c r="A1047833"/>
    </row>
    <row r="1047834" spans="1:1">
      <c r="A1047834"/>
    </row>
    <row r="1047835" spans="1:1">
      <c r="A1047835"/>
    </row>
    <row r="1047836" spans="1:1">
      <c r="A1047836"/>
    </row>
    <row r="1047837" spans="1:1">
      <c r="A1047837"/>
    </row>
    <row r="1047838" spans="1:1">
      <c r="A1047838"/>
    </row>
    <row r="1047839" spans="1:1">
      <c r="A1047839"/>
    </row>
    <row r="1047840" spans="1:1">
      <c r="A1047840"/>
    </row>
    <row r="1047841" spans="1:1">
      <c r="A1047841"/>
    </row>
    <row r="1047842" spans="1:1">
      <c r="A1047842"/>
    </row>
    <row r="1047843" spans="1:1">
      <c r="A1047843"/>
    </row>
    <row r="1047844" spans="1:1">
      <c r="A1047844"/>
    </row>
    <row r="1047845" spans="1:1">
      <c r="A1047845"/>
    </row>
    <row r="1047846" spans="1:1">
      <c r="A1047846"/>
    </row>
    <row r="1047847" spans="1:1">
      <c r="A1047847"/>
    </row>
    <row r="1047848" spans="1:1">
      <c r="A1047848"/>
    </row>
    <row r="1047849" spans="1:1">
      <c r="A1047849"/>
    </row>
    <row r="1047850" spans="1:1">
      <c r="A1047850"/>
    </row>
    <row r="1047851" spans="1:1">
      <c r="A1047851"/>
    </row>
    <row r="1047852" spans="1:1">
      <c r="A1047852"/>
    </row>
    <row r="1047853" spans="1:1">
      <c r="A1047853"/>
    </row>
    <row r="1047854" spans="1:1">
      <c r="A1047854"/>
    </row>
    <row r="1047855" spans="1:1">
      <c r="A1047855"/>
    </row>
    <row r="1047856" spans="1:1">
      <c r="A1047856"/>
    </row>
    <row r="1047857" spans="1:1">
      <c r="A1047857"/>
    </row>
    <row r="1047858" spans="1:1">
      <c r="A1047858"/>
    </row>
    <row r="1047859" spans="1:1">
      <c r="A1047859"/>
    </row>
    <row r="1047860" spans="1:1">
      <c r="A1047860"/>
    </row>
    <row r="1047861" spans="1:1">
      <c r="A1047861"/>
    </row>
    <row r="1047862" spans="1:1">
      <c r="A1047862"/>
    </row>
    <row r="1047863" spans="1:1">
      <c r="A1047863"/>
    </row>
    <row r="1047864" spans="1:1">
      <c r="A1047864"/>
    </row>
    <row r="1047865" spans="1:1">
      <c r="A1047865"/>
    </row>
    <row r="1047866" spans="1:1">
      <c r="A1047866"/>
    </row>
    <row r="1047867" spans="1:1">
      <c r="A1047867"/>
    </row>
    <row r="1047868" spans="1:1">
      <c r="A1047868"/>
    </row>
    <row r="1047869" spans="1:1">
      <c r="A1047869"/>
    </row>
    <row r="1047870" spans="1:1">
      <c r="A1047870"/>
    </row>
    <row r="1047871" spans="1:1">
      <c r="A1047871"/>
    </row>
    <row r="1047872" spans="1:1">
      <c r="A1047872"/>
    </row>
    <row r="1047873" spans="1:1">
      <c r="A1047873"/>
    </row>
    <row r="1047874" spans="1:1">
      <c r="A1047874"/>
    </row>
    <row r="1047875" spans="1:1">
      <c r="A1047875"/>
    </row>
    <row r="1047876" spans="1:1">
      <c r="A1047876"/>
    </row>
    <row r="1047877" spans="1:1">
      <c r="A1047877"/>
    </row>
    <row r="1047878" spans="1:1">
      <c r="A1047878"/>
    </row>
    <row r="1047879" spans="1:1">
      <c r="A1047879"/>
    </row>
    <row r="1047880" spans="1:1">
      <c r="A1047880"/>
    </row>
    <row r="1047881" spans="1:1">
      <c r="A1047881"/>
    </row>
    <row r="1047882" spans="1:1">
      <c r="A1047882"/>
    </row>
    <row r="1047883" spans="1:1">
      <c r="A1047883"/>
    </row>
    <row r="1047884" spans="1:1">
      <c r="A1047884"/>
    </row>
    <row r="1047885" spans="1:1">
      <c r="A1047885"/>
    </row>
    <row r="1047886" spans="1:1">
      <c r="A1047886"/>
    </row>
    <row r="1047887" spans="1:1">
      <c r="A1047887"/>
    </row>
    <row r="1047888" spans="1:1">
      <c r="A1047888"/>
    </row>
    <row r="1047889" spans="1:1">
      <c r="A1047889"/>
    </row>
    <row r="1047890" spans="1:1">
      <c r="A1047890"/>
    </row>
    <row r="1047891" spans="1:1">
      <c r="A1047891"/>
    </row>
    <row r="1047892" spans="1:1">
      <c r="A1047892"/>
    </row>
    <row r="1047893" spans="1:1">
      <c r="A1047893"/>
    </row>
    <row r="1047894" spans="1:1">
      <c r="A1047894"/>
    </row>
    <row r="1047895" spans="1:1">
      <c r="A1047895"/>
    </row>
    <row r="1047896" spans="1:1">
      <c r="A1047896"/>
    </row>
    <row r="1047897" spans="1:1">
      <c r="A1047897"/>
    </row>
    <row r="1047898" spans="1:1">
      <c r="A1047898"/>
    </row>
    <row r="1047899" spans="1:1">
      <c r="A1047899"/>
    </row>
    <row r="1047900" spans="1:1">
      <c r="A1047900"/>
    </row>
    <row r="1047901" spans="1:1">
      <c r="A1047901"/>
    </row>
    <row r="1047902" spans="1:1">
      <c r="A1047902"/>
    </row>
    <row r="1047903" spans="1:1">
      <c r="A1047903"/>
    </row>
    <row r="1047904" spans="1:1">
      <c r="A1047904"/>
    </row>
    <row r="1047905" spans="1:1">
      <c r="A1047905"/>
    </row>
    <row r="1047906" spans="1:1">
      <c r="A1047906"/>
    </row>
    <row r="1047907" spans="1:1">
      <c r="A1047907"/>
    </row>
    <row r="1047908" spans="1:1">
      <c r="A1047908"/>
    </row>
    <row r="1047909" spans="1:1">
      <c r="A1047909"/>
    </row>
    <row r="1047910" spans="1:1">
      <c r="A1047910"/>
    </row>
    <row r="1047911" spans="1:1">
      <c r="A1047911"/>
    </row>
    <row r="1047912" spans="1:1">
      <c r="A1047912"/>
    </row>
    <row r="1047913" spans="1:1">
      <c r="A1047913"/>
    </row>
    <row r="1047914" spans="1:1">
      <c r="A1047914"/>
    </row>
    <row r="1047915" spans="1:1">
      <c r="A1047915"/>
    </row>
    <row r="1047916" spans="1:1">
      <c r="A1047916"/>
    </row>
    <row r="1047917" spans="1:1">
      <c r="A1047917"/>
    </row>
    <row r="1047918" spans="1:1">
      <c r="A1047918"/>
    </row>
    <row r="1047919" spans="1:1">
      <c r="A1047919"/>
    </row>
    <row r="1047920" spans="1:1">
      <c r="A1047920"/>
    </row>
    <row r="1047921" spans="1:1">
      <c r="A1047921"/>
    </row>
    <row r="1047922" spans="1:1">
      <c r="A1047922"/>
    </row>
    <row r="1047923" spans="1:1">
      <c r="A1047923"/>
    </row>
    <row r="1047924" spans="1:1">
      <c r="A1047924"/>
    </row>
    <row r="1047925" spans="1:1">
      <c r="A1047925"/>
    </row>
    <row r="1047926" spans="1:1">
      <c r="A1047926"/>
    </row>
    <row r="1047927" spans="1:1">
      <c r="A1047927"/>
    </row>
    <row r="1047928" spans="1:1">
      <c r="A1047928"/>
    </row>
    <row r="1047929" spans="1:1">
      <c r="A1047929"/>
    </row>
    <row r="1047930" spans="1:1">
      <c r="A1047930"/>
    </row>
    <row r="1047931" spans="1:1">
      <c r="A1047931"/>
    </row>
    <row r="1047932" spans="1:1">
      <c r="A1047932"/>
    </row>
    <row r="1047933" spans="1:1">
      <c r="A1047933"/>
    </row>
    <row r="1047934" spans="1:1">
      <c r="A1047934"/>
    </row>
    <row r="1047935" spans="1:1">
      <c r="A1047935"/>
    </row>
    <row r="1047936" spans="1:1">
      <c r="A1047936"/>
    </row>
    <row r="1047937" spans="1:1">
      <c r="A1047937"/>
    </row>
    <row r="1047938" spans="1:1">
      <c r="A1047938"/>
    </row>
    <row r="1047939" spans="1:1">
      <c r="A1047939"/>
    </row>
    <row r="1047940" spans="1:1">
      <c r="A1047940"/>
    </row>
    <row r="1047941" spans="1:1">
      <c r="A1047941"/>
    </row>
    <row r="1047942" spans="1:1">
      <c r="A1047942"/>
    </row>
    <row r="1047943" spans="1:1">
      <c r="A1047943"/>
    </row>
    <row r="1047944" spans="1:1">
      <c r="A1047944"/>
    </row>
    <row r="1047945" spans="1:1">
      <c r="A1047945"/>
    </row>
    <row r="1047946" spans="1:1">
      <c r="A1047946"/>
    </row>
    <row r="1047947" spans="1:1">
      <c r="A1047947"/>
    </row>
    <row r="1047948" spans="1:1">
      <c r="A1047948"/>
    </row>
    <row r="1047949" spans="1:1">
      <c r="A1047949"/>
    </row>
    <row r="1047950" spans="1:1">
      <c r="A1047950"/>
    </row>
    <row r="1047951" spans="1:1">
      <c r="A1047951"/>
    </row>
    <row r="1047952" spans="1:1">
      <c r="A1047952"/>
    </row>
    <row r="1047953" spans="1:1">
      <c r="A1047953"/>
    </row>
    <row r="1047954" spans="1:1">
      <c r="A1047954"/>
    </row>
    <row r="1047955" spans="1:1">
      <c r="A1047955"/>
    </row>
    <row r="1047956" spans="1:1">
      <c r="A1047956"/>
    </row>
    <row r="1047957" spans="1:1">
      <c r="A1047957"/>
    </row>
    <row r="1047958" spans="1:1">
      <c r="A1047958"/>
    </row>
    <row r="1047959" spans="1:1">
      <c r="A1047959"/>
    </row>
    <row r="1047960" spans="1:1">
      <c r="A1047960"/>
    </row>
    <row r="1047961" spans="1:1">
      <c r="A1047961"/>
    </row>
    <row r="1047962" spans="1:1">
      <c r="A1047962"/>
    </row>
    <row r="1047963" spans="1:1">
      <c r="A1047963"/>
    </row>
    <row r="1047964" spans="1:1">
      <c r="A1047964"/>
    </row>
    <row r="1047965" spans="1:1">
      <c r="A1047965"/>
    </row>
    <row r="1047966" spans="1:1">
      <c r="A1047966"/>
    </row>
    <row r="1047967" spans="1:1">
      <c r="A1047967"/>
    </row>
    <row r="1047968" spans="1:1">
      <c r="A1047968"/>
    </row>
    <row r="1047969" spans="1:1">
      <c r="A1047969"/>
    </row>
    <row r="1047970" spans="1:1">
      <c r="A1047970"/>
    </row>
    <row r="1047971" spans="1:1">
      <c r="A1047971"/>
    </row>
    <row r="1047972" spans="1:1">
      <c r="A1047972"/>
    </row>
    <row r="1047973" spans="1:1">
      <c r="A1047973"/>
    </row>
    <row r="1047974" spans="1:1">
      <c r="A1047974"/>
    </row>
    <row r="1047975" spans="1:1">
      <c r="A1047975"/>
    </row>
    <row r="1047976" spans="1:1">
      <c r="A1047976"/>
    </row>
    <row r="1047977" spans="1:1">
      <c r="A1047977"/>
    </row>
    <row r="1047978" spans="1:1">
      <c r="A1047978"/>
    </row>
    <row r="1047979" spans="1:1">
      <c r="A1047979"/>
    </row>
    <row r="1047980" spans="1:1">
      <c r="A1047980"/>
    </row>
    <row r="1047981" spans="1:1">
      <c r="A1047981"/>
    </row>
    <row r="1047982" spans="1:1">
      <c r="A1047982"/>
    </row>
    <row r="1047983" spans="1:1">
      <c r="A1047983"/>
    </row>
    <row r="1047984" spans="1:1">
      <c r="A1047984"/>
    </row>
    <row r="1047985" spans="1:1">
      <c r="A1047985"/>
    </row>
    <row r="1047986" spans="1:1">
      <c r="A1047986"/>
    </row>
    <row r="1047987" spans="1:1">
      <c r="A1047987"/>
    </row>
    <row r="1047988" spans="1:1">
      <c r="A1047988"/>
    </row>
    <row r="1047989" spans="1:1">
      <c r="A1047989"/>
    </row>
    <row r="1047990" spans="1:1">
      <c r="A1047990"/>
    </row>
    <row r="1047991" spans="1:1">
      <c r="A1047991"/>
    </row>
    <row r="1047992" spans="1:1">
      <c r="A1047992"/>
    </row>
    <row r="1047993" spans="1:1">
      <c r="A1047993"/>
    </row>
    <row r="1047994" spans="1:1">
      <c r="A1047994"/>
    </row>
    <row r="1047995" spans="1:1">
      <c r="A1047995"/>
    </row>
    <row r="1047996" spans="1:1">
      <c r="A1047996"/>
    </row>
    <row r="1047997" spans="1:1">
      <c r="A1047997"/>
    </row>
    <row r="1047998" spans="1:1">
      <c r="A1047998"/>
    </row>
    <row r="1047999" spans="1:1">
      <c r="A1047999"/>
    </row>
    <row r="1048000" spans="1:1">
      <c r="A1048000"/>
    </row>
    <row r="1048001" spans="1:1">
      <c r="A1048001"/>
    </row>
    <row r="1048002" spans="1:1">
      <c r="A1048002"/>
    </row>
    <row r="1048003" spans="1:1">
      <c r="A1048003"/>
    </row>
    <row r="1048004" spans="1:1">
      <c r="A1048004"/>
    </row>
    <row r="1048005" spans="1:1">
      <c r="A1048005"/>
    </row>
    <row r="1048006" spans="1:1">
      <c r="A1048006"/>
    </row>
    <row r="1048007" spans="1:1">
      <c r="A1048007"/>
    </row>
    <row r="1048008" spans="1:1">
      <c r="A1048008"/>
    </row>
    <row r="1048009" spans="1:1">
      <c r="A1048009"/>
    </row>
    <row r="1048010" spans="1:1">
      <c r="A1048010"/>
    </row>
    <row r="1048011" spans="1:1">
      <c r="A1048011"/>
    </row>
    <row r="1048012" spans="1:1">
      <c r="A1048012"/>
    </row>
    <row r="1048013" spans="1:1">
      <c r="A1048013"/>
    </row>
    <row r="1048014" spans="1:1">
      <c r="A1048014"/>
    </row>
    <row r="1048015" spans="1:1">
      <c r="A1048015"/>
    </row>
    <row r="1048016" spans="1:1">
      <c r="A1048016"/>
    </row>
    <row r="1048017" spans="1:1">
      <c r="A1048017"/>
    </row>
    <row r="1048018" spans="1:1">
      <c r="A1048018"/>
    </row>
    <row r="1048019" spans="1:1">
      <c r="A1048019"/>
    </row>
    <row r="1048020" spans="1:1">
      <c r="A1048020"/>
    </row>
    <row r="1048021" spans="1:1">
      <c r="A1048021"/>
    </row>
    <row r="1048022" spans="1:1">
      <c r="A1048022"/>
    </row>
    <row r="1048023" spans="1:1">
      <c r="A1048023"/>
    </row>
    <row r="1048024" spans="1:1">
      <c r="A1048024"/>
    </row>
    <row r="1048025" spans="1:1">
      <c r="A1048025"/>
    </row>
    <row r="1048026" spans="1:1">
      <c r="A1048026"/>
    </row>
    <row r="1048027" spans="1:1">
      <c r="A1048027"/>
    </row>
    <row r="1048028" spans="1:1">
      <c r="A1048028"/>
    </row>
    <row r="1048029" spans="1:1">
      <c r="A1048029"/>
    </row>
    <row r="1048030" spans="1:1">
      <c r="A1048030"/>
    </row>
    <row r="1048031" spans="1:1">
      <c r="A1048031"/>
    </row>
    <row r="1048032" spans="1:1">
      <c r="A1048032"/>
    </row>
    <row r="1048033" spans="1:1">
      <c r="A1048033"/>
    </row>
    <row r="1048034" spans="1:1">
      <c r="A1048034"/>
    </row>
    <row r="1048035" spans="1:1">
      <c r="A1048035"/>
    </row>
    <row r="1048036" spans="1:1">
      <c r="A1048036"/>
    </row>
    <row r="1048037" spans="1:1">
      <c r="A1048037"/>
    </row>
    <row r="1048038" spans="1:1">
      <c r="A1048038"/>
    </row>
    <row r="1048039" spans="1:1">
      <c r="A1048039"/>
    </row>
    <row r="1048040" spans="1:1">
      <c r="A1048040"/>
    </row>
    <row r="1048041" spans="1:1">
      <c r="A1048041"/>
    </row>
    <row r="1048042" spans="1:1">
      <c r="A1048042"/>
    </row>
    <row r="1048043" spans="1:1">
      <c r="A1048043"/>
    </row>
    <row r="1048044" spans="1:1">
      <c r="A1048044"/>
    </row>
    <row r="1048045" spans="1:1">
      <c r="A1048045"/>
    </row>
    <row r="1048046" spans="1:1">
      <c r="A1048046"/>
    </row>
    <row r="1048047" spans="1:1">
      <c r="A1048047"/>
    </row>
    <row r="1048048" spans="1:1">
      <c r="A1048048"/>
    </row>
    <row r="1048049" spans="1:1">
      <c r="A1048049"/>
    </row>
    <row r="1048050" spans="1:1">
      <c r="A1048050"/>
    </row>
    <row r="1048051" spans="1:1">
      <c r="A1048051"/>
    </row>
    <row r="1048052" spans="1:1">
      <c r="A1048052"/>
    </row>
    <row r="1048053" spans="1:1">
      <c r="A1048053"/>
    </row>
    <row r="1048054" spans="1:1">
      <c r="A1048054"/>
    </row>
    <row r="1048055" spans="1:1">
      <c r="A1048055"/>
    </row>
    <row r="1048056" spans="1:1">
      <c r="A1048056"/>
    </row>
    <row r="1048057" spans="1:1">
      <c r="A1048057"/>
    </row>
    <row r="1048058" spans="1:1">
      <c r="A1048058"/>
    </row>
    <row r="1048059" spans="1:1">
      <c r="A1048059"/>
    </row>
    <row r="1048060" spans="1:1">
      <c r="A1048060"/>
    </row>
    <row r="1048061" spans="1:1">
      <c r="A1048061"/>
    </row>
    <row r="1048062" spans="1:1">
      <c r="A1048062"/>
    </row>
    <row r="1048063" spans="1:1">
      <c r="A1048063"/>
    </row>
    <row r="1048064" spans="1:1">
      <c r="A1048064"/>
    </row>
    <row r="1048065" spans="1:1">
      <c r="A1048065"/>
    </row>
    <row r="1048066" spans="1:1">
      <c r="A1048066"/>
    </row>
    <row r="1048067" spans="1:1">
      <c r="A1048067"/>
    </row>
    <row r="1048068" spans="1:1">
      <c r="A1048068"/>
    </row>
    <row r="1048069" spans="1:1">
      <c r="A1048069"/>
    </row>
    <row r="1048070" spans="1:1">
      <c r="A1048070"/>
    </row>
    <row r="1048071" spans="1:1">
      <c r="A1048071"/>
    </row>
    <row r="1048072" spans="1:1">
      <c r="A1048072"/>
    </row>
    <row r="1048073" spans="1:1">
      <c r="A1048073"/>
    </row>
    <row r="1048074" spans="1:1">
      <c r="A1048074"/>
    </row>
    <row r="1048075" spans="1:1">
      <c r="A1048075"/>
    </row>
    <row r="1048076" spans="1:1">
      <c r="A1048076"/>
    </row>
    <row r="1048077" spans="1:1">
      <c r="A1048077"/>
    </row>
    <row r="1048078" spans="1:1">
      <c r="A1048078"/>
    </row>
    <row r="1048079" spans="1:1">
      <c r="A1048079"/>
    </row>
    <row r="1048080" spans="1:1">
      <c r="A1048080"/>
    </row>
    <row r="1048081" spans="1:1">
      <c r="A1048081"/>
    </row>
    <row r="1048082" spans="1:1">
      <c r="A1048082"/>
    </row>
    <row r="1048083" spans="1:1">
      <c r="A1048083"/>
    </row>
    <row r="1048084" spans="1:1">
      <c r="A1048084"/>
    </row>
    <row r="1048085" spans="1:1">
      <c r="A1048085"/>
    </row>
    <row r="1048086" spans="1:1">
      <c r="A1048086"/>
    </row>
    <row r="1048087" spans="1:1">
      <c r="A1048087"/>
    </row>
    <row r="1048088" spans="1:1">
      <c r="A1048088"/>
    </row>
    <row r="1048089" spans="1:1">
      <c r="A1048089"/>
    </row>
    <row r="1048090" spans="1:1">
      <c r="A1048090"/>
    </row>
    <row r="1048091" spans="1:1">
      <c r="A1048091"/>
    </row>
    <row r="1048092" spans="1:1">
      <c r="A1048092"/>
    </row>
    <row r="1048093" spans="1:1">
      <c r="A1048093"/>
    </row>
    <row r="1048094" spans="1:1">
      <c r="A1048094"/>
    </row>
    <row r="1048095" spans="1:1">
      <c r="A1048095"/>
    </row>
    <row r="1048096" spans="1:1">
      <c r="A1048096"/>
    </row>
    <row r="1048097" spans="1:1">
      <c r="A1048097"/>
    </row>
    <row r="1048098" spans="1:1">
      <c r="A1048098"/>
    </row>
    <row r="1048099" spans="1:1">
      <c r="A1048099"/>
    </row>
    <row r="1048100" spans="1:1">
      <c r="A1048100"/>
    </row>
    <row r="1048101" spans="1:1">
      <c r="A1048101"/>
    </row>
    <row r="1048102" spans="1:1">
      <c r="A1048102"/>
    </row>
    <row r="1048103" spans="1:1">
      <c r="A1048103"/>
    </row>
    <row r="1048104" spans="1:1">
      <c r="A1048104"/>
    </row>
    <row r="1048105" spans="1:1">
      <c r="A1048105"/>
    </row>
    <row r="1048106" spans="1:1">
      <c r="A1048106"/>
    </row>
    <row r="1048107" spans="1:1">
      <c r="A1048107"/>
    </row>
    <row r="1048108" spans="1:1">
      <c r="A1048108"/>
    </row>
    <row r="1048109" spans="1:1">
      <c r="A1048109"/>
    </row>
    <row r="1048110" spans="1:1">
      <c r="A1048110"/>
    </row>
    <row r="1048111" spans="1:1">
      <c r="A1048111"/>
    </row>
    <row r="1048112" spans="1:1">
      <c r="A1048112"/>
    </row>
    <row r="1048113" spans="1:1">
      <c r="A1048113"/>
    </row>
    <row r="1048114" spans="1:1">
      <c r="A1048114"/>
    </row>
    <row r="1048115" spans="1:1">
      <c r="A1048115"/>
    </row>
    <row r="1048116" spans="1:1">
      <c r="A1048116"/>
    </row>
    <row r="1048117" spans="1:1">
      <c r="A1048117"/>
    </row>
    <row r="1048118" spans="1:1">
      <c r="A1048118"/>
    </row>
    <row r="1048119" spans="1:1">
      <c r="A1048119"/>
    </row>
    <row r="1048120" spans="1:1">
      <c r="A1048120"/>
    </row>
    <row r="1048121" spans="1:1">
      <c r="A1048121"/>
    </row>
    <row r="1048122" spans="1:1">
      <c r="A1048122"/>
    </row>
    <row r="1048123" spans="1:1">
      <c r="A1048123"/>
    </row>
    <row r="1048124" spans="1:1">
      <c r="A1048124"/>
    </row>
    <row r="1048125" spans="1:1">
      <c r="A1048125"/>
    </row>
    <row r="1048126" spans="1:1">
      <c r="A1048126"/>
    </row>
    <row r="1048127" spans="1:1">
      <c r="A1048127"/>
    </row>
    <row r="1048128" spans="1:1">
      <c r="A1048128"/>
    </row>
    <row r="1048129" spans="1:1">
      <c r="A1048129"/>
    </row>
    <row r="1048130" spans="1:1">
      <c r="A1048130"/>
    </row>
    <row r="1048131" spans="1:1">
      <c r="A1048131"/>
    </row>
    <row r="1048132" spans="1:1">
      <c r="A1048132"/>
    </row>
    <row r="1048133" spans="1:1">
      <c r="A1048133"/>
    </row>
    <row r="1048134" spans="1:1">
      <c r="A1048134"/>
    </row>
    <row r="1048135" spans="1:1">
      <c r="A1048135"/>
    </row>
    <row r="1048136" spans="1:1">
      <c r="A1048136"/>
    </row>
    <row r="1048137" spans="1:1">
      <c r="A1048137"/>
    </row>
    <row r="1048138" spans="1:1">
      <c r="A1048138"/>
    </row>
    <row r="1048139" spans="1:1">
      <c r="A1048139"/>
    </row>
    <row r="1048140" spans="1:1">
      <c r="A1048140"/>
    </row>
    <row r="1048141" spans="1:1">
      <c r="A1048141"/>
    </row>
    <row r="1048142" spans="1:1">
      <c r="A1048142"/>
    </row>
    <row r="1048143" spans="1:1">
      <c r="A1048143"/>
    </row>
    <row r="1048144" spans="1:1">
      <c r="A1048144"/>
    </row>
    <row r="1048145" spans="1:1">
      <c r="A1048145"/>
    </row>
    <row r="1048146" spans="1:1">
      <c r="A1048146"/>
    </row>
    <row r="1048147" spans="1:1">
      <c r="A1048147"/>
    </row>
    <row r="1048148" spans="1:1">
      <c r="A1048148"/>
    </row>
    <row r="1048149" spans="1:1">
      <c r="A1048149"/>
    </row>
    <row r="1048150" spans="1:1">
      <c r="A1048150"/>
    </row>
    <row r="1048151" spans="1:1">
      <c r="A1048151"/>
    </row>
    <row r="1048152" spans="1:1">
      <c r="A1048152"/>
    </row>
    <row r="1048153" spans="1:1">
      <c r="A1048153"/>
    </row>
    <row r="1048154" spans="1:1">
      <c r="A1048154"/>
    </row>
    <row r="1048155" spans="1:1">
      <c r="A1048155"/>
    </row>
    <row r="1048156" spans="1:1">
      <c r="A1048156"/>
    </row>
    <row r="1048157" spans="1:1">
      <c r="A1048157"/>
    </row>
    <row r="1048158" spans="1:1">
      <c r="A1048158"/>
    </row>
    <row r="1048159" spans="1:1">
      <c r="A1048159"/>
    </row>
    <row r="1048160" spans="1:1">
      <c r="A1048160"/>
    </row>
    <row r="1048161" spans="1:1">
      <c r="A1048161"/>
    </row>
    <row r="1048162" spans="1:1">
      <c r="A1048162"/>
    </row>
    <row r="1048163" spans="1:1">
      <c r="A1048163"/>
    </row>
    <row r="1048164" spans="1:1">
      <c r="A1048164"/>
    </row>
    <row r="1048165" spans="1:1">
      <c r="A1048165"/>
    </row>
    <row r="1048166" spans="1:1">
      <c r="A1048166"/>
    </row>
    <row r="1048167" spans="1:1">
      <c r="A1048167"/>
    </row>
    <row r="1048168" spans="1:1">
      <c r="A1048168"/>
    </row>
    <row r="1048169" spans="1:1">
      <c r="A1048169"/>
    </row>
    <row r="1048170" spans="1:1">
      <c r="A1048170"/>
    </row>
    <row r="1048171" spans="1:1">
      <c r="A1048171"/>
    </row>
    <row r="1048172" spans="1:1">
      <c r="A1048172"/>
    </row>
    <row r="1048173" spans="1:1">
      <c r="A1048173"/>
    </row>
    <row r="1048174" spans="1:1">
      <c r="A1048174"/>
    </row>
    <row r="1048175" spans="1:1">
      <c r="A1048175"/>
    </row>
    <row r="1048176" spans="1:1">
      <c r="A1048176"/>
    </row>
    <row r="1048177" spans="1:1">
      <c r="A1048177"/>
    </row>
    <row r="1048178" spans="1:1">
      <c r="A1048178"/>
    </row>
    <row r="1048179" spans="1:1">
      <c r="A1048179"/>
    </row>
    <row r="1048180" spans="1:1">
      <c r="A1048180"/>
    </row>
    <row r="1048181" spans="1:1">
      <c r="A1048181"/>
    </row>
    <row r="1048182" spans="1:1">
      <c r="A1048182"/>
    </row>
    <row r="1048183" spans="1:1">
      <c r="A1048183"/>
    </row>
    <row r="1048184" spans="1:1">
      <c r="A1048184"/>
    </row>
    <row r="1048185" spans="1:1">
      <c r="A1048185"/>
    </row>
    <row r="1048186" spans="1:1">
      <c r="A1048186"/>
    </row>
    <row r="1048187" spans="1:1">
      <c r="A1048187"/>
    </row>
    <row r="1048188" spans="1:1">
      <c r="A1048188"/>
    </row>
    <row r="1048189" spans="1:1">
      <c r="A1048189"/>
    </row>
    <row r="1048190" spans="1:1">
      <c r="A1048190"/>
    </row>
    <row r="1048191" spans="1:1">
      <c r="A1048191"/>
    </row>
    <row r="1048192" spans="1:1">
      <c r="A1048192"/>
    </row>
    <row r="1048193" spans="1:1">
      <c r="A1048193"/>
    </row>
    <row r="1048194" spans="1:1">
      <c r="A1048194"/>
    </row>
    <row r="1048195" spans="1:1">
      <c r="A1048195"/>
    </row>
    <row r="1048196" spans="1:1">
      <c r="A1048196"/>
    </row>
    <row r="1048197" spans="1:1">
      <c r="A1048197"/>
    </row>
    <row r="1048198" spans="1:1">
      <c r="A1048198"/>
    </row>
    <row r="1048199" spans="1:1">
      <c r="A1048199"/>
    </row>
    <row r="1048200" spans="1:1">
      <c r="A1048200"/>
    </row>
    <row r="1048201" spans="1:1">
      <c r="A1048201"/>
    </row>
    <row r="1048202" spans="1:1">
      <c r="A1048202"/>
    </row>
    <row r="1048203" spans="1:1">
      <c r="A1048203"/>
    </row>
    <row r="1048204" spans="1:1">
      <c r="A1048204"/>
    </row>
    <row r="1048205" spans="1:1">
      <c r="A1048205"/>
    </row>
    <row r="1048206" spans="1:1">
      <c r="A1048206"/>
    </row>
    <row r="1048207" spans="1:1">
      <c r="A1048207"/>
    </row>
    <row r="1048208" spans="1:1">
      <c r="A1048208"/>
    </row>
    <row r="1048209" spans="1:1">
      <c r="A1048209"/>
    </row>
    <row r="1048210" spans="1:1">
      <c r="A1048210"/>
    </row>
    <row r="1048211" spans="1:1">
      <c r="A1048211"/>
    </row>
    <row r="1048212" spans="1:1">
      <c r="A1048212"/>
    </row>
    <row r="1048213" spans="1:1">
      <c r="A1048213"/>
    </row>
    <row r="1048214" spans="1:1">
      <c r="A1048214"/>
    </row>
    <row r="1048215" spans="1:1">
      <c r="A1048215"/>
    </row>
    <row r="1048216" spans="1:1">
      <c r="A1048216"/>
    </row>
    <row r="1048217" spans="1:1">
      <c r="A1048217"/>
    </row>
    <row r="1048218" spans="1:1">
      <c r="A1048218"/>
    </row>
    <row r="1048219" spans="1:1">
      <c r="A1048219"/>
    </row>
    <row r="1048220" spans="1:1">
      <c r="A1048220"/>
    </row>
    <row r="1048221" spans="1:1">
      <c r="A1048221"/>
    </row>
    <row r="1048222" spans="1:1">
      <c r="A1048222"/>
    </row>
    <row r="1048223" spans="1:1">
      <c r="A1048223"/>
    </row>
    <row r="1048224" spans="1:1">
      <c r="A1048224"/>
    </row>
    <row r="1048225" spans="1:1">
      <c r="A1048225"/>
    </row>
    <row r="1048226" spans="1:1">
      <c r="A1048226"/>
    </row>
    <row r="1048227" spans="1:1">
      <c r="A1048227"/>
    </row>
    <row r="1048228" spans="1:1">
      <c r="A1048228"/>
    </row>
    <row r="1048229" spans="1:1">
      <c r="A1048229"/>
    </row>
    <row r="1048230" spans="1:1">
      <c r="A1048230"/>
    </row>
    <row r="1048231" spans="1:1">
      <c r="A1048231"/>
    </row>
    <row r="1048232" spans="1:1">
      <c r="A1048232"/>
    </row>
    <row r="1048233" spans="1:1">
      <c r="A1048233"/>
    </row>
    <row r="1048234" spans="1:1">
      <c r="A1048234"/>
    </row>
    <row r="1048235" spans="1:1">
      <c r="A1048235"/>
    </row>
    <row r="1048236" spans="1:1">
      <c r="A1048236"/>
    </row>
    <row r="1048237" spans="1:1">
      <c r="A1048237"/>
    </row>
    <row r="1048238" spans="1:1">
      <c r="A1048238"/>
    </row>
    <row r="1048239" spans="1:1">
      <c r="A1048239"/>
    </row>
    <row r="1048240" spans="1:1">
      <c r="A1048240"/>
    </row>
    <row r="1048241" spans="1:1">
      <c r="A1048241"/>
    </row>
    <row r="1048242" spans="1:1">
      <c r="A1048242"/>
    </row>
    <row r="1048243" spans="1:1">
      <c r="A1048243"/>
    </row>
    <row r="1048244" spans="1:1">
      <c r="A1048244"/>
    </row>
    <row r="1048245" spans="1:1">
      <c r="A1048245"/>
    </row>
    <row r="1048246" spans="1:1">
      <c r="A1048246"/>
    </row>
    <row r="1048247" spans="1:1">
      <c r="A1048247"/>
    </row>
    <row r="1048248" spans="1:1">
      <c r="A1048248"/>
    </row>
    <row r="1048249" spans="1:1">
      <c r="A1048249"/>
    </row>
    <row r="1048250" spans="1:1">
      <c r="A1048250"/>
    </row>
    <row r="1048251" spans="1:1">
      <c r="A1048251"/>
    </row>
    <row r="1048252" spans="1:1">
      <c r="A1048252"/>
    </row>
    <row r="1048253" spans="1:1">
      <c r="A1048253"/>
    </row>
    <row r="1048254" spans="1:1">
      <c r="A1048254"/>
    </row>
    <row r="1048255" spans="1:1">
      <c r="A1048255"/>
    </row>
    <row r="1048256" spans="1:1">
      <c r="A1048256"/>
    </row>
    <row r="1048257" spans="1:1">
      <c r="A1048257"/>
    </row>
    <row r="1048258" spans="1:1">
      <c r="A1048258"/>
    </row>
    <row r="1048259" spans="1:1">
      <c r="A1048259"/>
    </row>
    <row r="1048260" spans="1:1">
      <c r="A1048260"/>
    </row>
    <row r="1048261" spans="1:1">
      <c r="A1048261"/>
    </row>
    <row r="1048262" spans="1:1">
      <c r="A1048262"/>
    </row>
    <row r="1048263" spans="1:1">
      <c r="A1048263"/>
    </row>
    <row r="1048264" spans="1:1">
      <c r="A1048264"/>
    </row>
    <row r="1048265" spans="1:1">
      <c r="A1048265"/>
    </row>
    <row r="1048266" spans="1:1">
      <c r="A1048266"/>
    </row>
    <row r="1048267" spans="1:1">
      <c r="A1048267"/>
    </row>
    <row r="1048268" spans="1:1">
      <c r="A1048268"/>
    </row>
    <row r="1048269" spans="1:1">
      <c r="A1048269"/>
    </row>
    <row r="1048270" spans="1:1">
      <c r="A1048270"/>
    </row>
    <row r="1048271" spans="1:1">
      <c r="A1048271"/>
    </row>
    <row r="1048272" spans="1:1">
      <c r="A1048272"/>
    </row>
    <row r="1048273" spans="1:1">
      <c r="A1048273"/>
    </row>
    <row r="1048274" spans="1:1">
      <c r="A1048274"/>
    </row>
    <row r="1048275" spans="1:1">
      <c r="A1048275"/>
    </row>
    <row r="1048276" spans="1:1">
      <c r="A1048276"/>
    </row>
    <row r="1048277" spans="1:1">
      <c r="A1048277"/>
    </row>
    <row r="1048278" spans="1:1">
      <c r="A1048278"/>
    </row>
    <row r="1048279" spans="1:1">
      <c r="A1048279"/>
    </row>
    <row r="1048280" spans="1:1">
      <c r="A1048280"/>
    </row>
    <row r="1048281" spans="1:1">
      <c r="A1048281"/>
    </row>
    <row r="1048282" spans="1:1">
      <c r="A1048282"/>
    </row>
    <row r="1048283" spans="1:1">
      <c r="A1048283"/>
    </row>
    <row r="1048284" spans="1:1">
      <c r="A1048284"/>
    </row>
    <row r="1048285" spans="1:1">
      <c r="A1048285"/>
    </row>
    <row r="1048286" spans="1:1">
      <c r="A1048286"/>
    </row>
    <row r="1048287" spans="1:1">
      <c r="A1048287"/>
    </row>
    <row r="1048288" spans="1:1">
      <c r="A1048288"/>
    </row>
    <row r="1048289" spans="1:1">
      <c r="A1048289"/>
    </row>
    <row r="1048290" spans="1:1">
      <c r="A1048290"/>
    </row>
    <row r="1048291" spans="1:1">
      <c r="A1048291"/>
    </row>
    <row r="1048292" spans="1:1">
      <c r="A1048292"/>
    </row>
    <row r="1048293" spans="1:1">
      <c r="A1048293"/>
    </row>
    <row r="1048294" spans="1:1">
      <c r="A1048294"/>
    </row>
    <row r="1048295" spans="1:1">
      <c r="A1048295"/>
    </row>
    <row r="1048296" spans="1:1">
      <c r="A1048296"/>
    </row>
    <row r="1048297" spans="1:1">
      <c r="A1048297"/>
    </row>
    <row r="1048298" spans="1:1">
      <c r="A1048298"/>
    </row>
    <row r="1048299" spans="1:1">
      <c r="A1048299"/>
    </row>
    <row r="1048300" spans="1:1">
      <c r="A1048300"/>
    </row>
    <row r="1048301" spans="1:1">
      <c r="A1048301"/>
    </row>
    <row r="1048302" spans="1:1">
      <c r="A1048302"/>
    </row>
    <row r="1048303" spans="1:1">
      <c r="A1048303"/>
    </row>
    <row r="1048304" spans="1:1">
      <c r="A1048304"/>
    </row>
    <row r="1048305" spans="1:1">
      <c r="A1048305"/>
    </row>
    <row r="1048306" spans="1:1">
      <c r="A1048306"/>
    </row>
    <row r="1048307" spans="1:1">
      <c r="A1048307"/>
    </row>
    <row r="1048308" spans="1:1">
      <c r="A1048308"/>
    </row>
    <row r="1048309" spans="1:1">
      <c r="A1048309"/>
    </row>
    <row r="1048310" spans="1:1">
      <c r="A1048310"/>
    </row>
    <row r="1048311" spans="1:1">
      <c r="A1048311"/>
    </row>
    <row r="1048312" spans="1:1">
      <c r="A1048312"/>
    </row>
    <row r="1048313" spans="1:1">
      <c r="A1048313"/>
    </row>
    <row r="1048314" spans="1:1">
      <c r="A1048314"/>
    </row>
    <row r="1048315" spans="1:1">
      <c r="A1048315"/>
    </row>
    <row r="1048316" spans="1:1">
      <c r="A1048316"/>
    </row>
    <row r="1048317" spans="1:1">
      <c r="A1048317"/>
    </row>
    <row r="1048318" spans="1:1">
      <c r="A1048318"/>
    </row>
    <row r="1048319" spans="1:1">
      <c r="A1048319"/>
    </row>
    <row r="1048320" spans="1:1">
      <c r="A1048320"/>
    </row>
    <row r="1048321" spans="1:1">
      <c r="A1048321"/>
    </row>
    <row r="1048322" spans="1:1">
      <c r="A1048322"/>
    </row>
    <row r="1048323" spans="1:1">
      <c r="A1048323"/>
    </row>
    <row r="1048324" spans="1:1">
      <c r="A1048324"/>
    </row>
    <row r="1048325" spans="1:1">
      <c r="A1048325"/>
    </row>
    <row r="1048326" spans="1:1">
      <c r="A1048326"/>
    </row>
    <row r="1048327" spans="1:1">
      <c r="A1048327"/>
    </row>
    <row r="1048328" spans="1:1">
      <c r="A1048328"/>
    </row>
    <row r="1048329" spans="1:1">
      <c r="A1048329"/>
    </row>
    <row r="1048330" spans="1:1">
      <c r="A1048330"/>
    </row>
    <row r="1048331" spans="1:1">
      <c r="A1048331"/>
    </row>
    <row r="1048332" spans="1:1">
      <c r="A1048332"/>
    </row>
    <row r="1048333" spans="1:1">
      <c r="A1048333"/>
    </row>
    <row r="1048334" spans="1:1">
      <c r="A1048334"/>
    </row>
    <row r="1048335" spans="1:1">
      <c r="A1048335"/>
    </row>
    <row r="1048336" spans="1:1">
      <c r="A1048336"/>
    </row>
    <row r="1048337" spans="1:1">
      <c r="A1048337"/>
    </row>
    <row r="1048338" spans="1:1">
      <c r="A1048338"/>
    </row>
    <row r="1048339" spans="1:1">
      <c r="A1048339"/>
    </row>
    <row r="1048340" spans="1:1">
      <c r="A1048340"/>
    </row>
    <row r="1048341" spans="1:1">
      <c r="A1048341"/>
    </row>
    <row r="1048342" spans="1:1">
      <c r="A1048342"/>
    </row>
    <row r="1048343" spans="1:1">
      <c r="A1048343"/>
    </row>
    <row r="1048344" spans="1:1">
      <c r="A1048344"/>
    </row>
    <row r="1048345" spans="1:1">
      <c r="A1048345"/>
    </row>
    <row r="1048346" spans="1:1">
      <c r="A1048346"/>
    </row>
    <row r="1048347" spans="1:1">
      <c r="A1048347"/>
    </row>
    <row r="1048348" spans="1:1">
      <c r="A1048348"/>
    </row>
    <row r="1048349" spans="1:1">
      <c r="A1048349"/>
    </row>
    <row r="1048350" spans="1:1">
      <c r="A1048350"/>
    </row>
    <row r="1048351" spans="1:1">
      <c r="A1048351"/>
    </row>
    <row r="1048352" spans="1:1">
      <c r="A1048352"/>
    </row>
    <row r="1048353" spans="1:1">
      <c r="A1048353"/>
    </row>
    <row r="1048354" spans="1:1">
      <c r="A1048354"/>
    </row>
    <row r="1048355" spans="1:1">
      <c r="A1048355"/>
    </row>
    <row r="1048356" spans="1:1">
      <c r="A1048356"/>
    </row>
    <row r="1048357" spans="1:1">
      <c r="A1048357"/>
    </row>
    <row r="1048358" spans="1:1">
      <c r="A1048358"/>
    </row>
    <row r="1048359" spans="1:1">
      <c r="A1048359"/>
    </row>
    <row r="1048360" spans="1:1">
      <c r="A1048360"/>
    </row>
    <row r="1048361" spans="1:1">
      <c r="A1048361"/>
    </row>
    <row r="1048362" spans="1:1">
      <c r="A1048362"/>
    </row>
    <row r="1048363" spans="1:1">
      <c r="A1048363"/>
    </row>
    <row r="1048364" spans="1:1">
      <c r="A1048364"/>
    </row>
    <row r="1048365" spans="1:1">
      <c r="A1048365"/>
    </row>
    <row r="1048366" spans="1:1">
      <c r="A1048366"/>
    </row>
    <row r="1048367" spans="1:1">
      <c r="A1048367"/>
    </row>
    <row r="1048368" spans="1:1">
      <c r="A1048368"/>
    </row>
    <row r="1048369" spans="1:1">
      <c r="A1048369"/>
    </row>
    <row r="1048370" spans="1:1">
      <c r="A1048370"/>
    </row>
    <row r="1048371" spans="1:1">
      <c r="A1048371"/>
    </row>
    <row r="1048372" spans="1:1">
      <c r="A1048372"/>
    </row>
    <row r="1048373" spans="1:1">
      <c r="A1048373"/>
    </row>
    <row r="1048374" spans="1:1">
      <c r="A1048374"/>
    </row>
    <row r="1048375" spans="1:1">
      <c r="A1048375"/>
    </row>
    <row r="1048376" spans="1:1">
      <c r="A1048376"/>
    </row>
    <row r="1048377" spans="1:1">
      <c r="A1048377"/>
    </row>
    <row r="1048378" spans="1:1">
      <c r="A1048378"/>
    </row>
    <row r="1048379" spans="1:1">
      <c r="A1048379"/>
    </row>
    <row r="1048380" spans="1:1">
      <c r="A1048380"/>
    </row>
    <row r="1048381" spans="1:1">
      <c r="A1048381"/>
    </row>
    <row r="1048382" spans="1:1">
      <c r="A1048382"/>
    </row>
    <row r="1048383" spans="1:1">
      <c r="A1048383"/>
    </row>
    <row r="1048384" spans="1:1">
      <c r="A1048384"/>
    </row>
    <row r="1048385" spans="1:1">
      <c r="A1048385"/>
    </row>
    <row r="1048386" spans="1:1">
      <c r="A1048386"/>
    </row>
    <row r="1048387" spans="1:1">
      <c r="A1048387"/>
    </row>
    <row r="1048388" spans="1:1">
      <c r="A1048388"/>
    </row>
    <row r="1048389" spans="1:1">
      <c r="A1048389"/>
    </row>
    <row r="1048390" spans="1:1">
      <c r="A1048390"/>
    </row>
    <row r="1048391" spans="1:1">
      <c r="A1048391"/>
    </row>
    <row r="1048392" spans="1:1">
      <c r="A1048392"/>
    </row>
    <row r="1048393" spans="1:1">
      <c r="A1048393"/>
    </row>
    <row r="1048394" spans="1:1">
      <c r="A1048394"/>
    </row>
    <row r="1048395" spans="1:1">
      <c r="A1048395"/>
    </row>
    <row r="1048396" spans="1:1">
      <c r="A1048396"/>
    </row>
    <row r="1048397" spans="1:1">
      <c r="A1048397"/>
    </row>
    <row r="1048398" spans="1:1">
      <c r="A1048398"/>
    </row>
    <row r="1048399" spans="1:1">
      <c r="A1048399"/>
    </row>
    <row r="1048400" spans="1:1">
      <c r="A1048400"/>
    </row>
    <row r="1048401" spans="1:1">
      <c r="A1048401"/>
    </row>
    <row r="1048402" spans="1:1">
      <c r="A1048402"/>
    </row>
    <row r="1048403" spans="1:1">
      <c r="A1048403"/>
    </row>
    <row r="1048404" spans="1:1">
      <c r="A1048404"/>
    </row>
    <row r="1048405" spans="1:1">
      <c r="A1048405"/>
    </row>
    <row r="1048406" spans="1:1">
      <c r="A1048406"/>
    </row>
    <row r="1048407" spans="1:1">
      <c r="A1048407"/>
    </row>
    <row r="1048408" spans="1:1">
      <c r="A1048408"/>
    </row>
    <row r="1048409" spans="1:1">
      <c r="A1048409"/>
    </row>
    <row r="1048410" spans="1:1">
      <c r="A1048410"/>
    </row>
    <row r="1048411" spans="1:1">
      <c r="A1048411"/>
    </row>
    <row r="1048412" spans="1:1">
      <c r="A1048412"/>
    </row>
    <row r="1048413" spans="1:1">
      <c r="A1048413"/>
    </row>
    <row r="1048414" spans="1:1">
      <c r="A1048414"/>
    </row>
    <row r="1048415" spans="1:1">
      <c r="A1048415"/>
    </row>
    <row r="1048416" spans="1:1">
      <c r="A1048416"/>
    </row>
    <row r="1048417" spans="1:1">
      <c r="A1048417"/>
    </row>
    <row r="1048418" spans="1:1">
      <c r="A1048418"/>
    </row>
    <row r="1048419" spans="1:1">
      <c r="A1048419"/>
    </row>
    <row r="1048420" spans="1:1">
      <c r="A1048420"/>
    </row>
    <row r="1048421" spans="1:1">
      <c r="A1048421"/>
    </row>
    <row r="1048422" spans="1:1">
      <c r="A1048422"/>
    </row>
    <row r="1048423" spans="1:1">
      <c r="A1048423"/>
    </row>
    <row r="1048424" spans="1:1">
      <c r="A1048424"/>
    </row>
    <row r="1048425" spans="1:1">
      <c r="A1048425"/>
    </row>
    <row r="1048426" spans="1:1">
      <c r="A1048426"/>
    </row>
    <row r="1048427" spans="1:1">
      <c r="A1048427"/>
    </row>
    <row r="1048428" spans="1:1">
      <c r="A1048428"/>
    </row>
    <row r="1048429" spans="1:1">
      <c r="A1048429"/>
    </row>
    <row r="1048430" spans="1:1">
      <c r="A1048430"/>
    </row>
    <row r="1048431" spans="1:1">
      <c r="A1048431"/>
    </row>
    <row r="1048432" spans="1:1">
      <c r="A1048432"/>
    </row>
    <row r="1048433" spans="1:1">
      <c r="A1048433"/>
    </row>
    <row r="1048434" spans="1:1">
      <c r="A1048434"/>
    </row>
    <row r="1048435" spans="1:1">
      <c r="A1048435"/>
    </row>
    <row r="1048436" spans="1:1">
      <c r="A1048436"/>
    </row>
    <row r="1048437" spans="1:1">
      <c r="A1048437"/>
    </row>
    <row r="1048438" spans="1:1">
      <c r="A1048438"/>
    </row>
    <row r="1048439" spans="1:1">
      <c r="A1048439"/>
    </row>
    <row r="1048440" spans="1:1">
      <c r="A1048440"/>
    </row>
    <row r="1048441" spans="1:1">
      <c r="A1048441"/>
    </row>
    <row r="1048442" spans="1:1">
      <c r="A1048442"/>
    </row>
    <row r="1048443" spans="1:1">
      <c r="A1048443"/>
    </row>
    <row r="1048444" spans="1:1">
      <c r="A1048444"/>
    </row>
    <row r="1048445" spans="1:1">
      <c r="A1048445"/>
    </row>
    <row r="1048446" spans="1:1">
      <c r="A1048446"/>
    </row>
    <row r="1048447" spans="1:1">
      <c r="A1048447"/>
    </row>
    <row r="1048448" spans="1:1">
      <c r="A1048448"/>
    </row>
    <row r="1048449" spans="1:1">
      <c r="A1048449"/>
    </row>
    <row r="1048450" spans="1:1">
      <c r="A1048450"/>
    </row>
    <row r="1048451" spans="1:1">
      <c r="A1048451"/>
    </row>
    <row r="1048452" spans="1:1">
      <c r="A1048452"/>
    </row>
    <row r="1048453" spans="1:1">
      <c r="A1048453"/>
    </row>
    <row r="1048454" spans="1:1">
      <c r="A1048454"/>
    </row>
    <row r="1048455" spans="1:1">
      <c r="A1048455"/>
    </row>
    <row r="1048456" spans="1:1">
      <c r="A1048456"/>
    </row>
    <row r="1048457" spans="1:1">
      <c r="A1048457"/>
    </row>
    <row r="1048458" spans="1:1">
      <c r="A1048458"/>
    </row>
    <row r="1048459" spans="1:1">
      <c r="A1048459"/>
    </row>
    <row r="1048460" spans="1:1">
      <c r="A1048460"/>
    </row>
    <row r="1048461" spans="1:1">
      <c r="A1048461"/>
    </row>
    <row r="1048462" spans="1:1">
      <c r="A1048462"/>
    </row>
    <row r="1048463" spans="1:1">
      <c r="A1048463"/>
    </row>
    <row r="1048464" spans="1:1">
      <c r="A1048464"/>
    </row>
    <row r="1048465" spans="1:1">
      <c r="A1048465"/>
    </row>
    <row r="1048466" spans="1:1">
      <c r="A1048466"/>
    </row>
    <row r="1048467" spans="1:1">
      <c r="A1048467"/>
    </row>
    <row r="1048468" spans="1:1">
      <c r="A1048468"/>
    </row>
    <row r="1048469" spans="1:1">
      <c r="A1048469"/>
    </row>
    <row r="1048470" spans="1:1">
      <c r="A1048470"/>
    </row>
    <row r="1048471" spans="1:1">
      <c r="A1048471"/>
    </row>
    <row r="1048472" spans="1:1">
      <c r="A1048472"/>
    </row>
    <row r="1048473" spans="1:1">
      <c r="A1048473"/>
    </row>
    <row r="1048474" spans="1:1">
      <c r="A1048474"/>
    </row>
    <row r="1048475" spans="1:1">
      <c r="A1048475"/>
    </row>
    <row r="1048476" spans="1:1">
      <c r="A1048476"/>
    </row>
    <row r="1048477" spans="1:1">
      <c r="A1048477"/>
    </row>
    <row r="1048478" spans="1:1">
      <c r="A1048478"/>
    </row>
    <row r="1048479" spans="1:1">
      <c r="A1048479"/>
    </row>
    <row r="1048480" spans="1:1">
      <c r="A1048480"/>
    </row>
    <row r="1048481" spans="1:1">
      <c r="A1048481"/>
    </row>
    <row r="1048482" spans="1:1">
      <c r="A1048482"/>
    </row>
    <row r="1048483" spans="1:1">
      <c r="A1048483"/>
    </row>
    <row r="1048484" spans="1:1">
      <c r="A1048484"/>
    </row>
    <row r="1048485" spans="1:1">
      <c r="A1048485"/>
    </row>
    <row r="1048486" spans="1:1">
      <c r="A1048486"/>
    </row>
    <row r="1048487" spans="1:1">
      <c r="A1048487"/>
    </row>
    <row r="1048488" spans="1:1">
      <c r="A1048488"/>
    </row>
    <row r="1048489" spans="1:1">
      <c r="A1048489"/>
    </row>
    <row r="1048490" spans="1:1">
      <c r="A1048490"/>
    </row>
    <row r="1048491" spans="1:1">
      <c r="A1048491"/>
    </row>
    <row r="1048492" spans="1:1">
      <c r="A1048492"/>
    </row>
    <row r="1048493" spans="1:1">
      <c r="A1048493"/>
    </row>
    <row r="1048494" spans="1:1">
      <c r="A1048494"/>
    </row>
    <row r="1048495" spans="1:1">
      <c r="A1048495"/>
    </row>
    <row r="1048496" spans="1:1">
      <c r="A1048496"/>
    </row>
    <row r="1048497" spans="1:1">
      <c r="A1048497"/>
    </row>
    <row r="1048498" spans="1:1">
      <c r="A1048498"/>
    </row>
    <row r="1048499" spans="1:1">
      <c r="A1048499"/>
    </row>
    <row r="1048500" spans="1:1">
      <c r="A1048500"/>
    </row>
    <row r="1048501" spans="1:1">
      <c r="A1048501"/>
    </row>
    <row r="1048502" spans="1:1">
      <c r="A1048502"/>
    </row>
    <row r="1048503" spans="1:1">
      <c r="A1048503"/>
    </row>
    <row r="1048504" spans="1:1">
      <c r="A1048504"/>
    </row>
    <row r="1048505" spans="1:1">
      <c r="A1048505"/>
    </row>
    <row r="1048506" spans="1:1">
      <c r="A1048506"/>
    </row>
    <row r="1048507" spans="1:1">
      <c r="A1048507"/>
    </row>
    <row r="1048508" spans="1:1">
      <c r="A1048508"/>
    </row>
    <row r="1048509" spans="1:1">
      <c r="A1048509"/>
    </row>
    <row r="1048510" spans="1:1">
      <c r="A1048510"/>
    </row>
    <row r="1048511" spans="1:1">
      <c r="A1048511"/>
    </row>
    <row r="1048512" spans="1:1">
      <c r="A1048512"/>
    </row>
    <row r="1048513" spans="1:1">
      <c r="A1048513"/>
    </row>
    <row r="1048514" spans="1:1">
      <c r="A1048514"/>
    </row>
    <row r="1048515" spans="1:1">
      <c r="A1048515"/>
    </row>
    <row r="1048516" spans="1:1">
      <c r="A1048516"/>
    </row>
    <row r="1048517" spans="1:1">
      <c r="A1048517"/>
    </row>
    <row r="1048518" spans="1:1">
      <c r="A1048518"/>
    </row>
    <row r="1048519" spans="1:1">
      <c r="A1048519"/>
    </row>
    <row r="1048520" spans="1:1">
      <c r="A1048520"/>
    </row>
    <row r="1048521" spans="1:1">
      <c r="A1048521"/>
    </row>
    <row r="1048522" spans="1:1">
      <c r="A1048522"/>
    </row>
    <row r="1048523" spans="1:1">
      <c r="A1048523"/>
    </row>
    <row r="1048524" spans="1:1">
      <c r="A1048524"/>
    </row>
    <row r="1048525" spans="1:1">
      <c r="A1048525"/>
    </row>
    <row r="1048526" spans="1:1">
      <c r="A1048526"/>
    </row>
    <row r="1048527" spans="1:1">
      <c r="A1048527"/>
    </row>
    <row r="1048528" spans="1:1">
      <c r="A1048528"/>
    </row>
    <row r="1048529" spans="1:1">
      <c r="A1048529"/>
    </row>
    <row r="1048530" spans="1:1">
      <c r="A1048530"/>
    </row>
    <row r="1048531" spans="1:1">
      <c r="A1048531"/>
    </row>
    <row r="1048532" spans="1:1">
      <c r="A1048532"/>
    </row>
    <row r="1048533" spans="1:1">
      <c r="A1048533"/>
    </row>
    <row r="1048534" spans="1:1">
      <c r="A1048534"/>
    </row>
    <row r="1048535" spans="1:1">
      <c r="A1048535"/>
    </row>
    <row r="1048536" spans="1:1">
      <c r="A1048536"/>
    </row>
    <row r="1048537" spans="1:1">
      <c r="A1048537"/>
    </row>
    <row r="1048538" spans="1:1">
      <c r="A1048538"/>
    </row>
    <row r="1048539" spans="1:1">
      <c r="A1048539"/>
    </row>
    <row r="1048540" spans="1:1">
      <c r="A1048540"/>
    </row>
    <row r="1048541" spans="1:1">
      <c r="A1048541"/>
    </row>
    <row r="1048542" spans="1:1">
      <c r="A1048542"/>
    </row>
    <row r="1048543" spans="1:1">
      <c r="A1048543"/>
    </row>
    <row r="1048544" spans="1:1">
      <c r="A1048544"/>
    </row>
    <row r="1048545" spans="1:1">
      <c r="A1048545"/>
    </row>
    <row r="1048546" spans="1:1">
      <c r="A1048546"/>
    </row>
    <row r="1048547" spans="1:1">
      <c r="A1048547"/>
    </row>
    <row r="1048548" spans="1:1">
      <c r="A1048548"/>
    </row>
    <row r="1048549" spans="1:1">
      <c r="A1048549"/>
    </row>
    <row r="1048550" spans="1:1">
      <c r="A1048550"/>
    </row>
    <row r="1048551" spans="1:1">
      <c r="A1048551"/>
    </row>
    <row r="1048552" spans="1:1">
      <c r="A1048552"/>
    </row>
    <row r="1048553" spans="1:1">
      <c r="A1048553"/>
    </row>
    <row r="1048554" spans="1:1">
      <c r="A1048554"/>
    </row>
    <row r="1048555" spans="1:1">
      <c r="A1048555"/>
    </row>
    <row r="1048556" spans="1:1">
      <c r="A1048556"/>
    </row>
    <row r="1048557" spans="1:1">
      <c r="A1048557"/>
    </row>
    <row r="1048558" spans="1:1">
      <c r="A1048558"/>
    </row>
    <row r="1048559" spans="1:1">
      <c r="A1048559"/>
    </row>
    <row r="1048560" spans="1:1">
      <c r="A1048560"/>
    </row>
    <row r="1048561" spans="1:1">
      <c r="A1048561"/>
    </row>
    <row r="1048562" spans="1:1">
      <c r="A1048562"/>
    </row>
    <row r="1048563" spans="1:1">
      <c r="A1048563"/>
    </row>
    <row r="1048564" spans="1:1">
      <c r="A1048564"/>
    </row>
    <row r="1048565" spans="1:1">
      <c r="A1048565"/>
    </row>
    <row r="1048566" spans="1:1">
      <c r="A1048566"/>
    </row>
    <row r="1048567" spans="1:1">
      <c r="A1048567"/>
    </row>
    <row r="1048568" spans="1:1">
      <c r="A1048568"/>
    </row>
    <row r="1048569" spans="1:1">
      <c r="A1048569"/>
    </row>
    <row r="1048570" spans="1:1">
      <c r="A1048570"/>
    </row>
    <row r="1048571" spans="1:1">
      <c r="A1048571"/>
    </row>
    <row r="1048572" spans="1:1">
      <c r="A1048572"/>
    </row>
    <row r="1048573" spans="1:1">
      <c r="A1048573"/>
    </row>
    <row r="1048574" spans="1:1">
      <c r="A1048574"/>
    </row>
    <row r="1048575" spans="1:1">
      <c r="A1048575"/>
    </row>
    <row r="1048576" spans="1:1">
      <c r="A1048576"/>
    </row>
  </sheetData>
  <autoFilter ref="A1:D3594">
    <extLst/>
  </autoFilter>
  <pageMargins left="0.75" right="0.75" top="1" bottom="1" header="0.5" footer="0.5"/>
  <pageSetup paperSize="9" orientation="portrait"/>
  <headerFooter/>
  <ignoredErrors>
    <ignoredError sqref="E50:E51" formulaRange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5"/>
  <sheetViews>
    <sheetView workbookViewId="0">
      <selection activeCell="D23" sqref="D23"/>
    </sheetView>
  </sheetViews>
  <sheetFormatPr defaultColWidth="8.88888888888889" defaultRowHeight="14.4" outlineLevelCol="1"/>
  <cols>
    <col min="2" max="2" width="18.1111111111111" customWidth="1"/>
    <col min="3" max="3" width="12.8888888888889"/>
    <col min="5" max="6" width="12.8888888888889"/>
  </cols>
  <sheetData>
    <row r="1" spans="1:2">
      <c r="A1" t="s">
        <v>231</v>
      </c>
      <c r="B1" t="s">
        <v>232</v>
      </c>
    </row>
    <row r="2" spans="1:2">
      <c r="A2">
        <v>5</v>
      </c>
      <c r="B2">
        <v>0.27208480565371</v>
      </c>
    </row>
    <row r="3" spans="1:2">
      <c r="A3">
        <v>10</v>
      </c>
      <c r="B3">
        <v>0.171378091872792</v>
      </c>
    </row>
    <row r="4" spans="1:2">
      <c r="A4">
        <v>15</v>
      </c>
      <c r="B4">
        <v>0.11660777385159</v>
      </c>
    </row>
    <row r="5" spans="1:2">
      <c r="A5">
        <v>20</v>
      </c>
      <c r="B5">
        <v>0.0706713780918729</v>
      </c>
    </row>
    <row r="6" spans="1:2">
      <c r="A6">
        <v>25</v>
      </c>
      <c r="B6">
        <v>0.0618374558303887</v>
      </c>
    </row>
    <row r="7" spans="1:2">
      <c r="A7">
        <v>30</v>
      </c>
      <c r="B7">
        <v>0.0759717314487633</v>
      </c>
    </row>
    <row r="8" spans="1:2">
      <c r="A8">
        <v>35</v>
      </c>
      <c r="B8">
        <v>0.049469964664311</v>
      </c>
    </row>
    <row r="9" spans="1:2">
      <c r="A9">
        <v>40</v>
      </c>
      <c r="B9">
        <v>0.0406360424028268</v>
      </c>
    </row>
    <row r="10" spans="1:2">
      <c r="A10">
        <v>45</v>
      </c>
      <c r="B10">
        <v>0.0335689045936396</v>
      </c>
    </row>
    <row r="11" spans="1:2">
      <c r="A11">
        <v>50</v>
      </c>
      <c r="B11">
        <v>0.0176678445229682</v>
      </c>
    </row>
    <row r="12" spans="1:2">
      <c r="A12">
        <v>55</v>
      </c>
      <c r="B12">
        <v>0.0176678445229682</v>
      </c>
    </row>
    <row r="13" spans="1:2">
      <c r="A13">
        <v>60</v>
      </c>
      <c r="B13">
        <v>0.0123674911660777</v>
      </c>
    </row>
    <row r="14" spans="1:2">
      <c r="A14">
        <v>65</v>
      </c>
      <c r="B14">
        <v>0.0176678445229682</v>
      </c>
    </row>
    <row r="15" spans="1:2">
      <c r="A15">
        <v>70</v>
      </c>
      <c r="B15">
        <v>0.0106007067137809</v>
      </c>
    </row>
    <row r="16" spans="1:2">
      <c r="A16">
        <v>75</v>
      </c>
      <c r="B16">
        <v>0.00353356890459364</v>
      </c>
    </row>
    <row r="17" spans="1:2">
      <c r="A17">
        <v>80</v>
      </c>
      <c r="B17">
        <v>0.0088339222614841</v>
      </c>
    </row>
    <row r="18" spans="1:2">
      <c r="A18">
        <v>85</v>
      </c>
      <c r="B18">
        <v>0</v>
      </c>
    </row>
    <row r="19" spans="1:2">
      <c r="A19">
        <v>90</v>
      </c>
      <c r="B19">
        <v>0.00353356890459364</v>
      </c>
    </row>
    <row r="20" spans="1:2">
      <c r="A20">
        <v>95</v>
      </c>
      <c r="B20">
        <v>0.00176678445229682</v>
      </c>
    </row>
    <row r="21" spans="1:2">
      <c r="A21">
        <v>100</v>
      </c>
      <c r="B21">
        <v>0.00353356890459364</v>
      </c>
    </row>
    <row r="22" spans="1:2">
      <c r="A22">
        <v>105</v>
      </c>
      <c r="B22">
        <v>0.00353356890459364</v>
      </c>
    </row>
    <row r="23" spans="1:2">
      <c r="A23">
        <v>110</v>
      </c>
      <c r="B23">
        <v>0.00353356890459364</v>
      </c>
    </row>
    <row r="24" spans="1:2">
      <c r="A24">
        <v>115</v>
      </c>
      <c r="B24">
        <v>0</v>
      </c>
    </row>
    <row r="25" spans="1:2">
      <c r="A25">
        <v>120</v>
      </c>
      <c r="B25">
        <v>0</v>
      </c>
    </row>
    <row r="26" spans="1:2">
      <c r="A26">
        <v>125</v>
      </c>
      <c r="B26">
        <v>0</v>
      </c>
    </row>
    <row r="27" spans="1:2">
      <c r="A27">
        <v>130</v>
      </c>
      <c r="B27">
        <v>0</v>
      </c>
    </row>
    <row r="28" spans="1:2">
      <c r="A28">
        <v>135</v>
      </c>
      <c r="B28">
        <v>0</v>
      </c>
    </row>
    <row r="29" spans="1:2">
      <c r="A29">
        <v>140</v>
      </c>
      <c r="B29">
        <v>0</v>
      </c>
    </row>
    <row r="30" spans="1:2">
      <c r="A30">
        <v>145</v>
      </c>
      <c r="B30">
        <v>0</v>
      </c>
    </row>
    <row r="31" spans="1:2">
      <c r="A31">
        <v>150</v>
      </c>
      <c r="B31">
        <v>0</v>
      </c>
    </row>
    <row r="32" spans="1:2">
      <c r="A32">
        <v>155</v>
      </c>
      <c r="B32">
        <v>0</v>
      </c>
    </row>
    <row r="33" spans="1:2">
      <c r="A33">
        <v>160</v>
      </c>
      <c r="B33">
        <v>0.00176678445229682</v>
      </c>
    </row>
    <row r="34" spans="1:2">
      <c r="A34">
        <v>165</v>
      </c>
      <c r="B34">
        <v>0.00176678445229682</v>
      </c>
    </row>
    <row r="35" spans="1:2">
      <c r="A35" s="8"/>
      <c r="B35" s="15"/>
    </row>
    <row r="36" spans="1:2">
      <c r="A36" s="8"/>
      <c r="B36" s="15"/>
    </row>
    <row r="37" spans="1:2">
      <c r="A37" s="8"/>
      <c r="B37" s="15"/>
    </row>
    <row r="38" spans="1:2">
      <c r="A38" s="8"/>
      <c r="B38" s="15"/>
    </row>
    <row r="39" spans="1:2">
      <c r="A39" s="8"/>
      <c r="B39" s="15"/>
    </row>
    <row r="40" spans="1:2">
      <c r="A40" s="8"/>
      <c r="B40" s="15"/>
    </row>
    <row r="41" spans="1:2">
      <c r="A41" s="8"/>
      <c r="B41" s="15"/>
    </row>
    <row r="42" spans="1:2">
      <c r="A42" s="8"/>
      <c r="B42" s="15"/>
    </row>
    <row r="43" spans="1:2">
      <c r="A43" s="8"/>
      <c r="B43" s="15"/>
    </row>
    <row r="44" spans="1:2">
      <c r="A44" s="8"/>
      <c r="B44" s="15"/>
    </row>
    <row r="45" spans="1:2">
      <c r="A45" s="8"/>
      <c r="B45" s="15"/>
    </row>
    <row r="46" spans="1:2">
      <c r="A46" s="8"/>
      <c r="B46" s="15"/>
    </row>
    <row r="47" spans="1:2">
      <c r="A47" s="8"/>
      <c r="B47" s="15"/>
    </row>
    <row r="48" spans="1:2">
      <c r="A48" s="8"/>
      <c r="B48" s="15"/>
    </row>
    <row r="49" spans="1:2">
      <c r="A49" s="8"/>
      <c r="B49" s="15"/>
    </row>
    <row r="50" spans="1:2">
      <c r="A50" s="8"/>
      <c r="B50" s="15"/>
    </row>
    <row r="51" spans="1:2">
      <c r="A51" s="8"/>
      <c r="B51" s="15"/>
    </row>
    <row r="52" spans="1:2">
      <c r="A52" s="8"/>
      <c r="B52" s="15"/>
    </row>
    <row r="53" spans="1:2">
      <c r="A53" s="8"/>
      <c r="B53" s="15"/>
    </row>
    <row r="54" spans="1:2">
      <c r="A54" s="8"/>
      <c r="B54" s="15"/>
    </row>
    <row r="55" spans="1:2">
      <c r="A55" s="8"/>
      <c r="B55" s="15"/>
    </row>
    <row r="56" spans="1:2">
      <c r="A56" s="8"/>
      <c r="B56" s="15"/>
    </row>
    <row r="57" spans="1:2">
      <c r="A57" s="8"/>
      <c r="B57" s="15"/>
    </row>
    <row r="58" spans="1:2">
      <c r="A58" s="8"/>
      <c r="B58" s="15"/>
    </row>
    <row r="59" spans="1:2">
      <c r="A59" s="8"/>
      <c r="B59" s="15"/>
    </row>
    <row r="60" spans="1:2">
      <c r="A60" s="8"/>
      <c r="B60" s="15"/>
    </row>
    <row r="61" spans="1:2">
      <c r="A61" s="8"/>
      <c r="B61" s="15"/>
    </row>
    <row r="62" spans="1:2">
      <c r="A62" s="8"/>
      <c r="B62" s="15"/>
    </row>
    <row r="63" spans="1:2">
      <c r="A63" s="8"/>
      <c r="B63" s="15"/>
    </row>
    <row r="64" spans="1:2">
      <c r="A64" s="8"/>
      <c r="B64" s="15"/>
    </row>
    <row r="65" spans="1:2">
      <c r="A65" s="8"/>
      <c r="B65" s="15"/>
    </row>
    <row r="66" spans="1:2">
      <c r="A66" s="8"/>
      <c r="B66" s="15"/>
    </row>
    <row r="67" spans="1:2">
      <c r="A67" s="8"/>
      <c r="B67" s="15"/>
    </row>
    <row r="68" spans="1:2">
      <c r="A68" s="8"/>
      <c r="B68" s="15"/>
    </row>
    <row r="69" spans="1:2">
      <c r="A69" s="8"/>
      <c r="B69" s="15"/>
    </row>
    <row r="70" spans="1:2">
      <c r="A70" s="8"/>
      <c r="B70" s="15"/>
    </row>
    <row r="71" spans="1:2">
      <c r="A71" s="8"/>
      <c r="B71" s="15"/>
    </row>
    <row r="72" spans="1:2">
      <c r="A72" s="8"/>
      <c r="B72" s="15"/>
    </row>
    <row r="73" spans="1:2">
      <c r="A73" s="8"/>
      <c r="B73" s="15"/>
    </row>
    <row r="74" spans="1:2">
      <c r="A74" s="8"/>
      <c r="B74" s="15"/>
    </row>
    <row r="75" spans="1:2">
      <c r="A75" s="8"/>
      <c r="B75" s="15"/>
    </row>
    <row r="76" spans="1:2">
      <c r="A76" s="8"/>
      <c r="B76" s="15"/>
    </row>
    <row r="77" spans="1:2">
      <c r="A77" s="8"/>
      <c r="B77" s="15"/>
    </row>
    <row r="78" spans="1:2">
      <c r="A78" s="8"/>
      <c r="B78" s="15"/>
    </row>
    <row r="79" spans="1:2">
      <c r="A79" s="8"/>
      <c r="B79" s="15"/>
    </row>
    <row r="80" spans="1:2">
      <c r="A80" s="8"/>
      <c r="B80" s="15"/>
    </row>
    <row r="81" spans="1:2">
      <c r="A81" s="8"/>
      <c r="B81" s="15"/>
    </row>
    <row r="82" spans="1:2">
      <c r="A82" s="8"/>
      <c r="B82" s="15"/>
    </row>
    <row r="83" spans="1:2">
      <c r="A83" s="8"/>
      <c r="B83" s="15"/>
    </row>
    <row r="84" spans="1:2">
      <c r="A84" s="8"/>
      <c r="B84" s="15"/>
    </row>
    <row r="85" spans="1:2">
      <c r="A85" s="8"/>
      <c r="B85" s="15"/>
    </row>
    <row r="86" spans="1:2">
      <c r="A86" s="8"/>
      <c r="B86" s="15"/>
    </row>
    <row r="87" spans="1:2">
      <c r="A87" s="8"/>
      <c r="B87" s="15"/>
    </row>
    <row r="88" spans="1:2">
      <c r="A88" s="8"/>
      <c r="B88" s="15"/>
    </row>
    <row r="89" spans="1:2">
      <c r="A89" s="8"/>
      <c r="B89" s="15"/>
    </row>
    <row r="90" spans="1:2">
      <c r="A90" s="8"/>
      <c r="B90" s="15"/>
    </row>
    <row r="91" spans="1:2">
      <c r="A91" s="8"/>
      <c r="B91" s="15"/>
    </row>
    <row r="92" spans="1:2">
      <c r="A92" s="8"/>
      <c r="B92" s="15"/>
    </row>
    <row r="93" spans="1:2">
      <c r="A93" s="8"/>
      <c r="B93" s="15"/>
    </row>
    <row r="94" spans="1:2">
      <c r="A94" s="8"/>
      <c r="B94" s="15"/>
    </row>
    <row r="95" spans="1:2">
      <c r="A95" s="8"/>
      <c r="B95" s="15"/>
    </row>
    <row r="96" spans="1:2">
      <c r="A96" s="8"/>
      <c r="B96" s="15"/>
    </row>
    <row r="97" spans="1:2">
      <c r="A97" s="8"/>
      <c r="B97" s="15"/>
    </row>
    <row r="98" spans="1:2">
      <c r="A98" s="8"/>
      <c r="B98" s="15"/>
    </row>
    <row r="99" spans="1:2">
      <c r="A99" s="8"/>
      <c r="B99" s="15"/>
    </row>
    <row r="100" spans="1:2">
      <c r="A100" s="8"/>
      <c r="B100" s="15"/>
    </row>
    <row r="101" spans="1:2">
      <c r="A101" s="8"/>
      <c r="B101" s="15"/>
    </row>
    <row r="102" spans="1:2">
      <c r="A102" s="8"/>
      <c r="B102" s="15"/>
    </row>
    <row r="103" spans="1:2">
      <c r="A103" s="8"/>
      <c r="B103" s="15"/>
    </row>
    <row r="104" spans="1:2">
      <c r="A104" s="8"/>
      <c r="B104" s="15"/>
    </row>
    <row r="105" spans="1:2">
      <c r="A105" s="8"/>
      <c r="B105" s="15"/>
    </row>
    <row r="106" spans="1:2">
      <c r="A106" s="8"/>
      <c r="B106" s="15"/>
    </row>
    <row r="107" spans="1:2">
      <c r="A107" s="8"/>
      <c r="B107" s="15"/>
    </row>
    <row r="108" spans="1:2">
      <c r="A108" s="8"/>
      <c r="B108" s="15"/>
    </row>
    <row r="109" spans="1:2">
      <c r="A109" s="8"/>
      <c r="B109" s="15"/>
    </row>
    <row r="110" spans="1:2">
      <c r="A110" s="8"/>
      <c r="B110" s="15"/>
    </row>
    <row r="111" spans="1:2">
      <c r="A111" s="8"/>
      <c r="B111" s="15"/>
    </row>
    <row r="112" spans="1:2">
      <c r="A112" s="8"/>
      <c r="B112" s="15"/>
    </row>
    <row r="113" spans="1:2">
      <c r="A113" s="8"/>
      <c r="B113" s="15"/>
    </row>
    <row r="114" spans="1:2">
      <c r="A114" s="8"/>
      <c r="B114" s="15"/>
    </row>
    <row r="115" spans="1:2">
      <c r="A115" s="8"/>
      <c r="B115" s="15"/>
    </row>
    <row r="116" spans="1:2">
      <c r="A116" s="8"/>
      <c r="B116" s="15"/>
    </row>
    <row r="117" spans="1:2">
      <c r="A117" s="8"/>
      <c r="B117" s="15"/>
    </row>
    <row r="118" spans="1:2">
      <c r="A118" s="8"/>
      <c r="B118" s="15"/>
    </row>
    <row r="119" spans="1:2">
      <c r="A119" s="8"/>
      <c r="B119" s="15"/>
    </row>
    <row r="120" spans="1:2">
      <c r="A120" s="8"/>
      <c r="B120" s="15"/>
    </row>
    <row r="121" spans="1:2">
      <c r="A121" s="8"/>
      <c r="B121" s="15"/>
    </row>
    <row r="122" spans="1:2">
      <c r="A122" s="8"/>
      <c r="B122" s="15"/>
    </row>
    <row r="123" spans="1:2">
      <c r="A123" s="8"/>
      <c r="B123" s="15"/>
    </row>
    <row r="124" spans="1:2">
      <c r="A124" s="8"/>
      <c r="B124" s="15"/>
    </row>
    <row r="125" spans="1:2">
      <c r="A125" s="8"/>
      <c r="B125" s="15"/>
    </row>
    <row r="126" spans="1:2">
      <c r="A126" s="8"/>
      <c r="B126" s="15"/>
    </row>
    <row r="127" spans="1:2">
      <c r="A127" s="8"/>
      <c r="B127" s="15"/>
    </row>
    <row r="128" spans="1:2">
      <c r="A128" s="8"/>
      <c r="B128" s="15"/>
    </row>
    <row r="129" spans="1:2">
      <c r="A129" s="8"/>
      <c r="B129" s="15"/>
    </row>
    <row r="130" spans="1:2">
      <c r="A130" s="8"/>
      <c r="B130" s="15"/>
    </row>
    <row r="131" spans="1:2">
      <c r="A131" s="8"/>
      <c r="B131" s="15"/>
    </row>
    <row r="132" spans="1:2">
      <c r="A132" s="8"/>
      <c r="B132" s="15"/>
    </row>
    <row r="133" spans="1:2">
      <c r="A133" s="8"/>
      <c r="B133" s="15"/>
    </row>
    <row r="134" spans="1:2">
      <c r="A134" s="8"/>
      <c r="B134" s="15"/>
    </row>
    <row r="135" spans="1:2">
      <c r="A135" s="8"/>
      <c r="B135" s="15"/>
    </row>
    <row r="136" spans="1:2">
      <c r="A136" s="8"/>
      <c r="B136" s="15"/>
    </row>
    <row r="137" spans="1:2">
      <c r="A137" s="8"/>
      <c r="B137" s="15"/>
    </row>
    <row r="138" spans="1:2">
      <c r="A138" s="8"/>
      <c r="B138" s="15"/>
    </row>
    <row r="139" spans="1:2">
      <c r="A139" s="8"/>
      <c r="B139" s="15"/>
    </row>
    <row r="140" spans="1:2">
      <c r="A140" s="8"/>
      <c r="B140" s="15"/>
    </row>
    <row r="141" spans="1:2">
      <c r="A141" s="8"/>
      <c r="B141" s="15"/>
    </row>
    <row r="142" spans="1:2">
      <c r="A142" s="8"/>
      <c r="B142" s="15"/>
    </row>
    <row r="143" spans="1:2">
      <c r="A143" s="8"/>
      <c r="B143" s="15"/>
    </row>
    <row r="144" spans="1:2">
      <c r="A144" s="8"/>
      <c r="B144" s="15"/>
    </row>
    <row r="145" spans="1:2">
      <c r="A145" s="8"/>
      <c r="B145" s="15"/>
    </row>
    <row r="146" spans="1:2">
      <c r="A146" s="8"/>
      <c r="B146" s="15"/>
    </row>
    <row r="147" spans="1:2">
      <c r="A147" s="8"/>
      <c r="B147" s="15"/>
    </row>
    <row r="148" spans="1:2">
      <c r="A148" s="8"/>
      <c r="B148" s="15"/>
    </row>
    <row r="149" spans="1:2">
      <c r="A149" s="8"/>
      <c r="B149" s="15"/>
    </row>
    <row r="150" spans="1:2">
      <c r="A150" s="8"/>
      <c r="B150" s="15"/>
    </row>
    <row r="151" spans="1:2">
      <c r="A151" s="8"/>
      <c r="B151" s="15"/>
    </row>
    <row r="152" spans="1:2">
      <c r="A152" s="8"/>
      <c r="B152" s="15"/>
    </row>
    <row r="153" spans="1:2">
      <c r="A153" s="8"/>
      <c r="B153" s="15"/>
    </row>
    <row r="154" spans="1:2">
      <c r="A154" s="8"/>
      <c r="B154" s="15"/>
    </row>
    <row r="155" spans="1:2">
      <c r="A155" s="8"/>
      <c r="B155" s="15"/>
    </row>
    <row r="156" spans="1:2">
      <c r="A156" s="8"/>
      <c r="B156" s="15"/>
    </row>
    <row r="157" spans="1:2">
      <c r="A157" s="8"/>
      <c r="B157" s="15"/>
    </row>
    <row r="158" spans="1:2">
      <c r="A158" s="8"/>
      <c r="B158" s="15"/>
    </row>
    <row r="159" spans="1:2">
      <c r="A159" s="8"/>
      <c r="B159" s="15"/>
    </row>
    <row r="160" spans="1:2">
      <c r="A160" s="8"/>
      <c r="B160" s="15"/>
    </row>
    <row r="161" spans="1:2">
      <c r="A161" s="8"/>
      <c r="B161" s="15"/>
    </row>
    <row r="162" spans="1:2">
      <c r="A162" s="8"/>
      <c r="B162" s="15"/>
    </row>
    <row r="163" spans="1:2">
      <c r="A163" s="8"/>
      <c r="B163" s="15"/>
    </row>
    <row r="164" spans="1:2">
      <c r="A164" s="8"/>
      <c r="B164" s="15"/>
    </row>
    <row r="165" spans="1:2">
      <c r="A165" s="8"/>
      <c r="B165" s="15"/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"/>
  <sheetViews>
    <sheetView workbookViewId="0">
      <selection activeCell="C5" sqref="C5"/>
    </sheetView>
  </sheetViews>
  <sheetFormatPr defaultColWidth="8.88888888888889" defaultRowHeight="14.4" outlineLevelCol="1"/>
  <cols>
    <col min="2" max="3" width="12.8888888888889"/>
  </cols>
  <sheetData>
    <row r="1" spans="1:2">
      <c r="A1" t="s">
        <v>231</v>
      </c>
      <c r="B1" t="s">
        <v>232</v>
      </c>
    </row>
    <row r="2" spans="1:2">
      <c r="A2">
        <v>5</v>
      </c>
      <c r="B2">
        <v>0.263598326359833</v>
      </c>
    </row>
    <row r="3" spans="1:2">
      <c r="A3">
        <v>10</v>
      </c>
      <c r="B3">
        <v>0.121338912133891</v>
      </c>
    </row>
    <row r="4" spans="1:2">
      <c r="A4">
        <v>15</v>
      </c>
      <c r="B4">
        <v>0.0753138075313808</v>
      </c>
    </row>
    <row r="5" spans="1:2">
      <c r="A5">
        <v>20</v>
      </c>
      <c r="B5">
        <v>0.188284518828452</v>
      </c>
    </row>
    <row r="6" spans="1:2">
      <c r="A6">
        <v>25</v>
      </c>
      <c r="B6">
        <v>0.108786610878661</v>
      </c>
    </row>
    <row r="7" spans="1:2">
      <c r="A7">
        <v>30</v>
      </c>
      <c r="B7">
        <v>0.0753138075313808</v>
      </c>
    </row>
    <row r="8" spans="1:2">
      <c r="A8">
        <v>35</v>
      </c>
      <c r="B8">
        <v>0.0502092050209205</v>
      </c>
    </row>
    <row r="9" spans="1:2">
      <c r="A9">
        <v>40</v>
      </c>
      <c r="B9">
        <v>0.0292887029288703</v>
      </c>
    </row>
    <row r="10" spans="1:2">
      <c r="A10">
        <v>45</v>
      </c>
      <c r="B10">
        <v>0.0292887029288703</v>
      </c>
    </row>
    <row r="11" spans="1:2">
      <c r="A11">
        <v>50</v>
      </c>
      <c r="B11">
        <v>0.0125523012552301</v>
      </c>
    </row>
    <row r="12" spans="1:2">
      <c r="A12">
        <v>55</v>
      </c>
      <c r="B12">
        <v>0.00836820083682008</v>
      </c>
    </row>
    <row r="13" spans="1:2">
      <c r="A13">
        <v>60</v>
      </c>
      <c r="B13">
        <v>0.00418410041841004</v>
      </c>
    </row>
    <row r="14" spans="1:2">
      <c r="A14">
        <v>65</v>
      </c>
      <c r="B14">
        <v>0.0125523012552301</v>
      </c>
    </row>
    <row r="15" spans="1:2">
      <c r="A15">
        <v>70</v>
      </c>
      <c r="B15">
        <v>0.00836820083682008</v>
      </c>
    </row>
    <row r="16" spans="1:2">
      <c r="A16">
        <v>75</v>
      </c>
      <c r="B16">
        <v>0.00418410041841004</v>
      </c>
    </row>
    <row r="17" spans="1:2">
      <c r="A17">
        <v>80</v>
      </c>
      <c r="B17">
        <v>0</v>
      </c>
    </row>
    <row r="18" spans="1:2">
      <c r="A18">
        <v>85</v>
      </c>
      <c r="B18">
        <v>0</v>
      </c>
    </row>
    <row r="19" spans="1:2">
      <c r="A19">
        <v>90</v>
      </c>
      <c r="B19">
        <v>0.00418410041841004</v>
      </c>
    </row>
    <row r="20" spans="1:2">
      <c r="A20">
        <v>95</v>
      </c>
      <c r="B20">
        <v>0</v>
      </c>
    </row>
    <row r="21" spans="1:2">
      <c r="A21">
        <v>100</v>
      </c>
      <c r="B21">
        <v>0.00418410041841004</v>
      </c>
    </row>
    <row r="22" spans="2:2">
      <c r="B22" s="15"/>
    </row>
    <row r="23" spans="2:2">
      <c r="B23" s="15"/>
    </row>
    <row r="24" spans="2:2">
      <c r="B24" s="15"/>
    </row>
    <row r="25" spans="2:2">
      <c r="B25" s="15"/>
    </row>
    <row r="26" spans="2:2">
      <c r="B26" s="15"/>
    </row>
    <row r="27" spans="2:2">
      <c r="B27" s="15"/>
    </row>
    <row r="28" spans="2:2">
      <c r="B28" s="15"/>
    </row>
    <row r="29" spans="2:2">
      <c r="B29" s="15"/>
    </row>
    <row r="30" spans="2:2">
      <c r="B30" s="15"/>
    </row>
    <row r="31" spans="2:2">
      <c r="B31" s="15"/>
    </row>
    <row r="32" spans="2:2">
      <c r="B32" s="15"/>
    </row>
    <row r="33" spans="2:2">
      <c r="B33" s="15"/>
    </row>
    <row r="34" spans="2:2">
      <c r="B34" s="15"/>
    </row>
    <row r="35" spans="2:2">
      <c r="B35" s="15"/>
    </row>
    <row r="36" spans="2:2">
      <c r="B36" s="15"/>
    </row>
    <row r="37" spans="2:2">
      <c r="B37" s="15"/>
    </row>
    <row r="38" spans="2:2">
      <c r="B38" s="15"/>
    </row>
    <row r="39" spans="2:2">
      <c r="B39" s="15"/>
    </row>
    <row r="40" spans="2:2">
      <c r="B40" s="15"/>
    </row>
    <row r="41" spans="2:2">
      <c r="B41" s="15"/>
    </row>
    <row r="42" spans="2:2">
      <c r="B42" s="15"/>
    </row>
    <row r="43" spans="2:2">
      <c r="B43" s="15"/>
    </row>
    <row r="44" spans="2:2">
      <c r="B44" s="15"/>
    </row>
    <row r="45" spans="2:2">
      <c r="B45" s="15"/>
    </row>
    <row r="46" spans="2:2">
      <c r="B46" s="15"/>
    </row>
    <row r="47" spans="2:2">
      <c r="B47" s="15"/>
    </row>
    <row r="48" spans="2:2">
      <c r="B48" s="15"/>
    </row>
    <row r="49" spans="2:2">
      <c r="B49" s="15"/>
    </row>
    <row r="50" spans="2:2">
      <c r="B50" s="15"/>
    </row>
    <row r="51" spans="2:2">
      <c r="B51" s="15"/>
    </row>
    <row r="52" spans="2:2">
      <c r="B52" s="15"/>
    </row>
    <row r="53" spans="2:2">
      <c r="B53" s="15"/>
    </row>
    <row r="54" spans="2:2">
      <c r="B54" s="15"/>
    </row>
    <row r="55" spans="2:2">
      <c r="B55" s="15"/>
    </row>
    <row r="56" spans="2:2">
      <c r="B56" s="15"/>
    </row>
    <row r="57" spans="2:2">
      <c r="B57" s="15"/>
    </row>
    <row r="58" spans="2:2">
      <c r="B58" s="15"/>
    </row>
    <row r="59" spans="2:2">
      <c r="B59" s="15"/>
    </row>
    <row r="60" spans="2:2">
      <c r="B60" s="15"/>
    </row>
    <row r="61" spans="2:2">
      <c r="B61" s="15"/>
    </row>
    <row r="62" spans="2:2">
      <c r="B62" s="15"/>
    </row>
    <row r="63" spans="2:2">
      <c r="B63" s="15"/>
    </row>
    <row r="64" spans="2:2">
      <c r="B64" s="15"/>
    </row>
    <row r="65" spans="2:2">
      <c r="B65" s="15"/>
    </row>
    <row r="66" spans="2:2">
      <c r="B66" s="15"/>
    </row>
    <row r="67" spans="2:2">
      <c r="B67" s="15"/>
    </row>
    <row r="68" spans="2:2">
      <c r="B68" s="15"/>
    </row>
    <row r="69" spans="2:2">
      <c r="B69" s="15"/>
    </row>
    <row r="70" spans="2:2">
      <c r="B70" s="15"/>
    </row>
    <row r="71" spans="2:2">
      <c r="B71" s="15"/>
    </row>
    <row r="72" spans="2:2">
      <c r="B72" s="15"/>
    </row>
    <row r="73" spans="2:2">
      <c r="B73" s="15"/>
    </row>
    <row r="74" spans="2:2">
      <c r="B74" s="15"/>
    </row>
    <row r="75" spans="2:2">
      <c r="B75" s="15"/>
    </row>
    <row r="76" spans="2:2">
      <c r="B76" s="15"/>
    </row>
    <row r="77" spans="2:2">
      <c r="B77" s="15"/>
    </row>
    <row r="78" spans="2:2">
      <c r="B78" s="15"/>
    </row>
    <row r="79" spans="2:2">
      <c r="B79" s="15"/>
    </row>
    <row r="80" spans="2:2">
      <c r="B80" s="15"/>
    </row>
    <row r="81" spans="2:2">
      <c r="B81" s="15"/>
    </row>
    <row r="82" spans="2:2">
      <c r="B82" s="15"/>
    </row>
    <row r="83" spans="2:2">
      <c r="B83" s="15"/>
    </row>
    <row r="84" spans="2:2">
      <c r="B84" s="15"/>
    </row>
    <row r="85" spans="2:2">
      <c r="B85" s="15"/>
    </row>
    <row r="86" spans="2:2">
      <c r="B86" s="15"/>
    </row>
    <row r="87" spans="2:2">
      <c r="B87" s="15"/>
    </row>
    <row r="88" spans="2:2">
      <c r="B88" s="15"/>
    </row>
    <row r="89" spans="2:2">
      <c r="B89" s="15"/>
    </row>
    <row r="90" spans="2:2">
      <c r="B90" s="15"/>
    </row>
    <row r="91" spans="2:2">
      <c r="B91" s="15"/>
    </row>
    <row r="92" spans="2:2">
      <c r="B92" s="15"/>
    </row>
    <row r="93" spans="2:2">
      <c r="B93" s="15"/>
    </row>
    <row r="94" spans="2:2">
      <c r="B94" s="15"/>
    </row>
    <row r="95" spans="2:2">
      <c r="B95" s="15"/>
    </row>
    <row r="96" spans="2:2">
      <c r="B96" s="15"/>
    </row>
    <row r="97" spans="2:2">
      <c r="B97" s="15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"/>
  <sheetViews>
    <sheetView workbookViewId="0">
      <selection activeCell="C9" sqref="C9"/>
    </sheetView>
  </sheetViews>
  <sheetFormatPr defaultColWidth="8.88888888888889" defaultRowHeight="14.4" outlineLevelCol="1"/>
  <cols>
    <col min="2" max="3" width="12.8888888888889"/>
    <col min="5" max="5" width="12.8888888888889"/>
  </cols>
  <sheetData>
    <row r="1" spans="1:2">
      <c r="A1" t="s">
        <v>231</v>
      </c>
      <c r="B1" t="s">
        <v>232</v>
      </c>
    </row>
    <row r="2" spans="1:2">
      <c r="A2">
        <v>0.05</v>
      </c>
      <c r="B2">
        <v>0.269667477696675</v>
      </c>
    </row>
    <row r="3" spans="1:2">
      <c r="A3">
        <v>0.1</v>
      </c>
      <c r="B3">
        <v>0.182076236820762</v>
      </c>
    </row>
    <row r="4" spans="1:2">
      <c r="A4">
        <v>0.15</v>
      </c>
      <c r="B4">
        <v>0.111516626115166</v>
      </c>
    </row>
    <row r="5" spans="1:2">
      <c r="A5">
        <v>0.2</v>
      </c>
      <c r="B5">
        <v>0.092457420924574</v>
      </c>
    </row>
    <row r="6" spans="1:2">
      <c r="A6">
        <v>0.25</v>
      </c>
      <c r="B6">
        <v>0.0665044606650445</v>
      </c>
    </row>
    <row r="7" spans="1:2">
      <c r="A7">
        <v>0.3</v>
      </c>
      <c r="B7">
        <v>0.0498783454987834</v>
      </c>
    </row>
    <row r="8" spans="1:2">
      <c r="A8">
        <v>0.35</v>
      </c>
      <c r="B8">
        <v>0.0429845904298459</v>
      </c>
    </row>
    <row r="9" spans="1:2">
      <c r="A9">
        <v>0.4</v>
      </c>
      <c r="B9">
        <v>0.0360908353609084</v>
      </c>
    </row>
    <row r="10" spans="1:2">
      <c r="A10">
        <v>0.45</v>
      </c>
      <c r="B10">
        <v>0.124898621248986</v>
      </c>
    </row>
    <row r="11" spans="1:2">
      <c r="A11">
        <v>0.5</v>
      </c>
      <c r="B11">
        <v>0.0239253852392538</v>
      </c>
    </row>
    <row r="12" spans="1:2">
      <c r="A12" s="22"/>
      <c r="B12" s="22"/>
    </row>
    <row r="13" spans="1:2">
      <c r="A13" s="22"/>
      <c r="B13" s="22"/>
    </row>
    <row r="14" spans="1:2">
      <c r="A14" s="22"/>
      <c r="B14" s="22"/>
    </row>
    <row r="15" spans="1:2">
      <c r="A15" s="22"/>
      <c r="B15" s="22"/>
    </row>
    <row r="16" spans="1:2">
      <c r="A16" s="22"/>
      <c r="B16" s="22"/>
    </row>
    <row r="17" spans="1:2">
      <c r="A17" s="22"/>
      <c r="B17" s="22"/>
    </row>
    <row r="18" spans="1:2">
      <c r="A18" s="22"/>
      <c r="B18" s="22"/>
    </row>
    <row r="19" spans="1:2">
      <c r="A19" s="22"/>
      <c r="B19" s="22"/>
    </row>
    <row r="20" spans="1:2">
      <c r="A20" s="22"/>
      <c r="B20" s="22"/>
    </row>
    <row r="21" spans="1:2">
      <c r="A21" s="22"/>
      <c r="B21" s="22"/>
    </row>
    <row r="22" spans="1:2">
      <c r="A22" s="22"/>
      <c r="B22" s="22"/>
    </row>
    <row r="23" spans="1:2">
      <c r="A23" s="22"/>
      <c r="B23" s="22"/>
    </row>
    <row r="24" spans="1:2">
      <c r="A24" s="22"/>
      <c r="B24" s="22"/>
    </row>
    <row r="25" spans="1:2">
      <c r="A25" s="22"/>
      <c r="B25" s="22"/>
    </row>
    <row r="26" spans="1:2">
      <c r="A26" s="22"/>
      <c r="B26" s="22"/>
    </row>
    <row r="27" spans="1:2">
      <c r="A27" s="22"/>
      <c r="B27" s="22"/>
    </row>
    <row r="28" spans="1:2">
      <c r="A28" s="22"/>
      <c r="B28" s="22"/>
    </row>
    <row r="29" spans="1:2">
      <c r="A29" s="22"/>
      <c r="B29" s="22"/>
    </row>
    <row r="30" spans="1:2">
      <c r="A30" s="22"/>
      <c r="B30" s="22"/>
    </row>
    <row r="31" spans="1:2">
      <c r="A31" s="22"/>
      <c r="B31" s="22"/>
    </row>
    <row r="32" spans="1:2">
      <c r="A32" s="22"/>
      <c r="B32" s="22"/>
    </row>
    <row r="33" spans="1:2">
      <c r="A33" s="22"/>
      <c r="B33" s="22"/>
    </row>
    <row r="34" spans="1:2">
      <c r="A34" s="22"/>
      <c r="B34" s="22"/>
    </row>
    <row r="35" spans="1:2">
      <c r="A35" s="22"/>
      <c r="B35" s="22"/>
    </row>
    <row r="36" spans="1:2">
      <c r="A36" s="22"/>
      <c r="B36" s="22"/>
    </row>
    <row r="37" spans="1:2">
      <c r="A37" s="22"/>
      <c r="B37" s="22"/>
    </row>
    <row r="38" spans="1:2">
      <c r="A38" s="22"/>
      <c r="B38" s="22"/>
    </row>
    <row r="39" spans="1:2">
      <c r="A39" s="22"/>
      <c r="B39" s="22"/>
    </row>
    <row r="40" spans="1:2">
      <c r="A40" s="22"/>
      <c r="B40" s="22"/>
    </row>
    <row r="41" spans="1:2">
      <c r="A41" s="22"/>
      <c r="B41" s="22"/>
    </row>
    <row r="42" spans="1:2">
      <c r="A42" s="22"/>
      <c r="B42" s="22"/>
    </row>
    <row r="43" spans="1:2">
      <c r="A43" s="22"/>
      <c r="B43" s="22"/>
    </row>
    <row r="44" spans="1:2">
      <c r="A44" s="22"/>
      <c r="B44" s="22"/>
    </row>
    <row r="45" spans="1:2">
      <c r="A45" s="22"/>
      <c r="B45" s="22"/>
    </row>
    <row r="46" spans="1:2">
      <c r="A46" s="22"/>
      <c r="B46" s="22"/>
    </row>
    <row r="47" spans="1:2">
      <c r="A47" s="22"/>
      <c r="B47" s="22"/>
    </row>
    <row r="48" spans="1:2">
      <c r="A48" s="22"/>
      <c r="B48" s="22"/>
    </row>
    <row r="49" spans="1:2">
      <c r="A49" s="22"/>
      <c r="B49" s="22"/>
    </row>
    <row r="50" spans="1:2">
      <c r="A50" s="22"/>
      <c r="B50" s="22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52"/>
  <sheetViews>
    <sheetView workbookViewId="0">
      <selection activeCell="E29" sqref="E29"/>
    </sheetView>
  </sheetViews>
  <sheetFormatPr defaultColWidth="8.88888888888889" defaultRowHeight="14.4" outlineLevelCol="1"/>
  <cols>
    <col min="2" max="3" width="12.8888888888889"/>
    <col min="5" max="5" width="12.8888888888889"/>
  </cols>
  <sheetData>
    <row r="1" spans="1:2">
      <c r="A1" t="s">
        <v>231</v>
      </c>
      <c r="B1" t="s">
        <v>232</v>
      </c>
    </row>
    <row r="2" spans="1:2">
      <c r="A2">
        <v>1</v>
      </c>
      <c r="B2">
        <v>0.331406551059728</v>
      </c>
    </row>
    <row r="3" spans="1:2">
      <c r="A3">
        <v>1.5</v>
      </c>
      <c r="B3">
        <v>0.129094412331406</v>
      </c>
    </row>
    <row r="4" spans="1:2">
      <c r="A4">
        <v>2</v>
      </c>
      <c r="B4">
        <v>0.134874759152215</v>
      </c>
    </row>
    <row r="5" spans="1:2">
      <c r="A5">
        <v>2.5</v>
      </c>
      <c r="B5">
        <v>0.105009633911367</v>
      </c>
    </row>
    <row r="6" spans="1:2">
      <c r="A6">
        <v>3</v>
      </c>
      <c r="B6">
        <v>0.0770712909441229</v>
      </c>
    </row>
    <row r="7" spans="1:2">
      <c r="A7">
        <v>3.5</v>
      </c>
      <c r="B7">
        <v>0.0500963391136799</v>
      </c>
    </row>
    <row r="8" spans="1:2">
      <c r="A8">
        <v>4</v>
      </c>
      <c r="B8">
        <v>0.0375722543352599</v>
      </c>
    </row>
    <row r="9" spans="1:2">
      <c r="A9">
        <v>4.5</v>
      </c>
      <c r="B9">
        <v>0.0260115606936415</v>
      </c>
    </row>
    <row r="10" spans="1:2">
      <c r="A10">
        <v>5</v>
      </c>
      <c r="B10">
        <v>0.0173410404624276</v>
      </c>
    </row>
    <row r="11" spans="1:2">
      <c r="A11">
        <v>5.5</v>
      </c>
      <c r="B11">
        <v>0.0163776493256261</v>
      </c>
    </row>
    <row r="12" spans="1:2">
      <c r="A12">
        <v>6</v>
      </c>
      <c r="B12">
        <v>0.01252408477842</v>
      </c>
    </row>
    <row r="13" spans="1:2">
      <c r="A13">
        <v>6.5</v>
      </c>
      <c r="B13">
        <v>0.0192678227360307</v>
      </c>
    </row>
    <row r="14" spans="1:2">
      <c r="A14">
        <v>7</v>
      </c>
      <c r="B14">
        <v>0.00770712909441228</v>
      </c>
    </row>
    <row r="15" spans="1:2">
      <c r="A15">
        <v>7.5</v>
      </c>
      <c r="B15">
        <v>0.00770712909441228</v>
      </c>
    </row>
    <row r="16" spans="1:2">
      <c r="A16">
        <v>8</v>
      </c>
      <c r="B16">
        <v>0.00481695568400767</v>
      </c>
    </row>
    <row r="17" spans="1:2">
      <c r="A17">
        <v>8.5</v>
      </c>
      <c r="B17">
        <v>0.00578034682080921</v>
      </c>
    </row>
    <row r="18" spans="1:2">
      <c r="A18">
        <v>9</v>
      </c>
      <c r="B18">
        <v>0.00963391136801535</v>
      </c>
    </row>
    <row r="19" spans="1:2">
      <c r="A19">
        <v>9.5</v>
      </c>
      <c r="B19">
        <v>0.00481695568400767</v>
      </c>
    </row>
    <row r="20" spans="1:2">
      <c r="A20">
        <v>10</v>
      </c>
      <c r="B20">
        <v>0.00289017341040461</v>
      </c>
    </row>
    <row r="21" spans="1:2">
      <c r="A21" s="22"/>
      <c r="B21" s="22"/>
    </row>
    <row r="22" spans="1:2">
      <c r="A22" s="22"/>
      <c r="B22" s="22"/>
    </row>
    <row r="23" spans="1:2">
      <c r="A23" s="22"/>
      <c r="B23" s="22"/>
    </row>
    <row r="24" spans="1:2">
      <c r="A24" s="22"/>
      <c r="B24" s="22"/>
    </row>
    <row r="25" spans="1:2">
      <c r="A25" s="22"/>
      <c r="B25" s="22"/>
    </row>
    <row r="26" spans="1:2">
      <c r="A26" s="22"/>
      <c r="B26" s="22"/>
    </row>
    <row r="27" spans="1:2">
      <c r="A27" s="22"/>
      <c r="B27" s="22"/>
    </row>
    <row r="28" spans="1:2">
      <c r="A28" s="22"/>
      <c r="B28" s="22"/>
    </row>
    <row r="29" spans="1:2">
      <c r="A29" s="22"/>
      <c r="B29" s="22"/>
    </row>
    <row r="30" spans="1:2">
      <c r="A30" s="22"/>
      <c r="B30" s="22"/>
    </row>
    <row r="31" spans="1:2">
      <c r="A31" s="22"/>
      <c r="B31" s="22"/>
    </row>
    <row r="32" spans="1:2">
      <c r="A32" s="22"/>
      <c r="B32" s="22"/>
    </row>
    <row r="33" spans="1:2">
      <c r="A33" s="22"/>
      <c r="B33" s="22"/>
    </row>
    <row r="34" spans="1:2">
      <c r="A34" s="22"/>
      <c r="B34" s="22"/>
    </row>
    <row r="35" spans="1:2">
      <c r="A35" s="22"/>
      <c r="B35" s="22"/>
    </row>
    <row r="36" spans="1:2">
      <c r="A36" s="22"/>
      <c r="B36" s="22"/>
    </row>
    <row r="37" spans="1:2">
      <c r="A37" s="22"/>
      <c r="B37" s="22"/>
    </row>
    <row r="38" spans="1:2">
      <c r="A38" s="22"/>
      <c r="B38" s="22"/>
    </row>
    <row r="39" spans="1:2">
      <c r="A39" s="22"/>
      <c r="B39" s="22"/>
    </row>
    <row r="40" spans="1:2">
      <c r="A40" s="22"/>
      <c r="B40" s="22"/>
    </row>
    <row r="41" spans="1:2">
      <c r="A41" s="22"/>
      <c r="B41" s="22"/>
    </row>
    <row r="42" spans="1:2">
      <c r="A42" s="22"/>
      <c r="B42" s="22"/>
    </row>
    <row r="43" spans="1:2">
      <c r="A43" s="22"/>
      <c r="B43" s="22"/>
    </row>
    <row r="44" spans="1:2">
      <c r="A44" s="22"/>
      <c r="B44" s="22"/>
    </row>
    <row r="45" spans="1:2">
      <c r="A45" s="22"/>
      <c r="B45" s="22"/>
    </row>
    <row r="46" spans="1:2">
      <c r="A46" s="22"/>
      <c r="B46" s="22"/>
    </row>
    <row r="47" spans="1:2">
      <c r="A47" s="22"/>
      <c r="B47" s="22"/>
    </row>
    <row r="48" spans="1:2">
      <c r="A48" s="22"/>
      <c r="B48" s="22"/>
    </row>
    <row r="49" spans="1:2">
      <c r="A49" s="22"/>
      <c r="B49" s="22"/>
    </row>
    <row r="50" spans="1:2">
      <c r="A50" s="22"/>
      <c r="B50" s="22"/>
    </row>
    <row r="51" spans="1:2">
      <c r="A51" s="22"/>
      <c r="B51" s="22"/>
    </row>
    <row r="52" spans="1:2">
      <c r="A52" s="22"/>
      <c r="B52" s="22"/>
    </row>
    <row r="53" spans="1:2">
      <c r="A53" s="22"/>
      <c r="B53" s="22"/>
    </row>
    <row r="54" spans="1:2">
      <c r="A54" s="22"/>
      <c r="B54" s="22"/>
    </row>
    <row r="55" spans="1:2">
      <c r="A55" s="22"/>
      <c r="B55" s="22"/>
    </row>
    <row r="56" spans="1:2">
      <c r="A56" s="22"/>
      <c r="B56" s="22"/>
    </row>
    <row r="57" spans="1:2">
      <c r="A57" s="22"/>
      <c r="B57" s="22"/>
    </row>
    <row r="58" spans="1:2">
      <c r="A58" s="22"/>
      <c r="B58" s="22"/>
    </row>
    <row r="59" spans="1:2">
      <c r="A59" s="22"/>
      <c r="B59" s="22"/>
    </row>
    <row r="60" spans="1:2">
      <c r="A60" s="22"/>
      <c r="B60" s="22"/>
    </row>
    <row r="61" spans="1:2">
      <c r="A61" s="22"/>
      <c r="B61" s="22"/>
    </row>
    <row r="62" spans="1:2">
      <c r="A62" s="22"/>
      <c r="B62" s="22"/>
    </row>
    <row r="63" spans="1:2">
      <c r="A63" s="22"/>
      <c r="B63" s="22"/>
    </row>
    <row r="64" spans="1:2">
      <c r="A64" s="22"/>
      <c r="B64" s="22"/>
    </row>
    <row r="65" spans="1:2">
      <c r="A65" s="22"/>
      <c r="B65" s="22"/>
    </row>
    <row r="66" spans="1:2">
      <c r="A66" s="22"/>
      <c r="B66" s="22"/>
    </row>
    <row r="67" spans="1:2">
      <c r="A67" s="22"/>
      <c r="B67" s="22"/>
    </row>
    <row r="68" spans="1:2">
      <c r="A68" s="22"/>
      <c r="B68" s="22"/>
    </row>
    <row r="69" spans="1:2">
      <c r="A69" s="22"/>
      <c r="B69" s="22"/>
    </row>
    <row r="70" spans="1:2">
      <c r="A70" s="22"/>
      <c r="B70" s="22"/>
    </row>
    <row r="71" spans="1:2">
      <c r="A71" s="22"/>
      <c r="B71" s="22"/>
    </row>
    <row r="72" spans="1:2">
      <c r="A72" s="22"/>
      <c r="B72" s="22"/>
    </row>
    <row r="73" spans="1:2">
      <c r="A73" s="22"/>
      <c r="B73" s="22"/>
    </row>
    <row r="74" spans="1:2">
      <c r="A74" s="22"/>
      <c r="B74" s="22"/>
    </row>
    <row r="75" spans="1:2">
      <c r="A75" s="22"/>
      <c r="B75" s="22"/>
    </row>
    <row r="76" spans="1:2">
      <c r="A76" s="22"/>
      <c r="B76" s="22"/>
    </row>
    <row r="77" spans="1:2">
      <c r="A77" s="22"/>
      <c r="B77" s="22"/>
    </row>
    <row r="78" spans="1:2">
      <c r="A78" s="22"/>
      <c r="B78" s="22"/>
    </row>
    <row r="79" spans="1:2">
      <c r="A79" s="22"/>
      <c r="B79" s="22"/>
    </row>
    <row r="80" spans="1:2">
      <c r="A80" s="22"/>
      <c r="B80" s="22"/>
    </row>
    <row r="81" spans="1:2">
      <c r="A81" s="22"/>
      <c r="B81" s="22"/>
    </row>
    <row r="82" spans="1:2">
      <c r="A82" s="22"/>
      <c r="B82" s="22"/>
    </row>
    <row r="83" spans="1:2">
      <c r="A83" s="22"/>
      <c r="B83" s="22"/>
    </row>
    <row r="84" spans="1:2">
      <c r="A84" s="22"/>
      <c r="B84" s="22"/>
    </row>
    <row r="85" spans="1:2">
      <c r="A85" s="22"/>
      <c r="B85" s="22"/>
    </row>
    <row r="86" spans="1:2">
      <c r="A86" s="22"/>
      <c r="B86" s="22"/>
    </row>
    <row r="87" spans="1:2">
      <c r="A87" s="22"/>
      <c r="B87" s="22"/>
    </row>
    <row r="88" spans="1:2">
      <c r="A88" s="22"/>
      <c r="B88" s="22"/>
    </row>
    <row r="89" spans="1:2">
      <c r="A89" s="22"/>
      <c r="B89" s="22"/>
    </row>
    <row r="90" spans="1:2">
      <c r="A90" s="22"/>
      <c r="B90" s="22"/>
    </row>
    <row r="91" spans="1:2">
      <c r="A91" s="22"/>
      <c r="B91" s="22"/>
    </row>
    <row r="92" spans="1:2">
      <c r="A92" s="22"/>
      <c r="B92" s="22"/>
    </row>
    <row r="93" spans="1:2">
      <c r="A93" s="22"/>
      <c r="B93" s="22"/>
    </row>
    <row r="94" spans="1:2">
      <c r="A94" s="22"/>
      <c r="B94" s="22"/>
    </row>
    <row r="95" spans="1:2">
      <c r="A95" s="22"/>
      <c r="B95" s="22"/>
    </row>
    <row r="96" spans="1:2">
      <c r="A96" s="22"/>
      <c r="B96" s="22"/>
    </row>
    <row r="97" spans="1:2">
      <c r="A97" s="22"/>
      <c r="B97" s="22"/>
    </row>
    <row r="98" spans="1:2">
      <c r="A98" s="22"/>
      <c r="B98" s="22"/>
    </row>
    <row r="99" spans="1:2">
      <c r="A99" s="22"/>
      <c r="B99" s="22"/>
    </row>
    <row r="100" spans="1:2">
      <c r="A100" s="22"/>
      <c r="B100" s="22"/>
    </row>
    <row r="101" spans="1:2">
      <c r="A101" s="22"/>
      <c r="B101" s="22"/>
    </row>
    <row r="102" spans="1:2">
      <c r="A102" s="22"/>
      <c r="B102" s="22"/>
    </row>
    <row r="103" spans="1:2">
      <c r="A103" s="22"/>
      <c r="B103" s="22"/>
    </row>
    <row r="104" spans="1:2">
      <c r="A104" s="22"/>
      <c r="B104" s="22"/>
    </row>
    <row r="105" spans="1:2">
      <c r="A105" s="22"/>
      <c r="B105" s="22"/>
    </row>
    <row r="106" spans="1:2">
      <c r="A106" s="22"/>
      <c r="B106" s="22"/>
    </row>
    <row r="107" spans="1:2">
      <c r="A107" s="22"/>
      <c r="B107" s="22"/>
    </row>
    <row r="108" spans="1:2">
      <c r="A108" s="22"/>
      <c r="B108" s="22"/>
    </row>
    <row r="109" spans="1:2">
      <c r="A109" s="22"/>
      <c r="B109" s="22"/>
    </row>
    <row r="110" spans="1:2">
      <c r="A110" s="22"/>
      <c r="B110" s="22"/>
    </row>
    <row r="111" spans="1:2">
      <c r="A111" s="22"/>
      <c r="B111" s="22"/>
    </row>
    <row r="112" spans="1:2">
      <c r="A112" s="22"/>
      <c r="B112" s="22"/>
    </row>
    <row r="113" spans="1:2">
      <c r="A113" s="22"/>
      <c r="B113" s="22"/>
    </row>
    <row r="114" spans="1:2">
      <c r="A114" s="22"/>
      <c r="B114" s="22"/>
    </row>
    <row r="115" spans="1:2">
      <c r="A115" s="22"/>
      <c r="B115" s="22"/>
    </row>
    <row r="116" spans="1:2">
      <c r="A116" s="22"/>
      <c r="B116" s="22"/>
    </row>
    <row r="117" spans="1:2">
      <c r="A117" s="22"/>
      <c r="B117" s="22"/>
    </row>
    <row r="118" spans="1:2">
      <c r="A118" s="22"/>
      <c r="B118" s="22"/>
    </row>
    <row r="119" spans="1:2">
      <c r="A119" s="22"/>
      <c r="B119" s="22"/>
    </row>
    <row r="120" spans="1:2">
      <c r="A120" s="22"/>
      <c r="B120" s="22"/>
    </row>
    <row r="121" spans="1:2">
      <c r="A121" s="22"/>
      <c r="B121" s="22"/>
    </row>
    <row r="122" spans="1:2">
      <c r="A122" s="22"/>
      <c r="B122" s="22"/>
    </row>
    <row r="123" spans="1:2">
      <c r="A123" s="22"/>
      <c r="B123" s="22"/>
    </row>
    <row r="124" spans="1:2">
      <c r="A124" s="22"/>
      <c r="B124" s="22"/>
    </row>
    <row r="125" spans="1:2">
      <c r="A125" s="22"/>
      <c r="B125" s="22"/>
    </row>
    <row r="126" spans="1:2">
      <c r="A126" s="22"/>
      <c r="B126" s="22"/>
    </row>
    <row r="127" spans="1:2">
      <c r="A127" s="22"/>
      <c r="B127" s="22"/>
    </row>
    <row r="128" spans="1:2">
      <c r="A128" s="22"/>
      <c r="B128" s="22"/>
    </row>
    <row r="129" spans="1:2">
      <c r="A129" s="22"/>
      <c r="B129" s="22"/>
    </row>
    <row r="130" spans="1:2">
      <c r="A130" s="22"/>
      <c r="B130" s="22"/>
    </row>
    <row r="131" spans="1:2">
      <c r="A131" s="22"/>
      <c r="B131" s="22"/>
    </row>
    <row r="132" spans="1:2">
      <c r="A132" s="22"/>
      <c r="B132" s="22"/>
    </row>
    <row r="133" spans="1:2">
      <c r="A133" s="22"/>
      <c r="B133" s="22"/>
    </row>
    <row r="134" spans="1:2">
      <c r="A134" s="22"/>
      <c r="B134" s="22"/>
    </row>
    <row r="135" spans="1:2">
      <c r="A135" s="22"/>
      <c r="B135" s="22"/>
    </row>
    <row r="136" spans="1:2">
      <c r="A136" s="22"/>
      <c r="B136" s="22"/>
    </row>
    <row r="137" spans="1:2">
      <c r="A137" s="22"/>
      <c r="B137" s="22"/>
    </row>
    <row r="138" spans="1:2">
      <c r="A138" s="22"/>
      <c r="B138" s="22"/>
    </row>
    <row r="139" spans="1:2">
      <c r="A139" s="22"/>
      <c r="B139" s="22"/>
    </row>
    <row r="140" spans="1:2">
      <c r="A140" s="22"/>
      <c r="B140" s="22"/>
    </row>
    <row r="141" spans="1:2">
      <c r="A141" s="22"/>
      <c r="B141" s="22"/>
    </row>
    <row r="142" spans="1:2">
      <c r="A142" s="22"/>
      <c r="B142" s="22"/>
    </row>
    <row r="143" spans="1:2">
      <c r="A143" s="22"/>
      <c r="B143" s="22"/>
    </row>
    <row r="144" spans="1:2">
      <c r="A144" s="22"/>
      <c r="B144" s="22"/>
    </row>
    <row r="145" spans="1:2">
      <c r="A145" s="22"/>
      <c r="B145" s="22"/>
    </row>
    <row r="146" spans="1:2">
      <c r="A146" s="22"/>
      <c r="B146" s="22"/>
    </row>
    <row r="147" spans="1:2">
      <c r="A147" s="22"/>
      <c r="B147" s="22"/>
    </row>
    <row r="148" spans="1:2">
      <c r="A148" s="22"/>
      <c r="B148" s="22"/>
    </row>
    <row r="149" spans="1:2">
      <c r="A149" s="22"/>
      <c r="B149" s="22"/>
    </row>
    <row r="150" spans="1:2">
      <c r="A150" s="22"/>
      <c r="B150" s="22"/>
    </row>
    <row r="151" spans="1:2">
      <c r="A151" s="22"/>
      <c r="B151" s="22"/>
    </row>
    <row r="152" spans="1:2">
      <c r="A152" s="22"/>
      <c r="B152" s="22"/>
    </row>
    <row r="153" spans="1:2">
      <c r="A153" s="22"/>
      <c r="B153" s="22"/>
    </row>
    <row r="154" spans="1:2">
      <c r="A154" s="22"/>
      <c r="B154" s="22"/>
    </row>
    <row r="155" spans="1:2">
      <c r="A155" s="22"/>
      <c r="B155" s="22"/>
    </row>
    <row r="156" spans="1:2">
      <c r="A156" s="22"/>
      <c r="B156" s="22"/>
    </row>
    <row r="157" spans="1:2">
      <c r="A157" s="22"/>
      <c r="B157" s="22"/>
    </row>
    <row r="158" spans="1:2">
      <c r="A158" s="22"/>
      <c r="B158" s="22"/>
    </row>
    <row r="159" spans="1:2">
      <c r="A159" s="22"/>
      <c r="B159" s="22"/>
    </row>
    <row r="160" spans="1:2">
      <c r="A160" s="22"/>
      <c r="B160" s="22"/>
    </row>
    <row r="161" spans="1:2">
      <c r="A161" s="22"/>
      <c r="B161" s="22"/>
    </row>
    <row r="162" spans="1:2">
      <c r="A162" s="22"/>
      <c r="B162" s="22"/>
    </row>
    <row r="163" spans="1:2">
      <c r="A163" s="22"/>
      <c r="B163" s="22"/>
    </row>
    <row r="164" spans="1:2">
      <c r="A164" s="22"/>
      <c r="B164" s="22"/>
    </row>
    <row r="165" spans="1:2">
      <c r="A165" s="22"/>
      <c r="B165" s="22"/>
    </row>
    <row r="166" spans="1:2">
      <c r="A166" s="22"/>
      <c r="B166" s="22"/>
    </row>
    <row r="167" spans="1:2">
      <c r="A167" s="22"/>
      <c r="B167" s="22"/>
    </row>
    <row r="168" spans="1:2">
      <c r="A168" s="22"/>
      <c r="B168" s="22"/>
    </row>
    <row r="169" spans="1:2">
      <c r="A169" s="22"/>
      <c r="B169" s="22"/>
    </row>
    <row r="170" spans="1:2">
      <c r="A170" s="22"/>
      <c r="B170" s="22"/>
    </row>
    <row r="171" spans="1:2">
      <c r="A171" s="22"/>
      <c r="B171" s="22"/>
    </row>
    <row r="172" spans="1:2">
      <c r="A172" s="22"/>
      <c r="B172" s="22"/>
    </row>
    <row r="173" spans="1:2">
      <c r="A173" s="22"/>
      <c r="B173" s="22"/>
    </row>
    <row r="174" spans="1:2">
      <c r="A174" s="22"/>
      <c r="B174" s="22"/>
    </row>
    <row r="175" spans="1:2">
      <c r="A175" s="22"/>
      <c r="B175" s="22"/>
    </row>
    <row r="176" spans="1:2">
      <c r="A176" s="22"/>
      <c r="B176" s="22"/>
    </row>
    <row r="177" spans="1:2">
      <c r="A177" s="22"/>
      <c r="B177" s="22"/>
    </row>
    <row r="178" spans="1:2">
      <c r="A178" s="22"/>
      <c r="B178" s="22"/>
    </row>
    <row r="179" spans="1:2">
      <c r="A179" s="22"/>
      <c r="B179" s="22"/>
    </row>
    <row r="180" spans="1:2">
      <c r="A180" s="22"/>
      <c r="B180" s="22"/>
    </row>
    <row r="181" spans="1:2">
      <c r="A181" s="22"/>
      <c r="B181" s="22"/>
    </row>
    <row r="182" spans="1:2">
      <c r="A182" s="22"/>
      <c r="B182" s="22"/>
    </row>
    <row r="183" spans="1:2">
      <c r="A183" s="22"/>
      <c r="B183" s="22"/>
    </row>
    <row r="184" spans="1:2">
      <c r="A184" s="22"/>
      <c r="B184" s="22"/>
    </row>
    <row r="185" spans="1:2">
      <c r="A185" s="22"/>
      <c r="B185" s="22"/>
    </row>
    <row r="186" spans="1:2">
      <c r="A186" s="22"/>
      <c r="B186" s="22"/>
    </row>
    <row r="187" spans="1:2">
      <c r="A187" s="22"/>
      <c r="B187" s="22"/>
    </row>
    <row r="188" spans="1:2">
      <c r="A188" s="22"/>
      <c r="B188" s="22"/>
    </row>
    <row r="189" spans="1:2">
      <c r="A189" s="22"/>
      <c r="B189" s="22"/>
    </row>
    <row r="190" spans="1:2">
      <c r="A190" s="22"/>
      <c r="B190" s="22"/>
    </row>
    <row r="191" spans="1:2">
      <c r="A191" s="22"/>
      <c r="B191" s="22"/>
    </row>
    <row r="192" spans="1:2">
      <c r="A192" s="22"/>
      <c r="B192" s="22"/>
    </row>
    <row r="193" spans="1:2">
      <c r="A193" s="22"/>
      <c r="B193" s="22"/>
    </row>
    <row r="194" spans="1:2">
      <c r="A194" s="22"/>
      <c r="B194" s="22"/>
    </row>
    <row r="195" spans="1:2">
      <c r="A195" s="22"/>
      <c r="B195" s="22"/>
    </row>
    <row r="196" spans="1:2">
      <c r="A196" s="22"/>
      <c r="B196" s="22"/>
    </row>
    <row r="197" spans="1:2">
      <c r="A197" s="22"/>
      <c r="B197" s="22"/>
    </row>
    <row r="198" spans="1:2">
      <c r="A198" s="22"/>
      <c r="B198" s="22"/>
    </row>
    <row r="199" spans="1:2">
      <c r="A199" s="22"/>
      <c r="B199" s="22"/>
    </row>
    <row r="200" spans="1:2">
      <c r="A200" s="22"/>
      <c r="B200" s="22"/>
    </row>
    <row r="201" spans="1:2">
      <c r="A201" s="22"/>
      <c r="B201" s="22"/>
    </row>
    <row r="202" spans="1:2">
      <c r="A202" s="22"/>
      <c r="B202" s="22"/>
    </row>
    <row r="203" spans="1:2">
      <c r="A203" s="22"/>
      <c r="B203" s="22"/>
    </row>
    <row r="204" spans="1:2">
      <c r="A204" s="22"/>
      <c r="B204" s="22"/>
    </row>
    <row r="205" spans="1:2">
      <c r="A205" s="22"/>
      <c r="B205" s="22"/>
    </row>
    <row r="206" spans="1:2">
      <c r="A206" s="22"/>
      <c r="B206" s="22"/>
    </row>
    <row r="207" spans="1:2">
      <c r="A207" s="22"/>
      <c r="B207" s="22"/>
    </row>
    <row r="208" spans="1:2">
      <c r="A208" s="22"/>
      <c r="B208" s="22"/>
    </row>
    <row r="209" spans="1:2">
      <c r="A209" s="22"/>
      <c r="B209" s="22"/>
    </row>
    <row r="210" spans="1:2">
      <c r="A210" s="22"/>
      <c r="B210" s="22"/>
    </row>
    <row r="211" spans="1:2">
      <c r="A211" s="22"/>
      <c r="B211" s="22"/>
    </row>
    <row r="212" spans="1:2">
      <c r="A212" s="22"/>
      <c r="B212" s="22"/>
    </row>
    <row r="213" spans="1:2">
      <c r="A213" s="22"/>
      <c r="B213" s="22"/>
    </row>
    <row r="214" spans="1:2">
      <c r="A214" s="22"/>
      <c r="B214" s="22"/>
    </row>
    <row r="215" spans="1:2">
      <c r="A215" s="22"/>
      <c r="B215" s="22"/>
    </row>
    <row r="216" spans="1:2">
      <c r="A216" s="22"/>
      <c r="B216" s="22"/>
    </row>
    <row r="217" spans="1:2">
      <c r="A217" s="22"/>
      <c r="B217" s="22"/>
    </row>
    <row r="218" spans="1:2">
      <c r="A218" s="22"/>
      <c r="B218" s="22"/>
    </row>
    <row r="219" spans="1:2">
      <c r="A219" s="22"/>
      <c r="B219" s="22"/>
    </row>
    <row r="220" spans="1:2">
      <c r="A220" s="22"/>
      <c r="B220" s="22"/>
    </row>
    <row r="221" spans="1:2">
      <c r="A221" s="22"/>
      <c r="B221" s="22"/>
    </row>
    <row r="222" spans="1:2">
      <c r="A222" s="22"/>
      <c r="B222" s="22"/>
    </row>
    <row r="223" spans="1:2">
      <c r="A223" s="22"/>
      <c r="B223" s="22"/>
    </row>
    <row r="224" spans="1:2">
      <c r="A224" s="22"/>
      <c r="B224" s="22"/>
    </row>
    <row r="225" spans="1:2">
      <c r="A225" s="22"/>
      <c r="B225" s="22"/>
    </row>
    <row r="226" spans="1:2">
      <c r="A226" s="22"/>
      <c r="B226" s="22"/>
    </row>
    <row r="227" spans="1:2">
      <c r="A227" s="22"/>
      <c r="B227" s="22"/>
    </row>
    <row r="228" spans="1:2">
      <c r="A228" s="22"/>
      <c r="B228" s="22"/>
    </row>
    <row r="229" spans="1:2">
      <c r="A229" s="22"/>
      <c r="B229" s="22"/>
    </row>
    <row r="230" spans="1:2">
      <c r="A230" s="22"/>
      <c r="B230" s="22"/>
    </row>
    <row r="231" spans="1:2">
      <c r="A231" s="22"/>
      <c r="B231" s="22"/>
    </row>
    <row r="232" spans="1:2">
      <c r="A232" s="22"/>
      <c r="B232" s="22"/>
    </row>
    <row r="233" spans="1:2">
      <c r="A233" s="22"/>
      <c r="B233" s="22"/>
    </row>
    <row r="234" spans="1:2">
      <c r="A234" s="22"/>
      <c r="B234" s="22"/>
    </row>
    <row r="235" spans="1:2">
      <c r="A235" s="22"/>
      <c r="B235" s="22"/>
    </row>
    <row r="236" spans="1:2">
      <c r="A236" s="22"/>
      <c r="B236" s="22"/>
    </row>
    <row r="237" spans="1:2">
      <c r="A237" s="22"/>
      <c r="B237" s="22"/>
    </row>
    <row r="238" spans="1:2">
      <c r="A238" s="22"/>
      <c r="B238" s="22"/>
    </row>
    <row r="239" spans="1:2">
      <c r="A239" s="22"/>
      <c r="B239" s="22"/>
    </row>
    <row r="240" spans="1:2">
      <c r="A240" s="22"/>
      <c r="B240" s="22"/>
    </row>
    <row r="241" spans="1:2">
      <c r="A241" s="22"/>
      <c r="B241" s="22"/>
    </row>
    <row r="242" spans="1:2">
      <c r="A242" s="22"/>
      <c r="B242" s="22"/>
    </row>
    <row r="243" spans="1:2">
      <c r="A243" s="22"/>
      <c r="B243" s="22"/>
    </row>
    <row r="244" spans="1:2">
      <c r="A244" s="22"/>
      <c r="B244" s="22"/>
    </row>
    <row r="245" spans="1:2">
      <c r="A245" s="22"/>
      <c r="B245" s="22"/>
    </row>
    <row r="246" spans="1:2">
      <c r="A246" s="22"/>
      <c r="B246" s="22"/>
    </row>
    <row r="247" spans="1:2">
      <c r="A247" s="22"/>
      <c r="B247" s="22"/>
    </row>
    <row r="248" spans="1:2">
      <c r="A248" s="22"/>
      <c r="B248" s="22"/>
    </row>
    <row r="249" spans="1:2">
      <c r="A249" s="22"/>
      <c r="B249" s="22"/>
    </row>
    <row r="250" spans="1:2">
      <c r="A250" s="22"/>
      <c r="B250" s="22"/>
    </row>
    <row r="251" spans="1:2">
      <c r="A251" s="22"/>
      <c r="B251" s="22"/>
    </row>
    <row r="252" spans="1:2">
      <c r="A252" s="22"/>
      <c r="B252" s="22"/>
    </row>
    <row r="253" spans="1:2">
      <c r="A253" s="22"/>
      <c r="B253" s="22"/>
    </row>
    <row r="254" spans="1:2">
      <c r="A254" s="22"/>
      <c r="B254" s="22"/>
    </row>
    <row r="255" spans="1:2">
      <c r="A255" s="22"/>
      <c r="B255" s="22"/>
    </row>
    <row r="256" spans="1:2">
      <c r="A256" s="22"/>
      <c r="B256" s="22"/>
    </row>
    <row r="257" spans="1:2">
      <c r="A257" s="22"/>
      <c r="B257" s="22"/>
    </row>
    <row r="258" spans="1:2">
      <c r="A258" s="22"/>
      <c r="B258" s="22"/>
    </row>
    <row r="259" spans="1:2">
      <c r="A259" s="22"/>
      <c r="B259" s="22"/>
    </row>
    <row r="260" spans="1:2">
      <c r="A260" s="22"/>
      <c r="B260" s="22"/>
    </row>
    <row r="261" spans="1:2">
      <c r="A261" s="22"/>
      <c r="B261" s="22"/>
    </row>
    <row r="262" spans="1:2">
      <c r="A262" s="22"/>
      <c r="B262" s="22"/>
    </row>
    <row r="263" spans="1:2">
      <c r="A263" s="22"/>
      <c r="B263" s="22"/>
    </row>
    <row r="264" spans="1:2">
      <c r="A264" s="22"/>
      <c r="B264" s="22"/>
    </row>
    <row r="265" spans="1:2">
      <c r="A265" s="22"/>
      <c r="B265" s="22"/>
    </row>
    <row r="266" spans="1:2">
      <c r="A266" s="22"/>
      <c r="B266" s="22"/>
    </row>
    <row r="267" spans="1:2">
      <c r="A267" s="22"/>
      <c r="B267" s="22"/>
    </row>
    <row r="268" spans="1:2">
      <c r="A268" s="22"/>
      <c r="B268" s="22"/>
    </row>
    <row r="269" spans="1:2">
      <c r="A269" s="22"/>
      <c r="B269" s="22"/>
    </row>
    <row r="270" spans="1:2">
      <c r="A270" s="22"/>
      <c r="B270" s="22"/>
    </row>
    <row r="271" spans="1:2">
      <c r="A271" s="22"/>
      <c r="B271" s="22"/>
    </row>
    <row r="272" spans="1:2">
      <c r="A272" s="22"/>
      <c r="B272" s="22"/>
    </row>
    <row r="273" spans="1:2">
      <c r="A273" s="22"/>
      <c r="B273" s="22"/>
    </row>
    <row r="274" spans="1:2">
      <c r="A274" s="22"/>
      <c r="B274" s="22"/>
    </row>
    <row r="275" spans="1:2">
      <c r="A275" s="22"/>
      <c r="B275" s="22"/>
    </row>
    <row r="276" spans="1:2">
      <c r="A276" s="22"/>
      <c r="B276" s="22"/>
    </row>
    <row r="277" spans="1:2">
      <c r="A277" s="22"/>
      <c r="B277" s="22"/>
    </row>
    <row r="278" spans="1:2">
      <c r="A278" s="22"/>
      <c r="B278" s="22"/>
    </row>
    <row r="279" spans="1:2">
      <c r="A279" s="22"/>
      <c r="B279" s="22"/>
    </row>
    <row r="280" spans="1:2">
      <c r="A280" s="22"/>
      <c r="B280" s="22"/>
    </row>
    <row r="281" spans="1:2">
      <c r="A281" s="22"/>
      <c r="B281" s="22"/>
    </row>
    <row r="282" spans="1:2">
      <c r="A282" s="22"/>
      <c r="B282" s="22"/>
    </row>
    <row r="283" spans="1:2">
      <c r="A283" s="22"/>
      <c r="B283" s="22"/>
    </row>
    <row r="284" spans="1:2">
      <c r="A284" s="22"/>
      <c r="B284" s="22"/>
    </row>
    <row r="285" spans="1:2">
      <c r="A285" s="22"/>
      <c r="B285" s="22"/>
    </row>
    <row r="286" spans="1:2">
      <c r="A286" s="22"/>
      <c r="B286" s="22"/>
    </row>
    <row r="287" spans="1:2">
      <c r="A287" s="22"/>
      <c r="B287" s="22"/>
    </row>
    <row r="288" spans="1:2">
      <c r="A288" s="22"/>
      <c r="B288" s="22"/>
    </row>
    <row r="289" spans="1:2">
      <c r="A289" s="22"/>
      <c r="B289" s="22"/>
    </row>
    <row r="290" spans="1:2">
      <c r="A290" s="22"/>
      <c r="B290" s="22"/>
    </row>
    <row r="291" spans="1:2">
      <c r="A291" s="22"/>
      <c r="B291" s="22"/>
    </row>
    <row r="292" spans="1:2">
      <c r="A292" s="22"/>
      <c r="B292" s="22"/>
    </row>
    <row r="293" spans="1:2">
      <c r="A293" s="22"/>
      <c r="B293" s="22"/>
    </row>
    <row r="294" spans="1:2">
      <c r="A294" s="22"/>
      <c r="B294" s="22"/>
    </row>
    <row r="295" spans="1:2">
      <c r="A295" s="22"/>
      <c r="B295" s="22"/>
    </row>
    <row r="296" spans="1:2">
      <c r="A296" s="22"/>
      <c r="B296" s="22"/>
    </row>
    <row r="297" spans="1:2">
      <c r="A297" s="22"/>
      <c r="B297" s="22"/>
    </row>
    <row r="298" spans="1:2">
      <c r="A298" s="22"/>
      <c r="B298" s="22"/>
    </row>
    <row r="299" spans="1:2">
      <c r="A299" s="22"/>
      <c r="B299" s="22"/>
    </row>
    <row r="300" spans="1:2">
      <c r="A300" s="22"/>
      <c r="B300" s="22"/>
    </row>
    <row r="301" spans="1:2">
      <c r="A301" s="22"/>
      <c r="B301" s="22"/>
    </row>
    <row r="302" spans="1:2">
      <c r="A302" s="22"/>
      <c r="B302" s="22"/>
    </row>
    <row r="303" spans="1:2">
      <c r="A303" s="22"/>
      <c r="B303" s="22"/>
    </row>
    <row r="304" spans="1:2">
      <c r="A304" s="22"/>
      <c r="B304" s="22"/>
    </row>
    <row r="305" spans="1:2">
      <c r="A305" s="22"/>
      <c r="B305" s="22"/>
    </row>
    <row r="306" spans="1:2">
      <c r="A306" s="22"/>
      <c r="B306" s="22"/>
    </row>
    <row r="307" spans="1:2">
      <c r="A307" s="22"/>
      <c r="B307" s="22"/>
    </row>
    <row r="308" spans="1:2">
      <c r="A308" s="22"/>
      <c r="B308" s="22"/>
    </row>
    <row r="309" spans="1:2">
      <c r="A309" s="22"/>
      <c r="B309" s="22"/>
    </row>
    <row r="310" spans="1:2">
      <c r="A310" s="22"/>
      <c r="B310" s="22"/>
    </row>
    <row r="311" spans="1:2">
      <c r="A311" s="22"/>
      <c r="B311" s="22"/>
    </row>
    <row r="312" spans="1:2">
      <c r="A312" s="22"/>
      <c r="B312" s="22"/>
    </row>
    <row r="313" spans="1:2">
      <c r="A313" s="22"/>
      <c r="B313" s="22"/>
    </row>
    <row r="314" spans="1:2">
      <c r="A314" s="22"/>
      <c r="B314" s="22"/>
    </row>
    <row r="315" spans="1:2">
      <c r="A315" s="22"/>
      <c r="B315" s="22"/>
    </row>
    <row r="316" spans="1:2">
      <c r="A316" s="22"/>
      <c r="B316" s="22"/>
    </row>
    <row r="317" spans="1:2">
      <c r="A317" s="22"/>
      <c r="B317" s="22"/>
    </row>
    <row r="318" spans="1:2">
      <c r="A318" s="22"/>
      <c r="B318" s="22"/>
    </row>
    <row r="319" spans="1:2">
      <c r="A319" s="22"/>
      <c r="B319" s="22"/>
    </row>
    <row r="320" spans="1:2">
      <c r="A320" s="22"/>
      <c r="B320" s="22"/>
    </row>
    <row r="321" spans="1:2">
      <c r="A321" s="22"/>
      <c r="B321" s="22"/>
    </row>
    <row r="322" spans="1:2">
      <c r="A322" s="22"/>
      <c r="B322" s="22"/>
    </row>
    <row r="323" spans="1:2">
      <c r="A323" s="22"/>
      <c r="B323" s="22"/>
    </row>
    <row r="324" spans="1:2">
      <c r="A324" s="22"/>
      <c r="B324" s="22"/>
    </row>
    <row r="325" spans="1:2">
      <c r="A325" s="22"/>
      <c r="B325" s="22"/>
    </row>
    <row r="326" spans="1:2">
      <c r="A326" s="22"/>
      <c r="B326" s="22"/>
    </row>
    <row r="327" spans="1:2">
      <c r="A327" s="22"/>
      <c r="B327" s="22"/>
    </row>
    <row r="328" spans="1:2">
      <c r="A328" s="22"/>
      <c r="B328" s="22"/>
    </row>
    <row r="329" spans="1:2">
      <c r="A329" s="22"/>
      <c r="B329" s="22"/>
    </row>
    <row r="330" spans="1:2">
      <c r="A330" s="22"/>
      <c r="B330" s="22"/>
    </row>
    <row r="331" spans="1:2">
      <c r="A331" s="22"/>
      <c r="B331" s="22"/>
    </row>
    <row r="332" spans="1:2">
      <c r="A332" s="22"/>
      <c r="B332" s="22"/>
    </row>
    <row r="333" spans="1:2">
      <c r="A333" s="22"/>
      <c r="B333" s="22"/>
    </row>
    <row r="334" spans="1:2">
      <c r="A334" s="22"/>
      <c r="B334" s="22"/>
    </row>
    <row r="335" spans="1:2">
      <c r="A335" s="22"/>
      <c r="B335" s="22"/>
    </row>
    <row r="336" spans="1:2">
      <c r="A336" s="22"/>
      <c r="B336" s="22"/>
    </row>
    <row r="337" spans="1:2">
      <c r="A337" s="22"/>
      <c r="B337" s="22"/>
    </row>
    <row r="338" spans="1:2">
      <c r="A338" s="22"/>
      <c r="B338" s="22"/>
    </row>
    <row r="339" spans="1:2">
      <c r="A339" s="22"/>
      <c r="B339" s="22"/>
    </row>
    <row r="340" spans="1:2">
      <c r="A340" s="22"/>
      <c r="B340" s="22"/>
    </row>
    <row r="341" spans="1:2">
      <c r="A341" s="22"/>
      <c r="B341" s="22"/>
    </row>
    <row r="342" spans="1:2">
      <c r="A342" s="22"/>
      <c r="B342" s="22"/>
    </row>
    <row r="343" spans="1:2">
      <c r="A343" s="22"/>
      <c r="B343" s="22"/>
    </row>
    <row r="344" spans="1:2">
      <c r="A344" s="22"/>
      <c r="B344" s="22"/>
    </row>
    <row r="345" spans="1:2">
      <c r="A345" s="22"/>
      <c r="B345" s="22"/>
    </row>
    <row r="346" spans="1:2">
      <c r="A346" s="22"/>
      <c r="B346" s="22"/>
    </row>
    <row r="347" spans="1:2">
      <c r="A347" s="22"/>
      <c r="B347" s="22"/>
    </row>
    <row r="348" spans="1:2">
      <c r="A348" s="22"/>
      <c r="B348" s="22"/>
    </row>
    <row r="349" spans="1:2">
      <c r="A349" s="22"/>
      <c r="B349" s="22"/>
    </row>
    <row r="350" spans="1:2">
      <c r="A350" s="22"/>
      <c r="B350" s="22"/>
    </row>
    <row r="351" spans="1:2">
      <c r="A351" s="22"/>
      <c r="B351" s="22"/>
    </row>
    <row r="352" spans="1:2">
      <c r="A352" s="22"/>
      <c r="B352" s="22"/>
    </row>
    <row r="353" spans="1:2">
      <c r="A353" s="22"/>
      <c r="B353" s="22"/>
    </row>
    <row r="354" spans="1:2">
      <c r="A354" s="22"/>
      <c r="B354" s="22"/>
    </row>
    <row r="355" spans="1:2">
      <c r="A355" s="22"/>
      <c r="B355" s="22"/>
    </row>
    <row r="356" spans="1:2">
      <c r="A356" s="22"/>
      <c r="B356" s="22"/>
    </row>
    <row r="357" spans="1:2">
      <c r="A357" s="22"/>
      <c r="B357" s="22"/>
    </row>
    <row r="358" spans="1:2">
      <c r="A358" s="22"/>
      <c r="B358" s="22"/>
    </row>
    <row r="359" spans="1:2">
      <c r="A359" s="22"/>
      <c r="B359" s="22"/>
    </row>
    <row r="360" spans="1:2">
      <c r="A360" s="22"/>
      <c r="B360" s="22"/>
    </row>
    <row r="361" spans="1:2">
      <c r="A361" s="22"/>
      <c r="B361" s="22"/>
    </row>
    <row r="362" spans="1:2">
      <c r="A362" s="22"/>
      <c r="B362" s="22"/>
    </row>
    <row r="363" spans="1:2">
      <c r="A363" s="22"/>
      <c r="B363" s="22"/>
    </row>
    <row r="364" spans="1:2">
      <c r="A364" s="22"/>
      <c r="B364" s="22"/>
    </row>
    <row r="365" spans="1:2">
      <c r="A365" s="22"/>
      <c r="B365" s="22"/>
    </row>
    <row r="366" spans="1:2">
      <c r="A366" s="22"/>
      <c r="B366" s="22"/>
    </row>
    <row r="367" spans="1:2">
      <c r="A367" s="22"/>
      <c r="B367" s="22"/>
    </row>
    <row r="368" spans="1:2">
      <c r="A368" s="22"/>
      <c r="B368" s="22"/>
    </row>
    <row r="369" spans="1:2">
      <c r="A369" s="22"/>
      <c r="B369" s="22"/>
    </row>
    <row r="370" spans="1:2">
      <c r="A370" s="22"/>
      <c r="B370" s="22"/>
    </row>
    <row r="371" spans="1:2">
      <c r="A371" s="22"/>
      <c r="B371" s="22"/>
    </row>
    <row r="372" spans="1:2">
      <c r="A372" s="22"/>
      <c r="B372" s="22"/>
    </row>
    <row r="373" spans="1:2">
      <c r="A373" s="22"/>
      <c r="B373" s="22"/>
    </row>
    <row r="374" spans="1:2">
      <c r="A374" s="22"/>
      <c r="B374" s="22"/>
    </row>
    <row r="375" spans="1:2">
      <c r="A375" s="22"/>
      <c r="B375" s="22"/>
    </row>
    <row r="376" spans="1:2">
      <c r="A376" s="22"/>
      <c r="B376" s="22"/>
    </row>
    <row r="377" spans="1:2">
      <c r="A377" s="22"/>
      <c r="B377" s="22"/>
    </row>
    <row r="378" spans="1:2">
      <c r="A378" s="22"/>
      <c r="B378" s="22"/>
    </row>
    <row r="379" spans="1:2">
      <c r="A379" s="22"/>
      <c r="B379" s="22"/>
    </row>
    <row r="380" spans="1:2">
      <c r="A380" s="22"/>
      <c r="B380" s="22"/>
    </row>
    <row r="381" spans="1:2">
      <c r="A381" s="22"/>
      <c r="B381" s="22"/>
    </row>
    <row r="382" spans="1:2">
      <c r="A382" s="22"/>
      <c r="B382" s="22"/>
    </row>
    <row r="383" spans="1:2">
      <c r="A383" s="22"/>
      <c r="B383" s="22"/>
    </row>
    <row r="384" spans="1:2">
      <c r="A384" s="22"/>
      <c r="B384" s="22"/>
    </row>
    <row r="385" spans="1:2">
      <c r="A385" s="22"/>
      <c r="B385" s="22"/>
    </row>
    <row r="386" spans="1:2">
      <c r="A386" s="22"/>
      <c r="B386" s="22"/>
    </row>
    <row r="387" spans="1:2">
      <c r="A387" s="22"/>
      <c r="B387" s="22"/>
    </row>
    <row r="388" spans="1:2">
      <c r="A388" s="22"/>
      <c r="B388" s="22"/>
    </row>
    <row r="389" spans="1:2">
      <c r="A389" s="22"/>
      <c r="B389" s="22"/>
    </row>
    <row r="390" spans="1:2">
      <c r="A390" s="22"/>
      <c r="B390" s="22"/>
    </row>
    <row r="391" spans="1:2">
      <c r="A391" s="22"/>
      <c r="B391" s="22"/>
    </row>
    <row r="392" spans="1:2">
      <c r="A392" s="22"/>
      <c r="B392" s="22"/>
    </row>
    <row r="393" spans="1:2">
      <c r="A393" s="22"/>
      <c r="B393" s="22"/>
    </row>
    <row r="394" spans="1:2">
      <c r="A394" s="22"/>
      <c r="B394" s="22"/>
    </row>
    <row r="395" spans="1:2">
      <c r="A395" s="22"/>
      <c r="B395" s="22"/>
    </row>
    <row r="396" spans="1:2">
      <c r="A396" s="22"/>
      <c r="B396" s="22"/>
    </row>
    <row r="397" spans="1:2">
      <c r="A397" s="22"/>
      <c r="B397" s="22"/>
    </row>
    <row r="398" spans="1:2">
      <c r="A398" s="22"/>
      <c r="B398" s="22"/>
    </row>
    <row r="399" spans="1:2">
      <c r="A399" s="22"/>
      <c r="B399" s="22"/>
    </row>
    <row r="400" spans="1:2">
      <c r="A400" s="22"/>
      <c r="B400" s="22"/>
    </row>
    <row r="401" spans="1:2">
      <c r="A401" s="22"/>
      <c r="B401" s="22"/>
    </row>
    <row r="402" spans="1:2">
      <c r="A402" s="22"/>
      <c r="B402" s="22"/>
    </row>
    <row r="403" spans="1:2">
      <c r="A403" s="22"/>
      <c r="B403" s="22"/>
    </row>
    <row r="404" spans="1:2">
      <c r="A404" s="22"/>
      <c r="B404" s="22"/>
    </row>
    <row r="405" spans="1:2">
      <c r="A405" s="22"/>
      <c r="B405" s="22"/>
    </row>
    <row r="406" spans="1:2">
      <c r="A406" s="22"/>
      <c r="B406" s="22"/>
    </row>
    <row r="407" spans="1:2">
      <c r="A407" s="22"/>
      <c r="B407" s="22"/>
    </row>
    <row r="408" spans="1:2">
      <c r="A408" s="22"/>
      <c r="B408" s="22"/>
    </row>
    <row r="409" spans="1:2">
      <c r="A409" s="22"/>
      <c r="B409" s="22"/>
    </row>
    <row r="410" spans="1:2">
      <c r="A410" s="22"/>
      <c r="B410" s="22"/>
    </row>
    <row r="411" spans="1:2">
      <c r="A411" s="22"/>
      <c r="B411" s="22"/>
    </row>
    <row r="412" spans="1:2">
      <c r="A412" s="22"/>
      <c r="B412" s="22"/>
    </row>
    <row r="413" spans="1:2">
      <c r="A413" s="22"/>
      <c r="B413" s="22"/>
    </row>
    <row r="414" spans="1:2">
      <c r="A414" s="22"/>
      <c r="B414" s="22"/>
    </row>
    <row r="415" spans="1:2">
      <c r="A415" s="22"/>
      <c r="B415" s="22"/>
    </row>
    <row r="416" spans="1:2">
      <c r="A416" s="22"/>
      <c r="B416" s="22"/>
    </row>
    <row r="417" spans="1:2">
      <c r="A417" s="22"/>
      <c r="B417" s="22"/>
    </row>
    <row r="418" spans="1:2">
      <c r="A418" s="22"/>
      <c r="B418" s="22"/>
    </row>
    <row r="419" spans="1:2">
      <c r="A419" s="22"/>
      <c r="B419" s="22"/>
    </row>
    <row r="420" spans="1:2">
      <c r="A420" s="22"/>
      <c r="B420" s="22"/>
    </row>
    <row r="421" spans="1:2">
      <c r="A421" s="22"/>
      <c r="B421" s="22"/>
    </row>
    <row r="422" spans="1:2">
      <c r="A422" s="22"/>
      <c r="B422" s="22"/>
    </row>
    <row r="423" spans="1:2">
      <c r="A423" s="22"/>
      <c r="B423" s="22"/>
    </row>
    <row r="424" spans="1:2">
      <c r="A424" s="22"/>
      <c r="B424" s="22"/>
    </row>
    <row r="425" spans="1:2">
      <c r="A425" s="22"/>
      <c r="B425" s="22"/>
    </row>
    <row r="426" spans="1:2">
      <c r="A426" s="22"/>
      <c r="B426" s="22"/>
    </row>
    <row r="427" spans="1:2">
      <c r="A427" s="22"/>
      <c r="B427" s="22"/>
    </row>
    <row r="428" spans="1:2">
      <c r="A428" s="22"/>
      <c r="B428" s="22"/>
    </row>
    <row r="429" spans="1:2">
      <c r="A429" s="22"/>
      <c r="B429" s="22"/>
    </row>
    <row r="430" spans="1:2">
      <c r="A430" s="22"/>
      <c r="B430" s="22"/>
    </row>
    <row r="431" spans="1:2">
      <c r="A431" s="22"/>
      <c r="B431" s="22"/>
    </row>
    <row r="432" spans="1:2">
      <c r="A432" s="22"/>
      <c r="B432" s="22"/>
    </row>
    <row r="433" spans="1:2">
      <c r="A433" s="22"/>
      <c r="B433" s="22"/>
    </row>
    <row r="434" spans="1:2">
      <c r="A434" s="22"/>
      <c r="B434" s="22"/>
    </row>
    <row r="435" spans="1:2">
      <c r="A435" s="22"/>
      <c r="B435" s="22"/>
    </row>
    <row r="436" spans="1:2">
      <c r="A436" s="22"/>
      <c r="B436" s="22"/>
    </row>
    <row r="437" spans="1:2">
      <c r="A437" s="22"/>
      <c r="B437" s="22"/>
    </row>
    <row r="438" spans="1:2">
      <c r="A438" s="22"/>
      <c r="B438" s="22"/>
    </row>
    <row r="439" spans="1:2">
      <c r="A439" s="22"/>
      <c r="B439" s="22"/>
    </row>
    <row r="440" spans="1:2">
      <c r="A440" s="22"/>
      <c r="B440" s="22"/>
    </row>
    <row r="441" spans="1:2">
      <c r="A441" s="22"/>
      <c r="B441" s="22"/>
    </row>
    <row r="442" spans="1:2">
      <c r="A442" s="22"/>
      <c r="B442" s="22"/>
    </row>
    <row r="443" spans="1:2">
      <c r="A443" s="22"/>
      <c r="B443" s="22"/>
    </row>
    <row r="444" spans="1:2">
      <c r="A444" s="22"/>
      <c r="B444" s="22"/>
    </row>
    <row r="445" spans="1:2">
      <c r="A445" s="22"/>
      <c r="B445" s="22"/>
    </row>
    <row r="446" spans="1:2">
      <c r="A446" s="22"/>
      <c r="B446" s="22"/>
    </row>
    <row r="447" spans="1:2">
      <c r="A447" s="22"/>
      <c r="B447" s="22"/>
    </row>
    <row r="448" spans="1:2">
      <c r="A448" s="22"/>
      <c r="B448" s="22"/>
    </row>
    <row r="449" spans="1:2">
      <c r="A449" s="22"/>
      <c r="B449" s="22"/>
    </row>
    <row r="450" spans="1:2">
      <c r="A450" s="22"/>
      <c r="B450" s="22"/>
    </row>
    <row r="451" spans="1:2">
      <c r="A451" s="22"/>
      <c r="B451" s="22"/>
    </row>
    <row r="452" spans="1:2">
      <c r="A452" s="22"/>
      <c r="B452" s="22"/>
    </row>
    <row r="453" spans="1:2">
      <c r="A453" s="22"/>
      <c r="B453" s="22"/>
    </row>
    <row r="454" spans="1:2">
      <c r="A454" s="22"/>
      <c r="B454" s="22"/>
    </row>
    <row r="455" spans="1:2">
      <c r="A455" s="22"/>
      <c r="B455" s="22"/>
    </row>
    <row r="456" spans="1:2">
      <c r="A456" s="22"/>
      <c r="B456" s="22"/>
    </row>
    <row r="457" spans="1:2">
      <c r="A457" s="22"/>
      <c r="B457" s="22"/>
    </row>
    <row r="458" spans="1:2">
      <c r="A458" s="22"/>
      <c r="B458" s="22"/>
    </row>
    <row r="459" spans="1:2">
      <c r="A459" s="22"/>
      <c r="B459" s="22"/>
    </row>
    <row r="460" spans="1:2">
      <c r="A460" s="22"/>
      <c r="B460" s="22"/>
    </row>
    <row r="461" spans="1:2">
      <c r="A461" s="22"/>
      <c r="B461" s="22"/>
    </row>
    <row r="462" spans="1:2">
      <c r="A462" s="22"/>
      <c r="B462" s="22"/>
    </row>
    <row r="463" spans="1:2">
      <c r="A463" s="22"/>
      <c r="B463" s="22"/>
    </row>
    <row r="464" spans="1:2">
      <c r="A464" s="22"/>
      <c r="B464" s="22"/>
    </row>
    <row r="465" spans="1:2">
      <c r="A465" s="22"/>
      <c r="B465" s="22"/>
    </row>
    <row r="466" spans="1:2">
      <c r="A466" s="22"/>
      <c r="B466" s="22"/>
    </row>
    <row r="467" spans="1:2">
      <c r="A467" s="22"/>
      <c r="B467" s="22"/>
    </row>
    <row r="468" spans="1:2">
      <c r="A468" s="22"/>
      <c r="B468" s="22"/>
    </row>
    <row r="469" spans="1:2">
      <c r="A469" s="22"/>
      <c r="B469" s="22"/>
    </row>
    <row r="470" spans="1:2">
      <c r="A470" s="22"/>
      <c r="B470" s="22"/>
    </row>
    <row r="471" spans="1:2">
      <c r="A471" s="22"/>
      <c r="B471" s="22"/>
    </row>
    <row r="472" spans="1:2">
      <c r="A472" s="22"/>
      <c r="B472" s="22"/>
    </row>
    <row r="473" spans="1:2">
      <c r="A473" s="22"/>
      <c r="B473" s="22"/>
    </row>
    <row r="474" spans="1:2">
      <c r="A474" s="22"/>
      <c r="B474" s="22"/>
    </row>
    <row r="475" spans="1:2">
      <c r="A475" s="22"/>
      <c r="B475" s="22"/>
    </row>
    <row r="476" spans="1:2">
      <c r="A476" s="22"/>
      <c r="B476" s="22"/>
    </row>
    <row r="477" spans="1:2">
      <c r="A477" s="22"/>
      <c r="B477" s="22"/>
    </row>
    <row r="478" spans="1:2">
      <c r="A478" s="22"/>
      <c r="B478" s="22"/>
    </row>
    <row r="479" spans="1:2">
      <c r="A479" s="22"/>
      <c r="B479" s="22"/>
    </row>
    <row r="480" spans="1:2">
      <c r="A480" s="22"/>
      <c r="B480" s="22"/>
    </row>
    <row r="481" spans="1:2">
      <c r="A481" s="22"/>
      <c r="B481" s="22"/>
    </row>
    <row r="482" spans="1:2">
      <c r="A482" s="22"/>
      <c r="B482" s="22"/>
    </row>
    <row r="483" spans="1:2">
      <c r="A483" s="22"/>
      <c r="B483" s="22"/>
    </row>
    <row r="484" spans="1:2">
      <c r="A484" s="22"/>
      <c r="B484" s="22"/>
    </row>
    <row r="485" spans="1:2">
      <c r="A485" s="22"/>
      <c r="B485" s="22"/>
    </row>
    <row r="486" spans="1:2">
      <c r="A486" s="22"/>
      <c r="B486" s="22"/>
    </row>
    <row r="487" spans="1:2">
      <c r="A487" s="22"/>
      <c r="B487" s="22"/>
    </row>
    <row r="488" spans="1:2">
      <c r="A488" s="22"/>
      <c r="B488" s="22"/>
    </row>
    <row r="489" spans="1:2">
      <c r="A489" s="22"/>
      <c r="B489" s="22"/>
    </row>
    <row r="490" spans="1:2">
      <c r="A490" s="22"/>
      <c r="B490" s="22"/>
    </row>
    <row r="491" spans="1:2">
      <c r="A491" s="22"/>
      <c r="B491" s="22"/>
    </row>
    <row r="492" spans="1:2">
      <c r="A492" s="22"/>
      <c r="B492" s="22"/>
    </row>
    <row r="493" spans="1:2">
      <c r="A493" s="22"/>
      <c r="B493" s="22"/>
    </row>
    <row r="494" spans="1:2">
      <c r="A494" s="22"/>
      <c r="B494" s="22"/>
    </row>
    <row r="495" spans="1:2">
      <c r="A495" s="22"/>
      <c r="B495" s="22"/>
    </row>
    <row r="496" spans="1:2">
      <c r="A496" s="22"/>
      <c r="B496" s="22"/>
    </row>
    <row r="497" spans="1:2">
      <c r="A497" s="22"/>
      <c r="B497" s="22"/>
    </row>
    <row r="498" spans="1:2">
      <c r="A498" s="22"/>
      <c r="B498" s="22"/>
    </row>
    <row r="499" spans="1:2">
      <c r="A499" s="22"/>
      <c r="B499" s="22"/>
    </row>
    <row r="500" spans="1:2">
      <c r="A500" s="22"/>
      <c r="B500" s="22"/>
    </row>
    <row r="501" spans="1:2">
      <c r="A501" s="22"/>
      <c r="B501" s="22"/>
    </row>
    <row r="502" spans="1:2">
      <c r="A502" s="22"/>
      <c r="B502" s="22"/>
    </row>
    <row r="503" spans="1:2">
      <c r="A503" s="22"/>
      <c r="B503" s="22"/>
    </row>
    <row r="504" spans="1:2">
      <c r="A504" s="22"/>
      <c r="B504" s="22"/>
    </row>
    <row r="505" spans="1:2">
      <c r="A505" s="22"/>
      <c r="B505" s="22"/>
    </row>
    <row r="506" spans="1:2">
      <c r="A506" s="22"/>
      <c r="B506" s="22"/>
    </row>
    <row r="507" spans="1:2">
      <c r="A507" s="22"/>
      <c r="B507" s="22"/>
    </row>
    <row r="508" spans="1:2">
      <c r="A508" s="22"/>
      <c r="B508" s="22"/>
    </row>
    <row r="509" spans="1:2">
      <c r="A509" s="22"/>
      <c r="B509" s="22"/>
    </row>
    <row r="510" spans="1:2">
      <c r="A510" s="22"/>
      <c r="B510" s="22"/>
    </row>
    <row r="511" spans="1:2">
      <c r="A511" s="22"/>
      <c r="B511" s="22"/>
    </row>
    <row r="512" spans="1:2">
      <c r="A512" s="22"/>
      <c r="B512" s="22"/>
    </row>
    <row r="513" spans="1:2">
      <c r="A513" s="22"/>
      <c r="B513" s="22"/>
    </row>
    <row r="514" spans="1:2">
      <c r="A514" s="22"/>
      <c r="B514" s="22"/>
    </row>
    <row r="515" spans="1:2">
      <c r="A515" s="22"/>
      <c r="B515" s="22"/>
    </row>
    <row r="516" spans="1:2">
      <c r="A516" s="22"/>
      <c r="B516" s="22"/>
    </row>
    <row r="517" spans="1:2">
      <c r="A517" s="22"/>
      <c r="B517" s="22"/>
    </row>
    <row r="518" spans="1:2">
      <c r="A518" s="22"/>
      <c r="B518" s="22"/>
    </row>
    <row r="519" spans="1:2">
      <c r="A519" s="22"/>
      <c r="B519" s="22"/>
    </row>
    <row r="520" spans="1:2">
      <c r="A520" s="22"/>
      <c r="B520" s="22"/>
    </row>
    <row r="521" spans="1:2">
      <c r="A521" s="22"/>
      <c r="B521" s="22"/>
    </row>
    <row r="522" spans="1:2">
      <c r="A522" s="22"/>
      <c r="B522" s="22"/>
    </row>
    <row r="523" spans="1:2">
      <c r="A523" s="22"/>
      <c r="B523" s="22"/>
    </row>
    <row r="524" spans="1:2">
      <c r="A524" s="22"/>
      <c r="B524" s="22"/>
    </row>
    <row r="525" spans="1:2">
      <c r="A525" s="22"/>
      <c r="B525" s="22"/>
    </row>
    <row r="526" spans="1:2">
      <c r="A526" s="22"/>
      <c r="B526" s="22"/>
    </row>
    <row r="527" spans="1:2">
      <c r="A527" s="22"/>
      <c r="B527" s="22"/>
    </row>
    <row r="528" spans="1:2">
      <c r="A528" s="22"/>
      <c r="B528" s="22"/>
    </row>
    <row r="529" spans="1:2">
      <c r="A529" s="22"/>
      <c r="B529" s="22"/>
    </row>
    <row r="530" spans="1:2">
      <c r="A530" s="22"/>
      <c r="B530" s="22"/>
    </row>
    <row r="531" spans="1:2">
      <c r="A531" s="22"/>
      <c r="B531" s="22"/>
    </row>
    <row r="532" spans="1:2">
      <c r="A532" s="22"/>
      <c r="B532" s="22"/>
    </row>
    <row r="533" spans="1:2">
      <c r="A533" s="22"/>
      <c r="B533" s="22"/>
    </row>
    <row r="534" spans="1:2">
      <c r="A534" s="22"/>
      <c r="B534" s="22"/>
    </row>
    <row r="535" spans="1:2">
      <c r="A535" s="22"/>
      <c r="B535" s="22"/>
    </row>
    <row r="536" spans="1:2">
      <c r="A536" s="22"/>
      <c r="B536" s="22"/>
    </row>
    <row r="537" spans="1:2">
      <c r="A537" s="22"/>
      <c r="B537" s="22"/>
    </row>
    <row r="538" spans="1:2">
      <c r="A538" s="22"/>
      <c r="B538" s="22"/>
    </row>
    <row r="539" spans="1:2">
      <c r="A539" s="22"/>
      <c r="B539" s="22"/>
    </row>
    <row r="540" spans="1:2">
      <c r="A540" s="22"/>
      <c r="B540" s="22"/>
    </row>
    <row r="541" spans="1:2">
      <c r="A541" s="22"/>
      <c r="B541" s="22"/>
    </row>
    <row r="542" spans="1:2">
      <c r="A542" s="22"/>
      <c r="B542" s="22"/>
    </row>
    <row r="543" spans="1:2">
      <c r="A543" s="22"/>
      <c r="B543" s="22"/>
    </row>
    <row r="544" spans="1:2">
      <c r="A544" s="22"/>
      <c r="B544" s="22"/>
    </row>
    <row r="545" spans="1:2">
      <c r="A545" s="22"/>
      <c r="B545" s="22"/>
    </row>
    <row r="546" spans="1:2">
      <c r="A546" s="22"/>
      <c r="B546" s="22"/>
    </row>
    <row r="547" spans="1:2">
      <c r="A547" s="22"/>
      <c r="B547" s="22"/>
    </row>
    <row r="548" spans="1:2">
      <c r="A548" s="22"/>
      <c r="B548" s="22"/>
    </row>
    <row r="549" spans="1:2">
      <c r="A549" s="22"/>
      <c r="B549" s="22"/>
    </row>
    <row r="550" spans="1:2">
      <c r="A550" s="22"/>
      <c r="B550" s="22"/>
    </row>
    <row r="551" spans="1:2">
      <c r="A551" s="22"/>
      <c r="B551" s="22"/>
    </row>
    <row r="552" spans="1:2">
      <c r="A552" s="22"/>
      <c r="B552" s="22"/>
    </row>
    <row r="553" spans="1:2">
      <c r="A553" s="22"/>
      <c r="B553" s="22"/>
    </row>
    <row r="554" spans="1:2">
      <c r="A554" s="22"/>
      <c r="B554" s="22"/>
    </row>
    <row r="555" spans="1:2">
      <c r="A555" s="22"/>
      <c r="B555" s="22"/>
    </row>
    <row r="556" spans="1:2">
      <c r="A556" s="22"/>
      <c r="B556" s="22"/>
    </row>
    <row r="557" spans="1:2">
      <c r="A557" s="22"/>
      <c r="B557" s="22"/>
    </row>
    <row r="558" spans="1:2">
      <c r="A558" s="22"/>
      <c r="B558" s="22"/>
    </row>
    <row r="559" spans="1:2">
      <c r="A559" s="22"/>
      <c r="B559" s="22"/>
    </row>
    <row r="560" spans="1:2">
      <c r="A560" s="22"/>
      <c r="B560" s="22"/>
    </row>
    <row r="561" spans="1:2">
      <c r="A561" s="22"/>
      <c r="B561" s="22"/>
    </row>
    <row r="562" spans="1:2">
      <c r="A562" s="22"/>
      <c r="B562" s="22"/>
    </row>
    <row r="563" spans="1:2">
      <c r="A563" s="22"/>
      <c r="B563" s="22"/>
    </row>
    <row r="564" spans="1:2">
      <c r="A564" s="22"/>
      <c r="B564" s="22"/>
    </row>
    <row r="565" spans="1:2">
      <c r="A565" s="22"/>
      <c r="B565" s="22"/>
    </row>
    <row r="566" spans="1:2">
      <c r="A566" s="22"/>
      <c r="B566" s="22"/>
    </row>
    <row r="567" spans="1:2">
      <c r="A567" s="22"/>
      <c r="B567" s="22"/>
    </row>
    <row r="568" spans="1:2">
      <c r="A568" s="22"/>
      <c r="B568" s="22"/>
    </row>
    <row r="569" spans="1:2">
      <c r="A569" s="22"/>
      <c r="B569" s="22"/>
    </row>
    <row r="570" spans="1:2">
      <c r="A570" s="22"/>
      <c r="B570" s="22"/>
    </row>
    <row r="571" spans="1:2">
      <c r="A571" s="22"/>
      <c r="B571" s="22"/>
    </row>
    <row r="572" spans="1:2">
      <c r="A572" s="22"/>
      <c r="B572" s="22"/>
    </row>
    <row r="573" spans="1:2">
      <c r="A573" s="22"/>
      <c r="B573" s="22"/>
    </row>
    <row r="574" spans="1:2">
      <c r="A574" s="22"/>
      <c r="B574" s="22"/>
    </row>
    <row r="575" spans="1:2">
      <c r="A575" s="22"/>
      <c r="B575" s="22"/>
    </row>
    <row r="576" spans="1:2">
      <c r="A576" s="22"/>
      <c r="B576" s="22"/>
    </row>
    <row r="577" spans="1:2">
      <c r="A577" s="22"/>
      <c r="B577" s="22"/>
    </row>
    <row r="578" spans="1:2">
      <c r="A578" s="22"/>
      <c r="B578" s="22"/>
    </row>
    <row r="579" spans="1:2">
      <c r="A579" s="22"/>
      <c r="B579" s="22"/>
    </row>
    <row r="580" spans="1:2">
      <c r="A580" s="22"/>
      <c r="B580" s="22"/>
    </row>
    <row r="581" spans="1:2">
      <c r="A581" s="22"/>
      <c r="B581" s="22"/>
    </row>
    <row r="582" spans="1:2">
      <c r="A582" s="22"/>
      <c r="B582" s="22"/>
    </row>
    <row r="583" spans="1:2">
      <c r="A583" s="22"/>
      <c r="B583" s="22"/>
    </row>
    <row r="584" spans="1:2">
      <c r="A584" s="22"/>
      <c r="B584" s="22"/>
    </row>
    <row r="585" spans="1:2">
      <c r="A585" s="22"/>
      <c r="B585" s="22"/>
    </row>
    <row r="586" spans="1:2">
      <c r="A586" s="22"/>
      <c r="B586" s="22"/>
    </row>
    <row r="587" spans="1:2">
      <c r="A587" s="22"/>
      <c r="B587" s="22"/>
    </row>
    <row r="588" spans="1:2">
      <c r="A588" s="22"/>
      <c r="B588" s="22"/>
    </row>
    <row r="589" spans="1:2">
      <c r="A589" s="22"/>
      <c r="B589" s="22"/>
    </row>
    <row r="590" spans="1:2">
      <c r="A590" s="22"/>
      <c r="B590" s="22"/>
    </row>
    <row r="591" spans="1:2">
      <c r="A591" s="22"/>
      <c r="B591" s="22"/>
    </row>
    <row r="592" spans="1:2">
      <c r="A592" s="22"/>
      <c r="B592" s="22"/>
    </row>
    <row r="593" spans="1:2">
      <c r="A593" s="22"/>
      <c r="B593" s="22"/>
    </row>
    <row r="594" spans="1:2">
      <c r="A594" s="22"/>
      <c r="B594" s="22"/>
    </row>
    <row r="595" spans="1:2">
      <c r="A595" s="22"/>
      <c r="B595" s="22"/>
    </row>
    <row r="596" spans="1:2">
      <c r="A596" s="22"/>
      <c r="B596" s="22"/>
    </row>
    <row r="597" spans="1:2">
      <c r="A597" s="22"/>
      <c r="B597" s="22"/>
    </row>
    <row r="598" spans="1:2">
      <c r="A598" s="22"/>
      <c r="B598" s="22"/>
    </row>
    <row r="599" spans="1:2">
      <c r="A599" s="22"/>
      <c r="B599" s="22"/>
    </row>
    <row r="600" spans="1:2">
      <c r="A600" s="22"/>
      <c r="B600" s="22"/>
    </row>
    <row r="601" spans="1:2">
      <c r="A601" s="22"/>
      <c r="B601" s="22"/>
    </row>
    <row r="602" spans="1:2">
      <c r="A602" s="22"/>
      <c r="B602" s="22"/>
    </row>
    <row r="603" spans="1:2">
      <c r="A603" s="22"/>
      <c r="B603" s="22"/>
    </row>
    <row r="604" spans="1:2">
      <c r="A604" s="22"/>
      <c r="B604" s="22"/>
    </row>
    <row r="605" spans="1:2">
      <c r="A605" s="22"/>
      <c r="B605" s="22"/>
    </row>
    <row r="606" spans="1:2">
      <c r="A606" s="22"/>
      <c r="B606" s="22"/>
    </row>
    <row r="607" spans="1:2">
      <c r="A607" s="22"/>
      <c r="B607" s="22"/>
    </row>
    <row r="608" spans="1:2">
      <c r="A608" s="22"/>
      <c r="B608" s="22"/>
    </row>
    <row r="609" spans="1:2">
      <c r="A609" s="22"/>
      <c r="B609" s="22"/>
    </row>
    <row r="610" spans="1:2">
      <c r="A610" s="22"/>
      <c r="B610" s="22"/>
    </row>
    <row r="611" spans="1:2">
      <c r="A611" s="22"/>
      <c r="B611" s="22"/>
    </row>
    <row r="612" spans="1:2">
      <c r="A612" s="22"/>
      <c r="B612" s="22"/>
    </row>
    <row r="613" spans="1:2">
      <c r="A613" s="22"/>
      <c r="B613" s="22"/>
    </row>
    <row r="614" spans="1:2">
      <c r="A614" s="22"/>
      <c r="B614" s="22"/>
    </row>
    <row r="615" spans="1:2">
      <c r="A615" s="22"/>
      <c r="B615" s="22"/>
    </row>
    <row r="616" spans="1:2">
      <c r="A616" s="22"/>
      <c r="B616" s="22"/>
    </row>
    <row r="617" spans="1:2">
      <c r="A617" s="22"/>
      <c r="B617" s="22"/>
    </row>
    <row r="618" spans="1:2">
      <c r="A618" s="22"/>
      <c r="B618" s="22"/>
    </row>
    <row r="619" spans="1:2">
      <c r="A619" s="22"/>
      <c r="B619" s="22"/>
    </row>
    <row r="620" spans="1:2">
      <c r="A620" s="22"/>
      <c r="B620" s="22"/>
    </row>
    <row r="621" spans="1:2">
      <c r="A621" s="22"/>
      <c r="B621" s="22"/>
    </row>
    <row r="622" spans="1:2">
      <c r="A622" s="22"/>
      <c r="B622" s="22"/>
    </row>
    <row r="623" spans="1:2">
      <c r="A623" s="22"/>
      <c r="B623" s="22"/>
    </row>
    <row r="624" spans="1:2">
      <c r="A624" s="22"/>
      <c r="B624" s="22"/>
    </row>
    <row r="625" spans="1:2">
      <c r="A625" s="22"/>
      <c r="B625" s="22"/>
    </row>
    <row r="626" spans="1:2">
      <c r="A626" s="22"/>
      <c r="B626" s="22"/>
    </row>
    <row r="627" spans="1:2">
      <c r="A627" s="22"/>
      <c r="B627" s="22"/>
    </row>
    <row r="628" spans="1:2">
      <c r="A628" s="22"/>
      <c r="B628" s="22"/>
    </row>
    <row r="629" spans="1:2">
      <c r="A629" s="22"/>
      <c r="B629" s="22"/>
    </row>
    <row r="630" spans="1:2">
      <c r="A630" s="22"/>
      <c r="B630" s="22"/>
    </row>
    <row r="631" spans="1:2">
      <c r="A631" s="22"/>
      <c r="B631" s="22"/>
    </row>
    <row r="632" spans="1:2">
      <c r="A632" s="22"/>
      <c r="B632" s="22"/>
    </row>
    <row r="633" spans="1:2">
      <c r="A633" s="22"/>
      <c r="B633" s="22"/>
    </row>
    <row r="634" spans="1:2">
      <c r="A634" s="22"/>
      <c r="B634" s="22"/>
    </row>
    <row r="635" spans="1:2">
      <c r="A635" s="22"/>
      <c r="B635" s="22"/>
    </row>
    <row r="636" spans="1:2">
      <c r="A636" s="22"/>
      <c r="B636" s="22"/>
    </row>
    <row r="637" spans="1:2">
      <c r="A637" s="22"/>
      <c r="B637" s="22"/>
    </row>
    <row r="638" spans="1:2">
      <c r="A638" s="22"/>
      <c r="B638" s="22"/>
    </row>
    <row r="639" spans="1:2">
      <c r="A639" s="22"/>
      <c r="B639" s="22"/>
    </row>
    <row r="640" spans="1:2">
      <c r="A640" s="22"/>
      <c r="B640" s="22"/>
    </row>
    <row r="641" spans="1:2">
      <c r="A641" s="22"/>
      <c r="B641" s="22"/>
    </row>
    <row r="642" spans="1:2">
      <c r="A642" s="22"/>
      <c r="B642" s="22"/>
    </row>
    <row r="643" spans="1:2">
      <c r="A643" s="22"/>
      <c r="B643" s="22"/>
    </row>
    <row r="644" spans="1:2">
      <c r="A644" s="22"/>
      <c r="B644" s="22"/>
    </row>
    <row r="645" spans="1:2">
      <c r="A645" s="22"/>
      <c r="B645" s="22"/>
    </row>
    <row r="646" spans="1:2">
      <c r="A646" s="22"/>
      <c r="B646" s="22"/>
    </row>
    <row r="647" spans="1:2">
      <c r="A647" s="22"/>
      <c r="B647" s="22"/>
    </row>
    <row r="648" spans="1:2">
      <c r="A648" s="22"/>
      <c r="B648" s="22"/>
    </row>
    <row r="649" spans="1:2">
      <c r="A649" s="22"/>
      <c r="B649" s="22"/>
    </row>
    <row r="650" spans="1:2">
      <c r="A650" s="22"/>
      <c r="B650" s="22"/>
    </row>
    <row r="651" spans="1:2">
      <c r="A651" s="22"/>
      <c r="B651" s="22"/>
    </row>
    <row r="652" spans="1:2">
      <c r="A652" s="22"/>
      <c r="B652" s="22"/>
    </row>
    <row r="653" spans="1:2">
      <c r="A653" s="22"/>
      <c r="B653" s="22"/>
    </row>
    <row r="654" spans="1:2">
      <c r="A654" s="22"/>
      <c r="B654" s="22"/>
    </row>
    <row r="655" spans="1:2">
      <c r="A655" s="22"/>
      <c r="B655" s="22"/>
    </row>
    <row r="656" spans="1:2">
      <c r="A656" s="22"/>
      <c r="B656" s="22"/>
    </row>
    <row r="657" spans="1:2">
      <c r="A657" s="22"/>
      <c r="B657" s="22"/>
    </row>
    <row r="658" spans="1:2">
      <c r="A658" s="22"/>
      <c r="B658" s="22"/>
    </row>
    <row r="659" spans="1:2">
      <c r="A659" s="22"/>
      <c r="B659" s="22"/>
    </row>
    <row r="660" spans="1:2">
      <c r="A660" s="22"/>
      <c r="B660" s="22"/>
    </row>
    <row r="661" spans="1:2">
      <c r="A661" s="22"/>
      <c r="B661" s="22"/>
    </row>
    <row r="662" spans="1:2">
      <c r="A662" s="22"/>
      <c r="B662" s="22"/>
    </row>
    <row r="663" spans="1:2">
      <c r="A663" s="22"/>
      <c r="B663" s="22"/>
    </row>
    <row r="664" spans="1:2">
      <c r="A664" s="22"/>
      <c r="B664" s="22"/>
    </row>
    <row r="665" spans="1:2">
      <c r="A665" s="22"/>
      <c r="B665" s="22"/>
    </row>
    <row r="666" spans="1:2">
      <c r="A666" s="22"/>
      <c r="B666" s="22"/>
    </row>
    <row r="667" spans="1:2">
      <c r="A667" s="22"/>
      <c r="B667" s="22"/>
    </row>
    <row r="668" spans="1:2">
      <c r="A668" s="22"/>
      <c r="B668" s="22"/>
    </row>
    <row r="669" spans="1:2">
      <c r="A669" s="22"/>
      <c r="B669" s="22"/>
    </row>
    <row r="670" spans="1:2">
      <c r="A670" s="22"/>
      <c r="B670" s="22"/>
    </row>
    <row r="671" spans="1:2">
      <c r="A671" s="22"/>
      <c r="B671" s="22"/>
    </row>
    <row r="672" spans="1:2">
      <c r="A672" s="22"/>
      <c r="B672" s="22"/>
    </row>
    <row r="673" spans="1:2">
      <c r="A673" s="22"/>
      <c r="B673" s="22"/>
    </row>
    <row r="674" spans="1:2">
      <c r="A674" s="22"/>
      <c r="B674" s="22"/>
    </row>
    <row r="675" spans="1:2">
      <c r="A675" s="22"/>
      <c r="B675" s="22"/>
    </row>
    <row r="676" spans="1:2">
      <c r="A676" s="22"/>
      <c r="B676" s="22"/>
    </row>
    <row r="677" spans="1:2">
      <c r="A677" s="22"/>
      <c r="B677" s="22"/>
    </row>
    <row r="678" spans="1:2">
      <c r="A678" s="22"/>
      <c r="B678" s="22"/>
    </row>
    <row r="679" spans="1:2">
      <c r="A679" s="22"/>
      <c r="B679" s="22"/>
    </row>
    <row r="680" spans="1:2">
      <c r="A680" s="22"/>
      <c r="B680" s="22"/>
    </row>
    <row r="681" spans="1:2">
      <c r="A681" s="22"/>
      <c r="B681" s="22"/>
    </row>
    <row r="682" spans="1:2">
      <c r="A682" s="22"/>
      <c r="B682" s="22"/>
    </row>
    <row r="683" spans="1:2">
      <c r="A683" s="22"/>
      <c r="B683" s="22"/>
    </row>
    <row r="684" spans="1:2">
      <c r="A684" s="22"/>
      <c r="B684" s="22"/>
    </row>
    <row r="685" spans="1:2">
      <c r="A685" s="22"/>
      <c r="B685" s="22"/>
    </row>
    <row r="686" spans="1:2">
      <c r="A686" s="22"/>
      <c r="B686" s="22"/>
    </row>
    <row r="687" spans="1:2">
      <c r="A687" s="22"/>
      <c r="B687" s="22"/>
    </row>
    <row r="688" spans="1:2">
      <c r="A688" s="22"/>
      <c r="B688" s="22"/>
    </row>
    <row r="689" spans="1:2">
      <c r="A689" s="22"/>
      <c r="B689" s="22"/>
    </row>
    <row r="690" spans="1:2">
      <c r="A690" s="22"/>
      <c r="B690" s="22"/>
    </row>
    <row r="691" spans="1:2">
      <c r="A691" s="22"/>
      <c r="B691" s="22"/>
    </row>
    <row r="692" spans="1:2">
      <c r="A692" s="22"/>
      <c r="B692" s="22"/>
    </row>
    <row r="693" spans="1:2">
      <c r="A693" s="22"/>
      <c r="B693" s="22"/>
    </row>
    <row r="694" spans="1:2">
      <c r="A694" s="22"/>
      <c r="B694" s="22"/>
    </row>
    <row r="695" spans="1:2">
      <c r="A695" s="22"/>
      <c r="B695" s="22"/>
    </row>
    <row r="696" spans="1:2">
      <c r="A696" s="22"/>
      <c r="B696" s="22"/>
    </row>
    <row r="697" spans="1:2">
      <c r="A697" s="22"/>
      <c r="B697" s="22"/>
    </row>
    <row r="698" spans="1:2">
      <c r="A698" s="22"/>
      <c r="B698" s="22"/>
    </row>
    <row r="699" spans="1:2">
      <c r="A699" s="22"/>
      <c r="B699" s="22"/>
    </row>
    <row r="700" spans="1:2">
      <c r="A700" s="22"/>
      <c r="B700" s="22"/>
    </row>
    <row r="701" spans="1:2">
      <c r="A701" s="22"/>
      <c r="B701" s="22"/>
    </row>
    <row r="702" spans="1:2">
      <c r="A702" s="22"/>
      <c r="B702" s="22"/>
    </row>
    <row r="703" spans="1:2">
      <c r="A703" s="22"/>
      <c r="B703" s="22"/>
    </row>
    <row r="704" spans="1:2">
      <c r="A704" s="22"/>
      <c r="B704" s="22"/>
    </row>
    <row r="705" spans="1:2">
      <c r="A705" s="22"/>
      <c r="B705" s="22"/>
    </row>
    <row r="706" spans="1:2">
      <c r="A706" s="22"/>
      <c r="B706" s="22"/>
    </row>
    <row r="707" spans="1:2">
      <c r="A707" s="22"/>
      <c r="B707" s="22"/>
    </row>
    <row r="708" spans="1:2">
      <c r="A708" s="22"/>
      <c r="B708" s="22"/>
    </row>
    <row r="709" spans="1:2">
      <c r="A709" s="22"/>
      <c r="B709" s="22"/>
    </row>
    <row r="710" spans="1:2">
      <c r="A710" s="22"/>
      <c r="B710" s="22"/>
    </row>
    <row r="711" spans="1:2">
      <c r="A711" s="22"/>
      <c r="B711" s="22"/>
    </row>
    <row r="712" spans="1:2">
      <c r="A712" s="22"/>
      <c r="B712" s="22"/>
    </row>
    <row r="713" spans="1:2">
      <c r="A713" s="22"/>
      <c r="B713" s="22"/>
    </row>
    <row r="714" spans="1:2">
      <c r="A714" s="22"/>
      <c r="B714" s="22"/>
    </row>
    <row r="715" spans="1:2">
      <c r="A715" s="22"/>
      <c r="B715" s="22"/>
    </row>
    <row r="716" spans="1:2">
      <c r="A716" s="22"/>
      <c r="B716" s="22"/>
    </row>
    <row r="717" spans="1:2">
      <c r="A717" s="22"/>
      <c r="B717" s="22"/>
    </row>
    <row r="718" spans="1:2">
      <c r="A718" s="22"/>
      <c r="B718" s="22"/>
    </row>
    <row r="719" spans="1:2">
      <c r="A719" s="22"/>
      <c r="B719" s="22"/>
    </row>
    <row r="720" spans="1:2">
      <c r="A720" s="22"/>
      <c r="B720" s="22"/>
    </row>
    <row r="721" spans="1:2">
      <c r="A721" s="22"/>
      <c r="B721" s="22"/>
    </row>
    <row r="722" spans="1:2">
      <c r="A722" s="22"/>
      <c r="B722" s="22"/>
    </row>
    <row r="723" spans="1:2">
      <c r="A723" s="22"/>
      <c r="B723" s="22"/>
    </row>
    <row r="724" spans="1:2">
      <c r="A724" s="22"/>
      <c r="B724" s="22"/>
    </row>
    <row r="725" spans="1:2">
      <c r="A725" s="22"/>
      <c r="B725" s="22"/>
    </row>
    <row r="726" spans="1:2">
      <c r="A726" s="22"/>
      <c r="B726" s="22"/>
    </row>
    <row r="727" spans="1:2">
      <c r="A727" s="22"/>
      <c r="B727" s="22"/>
    </row>
    <row r="728" spans="1:2">
      <c r="A728" s="22"/>
      <c r="B728" s="22"/>
    </row>
    <row r="729" spans="1:2">
      <c r="A729" s="22"/>
      <c r="B729" s="22"/>
    </row>
    <row r="730" spans="1:2">
      <c r="A730" s="22"/>
      <c r="B730" s="22"/>
    </row>
    <row r="731" spans="1:2">
      <c r="A731" s="22"/>
      <c r="B731" s="22"/>
    </row>
    <row r="732" spans="1:2">
      <c r="A732" s="22"/>
      <c r="B732" s="22"/>
    </row>
    <row r="733" spans="1:2">
      <c r="A733" s="22"/>
      <c r="B733" s="22"/>
    </row>
    <row r="734" spans="1:2">
      <c r="A734" s="22"/>
      <c r="B734" s="22"/>
    </row>
    <row r="735" spans="1:2">
      <c r="A735" s="22"/>
      <c r="B735" s="22"/>
    </row>
    <row r="736" spans="1:2">
      <c r="A736" s="22"/>
      <c r="B736" s="22"/>
    </row>
    <row r="737" spans="1:2">
      <c r="A737" s="22"/>
      <c r="B737" s="22"/>
    </row>
    <row r="738" spans="1:2">
      <c r="A738" s="22"/>
      <c r="B738" s="22"/>
    </row>
    <row r="739" spans="1:2">
      <c r="A739" s="22"/>
      <c r="B739" s="22"/>
    </row>
    <row r="740" spans="1:2">
      <c r="A740" s="22"/>
      <c r="B740" s="22"/>
    </row>
    <row r="741" spans="1:2">
      <c r="A741" s="22"/>
      <c r="B741" s="22"/>
    </row>
    <row r="742" spans="1:2">
      <c r="A742" s="22"/>
      <c r="B742" s="22"/>
    </row>
    <row r="743" spans="1:2">
      <c r="A743" s="22"/>
      <c r="B743" s="22"/>
    </row>
    <row r="744" spans="1:2">
      <c r="A744" s="22"/>
      <c r="B744" s="22"/>
    </row>
    <row r="745" spans="1:2">
      <c r="A745" s="22"/>
      <c r="B745" s="22"/>
    </row>
    <row r="746" spans="1:2">
      <c r="A746" s="22"/>
      <c r="B746" s="22"/>
    </row>
    <row r="747" spans="1:2">
      <c r="A747" s="22"/>
      <c r="B747" s="22"/>
    </row>
    <row r="748" spans="1:2">
      <c r="A748" s="22"/>
      <c r="B748" s="22"/>
    </row>
    <row r="749" spans="1:2">
      <c r="A749" s="22"/>
      <c r="B749" s="22"/>
    </row>
    <row r="750" spans="1:2">
      <c r="A750" s="22"/>
      <c r="B750" s="22"/>
    </row>
    <row r="751" spans="1:2">
      <c r="A751" s="22"/>
      <c r="B751" s="22"/>
    </row>
    <row r="752" spans="1:2">
      <c r="A752" s="22"/>
      <c r="B752" s="22"/>
    </row>
    <row r="753" spans="1:2">
      <c r="A753" s="22"/>
      <c r="B753" s="22"/>
    </row>
    <row r="754" spans="1:2">
      <c r="A754" s="22"/>
      <c r="B754" s="22"/>
    </row>
    <row r="755" spans="1:2">
      <c r="A755" s="22"/>
      <c r="B755" s="22"/>
    </row>
    <row r="756" spans="1:2">
      <c r="A756" s="22"/>
      <c r="B756" s="22"/>
    </row>
    <row r="757" spans="1:2">
      <c r="A757" s="22"/>
      <c r="B757" s="22"/>
    </row>
    <row r="758" spans="1:2">
      <c r="A758" s="22"/>
      <c r="B758" s="22"/>
    </row>
    <row r="759" spans="1:2">
      <c r="A759" s="22"/>
      <c r="B759" s="22"/>
    </row>
    <row r="760" spans="1:2">
      <c r="A760" s="22"/>
      <c r="B760" s="22"/>
    </row>
    <row r="761" spans="1:2">
      <c r="A761" s="22"/>
      <c r="B761" s="22"/>
    </row>
    <row r="762" spans="1:2">
      <c r="A762" s="22"/>
      <c r="B762" s="22"/>
    </row>
    <row r="763" spans="1:2">
      <c r="A763" s="22"/>
      <c r="B763" s="22"/>
    </row>
    <row r="764" spans="1:2">
      <c r="A764" s="22"/>
      <c r="B764" s="22"/>
    </row>
    <row r="765" spans="1:2">
      <c r="A765" s="22"/>
      <c r="B765" s="22"/>
    </row>
    <row r="766" spans="1:2">
      <c r="A766" s="22"/>
      <c r="B766" s="22"/>
    </row>
    <row r="767" spans="1:2">
      <c r="A767" s="22"/>
      <c r="B767" s="22"/>
    </row>
    <row r="768" spans="1:2">
      <c r="A768" s="22"/>
      <c r="B768" s="22"/>
    </row>
    <row r="769" spans="1:2">
      <c r="A769" s="22"/>
      <c r="B769" s="22"/>
    </row>
    <row r="770" spans="1:2">
      <c r="A770" s="22"/>
      <c r="B770" s="22"/>
    </row>
    <row r="771" spans="1:2">
      <c r="A771" s="22"/>
      <c r="B771" s="22"/>
    </row>
    <row r="772" spans="1:2">
      <c r="A772" s="22"/>
      <c r="B772" s="22"/>
    </row>
    <row r="773" spans="1:2">
      <c r="A773" s="22"/>
      <c r="B773" s="22"/>
    </row>
    <row r="774" spans="1:2">
      <c r="A774" s="22"/>
      <c r="B774" s="22"/>
    </row>
    <row r="775" spans="1:2">
      <c r="A775" s="22"/>
      <c r="B775" s="22"/>
    </row>
    <row r="776" spans="1:2">
      <c r="A776" s="22"/>
      <c r="B776" s="22"/>
    </row>
    <row r="777" spans="1:2">
      <c r="A777" s="22"/>
      <c r="B777" s="22"/>
    </row>
    <row r="778" spans="1:2">
      <c r="A778" s="22"/>
      <c r="B778" s="22"/>
    </row>
    <row r="779" spans="1:2">
      <c r="A779" s="22"/>
      <c r="B779" s="22"/>
    </row>
    <row r="780" spans="1:2">
      <c r="A780" s="22"/>
      <c r="B780" s="22"/>
    </row>
    <row r="781" spans="1:2">
      <c r="A781" s="22"/>
      <c r="B781" s="22"/>
    </row>
    <row r="782" spans="1:2">
      <c r="A782" s="22"/>
      <c r="B782" s="22"/>
    </row>
    <row r="783" spans="1:2">
      <c r="A783" s="22"/>
      <c r="B783" s="22"/>
    </row>
    <row r="784" spans="1:2">
      <c r="A784" s="22"/>
      <c r="B784" s="22"/>
    </row>
    <row r="785" spans="1:2">
      <c r="A785" s="22"/>
      <c r="B785" s="22"/>
    </row>
    <row r="786" spans="1:2">
      <c r="A786" s="22"/>
      <c r="B786" s="22"/>
    </row>
    <row r="787" spans="1:2">
      <c r="A787" s="22"/>
      <c r="B787" s="22"/>
    </row>
    <row r="788" spans="1:2">
      <c r="A788" s="22"/>
      <c r="B788" s="22"/>
    </row>
    <row r="789" spans="1:2">
      <c r="A789" s="22"/>
      <c r="B789" s="22"/>
    </row>
    <row r="790" spans="1:2">
      <c r="A790" s="22"/>
      <c r="B790" s="22"/>
    </row>
    <row r="791" spans="1:2">
      <c r="A791" s="22"/>
      <c r="B791" s="22"/>
    </row>
    <row r="792" spans="1:2">
      <c r="A792" s="22"/>
      <c r="B792" s="22"/>
    </row>
    <row r="793" spans="1:2">
      <c r="A793" s="22"/>
      <c r="B793" s="22"/>
    </row>
    <row r="794" spans="1:2">
      <c r="A794" s="22"/>
      <c r="B794" s="22"/>
    </row>
    <row r="795" spans="1:2">
      <c r="A795" s="22"/>
      <c r="B795" s="22"/>
    </row>
    <row r="796" spans="1:2">
      <c r="A796" s="22"/>
      <c r="B796" s="22"/>
    </row>
    <row r="797" spans="1:2">
      <c r="A797" s="22"/>
      <c r="B797" s="22"/>
    </row>
    <row r="798" spans="1:2">
      <c r="A798" s="22"/>
      <c r="B798" s="22"/>
    </row>
    <row r="799" spans="1:2">
      <c r="A799" s="22"/>
      <c r="B799" s="22"/>
    </row>
    <row r="800" spans="1:2">
      <c r="A800" s="22"/>
      <c r="B800" s="22"/>
    </row>
    <row r="801" spans="1:2">
      <c r="A801" s="22"/>
      <c r="B801" s="22"/>
    </row>
    <row r="802" spans="1:2">
      <c r="A802" s="22"/>
      <c r="B802" s="22"/>
    </row>
    <row r="803" spans="1:2">
      <c r="A803" s="22"/>
      <c r="B803" s="22"/>
    </row>
    <row r="804" spans="1:2">
      <c r="A804" s="22"/>
      <c r="B804" s="22"/>
    </row>
    <row r="805" spans="1:2">
      <c r="A805" s="22"/>
      <c r="B805" s="22"/>
    </row>
    <row r="806" spans="1:2">
      <c r="A806" s="22"/>
      <c r="B806" s="22"/>
    </row>
    <row r="807" spans="1:2">
      <c r="A807" s="22"/>
      <c r="B807" s="22"/>
    </row>
    <row r="808" spans="1:2">
      <c r="A808" s="22"/>
      <c r="B808" s="22"/>
    </row>
    <row r="809" spans="1:2">
      <c r="A809" s="22"/>
      <c r="B809" s="22"/>
    </row>
    <row r="810" spans="1:2">
      <c r="A810" s="22"/>
      <c r="B810" s="22"/>
    </row>
    <row r="811" spans="1:2">
      <c r="A811" s="22"/>
      <c r="B811" s="22"/>
    </row>
    <row r="812" spans="1:2">
      <c r="A812" s="22"/>
      <c r="B812" s="22"/>
    </row>
    <row r="813" spans="1:2">
      <c r="A813" s="22"/>
      <c r="B813" s="22"/>
    </row>
    <row r="814" spans="1:2">
      <c r="A814" s="22"/>
      <c r="B814" s="22"/>
    </row>
    <row r="815" spans="1:2">
      <c r="A815" s="22"/>
      <c r="B815" s="22"/>
    </row>
    <row r="816" spans="1:2">
      <c r="A816" s="22"/>
      <c r="B816" s="22"/>
    </row>
    <row r="817" spans="1:2">
      <c r="A817" s="22"/>
      <c r="B817" s="22"/>
    </row>
    <row r="818" spans="1:2">
      <c r="A818" s="22"/>
      <c r="B818" s="22"/>
    </row>
    <row r="819" spans="1:2">
      <c r="A819" s="22"/>
      <c r="B819" s="22"/>
    </row>
    <row r="820" spans="1:2">
      <c r="A820" s="22"/>
      <c r="B820" s="22"/>
    </row>
    <row r="821" spans="1:2">
      <c r="A821" s="22"/>
      <c r="B821" s="22"/>
    </row>
    <row r="822" spans="1:2">
      <c r="A822" s="22"/>
      <c r="B822" s="22"/>
    </row>
    <row r="823" spans="1:2">
      <c r="A823" s="22"/>
      <c r="B823" s="22"/>
    </row>
    <row r="824" spans="1:2">
      <c r="A824" s="22"/>
      <c r="B824" s="22"/>
    </row>
    <row r="825" spans="1:2">
      <c r="A825" s="22"/>
      <c r="B825" s="22"/>
    </row>
    <row r="826" spans="1:2">
      <c r="A826" s="22"/>
      <c r="B826" s="22"/>
    </row>
    <row r="827" spans="1:2">
      <c r="A827" s="22"/>
      <c r="B827" s="22"/>
    </row>
    <row r="828" spans="1:2">
      <c r="A828" s="22"/>
      <c r="B828" s="22"/>
    </row>
    <row r="829" spans="1:2">
      <c r="A829" s="22"/>
      <c r="B829" s="22"/>
    </row>
    <row r="830" spans="1:2">
      <c r="A830" s="22"/>
      <c r="B830" s="22"/>
    </row>
    <row r="831" spans="1:2">
      <c r="A831" s="22"/>
      <c r="B831" s="22"/>
    </row>
    <row r="832" spans="1:2">
      <c r="A832" s="22"/>
      <c r="B832" s="22"/>
    </row>
    <row r="833" spans="1:2">
      <c r="A833" s="22"/>
      <c r="B833" s="22"/>
    </row>
    <row r="834" spans="1:2">
      <c r="A834" s="22"/>
      <c r="B834" s="22"/>
    </row>
    <row r="835" spans="1:2">
      <c r="A835" s="22"/>
      <c r="B835" s="22"/>
    </row>
    <row r="836" spans="1:2">
      <c r="A836" s="22"/>
      <c r="B836" s="22"/>
    </row>
    <row r="837" spans="1:2">
      <c r="A837" s="22"/>
      <c r="B837" s="22"/>
    </row>
    <row r="838" spans="1:2">
      <c r="A838" s="22"/>
      <c r="B838" s="22"/>
    </row>
    <row r="839" spans="1:2">
      <c r="A839" s="22"/>
      <c r="B839" s="22"/>
    </row>
    <row r="840" spans="1:2">
      <c r="A840" s="22"/>
      <c r="B840" s="22"/>
    </row>
    <row r="841" spans="1:2">
      <c r="A841" s="22"/>
      <c r="B841" s="22"/>
    </row>
    <row r="842" spans="1:2">
      <c r="A842" s="22"/>
      <c r="B842" s="22"/>
    </row>
    <row r="843" spans="1:2">
      <c r="A843" s="22"/>
      <c r="B843" s="22"/>
    </row>
    <row r="844" spans="1:2">
      <c r="A844" s="22"/>
      <c r="B844" s="22"/>
    </row>
    <row r="845" spans="1:2">
      <c r="A845" s="22"/>
      <c r="B845" s="22"/>
    </row>
    <row r="846" spans="1:2">
      <c r="A846" s="22"/>
      <c r="B846" s="22"/>
    </row>
    <row r="847" spans="1:2">
      <c r="A847" s="22"/>
      <c r="B847" s="22"/>
    </row>
    <row r="848" spans="1:2">
      <c r="A848" s="22"/>
      <c r="B848" s="22"/>
    </row>
    <row r="849" spans="1:2">
      <c r="A849" s="22"/>
      <c r="B849" s="22"/>
    </row>
    <row r="850" spans="1:2">
      <c r="A850" s="22"/>
      <c r="B850" s="22"/>
    </row>
    <row r="851" spans="1:2">
      <c r="A851" s="22"/>
      <c r="B851" s="22"/>
    </row>
    <row r="852" spans="1:2">
      <c r="A852" s="22"/>
      <c r="B852" s="22"/>
    </row>
    <row r="853" spans="1:2">
      <c r="A853" s="22"/>
      <c r="B853" s="22"/>
    </row>
    <row r="854" spans="1:2">
      <c r="A854" s="22"/>
      <c r="B854" s="22"/>
    </row>
    <row r="855" spans="1:2">
      <c r="A855" s="22"/>
      <c r="B855" s="22"/>
    </row>
    <row r="856" spans="1:2">
      <c r="A856" s="22"/>
      <c r="B856" s="22"/>
    </row>
    <row r="857" spans="1:2">
      <c r="A857" s="22"/>
      <c r="B857" s="22"/>
    </row>
    <row r="858" spans="1:2">
      <c r="A858" s="22"/>
      <c r="B858" s="22"/>
    </row>
    <row r="859" spans="1:2">
      <c r="A859" s="22"/>
      <c r="B859" s="22"/>
    </row>
    <row r="860" spans="1:2">
      <c r="A860" s="22"/>
      <c r="B860" s="22"/>
    </row>
    <row r="861" spans="1:2">
      <c r="A861" s="22"/>
      <c r="B861" s="22"/>
    </row>
    <row r="862" spans="1:2">
      <c r="A862" s="22"/>
      <c r="B862" s="22"/>
    </row>
    <row r="863" spans="1:2">
      <c r="A863" s="22"/>
      <c r="B863" s="22"/>
    </row>
    <row r="864" spans="1:2">
      <c r="A864" s="22"/>
      <c r="B864" s="22"/>
    </row>
    <row r="865" spans="1:2">
      <c r="A865" s="22"/>
      <c r="B865" s="22"/>
    </row>
    <row r="866" spans="1:2">
      <c r="A866" s="22"/>
      <c r="B866" s="22"/>
    </row>
    <row r="867" spans="1:2">
      <c r="A867" s="22"/>
      <c r="B867" s="22"/>
    </row>
    <row r="868" spans="1:2">
      <c r="A868" s="22"/>
      <c r="B868" s="22"/>
    </row>
    <row r="869" spans="1:2">
      <c r="A869" s="22"/>
      <c r="B869" s="22"/>
    </row>
    <row r="870" spans="1:2">
      <c r="A870" s="22"/>
      <c r="B870" s="22"/>
    </row>
    <row r="871" spans="1:2">
      <c r="A871" s="22"/>
      <c r="B871" s="22"/>
    </row>
    <row r="872" spans="1:2">
      <c r="A872" s="22"/>
      <c r="B872" s="22"/>
    </row>
    <row r="873" spans="1:2">
      <c r="A873" s="22"/>
      <c r="B873" s="22"/>
    </row>
    <row r="874" spans="1:2">
      <c r="A874" s="22"/>
      <c r="B874" s="22"/>
    </row>
    <row r="875" spans="1:2">
      <c r="A875" s="22"/>
      <c r="B875" s="22"/>
    </row>
    <row r="876" spans="1:2">
      <c r="A876" s="22"/>
      <c r="B876" s="22"/>
    </row>
    <row r="877" spans="1:2">
      <c r="A877" s="22"/>
      <c r="B877" s="22"/>
    </row>
    <row r="878" spans="1:2">
      <c r="A878" s="22"/>
      <c r="B878" s="22"/>
    </row>
    <row r="879" spans="1:2">
      <c r="A879" s="22"/>
      <c r="B879" s="22"/>
    </row>
    <row r="880" spans="1:2">
      <c r="A880" s="22"/>
      <c r="B880" s="22"/>
    </row>
    <row r="881" spans="1:2">
      <c r="A881" s="22"/>
      <c r="B881" s="22"/>
    </row>
    <row r="882" spans="1:2">
      <c r="A882" s="22"/>
      <c r="B882" s="22"/>
    </row>
    <row r="883" spans="1:2">
      <c r="A883" s="22"/>
      <c r="B883" s="22"/>
    </row>
    <row r="884" spans="1:2">
      <c r="A884" s="22"/>
      <c r="B884" s="22"/>
    </row>
    <row r="885" spans="1:2">
      <c r="A885" s="22"/>
      <c r="B885" s="22"/>
    </row>
    <row r="886" spans="1:2">
      <c r="A886" s="22"/>
      <c r="B886" s="22"/>
    </row>
    <row r="887" spans="1:2">
      <c r="A887" s="22"/>
      <c r="B887" s="22"/>
    </row>
    <row r="888" spans="1:2">
      <c r="A888" s="22"/>
      <c r="B888" s="22"/>
    </row>
    <row r="889" spans="1:2">
      <c r="A889" s="22"/>
      <c r="B889" s="22"/>
    </row>
    <row r="890" spans="1:2">
      <c r="A890" s="22"/>
      <c r="B890" s="22"/>
    </row>
    <row r="891" spans="1:2">
      <c r="A891" s="22"/>
      <c r="B891" s="22"/>
    </row>
    <row r="892" spans="1:2">
      <c r="A892" s="22"/>
      <c r="B892" s="22"/>
    </row>
    <row r="893" spans="1:2">
      <c r="A893" s="22"/>
      <c r="B893" s="22"/>
    </row>
    <row r="894" spans="1:2">
      <c r="A894" s="22"/>
      <c r="B894" s="22"/>
    </row>
    <row r="895" spans="1:2">
      <c r="A895" s="22"/>
      <c r="B895" s="22"/>
    </row>
    <row r="896" spans="1:2">
      <c r="A896" s="22"/>
      <c r="B896" s="22"/>
    </row>
    <row r="897" spans="1:2">
      <c r="A897" s="22"/>
      <c r="B897" s="22"/>
    </row>
    <row r="898" spans="1:2">
      <c r="A898" s="22"/>
      <c r="B898" s="22"/>
    </row>
    <row r="899" spans="1:2">
      <c r="A899" s="22"/>
      <c r="B899" s="22"/>
    </row>
    <row r="900" spans="1:2">
      <c r="A900" s="22"/>
      <c r="B900" s="22"/>
    </row>
    <row r="901" spans="1:2">
      <c r="A901" s="22"/>
      <c r="B901" s="22"/>
    </row>
    <row r="902" spans="1:2">
      <c r="A902" s="22"/>
      <c r="B902" s="22"/>
    </row>
    <row r="903" spans="1:2">
      <c r="A903" s="22"/>
      <c r="B903" s="22"/>
    </row>
    <row r="904" spans="1:2">
      <c r="A904" s="22"/>
      <c r="B904" s="22"/>
    </row>
    <row r="905" spans="1:2">
      <c r="A905" s="22"/>
      <c r="B905" s="22"/>
    </row>
    <row r="906" spans="1:2">
      <c r="A906" s="22"/>
      <c r="B906" s="22"/>
    </row>
    <row r="907" spans="1:2">
      <c r="A907" s="22"/>
      <c r="B907" s="22"/>
    </row>
    <row r="908" spans="1:2">
      <c r="A908" s="22"/>
      <c r="B908" s="22"/>
    </row>
    <row r="909" spans="1:2">
      <c r="A909" s="22"/>
      <c r="B909" s="22"/>
    </row>
    <row r="910" spans="1:2">
      <c r="A910" s="22"/>
      <c r="B910" s="22"/>
    </row>
    <row r="911" spans="1:2">
      <c r="A911" s="22"/>
      <c r="B911" s="22"/>
    </row>
    <row r="912" spans="1:2">
      <c r="A912" s="22"/>
      <c r="B912" s="22"/>
    </row>
    <row r="913" spans="1:2">
      <c r="A913" s="22"/>
      <c r="B913" s="22"/>
    </row>
    <row r="914" spans="1:2">
      <c r="A914" s="22"/>
      <c r="B914" s="22"/>
    </row>
    <row r="915" spans="1:2">
      <c r="A915" s="22"/>
      <c r="B915" s="22"/>
    </row>
    <row r="916" spans="1:2">
      <c r="A916" s="22"/>
      <c r="B916" s="22"/>
    </row>
    <row r="917" spans="1:2">
      <c r="A917" s="22"/>
      <c r="B917" s="22"/>
    </row>
    <row r="918" spans="1:2">
      <c r="A918" s="22"/>
      <c r="B918" s="22"/>
    </row>
    <row r="919" spans="1:2">
      <c r="A919" s="22"/>
      <c r="B919" s="22"/>
    </row>
    <row r="920" spans="1:2">
      <c r="A920" s="22"/>
      <c r="B920" s="22"/>
    </row>
    <row r="921" spans="1:2">
      <c r="A921" s="22"/>
      <c r="B921" s="22"/>
    </row>
    <row r="922" spans="1:2">
      <c r="A922" s="22"/>
      <c r="B922" s="22"/>
    </row>
    <row r="923" spans="1:2">
      <c r="A923" s="22"/>
      <c r="B923" s="22"/>
    </row>
    <row r="924" spans="1:2">
      <c r="A924" s="22"/>
      <c r="B924" s="22"/>
    </row>
    <row r="925" spans="1:2">
      <c r="A925" s="22"/>
      <c r="B925" s="22"/>
    </row>
    <row r="926" spans="1:2">
      <c r="A926" s="22"/>
      <c r="B926" s="22"/>
    </row>
    <row r="927" spans="1:2">
      <c r="A927" s="22"/>
      <c r="B927" s="22"/>
    </row>
    <row r="928" spans="1:2">
      <c r="A928" s="22"/>
      <c r="B928" s="22"/>
    </row>
    <row r="929" spans="1:2">
      <c r="A929" s="22"/>
      <c r="B929" s="22"/>
    </row>
    <row r="930" spans="1:2">
      <c r="A930" s="22"/>
      <c r="B930" s="22"/>
    </row>
    <row r="931" spans="1:2">
      <c r="A931" s="22"/>
      <c r="B931" s="22"/>
    </row>
    <row r="932" spans="1:2">
      <c r="A932" s="22"/>
      <c r="B932" s="22"/>
    </row>
    <row r="933" spans="1:2">
      <c r="A933" s="22"/>
      <c r="B933" s="22"/>
    </row>
    <row r="934" spans="1:2">
      <c r="A934" s="22"/>
      <c r="B934" s="22"/>
    </row>
    <row r="935" spans="1:2">
      <c r="A935" s="22"/>
      <c r="B935" s="22"/>
    </row>
    <row r="936" spans="1:2">
      <c r="A936" s="22"/>
      <c r="B936" s="22"/>
    </row>
    <row r="937" spans="1:2">
      <c r="A937" s="22"/>
      <c r="B937" s="22"/>
    </row>
    <row r="938" spans="1:2">
      <c r="A938" s="22"/>
      <c r="B938" s="22"/>
    </row>
    <row r="939" spans="1:2">
      <c r="A939" s="22"/>
      <c r="B939" s="22"/>
    </row>
    <row r="940" spans="1:2">
      <c r="A940" s="22"/>
      <c r="B940" s="22"/>
    </row>
    <row r="941" spans="1:2">
      <c r="A941" s="22"/>
      <c r="B941" s="22"/>
    </row>
    <row r="942" spans="1:2">
      <c r="A942" s="22"/>
      <c r="B942" s="22"/>
    </row>
    <row r="943" spans="1:2">
      <c r="A943" s="22"/>
      <c r="B943" s="22"/>
    </row>
    <row r="944" spans="1:2">
      <c r="A944" s="22"/>
      <c r="B944" s="22"/>
    </row>
    <row r="945" spans="1:2">
      <c r="A945" s="22"/>
      <c r="B945" s="22"/>
    </row>
    <row r="946" spans="1:2">
      <c r="A946" s="22"/>
      <c r="B946" s="22"/>
    </row>
    <row r="947" spans="1:2">
      <c r="A947" s="22"/>
      <c r="B947" s="22"/>
    </row>
    <row r="948" spans="1:2">
      <c r="A948" s="22"/>
      <c r="B948" s="22"/>
    </row>
    <row r="949" spans="1:2">
      <c r="A949" s="22"/>
      <c r="B949" s="22"/>
    </row>
    <row r="950" spans="1:2">
      <c r="A950" s="22"/>
      <c r="B950" s="22"/>
    </row>
    <row r="951" spans="1:2">
      <c r="A951" s="22"/>
      <c r="B951" s="22"/>
    </row>
    <row r="952" spans="1:2">
      <c r="A952" s="22"/>
      <c r="B952" s="22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workbookViewId="0">
      <selection activeCell="F3" sqref="F3"/>
    </sheetView>
  </sheetViews>
  <sheetFormatPr defaultColWidth="8.88888888888889" defaultRowHeight="14.4" outlineLevelCol="3"/>
  <cols>
    <col min="1" max="1" width="26" customWidth="1"/>
    <col min="4" max="4" width="11.7777777777778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42856</v>
      </c>
      <c r="B2" s="3">
        <v>8</v>
      </c>
      <c r="C2" s="3">
        <v>23</v>
      </c>
      <c r="D2" s="5">
        <v>0</v>
      </c>
    </row>
    <row r="3" spans="1:4">
      <c r="A3" s="2">
        <v>42856.0208333333</v>
      </c>
      <c r="B3" s="3">
        <v>9</v>
      </c>
      <c r="C3" s="3">
        <v>23</v>
      </c>
      <c r="D3" s="5">
        <v>0</v>
      </c>
    </row>
    <row r="4" spans="1:4">
      <c r="A4" s="2">
        <v>42856.0416666667</v>
      </c>
      <c r="B4" s="3">
        <v>11.5</v>
      </c>
      <c r="C4" s="3">
        <v>28</v>
      </c>
      <c r="D4" s="5">
        <v>0</v>
      </c>
    </row>
    <row r="5" spans="1:4">
      <c r="A5" s="2">
        <v>42856.0625</v>
      </c>
      <c r="B5" s="3">
        <v>12.3333333333333</v>
      </c>
      <c r="C5" s="3">
        <v>28</v>
      </c>
      <c r="D5" s="5">
        <v>0</v>
      </c>
    </row>
    <row r="6" spans="1:4">
      <c r="A6" s="2">
        <v>42856.0833333333</v>
      </c>
      <c r="B6" s="3">
        <v>12.8333333333333</v>
      </c>
      <c r="C6" s="3">
        <v>28</v>
      </c>
      <c r="D6" s="5">
        <v>0</v>
      </c>
    </row>
    <row r="7" spans="1:4">
      <c r="A7" s="2">
        <v>42856.1041666667</v>
      </c>
      <c r="B7" s="3">
        <v>13.6666666666667</v>
      </c>
      <c r="C7" s="3">
        <v>28</v>
      </c>
      <c r="D7" s="5">
        <v>0</v>
      </c>
    </row>
    <row r="8" spans="1:4">
      <c r="A8" s="2">
        <v>42856.125</v>
      </c>
      <c r="B8" s="3">
        <v>13.1666666666667</v>
      </c>
      <c r="C8" s="3">
        <v>29.5</v>
      </c>
      <c r="D8" s="5">
        <v>0</v>
      </c>
    </row>
    <row r="9" spans="1:4">
      <c r="A9" s="2">
        <v>42856.1458333333</v>
      </c>
      <c r="B9" s="3">
        <v>11.6666666666667</v>
      </c>
      <c r="C9" s="3">
        <v>32.5</v>
      </c>
      <c r="D9" s="5">
        <v>0</v>
      </c>
    </row>
    <row r="10" spans="1:4">
      <c r="A10" s="2">
        <v>42856.1666666667</v>
      </c>
      <c r="B10" s="3">
        <v>12.6666666666667</v>
      </c>
      <c r="C10" s="3">
        <v>35.5</v>
      </c>
      <c r="D10" s="5">
        <v>0</v>
      </c>
    </row>
    <row r="11" spans="1:4">
      <c r="A11" s="2">
        <v>42856.1875</v>
      </c>
      <c r="B11" s="3">
        <v>14.8333333333333</v>
      </c>
      <c r="C11" s="3">
        <v>38.5</v>
      </c>
      <c r="D11" s="5">
        <v>0</v>
      </c>
    </row>
    <row r="12" spans="1:4">
      <c r="A12" s="2">
        <v>42856.2083333333</v>
      </c>
      <c r="B12" s="3">
        <v>15.3333333333333</v>
      </c>
      <c r="C12" s="3">
        <v>41</v>
      </c>
      <c r="D12" s="5">
        <v>0</v>
      </c>
    </row>
    <row r="13" spans="1:4">
      <c r="A13" s="2">
        <v>42856.2291666667</v>
      </c>
      <c r="B13" s="3">
        <v>17.1666666666667</v>
      </c>
      <c r="C13" s="3">
        <v>41</v>
      </c>
      <c r="D13" s="5">
        <v>0</v>
      </c>
    </row>
    <row r="14" spans="1:4">
      <c r="A14" s="2">
        <v>42856.25</v>
      </c>
      <c r="B14" s="3">
        <v>17.5</v>
      </c>
      <c r="C14" s="3">
        <v>41</v>
      </c>
      <c r="D14" s="5">
        <v>0</v>
      </c>
    </row>
    <row r="15" spans="1:4">
      <c r="A15" s="2">
        <v>42856.2708333333</v>
      </c>
      <c r="B15" s="3">
        <v>17.1666666666667</v>
      </c>
      <c r="C15" s="3">
        <v>41</v>
      </c>
      <c r="D15" s="5">
        <v>0</v>
      </c>
    </row>
    <row r="16" spans="1:4">
      <c r="A16" s="2">
        <v>42856.2916666667</v>
      </c>
      <c r="B16" s="3">
        <v>16.5</v>
      </c>
      <c r="C16" s="3">
        <v>33</v>
      </c>
      <c r="D16" s="5">
        <v>1</v>
      </c>
    </row>
    <row r="17" spans="1:4">
      <c r="A17" s="2">
        <v>42856.3125</v>
      </c>
      <c r="B17" s="3">
        <v>23.5</v>
      </c>
      <c r="C17" s="3">
        <v>33</v>
      </c>
      <c r="D17" s="5">
        <v>1</v>
      </c>
    </row>
    <row r="18" spans="1:4">
      <c r="A18" s="2">
        <v>42856.3333333333</v>
      </c>
      <c r="B18" s="3">
        <v>29</v>
      </c>
      <c r="C18" s="3">
        <v>33</v>
      </c>
      <c r="D18" s="5">
        <v>0</v>
      </c>
    </row>
    <row r="19" spans="1:4">
      <c r="A19" s="2">
        <v>42856.3541666667</v>
      </c>
      <c r="B19" s="3">
        <v>28.8333333333333</v>
      </c>
      <c r="C19" s="3">
        <v>33</v>
      </c>
      <c r="D19">
        <v>0</v>
      </c>
    </row>
    <row r="20" spans="1:4">
      <c r="A20" s="2">
        <v>42856.375</v>
      </c>
      <c r="B20" s="3">
        <v>19</v>
      </c>
      <c r="C20" s="3">
        <v>44</v>
      </c>
      <c r="D20" s="5">
        <v>2</v>
      </c>
    </row>
    <row r="21" spans="1:4">
      <c r="A21" s="2">
        <v>42856.3958333333</v>
      </c>
      <c r="B21" s="3">
        <v>14.5</v>
      </c>
      <c r="C21" s="3">
        <v>44</v>
      </c>
      <c r="D21" s="5">
        <v>0</v>
      </c>
    </row>
    <row r="22" spans="1:4">
      <c r="A22" s="2">
        <v>42856.4166666667</v>
      </c>
      <c r="B22" s="3">
        <v>11</v>
      </c>
      <c r="C22" s="3">
        <v>44</v>
      </c>
      <c r="D22" s="5">
        <v>2</v>
      </c>
    </row>
    <row r="23" spans="1:4">
      <c r="A23" s="2">
        <v>42856.4375</v>
      </c>
      <c r="B23" s="3">
        <v>9.66666666666667</v>
      </c>
      <c r="C23" s="3">
        <v>44</v>
      </c>
      <c r="D23" s="5">
        <v>0</v>
      </c>
    </row>
    <row r="24" spans="1:4">
      <c r="A24" s="2">
        <v>42856.4583333333</v>
      </c>
      <c r="B24" s="3">
        <v>7.5</v>
      </c>
      <c r="C24" s="3">
        <v>37</v>
      </c>
      <c r="D24" s="5">
        <v>0</v>
      </c>
    </row>
    <row r="25" spans="1:4">
      <c r="A25" s="2">
        <v>42856.4791666667</v>
      </c>
      <c r="B25" s="3">
        <v>6.16666666666667</v>
      </c>
      <c r="C25" s="3">
        <v>37</v>
      </c>
      <c r="D25">
        <v>2</v>
      </c>
    </row>
    <row r="26" spans="1:4">
      <c r="A26" s="2">
        <v>42856.5</v>
      </c>
      <c r="B26" s="3">
        <v>6.66666666666667</v>
      </c>
      <c r="C26" s="3">
        <v>37</v>
      </c>
      <c r="D26" s="5">
        <v>1</v>
      </c>
    </row>
    <row r="27" spans="1:4">
      <c r="A27" s="2">
        <v>42856.5208333333</v>
      </c>
      <c r="B27" s="3">
        <v>23.8333333333333</v>
      </c>
      <c r="C27" s="3">
        <v>37</v>
      </c>
      <c r="D27" s="5">
        <v>0</v>
      </c>
    </row>
    <row r="28" spans="1:4">
      <c r="A28" s="2">
        <v>42856.5416666667</v>
      </c>
      <c r="B28" s="3">
        <v>12.6666666666667</v>
      </c>
      <c r="C28" s="3">
        <v>30</v>
      </c>
      <c r="D28" s="5">
        <v>0</v>
      </c>
    </row>
    <row r="29" spans="1:4">
      <c r="A29" s="2">
        <v>42856.5625</v>
      </c>
      <c r="B29" s="3">
        <v>4.33333333333333</v>
      </c>
      <c r="C29" s="3">
        <v>30</v>
      </c>
      <c r="D29" s="5">
        <v>2</v>
      </c>
    </row>
    <row r="30" spans="1:4">
      <c r="A30" s="2">
        <v>42856.5833333333</v>
      </c>
      <c r="B30" s="3">
        <v>5.5</v>
      </c>
      <c r="C30" s="3">
        <v>30</v>
      </c>
      <c r="D30" s="5">
        <v>0</v>
      </c>
    </row>
    <row r="31" spans="1:4">
      <c r="A31" s="2">
        <v>42856.6041666667</v>
      </c>
      <c r="B31" s="3">
        <v>5</v>
      </c>
      <c r="C31" s="3">
        <v>30</v>
      </c>
      <c r="D31" s="5">
        <v>0</v>
      </c>
    </row>
    <row r="32" spans="1:4">
      <c r="A32" s="2">
        <v>42856.625</v>
      </c>
      <c r="B32" s="3">
        <v>4.5</v>
      </c>
      <c r="C32" s="3">
        <v>24</v>
      </c>
      <c r="D32" s="5">
        <v>0</v>
      </c>
    </row>
    <row r="33" spans="1:4">
      <c r="A33" s="2">
        <v>42856.6458333333</v>
      </c>
      <c r="B33" s="3">
        <v>5.66666666666667</v>
      </c>
      <c r="C33" s="3">
        <v>24</v>
      </c>
      <c r="D33" s="5">
        <v>0</v>
      </c>
    </row>
    <row r="34" spans="1:4">
      <c r="A34" s="2">
        <v>42856.6666666667</v>
      </c>
      <c r="B34" s="3">
        <v>5.5</v>
      </c>
      <c r="C34" s="3">
        <v>24</v>
      </c>
      <c r="D34" s="5">
        <v>0</v>
      </c>
    </row>
    <row r="35" spans="1:4">
      <c r="A35" s="2">
        <v>42856.6875</v>
      </c>
      <c r="B35" s="3">
        <v>7.5</v>
      </c>
      <c r="C35" s="3">
        <v>24</v>
      </c>
      <c r="D35" s="5">
        <v>0</v>
      </c>
    </row>
    <row r="36" spans="1:4">
      <c r="A36" s="2">
        <v>42856.7083333333</v>
      </c>
      <c r="B36" s="3">
        <v>7</v>
      </c>
      <c r="C36" s="3">
        <v>20</v>
      </c>
      <c r="D36" s="5">
        <v>0</v>
      </c>
    </row>
    <row r="37" spans="1:4">
      <c r="A37" s="2">
        <v>42856.7291666667</v>
      </c>
      <c r="B37" s="3">
        <v>8.66666666666667</v>
      </c>
      <c r="C37" s="3">
        <v>20</v>
      </c>
      <c r="D37" s="5">
        <v>1</v>
      </c>
    </row>
    <row r="38" spans="1:4">
      <c r="A38" s="2">
        <v>42856.75</v>
      </c>
      <c r="B38" s="3">
        <v>58.6666666666667</v>
      </c>
      <c r="C38" s="3">
        <v>20</v>
      </c>
      <c r="D38" s="5">
        <v>1</v>
      </c>
    </row>
    <row r="39" spans="1:4">
      <c r="A39" s="2">
        <v>42856.7708333333</v>
      </c>
      <c r="B39" s="3">
        <v>49</v>
      </c>
      <c r="C39" s="3">
        <v>20</v>
      </c>
      <c r="D39" s="5">
        <v>1</v>
      </c>
    </row>
    <row r="40" spans="1:4">
      <c r="A40" s="2">
        <v>42856.7916666667</v>
      </c>
      <c r="B40" s="3">
        <v>24.3333333333333</v>
      </c>
      <c r="C40" s="3">
        <v>28</v>
      </c>
      <c r="D40" s="5">
        <v>0</v>
      </c>
    </row>
    <row r="41" spans="1:4">
      <c r="A41" s="2">
        <v>42856.8125</v>
      </c>
      <c r="B41" s="3">
        <v>12.5</v>
      </c>
      <c r="C41" s="3">
        <v>28</v>
      </c>
      <c r="D41" s="5">
        <v>2</v>
      </c>
    </row>
    <row r="42" spans="1:4">
      <c r="A42" s="2">
        <v>42856.8333333333</v>
      </c>
      <c r="B42" s="3">
        <v>8.5</v>
      </c>
      <c r="C42" s="3">
        <v>28</v>
      </c>
      <c r="D42" s="5">
        <v>0</v>
      </c>
    </row>
    <row r="43" spans="1:4">
      <c r="A43" s="2">
        <v>42856.8541666667</v>
      </c>
      <c r="B43" s="3">
        <v>7.83333333333333</v>
      </c>
      <c r="C43" s="3">
        <v>28</v>
      </c>
      <c r="D43" s="5">
        <v>0</v>
      </c>
    </row>
    <row r="44" spans="1:4">
      <c r="A44" s="2">
        <v>42856.875</v>
      </c>
      <c r="B44" s="3">
        <v>6.16666666666667</v>
      </c>
      <c r="C44" s="3">
        <v>22</v>
      </c>
      <c r="D44" s="5">
        <v>0</v>
      </c>
    </row>
    <row r="45" spans="1:4">
      <c r="A45" s="2">
        <v>42856.8958333333</v>
      </c>
      <c r="B45" s="3">
        <v>6.83333333333333</v>
      </c>
      <c r="C45" s="3">
        <v>22</v>
      </c>
      <c r="D45" s="5">
        <v>0</v>
      </c>
    </row>
    <row r="46" spans="1:4">
      <c r="A46" s="2">
        <v>42856.9166666667</v>
      </c>
      <c r="B46" s="3">
        <v>4</v>
      </c>
      <c r="C46" s="3">
        <v>22</v>
      </c>
      <c r="D46" s="5">
        <v>0</v>
      </c>
    </row>
    <row r="47" spans="1:4">
      <c r="A47" s="2">
        <v>42856.9375</v>
      </c>
      <c r="B47" s="3">
        <v>2.83333333333333</v>
      </c>
      <c r="C47" s="3">
        <v>22</v>
      </c>
      <c r="D47" s="5">
        <v>0</v>
      </c>
    </row>
    <row r="48" spans="1:4">
      <c r="A48" s="2">
        <v>42856.9583333333</v>
      </c>
      <c r="B48" s="3">
        <v>1.25</v>
      </c>
      <c r="C48" s="3">
        <v>27</v>
      </c>
      <c r="D48" s="5">
        <v>0</v>
      </c>
    </row>
    <row r="49" spans="1:4">
      <c r="A49" s="2">
        <v>42856.9791666667</v>
      </c>
      <c r="B49" s="3">
        <v>1.25</v>
      </c>
      <c r="C49" s="3">
        <v>27</v>
      </c>
      <c r="D49" s="5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99"/>
  <sheetViews>
    <sheetView workbookViewId="0">
      <selection activeCell="G1" sqref="G1"/>
    </sheetView>
  </sheetViews>
  <sheetFormatPr defaultColWidth="8.88888888888889" defaultRowHeight="14.4"/>
  <cols>
    <col min="2" max="2" width="26.7777777777778" customWidth="1"/>
    <col min="3" max="6" width="12.8888888888889"/>
    <col min="8" max="8" width="12.8888888888889"/>
    <col min="10" max="10" width="12.8888888888889"/>
    <col min="11" max="11" width="11.8888888888889"/>
    <col min="12" max="12" width="19.2222222222222" customWidth="1"/>
    <col min="14" max="14" width="12.6944444444444" customWidth="1"/>
    <col min="15" max="15" width="11.5833333333333" customWidth="1"/>
    <col min="16" max="16" width="10" customWidth="1"/>
    <col min="17" max="17" width="10.3148148148148" customWidth="1"/>
    <col min="18" max="18" width="11.1111111111111" customWidth="1"/>
    <col min="115" max="159" width="12.8888888888889"/>
    <col min="160" max="160" width="14.1111111111111"/>
    <col min="161" max="162" width="12.8888888888889"/>
    <col min="163" max="163" width="14.1111111111111"/>
    <col min="164" max="177" width="12.8888888888889"/>
    <col min="178" max="179" width="14.1111111111111"/>
    <col min="180" max="195" width="12.8888888888889"/>
    <col min="196" max="196" width="14.1111111111111"/>
    <col min="197" max="205" width="12.8888888888889"/>
    <col min="206" max="206" width="14.1111111111111"/>
    <col min="207" max="207" width="12.8888888888889"/>
    <col min="208" max="208" width="14.1111111111111"/>
    <col min="209" max="215" width="12.8888888888889"/>
  </cols>
  <sheetData>
    <row r="1" spans="1:114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233</v>
      </c>
      <c r="G1" s="30"/>
      <c r="H1" s="30"/>
      <c r="I1" s="30"/>
      <c r="J1" s="30"/>
      <c r="K1" s="32"/>
      <c r="L1" s="30"/>
      <c r="M1" s="33"/>
      <c r="N1" s="14"/>
      <c r="O1" s="33"/>
      <c r="P1" s="33"/>
      <c r="Q1" s="33"/>
      <c r="R1" s="33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</row>
    <row r="2" spans="1:215">
      <c r="A2" s="30">
        <v>6240</v>
      </c>
      <c r="B2" s="31">
        <v>42866</v>
      </c>
      <c r="C2" s="30">
        <v>37442.5</v>
      </c>
      <c r="D2" s="30">
        <v>47</v>
      </c>
      <c r="E2" s="30">
        <v>41</v>
      </c>
      <c r="F2" s="5">
        <v>0</v>
      </c>
      <c r="G2" s="30"/>
      <c r="H2" s="30"/>
      <c r="I2" s="30"/>
      <c r="J2" s="30"/>
      <c r="K2" s="32"/>
      <c r="L2" s="32"/>
      <c r="M2" s="34"/>
      <c r="N2" s="15">
        <v>0.475</v>
      </c>
      <c r="O2" s="15">
        <v>0.025</v>
      </c>
      <c r="P2" s="15">
        <v>0.025</v>
      </c>
      <c r="Q2" s="15">
        <v>0.175</v>
      </c>
      <c r="R2" s="15">
        <v>0.125</v>
      </c>
      <c r="S2" s="15">
        <v>0.175</v>
      </c>
      <c r="T2" s="15">
        <v>0.075</v>
      </c>
      <c r="U2" s="15">
        <v>0.025</v>
      </c>
      <c r="V2" s="15">
        <v>0.125</v>
      </c>
      <c r="W2" s="15">
        <v>0.175</v>
      </c>
      <c r="X2" s="15">
        <v>0.075</v>
      </c>
      <c r="Y2" s="15">
        <v>0.025</v>
      </c>
      <c r="Z2" s="15">
        <v>0.075</v>
      </c>
      <c r="AA2" s="15">
        <v>0.025</v>
      </c>
      <c r="AB2" s="15">
        <v>0.225</v>
      </c>
      <c r="AC2" s="15">
        <v>0.275</v>
      </c>
      <c r="AD2" s="15">
        <v>0.225</v>
      </c>
      <c r="AE2" s="15">
        <v>0.425</v>
      </c>
      <c r="AF2" s="15">
        <v>0.025</v>
      </c>
      <c r="AG2" s="15">
        <v>0.025</v>
      </c>
      <c r="AH2" s="15">
        <v>0.125</v>
      </c>
      <c r="AI2" s="15">
        <v>0.075</v>
      </c>
      <c r="AJ2" s="15">
        <v>0.025</v>
      </c>
      <c r="AK2" s="15">
        <v>0.025</v>
      </c>
      <c r="AL2" s="15">
        <v>0.275</v>
      </c>
      <c r="AM2" s="15">
        <v>0.025</v>
      </c>
      <c r="AN2" s="15">
        <v>0.325</v>
      </c>
      <c r="AO2" s="15">
        <v>0.025</v>
      </c>
      <c r="AP2" s="15">
        <v>0.025</v>
      </c>
      <c r="AQ2" s="15">
        <v>0.025</v>
      </c>
      <c r="AR2" s="15">
        <v>0.325</v>
      </c>
      <c r="AS2" s="15">
        <v>0.025</v>
      </c>
      <c r="AT2" s="15">
        <v>0.075</v>
      </c>
      <c r="AU2" s="15">
        <v>0.225</v>
      </c>
      <c r="AV2" s="15">
        <v>0.425</v>
      </c>
      <c r="AW2" s="15">
        <v>0.325</v>
      </c>
      <c r="AX2" s="15">
        <v>0.225</v>
      </c>
      <c r="AY2" s="15">
        <v>0.175</v>
      </c>
      <c r="AZ2" s="15">
        <v>0.025</v>
      </c>
      <c r="BA2" s="15">
        <v>0.425</v>
      </c>
      <c r="BB2" s="15">
        <v>0.025</v>
      </c>
      <c r="BC2" s="15">
        <v>0.075</v>
      </c>
      <c r="BD2" s="15">
        <v>0.075</v>
      </c>
      <c r="BE2" s="15">
        <v>0.025</v>
      </c>
      <c r="BF2" s="15">
        <v>0.475</v>
      </c>
      <c r="BG2" s="15">
        <v>0.475</v>
      </c>
      <c r="BH2" s="15">
        <v>0.225</v>
      </c>
      <c r="BI2" s="15">
        <v>0.275</v>
      </c>
      <c r="BJ2" s="15">
        <v>0.025</v>
      </c>
      <c r="BK2" s="15">
        <v>0.75</v>
      </c>
      <c r="BL2" s="15">
        <v>0.275</v>
      </c>
      <c r="BM2" s="15">
        <v>0.025</v>
      </c>
      <c r="BN2" s="15">
        <v>0.475</v>
      </c>
      <c r="BO2" s="15">
        <v>0.075</v>
      </c>
      <c r="BP2" s="15">
        <v>0.175</v>
      </c>
      <c r="BQ2" s="15">
        <v>0.025</v>
      </c>
      <c r="BR2" s="15">
        <v>0.025</v>
      </c>
      <c r="BS2" s="15">
        <v>0.125</v>
      </c>
      <c r="BT2" s="15">
        <v>0.025</v>
      </c>
      <c r="BU2" s="15">
        <v>0.025</v>
      </c>
      <c r="BV2" s="15">
        <v>0.425</v>
      </c>
      <c r="BW2" s="15">
        <v>0.125</v>
      </c>
      <c r="BX2" s="15">
        <v>0.125</v>
      </c>
      <c r="BY2" s="15">
        <v>0.275</v>
      </c>
      <c r="BZ2" s="15">
        <v>0.025</v>
      </c>
      <c r="CA2" s="15">
        <v>0.425</v>
      </c>
      <c r="CB2" s="15">
        <v>0.075</v>
      </c>
      <c r="CC2" s="15">
        <v>0.025</v>
      </c>
      <c r="CD2" s="15">
        <v>0.025</v>
      </c>
      <c r="CE2" s="15">
        <v>0.375</v>
      </c>
      <c r="CF2" s="15">
        <v>0.075</v>
      </c>
      <c r="CG2" s="15">
        <v>0.025</v>
      </c>
      <c r="CH2" s="15">
        <v>0.425</v>
      </c>
      <c r="CI2" s="15">
        <v>0.025</v>
      </c>
      <c r="CJ2" s="15">
        <v>0.125</v>
      </c>
      <c r="CK2" s="15">
        <v>0.075</v>
      </c>
      <c r="CL2" s="15">
        <v>0.025</v>
      </c>
      <c r="CM2" s="15">
        <v>0.475</v>
      </c>
      <c r="CN2" s="15">
        <v>2.25</v>
      </c>
      <c r="CO2" s="15">
        <v>0.175</v>
      </c>
      <c r="CP2" s="15">
        <v>0.375</v>
      </c>
      <c r="CQ2" s="15">
        <v>0.025</v>
      </c>
      <c r="CR2" s="15">
        <v>0.025</v>
      </c>
      <c r="CS2" s="15">
        <v>0.425</v>
      </c>
      <c r="CT2" s="15">
        <v>0.025</v>
      </c>
      <c r="CU2" s="15">
        <v>0.325</v>
      </c>
      <c r="CV2" s="15">
        <v>0.275</v>
      </c>
      <c r="CW2" s="15">
        <v>0.425</v>
      </c>
      <c r="CX2" s="15">
        <v>0.025</v>
      </c>
      <c r="CY2" s="15">
        <v>0.025</v>
      </c>
      <c r="CZ2" s="15">
        <v>0.025</v>
      </c>
      <c r="DA2" s="15">
        <v>0.025</v>
      </c>
      <c r="DB2" s="15">
        <v>0.075</v>
      </c>
      <c r="DC2" s="15">
        <v>0.025</v>
      </c>
      <c r="DD2" s="15">
        <v>0.075</v>
      </c>
      <c r="DE2" s="15">
        <v>0.075</v>
      </c>
      <c r="DF2" s="15">
        <v>0.075</v>
      </c>
      <c r="DG2" s="15">
        <v>0.475</v>
      </c>
      <c r="DH2" s="15">
        <v>0.225</v>
      </c>
      <c r="DI2" s="15">
        <v>0.175</v>
      </c>
      <c r="DJ2" s="14"/>
      <c r="DK2">
        <v>47</v>
      </c>
      <c r="DL2">
        <v>47</v>
      </c>
      <c r="DM2">
        <v>47</v>
      </c>
      <c r="DN2">
        <v>47</v>
      </c>
      <c r="DO2">
        <v>47</v>
      </c>
      <c r="DP2">
        <v>47</v>
      </c>
      <c r="DQ2">
        <v>47</v>
      </c>
      <c r="DR2">
        <v>47</v>
      </c>
      <c r="DS2">
        <v>47</v>
      </c>
      <c r="DT2">
        <v>47</v>
      </c>
      <c r="DU2">
        <v>47</v>
      </c>
      <c r="DV2">
        <v>47</v>
      </c>
      <c r="DW2">
        <v>47</v>
      </c>
      <c r="DX2">
        <v>47</v>
      </c>
      <c r="DY2">
        <v>47</v>
      </c>
      <c r="DZ2">
        <v>47</v>
      </c>
      <c r="EA2">
        <v>47</v>
      </c>
      <c r="EB2">
        <v>47</v>
      </c>
      <c r="EC2">
        <v>47</v>
      </c>
      <c r="ED2">
        <v>47</v>
      </c>
      <c r="EE2">
        <v>47</v>
      </c>
      <c r="EF2">
        <v>47</v>
      </c>
      <c r="EG2">
        <v>47</v>
      </c>
      <c r="EH2">
        <v>47</v>
      </c>
      <c r="EI2">
        <v>47</v>
      </c>
      <c r="EJ2">
        <v>47</v>
      </c>
      <c r="EK2">
        <v>47</v>
      </c>
      <c r="EL2">
        <v>47</v>
      </c>
      <c r="EM2">
        <v>47</v>
      </c>
      <c r="EN2">
        <v>47</v>
      </c>
      <c r="EO2">
        <v>47</v>
      </c>
      <c r="EP2">
        <v>47</v>
      </c>
      <c r="EQ2">
        <v>47</v>
      </c>
      <c r="ER2">
        <v>47</v>
      </c>
      <c r="ES2">
        <v>47</v>
      </c>
      <c r="ET2">
        <v>47</v>
      </c>
      <c r="EU2">
        <v>47</v>
      </c>
      <c r="EV2">
        <v>47</v>
      </c>
      <c r="EW2">
        <v>47</v>
      </c>
      <c r="EX2">
        <v>47</v>
      </c>
      <c r="EY2">
        <v>47</v>
      </c>
      <c r="EZ2">
        <v>47</v>
      </c>
      <c r="FA2">
        <v>47</v>
      </c>
      <c r="FB2">
        <v>47</v>
      </c>
      <c r="FC2">
        <v>47</v>
      </c>
      <c r="FD2">
        <v>47</v>
      </c>
      <c r="FE2">
        <v>47</v>
      </c>
      <c r="FF2">
        <v>47</v>
      </c>
      <c r="FG2">
        <v>47</v>
      </c>
      <c r="FH2">
        <v>47</v>
      </c>
      <c r="FI2">
        <v>47</v>
      </c>
      <c r="FJ2">
        <v>47</v>
      </c>
      <c r="FK2">
        <v>47</v>
      </c>
      <c r="FL2">
        <v>47</v>
      </c>
      <c r="FM2">
        <v>47</v>
      </c>
      <c r="FN2">
        <v>47</v>
      </c>
      <c r="FO2">
        <v>47</v>
      </c>
      <c r="FP2">
        <v>47</v>
      </c>
      <c r="FQ2">
        <v>47</v>
      </c>
      <c r="FR2">
        <v>47</v>
      </c>
      <c r="FS2">
        <v>47</v>
      </c>
      <c r="FT2">
        <v>47</v>
      </c>
      <c r="FU2">
        <v>47</v>
      </c>
      <c r="FV2">
        <v>47</v>
      </c>
      <c r="FW2">
        <v>47</v>
      </c>
      <c r="FX2">
        <v>47</v>
      </c>
      <c r="FY2">
        <v>47</v>
      </c>
      <c r="FZ2">
        <v>47</v>
      </c>
      <c r="GA2">
        <v>47</v>
      </c>
      <c r="GB2">
        <v>47</v>
      </c>
      <c r="GC2">
        <v>47</v>
      </c>
      <c r="GD2">
        <v>47</v>
      </c>
      <c r="GE2">
        <v>47</v>
      </c>
      <c r="GF2">
        <v>47</v>
      </c>
      <c r="GG2">
        <v>47</v>
      </c>
      <c r="GH2">
        <v>47</v>
      </c>
      <c r="GI2">
        <v>47</v>
      </c>
      <c r="GJ2">
        <v>47</v>
      </c>
      <c r="GK2">
        <v>47</v>
      </c>
      <c r="GL2">
        <v>47</v>
      </c>
      <c r="GM2">
        <v>47</v>
      </c>
      <c r="GN2">
        <v>47</v>
      </c>
      <c r="GO2">
        <v>47</v>
      </c>
      <c r="GP2">
        <v>47</v>
      </c>
      <c r="GQ2">
        <v>47</v>
      </c>
      <c r="GR2">
        <v>47</v>
      </c>
      <c r="GS2">
        <v>47</v>
      </c>
      <c r="GT2">
        <v>47</v>
      </c>
      <c r="GU2">
        <v>47</v>
      </c>
      <c r="GV2">
        <v>47</v>
      </c>
      <c r="GW2">
        <v>47</v>
      </c>
      <c r="GX2">
        <v>47</v>
      </c>
      <c r="GY2">
        <v>47</v>
      </c>
      <c r="GZ2">
        <v>47</v>
      </c>
      <c r="HA2">
        <v>47</v>
      </c>
      <c r="HB2">
        <v>47</v>
      </c>
      <c r="HC2">
        <v>47</v>
      </c>
      <c r="HD2">
        <v>47</v>
      </c>
      <c r="HE2">
        <v>47</v>
      </c>
      <c r="HF2">
        <v>47</v>
      </c>
      <c r="HG2" s="33">
        <v>47</v>
      </c>
    </row>
    <row r="3" spans="1:215">
      <c r="A3" s="30">
        <v>6241</v>
      </c>
      <c r="B3" s="31">
        <v>42866.0208333333</v>
      </c>
      <c r="C3" s="30">
        <v>37448.5</v>
      </c>
      <c r="D3" s="30">
        <v>43.1666666666667</v>
      </c>
      <c r="E3" s="30">
        <v>41</v>
      </c>
      <c r="F3" s="5">
        <v>0</v>
      </c>
      <c r="G3" s="30"/>
      <c r="H3" s="30"/>
      <c r="I3" s="30"/>
      <c r="J3" s="30"/>
      <c r="K3" s="32"/>
      <c r="L3" s="32"/>
      <c r="M3" s="34"/>
      <c r="N3" s="15">
        <v>0.375</v>
      </c>
      <c r="O3" s="15">
        <v>0.075</v>
      </c>
      <c r="P3" s="15">
        <v>0.275</v>
      </c>
      <c r="Q3" s="15">
        <v>0.275</v>
      </c>
      <c r="R3" s="15">
        <v>0.075</v>
      </c>
      <c r="S3" s="15">
        <v>0.025</v>
      </c>
      <c r="T3" s="15">
        <v>0.025</v>
      </c>
      <c r="U3" s="15">
        <v>0.375</v>
      </c>
      <c r="V3" s="15">
        <v>0.075</v>
      </c>
      <c r="W3" s="15">
        <v>0.025</v>
      </c>
      <c r="X3" s="15">
        <v>0.225</v>
      </c>
      <c r="Y3" s="15">
        <v>0.025</v>
      </c>
      <c r="Z3" s="15">
        <v>0.425</v>
      </c>
      <c r="AA3" s="15">
        <v>0.025</v>
      </c>
      <c r="AB3" s="15">
        <v>0.425</v>
      </c>
      <c r="AC3" s="15">
        <v>0.375</v>
      </c>
      <c r="AD3" s="15">
        <v>0.225</v>
      </c>
      <c r="AE3" s="15">
        <v>0.025</v>
      </c>
      <c r="AF3" s="15">
        <v>0.125</v>
      </c>
      <c r="AG3" s="15">
        <v>0.375</v>
      </c>
      <c r="AH3" s="15">
        <v>0.475</v>
      </c>
      <c r="AI3" s="15">
        <v>0.425</v>
      </c>
      <c r="AJ3" s="15">
        <v>0.075</v>
      </c>
      <c r="AK3" s="15">
        <v>0.025</v>
      </c>
      <c r="AL3" s="15">
        <v>0.225</v>
      </c>
      <c r="AM3" s="15">
        <v>0.025</v>
      </c>
      <c r="AN3" s="15">
        <v>0.125</v>
      </c>
      <c r="AO3" s="15">
        <v>0.025</v>
      </c>
      <c r="AP3" s="15">
        <v>0.125</v>
      </c>
      <c r="AQ3" s="15">
        <v>0.275</v>
      </c>
      <c r="AR3" s="15">
        <v>0.425</v>
      </c>
      <c r="AS3" s="15">
        <v>0.225</v>
      </c>
      <c r="AT3" s="15">
        <v>0.175</v>
      </c>
      <c r="AU3" s="15">
        <v>0.025</v>
      </c>
      <c r="AV3" s="15">
        <v>0.275</v>
      </c>
      <c r="AW3" s="15">
        <v>0.075</v>
      </c>
      <c r="AX3" s="15">
        <v>0.025</v>
      </c>
      <c r="AY3" s="15">
        <v>0.025</v>
      </c>
      <c r="AZ3" s="15">
        <v>0.275</v>
      </c>
      <c r="BA3" s="15">
        <v>0.325</v>
      </c>
      <c r="BB3" s="15">
        <v>0.025</v>
      </c>
      <c r="BC3" s="15">
        <v>0.425</v>
      </c>
      <c r="BD3" s="15">
        <v>0.375</v>
      </c>
      <c r="BE3" s="15">
        <v>0.075</v>
      </c>
      <c r="BF3" s="15">
        <v>0.075</v>
      </c>
      <c r="BG3" s="15">
        <v>0.125</v>
      </c>
      <c r="BH3" s="15">
        <v>0.425</v>
      </c>
      <c r="BI3" s="15">
        <v>0.075</v>
      </c>
      <c r="BJ3" s="15">
        <v>0.025</v>
      </c>
      <c r="BK3" s="15">
        <v>0.425</v>
      </c>
      <c r="BL3" s="15">
        <v>0.225</v>
      </c>
      <c r="BM3" s="15">
        <v>0.225</v>
      </c>
      <c r="BN3" s="15">
        <v>0.075</v>
      </c>
      <c r="BO3" s="15">
        <v>0.225</v>
      </c>
      <c r="BP3" s="15">
        <v>0.175</v>
      </c>
      <c r="BQ3" s="15">
        <v>0.025</v>
      </c>
      <c r="BR3" s="15">
        <v>0.125</v>
      </c>
      <c r="BS3" s="15">
        <v>0.225</v>
      </c>
      <c r="BT3" s="15">
        <v>0.025</v>
      </c>
      <c r="BU3" s="15">
        <v>0.425</v>
      </c>
      <c r="BV3" s="15">
        <v>0.175</v>
      </c>
      <c r="BW3" s="15">
        <v>0.025</v>
      </c>
      <c r="BX3" s="15">
        <v>0.225</v>
      </c>
      <c r="BY3" s="15">
        <v>0.125</v>
      </c>
      <c r="BZ3" s="15">
        <v>0.175</v>
      </c>
      <c r="CA3" s="15">
        <v>0.025</v>
      </c>
      <c r="CB3" s="15">
        <v>0.025</v>
      </c>
      <c r="CC3" s="15">
        <v>0.025</v>
      </c>
      <c r="CD3" s="15">
        <v>0.025</v>
      </c>
      <c r="CE3" s="15">
        <v>0.125</v>
      </c>
      <c r="CF3" s="15">
        <v>0.025</v>
      </c>
      <c r="CG3" s="15">
        <v>0.375</v>
      </c>
      <c r="CH3" s="15">
        <v>0.275</v>
      </c>
      <c r="CI3" s="15">
        <v>0.175</v>
      </c>
      <c r="CJ3" s="15">
        <v>0.125</v>
      </c>
      <c r="CK3" s="15">
        <v>0.025</v>
      </c>
      <c r="CL3" s="15">
        <v>0.275</v>
      </c>
      <c r="CM3" s="15">
        <v>0.075</v>
      </c>
      <c r="CN3" s="15">
        <v>0.025</v>
      </c>
      <c r="CO3" s="15">
        <v>0.425</v>
      </c>
      <c r="CP3" s="15">
        <v>0.375</v>
      </c>
      <c r="CQ3" s="15">
        <v>0.275</v>
      </c>
      <c r="CR3" s="15">
        <v>0.425</v>
      </c>
      <c r="CS3" s="15">
        <v>0.225</v>
      </c>
      <c r="CT3" s="15">
        <v>0.425</v>
      </c>
      <c r="CU3" s="15">
        <v>1.25</v>
      </c>
      <c r="CV3" s="15">
        <v>0.025</v>
      </c>
      <c r="CW3" s="15">
        <v>0.025</v>
      </c>
      <c r="CX3" s="15">
        <v>0.425</v>
      </c>
      <c r="CY3" s="15">
        <v>0.075</v>
      </c>
      <c r="CZ3" s="15">
        <v>0.075</v>
      </c>
      <c r="DA3" s="15">
        <v>0.375</v>
      </c>
      <c r="DB3" s="15">
        <v>0.275</v>
      </c>
      <c r="DC3" s="15">
        <v>0.075</v>
      </c>
      <c r="DD3" s="15">
        <v>0.075</v>
      </c>
      <c r="DE3" s="15">
        <v>0.025</v>
      </c>
      <c r="DF3" s="15">
        <v>0.275</v>
      </c>
      <c r="DG3" s="15">
        <v>0.225</v>
      </c>
      <c r="DH3" s="15">
        <v>0.075</v>
      </c>
      <c r="DI3" s="15">
        <v>0.125</v>
      </c>
      <c r="DJ3" s="14"/>
      <c r="DK3">
        <f>DK2*(1-N3*0.5)+$E3*N3*0.5+N53*0.5-(0.22/3)*DK2</f>
        <v>42.4283333333333</v>
      </c>
      <c r="DL3">
        <f t="shared" ref="DL3:EQ3" si="0">DL2*(1-O3*0.5)+$E3*O3*0.5+O53*0.5-(0.22/3)*DL2</f>
        <v>43.3283333333333</v>
      </c>
      <c r="DM3">
        <f t="shared" si="0"/>
        <v>42.7283333333333</v>
      </c>
      <c r="DN3">
        <f t="shared" si="0"/>
        <v>42.7283333333333</v>
      </c>
      <c r="DO3">
        <f t="shared" si="0"/>
        <v>43.3283333333333</v>
      </c>
      <c r="DP3">
        <f t="shared" si="0"/>
        <v>43.4783333333333</v>
      </c>
      <c r="DQ3">
        <f t="shared" si="0"/>
        <v>43.4783333333333</v>
      </c>
      <c r="DR3">
        <f t="shared" si="0"/>
        <v>42.4283333333333</v>
      </c>
      <c r="DS3">
        <f t="shared" si="0"/>
        <v>43.3283333333333</v>
      </c>
      <c r="DT3">
        <f t="shared" si="0"/>
        <v>43.4783333333333</v>
      </c>
      <c r="DU3">
        <f t="shared" si="0"/>
        <v>42.8783333333333</v>
      </c>
      <c r="DV3">
        <f t="shared" si="0"/>
        <v>43.4783333333333</v>
      </c>
      <c r="DW3">
        <f t="shared" si="0"/>
        <v>42.2783333333333</v>
      </c>
      <c r="DX3">
        <f t="shared" si="0"/>
        <v>43.4783333333333</v>
      </c>
      <c r="DY3">
        <f t="shared" si="0"/>
        <v>42.2783333333333</v>
      </c>
      <c r="DZ3">
        <f t="shared" si="0"/>
        <v>42.4283333333333</v>
      </c>
      <c r="EA3">
        <f t="shared" si="0"/>
        <v>42.8783333333333</v>
      </c>
      <c r="EB3">
        <f t="shared" si="0"/>
        <v>43.4783333333333</v>
      </c>
      <c r="EC3">
        <f t="shared" si="0"/>
        <v>43.1783333333333</v>
      </c>
      <c r="ED3">
        <f t="shared" si="0"/>
        <v>42.4283333333333</v>
      </c>
      <c r="EE3">
        <f t="shared" si="0"/>
        <v>42.1283333333333</v>
      </c>
      <c r="EF3">
        <f t="shared" si="0"/>
        <v>42.2783333333333</v>
      </c>
      <c r="EG3">
        <f t="shared" si="0"/>
        <v>43.3283333333333</v>
      </c>
      <c r="EH3">
        <f t="shared" si="0"/>
        <v>43.4783333333333</v>
      </c>
      <c r="EI3">
        <f t="shared" si="0"/>
        <v>42.8783333333333</v>
      </c>
      <c r="EJ3">
        <f t="shared" si="0"/>
        <v>43.4783333333333</v>
      </c>
      <c r="EK3">
        <f t="shared" si="0"/>
        <v>43.1783333333333</v>
      </c>
      <c r="EL3">
        <f t="shared" si="0"/>
        <v>43.4783333333333</v>
      </c>
      <c r="EM3">
        <f t="shared" si="0"/>
        <v>43.1783333333333</v>
      </c>
      <c r="EN3">
        <f t="shared" si="0"/>
        <v>42.7283333333333</v>
      </c>
      <c r="EO3">
        <f t="shared" si="0"/>
        <v>58.5283333333333</v>
      </c>
      <c r="EP3">
        <f t="shared" si="0"/>
        <v>42.8783333333333</v>
      </c>
      <c r="EQ3">
        <f t="shared" si="0"/>
        <v>43.0283333333333</v>
      </c>
      <c r="ER3">
        <f t="shared" ref="ER3:FW3" si="1">ER2*(1-AU3*0.5)+$E3*AU3*0.5+AU53*0.5-(0.22/3)*ER2</f>
        <v>43.4783333333333</v>
      </c>
      <c r="ES3">
        <f t="shared" si="1"/>
        <v>42.7283333333333</v>
      </c>
      <c r="ET3">
        <f t="shared" si="1"/>
        <v>43.3283333333333</v>
      </c>
      <c r="EU3">
        <f t="shared" si="1"/>
        <v>43.4783333333333</v>
      </c>
      <c r="EV3">
        <f t="shared" si="1"/>
        <v>43.4783333333333</v>
      </c>
      <c r="EW3">
        <f t="shared" si="1"/>
        <v>42.7283333333333</v>
      </c>
      <c r="EX3">
        <f t="shared" si="1"/>
        <v>42.5783333333333</v>
      </c>
      <c r="EY3">
        <f t="shared" si="1"/>
        <v>43.4783333333333</v>
      </c>
      <c r="EZ3">
        <f t="shared" si="1"/>
        <v>42.2783333333333</v>
      </c>
      <c r="FA3">
        <f t="shared" si="1"/>
        <v>42.4283333333333</v>
      </c>
      <c r="FB3">
        <f t="shared" si="1"/>
        <v>43.3283333333333</v>
      </c>
      <c r="FC3">
        <f t="shared" si="1"/>
        <v>43.3283333333333</v>
      </c>
      <c r="FD3">
        <f t="shared" si="1"/>
        <v>43.1783333333333</v>
      </c>
      <c r="FE3">
        <f t="shared" si="1"/>
        <v>42.2783333333333</v>
      </c>
      <c r="FF3">
        <f t="shared" si="1"/>
        <v>43.3283333333333</v>
      </c>
      <c r="FG3">
        <f t="shared" si="1"/>
        <v>43.4783333333333</v>
      </c>
      <c r="FH3">
        <f t="shared" si="1"/>
        <v>42.2783333333333</v>
      </c>
      <c r="FI3">
        <f t="shared" si="1"/>
        <v>42.8783333333333</v>
      </c>
      <c r="FJ3">
        <f t="shared" si="1"/>
        <v>42.8783333333333</v>
      </c>
      <c r="FK3">
        <f t="shared" si="1"/>
        <v>43.3283333333333</v>
      </c>
      <c r="FL3">
        <f t="shared" si="1"/>
        <v>42.8783333333333</v>
      </c>
      <c r="FM3">
        <f t="shared" si="1"/>
        <v>43.0283333333333</v>
      </c>
      <c r="FN3">
        <f t="shared" si="1"/>
        <v>43.4783333333333</v>
      </c>
      <c r="FO3">
        <f t="shared" si="1"/>
        <v>43.1783333333333</v>
      </c>
      <c r="FP3">
        <f t="shared" si="1"/>
        <v>42.8783333333333</v>
      </c>
      <c r="FQ3">
        <f t="shared" si="1"/>
        <v>43.4783333333333</v>
      </c>
      <c r="FR3">
        <f t="shared" si="1"/>
        <v>42.2783333333333</v>
      </c>
      <c r="FS3">
        <f t="shared" si="1"/>
        <v>43.0283333333333</v>
      </c>
      <c r="FT3">
        <f t="shared" si="1"/>
        <v>43.4783333333333</v>
      </c>
      <c r="FU3">
        <f t="shared" si="1"/>
        <v>42.8783333333333</v>
      </c>
      <c r="FV3">
        <f t="shared" si="1"/>
        <v>43.1783333333333</v>
      </c>
      <c r="FW3">
        <f t="shared" si="1"/>
        <v>44.2783333333333</v>
      </c>
      <c r="FX3">
        <f t="shared" ref="FX3:HF3" si="2">FX2*(1-CA3*0.5)+$E3*CA3*0.5+CA53*0.5-(0.22/3)*FX2</f>
        <v>43.4783333333333</v>
      </c>
      <c r="FY3">
        <f t="shared" si="2"/>
        <v>43.4783333333333</v>
      </c>
      <c r="FZ3">
        <f t="shared" si="2"/>
        <v>43.4783333333333</v>
      </c>
      <c r="GA3">
        <f t="shared" si="2"/>
        <v>43.4783333333333</v>
      </c>
      <c r="GB3">
        <f t="shared" si="2"/>
        <v>43.1783333333333</v>
      </c>
      <c r="GC3">
        <f t="shared" si="2"/>
        <v>43.4783333333333</v>
      </c>
      <c r="GD3">
        <f t="shared" si="2"/>
        <v>42.4283333333333</v>
      </c>
      <c r="GE3">
        <f t="shared" si="2"/>
        <v>42.7283333333333</v>
      </c>
      <c r="GF3">
        <f t="shared" si="2"/>
        <v>43.0283333333333</v>
      </c>
      <c r="GG3">
        <f t="shared" si="2"/>
        <v>43.1783333333333</v>
      </c>
      <c r="GH3">
        <f t="shared" si="2"/>
        <v>43.4783333333333</v>
      </c>
      <c r="GI3">
        <f t="shared" si="2"/>
        <v>42.7283333333333</v>
      </c>
      <c r="GJ3">
        <f t="shared" si="2"/>
        <v>43.3283333333333</v>
      </c>
      <c r="GK3">
        <f t="shared" si="2"/>
        <v>43.4783333333333</v>
      </c>
      <c r="GL3">
        <f t="shared" si="2"/>
        <v>42.2783333333333</v>
      </c>
      <c r="GM3">
        <f t="shared" si="2"/>
        <v>42.4283333333333</v>
      </c>
      <c r="GN3">
        <f t="shared" si="2"/>
        <v>42.7283333333333</v>
      </c>
      <c r="GO3">
        <f t="shared" si="2"/>
        <v>42.2783333333333</v>
      </c>
      <c r="GP3">
        <f t="shared" si="2"/>
        <v>42.8783333333333</v>
      </c>
      <c r="GQ3">
        <f t="shared" si="2"/>
        <v>42.2783333333333</v>
      </c>
      <c r="GR3">
        <f t="shared" si="2"/>
        <v>39.8033333333333</v>
      </c>
      <c r="GS3">
        <f t="shared" si="2"/>
        <v>43.4783333333333</v>
      </c>
      <c r="GT3">
        <f t="shared" si="2"/>
        <v>43.4783333333333</v>
      </c>
      <c r="GU3">
        <f t="shared" si="2"/>
        <v>42.2783333333333</v>
      </c>
      <c r="GV3">
        <f t="shared" si="2"/>
        <v>43.3283333333333</v>
      </c>
      <c r="GW3">
        <f t="shared" si="2"/>
        <v>43.3283333333333</v>
      </c>
      <c r="GX3">
        <f t="shared" si="2"/>
        <v>42.4283333333333</v>
      </c>
      <c r="GY3">
        <f t="shared" si="2"/>
        <v>42.7283333333333</v>
      </c>
      <c r="GZ3">
        <f t="shared" si="2"/>
        <v>43.3283333333333</v>
      </c>
      <c r="HA3">
        <f t="shared" si="2"/>
        <v>43.3283333333333</v>
      </c>
      <c r="HB3">
        <f t="shared" si="2"/>
        <v>43.4783333333333</v>
      </c>
      <c r="HC3">
        <f t="shared" si="2"/>
        <v>42.7283333333333</v>
      </c>
      <c r="HD3">
        <f t="shared" si="2"/>
        <v>42.8783333333333</v>
      </c>
      <c r="HE3">
        <f t="shared" si="2"/>
        <v>43.3283333333333</v>
      </c>
      <c r="HF3">
        <f t="shared" si="2"/>
        <v>43.1783333333333</v>
      </c>
      <c r="HG3" s="33">
        <v>43.1666666666667</v>
      </c>
    </row>
    <row r="4" spans="1:215">
      <c r="A4" s="30">
        <v>6242</v>
      </c>
      <c r="B4" s="31">
        <v>42866.0416666667</v>
      </c>
      <c r="C4" s="30">
        <v>37454.5</v>
      </c>
      <c r="D4" s="30">
        <v>39.5</v>
      </c>
      <c r="E4" s="30">
        <v>46</v>
      </c>
      <c r="F4" s="5">
        <v>1</v>
      </c>
      <c r="G4" s="30"/>
      <c r="H4" s="30"/>
      <c r="I4" s="30"/>
      <c r="J4" s="30"/>
      <c r="K4" s="32"/>
      <c r="L4" s="32"/>
      <c r="M4" s="34"/>
      <c r="N4" s="15">
        <v>0.025</v>
      </c>
      <c r="O4" s="15">
        <v>0.025</v>
      </c>
      <c r="P4" s="15">
        <v>0.025</v>
      </c>
      <c r="Q4" s="15">
        <v>0.475</v>
      </c>
      <c r="R4" s="15">
        <v>0.025</v>
      </c>
      <c r="S4" s="15">
        <v>0.225</v>
      </c>
      <c r="T4" s="15">
        <v>0.025</v>
      </c>
      <c r="U4" s="15">
        <v>0.425</v>
      </c>
      <c r="V4" s="15">
        <v>0.175</v>
      </c>
      <c r="W4" s="15">
        <v>0.025</v>
      </c>
      <c r="X4" s="15">
        <v>0.425</v>
      </c>
      <c r="Y4" s="15">
        <v>0.425</v>
      </c>
      <c r="Z4" s="15">
        <v>0.025</v>
      </c>
      <c r="AA4" s="15">
        <v>0.075</v>
      </c>
      <c r="AB4" s="15">
        <v>0.425</v>
      </c>
      <c r="AC4" s="15">
        <v>0.025</v>
      </c>
      <c r="AD4" s="15">
        <v>0.425</v>
      </c>
      <c r="AE4" s="15">
        <v>0.325</v>
      </c>
      <c r="AF4" s="15">
        <v>0.375</v>
      </c>
      <c r="AG4" s="15">
        <v>0.425</v>
      </c>
      <c r="AH4" s="15">
        <v>0.125</v>
      </c>
      <c r="AI4" s="15">
        <v>0.025</v>
      </c>
      <c r="AJ4" s="15">
        <v>0.075</v>
      </c>
      <c r="AK4" s="15">
        <v>0.025</v>
      </c>
      <c r="AL4" s="15">
        <v>0.475</v>
      </c>
      <c r="AM4" s="15">
        <v>0.225</v>
      </c>
      <c r="AN4" s="15">
        <v>0.025</v>
      </c>
      <c r="AO4" s="15">
        <v>0.075</v>
      </c>
      <c r="AP4" s="15">
        <v>0.075</v>
      </c>
      <c r="AQ4" s="15">
        <v>0.025</v>
      </c>
      <c r="AR4" s="15">
        <v>0.025</v>
      </c>
      <c r="AS4" s="15">
        <v>0.125</v>
      </c>
      <c r="AT4" s="15">
        <v>0.275</v>
      </c>
      <c r="AU4" s="15">
        <v>0.425</v>
      </c>
      <c r="AV4" s="15">
        <v>0.075</v>
      </c>
      <c r="AW4" s="15">
        <v>0.175</v>
      </c>
      <c r="AX4" s="15">
        <v>0.125</v>
      </c>
      <c r="AY4" s="15">
        <v>0.275</v>
      </c>
      <c r="AZ4" s="15">
        <v>0.175</v>
      </c>
      <c r="BA4" s="15">
        <v>0.425</v>
      </c>
      <c r="BB4" s="15">
        <v>0.125</v>
      </c>
      <c r="BC4" s="15">
        <v>0.125</v>
      </c>
      <c r="BD4" s="15">
        <v>0.025</v>
      </c>
      <c r="BE4" s="15">
        <v>0.275</v>
      </c>
      <c r="BF4" s="15">
        <v>0.025</v>
      </c>
      <c r="BG4" s="15">
        <v>0.425</v>
      </c>
      <c r="BH4" s="15">
        <v>0.225</v>
      </c>
      <c r="BI4" s="15">
        <v>0.175</v>
      </c>
      <c r="BJ4" s="15">
        <v>0.075</v>
      </c>
      <c r="BK4" s="15">
        <v>0.075</v>
      </c>
      <c r="BL4" s="15">
        <v>0.125</v>
      </c>
      <c r="BM4" s="15">
        <v>0.125</v>
      </c>
      <c r="BN4" s="15">
        <v>0.275</v>
      </c>
      <c r="BO4" s="15">
        <v>0.075</v>
      </c>
      <c r="BP4" s="15">
        <v>0.125</v>
      </c>
      <c r="BQ4" s="15">
        <v>0.425</v>
      </c>
      <c r="BR4" s="15">
        <v>0.125</v>
      </c>
      <c r="BS4" s="15">
        <v>0.275</v>
      </c>
      <c r="BT4" s="15">
        <v>0.025</v>
      </c>
      <c r="BU4" s="15">
        <v>0.125</v>
      </c>
      <c r="BV4" s="15">
        <v>0.175</v>
      </c>
      <c r="BW4" s="15">
        <v>0.175</v>
      </c>
      <c r="BX4" s="15">
        <v>0.025</v>
      </c>
      <c r="BY4" s="15">
        <v>0.075</v>
      </c>
      <c r="BZ4" s="15">
        <v>0.175</v>
      </c>
      <c r="CA4" s="15">
        <v>0.225</v>
      </c>
      <c r="CB4" s="15">
        <v>0.075</v>
      </c>
      <c r="CC4" s="15">
        <v>0.175</v>
      </c>
      <c r="CD4" s="15">
        <v>0.375</v>
      </c>
      <c r="CE4" s="15">
        <v>0.075</v>
      </c>
      <c r="CF4" s="15">
        <v>0.175</v>
      </c>
      <c r="CG4" s="15">
        <v>0.275</v>
      </c>
      <c r="CH4" s="15">
        <v>0.175</v>
      </c>
      <c r="CI4" s="15">
        <v>0.075</v>
      </c>
      <c r="CJ4" s="15">
        <v>0.025</v>
      </c>
      <c r="CK4" s="15">
        <v>0.225</v>
      </c>
      <c r="CL4" s="15">
        <v>0.225</v>
      </c>
      <c r="CM4" s="15">
        <v>0.275</v>
      </c>
      <c r="CN4" s="15">
        <v>0.125</v>
      </c>
      <c r="CO4" s="15">
        <v>0.025</v>
      </c>
      <c r="CP4" s="15">
        <v>0.025</v>
      </c>
      <c r="CQ4" s="15">
        <v>0.075</v>
      </c>
      <c r="CR4" s="15">
        <v>0.075</v>
      </c>
      <c r="CS4" s="15">
        <v>0.025</v>
      </c>
      <c r="CT4" s="15">
        <v>0.025</v>
      </c>
      <c r="CU4" s="15">
        <v>0.225</v>
      </c>
      <c r="CV4" s="15">
        <v>0.025</v>
      </c>
      <c r="CW4" s="15">
        <v>0.025</v>
      </c>
      <c r="CX4" s="15">
        <v>0.075</v>
      </c>
      <c r="CY4" s="15">
        <v>0.025</v>
      </c>
      <c r="CZ4" s="15">
        <v>0.375</v>
      </c>
      <c r="DA4" s="15">
        <v>0.075</v>
      </c>
      <c r="DB4" s="15">
        <v>0.125</v>
      </c>
      <c r="DC4" s="15">
        <v>0.475</v>
      </c>
      <c r="DD4" s="15">
        <v>0.075</v>
      </c>
      <c r="DE4" s="15">
        <v>0.225</v>
      </c>
      <c r="DF4" s="15">
        <v>0.025</v>
      </c>
      <c r="DG4" s="15">
        <v>0.375</v>
      </c>
      <c r="DH4" s="15">
        <v>0.125</v>
      </c>
      <c r="DI4" s="15">
        <v>0.125</v>
      </c>
      <c r="DJ4" s="14"/>
      <c r="DK4">
        <f t="shared" ref="DK4:DK49" si="3">DK3*(1-N4*0.5)+$E4*N4*0.5+N54*0.5-(0.22/3)*DK3</f>
        <v>39.3615680555555</v>
      </c>
      <c r="DL4">
        <f t="shared" ref="DL4:EQ4" si="4">DL3*(1-O4*0.5)+$E4*O4*0.5+O54*0.5-(0.22/3)*DL3</f>
        <v>40.1843180555556</v>
      </c>
      <c r="DM4">
        <f t="shared" si="4"/>
        <v>39.6358180555556</v>
      </c>
      <c r="DN4">
        <f t="shared" si="4"/>
        <v>40.3719430555556</v>
      </c>
      <c r="DO4">
        <f t="shared" si="4"/>
        <v>40.1843180555556</v>
      </c>
      <c r="DP4">
        <f t="shared" si="4"/>
        <v>40.5736097222222</v>
      </c>
      <c r="DQ4">
        <f t="shared" si="4"/>
        <v>40.3214430555556</v>
      </c>
      <c r="DR4">
        <f t="shared" si="4"/>
        <v>40.0759013888889</v>
      </c>
      <c r="DS4">
        <f t="shared" si="4"/>
        <v>40.3846930555556</v>
      </c>
      <c r="DT4">
        <f t="shared" si="4"/>
        <v>40.3214430555556</v>
      </c>
      <c r="DU4">
        <f t="shared" si="4"/>
        <v>59.1472763888889</v>
      </c>
      <c r="DV4">
        <f t="shared" si="4"/>
        <v>40.8257763888889</v>
      </c>
      <c r="DW4">
        <f t="shared" si="4"/>
        <v>39.2244430555556</v>
      </c>
      <c r="DX4">
        <f t="shared" si="4"/>
        <v>40.3844847222222</v>
      </c>
      <c r="DY4">
        <f t="shared" si="4"/>
        <v>39.9687763888889</v>
      </c>
      <c r="DZ4">
        <f t="shared" si="4"/>
        <v>39.3615680555556</v>
      </c>
      <c r="EA4">
        <f t="shared" si="4"/>
        <v>40.3972763888889</v>
      </c>
      <c r="EB4">
        <f t="shared" si="4"/>
        <v>40.6996930555556</v>
      </c>
      <c r="EC4">
        <f t="shared" si="4"/>
        <v>40.5409847222222</v>
      </c>
      <c r="ED4">
        <f t="shared" si="4"/>
        <v>40.0759013888889</v>
      </c>
      <c r="EE4">
        <f t="shared" si="4"/>
        <v>39.2809013888889</v>
      </c>
      <c r="EF4">
        <f t="shared" si="4"/>
        <v>39.2244430555556</v>
      </c>
      <c r="EG4">
        <f t="shared" si="4"/>
        <v>40.2511097222222</v>
      </c>
      <c r="EH4">
        <f t="shared" si="4"/>
        <v>40.3214430555556</v>
      </c>
      <c r="EI4">
        <f t="shared" si="4"/>
        <v>40.4753180555555</v>
      </c>
      <c r="EJ4">
        <f t="shared" si="4"/>
        <v>40.5736097222222</v>
      </c>
      <c r="EK4">
        <f t="shared" si="4"/>
        <v>40.0471930555556</v>
      </c>
      <c r="EL4">
        <f t="shared" si="4"/>
        <v>40.3844847222222</v>
      </c>
      <c r="EM4">
        <f t="shared" si="4"/>
        <v>40.1177347222222</v>
      </c>
      <c r="EN4">
        <f t="shared" si="4"/>
        <v>39.6358180555556</v>
      </c>
      <c r="EO4">
        <f t="shared" si="4"/>
        <v>54.0796513888889</v>
      </c>
      <c r="EP4">
        <f t="shared" si="4"/>
        <v>39.9290263888889</v>
      </c>
      <c r="EQ4">
        <f t="shared" si="4"/>
        <v>40.2815263888889</v>
      </c>
      <c r="ER4">
        <f t="shared" ref="ER4:FW4" si="5">ER3*(1-AU4*0.5)+$E4*AU4*0.5+AU54*0.5-(0.22/3)*ER3</f>
        <v>40.8257763888889</v>
      </c>
      <c r="ES4">
        <f t="shared" si="5"/>
        <v>40.9676097222222</v>
      </c>
      <c r="ET4">
        <f t="shared" si="5"/>
        <v>49.1346930555556</v>
      </c>
      <c r="EU4">
        <f t="shared" si="5"/>
        <v>40.4475263888889</v>
      </c>
      <c r="EV4">
        <f t="shared" si="5"/>
        <v>40.6366513888889</v>
      </c>
      <c r="EW4">
        <f t="shared" si="5"/>
        <v>39.8811930555556</v>
      </c>
      <c r="EX4">
        <f t="shared" si="5"/>
        <v>40.1830263888889</v>
      </c>
      <c r="EY4">
        <f t="shared" si="5"/>
        <v>40.4475263888889</v>
      </c>
      <c r="EZ4">
        <f t="shared" si="5"/>
        <v>39.4105263888889</v>
      </c>
      <c r="FA4">
        <f t="shared" si="5"/>
        <v>39.3615680555556</v>
      </c>
      <c r="FB4">
        <f t="shared" si="5"/>
        <v>40.5182763888889</v>
      </c>
      <c r="FC4">
        <f t="shared" si="5"/>
        <v>40.1843180555556</v>
      </c>
      <c r="FD4">
        <f t="shared" si="5"/>
        <v>40.6115263888889</v>
      </c>
      <c r="FE4">
        <f t="shared" si="5"/>
        <v>39.5966097222222</v>
      </c>
      <c r="FF4">
        <f t="shared" si="5"/>
        <v>40.3846930555556</v>
      </c>
      <c r="FG4">
        <f t="shared" si="5"/>
        <v>40.3844847222222</v>
      </c>
      <c r="FH4">
        <f t="shared" si="5"/>
        <v>39.3174847222222</v>
      </c>
      <c r="FI4">
        <f t="shared" si="5"/>
        <v>39.9290263888889</v>
      </c>
      <c r="FJ4">
        <f t="shared" si="5"/>
        <v>39.9290263888889</v>
      </c>
      <c r="FK4">
        <f t="shared" si="5"/>
        <v>40.5182763888889</v>
      </c>
      <c r="FL4">
        <f t="shared" si="5"/>
        <v>39.8509847222222</v>
      </c>
      <c r="FM4">
        <f t="shared" si="5"/>
        <v>40.0586513888889</v>
      </c>
      <c r="FN4">
        <f t="shared" si="5"/>
        <v>40.8257763888889</v>
      </c>
      <c r="FO4">
        <f t="shared" si="5"/>
        <v>40.1882763888889</v>
      </c>
      <c r="FP4">
        <f t="shared" si="5"/>
        <v>40.1631513888889</v>
      </c>
      <c r="FQ4">
        <f t="shared" si="5"/>
        <v>40.3214430555556</v>
      </c>
      <c r="FR4">
        <f t="shared" si="5"/>
        <v>39.4105263888889</v>
      </c>
      <c r="FS4">
        <f t="shared" si="5"/>
        <v>40.1329430555555</v>
      </c>
      <c r="FT4">
        <f t="shared" si="5"/>
        <v>40.5105680555556</v>
      </c>
      <c r="FU4">
        <f t="shared" si="5"/>
        <v>39.7729430555556</v>
      </c>
      <c r="FV4">
        <f t="shared" si="5"/>
        <v>40.1177347222222</v>
      </c>
      <c r="FW4">
        <f t="shared" si="5"/>
        <v>41.1819013888889</v>
      </c>
      <c r="FX4">
        <f t="shared" ref="FX4:HF4" si="6">FX3*(1-CA4*0.5)+$E4*CA4*0.5+CA54*0.5-(0.22/3)*FX3</f>
        <v>40.5736097222222</v>
      </c>
      <c r="FY4">
        <f t="shared" si="6"/>
        <v>40.3844847222222</v>
      </c>
      <c r="FZ4">
        <f t="shared" si="6"/>
        <v>40.5105680555556</v>
      </c>
      <c r="GA4">
        <f t="shared" si="6"/>
        <v>40.7627347222222</v>
      </c>
      <c r="GB4">
        <f t="shared" si="6"/>
        <v>40.1177347222222</v>
      </c>
      <c r="GC4">
        <f t="shared" si="6"/>
        <v>40.5105680555556</v>
      </c>
      <c r="GD4">
        <f t="shared" si="6"/>
        <v>39.8080263888889</v>
      </c>
      <c r="GE4">
        <f t="shared" si="6"/>
        <v>39.8811930555556</v>
      </c>
      <c r="GF4">
        <f t="shared" si="6"/>
        <v>39.9843597222222</v>
      </c>
      <c r="GG4">
        <f t="shared" si="6"/>
        <v>40.0471930555556</v>
      </c>
      <c r="GH4">
        <f t="shared" si="6"/>
        <v>40.5736097222222</v>
      </c>
      <c r="GI4">
        <f t="shared" si="6"/>
        <v>39.9629847222222</v>
      </c>
      <c r="GJ4">
        <f t="shared" si="6"/>
        <v>40.5182763888889</v>
      </c>
      <c r="GK4">
        <f t="shared" si="6"/>
        <v>40.4475263888889</v>
      </c>
      <c r="GL4">
        <f t="shared" si="6"/>
        <v>39.2244430555556</v>
      </c>
      <c r="GM4">
        <f t="shared" si="6"/>
        <v>39.3615680555556</v>
      </c>
      <c r="GN4">
        <f t="shared" si="6"/>
        <v>39.7176097222222</v>
      </c>
      <c r="GO4">
        <f t="shared" si="6"/>
        <v>39.3174847222222</v>
      </c>
      <c r="GP4">
        <f t="shared" si="6"/>
        <v>39.7729430555556</v>
      </c>
      <c r="GQ4">
        <f t="shared" si="6"/>
        <v>39.2244430555556</v>
      </c>
      <c r="GR4">
        <f t="shared" si="6"/>
        <v>37.5815472222222</v>
      </c>
      <c r="GS4">
        <f t="shared" si="6"/>
        <v>40.3214430555556</v>
      </c>
      <c r="GT4">
        <f t="shared" si="6"/>
        <v>40.3214430555556</v>
      </c>
      <c r="GU4">
        <f t="shared" si="6"/>
        <v>39.3174847222222</v>
      </c>
      <c r="GV4">
        <f t="shared" si="6"/>
        <v>40.1843180555556</v>
      </c>
      <c r="GW4">
        <f t="shared" si="6"/>
        <v>40.6518597222222</v>
      </c>
      <c r="GX4">
        <f t="shared" si="6"/>
        <v>39.4508597222222</v>
      </c>
      <c r="GY4">
        <f t="shared" si="6"/>
        <v>39.7994013888889</v>
      </c>
      <c r="GZ4">
        <f t="shared" si="6"/>
        <v>40.7854430555556</v>
      </c>
      <c r="HA4">
        <f t="shared" si="6"/>
        <v>40.2511097222222</v>
      </c>
      <c r="HB4">
        <f t="shared" si="6"/>
        <v>40.5736097222222</v>
      </c>
      <c r="HC4">
        <f t="shared" si="6"/>
        <v>39.6358180555556</v>
      </c>
      <c r="HD4">
        <f t="shared" si="6"/>
        <v>40.3192347222222</v>
      </c>
      <c r="HE4">
        <f t="shared" si="6"/>
        <v>40.3179013888889</v>
      </c>
      <c r="HF4">
        <f t="shared" si="6"/>
        <v>40.1882763888889</v>
      </c>
      <c r="HG4" s="33">
        <v>39.5</v>
      </c>
    </row>
    <row r="5" spans="1:215">
      <c r="A5" s="30">
        <v>6243</v>
      </c>
      <c r="B5" s="31">
        <v>42866.0625</v>
      </c>
      <c r="C5" s="30">
        <v>37460.5</v>
      </c>
      <c r="D5" s="30">
        <v>41</v>
      </c>
      <c r="E5" s="30">
        <v>46</v>
      </c>
      <c r="F5" s="5">
        <v>1</v>
      </c>
      <c r="G5" s="30"/>
      <c r="H5" s="30"/>
      <c r="I5" s="30"/>
      <c r="J5" s="30"/>
      <c r="K5" s="32"/>
      <c r="L5" s="32"/>
      <c r="M5" s="34"/>
      <c r="N5" s="15">
        <v>0.025</v>
      </c>
      <c r="O5" s="15">
        <v>0.425</v>
      </c>
      <c r="P5" s="15">
        <v>0.275</v>
      </c>
      <c r="Q5" s="15">
        <v>0.225</v>
      </c>
      <c r="R5" s="15">
        <v>0.075</v>
      </c>
      <c r="S5" s="15">
        <v>0.075</v>
      </c>
      <c r="T5" s="15">
        <v>0.375</v>
      </c>
      <c r="U5" s="15">
        <v>0.025</v>
      </c>
      <c r="V5" s="15">
        <v>0.075</v>
      </c>
      <c r="W5" s="15">
        <v>0.075</v>
      </c>
      <c r="X5" s="15">
        <v>0.075</v>
      </c>
      <c r="Y5" s="15">
        <v>0.275</v>
      </c>
      <c r="Z5" s="15">
        <v>0.025</v>
      </c>
      <c r="AA5" s="15">
        <v>0.025</v>
      </c>
      <c r="AB5" s="15">
        <v>0.025</v>
      </c>
      <c r="AC5" s="15">
        <v>0.225</v>
      </c>
      <c r="AD5" s="15">
        <v>0.325</v>
      </c>
      <c r="AE5" s="15">
        <v>0.325</v>
      </c>
      <c r="AF5" s="15">
        <v>0.325</v>
      </c>
      <c r="AG5" s="15">
        <v>0.125</v>
      </c>
      <c r="AH5" s="15">
        <v>0.025</v>
      </c>
      <c r="AI5" s="15">
        <v>0.075</v>
      </c>
      <c r="AJ5" s="15">
        <v>0.175</v>
      </c>
      <c r="AK5" s="15">
        <v>0.025</v>
      </c>
      <c r="AL5" s="15">
        <v>0.175</v>
      </c>
      <c r="AM5" s="15">
        <v>0.025</v>
      </c>
      <c r="AN5" s="15">
        <v>0.175</v>
      </c>
      <c r="AO5" s="15">
        <v>0.125</v>
      </c>
      <c r="AP5" s="15">
        <v>0.225</v>
      </c>
      <c r="AQ5" s="15">
        <v>0.275</v>
      </c>
      <c r="AR5" s="15">
        <v>0.425</v>
      </c>
      <c r="AS5" s="15">
        <v>0.075</v>
      </c>
      <c r="AT5" s="15">
        <v>0.475</v>
      </c>
      <c r="AU5" s="15">
        <v>0.75</v>
      </c>
      <c r="AV5" s="15">
        <v>0.025</v>
      </c>
      <c r="AW5" s="15">
        <v>0.075</v>
      </c>
      <c r="AX5" s="15">
        <v>0.025</v>
      </c>
      <c r="AY5" s="15">
        <v>0.275</v>
      </c>
      <c r="AZ5" s="15">
        <v>0.025</v>
      </c>
      <c r="BA5" s="15">
        <v>0.025</v>
      </c>
      <c r="BB5" s="15">
        <v>0.075</v>
      </c>
      <c r="BC5" s="15">
        <v>0.025</v>
      </c>
      <c r="BD5" s="15">
        <v>0.125</v>
      </c>
      <c r="BE5" s="15">
        <v>0.075</v>
      </c>
      <c r="BF5" s="15">
        <v>0.125</v>
      </c>
      <c r="BG5" s="15">
        <v>0.025</v>
      </c>
      <c r="BH5" s="15">
        <v>0.075</v>
      </c>
      <c r="BI5" s="15">
        <v>0.275</v>
      </c>
      <c r="BJ5" s="15">
        <v>0.025</v>
      </c>
      <c r="BK5" s="15">
        <v>0.025</v>
      </c>
      <c r="BL5" s="15">
        <v>0.375</v>
      </c>
      <c r="BM5" s="15">
        <v>0.275</v>
      </c>
      <c r="BN5" s="15">
        <v>0.225</v>
      </c>
      <c r="BO5" s="15">
        <v>0.425</v>
      </c>
      <c r="BP5" s="15">
        <v>0.275</v>
      </c>
      <c r="BQ5" s="15">
        <v>0.025</v>
      </c>
      <c r="BR5" s="15">
        <v>0.425</v>
      </c>
      <c r="BS5" s="15">
        <v>0.125</v>
      </c>
      <c r="BT5" s="15">
        <v>0.175</v>
      </c>
      <c r="BU5" s="15">
        <v>0.175</v>
      </c>
      <c r="BV5" s="15">
        <v>0.325</v>
      </c>
      <c r="BW5" s="15">
        <v>0.375</v>
      </c>
      <c r="BX5" s="15">
        <v>0.075</v>
      </c>
      <c r="BY5" s="15">
        <v>0.175</v>
      </c>
      <c r="BZ5" s="15">
        <v>0.425</v>
      </c>
      <c r="CA5" s="15">
        <v>0.025</v>
      </c>
      <c r="CB5" s="15">
        <v>0.025</v>
      </c>
      <c r="CC5" s="15">
        <v>1.75</v>
      </c>
      <c r="CD5" s="15">
        <v>0.075</v>
      </c>
      <c r="CE5" s="15">
        <v>0.025</v>
      </c>
      <c r="CF5" s="15">
        <v>0.275</v>
      </c>
      <c r="CG5" s="15">
        <v>0.425</v>
      </c>
      <c r="CH5" s="15">
        <v>0.375</v>
      </c>
      <c r="CI5" s="15">
        <v>0.175</v>
      </c>
      <c r="CJ5" s="15">
        <v>0.025</v>
      </c>
      <c r="CK5" s="15">
        <v>0.275</v>
      </c>
      <c r="CL5" s="15">
        <v>0.125</v>
      </c>
      <c r="CM5" s="15">
        <v>0.125</v>
      </c>
      <c r="CN5" s="15">
        <v>0.075</v>
      </c>
      <c r="CO5" s="15">
        <v>0.475</v>
      </c>
      <c r="CP5" s="15">
        <v>0.375</v>
      </c>
      <c r="CQ5" s="15">
        <v>0.225</v>
      </c>
      <c r="CR5" s="15">
        <v>0.425</v>
      </c>
      <c r="CS5" s="15">
        <v>0.225</v>
      </c>
      <c r="CT5" s="15">
        <v>0.025</v>
      </c>
      <c r="CU5" s="15">
        <v>0.375</v>
      </c>
      <c r="CV5" s="15">
        <v>0.025</v>
      </c>
      <c r="CW5" s="15">
        <v>0.075</v>
      </c>
      <c r="CX5" s="15">
        <v>0.025</v>
      </c>
      <c r="CY5" s="15">
        <v>0.075</v>
      </c>
      <c r="CZ5" s="15">
        <v>0.025</v>
      </c>
      <c r="DA5" s="15">
        <v>0.025</v>
      </c>
      <c r="DB5" s="15">
        <v>0.125</v>
      </c>
      <c r="DC5" s="15">
        <v>0.175</v>
      </c>
      <c r="DD5" s="15">
        <v>0.225</v>
      </c>
      <c r="DE5" s="15">
        <v>0.175</v>
      </c>
      <c r="DF5" s="15">
        <v>0.025</v>
      </c>
      <c r="DG5" s="15">
        <v>0.025</v>
      </c>
      <c r="DH5" s="15">
        <v>0.025</v>
      </c>
      <c r="DI5" s="15">
        <v>0.075</v>
      </c>
      <c r="DJ5" s="14"/>
      <c r="DK5">
        <f t="shared" si="3"/>
        <v>36.5580334641204</v>
      </c>
      <c r="DL5">
        <f t="shared" ref="DL5:EQ5" si="7">DL4*(1-O5*0.5)+$E5*O5*0.5+O55*0.5-(0.22/3)*DL4</f>
        <v>38.4733004780093</v>
      </c>
      <c r="DM5">
        <f t="shared" si="7"/>
        <v>37.6042664155093</v>
      </c>
      <c r="DN5">
        <f t="shared" si="7"/>
        <v>38.0444903043981</v>
      </c>
      <c r="DO5">
        <f t="shared" si="7"/>
        <v>37.4555561377315</v>
      </c>
      <c r="DP5">
        <f t="shared" si="7"/>
        <v>37.8017013113426</v>
      </c>
      <c r="DQ5">
        <f t="shared" si="7"/>
        <v>38.4292666585648</v>
      </c>
      <c r="DR5">
        <f t="shared" si="7"/>
        <v>37.2110531863426</v>
      </c>
      <c r="DS5">
        <f t="shared" si="7"/>
        <v>37.6337229085648</v>
      </c>
      <c r="DT5">
        <f t="shared" si="7"/>
        <v>37.5774831168982</v>
      </c>
      <c r="DU5">
        <f t="shared" si="7"/>
        <v>54.3167865891204</v>
      </c>
      <c r="DV5">
        <f t="shared" si="7"/>
        <v>38.5433418668981</v>
      </c>
      <c r="DW5">
        <f t="shared" si="7"/>
        <v>36.4326783599537</v>
      </c>
      <c r="DX5">
        <f t="shared" si="7"/>
        <v>37.4931497835648</v>
      </c>
      <c r="DY5">
        <f t="shared" si="7"/>
        <v>37.1131230821759</v>
      </c>
      <c r="DZ5">
        <f t="shared" si="7"/>
        <v>37.2218766585648</v>
      </c>
      <c r="EA5">
        <f t="shared" si="7"/>
        <v>38.3452520405093</v>
      </c>
      <c r="EB5">
        <f t="shared" si="7"/>
        <v>38.5763487766204</v>
      </c>
      <c r="EC5">
        <f t="shared" si="7"/>
        <v>38.4550691585648</v>
      </c>
      <c r="ED5">
        <f t="shared" si="7"/>
        <v>37.5072581168982</v>
      </c>
      <c r="EE5">
        <f t="shared" si="7"/>
        <v>36.4842906863426</v>
      </c>
      <c r="EF5">
        <f t="shared" si="7"/>
        <v>36.6020672835648</v>
      </c>
      <c r="EG5">
        <f t="shared" si="7"/>
        <v>37.8023895752315</v>
      </c>
      <c r="EH5">
        <f t="shared" si="7"/>
        <v>37.435519193287</v>
      </c>
      <c r="EI5">
        <f t="shared" si="7"/>
        <v>39.2405377349537</v>
      </c>
      <c r="EJ5">
        <f t="shared" si="7"/>
        <v>46.4160415543981</v>
      </c>
      <c r="EK5">
        <f t="shared" si="7"/>
        <v>37.631269505787</v>
      </c>
      <c r="EL5">
        <f t="shared" si="7"/>
        <v>37.7739255474537</v>
      </c>
      <c r="EM5">
        <f t="shared" si="7"/>
        <v>37.8375223530093</v>
      </c>
      <c r="EN5">
        <f t="shared" si="7"/>
        <v>37.6042664155093</v>
      </c>
      <c r="EO5">
        <f t="shared" si="7"/>
        <v>48.3968843668981</v>
      </c>
      <c r="EP5">
        <f t="shared" si="7"/>
        <v>37.2285592974537</v>
      </c>
      <c r="EQ5">
        <f t="shared" si="7"/>
        <v>38.6856852696759</v>
      </c>
      <c r="ER5">
        <f t="shared" ref="ER5:FW5" si="8">ER4*(1-AU5*0.5)+$E5*AU5*0.5+AU55*0.5-(0.22/3)*ER4</f>
        <v>39.772219974537</v>
      </c>
      <c r="ES5">
        <f t="shared" si="8"/>
        <v>39.2762232210648</v>
      </c>
      <c r="ET5">
        <f t="shared" si="8"/>
        <v>45.4139312418982</v>
      </c>
      <c r="EU5">
        <f t="shared" si="8"/>
        <v>37.5507803738426</v>
      </c>
      <c r="EV5">
        <f t="shared" si="8"/>
        <v>38.3940907210648</v>
      </c>
      <c r="EW5">
        <f t="shared" si="8"/>
        <v>37.033057318287</v>
      </c>
      <c r="EX5">
        <f t="shared" si="8"/>
        <v>37.3089832905093</v>
      </c>
      <c r="EY5">
        <f t="shared" si="8"/>
        <v>37.6895922141204</v>
      </c>
      <c r="EZ5">
        <f t="shared" si="8"/>
        <v>36.6027895405093</v>
      </c>
      <c r="FA5">
        <f t="shared" si="8"/>
        <v>36.8899550613426</v>
      </c>
      <c r="FB5">
        <f t="shared" si="8"/>
        <v>37.7525007557871</v>
      </c>
      <c r="FC5">
        <f t="shared" si="8"/>
        <v>37.6009481863426</v>
      </c>
      <c r="FD5">
        <f t="shared" si="8"/>
        <v>37.7007037071759</v>
      </c>
      <c r="FE5">
        <f t="shared" si="8"/>
        <v>36.9329854780093</v>
      </c>
      <c r="FF5">
        <f t="shared" si="8"/>
        <v>38.1952536030093</v>
      </c>
      <c r="FG5">
        <f t="shared" si="8"/>
        <v>37.4931497835648</v>
      </c>
      <c r="FH5">
        <f t="shared" si="8"/>
        <v>36.5177339502315</v>
      </c>
      <c r="FI5">
        <f t="shared" si="8"/>
        <v>38.1392053391204</v>
      </c>
      <c r="FJ5">
        <f t="shared" si="8"/>
        <v>37.8356566585648</v>
      </c>
      <c r="FK5">
        <f t="shared" si="8"/>
        <v>38.1636300266204</v>
      </c>
      <c r="FL5">
        <f t="shared" si="8"/>
        <v>38.2352449224537</v>
      </c>
      <c r="FM5">
        <f t="shared" si="8"/>
        <v>37.9379523877315</v>
      </c>
      <c r="FN5">
        <f t="shared" si="8"/>
        <v>37.8965639155093</v>
      </c>
      <c r="FO5">
        <f t="shared" si="8"/>
        <v>38.4761273877315</v>
      </c>
      <c r="FP5">
        <f t="shared" si="8"/>
        <v>37.5826566585648</v>
      </c>
      <c r="FQ5">
        <f t="shared" si="8"/>
        <v>37.8614109641204</v>
      </c>
      <c r="FR5">
        <f t="shared" si="8"/>
        <v>37.0970000613426</v>
      </c>
      <c r="FS5">
        <f t="shared" si="8"/>
        <v>38.143257318287</v>
      </c>
      <c r="FT5">
        <f t="shared" si="8"/>
        <v>38.5690615543981</v>
      </c>
      <c r="FU5">
        <f t="shared" si="8"/>
        <v>37.0897752002315</v>
      </c>
      <c r="FV5">
        <f t="shared" si="8"/>
        <v>37.6904657210648</v>
      </c>
      <c r="FW5">
        <f t="shared" si="8"/>
        <v>39.1857412418981</v>
      </c>
      <c r="FX5">
        <f t="shared" ref="FX5:HF5" si="9">FX4*(1-CA5*0.5)+$E5*CA5*0.5+CA55*0.5-(0.22/3)*FX4</f>
        <v>37.6660415543981</v>
      </c>
      <c r="FY5">
        <f t="shared" si="9"/>
        <v>37.4931497835648</v>
      </c>
      <c r="FZ5">
        <f t="shared" si="9"/>
        <v>42.3430460162037</v>
      </c>
      <c r="GA5">
        <f t="shared" si="9"/>
        <v>37.9698649571759</v>
      </c>
      <c r="GB5">
        <f t="shared" si="9"/>
        <v>37.2492958252315</v>
      </c>
      <c r="GC5">
        <f t="shared" si="9"/>
        <v>38.2945899571759</v>
      </c>
      <c r="GD5">
        <f t="shared" si="9"/>
        <v>38.2045655127315</v>
      </c>
      <c r="GE5">
        <f t="shared" si="9"/>
        <v>38.1038485335648</v>
      </c>
      <c r="GF5">
        <f t="shared" si="9"/>
        <v>37.5785418668981</v>
      </c>
      <c r="GG5">
        <f t="shared" si="9"/>
        <v>37.1848089849537</v>
      </c>
      <c r="GH5">
        <f t="shared" si="9"/>
        <v>38.3443403391204</v>
      </c>
      <c r="GI5">
        <f t="shared" si="9"/>
        <v>37.4096792974537</v>
      </c>
      <c r="GJ5">
        <f t="shared" si="9"/>
        <v>37.8895438460648</v>
      </c>
      <c r="GK5">
        <f t="shared" si="9"/>
        <v>37.6895922141204</v>
      </c>
      <c r="GL5">
        <f t="shared" si="9"/>
        <v>37.9571786724537</v>
      </c>
      <c r="GM5">
        <f t="shared" si="9"/>
        <v>38.9697590543982</v>
      </c>
      <c r="GN5">
        <f t="shared" si="9"/>
        <v>37.5117539155093</v>
      </c>
      <c r="GO5">
        <f t="shared" si="9"/>
        <v>37.854237005787</v>
      </c>
      <c r="GP5">
        <f t="shared" si="9"/>
        <v>38.8068044710648</v>
      </c>
      <c r="GQ5">
        <f t="shared" si="9"/>
        <v>36.4326783599537</v>
      </c>
      <c r="GR5">
        <f t="shared" si="9"/>
        <v>36.4040269884259</v>
      </c>
      <c r="GS5">
        <f t="shared" si="9"/>
        <v>37.435519193287</v>
      </c>
      <c r="GT5">
        <f t="shared" si="9"/>
        <v>37.5774831168982</v>
      </c>
      <c r="GU5">
        <f t="shared" si="9"/>
        <v>36.5177339502315</v>
      </c>
      <c r="GV5">
        <f t="shared" si="9"/>
        <v>37.4555561377315</v>
      </c>
      <c r="GW5">
        <f t="shared" si="9"/>
        <v>37.7375750960648</v>
      </c>
      <c r="GX5">
        <f t="shared" si="9"/>
        <v>36.6396609293982</v>
      </c>
      <c r="GY5">
        <f t="shared" si="9"/>
        <v>37.2683160335648</v>
      </c>
      <c r="GZ5">
        <f t="shared" si="9"/>
        <v>38.2507842974537</v>
      </c>
      <c r="HA5">
        <f t="shared" si="9"/>
        <v>37.9461118321759</v>
      </c>
      <c r="HB5">
        <f t="shared" si="9"/>
        <v>38.0730208252315</v>
      </c>
      <c r="HC5">
        <f t="shared" si="9"/>
        <v>36.8087436724537</v>
      </c>
      <c r="HD5">
        <f t="shared" si="9"/>
        <v>37.4335004085648</v>
      </c>
      <c r="HE5">
        <f t="shared" si="9"/>
        <v>37.4322815196759</v>
      </c>
      <c r="HF5">
        <f t="shared" si="9"/>
        <v>37.459075755787</v>
      </c>
      <c r="HG5" s="33">
        <v>41</v>
      </c>
    </row>
    <row r="6" spans="1:215">
      <c r="A6" s="30">
        <v>6244</v>
      </c>
      <c r="B6" s="31">
        <v>42866.0833333333</v>
      </c>
      <c r="C6" s="30">
        <v>37466.5</v>
      </c>
      <c r="D6" s="30">
        <v>42.3333333333333</v>
      </c>
      <c r="E6" s="30">
        <v>46</v>
      </c>
      <c r="F6" s="5">
        <v>1</v>
      </c>
      <c r="G6" s="30"/>
      <c r="H6" s="30"/>
      <c r="I6" s="30"/>
      <c r="J6" s="30"/>
      <c r="K6" s="32"/>
      <c r="L6" s="32"/>
      <c r="M6" s="34"/>
      <c r="N6" s="15">
        <v>0.025</v>
      </c>
      <c r="O6" s="15">
        <v>0.025</v>
      </c>
      <c r="P6" s="15">
        <v>0.025</v>
      </c>
      <c r="Q6" s="15">
        <v>0.075</v>
      </c>
      <c r="R6" s="15">
        <v>0.425</v>
      </c>
      <c r="S6" s="15">
        <v>0.025</v>
      </c>
      <c r="T6" s="15">
        <v>0.025</v>
      </c>
      <c r="U6" s="15">
        <v>0.025</v>
      </c>
      <c r="V6" s="15">
        <v>0.075</v>
      </c>
      <c r="W6" s="15">
        <v>0.475</v>
      </c>
      <c r="X6" s="15">
        <v>0.025</v>
      </c>
      <c r="Y6" s="15">
        <v>0.425</v>
      </c>
      <c r="Z6" s="15">
        <v>0.125</v>
      </c>
      <c r="AA6" s="15">
        <v>0.075</v>
      </c>
      <c r="AB6" s="15">
        <v>0.075</v>
      </c>
      <c r="AC6" s="15">
        <v>0.175</v>
      </c>
      <c r="AD6" s="15">
        <v>0.325</v>
      </c>
      <c r="AE6" s="15">
        <v>0.025</v>
      </c>
      <c r="AF6" s="15">
        <v>0.475</v>
      </c>
      <c r="AG6" s="15">
        <v>0.125</v>
      </c>
      <c r="AH6" s="15">
        <v>0.025</v>
      </c>
      <c r="AI6" s="15">
        <v>0.325</v>
      </c>
      <c r="AJ6" s="15">
        <v>0.025</v>
      </c>
      <c r="AK6" s="15">
        <v>0.025</v>
      </c>
      <c r="AL6" s="15">
        <v>0.025</v>
      </c>
      <c r="AM6" s="15">
        <v>0.125</v>
      </c>
      <c r="AN6" s="15">
        <v>0.025</v>
      </c>
      <c r="AO6" s="15">
        <v>0.125</v>
      </c>
      <c r="AP6" s="15">
        <v>0.225</v>
      </c>
      <c r="AQ6" s="15">
        <v>0.025</v>
      </c>
      <c r="AR6" s="15">
        <v>0.425</v>
      </c>
      <c r="AS6" s="15">
        <v>0.425</v>
      </c>
      <c r="AT6" s="15">
        <v>0.025</v>
      </c>
      <c r="AU6" s="15">
        <v>0.225</v>
      </c>
      <c r="AV6" s="15">
        <v>0.225</v>
      </c>
      <c r="AW6" s="15">
        <v>0.175</v>
      </c>
      <c r="AX6" s="15">
        <v>0.425</v>
      </c>
      <c r="AY6" s="15">
        <v>0.225</v>
      </c>
      <c r="AZ6" s="15">
        <v>0.025</v>
      </c>
      <c r="BA6" s="15">
        <v>0.425</v>
      </c>
      <c r="BB6" s="15">
        <v>0.325</v>
      </c>
      <c r="BC6" s="15">
        <v>0.025</v>
      </c>
      <c r="BD6" s="15">
        <v>0.225</v>
      </c>
      <c r="BE6" s="15">
        <v>0.375</v>
      </c>
      <c r="BF6" s="15">
        <v>0.325</v>
      </c>
      <c r="BG6" s="15">
        <v>0.125</v>
      </c>
      <c r="BH6" s="15">
        <v>0.175</v>
      </c>
      <c r="BI6" s="15">
        <v>0.025</v>
      </c>
      <c r="BJ6" s="15">
        <v>0.075</v>
      </c>
      <c r="BK6" s="15">
        <v>0.225</v>
      </c>
      <c r="BL6" s="15">
        <v>0.275</v>
      </c>
      <c r="BM6" s="15">
        <v>0.025</v>
      </c>
      <c r="BN6" s="15">
        <v>0.425</v>
      </c>
      <c r="BO6" s="15">
        <v>0.125</v>
      </c>
      <c r="BP6" s="15">
        <v>0.025</v>
      </c>
      <c r="BQ6" s="15">
        <v>0.225</v>
      </c>
      <c r="BR6" s="15">
        <v>0.025</v>
      </c>
      <c r="BS6" s="15">
        <v>0.475</v>
      </c>
      <c r="BT6" s="15">
        <v>0.425</v>
      </c>
      <c r="BU6" s="15">
        <v>0.025</v>
      </c>
      <c r="BV6" s="15">
        <v>0.375</v>
      </c>
      <c r="BW6" s="15">
        <v>0.175</v>
      </c>
      <c r="BX6" s="15">
        <v>0.075</v>
      </c>
      <c r="BY6" s="15">
        <v>0.425</v>
      </c>
      <c r="BZ6" s="15">
        <v>0.225</v>
      </c>
      <c r="CA6" s="15">
        <v>0.175</v>
      </c>
      <c r="CB6" s="15">
        <v>0.025</v>
      </c>
      <c r="CC6" s="15">
        <v>0.125</v>
      </c>
      <c r="CD6" s="15">
        <v>0.425</v>
      </c>
      <c r="CE6" s="15">
        <v>0.075</v>
      </c>
      <c r="CF6" s="15">
        <v>0.075</v>
      </c>
      <c r="CG6" s="15">
        <v>0.075</v>
      </c>
      <c r="CH6" s="15">
        <v>0.225</v>
      </c>
      <c r="CI6" s="15">
        <v>0.025</v>
      </c>
      <c r="CJ6" s="15">
        <v>0.025</v>
      </c>
      <c r="CK6" s="15">
        <v>0.125</v>
      </c>
      <c r="CL6" s="15">
        <v>0.175</v>
      </c>
      <c r="CM6" s="15">
        <v>0.075</v>
      </c>
      <c r="CN6" s="15">
        <v>0.075</v>
      </c>
      <c r="CO6" s="15">
        <v>0.075</v>
      </c>
      <c r="CP6" s="15">
        <v>0.025</v>
      </c>
      <c r="CQ6" s="15">
        <v>0.025</v>
      </c>
      <c r="CR6" s="15">
        <v>0.275</v>
      </c>
      <c r="CS6" s="15">
        <v>0.425</v>
      </c>
      <c r="CT6" s="15">
        <v>0.425</v>
      </c>
      <c r="CU6" s="15">
        <v>0.125</v>
      </c>
      <c r="CV6" s="15">
        <v>0.425</v>
      </c>
      <c r="CW6" s="15">
        <v>0.425</v>
      </c>
      <c r="CX6" s="15">
        <v>0.225</v>
      </c>
      <c r="CY6" s="15">
        <v>0.075</v>
      </c>
      <c r="CZ6" s="15">
        <v>0.425</v>
      </c>
      <c r="DA6" s="15">
        <v>0.025</v>
      </c>
      <c r="DB6" s="15">
        <v>0.275</v>
      </c>
      <c r="DC6" s="15">
        <v>0.075</v>
      </c>
      <c r="DD6" s="15">
        <v>0.025</v>
      </c>
      <c r="DE6" s="15">
        <v>0.425</v>
      </c>
      <c r="DF6" s="15">
        <v>0.025</v>
      </c>
      <c r="DG6" s="15">
        <v>0.175</v>
      </c>
      <c r="DH6" s="15">
        <v>0.425</v>
      </c>
      <c r="DI6" s="15">
        <v>0.075</v>
      </c>
      <c r="DJ6" s="14"/>
      <c r="DK6">
        <f t="shared" si="3"/>
        <v>33.9951355917834</v>
      </c>
      <c r="DL6">
        <f t="shared" ref="DL6:EQ6" si="10">DL5*(1-O6*0.5)+$E6*O6*0.5+O56*0.5-(0.22/3)*DL5</f>
        <v>35.7460088536468</v>
      </c>
      <c r="DM6">
        <f t="shared" si="10"/>
        <v>34.9515668815114</v>
      </c>
      <c r="DN6">
        <f t="shared" si="10"/>
        <v>35.552892628994</v>
      </c>
      <c r="DO6">
        <f t="shared" si="10"/>
        <v>36.5245096750299</v>
      </c>
      <c r="DP6">
        <f t="shared" si="10"/>
        <v>35.132055282119</v>
      </c>
      <c r="DQ6">
        <f t="shared" si="10"/>
        <v>35.7057546037047</v>
      </c>
      <c r="DR6">
        <f t="shared" si="10"/>
        <v>34.5921044545149</v>
      </c>
      <c r="DS6">
        <f t="shared" si="10"/>
        <v>35.1876519528656</v>
      </c>
      <c r="DT6">
        <f t="shared" si="10"/>
        <v>36.8221487813956</v>
      </c>
      <c r="DU6">
        <f t="shared" si="10"/>
        <v>50.2295957402209</v>
      </c>
      <c r="DV6">
        <f t="shared" si="10"/>
        <v>37.3013699832764</v>
      </c>
      <c r="DW6">
        <f t="shared" si="10"/>
        <v>34.35890621606</v>
      </c>
      <c r="DX6">
        <f t="shared" si="10"/>
        <v>35.0626590158864</v>
      </c>
      <c r="DY6">
        <f t="shared" si="10"/>
        <v>34.7247519405681</v>
      </c>
      <c r="DZ6">
        <f t="shared" si="10"/>
        <v>35.2603581626456</v>
      </c>
      <c r="EA6">
        <f t="shared" si="10"/>
        <v>36.7771634342892</v>
      </c>
      <c r="EB6">
        <f t="shared" si="10"/>
        <v>35.8402121732938</v>
      </c>
      <c r="EC6">
        <f t="shared" si="10"/>
        <v>37.4269518284442</v>
      </c>
      <c r="ED6">
        <f t="shared" si="10"/>
        <v>35.2875222226861</v>
      </c>
      <c r="EE6">
        <f t="shared" si="10"/>
        <v>33.9277224024315</v>
      </c>
      <c r="EF6">
        <f t="shared" si="10"/>
        <v>35.4450797491908</v>
      </c>
      <c r="EG6">
        <f t="shared" si="10"/>
        <v>35.1326844700241</v>
      </c>
      <c r="EH6">
        <f t="shared" si="10"/>
        <v>34.7973037958632</v>
      </c>
      <c r="EI6">
        <f t="shared" si="10"/>
        <v>36.4473915793702</v>
      </c>
      <c r="EJ6">
        <f t="shared" si="10"/>
        <v>42.9861959099257</v>
      </c>
      <c r="EK6">
        <f t="shared" si="10"/>
        <v>34.9762522065403</v>
      </c>
      <c r="EL6">
        <f t="shared" si="10"/>
        <v>35.5179673272579</v>
      </c>
      <c r="EM6">
        <f t="shared" si="10"/>
        <v>35.981049449075</v>
      </c>
      <c r="EN6">
        <f t="shared" si="10"/>
        <v>34.9515668815114</v>
      </c>
      <c r="EO6">
        <f t="shared" si="10"/>
        <v>44.3384415853598</v>
      </c>
      <c r="EP6">
        <f t="shared" si="10"/>
        <v>36.3623960982649</v>
      </c>
      <c r="EQ6">
        <f t="shared" si="10"/>
        <v>35.9401639506954</v>
      </c>
      <c r="ER6">
        <f t="shared" ref="ER6:FW6" si="11">ER5*(1-AU6*0.5)+$E6*AU6*0.5+AU56*0.5-(0.22/3)*ER5</f>
        <v>37.5562157626022</v>
      </c>
      <c r="ES6">
        <f t="shared" si="11"/>
        <v>37.1523917391503</v>
      </c>
      <c r="ET6">
        <f t="shared" si="11"/>
        <v>42.1348573004929</v>
      </c>
      <c r="EU6">
        <f t="shared" si="11"/>
        <v>36.5925156503193</v>
      </c>
      <c r="EV6">
        <f t="shared" si="11"/>
        <v>36.4341888620669</v>
      </c>
      <c r="EW6">
        <f t="shared" si="11"/>
        <v>34.4293865651341</v>
      </c>
      <c r="EX6">
        <f t="shared" si="11"/>
        <v>36.4198322333054</v>
      </c>
      <c r="EY6">
        <f t="shared" si="11"/>
        <v>36.2761300502903</v>
      </c>
      <c r="EZ6">
        <f t="shared" si="11"/>
        <v>34.0360501049489</v>
      </c>
      <c r="FA6">
        <f t="shared" si="11"/>
        <v>35.2095717457764</v>
      </c>
      <c r="FB6">
        <f t="shared" si="11"/>
        <v>36.5303901419859</v>
      </c>
      <c r="FC6">
        <f t="shared" si="11"/>
        <v>36.2083912390635</v>
      </c>
      <c r="FD6">
        <f t="shared" si="11"/>
        <v>35.4546914536179</v>
      </c>
      <c r="FE6">
        <f t="shared" si="11"/>
        <v>35.0179303136294</v>
      </c>
      <c r="FF6">
        <f t="shared" si="11"/>
        <v>35.491827668751</v>
      </c>
      <c r="FG6">
        <f t="shared" si="11"/>
        <v>35.0626590158864</v>
      </c>
      <c r="FH6">
        <f t="shared" si="11"/>
        <v>34.9065217244801</v>
      </c>
      <c r="FI6">
        <f t="shared" si="11"/>
        <v>36.4231895467892</v>
      </c>
      <c r="FJ6">
        <f t="shared" si="11"/>
        <v>35.1630961287047</v>
      </c>
      <c r="FK6">
        <f t="shared" si="11"/>
        <v>37.0301924440114</v>
      </c>
      <c r="FL6">
        <f t="shared" si="11"/>
        <v>35.9166241538204</v>
      </c>
      <c r="FM6">
        <f t="shared" si="11"/>
        <v>35.2566114744512</v>
      </c>
      <c r="FN6">
        <f t="shared" si="11"/>
        <v>36.0291191212104</v>
      </c>
      <c r="FO6">
        <f t="shared" si="11"/>
        <v>35.7485931202845</v>
      </c>
      <c r="FP6">
        <f t="shared" si="11"/>
        <v>40.5757142138609</v>
      </c>
      <c r="FQ6">
        <f t="shared" si="11"/>
        <v>36.8143576635426</v>
      </c>
      <c r="FR6">
        <f t="shared" si="11"/>
        <v>34.4878408894107</v>
      </c>
      <c r="FS6">
        <f t="shared" si="11"/>
        <v>36.8192243677672</v>
      </c>
      <c r="FT6">
        <f t="shared" si="11"/>
        <v>36.3908708210658</v>
      </c>
      <c r="FU6">
        <f t="shared" si="11"/>
        <v>34.7039917822058</v>
      </c>
      <c r="FV6">
        <f t="shared" si="11"/>
        <v>36.6922742691271</v>
      </c>
      <c r="FW6">
        <f t="shared" si="11"/>
        <v>37.0787243277787</v>
      </c>
      <c r="FX6">
        <f t="shared" ref="FX6:HF6" si="12">FX5*(1-CA6*0.5)+$E6*CA6*0.5+CA56*0.5-(0.22/3)*FX5</f>
        <v>35.6330865377324</v>
      </c>
      <c r="FY6">
        <f t="shared" si="12"/>
        <v>34.8499877604755</v>
      </c>
      <c r="FZ6">
        <f t="shared" si="12"/>
        <v>39.466448932336</v>
      </c>
      <c r="GA6">
        <f t="shared" si="12"/>
        <v>36.8918118902498</v>
      </c>
      <c r="GB6">
        <f t="shared" si="12"/>
        <v>34.8458322046017</v>
      </c>
      <c r="GC6">
        <f t="shared" si="12"/>
        <v>35.7752729035889</v>
      </c>
      <c r="GD6">
        <f t="shared" si="12"/>
        <v>35.6952261684037</v>
      </c>
      <c r="GE6">
        <f t="shared" si="12"/>
        <v>36.197883347744</v>
      </c>
      <c r="GF6">
        <f t="shared" si="12"/>
        <v>34.9280503566561</v>
      </c>
      <c r="GG6">
        <f t="shared" si="12"/>
        <v>34.5681128804119</v>
      </c>
      <c r="GH6">
        <f t="shared" si="12"/>
        <v>36.0109007763899</v>
      </c>
      <c r="GI6">
        <f t="shared" si="12"/>
        <v>35.4179558771132</v>
      </c>
      <c r="GJ6">
        <f t="shared" si="12"/>
        <v>35.415119403126</v>
      </c>
      <c r="GK6">
        <f t="shared" si="12"/>
        <v>35.2373290770554</v>
      </c>
      <c r="GL6">
        <f t="shared" si="12"/>
        <v>35.4752580362567</v>
      </c>
      <c r="GM6">
        <f t="shared" si="12"/>
        <v>36.1998547355623</v>
      </c>
      <c r="GN6">
        <f t="shared" si="12"/>
        <v>34.8669950377614</v>
      </c>
      <c r="GO6">
        <f t="shared" si="12"/>
        <v>36.1983020370669</v>
      </c>
      <c r="GP6">
        <f t="shared" si="12"/>
        <v>37.4895261930855</v>
      </c>
      <c r="GQ6">
        <f t="shared" si="12"/>
        <v>35.7940044620669</v>
      </c>
      <c r="GR6">
        <f t="shared" si="12"/>
        <v>34.3341466558314</v>
      </c>
      <c r="GS6">
        <f t="shared" si="12"/>
        <v>36.5101999572058</v>
      </c>
      <c r="GT6">
        <f t="shared" si="12"/>
        <v>36.6115858593181</v>
      </c>
      <c r="GU6">
        <f t="shared" si="12"/>
        <v>34.9065217244801</v>
      </c>
      <c r="GV6">
        <f t="shared" si="12"/>
        <v>35.0292319991329</v>
      </c>
      <c r="GW6">
        <f t="shared" si="12"/>
        <v>36.7259182144396</v>
      </c>
      <c r="GX6">
        <f t="shared" si="12"/>
        <v>34.0697566996248</v>
      </c>
      <c r="GY6">
        <f t="shared" si="12"/>
        <v>35.7359127364882</v>
      </c>
      <c r="GZ6">
        <f t="shared" si="12"/>
        <v>35.7363223711526</v>
      </c>
      <c r="HA6">
        <f t="shared" si="12"/>
        <v>35.2640705665808</v>
      </c>
      <c r="HB6">
        <f t="shared" si="12"/>
        <v>36.9654823726861</v>
      </c>
      <c r="HC6">
        <f t="shared" si="12"/>
        <v>34.2243265072348</v>
      </c>
      <c r="HD6">
        <f t="shared" si="12"/>
        <v>35.4379457595206</v>
      </c>
      <c r="HE6">
        <f t="shared" si="12"/>
        <v>36.5078877186352</v>
      </c>
      <c r="HF6">
        <f t="shared" si="12"/>
        <v>35.0323615261873</v>
      </c>
      <c r="HG6" s="33">
        <v>42.3333333333333</v>
      </c>
    </row>
    <row r="7" spans="1:215">
      <c r="A7" s="30">
        <v>6245</v>
      </c>
      <c r="B7" s="31">
        <v>42866.1041666667</v>
      </c>
      <c r="C7" s="30">
        <v>37472.5</v>
      </c>
      <c r="D7" s="30">
        <v>46.1666666666667</v>
      </c>
      <c r="E7" s="30">
        <v>46</v>
      </c>
      <c r="F7" s="5">
        <v>0</v>
      </c>
      <c r="G7" s="30"/>
      <c r="H7" s="30"/>
      <c r="I7" s="30"/>
      <c r="J7" s="30"/>
      <c r="K7" s="32"/>
      <c r="L7" s="32"/>
      <c r="M7" s="34"/>
      <c r="N7" s="15">
        <v>0.425</v>
      </c>
      <c r="O7" s="15">
        <v>0.025</v>
      </c>
      <c r="P7" s="15">
        <v>0.075</v>
      </c>
      <c r="Q7" s="15">
        <v>0.025</v>
      </c>
      <c r="R7" s="15">
        <v>0.125</v>
      </c>
      <c r="S7" s="15">
        <v>0.425</v>
      </c>
      <c r="T7" s="15">
        <v>0.025</v>
      </c>
      <c r="U7" s="15">
        <v>0.325</v>
      </c>
      <c r="V7" s="15">
        <v>0.175</v>
      </c>
      <c r="W7" s="15">
        <v>0.025</v>
      </c>
      <c r="X7" s="15">
        <v>0.425</v>
      </c>
      <c r="Y7" s="15">
        <v>0.425</v>
      </c>
      <c r="Z7" s="15">
        <v>0.225</v>
      </c>
      <c r="AA7" s="15">
        <v>0.425</v>
      </c>
      <c r="AB7" s="15">
        <v>0.275</v>
      </c>
      <c r="AC7" s="15">
        <v>0.025</v>
      </c>
      <c r="AD7" s="15">
        <v>0.125</v>
      </c>
      <c r="AE7" s="15">
        <v>0.025</v>
      </c>
      <c r="AF7" s="15">
        <v>0.175</v>
      </c>
      <c r="AG7" s="15">
        <v>0.125</v>
      </c>
      <c r="AH7" s="15">
        <v>0.425</v>
      </c>
      <c r="AI7" s="15">
        <v>0.075</v>
      </c>
      <c r="AJ7" s="15">
        <v>0.125</v>
      </c>
      <c r="AK7" s="15">
        <v>0.075</v>
      </c>
      <c r="AL7" s="15">
        <v>0.125</v>
      </c>
      <c r="AM7" s="15">
        <v>0.125</v>
      </c>
      <c r="AN7" s="15">
        <v>0.125</v>
      </c>
      <c r="AO7" s="15">
        <v>0.125</v>
      </c>
      <c r="AP7" s="15">
        <v>0.125</v>
      </c>
      <c r="AQ7" s="15">
        <v>0.125</v>
      </c>
      <c r="AR7" s="15">
        <v>0.175</v>
      </c>
      <c r="AS7" s="15">
        <v>0.475</v>
      </c>
      <c r="AT7" s="15">
        <v>0.075</v>
      </c>
      <c r="AU7" s="15">
        <v>0.225</v>
      </c>
      <c r="AV7" s="15">
        <v>0.025</v>
      </c>
      <c r="AW7" s="15">
        <v>0.175</v>
      </c>
      <c r="AX7" s="15">
        <v>0.025</v>
      </c>
      <c r="AY7" s="15">
        <v>0.025</v>
      </c>
      <c r="AZ7" s="15">
        <v>0.425</v>
      </c>
      <c r="BA7" s="15">
        <v>0.025</v>
      </c>
      <c r="BB7" s="15">
        <v>0.275</v>
      </c>
      <c r="BC7" s="15">
        <v>0.425</v>
      </c>
      <c r="BD7" s="15">
        <v>0.075</v>
      </c>
      <c r="BE7" s="15">
        <v>0.075</v>
      </c>
      <c r="BF7" s="15">
        <v>0.375</v>
      </c>
      <c r="BG7" s="15">
        <v>0.075</v>
      </c>
      <c r="BH7" s="15">
        <v>0.025</v>
      </c>
      <c r="BI7" s="15">
        <v>0.125</v>
      </c>
      <c r="BJ7" s="15">
        <v>0.025</v>
      </c>
      <c r="BK7" s="15">
        <v>0.425</v>
      </c>
      <c r="BL7" s="15">
        <v>0.025</v>
      </c>
      <c r="BM7" s="15">
        <v>0.175</v>
      </c>
      <c r="BN7" s="15">
        <v>0.025</v>
      </c>
      <c r="BO7" s="15">
        <v>0.175</v>
      </c>
      <c r="BP7" s="15">
        <v>0.075</v>
      </c>
      <c r="BQ7" s="15">
        <v>0.025</v>
      </c>
      <c r="BR7" s="15">
        <v>0.325</v>
      </c>
      <c r="BS7" s="15">
        <v>0.425</v>
      </c>
      <c r="BT7" s="15">
        <v>0.025</v>
      </c>
      <c r="BU7" s="15">
        <v>0.175</v>
      </c>
      <c r="BV7" s="15">
        <v>0.025</v>
      </c>
      <c r="BW7" s="15">
        <v>0.175</v>
      </c>
      <c r="BX7" s="15">
        <v>0.025</v>
      </c>
      <c r="BY7" s="15">
        <v>0.025</v>
      </c>
      <c r="BZ7" s="15">
        <v>0.075</v>
      </c>
      <c r="CA7" s="15">
        <v>0.175</v>
      </c>
      <c r="CB7" s="15">
        <v>0.425</v>
      </c>
      <c r="CC7" s="15">
        <v>0.025</v>
      </c>
      <c r="CD7" s="15">
        <v>0.475</v>
      </c>
      <c r="CE7" s="15">
        <v>0.425</v>
      </c>
      <c r="CF7" s="15">
        <v>0.025</v>
      </c>
      <c r="CG7" s="15">
        <v>0.125</v>
      </c>
      <c r="CH7" s="15">
        <v>0.025</v>
      </c>
      <c r="CI7" s="15">
        <v>0.225</v>
      </c>
      <c r="CJ7" s="15">
        <v>0.025</v>
      </c>
      <c r="CK7" s="15">
        <v>0.275</v>
      </c>
      <c r="CL7" s="15">
        <v>0.225</v>
      </c>
      <c r="CM7" s="15">
        <v>0.025</v>
      </c>
      <c r="CN7" s="15">
        <v>0.125</v>
      </c>
      <c r="CO7" s="15">
        <v>0.175</v>
      </c>
      <c r="CP7" s="15">
        <v>0.075</v>
      </c>
      <c r="CQ7" s="15">
        <v>0.025</v>
      </c>
      <c r="CR7" s="15">
        <v>0.425</v>
      </c>
      <c r="CS7" s="15">
        <v>0.075</v>
      </c>
      <c r="CT7" s="15">
        <v>0.125</v>
      </c>
      <c r="CU7" s="15">
        <v>0.225</v>
      </c>
      <c r="CV7" s="15">
        <v>0.125</v>
      </c>
      <c r="CW7" s="15">
        <v>0.175</v>
      </c>
      <c r="CX7" s="15">
        <v>0.225</v>
      </c>
      <c r="CY7" s="15">
        <v>0.425</v>
      </c>
      <c r="CZ7" s="15">
        <v>0.025</v>
      </c>
      <c r="DA7" s="15">
        <v>0.375</v>
      </c>
      <c r="DB7" s="15">
        <v>0.075</v>
      </c>
      <c r="DC7" s="15">
        <v>0.025</v>
      </c>
      <c r="DD7" s="15">
        <v>0.175</v>
      </c>
      <c r="DE7" s="15">
        <v>0.025</v>
      </c>
      <c r="DF7" s="15">
        <v>0.075</v>
      </c>
      <c r="DG7" s="15">
        <v>0.075</v>
      </c>
      <c r="DH7" s="15">
        <v>0.075</v>
      </c>
      <c r="DI7" s="15">
        <v>0.025</v>
      </c>
      <c r="DJ7" s="14"/>
      <c r="DK7">
        <f t="shared" si="3"/>
        <v>34.0531926684653</v>
      </c>
      <c r="DL7">
        <f t="shared" ref="DL7:EQ7" si="13">DL6*(1-O7*0.5)+$E7*O7*0.5+O57*0.5-(0.22/3)*DL6</f>
        <v>33.2528097603755</v>
      </c>
      <c r="DM7">
        <f t="shared" si="13"/>
        <v>32.8027682188106</v>
      </c>
      <c r="DN7">
        <f t="shared" si="13"/>
        <v>33.0762693450054</v>
      </c>
      <c r="DO7">
        <f t="shared" si="13"/>
        <v>34.438263777505</v>
      </c>
      <c r="DP7">
        <f t="shared" si="13"/>
        <v>34.86514281398</v>
      </c>
      <c r="DQ7">
        <f t="shared" si="13"/>
        <v>33.2160106668867</v>
      </c>
      <c r="DR7">
        <f t="shared" si="13"/>
        <v>33.9091331539918</v>
      </c>
      <c r="DS7">
        <f t="shared" si="13"/>
        <v>33.553304597113</v>
      </c>
      <c r="DT7">
        <f t="shared" si="13"/>
        <v>34.2365810109925</v>
      </c>
      <c r="DU7">
        <f t="shared" si="13"/>
        <v>45.6473029578077</v>
      </c>
      <c r="DV7">
        <f t="shared" si="13"/>
        <v>36.4143950630566</v>
      </c>
      <c r="DW7">
        <f t="shared" si="13"/>
        <v>33.1488761442422</v>
      </c>
      <c r="DX7">
        <f t="shared" si="13"/>
        <v>34.8155823138455</v>
      </c>
      <c r="DY7">
        <f t="shared" si="13"/>
        <v>33.728616739765</v>
      </c>
      <c r="DZ7">
        <f t="shared" si="13"/>
        <v>32.8088440870186</v>
      </c>
      <c r="EA7">
        <f t="shared" si="13"/>
        <v>34.6565987344649</v>
      </c>
      <c r="EB7">
        <f t="shared" si="13"/>
        <v>33.3389272950861</v>
      </c>
      <c r="EC7">
        <f t="shared" si="13"/>
        <v>35.4324504093695</v>
      </c>
      <c r="ED7">
        <f t="shared" si="13"/>
        <v>33.3693004541046</v>
      </c>
      <c r="EE7">
        <f t="shared" si="13"/>
        <v>34.0050484157365</v>
      </c>
      <c r="EF7">
        <f t="shared" si="13"/>
        <v>33.2415834103221</v>
      </c>
      <c r="EG7">
        <f t="shared" si="13"/>
        <v>33.2354948295125</v>
      </c>
      <c r="EH7">
        <f t="shared" si="13"/>
        <v>32.6656026251551</v>
      </c>
      <c r="EI7">
        <f t="shared" si="13"/>
        <v>34.3716208898391</v>
      </c>
      <c r="EJ7">
        <f t="shared" si="13"/>
        <v>40.0222376321608</v>
      </c>
      <c r="EK7">
        <f t="shared" si="13"/>
        <v>33.1003112818186</v>
      </c>
      <c r="EL7">
        <f t="shared" si="13"/>
        <v>33.568443431972</v>
      </c>
      <c r="EM7">
        <f t="shared" si="13"/>
        <v>33.9686235655757</v>
      </c>
      <c r="EN7">
        <f t="shared" si="13"/>
        <v>33.0789790467728</v>
      </c>
      <c r="EO7">
        <f t="shared" si="13"/>
        <v>41.2323422303811</v>
      </c>
      <c r="EP7">
        <f t="shared" si="13"/>
        <v>35.9847513110542</v>
      </c>
      <c r="EQ7">
        <f t="shared" si="13"/>
        <v>33.6817957794933</v>
      </c>
      <c r="ER7">
        <f t="shared" ref="ER7:FW7" si="14">ER6*(1-AU7*0.5)+$E7*AU7*0.5+AU57*0.5-(0.22/3)*ER6</f>
        <v>35.752019000052</v>
      </c>
      <c r="ES7">
        <f t="shared" si="14"/>
        <v>34.5384781148732</v>
      </c>
      <c r="ET7">
        <f t="shared" si="14"/>
        <v>39.3831677513303</v>
      </c>
      <c r="EU7">
        <f t="shared" si="14"/>
        <v>34.0266580570002</v>
      </c>
      <c r="EV7">
        <f t="shared" si="14"/>
        <v>33.8819209847395</v>
      </c>
      <c r="EW7">
        <f t="shared" si="14"/>
        <v>34.3633202385999</v>
      </c>
      <c r="EX7">
        <f t="shared" si="14"/>
        <v>33.86879663328</v>
      </c>
      <c r="EY7">
        <f t="shared" si="14"/>
        <v>34.9529126313541</v>
      </c>
      <c r="EZ7">
        <f t="shared" si="14"/>
        <v>34.082412449951</v>
      </c>
      <c r="FA7">
        <f t="shared" si="14"/>
        <v>33.0321775439529</v>
      </c>
      <c r="FB7">
        <f t="shared" si="14"/>
        <v>34.2066052345825</v>
      </c>
      <c r="FC7">
        <f t="shared" si="14"/>
        <v>35.3890358575411</v>
      </c>
      <c r="FD7">
        <f t="shared" si="14"/>
        <v>33.2501298175086</v>
      </c>
      <c r="FE7">
        <f t="shared" si="14"/>
        <v>32.5872246283762</v>
      </c>
      <c r="FF7">
        <f t="shared" si="14"/>
        <v>33.5458544104123</v>
      </c>
      <c r="FG7">
        <f t="shared" si="14"/>
        <v>32.6281141170228</v>
      </c>
      <c r="FH7">
        <f t="shared" si="14"/>
        <v>34.7040742648996</v>
      </c>
      <c r="FI7">
        <f t="shared" si="14"/>
        <v>33.8718657773564</v>
      </c>
      <c r="FJ7">
        <f t="shared" si="14"/>
        <v>33.5326981680047</v>
      </c>
      <c r="FK7">
        <f t="shared" si="14"/>
        <v>34.4267675925671</v>
      </c>
      <c r="FL7">
        <f t="shared" si="14"/>
        <v>34.165033769081</v>
      </c>
      <c r="FM7">
        <f t="shared" si="14"/>
        <v>33.0740037026995</v>
      </c>
      <c r="FN7">
        <f t="shared" si="14"/>
        <v>33.5116197299732</v>
      </c>
      <c r="FO7">
        <f t="shared" si="14"/>
        <v>34.7928832427508</v>
      </c>
      <c r="FP7">
        <f t="shared" si="14"/>
        <v>38.7528225677323</v>
      </c>
      <c r="FQ7">
        <f t="shared" si="14"/>
        <v>34.2294586307552</v>
      </c>
      <c r="FR7">
        <f t="shared" si="14"/>
        <v>32.9660464796971</v>
      </c>
      <c r="FS7">
        <f t="shared" si="14"/>
        <v>34.2339076095338</v>
      </c>
      <c r="FT7">
        <f t="shared" si="14"/>
        <v>34.563005764011</v>
      </c>
      <c r="FU7">
        <f t="shared" si="14"/>
        <v>32.3002324875665</v>
      </c>
      <c r="FV7">
        <f t="shared" si="14"/>
        <v>34.117854061027</v>
      </c>
      <c r="FW7">
        <f t="shared" si="14"/>
        <v>34.6941657147833</v>
      </c>
      <c r="FX7">
        <f t="shared" ref="FX7:HF7" si="15">FX6*(1-CA7*0.5)+$E7*CA7*0.5+CA57*0.5-(0.22/3)*FX6</f>
        <v>33.9270984529138</v>
      </c>
      <c r="FY7">
        <f t="shared" si="15"/>
        <v>34.6636995922729</v>
      </c>
      <c r="FZ7">
        <f t="shared" si="15"/>
        <v>36.6539120656439</v>
      </c>
      <c r="GA7">
        <f t="shared" si="15"/>
        <v>36.3496070276972</v>
      </c>
      <c r="GB7">
        <f t="shared" si="15"/>
        <v>34.6607318327864</v>
      </c>
      <c r="GC7">
        <f t="shared" si="15"/>
        <v>33.2795619793642</v>
      </c>
      <c r="GD7">
        <f t="shared" si="15"/>
        <v>33.7216246138622</v>
      </c>
      <c r="GE7">
        <f t="shared" si="15"/>
        <v>33.665898360396</v>
      </c>
      <c r="GF7">
        <f t="shared" si="15"/>
        <v>33.6122543320441</v>
      </c>
      <c r="GG7">
        <f t="shared" si="15"/>
        <v>32.1760165248432</v>
      </c>
      <c r="GH7">
        <f t="shared" si="15"/>
        <v>34.7436025293677</v>
      </c>
      <c r="GI7">
        <f t="shared" si="15"/>
        <v>34.0111190766164</v>
      </c>
      <c r="GJ7">
        <f t="shared" si="15"/>
        <v>32.9503216543577</v>
      </c>
      <c r="GK7">
        <f t="shared" si="15"/>
        <v>33.3259252107553</v>
      </c>
      <c r="GL7">
        <f t="shared" si="15"/>
        <v>33.7946540354255</v>
      </c>
      <c r="GM7">
        <f t="shared" si="15"/>
        <v>33.9127041690375</v>
      </c>
      <c r="GN7">
        <f t="shared" si="15"/>
        <v>32.4492446303535</v>
      </c>
      <c r="GO7">
        <f t="shared" si="15"/>
        <v>35.6266207048053</v>
      </c>
      <c r="GP7">
        <f t="shared" si="15"/>
        <v>35.0594370400185</v>
      </c>
      <c r="GQ7">
        <f t="shared" si="15"/>
        <v>33.8069855226362</v>
      </c>
      <c r="GR7">
        <f t="shared" si="15"/>
        <v>33.1287177356227</v>
      </c>
      <c r="GS7">
        <f t="shared" si="15"/>
        <v>34.425897796352</v>
      </c>
      <c r="GT7">
        <f t="shared" si="15"/>
        <v>34.7482224669444</v>
      </c>
      <c r="GU7">
        <f t="shared" si="15"/>
        <v>33.5947264373476</v>
      </c>
      <c r="GV7">
        <f t="shared" si="15"/>
        <v>34.7917098527141</v>
      </c>
      <c r="GW7">
        <f t="shared" si="15"/>
        <v>34.1486102343669</v>
      </c>
      <c r="GX7">
        <f t="shared" si="15"/>
        <v>33.808228493806</v>
      </c>
      <c r="GY7">
        <f t="shared" si="15"/>
        <v>33.5001824081941</v>
      </c>
      <c r="GZ7">
        <f t="shared" si="15"/>
        <v>33.243954700962</v>
      </c>
      <c r="HA7">
        <f t="shared" si="15"/>
        <v>33.6174325504557</v>
      </c>
      <c r="HB7">
        <f t="shared" si="15"/>
        <v>34.3676118023639</v>
      </c>
      <c r="HC7">
        <f t="shared" si="15"/>
        <v>32.1561303193496</v>
      </c>
      <c r="HD7">
        <f t="shared" si="15"/>
        <v>33.2352401045071</v>
      </c>
      <c r="HE7">
        <f t="shared" si="15"/>
        <v>34.1865968298198</v>
      </c>
      <c r="HF7">
        <f t="shared" si="15"/>
        <v>32.6004171618562</v>
      </c>
      <c r="HG7" s="33">
        <v>46.1666666666667</v>
      </c>
    </row>
    <row r="8" spans="1:215">
      <c r="A8" s="30">
        <v>6246</v>
      </c>
      <c r="B8" s="31">
        <v>42866.125</v>
      </c>
      <c r="C8" s="30">
        <v>37478.5</v>
      </c>
      <c r="D8" s="30">
        <v>56.1666666666667</v>
      </c>
      <c r="E8" s="30">
        <v>47.6666666666667</v>
      </c>
      <c r="F8" s="5">
        <v>0</v>
      </c>
      <c r="G8" s="30"/>
      <c r="H8" s="30"/>
      <c r="I8" s="30"/>
      <c r="J8" s="30"/>
      <c r="K8" s="32"/>
      <c r="L8" s="32"/>
      <c r="M8" s="34"/>
      <c r="N8" s="15">
        <v>0.025</v>
      </c>
      <c r="O8" s="15">
        <v>0.075</v>
      </c>
      <c r="P8" s="15">
        <v>0.275</v>
      </c>
      <c r="Q8" s="15">
        <v>0.325</v>
      </c>
      <c r="R8" s="15">
        <v>0.175</v>
      </c>
      <c r="S8" s="15">
        <v>0.025</v>
      </c>
      <c r="T8" s="15">
        <v>0.025</v>
      </c>
      <c r="U8" s="15">
        <v>0.225</v>
      </c>
      <c r="V8" s="15">
        <v>0.075</v>
      </c>
      <c r="W8" s="15">
        <v>0.025</v>
      </c>
      <c r="X8" s="15">
        <v>0.225</v>
      </c>
      <c r="Y8" s="15">
        <v>0.175</v>
      </c>
      <c r="Z8" s="15">
        <v>0.425</v>
      </c>
      <c r="AA8" s="15">
        <v>0.125</v>
      </c>
      <c r="AB8" s="15">
        <v>0.225</v>
      </c>
      <c r="AC8" s="15">
        <v>0.225</v>
      </c>
      <c r="AD8" s="15">
        <v>0.425</v>
      </c>
      <c r="AE8" s="15">
        <v>0.275</v>
      </c>
      <c r="AF8" s="15">
        <v>0.025</v>
      </c>
      <c r="AG8" s="15">
        <v>0.275</v>
      </c>
      <c r="AH8" s="15">
        <v>0.225</v>
      </c>
      <c r="AI8" s="15">
        <v>0.075</v>
      </c>
      <c r="AJ8" s="15">
        <v>0.425</v>
      </c>
      <c r="AK8" s="15">
        <v>0.175</v>
      </c>
      <c r="AL8" s="15">
        <v>0.425</v>
      </c>
      <c r="AM8" s="15">
        <v>0.425</v>
      </c>
      <c r="AN8" s="15">
        <v>0.075</v>
      </c>
      <c r="AO8" s="15">
        <v>0.025</v>
      </c>
      <c r="AP8" s="15">
        <v>0.075</v>
      </c>
      <c r="AQ8" s="15">
        <v>0.325</v>
      </c>
      <c r="AR8" s="15">
        <v>0.075</v>
      </c>
      <c r="AS8" s="15">
        <v>0.225</v>
      </c>
      <c r="AT8" s="15">
        <v>0.025</v>
      </c>
      <c r="AU8" s="15">
        <v>0.025</v>
      </c>
      <c r="AV8" s="15">
        <v>0.125</v>
      </c>
      <c r="AW8" s="15">
        <v>0.225</v>
      </c>
      <c r="AX8" s="15">
        <v>0.075</v>
      </c>
      <c r="AY8" s="15">
        <v>0.075</v>
      </c>
      <c r="AZ8" s="15">
        <v>0.075</v>
      </c>
      <c r="BA8" s="15">
        <v>0.325</v>
      </c>
      <c r="BB8" s="15">
        <v>0.075</v>
      </c>
      <c r="BC8" s="15">
        <v>0.275</v>
      </c>
      <c r="BD8" s="15">
        <v>0.125</v>
      </c>
      <c r="BE8" s="15">
        <v>0.075</v>
      </c>
      <c r="BF8" s="15">
        <v>0.075</v>
      </c>
      <c r="BG8" s="15">
        <v>0.125</v>
      </c>
      <c r="BH8" s="15">
        <v>0.025</v>
      </c>
      <c r="BI8" s="15">
        <v>0.025</v>
      </c>
      <c r="BJ8" s="15">
        <v>0.275</v>
      </c>
      <c r="BK8" s="15">
        <v>0.075</v>
      </c>
      <c r="BL8" s="15">
        <v>0.425</v>
      </c>
      <c r="BM8" s="15">
        <v>0.025</v>
      </c>
      <c r="BN8" s="15">
        <v>0.125</v>
      </c>
      <c r="BO8" s="15">
        <v>0.075</v>
      </c>
      <c r="BP8" s="15">
        <v>0.325</v>
      </c>
      <c r="BQ8" s="15">
        <v>0.175</v>
      </c>
      <c r="BR8" s="15">
        <v>0.075</v>
      </c>
      <c r="BS8" s="15">
        <v>0.225</v>
      </c>
      <c r="BT8" s="15">
        <v>0.425</v>
      </c>
      <c r="BU8" s="15">
        <v>0.025</v>
      </c>
      <c r="BV8" s="15">
        <v>0.025</v>
      </c>
      <c r="BW8" s="15">
        <v>0.225</v>
      </c>
      <c r="BX8" s="15">
        <v>0.025</v>
      </c>
      <c r="BY8" s="15">
        <v>0.225</v>
      </c>
      <c r="BZ8" s="15">
        <v>0.325</v>
      </c>
      <c r="CA8" s="15">
        <v>0.025</v>
      </c>
      <c r="CB8" s="15">
        <v>0.025</v>
      </c>
      <c r="CC8" s="15">
        <v>0.025</v>
      </c>
      <c r="CD8" s="15">
        <v>0.175</v>
      </c>
      <c r="CE8" s="15">
        <v>0.125</v>
      </c>
      <c r="CF8" s="15">
        <v>0.125</v>
      </c>
      <c r="CG8" s="15">
        <v>0.025</v>
      </c>
      <c r="CH8" s="15">
        <v>0.175</v>
      </c>
      <c r="CI8" s="15">
        <v>0.75</v>
      </c>
      <c r="CJ8" s="15">
        <v>0.225</v>
      </c>
      <c r="CK8" s="15">
        <v>0.025</v>
      </c>
      <c r="CL8" s="15">
        <v>0.025</v>
      </c>
      <c r="CM8" s="15">
        <v>0.225</v>
      </c>
      <c r="CN8" s="15">
        <v>0.025</v>
      </c>
      <c r="CO8" s="15">
        <v>0.425</v>
      </c>
      <c r="CP8" s="15">
        <v>0.075</v>
      </c>
      <c r="CQ8" s="15">
        <v>0.425</v>
      </c>
      <c r="CR8" s="15">
        <v>0.325</v>
      </c>
      <c r="CS8" s="15">
        <v>0.375</v>
      </c>
      <c r="CT8" s="15">
        <v>0.375</v>
      </c>
      <c r="CU8" s="15">
        <v>0.275</v>
      </c>
      <c r="CV8" s="15">
        <v>0.175</v>
      </c>
      <c r="CW8" s="15">
        <v>0.025</v>
      </c>
      <c r="CX8" s="15">
        <v>2.25</v>
      </c>
      <c r="CY8" s="15">
        <v>0.425</v>
      </c>
      <c r="CZ8" s="15">
        <v>0.025</v>
      </c>
      <c r="DA8" s="15">
        <v>0.75</v>
      </c>
      <c r="DB8" s="15">
        <v>0.025</v>
      </c>
      <c r="DC8" s="15">
        <v>0.075</v>
      </c>
      <c r="DD8" s="15">
        <v>0.025</v>
      </c>
      <c r="DE8" s="15">
        <v>0.025</v>
      </c>
      <c r="DF8" s="15">
        <v>0.025</v>
      </c>
      <c r="DG8" s="15">
        <v>0.075</v>
      </c>
      <c r="DH8" s="15">
        <v>0.225</v>
      </c>
      <c r="DI8" s="15">
        <v>0.025</v>
      </c>
      <c r="DJ8" s="14"/>
      <c r="DK8">
        <f t="shared" si="3"/>
        <v>31.726126964422</v>
      </c>
      <c r="DL8">
        <f t="shared" ref="DL8:EQ8" si="16">DL7*(1-O8*0.5)+$E8*O8*0.5+O58*0.5-(0.22/3)*DL7</f>
        <v>31.3547900119339</v>
      </c>
      <c r="DM8">
        <f t="shared" si="16"/>
        <v>32.4410179193447</v>
      </c>
      <c r="DN8">
        <f t="shared" si="16"/>
        <v>33.0216158244749</v>
      </c>
      <c r="DO8">
        <f t="shared" si="16"/>
        <v>33.0702763532896</v>
      </c>
      <c r="DP8">
        <f t="shared" si="16"/>
        <v>32.4683847224467</v>
      </c>
      <c r="DQ8">
        <f t="shared" si="16"/>
        <v>30.9608030846456</v>
      </c>
      <c r="DR8">
        <f t="shared" si="16"/>
        <v>32.9701859095416</v>
      </c>
      <c r="DS8">
        <f t="shared" si="16"/>
        <v>31.6219800042663</v>
      </c>
      <c r="DT8">
        <f t="shared" si="16"/>
        <v>31.8937744742157</v>
      </c>
      <c r="DU8">
        <f t="shared" si="16"/>
        <v>42.5270124914818</v>
      </c>
      <c r="DV8">
        <f t="shared" si="16"/>
        <v>34.7285798570816</v>
      </c>
      <c r="DW8">
        <f t="shared" si="16"/>
        <v>33.8029890463463</v>
      </c>
      <c r="DX8">
        <f t="shared" si="16"/>
        <v>33.0656323828815</v>
      </c>
      <c r="DY8">
        <f t="shared" si="16"/>
        <v>32.823215462292</v>
      </c>
      <c r="DZ8">
        <f t="shared" si="16"/>
        <v>32.0743672275143</v>
      </c>
      <c r="EA8">
        <f t="shared" si="16"/>
        <v>34.8797542628637</v>
      </c>
      <c r="EB8">
        <f t="shared" si="16"/>
        <v>32.8641367903721</v>
      </c>
      <c r="EC8">
        <f t="shared" si="16"/>
        <v>32.9869984158986</v>
      </c>
      <c r="ED8">
        <f t="shared" si="16"/>
        <v>32.8881062750309</v>
      </c>
      <c r="EE8">
        <f t="shared" si="16"/>
        <v>33.0482769184788</v>
      </c>
      <c r="EF8">
        <f t="shared" si="16"/>
        <v>31.3448079156781</v>
      </c>
      <c r="EG8">
        <f t="shared" si="16"/>
        <v>33.8648492240769</v>
      </c>
      <c r="EH8">
        <f t="shared" si="16"/>
        <v>31.5827182029426</v>
      </c>
      <c r="EI8">
        <f t="shared" si="16"/>
        <v>34.6762325854934</v>
      </c>
      <c r="EJ8">
        <f t="shared" si="16"/>
        <v>38.7117147089682</v>
      </c>
      <c r="EK8">
        <f t="shared" si="16"/>
        <v>31.2191934480837</v>
      </c>
      <c r="EL8">
        <f t="shared" si="16"/>
        <v>31.2829853707278</v>
      </c>
      <c r="EM8">
        <f t="shared" si="16"/>
        <v>31.9912677870577</v>
      </c>
      <c r="EN8">
        <f t="shared" si="16"/>
        <v>33.0236864882422</v>
      </c>
      <c r="EO8">
        <f t="shared" si="16"/>
        <v>38.4499242998472</v>
      </c>
      <c r="EP8">
        <f t="shared" si="16"/>
        <v>34.66008502575</v>
      </c>
      <c r="EQ8">
        <f t="shared" si="16"/>
        <v>31.3866083084202</v>
      </c>
      <c r="ER8">
        <f t="shared" ref="ER8:FW8" si="17">ER7*(1-AU8*0.5)+$E8*AU8*0.5+AU58*0.5-(0.22/3)*ER7</f>
        <v>33.2791373692142</v>
      </c>
      <c r="ES8">
        <f t="shared" si="17"/>
        <v>32.8261681709363</v>
      </c>
      <c r="ET8">
        <f t="shared" si="17"/>
        <v>37.4269624108747</v>
      </c>
      <c r="EU8">
        <f t="shared" si="17"/>
        <v>32.0428701223493</v>
      </c>
      <c r="EV8">
        <f t="shared" si="17"/>
        <v>31.9141747422642</v>
      </c>
      <c r="EW8">
        <f t="shared" si="17"/>
        <v>32.3422189121551</v>
      </c>
      <c r="EX8">
        <f t="shared" si="17"/>
        <v>33.6272387605981</v>
      </c>
      <c r="EY8">
        <f t="shared" si="17"/>
        <v>32.8664648147124</v>
      </c>
      <c r="EZ8">
        <f t="shared" si="17"/>
        <v>33.450870491753</v>
      </c>
      <c r="FA8">
        <f t="shared" si="17"/>
        <v>31.524473427566</v>
      </c>
      <c r="FB8">
        <f t="shared" si="17"/>
        <v>32.2028731544163</v>
      </c>
      <c r="FC8">
        <f t="shared" si="17"/>
        <v>33.254251049997</v>
      </c>
      <c r="FD8">
        <f t="shared" si="17"/>
        <v>31.712820517297</v>
      </c>
      <c r="FE8">
        <f t="shared" si="17"/>
        <v>30.385987847774</v>
      </c>
      <c r="FF8">
        <f t="shared" si="17"/>
        <v>31.2623352401853</v>
      </c>
      <c r="FG8">
        <f t="shared" si="17"/>
        <v>32.3031867240172</v>
      </c>
      <c r="FH8">
        <f t="shared" si="17"/>
        <v>32.6452060338732</v>
      </c>
      <c r="FI8">
        <f t="shared" si="17"/>
        <v>34.3193241426621</v>
      </c>
      <c r="FJ8">
        <f t="shared" si="17"/>
        <v>31.2503082419176</v>
      </c>
      <c r="FK8">
        <f t="shared" si="17"/>
        <v>32.7296316612434</v>
      </c>
      <c r="FL8">
        <f t="shared" si="17"/>
        <v>32.1659091930078</v>
      </c>
      <c r="FM8">
        <f t="shared" si="17"/>
        <v>34.2698844961462</v>
      </c>
      <c r="FN8">
        <f t="shared" si="17"/>
        <v>32.2926675567359</v>
      </c>
      <c r="FO8">
        <f t="shared" si="17"/>
        <v>32.7241720166792</v>
      </c>
      <c r="FP8">
        <f t="shared" si="17"/>
        <v>36.9137563738954</v>
      </c>
      <c r="FQ8">
        <f t="shared" si="17"/>
        <v>34.5747050387977</v>
      </c>
      <c r="FR8">
        <f t="shared" si="17"/>
        <v>30.7322941568565</v>
      </c>
      <c r="FS8">
        <f t="shared" si="17"/>
        <v>31.8913305397155</v>
      </c>
      <c r="FT8">
        <f t="shared" si="17"/>
        <v>33.5025471928657</v>
      </c>
      <c r="FU8">
        <f t="shared" si="17"/>
        <v>30.1236291990504</v>
      </c>
      <c r="FV8">
        <f t="shared" si="17"/>
        <v>33.1401195146862</v>
      </c>
      <c r="FW8">
        <f t="shared" si="17"/>
        <v>34.2579583003802</v>
      </c>
      <c r="FX8">
        <f t="shared" ref="FX8:HF8" si="18">FX7*(1-CA8*0.5)+$E8*CA8*0.5+CA58*0.5-(0.22/3)*FX7</f>
        <v>31.6108558357054</v>
      </c>
      <c r="FY8">
        <f t="shared" si="18"/>
        <v>32.2842320439362</v>
      </c>
      <c r="FZ8">
        <f t="shared" si="18"/>
        <v>34.1036179466761</v>
      </c>
      <c r="GA8">
        <f t="shared" si="18"/>
        <v>34.6742118974092</v>
      </c>
      <c r="GB8">
        <f t="shared" si="18"/>
        <v>32.9318157588329</v>
      </c>
      <c r="GC8">
        <f t="shared" si="18"/>
        <v>31.7382548105006</v>
      </c>
      <c r="GD8">
        <f t="shared" si="18"/>
        <v>31.4230185011724</v>
      </c>
      <c r="GE8">
        <f t="shared" si="18"/>
        <v>32.4221330407656</v>
      </c>
      <c r="GF8">
        <f t="shared" si="18"/>
        <v>36.417760306511</v>
      </c>
      <c r="GG8">
        <f t="shared" si="18"/>
        <v>31.5591401206432</v>
      </c>
      <c r="GH8">
        <f t="shared" si="18"/>
        <v>32.3572766455969</v>
      </c>
      <c r="GI8">
        <f t="shared" si="18"/>
        <v>31.6876646892068</v>
      </c>
      <c r="GJ8">
        <f t="shared" si="18"/>
        <v>32.1895535469229</v>
      </c>
      <c r="GK8">
        <f t="shared" si="18"/>
        <v>31.0612832968322</v>
      </c>
      <c r="GL8">
        <f t="shared" si="18"/>
        <v>34.2641820902997</v>
      </c>
      <c r="GM8">
        <f t="shared" si="18"/>
        <v>31.9415461236358</v>
      </c>
      <c r="GN8">
        <f t="shared" si="18"/>
        <v>33.3033355401775</v>
      </c>
      <c r="GO8">
        <f t="shared" si="18"/>
        <v>34.9705093219221</v>
      </c>
      <c r="GP8">
        <f t="shared" si="18"/>
        <v>34.8522672120803</v>
      </c>
      <c r="GQ8">
        <f t="shared" si="18"/>
        <v>33.9264967988152</v>
      </c>
      <c r="GR8">
        <f t="shared" si="18"/>
        <v>46.4482464130289</v>
      </c>
      <c r="GS8">
        <f t="shared" si="18"/>
        <v>33.0598992341054</v>
      </c>
      <c r="GT8">
        <f t="shared" si="18"/>
        <v>32.3615000385317</v>
      </c>
      <c r="GU8">
        <f t="shared" si="18"/>
        <v>46.9620459232594</v>
      </c>
      <c r="GV8">
        <f t="shared" si="18"/>
        <v>34.9762461198133</v>
      </c>
      <c r="GW8">
        <f t="shared" si="18"/>
        <v>31.8133545225837</v>
      </c>
      <c r="GX8">
        <f t="shared" si="18"/>
        <v>36.525872719083</v>
      </c>
      <c r="GY8">
        <f t="shared" si="18"/>
        <v>31.2205834181575</v>
      </c>
      <c r="GZ8">
        <f t="shared" si="18"/>
        <v>31.346916388272</v>
      </c>
      <c r="HA8">
        <f t="shared" si="18"/>
        <v>31.327769589875</v>
      </c>
      <c r="HB8">
        <f t="shared" si="18"/>
        <v>32.0135584559943</v>
      </c>
      <c r="HC8">
        <f t="shared" si="18"/>
        <v>29.9918958002721</v>
      </c>
      <c r="HD8">
        <f t="shared" si="18"/>
        <v>31.3391676595909</v>
      </c>
      <c r="HE8">
        <f t="shared" si="18"/>
        <v>33.1960875856117</v>
      </c>
      <c r="HF8">
        <f t="shared" si="18"/>
        <v>30.3980480221303</v>
      </c>
      <c r="HG8" s="33">
        <v>56.1666666666667</v>
      </c>
    </row>
    <row r="9" spans="1:215">
      <c r="A9" s="30">
        <v>6247</v>
      </c>
      <c r="B9" s="31">
        <v>42866.1458333333</v>
      </c>
      <c r="C9" s="30">
        <v>37484.5</v>
      </c>
      <c r="D9" s="30">
        <v>73</v>
      </c>
      <c r="E9" s="30">
        <v>51.3333333333333</v>
      </c>
      <c r="F9" s="5">
        <v>1</v>
      </c>
      <c r="G9" s="30"/>
      <c r="H9" s="30"/>
      <c r="I9" s="30"/>
      <c r="J9" s="30"/>
      <c r="K9" s="32"/>
      <c r="L9" s="32"/>
      <c r="M9" s="34"/>
      <c r="N9" s="15">
        <v>2.75</v>
      </c>
      <c r="O9" s="15">
        <v>0.075</v>
      </c>
      <c r="P9" s="15">
        <v>0.125</v>
      </c>
      <c r="Q9" s="15">
        <v>0.125</v>
      </c>
      <c r="R9" s="15">
        <v>0.075</v>
      </c>
      <c r="S9" s="15">
        <v>0.025</v>
      </c>
      <c r="T9" s="15">
        <v>0.325</v>
      </c>
      <c r="U9" s="15">
        <v>0.025</v>
      </c>
      <c r="V9" s="15">
        <v>0.025</v>
      </c>
      <c r="W9" s="15">
        <v>0.075</v>
      </c>
      <c r="X9" s="15">
        <v>0.025</v>
      </c>
      <c r="Y9" s="15">
        <v>0.025</v>
      </c>
      <c r="Z9" s="15">
        <v>0.025</v>
      </c>
      <c r="AA9" s="15">
        <v>0.425</v>
      </c>
      <c r="AB9" s="15">
        <v>0.075</v>
      </c>
      <c r="AC9" s="15">
        <v>0.225</v>
      </c>
      <c r="AD9" s="15">
        <v>0.425</v>
      </c>
      <c r="AE9" s="15">
        <v>0.225</v>
      </c>
      <c r="AF9" s="15">
        <v>0.025</v>
      </c>
      <c r="AG9" s="15">
        <v>0.175</v>
      </c>
      <c r="AH9" s="15">
        <v>0.425</v>
      </c>
      <c r="AI9" s="15">
        <v>0.025</v>
      </c>
      <c r="AJ9" s="15">
        <v>0.075</v>
      </c>
      <c r="AK9" s="15">
        <v>0.325</v>
      </c>
      <c r="AL9" s="15">
        <v>0.375</v>
      </c>
      <c r="AM9" s="15">
        <v>0.425</v>
      </c>
      <c r="AN9" s="15">
        <v>0.075</v>
      </c>
      <c r="AO9" s="15">
        <v>0.325</v>
      </c>
      <c r="AP9" s="15">
        <v>0.125</v>
      </c>
      <c r="AQ9" s="15">
        <v>0.025</v>
      </c>
      <c r="AR9" s="15">
        <v>0.075</v>
      </c>
      <c r="AS9" s="15">
        <v>0.025</v>
      </c>
      <c r="AT9" s="15">
        <v>0.125</v>
      </c>
      <c r="AU9" s="15">
        <v>0.025</v>
      </c>
      <c r="AV9" s="15">
        <v>0.075</v>
      </c>
      <c r="AW9" s="15">
        <v>0.075</v>
      </c>
      <c r="AX9" s="15">
        <v>0.025</v>
      </c>
      <c r="AY9" s="15">
        <v>0.425</v>
      </c>
      <c r="AZ9" s="15">
        <v>0.075</v>
      </c>
      <c r="BA9" s="15">
        <v>0.075</v>
      </c>
      <c r="BB9" s="15">
        <v>0.025</v>
      </c>
      <c r="BC9" s="15">
        <v>0.075</v>
      </c>
      <c r="BD9" s="15">
        <v>0.325</v>
      </c>
      <c r="BE9" s="15">
        <v>0.425</v>
      </c>
      <c r="BF9" s="15">
        <v>0.375</v>
      </c>
      <c r="BG9" s="15">
        <v>0.225</v>
      </c>
      <c r="BH9" s="15">
        <v>0.075</v>
      </c>
      <c r="BI9" s="15">
        <v>0.075</v>
      </c>
      <c r="BJ9" s="15">
        <v>0.375</v>
      </c>
      <c r="BK9" s="15">
        <v>0.225</v>
      </c>
      <c r="BL9" s="15">
        <v>0.125</v>
      </c>
      <c r="BM9" s="15">
        <v>0.425</v>
      </c>
      <c r="BN9" s="15">
        <v>0.425</v>
      </c>
      <c r="BO9" s="15">
        <v>0.025</v>
      </c>
      <c r="BP9" s="15">
        <v>0.175</v>
      </c>
      <c r="BQ9" s="15">
        <v>0.025</v>
      </c>
      <c r="BR9" s="15">
        <v>0.125</v>
      </c>
      <c r="BS9" s="15">
        <v>0.025</v>
      </c>
      <c r="BT9" s="15">
        <v>0.075</v>
      </c>
      <c r="BU9" s="15">
        <v>0.075</v>
      </c>
      <c r="BV9" s="15">
        <v>0.025</v>
      </c>
      <c r="BW9" s="15">
        <v>0.375</v>
      </c>
      <c r="BX9" s="15">
        <v>0.025</v>
      </c>
      <c r="BY9" s="15">
        <v>0.375</v>
      </c>
      <c r="BZ9" s="15">
        <v>0.375</v>
      </c>
      <c r="CA9" s="15">
        <v>0.025</v>
      </c>
      <c r="CB9" s="15">
        <v>0.225</v>
      </c>
      <c r="CC9" s="15">
        <v>0.075</v>
      </c>
      <c r="CD9" s="15">
        <v>0.075</v>
      </c>
      <c r="CE9" s="15">
        <v>0.175</v>
      </c>
      <c r="CF9" s="15">
        <v>0.425</v>
      </c>
      <c r="CG9" s="15">
        <v>0.075</v>
      </c>
      <c r="CH9" s="15">
        <v>0.125</v>
      </c>
      <c r="CI9" s="15">
        <v>0.275</v>
      </c>
      <c r="CJ9" s="15">
        <v>0.075</v>
      </c>
      <c r="CK9" s="15">
        <v>0.225</v>
      </c>
      <c r="CL9" s="15">
        <v>0.425</v>
      </c>
      <c r="CM9" s="15">
        <v>0.075</v>
      </c>
      <c r="CN9" s="15">
        <v>0.225</v>
      </c>
      <c r="CO9" s="15">
        <v>0.075</v>
      </c>
      <c r="CP9" s="15">
        <v>0.475</v>
      </c>
      <c r="CQ9" s="15">
        <v>0.125</v>
      </c>
      <c r="CR9" s="15">
        <v>0.075</v>
      </c>
      <c r="CS9" s="15">
        <v>0.025</v>
      </c>
      <c r="CT9" s="15">
        <v>0.075</v>
      </c>
      <c r="CU9" s="15">
        <v>0.225</v>
      </c>
      <c r="CV9" s="15">
        <v>0.425</v>
      </c>
      <c r="CW9" s="15">
        <v>0.325</v>
      </c>
      <c r="CX9" s="15">
        <v>0.025</v>
      </c>
      <c r="CY9" s="15">
        <v>0.125</v>
      </c>
      <c r="CZ9" s="15">
        <v>0.125</v>
      </c>
      <c r="DA9" s="15">
        <v>0.325</v>
      </c>
      <c r="DB9" s="15">
        <v>0.325</v>
      </c>
      <c r="DC9" s="15">
        <v>2.25</v>
      </c>
      <c r="DD9" s="15">
        <v>0.025</v>
      </c>
      <c r="DE9" s="15">
        <v>0.125</v>
      </c>
      <c r="DF9" s="15">
        <v>0.375</v>
      </c>
      <c r="DG9" s="15">
        <v>0.075</v>
      </c>
      <c r="DH9" s="15">
        <v>0.025</v>
      </c>
      <c r="DI9" s="15">
        <v>0.225</v>
      </c>
      <c r="DJ9" s="14"/>
      <c r="DK9">
        <f t="shared" si="3"/>
        <v>56.3594530776174</v>
      </c>
      <c r="DL9">
        <f t="shared" ref="DL9:EQ9" si="19">DL8*(1-O9*0.5)+$E9*O9*0.5+O59*0.5-(0.22/3)*DL8</f>
        <v>29.8046341189445</v>
      </c>
      <c r="DM9">
        <f t="shared" si="19"/>
        <v>31.242779651967</v>
      </c>
      <c r="DN9">
        <f t="shared" si="19"/>
        <v>31.7445130083171</v>
      </c>
      <c r="DO9">
        <f t="shared" si="19"/>
        <v>31.3299873908</v>
      </c>
      <c r="DP9">
        <f t="shared" si="19"/>
        <v>30.3231817004367</v>
      </c>
      <c r="DQ9">
        <f t="shared" si="19"/>
        <v>32.0008803571833</v>
      </c>
      <c r="DR9">
        <f t="shared" si="19"/>
        <v>30.7819116189726</v>
      </c>
      <c r="DS9">
        <f t="shared" si="19"/>
        <v>29.5494267205668</v>
      </c>
      <c r="DT9">
        <f t="shared" si="19"/>
        <v>30.2838811366568</v>
      </c>
      <c r="DU9">
        <f t="shared" si="19"/>
        <v>39.5184439192963</v>
      </c>
      <c r="DV9">
        <f t="shared" si="19"/>
        <v>32.3893767526821</v>
      </c>
      <c r="DW9">
        <f t="shared" si="19"/>
        <v>31.5432324865349</v>
      </c>
      <c r="DX9">
        <f t="shared" si="19"/>
        <v>34.5227057934412</v>
      </c>
      <c r="DY9">
        <f t="shared" si="19"/>
        <v>31.110309081888</v>
      </c>
      <c r="DZ9">
        <f t="shared" si="19"/>
        <v>31.8888806510679</v>
      </c>
      <c r="EA9">
        <f t="shared" si="19"/>
        <v>35.8182911693951</v>
      </c>
      <c r="EB9">
        <f t="shared" si="19"/>
        <v>32.5318847034946</v>
      </c>
      <c r="EC9">
        <f t="shared" si="19"/>
        <v>30.7972810518673</v>
      </c>
      <c r="ED9">
        <f t="shared" si="19"/>
        <v>32.0902691824634</v>
      </c>
      <c r="EE9">
        <f t="shared" si="19"/>
        <v>34.5103110992803</v>
      </c>
      <c r="EF9">
        <f t="shared" si="19"/>
        <v>40.5460452362491</v>
      </c>
      <c r="EG9">
        <f t="shared" si="19"/>
        <v>32.0364951017417</v>
      </c>
      <c r="EH9">
        <f t="shared" si="19"/>
        <v>32.476127160082</v>
      </c>
      <c r="EI9">
        <f t="shared" si="19"/>
        <v>35.2565152527772</v>
      </c>
      <c r="EJ9">
        <f t="shared" si="19"/>
        <v>38.5549495879881</v>
      </c>
      <c r="EK9">
        <f t="shared" si="19"/>
        <v>29.6840661742544</v>
      </c>
      <c r="EL9">
        <f t="shared" si="19"/>
        <v>32.2470813207978</v>
      </c>
      <c r="EM9">
        <f t="shared" si="19"/>
        <v>30.8541205793157</v>
      </c>
      <c r="EN9">
        <f t="shared" si="19"/>
        <v>30.8308200646681</v>
      </c>
      <c r="EO9">
        <f t="shared" si="19"/>
        <v>36.1133910232808</v>
      </c>
      <c r="EP9">
        <f t="shared" si="19"/>
        <v>32.3267610610398</v>
      </c>
      <c r="EQ9">
        <f t="shared" si="19"/>
        <v>30.3315940131931</v>
      </c>
      <c r="ER9">
        <f t="shared" ref="ER9:FW9" si="20">ER8*(1-AU9*0.5)+$E9*AU9*0.5+AU59*0.5-(0.22/3)*ER8</f>
        <v>31.0643447450233</v>
      </c>
      <c r="ES9">
        <f t="shared" si="20"/>
        <v>31.1129345319908</v>
      </c>
      <c r="ET9">
        <f t="shared" si="20"/>
        <v>35.2038074103361</v>
      </c>
      <c r="EU9">
        <f t="shared" si="20"/>
        <v>29.9341904368477</v>
      </c>
      <c r="EV9">
        <f t="shared" si="20"/>
        <v>33.7003731284337</v>
      </c>
      <c r="EW9">
        <f t="shared" si="20"/>
        <v>30.6826229827246</v>
      </c>
      <c r="EX9">
        <f t="shared" si="20"/>
        <v>31.8252197979652</v>
      </c>
      <c r="EY9">
        <f t="shared" si="20"/>
        <v>51.9370932514496</v>
      </c>
      <c r="EZ9">
        <f t="shared" si="20"/>
        <v>31.6683990122504</v>
      </c>
      <c r="FA9">
        <f t="shared" si="20"/>
        <v>32.4316184442316</v>
      </c>
      <c r="FB9">
        <f t="shared" si="20"/>
        <v>33.9065519111123</v>
      </c>
      <c r="FC9">
        <f t="shared" si="20"/>
        <v>34.2054339011227</v>
      </c>
      <c r="FD9">
        <f t="shared" si="20"/>
        <v>31.594521371166</v>
      </c>
      <c r="FE9">
        <f t="shared" si="20"/>
        <v>28.943207527979</v>
      </c>
      <c r="FF9">
        <f t="shared" si="20"/>
        <v>29.7224264177314</v>
      </c>
      <c r="FG9">
        <f t="shared" si="20"/>
        <v>33.5024388535027</v>
      </c>
      <c r="FH9">
        <f t="shared" si="20"/>
        <v>32.3536385792451</v>
      </c>
      <c r="FI9">
        <f t="shared" si="20"/>
        <v>32.8659492799505</v>
      </c>
      <c r="FJ9">
        <f t="shared" si="20"/>
        <v>33.2262618027695</v>
      </c>
      <c r="FK9">
        <f t="shared" si="20"/>
        <v>34.2827452780713</v>
      </c>
      <c r="FL9">
        <f t="shared" si="20"/>
        <v>30.0466686539413</v>
      </c>
      <c r="FM9">
        <f t="shared" si="20"/>
        <v>33.2498114063494</v>
      </c>
      <c r="FN9">
        <f t="shared" si="20"/>
        <v>30.1625469247827</v>
      </c>
      <c r="FO9">
        <f t="shared" si="20"/>
        <v>31.4874719844136</v>
      </c>
      <c r="FP9">
        <f t="shared" si="20"/>
        <v>34.3869922851361</v>
      </c>
      <c r="FQ9">
        <f t="shared" si="20"/>
        <v>32.667675230331</v>
      </c>
      <c r="FR9">
        <f t="shared" si="20"/>
        <v>29.2511315544715</v>
      </c>
      <c r="FS9">
        <f t="shared" si="20"/>
        <v>29.7956580017233</v>
      </c>
      <c r="FT9">
        <f t="shared" si="20"/>
        <v>34.3889661333932</v>
      </c>
      <c r="FU9">
        <f t="shared" si="20"/>
        <v>28.1796843594652</v>
      </c>
      <c r="FV9">
        <f t="shared" si="20"/>
        <v>34.1210716746055</v>
      </c>
      <c r="FW9">
        <f t="shared" si="20"/>
        <v>34.9473408436977</v>
      </c>
      <c r="FX9">
        <f t="shared" ref="FX9:HF9" si="21">FX8*(1-CA9*0.5)+$E9*CA9*0.5+CA59*0.5-(0.22/3)*FX8</f>
        <v>29.539257376474</v>
      </c>
      <c r="FY9">
        <f t="shared" si="21"/>
        <v>32.0597455891047</v>
      </c>
      <c r="FZ9">
        <f t="shared" si="21"/>
        <v>32.2488002909195</v>
      </c>
      <c r="GA9">
        <f t="shared" si="21"/>
        <v>32.756153412113</v>
      </c>
      <c r="GB9">
        <f t="shared" si="21"/>
        <v>32.1269487242872</v>
      </c>
      <c r="GC9">
        <f t="shared" si="21"/>
        <v>37.3247369771658</v>
      </c>
      <c r="GD9">
        <f t="shared" si="21"/>
        <v>29.8653006172925</v>
      </c>
      <c r="GE9">
        <f t="shared" si="21"/>
        <v>31.226459969395</v>
      </c>
      <c r="GF9">
        <f t="shared" si="21"/>
        <v>35.7980158418883</v>
      </c>
      <c r="GG9">
        <f t="shared" si="21"/>
        <v>29.9863354239385</v>
      </c>
      <c r="GH9">
        <f t="shared" si="21"/>
        <v>32.1192160689568</v>
      </c>
      <c r="GI9">
        <f t="shared" si="21"/>
        <v>33.5386071988752</v>
      </c>
      <c r="GJ9">
        <f t="shared" si="21"/>
        <v>30.5468780288056</v>
      </c>
      <c r="GK9">
        <f t="shared" si="21"/>
        <v>31.0640614841709</v>
      </c>
      <c r="GL9">
        <f t="shared" si="21"/>
        <v>32.3915685752915</v>
      </c>
      <c r="GM9">
        <f t="shared" si="21"/>
        <v>34.2047155368724</v>
      </c>
      <c r="GN9">
        <f t="shared" si="21"/>
        <v>31.98796579597</v>
      </c>
      <c r="GO9">
        <f t="shared" si="21"/>
        <v>33.019611205409</v>
      </c>
      <c r="GP9">
        <f t="shared" si="21"/>
        <v>32.5024476097101</v>
      </c>
      <c r="GQ9">
        <f t="shared" si="21"/>
        <v>32.0913100702799</v>
      </c>
      <c r="GR9">
        <f t="shared" si="21"/>
        <v>43.5916139546077</v>
      </c>
      <c r="GS9">
        <f t="shared" si="21"/>
        <v>34.5186113696903</v>
      </c>
      <c r="GT9">
        <f t="shared" si="21"/>
        <v>33.0712462794446</v>
      </c>
      <c r="GU9">
        <f t="shared" si="21"/>
        <v>43.5728036481797</v>
      </c>
      <c r="GV9">
        <f t="shared" si="21"/>
        <v>33.4336393552053</v>
      </c>
      <c r="GW9">
        <f t="shared" si="21"/>
        <v>30.7003738665994</v>
      </c>
      <c r="GX9">
        <f t="shared" si="21"/>
        <v>36.2535210694993</v>
      </c>
      <c r="GY9">
        <f t="shared" si="21"/>
        <v>32.1993958287087</v>
      </c>
      <c r="GZ9">
        <f t="shared" si="21"/>
        <v>51.5328615829927</v>
      </c>
      <c r="HA9">
        <f t="shared" si="21"/>
        <v>29.280469366744</v>
      </c>
      <c r="HB9">
        <f t="shared" si="21"/>
        <v>30.8733834323884</v>
      </c>
      <c r="HC9">
        <f t="shared" si="21"/>
        <v>31.7940096457011</v>
      </c>
      <c r="HD9">
        <f t="shared" si="21"/>
        <v>29.7907432439862</v>
      </c>
      <c r="HE9">
        <f t="shared" si="21"/>
        <v>30.98842340118</v>
      </c>
      <c r="HF9">
        <f t="shared" si="21"/>
        <v>30.524077431351</v>
      </c>
      <c r="HG9" s="33">
        <v>73</v>
      </c>
    </row>
    <row r="10" spans="1:215">
      <c r="A10" s="30">
        <v>6248</v>
      </c>
      <c r="B10" s="31">
        <v>42866.1666666667</v>
      </c>
      <c r="C10" s="30">
        <v>37490.5</v>
      </c>
      <c r="D10" s="30">
        <v>65.6666666666667</v>
      </c>
      <c r="E10" s="30">
        <v>54.8333333333333</v>
      </c>
      <c r="F10" s="5">
        <v>1</v>
      </c>
      <c r="G10" s="30"/>
      <c r="H10" s="30"/>
      <c r="I10" s="30"/>
      <c r="J10" s="30"/>
      <c r="K10" s="32"/>
      <c r="L10" s="32"/>
      <c r="M10" s="34"/>
      <c r="N10" s="15">
        <v>0.025</v>
      </c>
      <c r="O10" s="15">
        <v>0.075</v>
      </c>
      <c r="P10" s="15">
        <v>0.475</v>
      </c>
      <c r="Q10" s="15">
        <v>0.225</v>
      </c>
      <c r="R10" s="15">
        <v>0.425</v>
      </c>
      <c r="S10" s="15">
        <v>0.425</v>
      </c>
      <c r="T10" s="15">
        <v>0.075</v>
      </c>
      <c r="U10" s="15">
        <v>0.425</v>
      </c>
      <c r="V10" s="15">
        <v>0.075</v>
      </c>
      <c r="W10" s="15">
        <v>0.025</v>
      </c>
      <c r="X10" s="15">
        <v>2.25</v>
      </c>
      <c r="Y10" s="15">
        <v>0.025</v>
      </c>
      <c r="Z10" s="15">
        <v>0.225</v>
      </c>
      <c r="AA10" s="15">
        <v>0.075</v>
      </c>
      <c r="AB10" s="15">
        <v>0.025</v>
      </c>
      <c r="AC10" s="15">
        <v>0.075</v>
      </c>
      <c r="AD10" s="15">
        <v>0.325</v>
      </c>
      <c r="AE10" s="15">
        <v>0.175</v>
      </c>
      <c r="AF10" s="15">
        <v>0.075</v>
      </c>
      <c r="AG10" s="15">
        <v>0.475</v>
      </c>
      <c r="AH10" s="15">
        <v>0.175</v>
      </c>
      <c r="AI10" s="15">
        <v>0.025</v>
      </c>
      <c r="AJ10" s="15">
        <v>0.075</v>
      </c>
      <c r="AK10" s="15">
        <v>0.025</v>
      </c>
      <c r="AL10" s="15">
        <v>0.125</v>
      </c>
      <c r="AM10" s="15">
        <v>0.225</v>
      </c>
      <c r="AN10" s="15">
        <v>0.75</v>
      </c>
      <c r="AO10" s="15">
        <v>0.025</v>
      </c>
      <c r="AP10" s="15">
        <v>0.075</v>
      </c>
      <c r="AQ10" s="15">
        <v>0.025</v>
      </c>
      <c r="AR10" s="15">
        <v>0.275</v>
      </c>
      <c r="AS10" s="15">
        <v>0.025</v>
      </c>
      <c r="AT10" s="15">
        <v>0.125</v>
      </c>
      <c r="AU10" s="15">
        <v>0.175</v>
      </c>
      <c r="AV10" s="15">
        <v>0.025</v>
      </c>
      <c r="AW10" s="15">
        <v>0.225</v>
      </c>
      <c r="AX10" s="15">
        <v>0.175</v>
      </c>
      <c r="AY10" s="15">
        <v>0.225</v>
      </c>
      <c r="AZ10" s="15">
        <v>0.025</v>
      </c>
      <c r="BA10" s="15">
        <v>0.025</v>
      </c>
      <c r="BB10" s="15">
        <v>0.025</v>
      </c>
      <c r="BC10" s="15">
        <v>0.075</v>
      </c>
      <c r="BD10" s="15">
        <v>0.425</v>
      </c>
      <c r="BE10" s="15">
        <v>0.175</v>
      </c>
      <c r="BF10" s="15">
        <v>0.025</v>
      </c>
      <c r="BG10" s="15">
        <v>0.025</v>
      </c>
      <c r="BH10" s="15">
        <v>0.425</v>
      </c>
      <c r="BI10" s="15">
        <v>0.425</v>
      </c>
      <c r="BJ10" s="15">
        <v>0.425</v>
      </c>
      <c r="BK10" s="15">
        <v>0.225</v>
      </c>
      <c r="BL10" s="15">
        <v>0.075</v>
      </c>
      <c r="BM10" s="15">
        <v>0.425</v>
      </c>
      <c r="BN10" s="15">
        <v>0.225</v>
      </c>
      <c r="BO10" s="15">
        <v>0.025</v>
      </c>
      <c r="BP10" s="15">
        <v>2.25</v>
      </c>
      <c r="BQ10" s="15">
        <v>0.075</v>
      </c>
      <c r="BR10" s="15">
        <v>0.125</v>
      </c>
      <c r="BS10" s="15">
        <v>0.075</v>
      </c>
      <c r="BT10" s="15">
        <v>0.075</v>
      </c>
      <c r="BU10" s="15">
        <v>0.025</v>
      </c>
      <c r="BV10" s="15">
        <v>0.125</v>
      </c>
      <c r="BW10" s="15">
        <v>0.325</v>
      </c>
      <c r="BX10" s="15">
        <v>0.025</v>
      </c>
      <c r="BY10" s="15">
        <v>0.125</v>
      </c>
      <c r="BZ10" s="15">
        <v>0.175</v>
      </c>
      <c r="CA10" s="15">
        <v>0.075</v>
      </c>
      <c r="CB10" s="15">
        <v>0.375</v>
      </c>
      <c r="CC10" s="15">
        <v>0.075</v>
      </c>
      <c r="CD10" s="15">
        <v>0.225</v>
      </c>
      <c r="CE10" s="15">
        <v>0.375</v>
      </c>
      <c r="CF10" s="15">
        <v>0.075</v>
      </c>
      <c r="CG10" s="15">
        <v>0.075</v>
      </c>
      <c r="CH10" s="15">
        <v>0.475</v>
      </c>
      <c r="CI10" s="15">
        <v>0.075</v>
      </c>
      <c r="CJ10" s="15">
        <v>0.325</v>
      </c>
      <c r="CK10" s="15">
        <v>0.175</v>
      </c>
      <c r="CL10" s="15">
        <v>0.075</v>
      </c>
      <c r="CM10" s="15">
        <v>0.275</v>
      </c>
      <c r="CN10" s="15">
        <v>0.425</v>
      </c>
      <c r="CO10" s="15">
        <v>0.425</v>
      </c>
      <c r="CP10" s="15">
        <v>0.125</v>
      </c>
      <c r="CQ10" s="15">
        <v>0.125</v>
      </c>
      <c r="CR10" s="15">
        <v>0.075</v>
      </c>
      <c r="CS10" s="15">
        <v>0.425</v>
      </c>
      <c r="CT10" s="15">
        <v>0.425</v>
      </c>
      <c r="CU10" s="15">
        <v>0.075</v>
      </c>
      <c r="CV10" s="15">
        <v>0.275</v>
      </c>
      <c r="CW10" s="15">
        <v>0.225</v>
      </c>
      <c r="CX10" s="15">
        <v>0.025</v>
      </c>
      <c r="CY10" s="15">
        <v>0.175</v>
      </c>
      <c r="CZ10" s="15">
        <v>0.425</v>
      </c>
      <c r="DA10" s="15">
        <v>0.425</v>
      </c>
      <c r="DB10" s="15">
        <v>0.425</v>
      </c>
      <c r="DC10" s="15">
        <v>0.025</v>
      </c>
      <c r="DD10" s="15">
        <v>0.175</v>
      </c>
      <c r="DE10" s="15">
        <v>0.325</v>
      </c>
      <c r="DF10" s="15">
        <v>0.125</v>
      </c>
      <c r="DG10" s="15">
        <v>0.075</v>
      </c>
      <c r="DH10" s="15">
        <v>0.025</v>
      </c>
      <c r="DI10" s="15">
        <v>0.175</v>
      </c>
      <c r="DJ10" s="14"/>
      <c r="DK10">
        <f t="shared" si="3"/>
        <v>52.2073500217886</v>
      </c>
      <c r="DL10">
        <f t="shared" ref="DL10:EQ10" si="22">DL9*(1-O10*0.5)+$E10*O10*0.5+O60*0.5-(0.22/3)*DL9</f>
        <v>28.5575371707615</v>
      </c>
      <c r="DM10">
        <f t="shared" si="22"/>
        <v>34.5543989768139</v>
      </c>
      <c r="DN10">
        <f t="shared" si="22"/>
        <v>32.0140743409382</v>
      </c>
      <c r="DO10">
        <f t="shared" si="22"/>
        <v>34.0269159949297</v>
      </c>
      <c r="DP10">
        <f t="shared" si="22"/>
        <v>33.3078889310619</v>
      </c>
      <c r="DQ10">
        <f t="shared" si="22"/>
        <v>30.5103661175955</v>
      </c>
      <c r="DR10">
        <f t="shared" si="22"/>
        <v>33.635498547883</v>
      </c>
      <c r="DS10">
        <f t="shared" si="22"/>
        <v>28.3306152590373</v>
      </c>
      <c r="DT10">
        <f t="shared" si="22"/>
        <v>28.3699313390937</v>
      </c>
      <c r="DU10">
        <f t="shared" si="22"/>
        <v>53.8496752893395</v>
      </c>
      <c r="DV10">
        <f t="shared" si="22"/>
        <v>30.2947052480769</v>
      </c>
      <c r="DW10">
        <f t="shared" si="22"/>
        <v>31.8501984494538</v>
      </c>
      <c r="DX10">
        <f t="shared" si="22"/>
        <v>32.7526892346681</v>
      </c>
      <c r="DY10">
        <f t="shared" si="22"/>
        <v>29.1254242190259</v>
      </c>
      <c r="DZ10">
        <f t="shared" si="22"/>
        <v>30.4107797122412</v>
      </c>
      <c r="EA10">
        <f t="shared" si="22"/>
        <v>36.2815608352794</v>
      </c>
      <c r="EB10">
        <f t="shared" si="22"/>
        <v>32.0975899136826</v>
      </c>
      <c r="EC10">
        <f t="shared" si="22"/>
        <v>40.6901657352853</v>
      </c>
      <c r="ED10">
        <f t="shared" si="22"/>
        <v>35.138460511581</v>
      </c>
      <c r="EE10">
        <f t="shared" si="22"/>
        <v>33.7578193974794</v>
      </c>
      <c r="EF10">
        <f t="shared" si="22"/>
        <v>37.7512596868043</v>
      </c>
      <c r="EG10">
        <f t="shared" si="22"/>
        <v>30.5420335612986</v>
      </c>
      <c r="EH10">
        <f t="shared" si="22"/>
        <v>30.3740095788416</v>
      </c>
      <c r="EI10">
        <f t="shared" si="22"/>
        <v>33.8945885976083</v>
      </c>
      <c r="EJ10">
        <f t="shared" si="22"/>
        <v>37.5589047895536</v>
      </c>
      <c r="EK10">
        <f t="shared" si="22"/>
        <v>36.9382098394637</v>
      </c>
      <c r="EL10">
        <f t="shared" si="22"/>
        <v>30.1646235074293</v>
      </c>
      <c r="EM10">
        <f t="shared" si="22"/>
        <v>30.7407055484415</v>
      </c>
      <c r="EN10">
        <f t="shared" si="22"/>
        <v>28.8699246757841</v>
      </c>
      <c r="EO10">
        <f t="shared" si="22"/>
        <v>36.0390677492057</v>
      </c>
      <c r="EP10">
        <f t="shared" si="22"/>
        <v>30.2374640699672</v>
      </c>
      <c r="EQ10">
        <f t="shared" si="22"/>
        <v>29.638635826401</v>
      </c>
      <c r="ER10">
        <f t="shared" ref="ER10:FW10" si="23">ER9*(1-AU10*0.5)+$E10*AU10*0.5+AU60*0.5-(0.22/3)*ER9</f>
        <v>30.866079298532</v>
      </c>
      <c r="ES10">
        <f t="shared" si="23"/>
        <v>29.127824317995</v>
      </c>
      <c r="ET10">
        <f t="shared" si="23"/>
        <v>34.8305165332486</v>
      </c>
      <c r="EU10">
        <f t="shared" si="23"/>
        <v>29.9176914749214</v>
      </c>
      <c r="EV10">
        <f t="shared" si="23"/>
        <v>33.6064704553998</v>
      </c>
      <c r="EW10">
        <f t="shared" si="23"/>
        <v>28.7344478433741</v>
      </c>
      <c r="EX10">
        <f t="shared" si="23"/>
        <v>29.7789717653065</v>
      </c>
      <c r="EY10">
        <f t="shared" si="23"/>
        <v>48.1645760807001</v>
      </c>
      <c r="EZ10">
        <f t="shared" si="23"/>
        <v>30.2147347883926</v>
      </c>
      <c r="FA10">
        <f t="shared" si="23"/>
        <v>34.8136641722554</v>
      </c>
      <c r="FB10">
        <f t="shared" si="23"/>
        <v>33.251164812075</v>
      </c>
      <c r="FC10">
        <f t="shared" si="23"/>
        <v>31.954884157943</v>
      </c>
      <c r="FD10">
        <f t="shared" si="23"/>
        <v>29.5680749534742</v>
      </c>
      <c r="FE10">
        <f t="shared" si="23"/>
        <v>32.3223573762317</v>
      </c>
      <c r="FF10">
        <f t="shared" si="23"/>
        <v>32.8788495333298</v>
      </c>
      <c r="FG10">
        <f t="shared" si="23"/>
        <v>35.5784084145432</v>
      </c>
      <c r="FH10">
        <f t="shared" si="23"/>
        <v>32.510004076602</v>
      </c>
      <c r="FI10">
        <f t="shared" si="23"/>
        <v>32.5295565680893</v>
      </c>
      <c r="FJ10">
        <f t="shared" si="23"/>
        <v>35.3811719708112</v>
      </c>
      <c r="FK10">
        <f t="shared" si="23"/>
        <v>34.0806184472297</v>
      </c>
      <c r="FL10">
        <f t="shared" si="23"/>
        <v>28.153079594478</v>
      </c>
      <c r="FM10">
        <f t="shared" si="23"/>
        <v>55.092954071074</v>
      </c>
      <c r="FN10">
        <f t="shared" si="23"/>
        <v>28.875781307286</v>
      </c>
      <c r="FO10">
        <f t="shared" si="23"/>
        <v>30.6375070398641</v>
      </c>
      <c r="FP10">
        <f t="shared" si="23"/>
        <v>32.6320173068668</v>
      </c>
      <c r="FQ10">
        <f t="shared" si="23"/>
        <v>31.1032578923026</v>
      </c>
      <c r="FR10">
        <f t="shared" si="23"/>
        <v>27.4258260960461</v>
      </c>
      <c r="FS10">
        <f t="shared" si="23"/>
        <v>29.1754977898225</v>
      </c>
      <c r="FT10">
        <f t="shared" si="23"/>
        <v>35.1893182869346</v>
      </c>
      <c r="FU10">
        <f t="shared" si="23"/>
        <v>26.4463447852778</v>
      </c>
      <c r="FV10">
        <f t="shared" si="23"/>
        <v>32.9133761054716</v>
      </c>
      <c r="FW10">
        <f t="shared" si="23"/>
        <v>34.1245601913363</v>
      </c>
      <c r="FX10">
        <f t="shared" ref="FX10:HF10" si="24">FX9*(1-CA10*0.5)+$E10*CA10*0.5+CA60*0.5-(0.22/3)*FX9</f>
        <v>28.3215730172481</v>
      </c>
      <c r="FY10">
        <f t="shared" si="24"/>
        <v>33.9787452812799</v>
      </c>
      <c r="FZ10">
        <f t="shared" si="24"/>
        <v>30.7308082586759</v>
      </c>
      <c r="GA10">
        <f t="shared" si="24"/>
        <v>32.837718236362</v>
      </c>
      <c r="GB10">
        <f t="shared" si="24"/>
        <v>34.0284195987023</v>
      </c>
      <c r="GC10">
        <f t="shared" si="24"/>
        <v>35.2441619621966</v>
      </c>
      <c r="GD10">
        <f t="shared" si="24"/>
        <v>28.6114797988759</v>
      </c>
      <c r="GE10">
        <f t="shared" si="24"/>
        <v>34.5431519955747</v>
      </c>
      <c r="GF10">
        <f t="shared" si="24"/>
        <v>33.8866524194123</v>
      </c>
      <c r="GG10">
        <f t="shared" si="24"/>
        <v>31.8249746531264</v>
      </c>
      <c r="GH10">
        <f t="shared" si="24"/>
        <v>31.7512921511996</v>
      </c>
      <c r="GI10">
        <f t="shared" si="24"/>
        <v>31.8776615676665</v>
      </c>
      <c r="GJ10">
        <f t="shared" si="24"/>
        <v>31.6461612443991</v>
      </c>
      <c r="GK10">
        <f t="shared" si="24"/>
        <v>35.087000576612</v>
      </c>
      <c r="GL10">
        <f t="shared" si="24"/>
        <v>34.785061890854</v>
      </c>
      <c r="GM10">
        <f t="shared" si="24"/>
        <v>32.9856583431139</v>
      </c>
      <c r="GN10">
        <f t="shared" si="24"/>
        <v>31.0700171086841</v>
      </c>
      <c r="GO10">
        <f t="shared" si="24"/>
        <v>31.4161876301429</v>
      </c>
      <c r="GP10">
        <f t="shared" si="24"/>
        <v>34.864248001268</v>
      </c>
      <c r="GQ10">
        <f t="shared" si="24"/>
        <v>34.5706272751915</v>
      </c>
      <c r="GR10">
        <f t="shared" si="24"/>
        <v>40.8164600746387</v>
      </c>
      <c r="GS10">
        <f t="shared" si="24"/>
        <v>34.7805208059139</v>
      </c>
      <c r="GT10">
        <f t="shared" si="24"/>
        <v>33.0942563458478</v>
      </c>
      <c r="GU10">
        <f t="shared" si="24"/>
        <v>40.5182213350443</v>
      </c>
      <c r="GV10">
        <f t="shared" si="24"/>
        <v>32.8543123589098</v>
      </c>
      <c r="GW10">
        <f t="shared" si="24"/>
        <v>47.3272670030631</v>
      </c>
      <c r="GX10">
        <f t="shared" si="24"/>
        <v>37.5431396304674</v>
      </c>
      <c r="GY10">
        <f t="shared" si="24"/>
        <v>34.6478185210028</v>
      </c>
      <c r="GZ10">
        <f t="shared" si="24"/>
        <v>47.7950409637858</v>
      </c>
      <c r="HA10">
        <f t="shared" si="24"/>
        <v>29.3691105435927</v>
      </c>
      <c r="HB10">
        <f t="shared" si="24"/>
        <v>32.5028271729168</v>
      </c>
      <c r="HC10">
        <f t="shared" si="24"/>
        <v>30.9024066688267</v>
      </c>
      <c r="HD10">
        <f t="shared" si="24"/>
        <v>28.5451858677778</v>
      </c>
      <c r="HE10">
        <f t="shared" si="24"/>
        <v>29.0140003925787</v>
      </c>
      <c r="HF10">
        <f t="shared" si="24"/>
        <v>30.4127049778088</v>
      </c>
      <c r="HG10" s="33">
        <v>65.6666666666667</v>
      </c>
    </row>
    <row r="11" spans="1:215">
      <c r="A11" s="30">
        <v>6249</v>
      </c>
      <c r="B11" s="31">
        <v>42866.1875</v>
      </c>
      <c r="C11" s="30">
        <v>37496.5</v>
      </c>
      <c r="D11" s="30">
        <v>60</v>
      </c>
      <c r="E11" s="30">
        <v>58.5</v>
      </c>
      <c r="F11" s="5">
        <v>0</v>
      </c>
      <c r="G11" s="30"/>
      <c r="H11" s="30"/>
      <c r="I11" s="30"/>
      <c r="J11" s="30"/>
      <c r="K11" s="32"/>
      <c r="L11" s="32"/>
      <c r="M11" s="34"/>
      <c r="N11" s="15">
        <v>0.475</v>
      </c>
      <c r="O11" s="15">
        <v>0.175</v>
      </c>
      <c r="P11" s="15">
        <v>0.075</v>
      </c>
      <c r="Q11" s="15">
        <v>0.025</v>
      </c>
      <c r="R11" s="15">
        <v>0.175</v>
      </c>
      <c r="S11" s="15">
        <v>0.125</v>
      </c>
      <c r="T11" s="15">
        <v>0.125</v>
      </c>
      <c r="U11" s="15">
        <v>0.025</v>
      </c>
      <c r="V11" s="15">
        <v>0.425</v>
      </c>
      <c r="W11" s="15">
        <v>0.225</v>
      </c>
      <c r="X11" s="15">
        <v>0.075</v>
      </c>
      <c r="Y11" s="15">
        <v>0.025</v>
      </c>
      <c r="Z11" s="15">
        <v>0.125</v>
      </c>
      <c r="AA11" s="15">
        <v>0.075</v>
      </c>
      <c r="AB11" s="15">
        <v>0.425</v>
      </c>
      <c r="AC11" s="15">
        <v>0.425</v>
      </c>
      <c r="AD11" s="15">
        <v>0.125</v>
      </c>
      <c r="AE11" s="15">
        <v>0.075</v>
      </c>
      <c r="AF11" s="15">
        <v>0.425</v>
      </c>
      <c r="AG11" s="15">
        <v>0.225</v>
      </c>
      <c r="AH11" s="15">
        <v>0.225</v>
      </c>
      <c r="AI11" s="15">
        <v>0.025</v>
      </c>
      <c r="AJ11" s="15">
        <v>0.025</v>
      </c>
      <c r="AK11" s="15">
        <v>0.375</v>
      </c>
      <c r="AL11" s="15">
        <v>0.075</v>
      </c>
      <c r="AM11" s="15">
        <v>0.175</v>
      </c>
      <c r="AN11" s="15">
        <v>0.025</v>
      </c>
      <c r="AO11" s="15">
        <v>0.025</v>
      </c>
      <c r="AP11" s="15">
        <v>0.425</v>
      </c>
      <c r="AQ11" s="15">
        <v>2.25</v>
      </c>
      <c r="AR11" s="15">
        <v>0.025</v>
      </c>
      <c r="AS11" s="15">
        <v>0.075</v>
      </c>
      <c r="AT11" s="15">
        <v>0.025</v>
      </c>
      <c r="AU11" s="15">
        <v>0.025</v>
      </c>
      <c r="AV11" s="15">
        <v>0.025</v>
      </c>
      <c r="AW11" s="15">
        <v>0.025</v>
      </c>
      <c r="AX11" s="15">
        <v>2.75</v>
      </c>
      <c r="AY11" s="15">
        <v>0.025</v>
      </c>
      <c r="AZ11" s="15">
        <v>0.025</v>
      </c>
      <c r="BA11" s="15">
        <v>0.225</v>
      </c>
      <c r="BB11" s="15">
        <v>0.225</v>
      </c>
      <c r="BC11" s="15">
        <v>0.125</v>
      </c>
      <c r="BD11" s="15">
        <v>0.125</v>
      </c>
      <c r="BE11" s="15">
        <v>0.025</v>
      </c>
      <c r="BF11" s="15">
        <v>0.025</v>
      </c>
      <c r="BG11" s="15">
        <v>0.275</v>
      </c>
      <c r="BH11" s="15">
        <v>0.425</v>
      </c>
      <c r="BI11" s="15">
        <v>0.325</v>
      </c>
      <c r="BJ11" s="15">
        <v>0.125</v>
      </c>
      <c r="BK11" s="15">
        <v>0.075</v>
      </c>
      <c r="BL11" s="15">
        <v>0.425</v>
      </c>
      <c r="BM11" s="15">
        <v>0.425</v>
      </c>
      <c r="BN11" s="15">
        <v>0.225</v>
      </c>
      <c r="BO11" s="15">
        <v>0.425</v>
      </c>
      <c r="BP11" s="15">
        <v>0.075</v>
      </c>
      <c r="BQ11" s="15">
        <v>0.225</v>
      </c>
      <c r="BR11" s="15">
        <v>0.075</v>
      </c>
      <c r="BS11" s="15">
        <v>0.425</v>
      </c>
      <c r="BT11" s="15">
        <v>0.425</v>
      </c>
      <c r="BU11" s="15">
        <v>0.175</v>
      </c>
      <c r="BV11" s="15">
        <v>0.125</v>
      </c>
      <c r="BW11" s="15">
        <v>0.025</v>
      </c>
      <c r="BX11" s="15">
        <v>0.125</v>
      </c>
      <c r="BY11" s="15">
        <v>0.375</v>
      </c>
      <c r="BZ11" s="15">
        <v>0.075</v>
      </c>
      <c r="CA11" s="15">
        <v>0.175</v>
      </c>
      <c r="CB11" s="15">
        <v>0.425</v>
      </c>
      <c r="CC11" s="15">
        <v>0.425</v>
      </c>
      <c r="CD11" s="15">
        <v>0.075</v>
      </c>
      <c r="CE11" s="15">
        <v>0.375</v>
      </c>
      <c r="CF11" s="15">
        <v>0.025</v>
      </c>
      <c r="CG11" s="15">
        <v>0.425</v>
      </c>
      <c r="CH11" s="15">
        <v>0.075</v>
      </c>
      <c r="CI11" s="15">
        <v>0.375</v>
      </c>
      <c r="CJ11" s="15">
        <v>0.025</v>
      </c>
      <c r="CK11" s="15">
        <v>0.275</v>
      </c>
      <c r="CL11" s="15">
        <v>0.075</v>
      </c>
      <c r="CM11" s="15">
        <v>2.75</v>
      </c>
      <c r="CN11" s="15">
        <v>0.075</v>
      </c>
      <c r="CO11" s="15">
        <v>0.125</v>
      </c>
      <c r="CP11" s="15">
        <v>0.075</v>
      </c>
      <c r="CQ11" s="15">
        <v>0.125</v>
      </c>
      <c r="CR11" s="15">
        <v>0.075</v>
      </c>
      <c r="CS11" s="15">
        <v>0.025</v>
      </c>
      <c r="CT11" s="15">
        <v>0.075</v>
      </c>
      <c r="CU11" s="15">
        <v>0.075</v>
      </c>
      <c r="CV11" s="15">
        <v>0.225</v>
      </c>
      <c r="CW11" s="15">
        <v>0.075</v>
      </c>
      <c r="CX11" s="15">
        <v>0.175</v>
      </c>
      <c r="CY11" s="15">
        <v>0.425</v>
      </c>
      <c r="CZ11" s="15">
        <v>0.075</v>
      </c>
      <c r="DA11" s="15">
        <v>0.025</v>
      </c>
      <c r="DB11" s="15">
        <v>0.175</v>
      </c>
      <c r="DC11" s="15">
        <v>0.125</v>
      </c>
      <c r="DD11" s="15">
        <v>0.375</v>
      </c>
      <c r="DE11" s="15">
        <v>0.025</v>
      </c>
      <c r="DF11" s="15">
        <v>0.175</v>
      </c>
      <c r="DG11" s="15">
        <v>0.425</v>
      </c>
      <c r="DH11" s="15">
        <v>0.025</v>
      </c>
      <c r="DI11" s="15">
        <v>0.025</v>
      </c>
      <c r="DJ11" s="14"/>
      <c r="DK11">
        <f t="shared" si="3"/>
        <v>49.873315390016</v>
      </c>
      <c r="DL11">
        <f t="shared" ref="DL11:EQ11" si="25">DL10*(1-O11*0.5)+$E11*O11*0.5+O61*0.5-(0.22/3)*DL10</f>
        <v>29.0832832757974</v>
      </c>
      <c r="DM11">
        <f t="shared" si="25"/>
        <v>32.9183697568837</v>
      </c>
      <c r="DN11">
        <f t="shared" si="25"/>
        <v>29.9974496266743</v>
      </c>
      <c r="DO11">
        <f t="shared" si="25"/>
        <v>33.6730036724118</v>
      </c>
      <c r="DP11">
        <f t="shared" si="25"/>
        <v>32.4398173512593</v>
      </c>
      <c r="DQ11">
        <f t="shared" si="25"/>
        <v>30.0222913866221</v>
      </c>
      <c r="DR11">
        <f t="shared" si="25"/>
        <v>31.4797015891897</v>
      </c>
      <c r="DS11">
        <f t="shared" si="25"/>
        <v>32.6640310641625</v>
      </c>
      <c r="DT11">
        <f t="shared" si="25"/>
        <v>29.6791024319121</v>
      </c>
      <c r="DU11">
        <f t="shared" si="25"/>
        <v>66.3250862781044</v>
      </c>
      <c r="DV11">
        <f t="shared" si="25"/>
        <v>28.4256597142837</v>
      </c>
      <c r="DW11">
        <f t="shared" si="25"/>
        <v>31.1801298267363</v>
      </c>
      <c r="DX11">
        <f t="shared" si="25"/>
        <v>31.3163495111591</v>
      </c>
      <c r="DY11">
        <f t="shared" si="25"/>
        <v>33.2316571297543</v>
      </c>
      <c r="DZ11">
        <f t="shared" si="25"/>
        <v>34.1496151778256</v>
      </c>
      <c r="EA11">
        <f t="shared" si="25"/>
        <v>35.0095654884873</v>
      </c>
      <c r="EB11">
        <f t="shared" si="25"/>
        <v>30.7338570315828</v>
      </c>
      <c r="EC11">
        <f t="shared" si="25"/>
        <v>41.4908100292829</v>
      </c>
      <c r="ED11">
        <f t="shared" si="25"/>
        <v>35.1898132665122</v>
      </c>
      <c r="EE11">
        <f t="shared" si="25"/>
        <v>34.0657412927811</v>
      </c>
      <c r="EF11">
        <f t="shared" si="25"/>
        <v>35.2421932303536</v>
      </c>
      <c r="EG11">
        <f t="shared" si="25"/>
        <v>28.6517590139538</v>
      </c>
      <c r="EH11">
        <f t="shared" si="25"/>
        <v>33.4202054136938</v>
      </c>
      <c r="EI11">
        <f t="shared" si="25"/>
        <v>32.3316883613734</v>
      </c>
      <c r="EJ11">
        <f t="shared" si="25"/>
        <v>36.6369309359004</v>
      </c>
      <c r="EK11">
        <f t="shared" si="25"/>
        <v>34.4989301615764</v>
      </c>
      <c r="EL11">
        <f t="shared" si="25"/>
        <v>28.3067433230417</v>
      </c>
      <c r="EM11">
        <f t="shared" si="25"/>
        <v>34.385237212512</v>
      </c>
      <c r="EN11">
        <f t="shared" si="25"/>
        <v>60.0866316059695</v>
      </c>
      <c r="EO11">
        <f t="shared" si="25"/>
        <v>33.6769644340656</v>
      </c>
      <c r="EP11">
        <f t="shared" si="25"/>
        <v>29.0798951355458</v>
      </c>
      <c r="EQ11">
        <f t="shared" si="25"/>
        <v>27.8259029179683</v>
      </c>
      <c r="ER11">
        <f t="shared" ref="ER11:FW11" si="26">ER10*(1-AU11*0.5)+$E11*AU11*0.5+AU61*0.5-(0.22/3)*ER10</f>
        <v>28.947990825408</v>
      </c>
      <c r="ES11">
        <f t="shared" si="26"/>
        <v>27.3589360640337</v>
      </c>
      <c r="ET11">
        <f t="shared" si="26"/>
        <v>32.5721471974781</v>
      </c>
      <c r="EU11">
        <f t="shared" si="26"/>
        <v>67.0244016554103</v>
      </c>
      <c r="EV11">
        <f t="shared" si="26"/>
        <v>31.4531650746446</v>
      </c>
      <c r="EW11">
        <f t="shared" si="26"/>
        <v>26.9993244034844</v>
      </c>
      <c r="EX11">
        <f t="shared" si="26"/>
        <v>30.8262961789204</v>
      </c>
      <c r="EY11">
        <f t="shared" si="26"/>
        <v>45.7952423590367</v>
      </c>
      <c r="EZ11">
        <f t="shared" si="26"/>
        <v>29.7668166463026</v>
      </c>
      <c r="FA11">
        <f t="shared" si="26"/>
        <v>33.7410581221907</v>
      </c>
      <c r="FB11">
        <f t="shared" si="26"/>
        <v>31.1283564990386</v>
      </c>
      <c r="FC11">
        <f t="shared" si="26"/>
        <v>31.1933399343863</v>
      </c>
      <c r="FD11">
        <f t="shared" si="26"/>
        <v>31.3778891507834</v>
      </c>
      <c r="FE11">
        <f t="shared" si="26"/>
        <v>35.5148002261921</v>
      </c>
      <c r="FF11">
        <f t="shared" si="26"/>
        <v>34.6311708517195</v>
      </c>
      <c r="FG11">
        <f t="shared" si="26"/>
        <v>34.401924604901</v>
      </c>
      <c r="FH11">
        <f t="shared" si="26"/>
        <v>31.100561958112</v>
      </c>
      <c r="FI11">
        <f t="shared" si="26"/>
        <v>35.6627749823771</v>
      </c>
      <c r="FJ11">
        <f t="shared" si="26"/>
        <v>37.6993036491543</v>
      </c>
      <c r="FK11">
        <f t="shared" si="26"/>
        <v>34.3285535191195</v>
      </c>
      <c r="FL11">
        <f t="shared" si="26"/>
        <v>32.5372410103897</v>
      </c>
      <c r="FM11">
        <f t="shared" si="26"/>
        <v>51.1805683281966</v>
      </c>
      <c r="FN11">
        <f t="shared" si="26"/>
        <v>30.0909486143486</v>
      </c>
      <c r="FO11">
        <f t="shared" si="26"/>
        <v>29.4356000096125</v>
      </c>
      <c r="FP11">
        <f t="shared" si="26"/>
        <v>35.735949026654</v>
      </c>
      <c r="FQ11">
        <f t="shared" si="26"/>
        <v>34.6441600114194</v>
      </c>
      <c r="FR11">
        <f t="shared" si="26"/>
        <v>28.1335890655986</v>
      </c>
      <c r="FS11">
        <f t="shared" si="26"/>
        <v>28.8687426733716</v>
      </c>
      <c r="FT11">
        <f t="shared" si="26"/>
        <v>32.9001518006394</v>
      </c>
      <c r="FU11">
        <f t="shared" si="26"/>
        <v>26.5102996186109</v>
      </c>
      <c r="FV11">
        <f t="shared" si="26"/>
        <v>35.2972205046278</v>
      </c>
      <c r="FW11">
        <f t="shared" si="26"/>
        <v>32.5361714367965</v>
      </c>
      <c r="FX11">
        <f t="shared" ref="FX11:HF11" si="27">FX10*(1-CA11*0.5)+$E11*CA11*0.5+CA61*0.5-(0.22/3)*FX10</f>
        <v>28.8852700236407</v>
      </c>
      <c r="FY11">
        <f t="shared" si="27"/>
        <v>36.6977372550474</v>
      </c>
      <c r="FZ11">
        <f t="shared" si="27"/>
        <v>34.378168898071</v>
      </c>
      <c r="GA11">
        <f t="shared" si="27"/>
        <v>31.3919544651652</v>
      </c>
      <c r="GB11">
        <f t="shared" si="27"/>
        <v>36.1214234867075</v>
      </c>
      <c r="GC11">
        <f t="shared" si="27"/>
        <v>32.9502880604414</v>
      </c>
      <c r="GD11">
        <f t="shared" si="27"/>
        <v>32.8646151563639</v>
      </c>
      <c r="GE11">
        <f t="shared" si="27"/>
        <v>32.9083693160652</v>
      </c>
      <c r="GF11">
        <f t="shared" si="27"/>
        <v>36.016633913349</v>
      </c>
      <c r="GG11">
        <f t="shared" si="27"/>
        <v>29.8245809953997</v>
      </c>
      <c r="GH11">
        <f t="shared" si="27"/>
        <v>33.1008113893217</v>
      </c>
      <c r="GI11">
        <f t="shared" si="27"/>
        <v>30.5383040772501</v>
      </c>
      <c r="GJ11">
        <f t="shared" si="27"/>
        <v>66.2494710420944</v>
      </c>
      <c r="GK11">
        <f t="shared" si="27"/>
        <v>33.3919413460375</v>
      </c>
      <c r="GL11">
        <f t="shared" si="27"/>
        <v>33.716340984013</v>
      </c>
      <c r="GM11">
        <f t="shared" si="27"/>
        <v>31.5234978767521</v>
      </c>
      <c r="GN11">
        <f t="shared" si="27"/>
        <v>30.5059231180878</v>
      </c>
      <c r="GO11">
        <f t="shared" si="27"/>
        <v>30.1279768344687</v>
      </c>
      <c r="GP11">
        <f t="shared" si="27"/>
        <v>41.3529833811591</v>
      </c>
      <c r="GQ11">
        <f t="shared" si="27"/>
        <v>32.9327994188578</v>
      </c>
      <c r="GR11">
        <f t="shared" si="27"/>
        <v>38.4863857496996</v>
      </c>
      <c r="GS11">
        <f t="shared" si="27"/>
        <v>34.8983906894816</v>
      </c>
      <c r="GT11">
        <f t="shared" si="27"/>
        <v>31.6200596008497</v>
      </c>
      <c r="GU11">
        <f t="shared" si="27"/>
        <v>39.1202907369913</v>
      </c>
      <c r="GV11">
        <f t="shared" si="27"/>
        <v>35.8947047429881</v>
      </c>
      <c r="GW11">
        <f t="shared" si="27"/>
        <v>44.2755782435569</v>
      </c>
      <c r="GX11">
        <f t="shared" si="27"/>
        <v>35.0519368121856</v>
      </c>
      <c r="GY11">
        <f t="shared" si="27"/>
        <v>34.1940443755415</v>
      </c>
      <c r="GZ11">
        <f t="shared" si="27"/>
        <v>44.9591312328716</v>
      </c>
      <c r="HA11">
        <f t="shared" si="27"/>
        <v>32.6774175434723</v>
      </c>
      <c r="HB11">
        <f t="shared" si="27"/>
        <v>30.4442511739081</v>
      </c>
      <c r="HC11">
        <f t="shared" si="27"/>
        <v>31.0510195962571</v>
      </c>
      <c r="HD11">
        <f t="shared" si="27"/>
        <v>32.8172702405713</v>
      </c>
      <c r="HE11">
        <f t="shared" si="27"/>
        <v>27.254882025549</v>
      </c>
      <c r="HF11">
        <f t="shared" si="27"/>
        <v>29.7835311338802</v>
      </c>
      <c r="HG11" s="33">
        <v>60</v>
      </c>
    </row>
    <row r="12" spans="1:215">
      <c r="A12" s="30">
        <v>6250</v>
      </c>
      <c r="B12" s="31">
        <v>42866.2083333333</v>
      </c>
      <c r="C12" s="30">
        <v>37502.5</v>
      </c>
      <c r="D12" s="30">
        <v>60.5</v>
      </c>
      <c r="E12" s="30">
        <v>61</v>
      </c>
      <c r="F12" s="5">
        <v>1</v>
      </c>
      <c r="G12" s="30"/>
      <c r="H12" s="30"/>
      <c r="I12" s="30"/>
      <c r="J12" s="30"/>
      <c r="K12" s="32"/>
      <c r="L12" s="32"/>
      <c r="M12" s="34"/>
      <c r="N12" s="15">
        <v>0.425</v>
      </c>
      <c r="O12" s="15">
        <v>0.275</v>
      </c>
      <c r="P12" s="15">
        <v>0.025</v>
      </c>
      <c r="Q12" s="15">
        <v>0.025</v>
      </c>
      <c r="R12" s="15">
        <v>0.025</v>
      </c>
      <c r="S12" s="15">
        <v>0.075</v>
      </c>
      <c r="T12" s="15">
        <v>0.175</v>
      </c>
      <c r="U12" s="15">
        <v>0.025</v>
      </c>
      <c r="V12" s="15">
        <v>0.275</v>
      </c>
      <c r="W12" s="15">
        <v>0.075</v>
      </c>
      <c r="X12" s="15">
        <v>1.25</v>
      </c>
      <c r="Y12" s="15">
        <v>0.025</v>
      </c>
      <c r="Z12" s="15">
        <v>0.125</v>
      </c>
      <c r="AA12" s="15">
        <v>0.025</v>
      </c>
      <c r="AB12" s="15">
        <v>0.325</v>
      </c>
      <c r="AC12" s="15">
        <v>0.425</v>
      </c>
      <c r="AD12" s="15">
        <v>0.025</v>
      </c>
      <c r="AE12" s="15">
        <v>0.025</v>
      </c>
      <c r="AF12" s="15">
        <v>0.025</v>
      </c>
      <c r="AG12" s="15">
        <v>0.125</v>
      </c>
      <c r="AH12" s="15">
        <v>0.025</v>
      </c>
      <c r="AI12" s="15">
        <v>0.425</v>
      </c>
      <c r="AJ12" s="15">
        <v>0.025</v>
      </c>
      <c r="AK12" s="15">
        <v>0.125</v>
      </c>
      <c r="AL12" s="15">
        <v>0.025</v>
      </c>
      <c r="AM12" s="15">
        <v>0.125</v>
      </c>
      <c r="AN12" s="15">
        <v>0.375</v>
      </c>
      <c r="AO12" s="15">
        <v>0.225</v>
      </c>
      <c r="AP12" s="15">
        <v>0.025</v>
      </c>
      <c r="AQ12" s="15">
        <v>0.025</v>
      </c>
      <c r="AR12" s="15">
        <v>0.325</v>
      </c>
      <c r="AS12" s="15">
        <v>0.025</v>
      </c>
      <c r="AT12" s="15">
        <v>0.025</v>
      </c>
      <c r="AU12" s="15">
        <v>0.025</v>
      </c>
      <c r="AV12" s="15">
        <v>0.125</v>
      </c>
      <c r="AW12" s="15">
        <v>0.225</v>
      </c>
      <c r="AX12" s="15">
        <v>0.325</v>
      </c>
      <c r="AY12" s="15">
        <v>0.075</v>
      </c>
      <c r="AZ12" s="15">
        <v>0.025</v>
      </c>
      <c r="BA12" s="15">
        <v>0.325</v>
      </c>
      <c r="BB12" s="15">
        <v>0.025</v>
      </c>
      <c r="BC12" s="15">
        <v>0.175</v>
      </c>
      <c r="BD12" s="15">
        <v>0.075</v>
      </c>
      <c r="BE12" s="15">
        <v>0.375</v>
      </c>
      <c r="BF12" s="15">
        <v>0.025</v>
      </c>
      <c r="BG12" s="15">
        <v>0.325</v>
      </c>
      <c r="BH12" s="15">
        <v>0.025</v>
      </c>
      <c r="BI12" s="15">
        <v>0.025</v>
      </c>
      <c r="BJ12" s="15">
        <v>0.025</v>
      </c>
      <c r="BK12" s="15">
        <v>0.425</v>
      </c>
      <c r="BL12" s="15">
        <v>0.125</v>
      </c>
      <c r="BM12" s="15">
        <v>0.425</v>
      </c>
      <c r="BN12" s="15">
        <v>0.075</v>
      </c>
      <c r="BO12" s="15">
        <v>0.125</v>
      </c>
      <c r="BP12" s="15">
        <v>0.225</v>
      </c>
      <c r="BQ12" s="15">
        <v>0.025</v>
      </c>
      <c r="BR12" s="15">
        <v>0.075</v>
      </c>
      <c r="BS12" s="15">
        <v>0.425</v>
      </c>
      <c r="BT12" s="15">
        <v>0.025</v>
      </c>
      <c r="BU12" s="15">
        <v>0.025</v>
      </c>
      <c r="BV12" s="15">
        <v>0.075</v>
      </c>
      <c r="BW12" s="15">
        <v>0.175</v>
      </c>
      <c r="BX12" s="15">
        <v>0.025</v>
      </c>
      <c r="BY12" s="15">
        <v>0.075</v>
      </c>
      <c r="BZ12" s="15">
        <v>0.325</v>
      </c>
      <c r="CA12" s="15">
        <v>0.175</v>
      </c>
      <c r="CB12" s="15">
        <v>0.075</v>
      </c>
      <c r="CC12" s="15">
        <v>0.075</v>
      </c>
      <c r="CD12" s="15">
        <v>0.75</v>
      </c>
      <c r="CE12" s="15">
        <v>0.025</v>
      </c>
      <c r="CF12" s="15">
        <v>0.075</v>
      </c>
      <c r="CG12" s="15">
        <v>0.225</v>
      </c>
      <c r="CH12" s="15">
        <v>0.175</v>
      </c>
      <c r="CI12" s="15">
        <v>0.075</v>
      </c>
      <c r="CJ12" s="15">
        <v>0.425</v>
      </c>
      <c r="CK12" s="15">
        <v>0.225</v>
      </c>
      <c r="CL12" s="15">
        <v>0.025</v>
      </c>
      <c r="CM12" s="15">
        <v>0.425</v>
      </c>
      <c r="CN12" s="15">
        <v>0.025</v>
      </c>
      <c r="CO12" s="15">
        <v>0.75</v>
      </c>
      <c r="CP12" s="15">
        <v>0.125</v>
      </c>
      <c r="CQ12" s="15">
        <v>0.275</v>
      </c>
      <c r="CR12" s="15">
        <v>0.025</v>
      </c>
      <c r="CS12" s="15">
        <v>0.075</v>
      </c>
      <c r="CT12" s="15">
        <v>0.025</v>
      </c>
      <c r="CU12" s="15">
        <v>0.225</v>
      </c>
      <c r="CV12" s="15">
        <v>0.275</v>
      </c>
      <c r="CW12" s="15">
        <v>0.425</v>
      </c>
      <c r="CX12" s="15">
        <v>0.225</v>
      </c>
      <c r="CY12" s="15">
        <v>0.075</v>
      </c>
      <c r="CZ12" s="15">
        <v>0.025</v>
      </c>
      <c r="DA12" s="15">
        <v>0.025</v>
      </c>
      <c r="DB12" s="15">
        <v>0.125</v>
      </c>
      <c r="DC12" s="15">
        <v>0.075</v>
      </c>
      <c r="DD12" s="15">
        <v>0.075</v>
      </c>
      <c r="DE12" s="15">
        <v>0.325</v>
      </c>
      <c r="DF12" s="15">
        <v>0.025</v>
      </c>
      <c r="DG12" s="15">
        <v>0.075</v>
      </c>
      <c r="DH12" s="15">
        <v>0.225</v>
      </c>
      <c r="DI12" s="15">
        <v>0.075</v>
      </c>
      <c r="DJ12" s="14"/>
      <c r="DK12">
        <f t="shared" si="3"/>
        <v>48.5803594077031</v>
      </c>
      <c r="DL12">
        <f t="shared" ref="DL12:EQ12" si="28">DL11*(1-O12*0.5)+$E12*O12*0.5+O62*0.5-(0.22/3)*DL11</f>
        <v>31.3390577184834</v>
      </c>
      <c r="DM12">
        <f t="shared" si="28"/>
        <v>30.8553763527512</v>
      </c>
      <c r="DN12">
        <f t="shared" si="28"/>
        <v>28.1851685337181</v>
      </c>
      <c r="DO12">
        <f t="shared" si="28"/>
        <v>31.5452375238631</v>
      </c>
      <c r="DP12">
        <f t="shared" si="28"/>
        <v>31.1319042614947</v>
      </c>
      <c r="DQ12">
        <f t="shared" si="28"/>
        <v>30.5312061886071</v>
      </c>
      <c r="DR12">
        <f t="shared" si="28"/>
        <v>29.5401938694509</v>
      </c>
      <c r="DS12">
        <f t="shared" si="28"/>
        <v>34.1648645148016</v>
      </c>
      <c r="DT12">
        <f t="shared" si="28"/>
        <v>28.6771685790419</v>
      </c>
      <c r="DU12">
        <f t="shared" si="28"/>
        <v>58.1330676938948</v>
      </c>
      <c r="DV12">
        <f t="shared" si="28"/>
        <v>26.7482905888076</v>
      </c>
      <c r="DW12">
        <f t="shared" si="28"/>
        <v>30.7573288586047</v>
      </c>
      <c r="DX12">
        <f t="shared" si="28"/>
        <v>29.3908628447846</v>
      </c>
      <c r="DY12">
        <f t="shared" si="28"/>
        <v>35.3070246566539</v>
      </c>
      <c r="DZ12">
        <f t="shared" si="28"/>
        <v>37.3510168394971</v>
      </c>
      <c r="EA12">
        <f t="shared" si="28"/>
        <v>32.7670777840588</v>
      </c>
      <c r="EB12">
        <f t="shared" si="28"/>
        <v>28.8583676363719</v>
      </c>
      <c r="EC12">
        <f t="shared" si="28"/>
        <v>38.6920155017695</v>
      </c>
      <c r="ED12">
        <f t="shared" si="28"/>
        <v>34.2223636311443</v>
      </c>
      <c r="EE12">
        <f t="shared" si="28"/>
        <v>31.9042651651507</v>
      </c>
      <c r="EF12">
        <f t="shared" si="28"/>
        <v>38.1312996653442</v>
      </c>
      <c r="EG12">
        <f t="shared" si="28"/>
        <v>26.9549830319228</v>
      </c>
      <c r="EH12">
        <f t="shared" si="28"/>
        <v>32.693127511667</v>
      </c>
      <c r="EI12">
        <f t="shared" si="28"/>
        <v>30.3190517770222</v>
      </c>
      <c r="EJ12">
        <f t="shared" si="28"/>
        <v>35.472914483774</v>
      </c>
      <c r="EK12">
        <f t="shared" si="28"/>
        <v>36.9379592110985</v>
      </c>
      <c r="EL12">
        <f t="shared" si="28"/>
        <v>29.9089068555097</v>
      </c>
      <c r="EM12">
        <f t="shared" si="28"/>
        <v>32.1963376851047</v>
      </c>
      <c r="EN12">
        <f t="shared" si="28"/>
        <v>55.6916957264571</v>
      </c>
      <c r="EO12">
        <f t="shared" si="28"/>
        <v>35.6473136550318</v>
      </c>
      <c r="EP12">
        <f t="shared" si="28"/>
        <v>27.3463708030781</v>
      </c>
      <c r="EQ12">
        <f t="shared" si="28"/>
        <v>26.2000129175093</v>
      </c>
      <c r="ER12">
        <f t="shared" ref="ER12:FW12" si="29">ER11*(1-AU12*0.5)+$E12*AU12*0.5+AU62*0.5-(0.22/3)*ER11</f>
        <v>27.2257882795605</v>
      </c>
      <c r="ES12">
        <f t="shared" si="29"/>
        <v>27.4551805820025</v>
      </c>
      <c r="ET12">
        <f t="shared" si="29"/>
        <v>33.3816565099468</v>
      </c>
      <c r="EU12">
        <f t="shared" si="29"/>
        <v>61.1303135983427</v>
      </c>
      <c r="EV12">
        <f t="shared" si="29"/>
        <v>30.2546059455382</v>
      </c>
      <c r="EW12">
        <f t="shared" si="29"/>
        <v>25.4443823921854</v>
      </c>
      <c r="EX12">
        <f t="shared" si="29"/>
        <v>33.468927996725</v>
      </c>
      <c r="EY12">
        <f t="shared" si="29"/>
        <v>42.6269840565527</v>
      </c>
      <c r="EZ12">
        <f t="shared" si="29"/>
        <v>30.3168203023556</v>
      </c>
      <c r="FA12">
        <f t="shared" si="29"/>
        <v>32.2889241803146</v>
      </c>
      <c r="FB12">
        <f t="shared" si="29"/>
        <v>34.446543512206</v>
      </c>
      <c r="FC12">
        <f t="shared" si="29"/>
        <v>29.2784115900181</v>
      </c>
      <c r="FD12">
        <f t="shared" si="29"/>
        <v>33.8904369593903</v>
      </c>
      <c r="FE12">
        <f t="shared" si="29"/>
        <v>33.2289465401106</v>
      </c>
      <c r="FF12">
        <f t="shared" si="29"/>
        <v>32.4211620202803</v>
      </c>
      <c r="FG12">
        <f t="shared" si="29"/>
        <v>32.2115927429804</v>
      </c>
      <c r="FH12">
        <f t="shared" si="29"/>
        <v>35.173484665085</v>
      </c>
      <c r="FI12">
        <f t="shared" si="29"/>
        <v>34.6310813806042</v>
      </c>
      <c r="FJ12">
        <f t="shared" si="29"/>
        <v>39.886086022771</v>
      </c>
      <c r="FK12">
        <f t="shared" si="29"/>
        <v>32.8113055040838</v>
      </c>
      <c r="FL12">
        <f t="shared" si="29"/>
        <v>31.9300991064785</v>
      </c>
      <c r="FM12">
        <f t="shared" si="29"/>
        <v>48.5320127138734</v>
      </c>
      <c r="FN12">
        <f t="shared" si="29"/>
        <v>28.2706421916171</v>
      </c>
      <c r="FO12">
        <f t="shared" si="29"/>
        <v>28.4606543418805</v>
      </c>
      <c r="FP12">
        <f t="shared" si="29"/>
        <v>38.4839235965354</v>
      </c>
      <c r="FQ12">
        <f t="shared" si="29"/>
        <v>32.4330362771059</v>
      </c>
      <c r="FR12">
        <f t="shared" si="29"/>
        <v>26.4812893374681</v>
      </c>
      <c r="FS12">
        <f t="shared" si="29"/>
        <v>27.9566236937396</v>
      </c>
      <c r="FT12">
        <f t="shared" si="29"/>
        <v>32.9462107193699</v>
      </c>
      <c r="FU12">
        <f t="shared" si="29"/>
        <v>24.9973322346801</v>
      </c>
      <c r="FV12">
        <f t="shared" si="29"/>
        <v>33.6726118986982</v>
      </c>
      <c r="FW12">
        <f t="shared" si="29"/>
        <v>34.775557672952</v>
      </c>
      <c r="FX12">
        <f t="shared" ref="FX12:HF12" si="30">FX11*(1-CA12*0.5)+$E12*CA12*0.5+CA62*0.5-(0.22/3)*FX11</f>
        <v>29.5770557615052</v>
      </c>
      <c r="FY12">
        <f t="shared" si="30"/>
        <v>34.9179047092796</v>
      </c>
      <c r="FZ12">
        <f t="shared" si="30"/>
        <v>32.8554218452015</v>
      </c>
      <c r="GA12">
        <f t="shared" si="30"/>
        <v>40.1928948799495</v>
      </c>
      <c r="GB12">
        <f t="shared" si="30"/>
        <v>33.7835013040984</v>
      </c>
      <c r="GC12">
        <f t="shared" si="30"/>
        <v>31.5857978004092</v>
      </c>
      <c r="GD12">
        <f t="shared" si="30"/>
        <v>33.6197741731396</v>
      </c>
      <c r="GE12">
        <f t="shared" si="30"/>
        <v>32.953106584398</v>
      </c>
      <c r="GF12">
        <f t="shared" si="30"/>
        <v>34.3122903212861</v>
      </c>
      <c r="GG12">
        <f t="shared" si="30"/>
        <v>34.2622215942146</v>
      </c>
      <c r="GH12">
        <f t="shared" si="30"/>
        <v>33.8120772728061</v>
      </c>
      <c r="GI12">
        <f t="shared" si="30"/>
        <v>28.6795996439528</v>
      </c>
      <c r="GJ12">
        <f t="shared" si="30"/>
        <v>60.2756639025624</v>
      </c>
      <c r="GK12">
        <f t="shared" si="30"/>
        <v>31.288299713836</v>
      </c>
      <c r="GL12">
        <f t="shared" si="30"/>
        <v>41.4751814428472</v>
      </c>
      <c r="GM12">
        <f t="shared" si="30"/>
        <v>31.0540560818266</v>
      </c>
      <c r="GN12">
        <f t="shared" si="30"/>
        <v>32.461757660691</v>
      </c>
      <c r="GO12">
        <f t="shared" si="30"/>
        <v>28.3044921561768</v>
      </c>
      <c r="GP12">
        <f t="shared" si="30"/>
        <v>39.0571943897473</v>
      </c>
      <c r="GQ12">
        <f t="shared" si="30"/>
        <v>30.8685674687392</v>
      </c>
      <c r="GR12">
        <f t="shared" si="30"/>
        <v>38.1968323978804</v>
      </c>
      <c r="GS12">
        <f t="shared" si="30"/>
        <v>35.9281466524492</v>
      </c>
      <c r="GT12">
        <f t="shared" si="30"/>
        <v>35.5444925649402</v>
      </c>
      <c r="GU12">
        <f t="shared" si="30"/>
        <v>38.7129367083671</v>
      </c>
      <c r="GV12">
        <f t="shared" si="30"/>
        <v>34.2038749673069</v>
      </c>
      <c r="GW12">
        <f t="shared" si="30"/>
        <v>41.2377577776516</v>
      </c>
      <c r="GX12">
        <f t="shared" si="30"/>
        <v>32.8058122358063</v>
      </c>
      <c r="GY12">
        <f t="shared" si="30"/>
        <v>33.3618533478638</v>
      </c>
      <c r="GZ12">
        <f t="shared" si="30"/>
        <v>42.2636608545616</v>
      </c>
      <c r="HA12">
        <f t="shared" si="30"/>
        <v>31.3431704324041</v>
      </c>
      <c r="HB12">
        <f t="shared" si="30"/>
        <v>33.1769819387281</v>
      </c>
      <c r="HC12">
        <f t="shared" si="30"/>
        <v>29.1483070809117</v>
      </c>
      <c r="HD12">
        <f t="shared" si="30"/>
        <v>31.467522788908</v>
      </c>
      <c r="HE12">
        <f t="shared" si="30"/>
        <v>29.0525164491345</v>
      </c>
      <c r="HF12">
        <f t="shared" si="30"/>
        <v>28.7700230998751</v>
      </c>
      <c r="HG12" s="33">
        <v>60.5</v>
      </c>
    </row>
    <row r="13" spans="1:215">
      <c r="A13" s="30">
        <v>6251</v>
      </c>
      <c r="B13" s="31">
        <v>42866.2291666667</v>
      </c>
      <c r="C13" s="30">
        <v>37508.5</v>
      </c>
      <c r="D13" s="30">
        <v>70</v>
      </c>
      <c r="E13" s="30">
        <v>61</v>
      </c>
      <c r="F13" s="5">
        <v>0</v>
      </c>
      <c r="G13" s="30"/>
      <c r="H13" s="30"/>
      <c r="I13" s="30"/>
      <c r="J13" s="30"/>
      <c r="K13" s="32"/>
      <c r="L13" s="32"/>
      <c r="M13" s="34"/>
      <c r="N13" s="15">
        <v>0.025</v>
      </c>
      <c r="O13" s="15">
        <v>0.025</v>
      </c>
      <c r="P13" s="15">
        <v>0.425</v>
      </c>
      <c r="Q13" s="15">
        <v>0.025</v>
      </c>
      <c r="R13" s="15">
        <v>0.275</v>
      </c>
      <c r="S13" s="15">
        <v>0.125</v>
      </c>
      <c r="T13" s="15">
        <v>0.325</v>
      </c>
      <c r="U13" s="15">
        <v>0.175</v>
      </c>
      <c r="V13" s="15">
        <v>0.025</v>
      </c>
      <c r="W13" s="15">
        <v>0.375</v>
      </c>
      <c r="X13" s="15">
        <v>0.025</v>
      </c>
      <c r="Y13" s="15">
        <v>0.025</v>
      </c>
      <c r="Z13" s="15">
        <v>0.425</v>
      </c>
      <c r="AA13" s="15">
        <v>0.325</v>
      </c>
      <c r="AB13" s="15">
        <v>0.125</v>
      </c>
      <c r="AC13" s="15">
        <v>0.275</v>
      </c>
      <c r="AD13" s="15">
        <v>0.025</v>
      </c>
      <c r="AE13" s="15">
        <v>0.075</v>
      </c>
      <c r="AF13" s="15">
        <v>0.225</v>
      </c>
      <c r="AG13" s="15">
        <v>0.025</v>
      </c>
      <c r="AH13" s="15">
        <v>0.175</v>
      </c>
      <c r="AI13" s="15">
        <v>0.225</v>
      </c>
      <c r="AJ13" s="15">
        <v>0.325</v>
      </c>
      <c r="AK13" s="15">
        <v>0.025</v>
      </c>
      <c r="AL13" s="15">
        <v>0.425</v>
      </c>
      <c r="AM13" s="15">
        <v>0.125</v>
      </c>
      <c r="AN13" s="15">
        <v>0.025</v>
      </c>
      <c r="AO13" s="15">
        <v>0.025</v>
      </c>
      <c r="AP13" s="15">
        <v>0.025</v>
      </c>
      <c r="AQ13" s="15">
        <v>0.025</v>
      </c>
      <c r="AR13" s="15">
        <v>0.025</v>
      </c>
      <c r="AS13" s="15">
        <v>0.025</v>
      </c>
      <c r="AT13" s="15">
        <v>0.025</v>
      </c>
      <c r="AU13" s="15">
        <v>0.275</v>
      </c>
      <c r="AV13" s="15">
        <v>0.075</v>
      </c>
      <c r="AW13" s="15">
        <v>0.075</v>
      </c>
      <c r="AX13" s="15">
        <v>0.425</v>
      </c>
      <c r="AY13" s="15">
        <v>0.025</v>
      </c>
      <c r="AZ13" s="15">
        <v>0.125</v>
      </c>
      <c r="BA13" s="15">
        <v>0.025</v>
      </c>
      <c r="BB13" s="15">
        <v>0.025</v>
      </c>
      <c r="BC13" s="15">
        <v>0.075</v>
      </c>
      <c r="BD13" s="15">
        <v>0.025</v>
      </c>
      <c r="BE13" s="15">
        <v>0.025</v>
      </c>
      <c r="BF13" s="15">
        <v>0.025</v>
      </c>
      <c r="BG13" s="15">
        <v>0.225</v>
      </c>
      <c r="BH13" s="15">
        <v>0.025</v>
      </c>
      <c r="BI13" s="15">
        <v>0.075</v>
      </c>
      <c r="BJ13" s="15">
        <v>0.125</v>
      </c>
      <c r="BK13" s="15">
        <v>0.275</v>
      </c>
      <c r="BL13" s="15">
        <v>0.125</v>
      </c>
      <c r="BM13" s="15">
        <v>0.025</v>
      </c>
      <c r="BN13" s="15">
        <v>0.075</v>
      </c>
      <c r="BO13" s="15">
        <v>0.075</v>
      </c>
      <c r="BP13" s="15">
        <v>0.025</v>
      </c>
      <c r="BQ13" s="15">
        <v>0.225</v>
      </c>
      <c r="BR13" s="15">
        <v>0.025</v>
      </c>
      <c r="BS13" s="15">
        <v>0.475</v>
      </c>
      <c r="BT13" s="15">
        <v>0.075</v>
      </c>
      <c r="BU13" s="15">
        <v>0.475</v>
      </c>
      <c r="BV13" s="15">
        <v>0.025</v>
      </c>
      <c r="BW13" s="15">
        <v>0.425</v>
      </c>
      <c r="BX13" s="15">
        <v>0.025</v>
      </c>
      <c r="BY13" s="15">
        <v>0.125</v>
      </c>
      <c r="BZ13" s="15">
        <v>0.025</v>
      </c>
      <c r="CA13" s="15">
        <v>0.025</v>
      </c>
      <c r="CB13" s="15">
        <v>0.025</v>
      </c>
      <c r="CC13" s="15">
        <v>0.425</v>
      </c>
      <c r="CD13" s="15">
        <v>0.075</v>
      </c>
      <c r="CE13" s="15">
        <v>0.025</v>
      </c>
      <c r="CF13" s="15">
        <v>0.325</v>
      </c>
      <c r="CG13" s="15">
        <v>0.125</v>
      </c>
      <c r="CH13" s="15">
        <v>0.425</v>
      </c>
      <c r="CI13" s="15">
        <v>0.075</v>
      </c>
      <c r="CJ13" s="15">
        <v>0.125</v>
      </c>
      <c r="CK13" s="15">
        <v>0.075</v>
      </c>
      <c r="CL13" s="15">
        <v>0.025</v>
      </c>
      <c r="CM13" s="15">
        <v>0.275</v>
      </c>
      <c r="CN13" s="15">
        <v>0.125</v>
      </c>
      <c r="CO13" s="15">
        <v>0.025</v>
      </c>
      <c r="CP13" s="15">
        <v>0.025</v>
      </c>
      <c r="CQ13" s="15">
        <v>0.025</v>
      </c>
      <c r="CR13" s="15">
        <v>0.325</v>
      </c>
      <c r="CS13" s="15">
        <v>0.025</v>
      </c>
      <c r="CT13" s="15">
        <v>0.125</v>
      </c>
      <c r="CU13" s="15">
        <v>0.425</v>
      </c>
      <c r="CV13" s="15">
        <v>0.075</v>
      </c>
      <c r="CW13" s="15">
        <v>0.425</v>
      </c>
      <c r="CX13" s="15">
        <v>0.025</v>
      </c>
      <c r="CY13" s="15">
        <v>0.325</v>
      </c>
      <c r="CZ13" s="15">
        <v>0.025</v>
      </c>
      <c r="DA13" s="15">
        <v>0.425</v>
      </c>
      <c r="DB13" s="15">
        <v>0.125</v>
      </c>
      <c r="DC13" s="15">
        <v>0.175</v>
      </c>
      <c r="DD13" s="15">
        <v>0.075</v>
      </c>
      <c r="DE13" s="15">
        <v>2.25</v>
      </c>
      <c r="DF13" s="15">
        <v>0.425</v>
      </c>
      <c r="DG13" s="15">
        <v>0.075</v>
      </c>
      <c r="DH13" s="15">
        <v>0.125</v>
      </c>
      <c r="DI13" s="15">
        <v>0.375</v>
      </c>
      <c r="DJ13" s="14"/>
      <c r="DK13">
        <f t="shared" si="3"/>
        <v>45.1730452252086</v>
      </c>
      <c r="DL13">
        <f t="shared" ref="DL13:EQ13" si="31">DL12*(1-O13*0.5)+$E13*O13*0.5+O63*0.5-(0.22/3)*DL12</f>
        <v>29.4116219309803</v>
      </c>
      <c r="DM13">
        <f t="shared" si="31"/>
        <v>34.9983812785898</v>
      </c>
      <c r="DN13">
        <f t="shared" si="31"/>
        <v>26.5284415679073</v>
      </c>
      <c r="DO13">
        <f t="shared" si="31"/>
        <v>33.2819499459153</v>
      </c>
      <c r="DP13">
        <f t="shared" si="31"/>
        <v>30.7156539326417</v>
      </c>
      <c r="DQ13">
        <f t="shared" si="31"/>
        <v>33.2434300624606</v>
      </c>
      <c r="DR13">
        <f t="shared" si="31"/>
        <v>30.1266460221142</v>
      </c>
      <c r="DS13">
        <f t="shared" si="31"/>
        <v>31.9948803106144</v>
      </c>
      <c r="DT13">
        <f t="shared" si="31"/>
        <v>32.6347071080085</v>
      </c>
      <c r="DU13">
        <f t="shared" si="31"/>
        <v>53.9058127168355</v>
      </c>
      <c r="DV13">
        <f t="shared" si="31"/>
        <v>25.2148956466017</v>
      </c>
      <c r="DW13">
        <f t="shared" si="31"/>
        <v>34.9283590265202</v>
      </c>
      <c r="DX13">
        <f t="shared" si="31"/>
        <v>32.3720176905562</v>
      </c>
      <c r="DY13">
        <f t="shared" si="31"/>
        <v>34.3236538074584</v>
      </c>
      <c r="DZ13">
        <f t="shared" si="31"/>
        <v>37.8636774558365</v>
      </c>
      <c r="EA13">
        <f t="shared" si="31"/>
        <v>30.7170702742605</v>
      </c>
      <c r="EB13">
        <f t="shared" si="31"/>
        <v>27.947398556674</v>
      </c>
      <c r="EC13">
        <f t="shared" si="31"/>
        <v>38.3642492876907</v>
      </c>
      <c r="ED13">
        <f t="shared" si="31"/>
        <v>33.2974440861378</v>
      </c>
      <c r="EE13">
        <f t="shared" si="31"/>
        <v>32.110495851089</v>
      </c>
      <c r="EF13">
        <f t="shared" si="31"/>
        <v>37.9077331442011</v>
      </c>
      <c r="EG13">
        <f t="shared" si="31"/>
        <v>30.510599533561</v>
      </c>
      <c r="EH13">
        <f t="shared" si="31"/>
        <v>30.6494674002489</v>
      </c>
      <c r="EI13">
        <f t="shared" si="31"/>
        <v>34.61535614409</v>
      </c>
      <c r="EJ13">
        <f t="shared" si="31"/>
        <v>34.4670102663947</v>
      </c>
      <c r="EK13">
        <f t="shared" si="31"/>
        <v>34.5299510454793</v>
      </c>
      <c r="EL13">
        <f t="shared" si="31"/>
        <v>28.1042256837452</v>
      </c>
      <c r="EM13">
        <f t="shared" si="31"/>
        <v>30.1953187004666</v>
      </c>
      <c r="EN13">
        <f t="shared" si="31"/>
        <v>51.6739918432695</v>
      </c>
      <c r="EO13">
        <f t="shared" si="31"/>
        <v>33.3500858996416</v>
      </c>
      <c r="EP13">
        <f t="shared" si="31"/>
        <v>25.7616406424806</v>
      </c>
      <c r="EQ13">
        <f t="shared" si="31"/>
        <v>24.7136784754231</v>
      </c>
      <c r="ER13">
        <f t="shared" ref="ER13:FW13" si="32">ER12*(1-AU13*0.5)+$E13*AU13*0.5+AU63*0.5-(0.22/3)*ER12</f>
        <v>29.8731845839532</v>
      </c>
      <c r="ES13">
        <f t="shared" si="32"/>
        <v>26.6997314008305</v>
      </c>
      <c r="ET13">
        <f t="shared" si="32"/>
        <v>31.969356246761</v>
      </c>
      <c r="EU13">
        <f t="shared" si="32"/>
        <v>56.6197322948164</v>
      </c>
      <c r="EV13">
        <f t="shared" si="32"/>
        <v>29.6702522685461</v>
      </c>
      <c r="EW13">
        <f t="shared" si="32"/>
        <v>25.8006871172468</v>
      </c>
      <c r="EX13">
        <f t="shared" si="32"/>
        <v>31.3586783436728</v>
      </c>
      <c r="EY13">
        <f t="shared" si="32"/>
        <v>39.7306679250319</v>
      </c>
      <c r="EZ13">
        <f t="shared" si="32"/>
        <v>29.2442060521779</v>
      </c>
      <c r="FA13">
        <f t="shared" si="32"/>
        <v>30.2799581881709</v>
      </c>
      <c r="FB13">
        <f t="shared" si="32"/>
        <v>32.2523818607417</v>
      </c>
      <c r="FC13">
        <f t="shared" si="32"/>
        <v>27.5278479285416</v>
      </c>
      <c r="FD13">
        <f t="shared" si="32"/>
        <v>34.4549640911036</v>
      </c>
      <c r="FE13">
        <f t="shared" si="32"/>
        <v>31.1392952954178</v>
      </c>
      <c r="FF13">
        <f t="shared" si="32"/>
        <v>31.1153165630326</v>
      </c>
      <c r="FG13">
        <f t="shared" si="32"/>
        <v>31.6486847287255</v>
      </c>
      <c r="FH13">
        <f t="shared" si="32"/>
        <v>36.1452416481962</v>
      </c>
      <c r="FI13">
        <f t="shared" si="32"/>
        <v>33.7395261597388</v>
      </c>
      <c r="FJ13">
        <f t="shared" si="32"/>
        <v>37.2250303058165</v>
      </c>
      <c r="FK13">
        <f t="shared" si="32"/>
        <v>31.4622191440478</v>
      </c>
      <c r="FL13">
        <f t="shared" si="32"/>
        <v>30.6786797888438</v>
      </c>
      <c r="FM13">
        <f t="shared" si="32"/>
        <v>45.128848289266</v>
      </c>
      <c r="FN13">
        <f t="shared" si="32"/>
        <v>29.8795145176749</v>
      </c>
      <c r="FO13">
        <f t="shared" si="32"/>
        <v>26.7802815108691</v>
      </c>
      <c r="FP13">
        <f t="shared" si="32"/>
        <v>41.009337345279</v>
      </c>
      <c r="FQ13">
        <f t="shared" si="32"/>
        <v>31.1258747563934</v>
      </c>
      <c r="FR13">
        <f t="shared" si="32"/>
        <v>32.7375219017384</v>
      </c>
      <c r="FS13">
        <f t="shared" si="32"/>
        <v>26.3195134933603</v>
      </c>
      <c r="FT13">
        <f t="shared" si="32"/>
        <v>36.49158548875</v>
      </c>
      <c r="FU13">
        <f t="shared" si="32"/>
        <v>23.6142278845367</v>
      </c>
      <c r="FV13">
        <f t="shared" si="32"/>
        <v>32.9112487824584</v>
      </c>
      <c r="FW13">
        <f t="shared" si="32"/>
        <v>32.553155639357</v>
      </c>
      <c r="FX13">
        <f t="shared" ref="FX13:HF13" si="33">FX12*(1-CA13*0.5)+$E13*CA13*0.5+CA63*0.5-(0.22/3)*FX12</f>
        <v>27.8008584753093</v>
      </c>
      <c r="FY13">
        <f t="shared" si="33"/>
        <v>32.6832845550665</v>
      </c>
      <c r="FZ13">
        <f t="shared" si="33"/>
        <v>36.4267471011147</v>
      </c>
      <c r="GA13">
        <f t="shared" si="33"/>
        <v>38.0256823640884</v>
      </c>
      <c r="GB13">
        <f t="shared" si="33"/>
        <v>35.3962507754966</v>
      </c>
      <c r="GC13">
        <f t="shared" si="33"/>
        <v>34.049313819146</v>
      </c>
      <c r="GD13">
        <f t="shared" si="33"/>
        <v>32.8655881812881</v>
      </c>
      <c r="GE13">
        <f t="shared" si="33"/>
        <v>36.4965102856909</v>
      </c>
      <c r="GF13">
        <f t="shared" si="33"/>
        <v>32.7968448106769</v>
      </c>
      <c r="GG13">
        <f t="shared" si="33"/>
        <v>33.4207698276671</v>
      </c>
      <c r="GH13">
        <f t="shared" si="33"/>
        <v>32.3520720417367</v>
      </c>
      <c r="GI13">
        <f t="shared" si="33"/>
        <v>26.9804340078469</v>
      </c>
      <c r="GJ13">
        <f t="shared" si="33"/>
        <v>55.9550447631055</v>
      </c>
      <c r="GK13">
        <f t="shared" si="33"/>
        <v>30.8508056693733</v>
      </c>
      <c r="GL13">
        <f t="shared" si="33"/>
        <v>38.6777283690028</v>
      </c>
      <c r="GM13">
        <f t="shared" si="33"/>
        <v>29.1510829348031</v>
      </c>
      <c r="GN13">
        <f t="shared" si="33"/>
        <v>30.437956794815</v>
      </c>
      <c r="GO13">
        <f t="shared" si="33"/>
        <v>31.5418494226784</v>
      </c>
      <c r="GP13">
        <f t="shared" si="33"/>
        <v>36.4672852046274</v>
      </c>
      <c r="GQ13">
        <f t="shared" si="33"/>
        <v>30.4880870542355</v>
      </c>
      <c r="GR13">
        <f t="shared" si="33"/>
        <v>40.2414044708196</v>
      </c>
      <c r="GS13">
        <f t="shared" si="33"/>
        <v>34.2336103984694</v>
      </c>
      <c r="GT13">
        <f t="shared" si="33"/>
        <v>38.3471917734614</v>
      </c>
      <c r="GU13">
        <f t="shared" si="33"/>
        <v>36.1525763075656</v>
      </c>
      <c r="GV13">
        <f t="shared" si="33"/>
        <v>36.0499611208504</v>
      </c>
      <c r="GW13">
        <f t="shared" si="33"/>
        <v>38.4606835684032</v>
      </c>
      <c r="GX13">
        <f t="shared" si="33"/>
        <v>36.3913175717384</v>
      </c>
      <c r="GY13">
        <f t="shared" si="33"/>
        <v>32.6427016014456</v>
      </c>
      <c r="GZ13">
        <f t="shared" si="33"/>
        <v>40.803755400453</v>
      </c>
      <c r="HA13">
        <f t="shared" si="33"/>
        <v>30.156802376146</v>
      </c>
      <c r="HB13">
        <f t="shared" si="33"/>
        <v>62.0448985821523</v>
      </c>
      <c r="HC13">
        <f t="shared" si="33"/>
        <v>33.7792493069511</v>
      </c>
      <c r="HD13">
        <f t="shared" si="33"/>
        <v>30.2673723464707</v>
      </c>
      <c r="HE13">
        <f t="shared" si="33"/>
        <v>28.9187162981271</v>
      </c>
      <c r="HF13">
        <f t="shared" si="33"/>
        <v>32.7033420746577</v>
      </c>
      <c r="HG13" s="33">
        <v>70</v>
      </c>
    </row>
    <row r="14" spans="1:215">
      <c r="A14" s="30">
        <v>6252</v>
      </c>
      <c r="B14" s="31">
        <v>42866.25</v>
      </c>
      <c r="C14" s="30">
        <v>37514.5</v>
      </c>
      <c r="D14" s="30">
        <v>73.1666666666667</v>
      </c>
      <c r="E14" s="30">
        <v>61</v>
      </c>
      <c r="F14" s="5">
        <v>0</v>
      </c>
      <c r="G14" s="30"/>
      <c r="H14" s="30"/>
      <c r="I14" s="30"/>
      <c r="J14" s="30"/>
      <c r="K14" s="32"/>
      <c r="L14" s="32"/>
      <c r="M14" s="34"/>
      <c r="N14" s="15">
        <v>0.025</v>
      </c>
      <c r="O14" s="15">
        <v>0.075</v>
      </c>
      <c r="P14" s="15">
        <v>0.175</v>
      </c>
      <c r="Q14" s="15">
        <v>0.425</v>
      </c>
      <c r="R14" s="15">
        <v>0.325</v>
      </c>
      <c r="S14" s="15">
        <v>0.225</v>
      </c>
      <c r="T14" s="15">
        <v>0.025</v>
      </c>
      <c r="U14" s="15">
        <v>0.025</v>
      </c>
      <c r="V14" s="15">
        <v>0.025</v>
      </c>
      <c r="W14" s="15">
        <v>0.425</v>
      </c>
      <c r="X14" s="15">
        <v>0.425</v>
      </c>
      <c r="Y14" s="15">
        <v>0.425</v>
      </c>
      <c r="Z14" s="15">
        <v>0.075</v>
      </c>
      <c r="AA14" s="15">
        <v>0.075</v>
      </c>
      <c r="AB14" s="15">
        <v>0.075</v>
      </c>
      <c r="AC14" s="15">
        <v>0.025</v>
      </c>
      <c r="AD14" s="15">
        <v>0.075</v>
      </c>
      <c r="AE14" s="15">
        <v>0.125</v>
      </c>
      <c r="AF14" s="15">
        <v>0.075</v>
      </c>
      <c r="AG14" s="15">
        <v>0.125</v>
      </c>
      <c r="AH14" s="15">
        <v>0.325</v>
      </c>
      <c r="AI14" s="15">
        <v>0.325</v>
      </c>
      <c r="AJ14" s="15">
        <v>0.075</v>
      </c>
      <c r="AK14" s="15">
        <v>0.475</v>
      </c>
      <c r="AL14" s="15">
        <v>0.175</v>
      </c>
      <c r="AM14" s="15">
        <v>0.175</v>
      </c>
      <c r="AN14" s="15">
        <v>0.025</v>
      </c>
      <c r="AO14" s="15">
        <v>0.075</v>
      </c>
      <c r="AP14" s="15">
        <v>0.225</v>
      </c>
      <c r="AQ14" s="15">
        <v>0.075</v>
      </c>
      <c r="AR14" s="15">
        <v>0.375</v>
      </c>
      <c r="AS14" s="15">
        <v>0.225</v>
      </c>
      <c r="AT14" s="15">
        <v>0.025</v>
      </c>
      <c r="AU14" s="15">
        <v>0.075</v>
      </c>
      <c r="AV14" s="15">
        <v>0.175</v>
      </c>
      <c r="AW14" s="15">
        <v>0.325</v>
      </c>
      <c r="AX14" s="15">
        <v>0.025</v>
      </c>
      <c r="AY14" s="15">
        <v>0.075</v>
      </c>
      <c r="AZ14" s="15">
        <v>0.325</v>
      </c>
      <c r="BA14" s="15">
        <v>0.425</v>
      </c>
      <c r="BB14" s="15">
        <v>0.125</v>
      </c>
      <c r="BC14" s="15">
        <v>0.075</v>
      </c>
      <c r="BD14" s="15">
        <v>0.025</v>
      </c>
      <c r="BE14" s="15">
        <v>0.125</v>
      </c>
      <c r="BF14" s="15">
        <v>0.025</v>
      </c>
      <c r="BG14" s="15">
        <v>0.025</v>
      </c>
      <c r="BH14" s="15">
        <v>0.225</v>
      </c>
      <c r="BI14" s="15">
        <v>0.075</v>
      </c>
      <c r="BJ14" s="15">
        <v>0.125</v>
      </c>
      <c r="BK14" s="15">
        <v>0.025</v>
      </c>
      <c r="BL14" s="15">
        <v>0.425</v>
      </c>
      <c r="BM14" s="15">
        <v>0.125</v>
      </c>
      <c r="BN14" s="15">
        <v>0.025</v>
      </c>
      <c r="BO14" s="15">
        <v>0.325</v>
      </c>
      <c r="BP14" s="15">
        <v>0.075</v>
      </c>
      <c r="BQ14" s="15">
        <v>0.425</v>
      </c>
      <c r="BR14" s="15">
        <v>0.025</v>
      </c>
      <c r="BS14" s="15">
        <v>0.275</v>
      </c>
      <c r="BT14" s="15">
        <v>0.025</v>
      </c>
      <c r="BU14" s="15">
        <v>0.025</v>
      </c>
      <c r="BV14" s="15">
        <v>0.025</v>
      </c>
      <c r="BW14" s="15">
        <v>0.175</v>
      </c>
      <c r="BX14" s="15">
        <v>0.175</v>
      </c>
      <c r="BY14" s="15">
        <v>0.075</v>
      </c>
      <c r="BZ14" s="15">
        <v>0.175</v>
      </c>
      <c r="CA14" s="15">
        <v>0.075</v>
      </c>
      <c r="CB14" s="15">
        <v>0.025</v>
      </c>
      <c r="CC14" s="15">
        <v>0.425</v>
      </c>
      <c r="CD14" s="15">
        <v>0.025</v>
      </c>
      <c r="CE14" s="15">
        <v>0.075</v>
      </c>
      <c r="CF14" s="15">
        <v>0.225</v>
      </c>
      <c r="CG14" s="15">
        <v>0.025</v>
      </c>
      <c r="CH14" s="15">
        <v>0.025</v>
      </c>
      <c r="CI14" s="15">
        <v>0.025</v>
      </c>
      <c r="CJ14" s="15">
        <v>0.225</v>
      </c>
      <c r="CK14" s="15">
        <v>0.075</v>
      </c>
      <c r="CL14" s="15">
        <v>0.425</v>
      </c>
      <c r="CM14" s="15">
        <v>0.275</v>
      </c>
      <c r="CN14" s="15">
        <v>0.175</v>
      </c>
      <c r="CO14" s="15">
        <v>0.025</v>
      </c>
      <c r="CP14" s="15">
        <v>0.075</v>
      </c>
      <c r="CQ14" s="15">
        <v>0.075</v>
      </c>
      <c r="CR14" s="15">
        <v>0.025</v>
      </c>
      <c r="CS14" s="15">
        <v>0.425</v>
      </c>
      <c r="CT14" s="15">
        <v>0.075</v>
      </c>
      <c r="CU14" s="15">
        <v>0.025</v>
      </c>
      <c r="CV14" s="15">
        <v>0.125</v>
      </c>
      <c r="CW14" s="15">
        <v>0.025</v>
      </c>
      <c r="CX14" s="15">
        <v>0.275</v>
      </c>
      <c r="CY14" s="15">
        <v>0.225</v>
      </c>
      <c r="CZ14" s="15">
        <v>0.075</v>
      </c>
      <c r="DA14" s="15">
        <v>0.125</v>
      </c>
      <c r="DB14" s="15">
        <v>0.025</v>
      </c>
      <c r="DC14" s="15">
        <v>0.225</v>
      </c>
      <c r="DD14" s="15">
        <v>0.275</v>
      </c>
      <c r="DE14" s="15">
        <v>0.075</v>
      </c>
      <c r="DF14" s="15">
        <v>0.375</v>
      </c>
      <c r="DG14" s="15">
        <v>0.125</v>
      </c>
      <c r="DH14" s="15">
        <v>0.075</v>
      </c>
      <c r="DI14" s="15">
        <v>0.225</v>
      </c>
      <c r="DJ14" s="14"/>
      <c r="DK14">
        <f t="shared" si="3"/>
        <v>42.0581921767115</v>
      </c>
      <c r="DL14">
        <f t="shared" ref="DL14:EQ14" si="34">DL13*(1-O14*0.5)+$E14*O14*0.5+O64*0.5-(0.22/3)*DL13</f>
        <v>28.4393338336299</v>
      </c>
      <c r="DM14">
        <f t="shared" si="34"/>
        <v>34.7069749562833</v>
      </c>
      <c r="DN14">
        <f t="shared" si="34"/>
        <v>31.9082286864138</v>
      </c>
      <c r="DO14">
        <f t="shared" si="34"/>
        <v>35.345456750337</v>
      </c>
      <c r="DP14">
        <f t="shared" si="34"/>
        <v>31.8701615768258</v>
      </c>
      <c r="DQ14">
        <f t="shared" si="34"/>
        <v>31.152535648766</v>
      </c>
      <c r="DR14">
        <f t="shared" si="34"/>
        <v>28.3032755718827</v>
      </c>
      <c r="DS14">
        <f t="shared" si="34"/>
        <v>30.0111530839534</v>
      </c>
      <c r="DT14">
        <f t="shared" si="34"/>
        <v>36.2691199929694</v>
      </c>
      <c r="DU14">
        <f t="shared" si="34"/>
        <v>51.46023458194</v>
      </c>
      <c r="DV14">
        <f t="shared" si="34"/>
        <v>30.9701379742813</v>
      </c>
      <c r="DW14">
        <f t="shared" si="34"/>
        <v>33.3446325677475</v>
      </c>
      <c r="DX14">
        <f t="shared" si="34"/>
        <v>31.0716190631862</v>
      </c>
      <c r="DY14">
        <f t="shared" si="34"/>
        <v>32.8069488437985</v>
      </c>
      <c r="DZ14">
        <f t="shared" si="34"/>
        <v>35.3762118075438</v>
      </c>
      <c r="EA14">
        <f t="shared" si="34"/>
        <v>29.6000949855299</v>
      </c>
      <c r="EB14">
        <f t="shared" si="34"/>
        <v>27.9637102527258</v>
      </c>
      <c r="EC14">
        <f t="shared" si="34"/>
        <v>36.3997116583049</v>
      </c>
      <c r="ED14">
        <f t="shared" si="34"/>
        <v>32.5870412644374</v>
      </c>
      <c r="EE14">
        <f t="shared" si="34"/>
        <v>34.4502705795405</v>
      </c>
      <c r="EF14">
        <f t="shared" si="34"/>
        <v>38.8803260776937</v>
      </c>
      <c r="EG14">
        <f t="shared" si="34"/>
        <v>29.416508085258</v>
      </c>
      <c r="EH14">
        <f t="shared" si="34"/>
        <v>35.6100912833382</v>
      </c>
      <c r="EI14">
        <f t="shared" si="34"/>
        <v>34.3855530309155</v>
      </c>
      <c r="EJ14">
        <f t="shared" si="34"/>
        <v>34.2610661152162</v>
      </c>
      <c r="EK14">
        <f t="shared" si="34"/>
        <v>32.328630247409</v>
      </c>
      <c r="EL14">
        <f t="shared" si="34"/>
        <v>27.2768406704634</v>
      </c>
      <c r="EM14">
        <f t="shared" si="34"/>
        <v>31.4465219752965</v>
      </c>
      <c r="EN14">
        <f t="shared" si="34"/>
        <v>48.2342910806405</v>
      </c>
      <c r="EO14">
        <f t="shared" si="34"/>
        <v>36.0887718274851</v>
      </c>
      <c r="EP14">
        <f t="shared" si="34"/>
        <v>27.836769089753</v>
      </c>
      <c r="EQ14">
        <f t="shared" si="34"/>
        <v>23.3549210729493</v>
      </c>
      <c r="ER14">
        <f t="shared" ref="ER14:FW14" si="35">ER13*(1-AU14*0.5)+$E14*AU14*0.5+AU64*0.5-(0.22/3)*ER13</f>
        <v>30.0997399592317</v>
      </c>
      <c r="ES14">
        <f t="shared" si="35"/>
        <v>27.7430246005303</v>
      </c>
      <c r="ET14">
        <f t="shared" si="35"/>
        <v>34.3424163985665</v>
      </c>
      <c r="EU14">
        <f t="shared" si="35"/>
        <v>52.5223719395113</v>
      </c>
      <c r="EV14">
        <f t="shared" si="35"/>
        <v>28.6692993087823</v>
      </c>
      <c r="EW14">
        <f t="shared" si="35"/>
        <v>29.6285250720961</v>
      </c>
      <c r="EX14">
        <f t="shared" si="35"/>
        <v>56.607822783773</v>
      </c>
      <c r="EY14">
        <f t="shared" si="35"/>
        <v>38.1464188652151</v>
      </c>
      <c r="EZ14">
        <f t="shared" si="35"/>
        <v>28.2904732147282</v>
      </c>
      <c r="FA14">
        <f t="shared" si="35"/>
        <v>28.4434284436862</v>
      </c>
      <c r="FB14">
        <f t="shared" si="35"/>
        <v>31.6839333246576</v>
      </c>
      <c r="FC14">
        <f t="shared" si="35"/>
        <v>25.9275409813417</v>
      </c>
      <c r="FD14">
        <f t="shared" si="35"/>
        <v>32.2600796732839</v>
      </c>
      <c r="FE14">
        <f t="shared" si="35"/>
        <v>32.2150762530193</v>
      </c>
      <c r="FF14">
        <f t="shared" si="35"/>
        <v>29.9542023106298</v>
      </c>
      <c r="FG14">
        <f t="shared" si="35"/>
        <v>31.162238386407</v>
      </c>
      <c r="FH14">
        <f t="shared" si="35"/>
        <v>33.8052750733927</v>
      </c>
      <c r="FI14">
        <f t="shared" si="35"/>
        <v>37.0581449324135</v>
      </c>
      <c r="FJ14">
        <f t="shared" si="35"/>
        <v>35.9811303559431</v>
      </c>
      <c r="FK14">
        <f t="shared" si="35"/>
        <v>29.5242120008504</v>
      </c>
      <c r="FL14">
        <f t="shared" si="35"/>
        <v>33.3561244719748</v>
      </c>
      <c r="FM14">
        <f t="shared" si="35"/>
        <v>63.6645676038723</v>
      </c>
      <c r="FN14">
        <f t="shared" si="35"/>
        <v>34.3014532847061</v>
      </c>
      <c r="FO14">
        <f t="shared" si="35"/>
        <v>25.2441406811861</v>
      </c>
      <c r="FP14">
        <f t="shared" si="35"/>
        <v>40.7507020549827</v>
      </c>
      <c r="FQ14">
        <f t="shared" si="35"/>
        <v>29.2167371731363</v>
      </c>
      <c r="FR14">
        <f t="shared" si="35"/>
        <v>30.6900512718392</v>
      </c>
      <c r="FS14">
        <f t="shared" si="35"/>
        <v>24.8229219185135</v>
      </c>
      <c r="FT14">
        <f t="shared" si="35"/>
        <v>35.960022155976</v>
      </c>
      <c r="FU14">
        <f t="shared" si="35"/>
        <v>25.1537728997737</v>
      </c>
      <c r="FV14">
        <f t="shared" si="35"/>
        <v>31.5510853757359</v>
      </c>
      <c r="FW14">
        <f t="shared" si="35"/>
        <v>32.6550231073604</v>
      </c>
      <c r="FX14">
        <f t="shared" ref="FX14:HF14" si="36">FX13*(1-CA14*0.5)+$E14*CA14*0.5+CA64*0.5-(0.22/3)*FX13</f>
        <v>27.0070966609625</v>
      </c>
      <c r="FY14">
        <f t="shared" si="36"/>
        <v>30.6404692974233</v>
      </c>
      <c r="FZ14">
        <f t="shared" si="36"/>
        <v>38.9772685547128</v>
      </c>
      <c r="GA14">
        <f t="shared" si="36"/>
        <v>35.5243112945042</v>
      </c>
      <c r="GB14">
        <f t="shared" si="36"/>
        <v>33.7606663145458</v>
      </c>
      <c r="GC14">
        <f t="shared" si="36"/>
        <v>34.5843163344214</v>
      </c>
      <c r="GD14">
        <f t="shared" si="36"/>
        <v>30.8071251957276</v>
      </c>
      <c r="GE14">
        <f t="shared" si="36"/>
        <v>34.1263931528358</v>
      </c>
      <c r="GF14">
        <f t="shared" si="36"/>
        <v>30.7442822977605</v>
      </c>
      <c r="GG14">
        <f t="shared" si="36"/>
        <v>34.0725767680257</v>
      </c>
      <c r="GH14">
        <f t="shared" si="36"/>
        <v>31.0538840571109</v>
      </c>
      <c r="GI14">
        <f t="shared" si="36"/>
        <v>32.231026620604</v>
      </c>
      <c r="GJ14">
        <f t="shared" si="36"/>
        <v>52.5453561588841</v>
      </c>
      <c r="GK14">
        <f t="shared" si="36"/>
        <v>31.226467757549</v>
      </c>
      <c r="GL14">
        <f t="shared" si="36"/>
        <v>36.12039001733</v>
      </c>
      <c r="GM14">
        <f t="shared" si="36"/>
        <v>28.2076712428625</v>
      </c>
      <c r="GN14">
        <f t="shared" si="36"/>
        <v>29.3519165833897</v>
      </c>
      <c r="GO14">
        <f t="shared" si="36"/>
        <v>29.5970073472319</v>
      </c>
      <c r="GP14">
        <f t="shared" si="36"/>
        <v>39.0062195169714</v>
      </c>
      <c r="GQ14">
        <f t="shared" si="36"/>
        <v>29.3964907390577</v>
      </c>
      <c r="GR14">
        <f t="shared" si="36"/>
        <v>37.5498505870742</v>
      </c>
      <c r="GS14">
        <f t="shared" si="36"/>
        <v>33.3960449860107</v>
      </c>
      <c r="GT14">
        <f t="shared" si="36"/>
        <v>35.8182244795727</v>
      </c>
      <c r="GU14">
        <f t="shared" si="36"/>
        <v>36.9179081360538</v>
      </c>
      <c r="GV14">
        <f t="shared" si="36"/>
        <v>36.2131766792257</v>
      </c>
      <c r="GW14">
        <f t="shared" si="36"/>
        <v>36.4854578062385</v>
      </c>
      <c r="GX14">
        <f t="shared" si="36"/>
        <v>35.2606636015772</v>
      </c>
      <c r="GY14">
        <f t="shared" si="36"/>
        <v>30.6033697139882</v>
      </c>
      <c r="GZ14">
        <f t="shared" si="36"/>
        <v>40.0835575218688</v>
      </c>
      <c r="HA14">
        <f t="shared" si="36"/>
        <v>32.1862432085085</v>
      </c>
      <c r="HB14">
        <f t="shared" si="36"/>
        <v>57.4557556559637</v>
      </c>
      <c r="HC14">
        <f t="shared" si="36"/>
        <v>36.4059951127213</v>
      </c>
      <c r="HD14">
        <f t="shared" si="36"/>
        <v>29.9685542694084</v>
      </c>
      <c r="HE14">
        <f t="shared" si="36"/>
        <v>28.0010585750847</v>
      </c>
      <c r="HF14">
        <f t="shared" si="36"/>
        <v>33.4884710057838</v>
      </c>
      <c r="HG14" s="33">
        <v>73.1666666666667</v>
      </c>
    </row>
    <row r="15" spans="1:215">
      <c r="A15" s="30">
        <v>6253</v>
      </c>
      <c r="B15" s="31">
        <v>42866.2708333333</v>
      </c>
      <c r="C15" s="30">
        <v>37520.5</v>
      </c>
      <c r="D15" s="30">
        <v>71</v>
      </c>
      <c r="E15" s="30">
        <v>61</v>
      </c>
      <c r="F15" s="5">
        <v>1</v>
      </c>
      <c r="G15" s="30"/>
      <c r="H15" s="30"/>
      <c r="I15" s="30"/>
      <c r="J15" s="30"/>
      <c r="K15" s="32"/>
      <c r="L15" s="32"/>
      <c r="M15" s="34"/>
      <c r="N15" s="15">
        <v>0.225</v>
      </c>
      <c r="O15" s="15">
        <v>0.425</v>
      </c>
      <c r="P15" s="15">
        <v>0.425</v>
      </c>
      <c r="Q15" s="15">
        <v>0.125</v>
      </c>
      <c r="R15" s="15">
        <v>0.125</v>
      </c>
      <c r="S15" s="15">
        <v>0.025</v>
      </c>
      <c r="T15" s="15">
        <v>0.125</v>
      </c>
      <c r="U15" s="15">
        <v>0.025</v>
      </c>
      <c r="V15" s="15">
        <v>0.075</v>
      </c>
      <c r="W15" s="15">
        <v>0.125</v>
      </c>
      <c r="X15" s="15">
        <v>0.125</v>
      </c>
      <c r="Y15" s="15">
        <v>0.425</v>
      </c>
      <c r="Z15" s="15">
        <v>0.075</v>
      </c>
      <c r="AA15" s="15">
        <v>0.125</v>
      </c>
      <c r="AB15" s="15">
        <v>0.125</v>
      </c>
      <c r="AC15" s="15">
        <v>0.025</v>
      </c>
      <c r="AD15" s="15">
        <v>0.175</v>
      </c>
      <c r="AE15" s="15">
        <v>0.075</v>
      </c>
      <c r="AF15" s="15">
        <v>0.075</v>
      </c>
      <c r="AG15" s="15">
        <v>0.175</v>
      </c>
      <c r="AH15" s="15">
        <v>0.025</v>
      </c>
      <c r="AI15" s="15">
        <v>0.125</v>
      </c>
      <c r="AJ15" s="15">
        <v>0.375</v>
      </c>
      <c r="AK15" s="15">
        <v>0.425</v>
      </c>
      <c r="AL15" s="15">
        <v>0.075</v>
      </c>
      <c r="AM15" s="15">
        <v>0.025</v>
      </c>
      <c r="AN15" s="15">
        <v>0.225</v>
      </c>
      <c r="AO15" s="15">
        <v>0.375</v>
      </c>
      <c r="AP15" s="15">
        <v>0.125</v>
      </c>
      <c r="AQ15" s="15">
        <v>0.075</v>
      </c>
      <c r="AR15" s="15">
        <v>0.175</v>
      </c>
      <c r="AS15" s="15">
        <v>0.025</v>
      </c>
      <c r="AT15" s="15">
        <v>0.375</v>
      </c>
      <c r="AU15" s="15">
        <v>0.225</v>
      </c>
      <c r="AV15" s="15">
        <v>0.225</v>
      </c>
      <c r="AW15" s="15">
        <v>0.125</v>
      </c>
      <c r="AX15" s="15">
        <v>0.025</v>
      </c>
      <c r="AY15" s="15">
        <v>0.075</v>
      </c>
      <c r="AZ15" s="15">
        <v>0.325</v>
      </c>
      <c r="BA15" s="15">
        <v>0.075</v>
      </c>
      <c r="BB15" s="15">
        <v>0.325</v>
      </c>
      <c r="BC15" s="15">
        <v>0.225</v>
      </c>
      <c r="BD15" s="15">
        <v>0.325</v>
      </c>
      <c r="BE15" s="15">
        <v>0.225</v>
      </c>
      <c r="BF15" s="15">
        <v>0.075</v>
      </c>
      <c r="BG15" s="15">
        <v>0.075</v>
      </c>
      <c r="BH15" s="15">
        <v>0.125</v>
      </c>
      <c r="BI15" s="15">
        <v>0.425</v>
      </c>
      <c r="BJ15" s="15">
        <v>0.425</v>
      </c>
      <c r="BK15" s="15">
        <v>0.075</v>
      </c>
      <c r="BL15" s="15">
        <v>0.125</v>
      </c>
      <c r="BM15" s="15">
        <v>0.175</v>
      </c>
      <c r="BN15" s="15">
        <v>0.275</v>
      </c>
      <c r="BO15" s="15">
        <v>0.075</v>
      </c>
      <c r="BP15" s="15">
        <v>0.025</v>
      </c>
      <c r="BQ15" s="15">
        <v>0.025</v>
      </c>
      <c r="BR15" s="15">
        <v>0.125</v>
      </c>
      <c r="BS15" s="15">
        <v>0.025</v>
      </c>
      <c r="BT15" s="15">
        <v>0.225</v>
      </c>
      <c r="BU15" s="15">
        <v>0.025</v>
      </c>
      <c r="BV15" s="15">
        <v>0.025</v>
      </c>
      <c r="BW15" s="15">
        <v>0.425</v>
      </c>
      <c r="BX15" s="15">
        <v>0.175</v>
      </c>
      <c r="BY15" s="15">
        <v>0.175</v>
      </c>
      <c r="BZ15" s="15">
        <v>0.175</v>
      </c>
      <c r="CA15" s="15">
        <v>0.275</v>
      </c>
      <c r="CB15" s="15">
        <v>0.025</v>
      </c>
      <c r="CC15" s="15">
        <v>0.425</v>
      </c>
      <c r="CD15" s="15">
        <v>0.075</v>
      </c>
      <c r="CE15" s="15">
        <v>0.075</v>
      </c>
      <c r="CF15" s="15">
        <v>0.175</v>
      </c>
      <c r="CG15" s="15">
        <v>0.425</v>
      </c>
      <c r="CH15" s="15">
        <v>0.025</v>
      </c>
      <c r="CI15" s="15">
        <v>0.175</v>
      </c>
      <c r="CJ15" s="15">
        <v>0.025</v>
      </c>
      <c r="CK15" s="15">
        <v>0.025</v>
      </c>
      <c r="CL15" s="15">
        <v>0.175</v>
      </c>
      <c r="CM15" s="15">
        <v>0.425</v>
      </c>
      <c r="CN15" s="15">
        <v>0.325</v>
      </c>
      <c r="CO15" s="15">
        <v>0.425</v>
      </c>
      <c r="CP15" s="15">
        <v>0.175</v>
      </c>
      <c r="CQ15" s="15">
        <v>0.075</v>
      </c>
      <c r="CR15" s="15">
        <v>0.025</v>
      </c>
      <c r="CS15" s="15">
        <v>0.425</v>
      </c>
      <c r="CT15" s="15">
        <v>0.025</v>
      </c>
      <c r="CU15" s="15">
        <v>0.025</v>
      </c>
      <c r="CV15" s="15">
        <v>0.475</v>
      </c>
      <c r="CW15" s="15">
        <v>0.275</v>
      </c>
      <c r="CX15" s="15">
        <v>0.125</v>
      </c>
      <c r="CY15" s="15">
        <v>0.375</v>
      </c>
      <c r="CZ15" s="15">
        <v>0.425</v>
      </c>
      <c r="DA15" s="15">
        <v>0.075</v>
      </c>
      <c r="DB15" s="15">
        <v>0.025</v>
      </c>
      <c r="DC15" s="15">
        <v>0.025</v>
      </c>
      <c r="DD15" s="15">
        <v>0.275</v>
      </c>
      <c r="DE15" s="15">
        <v>0.025</v>
      </c>
      <c r="DF15" s="15">
        <v>0.025</v>
      </c>
      <c r="DG15" s="15">
        <v>0.425</v>
      </c>
      <c r="DH15" s="15">
        <v>0.075</v>
      </c>
      <c r="DI15" s="15">
        <v>0.125</v>
      </c>
      <c r="DJ15" s="14"/>
      <c r="DK15">
        <f t="shared" si="3"/>
        <v>41.1048781305393</v>
      </c>
      <c r="DL15">
        <f t="shared" ref="DL15:EQ15" si="37">DL14*(1-O15*0.5)+$E15*O15*0.5+O65*0.5-(0.22/3)*DL14</f>
        <v>33.2729242461841</v>
      </c>
      <c r="DM15">
        <f t="shared" si="37"/>
        <v>41.4990646146123</v>
      </c>
      <c r="DN15">
        <f t="shared" si="37"/>
        <v>31.3865276231759</v>
      </c>
      <c r="DO15">
        <f t="shared" si="37"/>
        <v>34.3568655417495</v>
      </c>
      <c r="DP15">
        <f t="shared" si="37"/>
        <v>29.8971393748149</v>
      </c>
      <c r="DQ15">
        <f t="shared" si="37"/>
        <v>30.7334828898086</v>
      </c>
      <c r="DR15">
        <f t="shared" si="37"/>
        <v>26.6364110852961</v>
      </c>
      <c r="DS15">
        <f t="shared" si="37"/>
        <v>28.9724169504819</v>
      </c>
      <c r="DT15">
        <f t="shared" si="37"/>
        <v>35.1550645272577</v>
      </c>
      <c r="DU15">
        <f t="shared" si="37"/>
        <v>48.2827193845598</v>
      </c>
      <c r="DV15">
        <f t="shared" si="37"/>
        <v>35.0803402032993</v>
      </c>
      <c r="DW15">
        <f t="shared" si="37"/>
        <v>31.9364357914888</v>
      </c>
      <c r="DX15">
        <f t="shared" si="37"/>
        <v>30.6635574737701</v>
      </c>
      <c r="DY15">
        <f t="shared" si="37"/>
        <v>32.1631716258492</v>
      </c>
      <c r="DZ15">
        <f t="shared" si="37"/>
        <v>33.1022536273963</v>
      </c>
      <c r="EA15">
        <f t="shared" si="37"/>
        <v>30.1769130420239</v>
      </c>
      <c r="EB15">
        <f t="shared" si="37"/>
        <v>27.1518990330487</v>
      </c>
      <c r="EC15">
        <f t="shared" si="37"/>
        <v>34.6529102828428</v>
      </c>
      <c r="ED15">
        <f t="shared" si="37"/>
        <v>32.683458794407</v>
      </c>
      <c r="EE15">
        <f t="shared" si="37"/>
        <v>32.2557890214633</v>
      </c>
      <c r="EF15">
        <f t="shared" si="37"/>
        <v>37.4115817854736</v>
      </c>
      <c r="EG15">
        <f t="shared" si="37"/>
        <v>33.1812022263532</v>
      </c>
      <c r="EH15">
        <f t="shared" si="37"/>
        <v>38.3940401915174</v>
      </c>
      <c r="EI15">
        <f t="shared" si="37"/>
        <v>32.8619875699891</v>
      </c>
      <c r="EJ15">
        <f t="shared" si="37"/>
        <v>32.0828246069935</v>
      </c>
      <c r="EK15">
        <f t="shared" si="37"/>
        <v>33.1833931264321</v>
      </c>
      <c r="EL15">
        <f t="shared" si="37"/>
        <v>31.5996313955842</v>
      </c>
      <c r="EM15">
        <f t="shared" si="37"/>
        <v>30.9875360736521</v>
      </c>
      <c r="EN15">
        <f t="shared" si="37"/>
        <v>45.1758238192028</v>
      </c>
      <c r="EO15">
        <f t="shared" si="37"/>
        <v>35.6219943585645</v>
      </c>
      <c r="EP15">
        <f t="shared" si="37"/>
        <v>26.2099464095492</v>
      </c>
      <c r="EQ15">
        <f t="shared" si="37"/>
        <v>28.700679159755</v>
      </c>
      <c r="ER15">
        <f t="shared" ref="ER15:FW15" si="38">ER14*(1-AU15*0.5)+$E15*AU15*0.5+AU65*0.5-(0.22/3)*ER14</f>
        <v>31.3687049501411</v>
      </c>
      <c r="ES15">
        <f t="shared" si="38"/>
        <v>40.6999458622651</v>
      </c>
      <c r="ET15">
        <f t="shared" si="38"/>
        <v>33.4900715044279</v>
      </c>
      <c r="EU15">
        <f t="shared" si="38"/>
        <v>48.7767016813699</v>
      </c>
      <c r="EV15">
        <f t="shared" si="38"/>
        <v>27.7792853020589</v>
      </c>
      <c r="EW15">
        <f t="shared" si="38"/>
        <v>32.5536312425935</v>
      </c>
      <c r="EX15">
        <f t="shared" si="38"/>
        <v>52.6212890919048</v>
      </c>
      <c r="EY15">
        <f t="shared" si="38"/>
        <v>39.0627217495019</v>
      </c>
      <c r="EZ15">
        <f t="shared" si="38"/>
        <v>29.8956602756578</v>
      </c>
      <c r="FA15">
        <f t="shared" si="38"/>
        <v>31.6480199023836</v>
      </c>
      <c r="FB15">
        <f t="shared" si="38"/>
        <v>32.6585023818254</v>
      </c>
      <c r="FC15">
        <f t="shared" si="38"/>
        <v>25.341405189243</v>
      </c>
      <c r="FD15">
        <f t="shared" si="38"/>
        <v>30.9720875094949</v>
      </c>
      <c r="FE15">
        <f t="shared" si="38"/>
        <v>31.6516950619842</v>
      </c>
      <c r="FF15">
        <f t="shared" si="38"/>
        <v>34.3547928168414</v>
      </c>
      <c r="FG15">
        <f t="shared" si="38"/>
        <v>53.9675319142923</v>
      </c>
      <c r="FH15">
        <f t="shared" si="38"/>
        <v>32.3460237527584</v>
      </c>
      <c r="FI15">
        <f t="shared" si="38"/>
        <v>35.836913579094</v>
      </c>
      <c r="FJ15">
        <f t="shared" si="38"/>
        <v>35.5316652236956</v>
      </c>
      <c r="FK15">
        <f t="shared" si="38"/>
        <v>31.6870239706711</v>
      </c>
      <c r="FL15">
        <f t="shared" si="38"/>
        <v>31.9466540096642</v>
      </c>
      <c r="FM15">
        <f t="shared" si="38"/>
        <v>58.9625255512066</v>
      </c>
      <c r="FN15">
        <f t="shared" si="38"/>
        <v>32.1197452111022</v>
      </c>
      <c r="FO15">
        <f t="shared" si="38"/>
        <v>25.627644905325</v>
      </c>
      <c r="FP15">
        <f t="shared" si="38"/>
        <v>38.01543346193</v>
      </c>
      <c r="FQ15">
        <f t="shared" si="38"/>
        <v>30.6497935151284</v>
      </c>
      <c r="FR15">
        <f t="shared" si="38"/>
        <v>28.8183218710064</v>
      </c>
      <c r="FS15">
        <f t="shared" si="38"/>
        <v>23.4547877871745</v>
      </c>
      <c r="FT15">
        <f t="shared" si="38"/>
        <v>38.6439491563929</v>
      </c>
      <c r="FU15">
        <f t="shared" si="38"/>
        <v>26.4457077583935</v>
      </c>
      <c r="FV15">
        <f t="shared" si="38"/>
        <v>48.0641191444717</v>
      </c>
      <c r="FW15">
        <f t="shared" si="38"/>
        <v>32.7405068909266</v>
      </c>
      <c r="FX15">
        <f t="shared" ref="FX15:HF15" si="39">FX14*(1-CA15*0.5)+$E15*CA15*0.5+CA65*0.5-(0.22/3)*FX14</f>
        <v>29.7006004482763</v>
      </c>
      <c r="FY15">
        <f t="shared" si="39"/>
        <v>28.7729956827278</v>
      </c>
      <c r="FZ15">
        <f t="shared" si="39"/>
        <v>40.7987659594907</v>
      </c>
      <c r="GA15">
        <f t="shared" si="39"/>
        <v>33.8745334593633</v>
      </c>
      <c r="GB15">
        <f t="shared" si="39"/>
        <v>32.3063591313503</v>
      </c>
      <c r="GC15">
        <f t="shared" si="39"/>
        <v>34.3595054573019</v>
      </c>
      <c r="GD15">
        <f t="shared" si="39"/>
        <v>34.9639219106154</v>
      </c>
      <c r="GE15">
        <f t="shared" si="39"/>
        <v>31.9597110738841</v>
      </c>
      <c r="GF15">
        <f t="shared" si="39"/>
        <v>31.1370768948707</v>
      </c>
      <c r="GG15">
        <f t="shared" si="39"/>
        <v>31.9105139287701</v>
      </c>
      <c r="GH15">
        <f t="shared" si="39"/>
        <v>29.1509256755422</v>
      </c>
      <c r="GI15">
        <f t="shared" si="39"/>
        <v>32.3847031724568</v>
      </c>
      <c r="GJ15">
        <f t="shared" si="39"/>
        <v>50.4886418568031</v>
      </c>
      <c r="GK15">
        <f t="shared" si="39"/>
        <v>33.7747257780604</v>
      </c>
      <c r="GL15">
        <f t="shared" si="39"/>
        <v>38.7584785373765</v>
      </c>
      <c r="GM15">
        <f t="shared" si="39"/>
        <v>29.0084374513021</v>
      </c>
      <c r="GN15">
        <f t="shared" si="39"/>
        <v>34.6362458287307</v>
      </c>
      <c r="GO15">
        <f t="shared" si="39"/>
        <v>27.8190975499278</v>
      </c>
      <c r="GP15">
        <f t="shared" si="39"/>
        <v>40.8194417717037</v>
      </c>
      <c r="GQ15">
        <f t="shared" si="39"/>
        <v>27.6357919506219</v>
      </c>
      <c r="GR15">
        <f t="shared" si="39"/>
        <v>35.089321745017</v>
      </c>
      <c r="GS15">
        <f t="shared" si="39"/>
        <v>37.502941002859</v>
      </c>
      <c r="GT15">
        <f t="shared" si="39"/>
        <v>36.6540488184628</v>
      </c>
      <c r="GU15">
        <f t="shared" si="39"/>
        <v>35.7157256142399</v>
      </c>
      <c r="GV15">
        <f t="shared" si="39"/>
        <v>38.2050730953943</v>
      </c>
      <c r="GW15">
        <f t="shared" si="39"/>
        <v>39.0191977832887</v>
      </c>
      <c r="GX15">
        <f t="shared" si="39"/>
        <v>33.6401067190691</v>
      </c>
      <c r="GY15">
        <f t="shared" si="39"/>
        <v>28.7390804802042</v>
      </c>
      <c r="GZ15">
        <f t="shared" si="39"/>
        <v>37.4055521679084</v>
      </c>
      <c r="HA15">
        <f t="shared" si="39"/>
        <v>33.7878102653813</v>
      </c>
      <c r="HB15">
        <f t="shared" si="39"/>
        <v>53.2866366288268</v>
      </c>
      <c r="HC15">
        <f t="shared" si="39"/>
        <v>34.0436471988794</v>
      </c>
      <c r="HD15">
        <f t="shared" si="39"/>
        <v>34.3650425074025</v>
      </c>
      <c r="HE15">
        <f t="shared" si="39"/>
        <v>27.1851079163461</v>
      </c>
      <c r="HF15">
        <f t="shared" si="39"/>
        <v>32.7521203608315</v>
      </c>
      <c r="HG15" s="33">
        <v>71</v>
      </c>
    </row>
    <row r="16" spans="1:215">
      <c r="A16" s="30">
        <v>6254</v>
      </c>
      <c r="B16" s="31">
        <v>42866.2916666667</v>
      </c>
      <c r="C16" s="30">
        <v>37526.5</v>
      </c>
      <c r="D16" s="30">
        <v>61.5</v>
      </c>
      <c r="E16" s="30">
        <v>77</v>
      </c>
      <c r="F16" s="5">
        <v>0</v>
      </c>
      <c r="G16" s="30"/>
      <c r="H16" s="30"/>
      <c r="I16" s="30"/>
      <c r="J16" s="30"/>
      <c r="K16" s="32"/>
      <c r="L16" s="32"/>
      <c r="M16" s="34"/>
      <c r="N16" s="15">
        <v>0.075</v>
      </c>
      <c r="O16" s="15">
        <v>0.275</v>
      </c>
      <c r="P16" s="15">
        <v>0.375</v>
      </c>
      <c r="Q16" s="15">
        <v>0.025</v>
      </c>
      <c r="R16" s="15">
        <v>0.175</v>
      </c>
      <c r="S16" s="15">
        <v>0.375</v>
      </c>
      <c r="T16" s="15">
        <v>0.475</v>
      </c>
      <c r="U16" s="15">
        <v>0.025</v>
      </c>
      <c r="V16" s="15">
        <v>0.425</v>
      </c>
      <c r="W16" s="15">
        <v>0.025</v>
      </c>
      <c r="X16" s="15">
        <v>0.425</v>
      </c>
      <c r="Y16" s="15">
        <v>0.425</v>
      </c>
      <c r="Z16" s="15">
        <v>0.375</v>
      </c>
      <c r="AA16" s="15">
        <v>0.125</v>
      </c>
      <c r="AB16" s="15">
        <v>0.125</v>
      </c>
      <c r="AC16" s="15">
        <v>0.275</v>
      </c>
      <c r="AD16" s="15">
        <v>0.025</v>
      </c>
      <c r="AE16" s="15">
        <v>0.475</v>
      </c>
      <c r="AF16" s="15">
        <v>0.275</v>
      </c>
      <c r="AG16" s="15">
        <v>0.075</v>
      </c>
      <c r="AH16" s="15">
        <v>0.125</v>
      </c>
      <c r="AI16" s="15">
        <v>0.025</v>
      </c>
      <c r="AJ16" s="15">
        <v>0.125</v>
      </c>
      <c r="AK16" s="15">
        <v>0.025</v>
      </c>
      <c r="AL16" s="15">
        <v>0.025</v>
      </c>
      <c r="AM16" s="15">
        <v>0.175</v>
      </c>
      <c r="AN16" s="15">
        <v>0.025</v>
      </c>
      <c r="AO16" s="15">
        <v>0.075</v>
      </c>
      <c r="AP16" s="15">
        <v>0.075</v>
      </c>
      <c r="AQ16" s="15">
        <v>0.425</v>
      </c>
      <c r="AR16" s="15">
        <v>0.375</v>
      </c>
      <c r="AS16" s="15">
        <v>0.125</v>
      </c>
      <c r="AT16" s="15">
        <v>0.025</v>
      </c>
      <c r="AU16" s="15">
        <v>0.075</v>
      </c>
      <c r="AV16" s="15">
        <v>0.425</v>
      </c>
      <c r="AW16" s="15">
        <v>0.325</v>
      </c>
      <c r="AX16" s="15">
        <v>0.075</v>
      </c>
      <c r="AY16" s="15">
        <v>0.075</v>
      </c>
      <c r="AZ16" s="15">
        <v>0.225</v>
      </c>
      <c r="BA16" s="15">
        <v>0.025</v>
      </c>
      <c r="BB16" s="15">
        <v>0.125</v>
      </c>
      <c r="BC16" s="15">
        <v>0.125</v>
      </c>
      <c r="BD16" s="15">
        <v>0.025</v>
      </c>
      <c r="BE16" s="15">
        <v>0.175</v>
      </c>
      <c r="BF16" s="15">
        <v>0.025</v>
      </c>
      <c r="BG16" s="15">
        <v>0.175</v>
      </c>
      <c r="BH16" s="15">
        <v>0.025</v>
      </c>
      <c r="BI16" s="15">
        <v>0.425</v>
      </c>
      <c r="BJ16" s="15">
        <v>1.75</v>
      </c>
      <c r="BK16" s="15">
        <v>0.025</v>
      </c>
      <c r="BL16" s="15">
        <v>0.175</v>
      </c>
      <c r="BM16" s="15">
        <v>0.275</v>
      </c>
      <c r="BN16" s="15">
        <v>0.425</v>
      </c>
      <c r="BO16" s="15">
        <v>0.075</v>
      </c>
      <c r="BP16" s="15">
        <v>0.025</v>
      </c>
      <c r="BQ16" s="15">
        <v>0.175</v>
      </c>
      <c r="BR16" s="15">
        <v>0.275</v>
      </c>
      <c r="BS16" s="15">
        <v>0.425</v>
      </c>
      <c r="BT16" s="15">
        <v>0.125</v>
      </c>
      <c r="BU16" s="15">
        <v>0.075</v>
      </c>
      <c r="BV16" s="15">
        <v>0.075</v>
      </c>
      <c r="BW16" s="15">
        <v>0.425</v>
      </c>
      <c r="BX16" s="15">
        <v>0.275</v>
      </c>
      <c r="BY16" s="15">
        <v>0.125</v>
      </c>
      <c r="BZ16" s="15">
        <v>0.025</v>
      </c>
      <c r="CA16" s="15">
        <v>0.325</v>
      </c>
      <c r="CB16" s="15">
        <v>0.125</v>
      </c>
      <c r="CC16" s="15">
        <v>0.175</v>
      </c>
      <c r="CD16" s="15">
        <v>0.325</v>
      </c>
      <c r="CE16" s="15">
        <v>0.025</v>
      </c>
      <c r="CF16" s="15">
        <v>0.425</v>
      </c>
      <c r="CG16" s="15">
        <v>0.025</v>
      </c>
      <c r="CH16" s="15">
        <v>0.075</v>
      </c>
      <c r="CI16" s="15">
        <v>0.425</v>
      </c>
      <c r="CJ16" s="15">
        <v>0.025</v>
      </c>
      <c r="CK16" s="15">
        <v>0.025</v>
      </c>
      <c r="CL16" s="15">
        <v>0.075</v>
      </c>
      <c r="CM16" s="15">
        <v>0.125</v>
      </c>
      <c r="CN16" s="15">
        <v>0.475</v>
      </c>
      <c r="CO16" s="15">
        <v>0.425</v>
      </c>
      <c r="CP16" s="15">
        <v>0.475</v>
      </c>
      <c r="CQ16" s="15">
        <v>0.025</v>
      </c>
      <c r="CR16" s="15">
        <v>0.175</v>
      </c>
      <c r="CS16" s="15">
        <v>0.025</v>
      </c>
      <c r="CT16" s="15">
        <v>0.175</v>
      </c>
      <c r="CU16" s="15">
        <v>0.075</v>
      </c>
      <c r="CV16" s="15">
        <v>0.225</v>
      </c>
      <c r="CW16" s="15">
        <v>0.025</v>
      </c>
      <c r="CX16" s="15">
        <v>0.125</v>
      </c>
      <c r="CY16" s="15">
        <v>0.075</v>
      </c>
      <c r="CZ16" s="15">
        <v>0.025</v>
      </c>
      <c r="DA16" s="15">
        <v>0.425</v>
      </c>
      <c r="DB16" s="15">
        <v>0.025</v>
      </c>
      <c r="DC16" s="15">
        <v>0.075</v>
      </c>
      <c r="DD16" s="15">
        <v>0.075</v>
      </c>
      <c r="DE16" s="15">
        <v>0.025</v>
      </c>
      <c r="DF16" s="15">
        <v>0.325</v>
      </c>
      <c r="DG16" s="15">
        <v>0.025</v>
      </c>
      <c r="DH16" s="15">
        <v>0.075</v>
      </c>
      <c r="DI16" s="15">
        <v>0.025</v>
      </c>
      <c r="DJ16" s="14"/>
      <c r="DK16">
        <f t="shared" si="3"/>
        <v>39.4365874710712</v>
      </c>
      <c r="DL16">
        <f t="shared" ref="DL16:EQ16" si="40">DL15*(1-O16*0.5)+$E16*O16*0.5+O66*0.5-(0.22/3)*DL15</f>
        <v>73.0953827176136</v>
      </c>
      <c r="DM16">
        <f t="shared" si="40"/>
        <v>45.1122252609676</v>
      </c>
      <c r="DN16">
        <f t="shared" si="40"/>
        <v>29.65501733552</v>
      </c>
      <c r="DO16">
        <f t="shared" si="40"/>
        <v>35.5686363337848</v>
      </c>
      <c r="DP16">
        <f t="shared" si="40"/>
        <v>36.5364688545507</v>
      </c>
      <c r="DQ16">
        <f t="shared" si="40"/>
        <v>39.4679919582264</v>
      </c>
      <c r="DR16">
        <f t="shared" si="40"/>
        <v>25.3126191338082</v>
      </c>
      <c r="DS16">
        <f t="shared" si="40"/>
        <v>37.0536344388025</v>
      </c>
      <c r="DT16">
        <f t="shared" si="40"/>
        <v>33.1000881553347</v>
      </c>
      <c r="DU16">
        <f t="shared" si="40"/>
        <v>50.8444087604732</v>
      </c>
      <c r="DV16">
        <f t="shared" si="40"/>
        <v>41.4157096285229</v>
      </c>
      <c r="DW16">
        <f t="shared" si="40"/>
        <v>38.0438487892088</v>
      </c>
      <c r="DX16">
        <f t="shared" si="40"/>
        <v>31.3109242502497</v>
      </c>
      <c r="DY16">
        <f t="shared" si="40"/>
        <v>32.606840813338</v>
      </c>
      <c r="DZ16">
        <f t="shared" si="40"/>
        <v>36.7106951542869</v>
      </c>
      <c r="EA16">
        <f t="shared" si="40"/>
        <v>28.5492280059168</v>
      </c>
      <c r="EB16">
        <f t="shared" si="40"/>
        <v>36.999683750276</v>
      </c>
      <c r="EC16">
        <f t="shared" si="40"/>
        <v>37.9344216982101</v>
      </c>
      <c r="ED16">
        <f t="shared" si="40"/>
        <v>31.9485421113603</v>
      </c>
      <c r="EE16">
        <f t="shared" si="40"/>
        <v>32.6868776793812</v>
      </c>
      <c r="EF16">
        <f t="shared" si="40"/>
        <v>35.1629210155538</v>
      </c>
      <c r="EG16">
        <f t="shared" si="40"/>
        <v>33.4865889239402</v>
      </c>
      <c r="EH16">
        <f t="shared" si="40"/>
        <v>36.0610517417455</v>
      </c>
      <c r="EI16">
        <f t="shared" si="40"/>
        <v>31.0038336368983</v>
      </c>
      <c r="EJ16">
        <f t="shared" si="40"/>
        <v>33.660336982702</v>
      </c>
      <c r="EK16">
        <f t="shared" si="40"/>
        <v>31.29765188308</v>
      </c>
      <c r="EL16">
        <f t="shared" si="40"/>
        <v>30.984838915907</v>
      </c>
      <c r="EM16">
        <f t="shared" si="40"/>
        <v>30.4405841588223</v>
      </c>
      <c r="EN16">
        <f t="shared" si="40"/>
        <v>48.6255675108807</v>
      </c>
      <c r="EO16">
        <f t="shared" si="40"/>
        <v>40.768090830039</v>
      </c>
      <c r="EP16">
        <f t="shared" si="40"/>
        <v>27.4622620222521</v>
      </c>
      <c r="EQ16">
        <f t="shared" si="40"/>
        <v>27.1997041985427</v>
      </c>
      <c r="ER16">
        <f t="shared" ref="ER16:FW16" si="41">ER15*(1-AU16*0.5)+$E16*AU16*0.5+AU66*0.5-(0.22/3)*ER15</f>
        <v>30.7795068181672</v>
      </c>
      <c r="ES16">
        <f t="shared" si="41"/>
        <v>45.4290446699677</v>
      </c>
      <c r="ET16">
        <f t="shared" si="41"/>
        <v>38.104496307967</v>
      </c>
      <c r="EU16">
        <f t="shared" si="41"/>
        <v>46.2581172450181</v>
      </c>
      <c r="EV16">
        <f t="shared" si="41"/>
        <v>27.587914514414</v>
      </c>
      <c r="EW16">
        <f t="shared" si="41"/>
        <v>35.1665814366782</v>
      </c>
      <c r="EX16">
        <f t="shared" si="41"/>
        <v>62.8171284448496</v>
      </c>
      <c r="EY16">
        <f t="shared" si="41"/>
        <v>38.5692020451945</v>
      </c>
      <c r="EZ16">
        <f t="shared" si="41"/>
        <v>30.6473330882143</v>
      </c>
      <c r="FA16">
        <f t="shared" si="41"/>
        <v>29.8940648607623</v>
      </c>
      <c r="FB16">
        <f t="shared" si="41"/>
        <v>34.1434265820818</v>
      </c>
      <c r="FC16">
        <f t="shared" si="41"/>
        <v>24.1287679104997</v>
      </c>
      <c r="FD16">
        <f t="shared" si="41"/>
        <v>32.7282434350512</v>
      </c>
      <c r="FE16">
        <f t="shared" si="41"/>
        <v>29.8974245691639</v>
      </c>
      <c r="FF16">
        <f t="shared" si="41"/>
        <v>40.8975478700276</v>
      </c>
      <c r="FG16">
        <f t="shared" si="41"/>
        <v>70.1633224822384</v>
      </c>
      <c r="FH16">
        <f t="shared" si="41"/>
        <v>30.5321567139799</v>
      </c>
      <c r="FI16">
        <f t="shared" si="41"/>
        <v>36.8106433117897</v>
      </c>
      <c r="FJ16">
        <f t="shared" si="41"/>
        <v>38.6279058056998</v>
      </c>
      <c r="FK16">
        <f t="shared" si="41"/>
        <v>38.9923162857209</v>
      </c>
      <c r="FL16">
        <f t="shared" si="41"/>
        <v>31.2933998569265</v>
      </c>
      <c r="FM16">
        <f t="shared" si="41"/>
        <v>54.8640754413947</v>
      </c>
      <c r="FN16">
        <f t="shared" si="41"/>
        <v>33.6913195229833</v>
      </c>
      <c r="FO16">
        <f t="shared" si="41"/>
        <v>30.8119831044523</v>
      </c>
      <c r="FP16">
        <f t="shared" si="41"/>
        <v>43.511855397395</v>
      </c>
      <c r="FQ16">
        <f t="shared" si="41"/>
        <v>31.2990298959902</v>
      </c>
      <c r="FR16">
        <f t="shared" si="41"/>
        <v>28.5117911969698</v>
      </c>
      <c r="FS16">
        <f t="shared" si="41"/>
        <v>23.742715474096</v>
      </c>
      <c r="FT16">
        <f t="shared" si="41"/>
        <v>43.9607203558573</v>
      </c>
      <c r="FU16">
        <f t="shared" si="41"/>
        <v>31.4575710393322</v>
      </c>
      <c r="FV16">
        <f t="shared" si="41"/>
        <v>46.3479096273476</v>
      </c>
      <c r="FW16">
        <f t="shared" si="41"/>
        <v>30.8927800494554</v>
      </c>
      <c r="FX16">
        <f t="shared" ref="FX16:HF16" si="42">FX15*(1-CA16*0.5)+$E16*CA16*0.5+CA66*0.5-(0.22/3)*FX15</f>
        <v>35.2087088425578</v>
      </c>
      <c r="FY16">
        <f t="shared" si="42"/>
        <v>29.6771637691572</v>
      </c>
      <c r="FZ16">
        <f t="shared" si="42"/>
        <v>40.9744644343393</v>
      </c>
      <c r="GA16">
        <f t="shared" si="42"/>
        <v>38.3982893185301</v>
      </c>
      <c r="GB16">
        <f t="shared" si="42"/>
        <v>30.4958966392427</v>
      </c>
      <c r="GC16">
        <f t="shared" si="42"/>
        <v>40.9009134807565</v>
      </c>
      <c r="GD16">
        <f t="shared" si="42"/>
        <v>32.9253519466209</v>
      </c>
      <c r="GE16">
        <f t="shared" si="42"/>
        <v>31.3050097631952</v>
      </c>
      <c r="GF16">
        <f t="shared" si="42"/>
        <v>38.5995624157535</v>
      </c>
      <c r="GG16">
        <f t="shared" si="42"/>
        <v>30.134028149884</v>
      </c>
      <c r="GH16">
        <f t="shared" si="42"/>
        <v>27.6113045550582</v>
      </c>
      <c r="GI16">
        <f t="shared" si="42"/>
        <v>31.6828985708429</v>
      </c>
      <c r="GJ16">
        <f t="shared" si="42"/>
        <v>48.4431013379207</v>
      </c>
      <c r="GK16">
        <f t="shared" si="42"/>
        <v>41.5639151820466</v>
      </c>
      <c r="GL16">
        <f t="shared" si="42"/>
        <v>44.0425134221097</v>
      </c>
      <c r="GM16">
        <f t="shared" si="42"/>
        <v>38.2791481435223</v>
      </c>
      <c r="GN16">
        <f t="shared" si="42"/>
        <v>32.625801395098</v>
      </c>
      <c r="GO16">
        <f t="shared" si="42"/>
        <v>30.0823593606478</v>
      </c>
      <c r="GP16">
        <f t="shared" si="42"/>
        <v>38.2782730196325</v>
      </c>
      <c r="GQ16">
        <f t="shared" si="42"/>
        <v>29.9285354118969</v>
      </c>
      <c r="GR16">
        <f t="shared" si="42"/>
        <v>34.087755251611</v>
      </c>
      <c r="GS16">
        <f t="shared" si="42"/>
        <v>39.1961444664944</v>
      </c>
      <c r="GT16">
        <f t="shared" si="42"/>
        <v>34.4704096282114</v>
      </c>
      <c r="GU16">
        <f t="shared" si="42"/>
        <v>35.6768395516389</v>
      </c>
      <c r="GV16">
        <f t="shared" si="42"/>
        <v>36.8581774939881</v>
      </c>
      <c r="GW16">
        <f t="shared" si="42"/>
        <v>36.6325499735564</v>
      </c>
      <c r="GX16">
        <f t="shared" si="42"/>
        <v>40.3871428818685</v>
      </c>
      <c r="GY16">
        <f t="shared" si="42"/>
        <v>27.2348094056533</v>
      </c>
      <c r="GZ16">
        <f t="shared" si="42"/>
        <v>36.1472701359652</v>
      </c>
      <c r="HA16">
        <f t="shared" si="42"/>
        <v>32.9304946276349</v>
      </c>
      <c r="HB16">
        <f t="shared" si="42"/>
        <v>49.6753669848525</v>
      </c>
      <c r="HC16">
        <f t="shared" si="42"/>
        <v>38.5275204011437</v>
      </c>
      <c r="HD16">
        <f t="shared" si="42"/>
        <v>32.3778763588505</v>
      </c>
      <c r="HE16">
        <f t="shared" si="42"/>
        <v>27.0595917889511</v>
      </c>
      <c r="HF16">
        <f t="shared" si="42"/>
        <v>30.9033966965268</v>
      </c>
      <c r="HG16" s="33">
        <v>61.5</v>
      </c>
    </row>
    <row r="17" spans="1:215">
      <c r="A17" s="30">
        <v>6255</v>
      </c>
      <c r="B17" s="31">
        <v>42866.3125</v>
      </c>
      <c r="C17" s="30">
        <v>37532.5</v>
      </c>
      <c r="D17" s="30">
        <v>57.5</v>
      </c>
      <c r="E17" s="30">
        <v>77</v>
      </c>
      <c r="F17" s="5">
        <v>0</v>
      </c>
      <c r="G17" s="30"/>
      <c r="H17" s="30"/>
      <c r="I17" s="30"/>
      <c r="J17" s="30"/>
      <c r="K17" s="32"/>
      <c r="L17" s="32"/>
      <c r="M17" s="34"/>
      <c r="N17" s="15">
        <v>0.325</v>
      </c>
      <c r="O17" s="15">
        <v>0.025</v>
      </c>
      <c r="P17" s="15">
        <v>0.175</v>
      </c>
      <c r="Q17" s="15">
        <v>0.125</v>
      </c>
      <c r="R17" s="15">
        <v>0.275</v>
      </c>
      <c r="S17" s="15">
        <v>0.175</v>
      </c>
      <c r="T17" s="15">
        <v>0.025</v>
      </c>
      <c r="U17" s="15">
        <v>0.425</v>
      </c>
      <c r="V17" s="15">
        <v>0.175</v>
      </c>
      <c r="W17" s="15">
        <v>0.025</v>
      </c>
      <c r="X17" s="15">
        <v>0.425</v>
      </c>
      <c r="Y17" s="15">
        <v>0.025</v>
      </c>
      <c r="Z17" s="15">
        <v>0.425</v>
      </c>
      <c r="AA17" s="15">
        <v>0.025</v>
      </c>
      <c r="AB17" s="15">
        <v>0.075</v>
      </c>
      <c r="AC17" s="15">
        <v>2.75</v>
      </c>
      <c r="AD17" s="15">
        <v>0.075</v>
      </c>
      <c r="AE17" s="15">
        <v>0.075</v>
      </c>
      <c r="AF17" s="15">
        <v>0.025</v>
      </c>
      <c r="AG17" s="15">
        <v>0.025</v>
      </c>
      <c r="AH17" s="15">
        <v>0.325</v>
      </c>
      <c r="AI17" s="15">
        <v>0.125</v>
      </c>
      <c r="AJ17" s="15">
        <v>0.175</v>
      </c>
      <c r="AK17" s="15">
        <v>0.075</v>
      </c>
      <c r="AL17" s="15">
        <v>0.025</v>
      </c>
      <c r="AM17" s="15">
        <v>0.025</v>
      </c>
      <c r="AN17" s="15">
        <v>0.025</v>
      </c>
      <c r="AO17" s="15">
        <v>0.025</v>
      </c>
      <c r="AP17" s="15">
        <v>0.075</v>
      </c>
      <c r="AQ17" s="15">
        <v>0.175</v>
      </c>
      <c r="AR17" s="15">
        <v>0.125</v>
      </c>
      <c r="AS17" s="15">
        <v>0.025</v>
      </c>
      <c r="AT17" s="15">
        <v>0.025</v>
      </c>
      <c r="AU17" s="15">
        <v>0.475</v>
      </c>
      <c r="AV17" s="15">
        <v>0.325</v>
      </c>
      <c r="AW17" s="15">
        <v>0.375</v>
      </c>
      <c r="AX17" s="15">
        <v>0.125</v>
      </c>
      <c r="AY17" s="15">
        <v>0.075</v>
      </c>
      <c r="AZ17" s="15">
        <v>0.025</v>
      </c>
      <c r="BA17" s="15">
        <v>0.325</v>
      </c>
      <c r="BB17" s="15">
        <v>0.125</v>
      </c>
      <c r="BC17" s="15">
        <v>0.075</v>
      </c>
      <c r="BD17" s="15">
        <v>0.175</v>
      </c>
      <c r="BE17" s="15">
        <v>0.025</v>
      </c>
      <c r="BF17" s="15">
        <v>0.025</v>
      </c>
      <c r="BG17" s="15">
        <v>0.175</v>
      </c>
      <c r="BH17" s="15">
        <v>0.025</v>
      </c>
      <c r="BI17" s="15">
        <v>0.225</v>
      </c>
      <c r="BJ17" s="15">
        <v>0.425</v>
      </c>
      <c r="BK17" s="15">
        <v>0.025</v>
      </c>
      <c r="BL17" s="15">
        <v>0.125</v>
      </c>
      <c r="BM17" s="15">
        <v>0.025</v>
      </c>
      <c r="BN17" s="15">
        <v>0.125</v>
      </c>
      <c r="BO17" s="15">
        <v>0.025</v>
      </c>
      <c r="BP17" s="15">
        <v>0.025</v>
      </c>
      <c r="BQ17" s="15">
        <v>0.075</v>
      </c>
      <c r="BR17" s="15">
        <v>0.025</v>
      </c>
      <c r="BS17" s="15">
        <v>0.025</v>
      </c>
      <c r="BT17" s="15">
        <v>0.275</v>
      </c>
      <c r="BU17" s="15">
        <v>0.025</v>
      </c>
      <c r="BV17" s="15">
        <v>0.075</v>
      </c>
      <c r="BW17" s="15">
        <v>0.275</v>
      </c>
      <c r="BX17" s="15">
        <v>0.475</v>
      </c>
      <c r="BY17" s="15">
        <v>0.175</v>
      </c>
      <c r="BZ17" s="15">
        <v>0.125</v>
      </c>
      <c r="CA17" s="15">
        <v>0.125</v>
      </c>
      <c r="CB17" s="15">
        <v>0.125</v>
      </c>
      <c r="CC17" s="15">
        <v>0.025</v>
      </c>
      <c r="CD17" s="15">
        <v>0.025</v>
      </c>
      <c r="CE17" s="15">
        <v>0.125</v>
      </c>
      <c r="CF17" s="15">
        <v>0.175</v>
      </c>
      <c r="CG17" s="15">
        <v>0.225</v>
      </c>
      <c r="CH17" s="15">
        <v>0.425</v>
      </c>
      <c r="CI17" s="15">
        <v>0.425</v>
      </c>
      <c r="CJ17" s="15">
        <v>0.025</v>
      </c>
      <c r="CK17" s="15">
        <v>0.075</v>
      </c>
      <c r="CL17" s="15">
        <v>0.425</v>
      </c>
      <c r="CM17" s="15">
        <v>0.175</v>
      </c>
      <c r="CN17" s="15">
        <v>0.75</v>
      </c>
      <c r="CO17" s="15">
        <v>0.025</v>
      </c>
      <c r="CP17" s="15">
        <v>0.025</v>
      </c>
      <c r="CQ17" s="15">
        <v>0.225</v>
      </c>
      <c r="CR17" s="15">
        <v>0.125</v>
      </c>
      <c r="CS17" s="15">
        <v>0.375</v>
      </c>
      <c r="CT17" s="15">
        <v>0.275</v>
      </c>
      <c r="CU17" s="15">
        <v>0.425</v>
      </c>
      <c r="CV17" s="15">
        <v>0.425</v>
      </c>
      <c r="CW17" s="15">
        <v>0.025</v>
      </c>
      <c r="CX17" s="15">
        <v>0.025</v>
      </c>
      <c r="CY17" s="15">
        <v>0.425</v>
      </c>
      <c r="CZ17" s="15">
        <v>0.075</v>
      </c>
      <c r="DA17" s="15">
        <v>0.125</v>
      </c>
      <c r="DB17" s="15">
        <v>0.075</v>
      </c>
      <c r="DC17" s="15">
        <v>0.025</v>
      </c>
      <c r="DD17" s="15">
        <v>0.125</v>
      </c>
      <c r="DE17" s="15">
        <v>0.075</v>
      </c>
      <c r="DF17" s="15">
        <v>0.325</v>
      </c>
      <c r="DG17" s="15">
        <v>0.075</v>
      </c>
      <c r="DH17" s="15">
        <v>0.025</v>
      </c>
      <c r="DI17" s="15">
        <v>0.025</v>
      </c>
      <c r="DJ17" s="14"/>
      <c r="DK17">
        <f t="shared" si="3"/>
        <v>42.6486255924769</v>
      </c>
      <c r="DL17">
        <f t="shared" ref="DL17:EQ17" si="43">DL16*(1-O17*0.5)+$E17*O17*0.5+O67*0.5-(0.22/3)*DL16</f>
        <v>67.7838623676851</v>
      </c>
      <c r="DM17">
        <f t="shared" si="43"/>
        <v>44.594175698162</v>
      </c>
      <c r="DN17">
        <f t="shared" si="43"/>
        <v>30.4393774807785</v>
      </c>
      <c r="DO17">
        <f t="shared" si="43"/>
        <v>38.6570821734119</v>
      </c>
      <c r="DP17">
        <f t="shared" si="43"/>
        <v>37.3976867804438</v>
      </c>
      <c r="DQ17">
        <f t="shared" si="43"/>
        <v>38.2928226484787</v>
      </c>
      <c r="DR17">
        <f t="shared" si="43"/>
        <v>34.4399288313947</v>
      </c>
      <c r="DS17">
        <f t="shared" si="43"/>
        <v>37.8316748998951</v>
      </c>
      <c r="DT17">
        <f t="shared" si="43"/>
        <v>31.2214972553352</v>
      </c>
      <c r="DU17">
        <f t="shared" si="43"/>
        <v>52.6738819231046</v>
      </c>
      <c r="DV17">
        <f t="shared" si="43"/>
        <v>38.8233612187413</v>
      </c>
      <c r="DW17">
        <f t="shared" si="43"/>
        <v>43.53214867696</v>
      </c>
      <c r="DX17">
        <f t="shared" si="43"/>
        <v>29.5859032521032</v>
      </c>
      <c r="DY17">
        <f t="shared" si="43"/>
        <v>31.8804159565264</v>
      </c>
      <c r="DZ17">
        <f t="shared" si="43"/>
        <v>89.4163716724947</v>
      </c>
      <c r="EA17">
        <f t="shared" si="43"/>
        <v>28.2725219019277</v>
      </c>
      <c r="EB17">
        <f t="shared" si="43"/>
        <v>35.7863854679538</v>
      </c>
      <c r="EC17">
        <f t="shared" si="43"/>
        <v>35.6408838357804</v>
      </c>
      <c r="ED17">
        <f t="shared" si="43"/>
        <v>30.1687922468018</v>
      </c>
      <c r="EE17">
        <f t="shared" si="43"/>
        <v>37.4907223599938</v>
      </c>
      <c r="EF17">
        <f t="shared" si="43"/>
        <v>35.1991242442744</v>
      </c>
      <c r="EG17">
        <f t="shared" si="43"/>
        <v>34.8383292053398</v>
      </c>
      <c r="EH17">
        <f t="shared" si="43"/>
        <v>34.951785173702</v>
      </c>
      <c r="EI17">
        <f t="shared" si="43"/>
        <v>29.3051712497312</v>
      </c>
      <c r="EJ17">
        <f t="shared" si="43"/>
        <v>31.7336580583534</v>
      </c>
      <c r="EK17">
        <f t="shared" si="43"/>
        <v>29.573770096449</v>
      </c>
      <c r="EL17">
        <f t="shared" si="43"/>
        <v>29.2878069089583</v>
      </c>
      <c r="EM17">
        <f t="shared" si="43"/>
        <v>29.9542527478862</v>
      </c>
      <c r="EN17">
        <f t="shared" si="43"/>
        <v>47.5424554028807</v>
      </c>
      <c r="EO17">
        <f t="shared" si="43"/>
        <v>40.0429251589587</v>
      </c>
      <c r="EP17">
        <f t="shared" si="43"/>
        <v>26.0675845320088</v>
      </c>
      <c r="EQ17">
        <f t="shared" si="43"/>
        <v>25.8275629215011</v>
      </c>
      <c r="ER17">
        <f t="shared" ref="ER17:FW17" si="44">ER16*(1-AU17*0.5)+$E17*AU17*0.5+AU67*0.5-(0.22/3)*ER16</f>
        <v>39.4997101155202</v>
      </c>
      <c r="ES17">
        <f t="shared" si="44"/>
        <v>47.2278616353003</v>
      </c>
      <c r="ET17">
        <f t="shared" si="44"/>
        <v>53.8530735209723</v>
      </c>
      <c r="EU17">
        <f t="shared" si="44"/>
        <v>44.7872229859032</v>
      </c>
      <c r="EV17">
        <f t="shared" si="44"/>
        <v>27.4177539890665</v>
      </c>
      <c r="EW17">
        <f t="shared" si="44"/>
        <v>33.11061653003</v>
      </c>
      <c r="EX17">
        <f t="shared" si="44"/>
        <v>60.5152556532726</v>
      </c>
      <c r="EY17">
        <f t="shared" si="44"/>
        <v>38.1427187673889</v>
      </c>
      <c r="EZ17">
        <f t="shared" si="44"/>
        <v>30.1380870042706</v>
      </c>
      <c r="FA17">
        <f t="shared" si="44"/>
        <v>31.823602762323</v>
      </c>
      <c r="FB17">
        <f t="shared" si="44"/>
        <v>32.1752824671198</v>
      </c>
      <c r="FC17">
        <f t="shared" si="44"/>
        <v>23.0202153315151</v>
      </c>
      <c r="FD17">
        <f t="shared" si="44"/>
        <v>34.2019509492471</v>
      </c>
      <c r="FE17">
        <f t="shared" si="44"/>
        <v>28.2937289603107</v>
      </c>
      <c r="FF17">
        <f t="shared" si="44"/>
        <v>41.9599202241808</v>
      </c>
      <c r="FG17">
        <f t="shared" si="44"/>
        <v>66.4708061393986</v>
      </c>
      <c r="FH17">
        <f t="shared" si="44"/>
        <v>28.8739799293633</v>
      </c>
      <c r="FI17">
        <f t="shared" si="44"/>
        <v>36.6230309286049</v>
      </c>
      <c r="FJ17">
        <f t="shared" si="44"/>
        <v>36.2748438907105</v>
      </c>
      <c r="FK17">
        <f t="shared" si="44"/>
        <v>38.5083599902439</v>
      </c>
      <c r="FL17">
        <f t="shared" si="44"/>
        <v>29.5698830358736</v>
      </c>
      <c r="FM17">
        <f t="shared" si="44"/>
        <v>51.1174089660083</v>
      </c>
      <c r="FN17">
        <f t="shared" si="44"/>
        <v>32.8446982758526</v>
      </c>
      <c r="FO17">
        <f t="shared" si="44"/>
        <v>29.1297878879868</v>
      </c>
      <c r="FP17">
        <f t="shared" si="44"/>
        <v>40.7395878091186</v>
      </c>
      <c r="FQ17">
        <f t="shared" si="44"/>
        <v>35.2876510929189</v>
      </c>
      <c r="FR17">
        <f t="shared" si="44"/>
        <v>27.0270291192299</v>
      </c>
      <c r="FS17">
        <f t="shared" si="44"/>
        <v>23.998731175717</v>
      </c>
      <c r="FT17">
        <f t="shared" si="44"/>
        <v>45.2798351474974</v>
      </c>
      <c r="FU17">
        <f t="shared" si="44"/>
        <v>39.9670093746064</v>
      </c>
      <c r="FV17">
        <f t="shared" si="44"/>
        <v>45.6311208289492</v>
      </c>
      <c r="FW17">
        <f t="shared" si="44"/>
        <v>31.5090107594044</v>
      </c>
      <c r="FX17">
        <f t="shared" ref="FX17:HF17" si="45">FX16*(1-CA17*0.5)+$E17*CA17*0.5+CA67*0.5-(0.22/3)*FX16</f>
        <v>35.2386925581103</v>
      </c>
      <c r="FY17">
        <f t="shared" si="45"/>
        <v>30.4585156905134</v>
      </c>
      <c r="FZ17">
        <f t="shared" si="45"/>
        <v>38.4199895703918</v>
      </c>
      <c r="GA17">
        <f t="shared" si="45"/>
        <v>36.0649361520229</v>
      </c>
      <c r="GB17">
        <f t="shared" si="45"/>
        <v>31.1660373457456</v>
      </c>
      <c r="GC17">
        <f t="shared" si="45"/>
        <v>41.0601832292681</v>
      </c>
      <c r="GD17">
        <f t="shared" si="45"/>
        <v>35.4692240432072</v>
      </c>
      <c r="GE17">
        <f t="shared" si="45"/>
        <v>38.7194944725486</v>
      </c>
      <c r="GF17">
        <f t="shared" si="45"/>
        <v>43.9290208252506</v>
      </c>
      <c r="GG17">
        <f t="shared" si="45"/>
        <v>28.510024067019</v>
      </c>
      <c r="GH17">
        <f t="shared" si="45"/>
        <v>27.4385516335392</v>
      </c>
      <c r="GI17">
        <f t="shared" si="45"/>
        <v>38.989370062677</v>
      </c>
      <c r="GJ17">
        <f t="shared" si="45"/>
        <v>47.3893358727384</v>
      </c>
      <c r="GK17">
        <f t="shared" si="45"/>
        <v>51.8044265420957</v>
      </c>
      <c r="GL17">
        <f t="shared" si="45"/>
        <v>41.224697686712</v>
      </c>
      <c r="GM17">
        <f t="shared" si="45"/>
        <v>35.9560212612033</v>
      </c>
      <c r="GN17">
        <f t="shared" si="45"/>
        <v>35.2253399691756</v>
      </c>
      <c r="GO17">
        <f t="shared" si="45"/>
        <v>30.8086722141598</v>
      </c>
      <c r="GP17">
        <f t="shared" si="45"/>
        <v>42.7315234736784</v>
      </c>
      <c r="GQ17">
        <f t="shared" si="45"/>
        <v>34.206102529222</v>
      </c>
      <c r="GR17">
        <f t="shared" si="45"/>
        <v>40.7068385421922</v>
      </c>
      <c r="GS17">
        <f t="shared" si="45"/>
        <v>44.3550798398214</v>
      </c>
      <c r="GT17">
        <f t="shared" si="45"/>
        <v>32.4741994684566</v>
      </c>
      <c r="GU17">
        <f t="shared" si="45"/>
        <v>33.5770774901233</v>
      </c>
      <c r="GV17">
        <f t="shared" si="45"/>
        <v>42.6853817602898</v>
      </c>
      <c r="GW17">
        <f t="shared" si="45"/>
        <v>35.4599423514872</v>
      </c>
      <c r="GX17">
        <f t="shared" si="45"/>
        <v>39.7137226404147</v>
      </c>
      <c r="GY17">
        <f t="shared" si="45"/>
        <v>27.1037846965268</v>
      </c>
      <c r="GZ17">
        <f t="shared" si="45"/>
        <v>55.2571294492949</v>
      </c>
      <c r="HA17">
        <f t="shared" si="45"/>
        <v>33.2699357740478</v>
      </c>
      <c r="HB17">
        <f t="shared" si="45"/>
        <v>47.0571804773647</v>
      </c>
      <c r="HC17">
        <f t="shared" si="45"/>
        <v>41.953946839874</v>
      </c>
      <c r="HD17">
        <f t="shared" si="45"/>
        <v>31.6768283957445</v>
      </c>
      <c r="HE17">
        <f t="shared" si="45"/>
        <v>25.6994768270661</v>
      </c>
      <c r="HF17">
        <f t="shared" si="45"/>
        <v>29.2133551467416</v>
      </c>
      <c r="HG17" s="33">
        <v>57.5</v>
      </c>
    </row>
    <row r="18" spans="1:215">
      <c r="A18" s="30">
        <v>6256</v>
      </c>
      <c r="B18" s="31">
        <v>42866.3333333333</v>
      </c>
      <c r="C18" s="30">
        <v>37538.5</v>
      </c>
      <c r="D18" s="30">
        <v>58</v>
      </c>
      <c r="E18" s="30">
        <v>77</v>
      </c>
      <c r="F18" s="5">
        <v>0</v>
      </c>
      <c r="G18" s="30"/>
      <c r="H18" s="30"/>
      <c r="I18" s="30"/>
      <c r="J18" s="30"/>
      <c r="K18" s="32"/>
      <c r="L18" s="32"/>
      <c r="M18" s="34"/>
      <c r="N18" s="15">
        <v>0.375</v>
      </c>
      <c r="O18" s="15">
        <v>0.025</v>
      </c>
      <c r="P18" s="15">
        <v>0.175</v>
      </c>
      <c r="Q18" s="15">
        <v>0.225</v>
      </c>
      <c r="R18" s="15">
        <v>0.175</v>
      </c>
      <c r="S18" s="15">
        <v>0.125</v>
      </c>
      <c r="T18" s="15">
        <v>0.425</v>
      </c>
      <c r="U18" s="15">
        <v>0.225</v>
      </c>
      <c r="V18" s="15">
        <v>0.075</v>
      </c>
      <c r="W18" s="15">
        <v>0.125</v>
      </c>
      <c r="X18" s="15">
        <v>0.125</v>
      </c>
      <c r="Y18" s="15">
        <v>0.075</v>
      </c>
      <c r="Z18" s="15">
        <v>1.75</v>
      </c>
      <c r="AA18" s="15">
        <v>0.125</v>
      </c>
      <c r="AB18" s="15">
        <v>0.075</v>
      </c>
      <c r="AC18" s="15">
        <v>0.075</v>
      </c>
      <c r="AD18" s="15">
        <v>0.125</v>
      </c>
      <c r="AE18" s="15">
        <v>0.275</v>
      </c>
      <c r="AF18" s="15">
        <v>0.325</v>
      </c>
      <c r="AG18" s="15">
        <v>0.225</v>
      </c>
      <c r="AH18" s="15">
        <v>0.175</v>
      </c>
      <c r="AI18" s="15">
        <v>0.175</v>
      </c>
      <c r="AJ18" s="15">
        <v>0.175</v>
      </c>
      <c r="AK18" s="15">
        <v>0.025</v>
      </c>
      <c r="AL18" s="15">
        <v>0.175</v>
      </c>
      <c r="AM18" s="15">
        <v>0.025</v>
      </c>
      <c r="AN18" s="15">
        <v>0.375</v>
      </c>
      <c r="AO18" s="15">
        <v>0.175</v>
      </c>
      <c r="AP18" s="15">
        <v>0.425</v>
      </c>
      <c r="AQ18" s="15">
        <v>0.025</v>
      </c>
      <c r="AR18" s="15">
        <v>0.175</v>
      </c>
      <c r="AS18" s="15">
        <v>0.025</v>
      </c>
      <c r="AT18" s="15">
        <v>0.175</v>
      </c>
      <c r="AU18" s="15">
        <v>0.075</v>
      </c>
      <c r="AV18" s="15">
        <v>0.225</v>
      </c>
      <c r="AW18" s="15">
        <v>0.025</v>
      </c>
      <c r="AX18" s="15">
        <v>0.075</v>
      </c>
      <c r="AY18" s="15">
        <v>0.425</v>
      </c>
      <c r="AZ18" s="15">
        <v>0.375</v>
      </c>
      <c r="BA18" s="15">
        <v>0.025</v>
      </c>
      <c r="BB18" s="15">
        <v>0.425</v>
      </c>
      <c r="BC18" s="15">
        <v>0.025</v>
      </c>
      <c r="BD18" s="15">
        <v>0.075</v>
      </c>
      <c r="BE18" s="15">
        <v>0.75</v>
      </c>
      <c r="BF18" s="15">
        <v>0.225</v>
      </c>
      <c r="BG18" s="15">
        <v>0.075</v>
      </c>
      <c r="BH18" s="15">
        <v>0.175</v>
      </c>
      <c r="BI18" s="15">
        <v>0.025</v>
      </c>
      <c r="BJ18" s="15">
        <v>0.075</v>
      </c>
      <c r="BK18" s="15">
        <v>0.425</v>
      </c>
      <c r="BL18" s="15">
        <v>0.025</v>
      </c>
      <c r="BM18" s="15">
        <v>0.025</v>
      </c>
      <c r="BN18" s="15">
        <v>0.225</v>
      </c>
      <c r="BO18" s="15">
        <v>0.475</v>
      </c>
      <c r="BP18" s="15">
        <v>0.425</v>
      </c>
      <c r="BQ18" s="15">
        <v>0.125</v>
      </c>
      <c r="BR18" s="15">
        <v>0.075</v>
      </c>
      <c r="BS18" s="15">
        <v>0.325</v>
      </c>
      <c r="BT18" s="15">
        <v>0.125</v>
      </c>
      <c r="BU18" s="15">
        <v>0.025</v>
      </c>
      <c r="BV18" s="15">
        <v>0.025</v>
      </c>
      <c r="BW18" s="15">
        <v>0.225</v>
      </c>
      <c r="BX18" s="15">
        <v>0.175</v>
      </c>
      <c r="BY18" s="15">
        <v>0.075</v>
      </c>
      <c r="BZ18" s="15">
        <v>0.075</v>
      </c>
      <c r="CA18" s="15">
        <v>0.125</v>
      </c>
      <c r="CB18" s="15">
        <v>0.075</v>
      </c>
      <c r="CC18" s="15">
        <v>0.075</v>
      </c>
      <c r="CD18" s="15">
        <v>0.425</v>
      </c>
      <c r="CE18" s="15">
        <v>0.225</v>
      </c>
      <c r="CF18" s="15">
        <v>0.425</v>
      </c>
      <c r="CG18" s="15">
        <v>0.075</v>
      </c>
      <c r="CH18" s="15">
        <v>0.075</v>
      </c>
      <c r="CI18" s="15">
        <v>0.125</v>
      </c>
      <c r="CJ18" s="15">
        <v>0.475</v>
      </c>
      <c r="CK18" s="15">
        <v>0.075</v>
      </c>
      <c r="CL18" s="15">
        <v>0.025</v>
      </c>
      <c r="CM18" s="15">
        <v>0.425</v>
      </c>
      <c r="CN18" s="15">
        <v>0.025</v>
      </c>
      <c r="CO18" s="15">
        <v>0.025</v>
      </c>
      <c r="CP18" s="15">
        <v>0.175</v>
      </c>
      <c r="CQ18" s="15">
        <v>0.025</v>
      </c>
      <c r="CR18" s="15">
        <v>0.275</v>
      </c>
      <c r="CS18" s="15">
        <v>0.075</v>
      </c>
      <c r="CT18" s="15">
        <v>0.025</v>
      </c>
      <c r="CU18" s="15">
        <v>0.175</v>
      </c>
      <c r="CV18" s="15">
        <v>0.225</v>
      </c>
      <c r="CW18" s="15">
        <v>0.025</v>
      </c>
      <c r="CX18" s="15">
        <v>0.025</v>
      </c>
      <c r="CY18" s="15">
        <v>0.425</v>
      </c>
      <c r="CZ18" s="15">
        <v>0.225</v>
      </c>
      <c r="DA18" s="15">
        <v>0.425</v>
      </c>
      <c r="DB18" s="15">
        <v>0.125</v>
      </c>
      <c r="DC18" s="15">
        <v>0.025</v>
      </c>
      <c r="DD18" s="15">
        <v>0.075</v>
      </c>
      <c r="DE18" s="15">
        <v>0.025</v>
      </c>
      <c r="DF18" s="15">
        <v>0.175</v>
      </c>
      <c r="DG18" s="15">
        <v>0.125</v>
      </c>
      <c r="DH18" s="15">
        <v>0.425</v>
      </c>
      <c r="DI18" s="15">
        <v>0.125</v>
      </c>
      <c r="DJ18" s="14"/>
      <c r="DK18">
        <f t="shared" si="3"/>
        <v>45.9619424171058</v>
      </c>
      <c r="DL18">
        <f t="shared" ref="DL18:EQ18" si="46">DL17*(1-O18*0.5)+$E18*O18*0.5+O68*0.5-(0.22/3)*DL17</f>
        <v>62.9282475144588</v>
      </c>
      <c r="DM18">
        <f t="shared" si="46"/>
        <v>44.1594457733743</v>
      </c>
      <c r="DN18">
        <f t="shared" si="46"/>
        <v>33.4452264989338</v>
      </c>
      <c r="DO18">
        <f t="shared" si="46"/>
        <v>39.1772347905214</v>
      </c>
      <c r="DP18">
        <f t="shared" si="46"/>
        <v>37.1303343261002</v>
      </c>
      <c r="DQ18">
        <f t="shared" si="46"/>
        <v>44.9599575081219</v>
      </c>
      <c r="DR18">
        <f t="shared" si="46"/>
        <v>36.7023420568939</v>
      </c>
      <c r="DS18">
        <f t="shared" si="46"/>
        <v>36.5261642651567</v>
      </c>
      <c r="DT18">
        <f t="shared" si="46"/>
        <v>31.7930772114855</v>
      </c>
      <c r="DU18">
        <f t="shared" si="46"/>
        <v>50.3315129618829</v>
      </c>
      <c r="DV18">
        <f t="shared" si="46"/>
        <v>37.4079386836642</v>
      </c>
      <c r="DW18">
        <f t="shared" si="46"/>
        <v>69.6241610149763</v>
      </c>
      <c r="DX18">
        <f t="shared" si="46"/>
        <v>30.3796513936925</v>
      </c>
      <c r="DY18">
        <f t="shared" si="46"/>
        <v>31.2345031880114</v>
      </c>
      <c r="DZ18">
        <f t="shared" si="46"/>
        <v>82.3935571454599</v>
      </c>
      <c r="EA18">
        <f t="shared" si="46"/>
        <v>29.2446710102492</v>
      </c>
      <c r="EB18">
        <f t="shared" si="46"/>
        <v>38.8289225317935</v>
      </c>
      <c r="EC18">
        <f t="shared" si="46"/>
        <v>39.7480753978422</v>
      </c>
      <c r="ED18">
        <f t="shared" si="46"/>
        <v>33.2249250209378</v>
      </c>
      <c r="EE18">
        <f t="shared" si="46"/>
        <v>38.1984645137615</v>
      </c>
      <c r="EF18">
        <f t="shared" si="46"/>
        <v>36.2754317616536</v>
      </c>
      <c r="EG18">
        <f t="shared" si="46"/>
        <v>35.972664591481</v>
      </c>
      <c r="EH18">
        <f t="shared" si="46"/>
        <v>32.9142569462926</v>
      </c>
      <c r="EI18">
        <f t="shared" si="46"/>
        <v>31.3294228737328</v>
      </c>
      <c r="EJ18">
        <f t="shared" si="46"/>
        <v>29.9723524083448</v>
      </c>
      <c r="EK18">
        <f t="shared" si="46"/>
        <v>36.2974450629586</v>
      </c>
      <c r="EL18">
        <f t="shared" si="46"/>
        <v>31.3148512977675</v>
      </c>
      <c r="EM18">
        <f t="shared" si="46"/>
        <v>37.7548288374487</v>
      </c>
      <c r="EN18">
        <f t="shared" si="46"/>
        <v>44.4242279808001</v>
      </c>
      <c r="EO18">
        <f t="shared" si="46"/>
        <v>40.3401880292261</v>
      </c>
      <c r="EP18">
        <f t="shared" si="46"/>
        <v>33.542616859678</v>
      </c>
      <c r="EQ18">
        <f t="shared" si="46"/>
        <v>28.4111298849597</v>
      </c>
      <c r="ER18">
        <f t="shared" ref="ER18:FW18" si="47">ER17*(1-AU18*0.5)+$E18*AU18*0.5+AU68*0.5-(0.22/3)*ER17</f>
        <v>38.0093255777167</v>
      </c>
      <c r="ES18">
        <f t="shared" si="47"/>
        <v>47.113850681407</v>
      </c>
      <c r="ET18">
        <f t="shared" si="47"/>
        <v>50.1931847104222</v>
      </c>
      <c r="EU18">
        <f t="shared" si="47"/>
        <v>42.7108057716322</v>
      </c>
      <c r="EV18">
        <f t="shared" si="47"/>
        <v>35.9433459738583</v>
      </c>
      <c r="EW18">
        <f t="shared" si="47"/>
        <v>38.9117640517805</v>
      </c>
      <c r="EX18">
        <f t="shared" si="47"/>
        <v>56.2835295430334</v>
      </c>
      <c r="EY18">
        <f t="shared" si="47"/>
        <v>43.6027583197103</v>
      </c>
      <c r="EZ18">
        <f t="shared" si="47"/>
        <v>28.513734536404</v>
      </c>
      <c r="FA18">
        <f t="shared" si="47"/>
        <v>31.1839867894989</v>
      </c>
      <c r="FB18">
        <f t="shared" si="47"/>
        <v>46.6250308276944</v>
      </c>
      <c r="FC18">
        <f t="shared" si="47"/>
        <v>27.4047919824086</v>
      </c>
      <c r="FD18">
        <f t="shared" si="47"/>
        <v>33.2987347190389</v>
      </c>
      <c r="FE18">
        <f t="shared" si="47"/>
        <v>30.480654219194</v>
      </c>
      <c r="FF18">
        <f t="shared" si="47"/>
        <v>39.3208604049386</v>
      </c>
      <c r="FG18">
        <f t="shared" si="47"/>
        <v>61.9911251256153</v>
      </c>
      <c r="FH18">
        <f t="shared" si="47"/>
        <v>36.9833339995536</v>
      </c>
      <c r="FI18">
        <f t="shared" si="47"/>
        <v>34.442054107233</v>
      </c>
      <c r="FJ18">
        <f t="shared" si="47"/>
        <v>34.1237531234246</v>
      </c>
      <c r="FK18">
        <f t="shared" si="47"/>
        <v>40.0147230920569</v>
      </c>
      <c r="FL18">
        <f t="shared" si="47"/>
        <v>38.6660777255562</v>
      </c>
      <c r="FM18">
        <f t="shared" si="47"/>
        <v>52.8688495698909</v>
      </c>
      <c r="FN18">
        <f t="shared" si="47"/>
        <v>33.195793426716</v>
      </c>
      <c r="FO18">
        <f t="shared" si="47"/>
        <v>28.7887363970683</v>
      </c>
      <c r="FP18">
        <f t="shared" si="47"/>
        <v>43.6443350174681</v>
      </c>
      <c r="FQ18">
        <f t="shared" si="47"/>
        <v>35.3069118194641</v>
      </c>
      <c r="FR18">
        <f t="shared" si="47"/>
        <v>25.6697091198293</v>
      </c>
      <c r="FS18">
        <f t="shared" si="47"/>
        <v>22.9013400831346</v>
      </c>
      <c r="FT18">
        <f t="shared" si="47"/>
        <v>45.5278324492541</v>
      </c>
      <c r="FU18">
        <f t="shared" si="47"/>
        <v>40.2764820335239</v>
      </c>
      <c r="FV18">
        <f t="shared" si="47"/>
        <v>43.4611716037407</v>
      </c>
      <c r="FW18">
        <f t="shared" si="47"/>
        <v>30.9042620669037</v>
      </c>
      <c r="FX18">
        <f t="shared" ref="FX18:HF18" si="48">FX17*(1-CA18*0.5)+$E18*CA18*0.5+CA68*0.5-(0.22/3)*FX17</f>
        <v>35.2646034856337</v>
      </c>
      <c r="FY18">
        <f t="shared" si="48"/>
        <v>29.9701968681482</v>
      </c>
      <c r="FZ18">
        <f t="shared" si="48"/>
        <v>37.0492740596734</v>
      </c>
      <c r="GA18">
        <f t="shared" si="48"/>
        <v>42.1188752352364</v>
      </c>
      <c r="GB18">
        <f t="shared" si="48"/>
        <v>34.0368487389945</v>
      </c>
      <c r="GC18">
        <f t="shared" si="48"/>
        <v>45.686314189569</v>
      </c>
      <c r="GD18">
        <f t="shared" si="48"/>
        <v>34.4255517117518</v>
      </c>
      <c r="GE18">
        <f t="shared" si="48"/>
        <v>37.3155838351745</v>
      </c>
      <c r="GF18">
        <f t="shared" si="48"/>
        <v>42.7744954964874</v>
      </c>
      <c r="GG18">
        <f t="shared" si="48"/>
        <v>37.9356582528539</v>
      </c>
      <c r="GH18">
        <f t="shared" si="48"/>
        <v>27.2849454941553</v>
      </c>
      <c r="GI18">
        <f t="shared" si="48"/>
        <v>36.6052824656305</v>
      </c>
      <c r="GJ18">
        <f t="shared" si="48"/>
        <v>50.2063840357807</v>
      </c>
      <c r="GK18">
        <f t="shared" si="48"/>
        <v>48.3203799305658</v>
      </c>
      <c r="GL18">
        <f t="shared" si="48"/>
        <v>38.6487444686026</v>
      </c>
      <c r="GM18">
        <f t="shared" si="48"/>
        <v>36.9105945083598</v>
      </c>
      <c r="GN18">
        <f t="shared" si="48"/>
        <v>33.1643316218213</v>
      </c>
      <c r="GO18">
        <f t="shared" si="48"/>
        <v>34.9006771556744</v>
      </c>
      <c r="GP18">
        <f t="shared" si="48"/>
        <v>40.882946288679</v>
      </c>
      <c r="GQ18">
        <f t="shared" si="48"/>
        <v>32.2325787287971</v>
      </c>
      <c r="GR18">
        <f t="shared" si="48"/>
        <v>40.8973220099896</v>
      </c>
      <c r="GS18">
        <f t="shared" si="48"/>
        <v>44.7749275029213</v>
      </c>
      <c r="GT18">
        <f t="shared" si="48"/>
        <v>30.6493306807474</v>
      </c>
      <c r="GU18">
        <f t="shared" si="48"/>
        <v>31.6575450055543</v>
      </c>
      <c r="GV18">
        <f t="shared" si="48"/>
        <v>46.8469768071403</v>
      </c>
      <c r="GW18">
        <f t="shared" si="48"/>
        <v>37.5328030645025</v>
      </c>
      <c r="GX18">
        <f t="shared" si="48"/>
        <v>44.7247169190295</v>
      </c>
      <c r="GY18">
        <f t="shared" si="48"/>
        <v>28.2346872752485</v>
      </c>
      <c r="GZ18">
        <f t="shared" si="48"/>
        <v>51.4767258382304</v>
      </c>
      <c r="HA18">
        <f t="shared" si="48"/>
        <v>32.4700178924242</v>
      </c>
      <c r="HB18">
        <f t="shared" si="48"/>
        <v>43.9806058197242</v>
      </c>
      <c r="HC18">
        <f t="shared" si="48"/>
        <v>41.9438537231276</v>
      </c>
      <c r="HD18">
        <f t="shared" si="48"/>
        <v>32.1865592053226</v>
      </c>
      <c r="HE18">
        <f t="shared" si="48"/>
        <v>34.716209700663</v>
      </c>
      <c r="HF18">
        <f t="shared" si="48"/>
        <v>30.0577077393092</v>
      </c>
      <c r="HG18" s="33">
        <v>58</v>
      </c>
    </row>
    <row r="19" spans="1:215">
      <c r="A19" s="30">
        <v>6257</v>
      </c>
      <c r="B19" s="31">
        <v>42866.3541666667</v>
      </c>
      <c r="C19" s="30">
        <v>37544.5</v>
      </c>
      <c r="D19" s="30">
        <v>57.5</v>
      </c>
      <c r="E19" s="30">
        <v>77</v>
      </c>
      <c r="F19" s="5">
        <v>0</v>
      </c>
      <c r="G19" s="30"/>
      <c r="H19" s="30"/>
      <c r="I19" s="30"/>
      <c r="J19" s="30"/>
      <c r="K19" s="32"/>
      <c r="L19" s="32"/>
      <c r="M19" s="34"/>
      <c r="N19" s="15">
        <v>0.025</v>
      </c>
      <c r="O19" s="15">
        <v>0.225</v>
      </c>
      <c r="P19" s="15">
        <v>0.175</v>
      </c>
      <c r="Q19" s="15">
        <v>0.025</v>
      </c>
      <c r="R19" s="15">
        <v>0.425</v>
      </c>
      <c r="S19" s="15">
        <v>0.425</v>
      </c>
      <c r="T19" s="15">
        <v>0.025</v>
      </c>
      <c r="U19" s="15">
        <v>0.075</v>
      </c>
      <c r="V19" s="15">
        <v>0.125</v>
      </c>
      <c r="W19" s="15">
        <v>0.425</v>
      </c>
      <c r="X19" s="15">
        <v>0.425</v>
      </c>
      <c r="Y19" s="15">
        <v>0.125</v>
      </c>
      <c r="Z19" s="15">
        <v>0.275</v>
      </c>
      <c r="AA19" s="15">
        <v>0.175</v>
      </c>
      <c r="AB19" s="15">
        <v>0.025</v>
      </c>
      <c r="AC19" s="15">
        <v>0.175</v>
      </c>
      <c r="AD19" s="15">
        <v>0.425</v>
      </c>
      <c r="AE19" s="15">
        <v>0.025</v>
      </c>
      <c r="AF19" s="15">
        <v>0.425</v>
      </c>
      <c r="AG19" s="15">
        <v>0.075</v>
      </c>
      <c r="AH19" s="15">
        <v>0.025</v>
      </c>
      <c r="AI19" s="15">
        <v>0.125</v>
      </c>
      <c r="AJ19" s="15">
        <v>0.225</v>
      </c>
      <c r="AK19" s="15">
        <v>0.075</v>
      </c>
      <c r="AL19" s="15">
        <v>0.225</v>
      </c>
      <c r="AM19" s="15">
        <v>0.025</v>
      </c>
      <c r="AN19" s="15">
        <v>0.125</v>
      </c>
      <c r="AO19" s="15">
        <v>0.175</v>
      </c>
      <c r="AP19" s="15">
        <v>0.325</v>
      </c>
      <c r="AQ19" s="15">
        <v>0.075</v>
      </c>
      <c r="AR19" s="15">
        <v>0.125</v>
      </c>
      <c r="AS19" s="15">
        <v>0.025</v>
      </c>
      <c r="AT19" s="15">
        <v>0.175</v>
      </c>
      <c r="AU19" s="15">
        <v>0.025</v>
      </c>
      <c r="AV19" s="15">
        <v>0.175</v>
      </c>
      <c r="AW19" s="15">
        <v>0.425</v>
      </c>
      <c r="AX19" s="15">
        <v>0.175</v>
      </c>
      <c r="AY19" s="15">
        <v>0.175</v>
      </c>
      <c r="AZ19" s="15">
        <v>0.325</v>
      </c>
      <c r="BA19" s="15">
        <v>0.075</v>
      </c>
      <c r="BB19" s="15">
        <v>0.175</v>
      </c>
      <c r="BC19" s="15">
        <v>0.425</v>
      </c>
      <c r="BD19" s="15">
        <v>0.425</v>
      </c>
      <c r="BE19" s="15">
        <v>0.075</v>
      </c>
      <c r="BF19" s="15">
        <v>0.025</v>
      </c>
      <c r="BG19" s="15">
        <v>0.175</v>
      </c>
      <c r="BH19" s="15">
        <v>0.025</v>
      </c>
      <c r="BI19" s="15">
        <v>0.275</v>
      </c>
      <c r="BJ19" s="15">
        <v>0.025</v>
      </c>
      <c r="BK19" s="15">
        <v>0.075</v>
      </c>
      <c r="BL19" s="15">
        <v>0.025</v>
      </c>
      <c r="BM19" s="15">
        <v>0.425</v>
      </c>
      <c r="BN19" s="15">
        <v>0.225</v>
      </c>
      <c r="BO19" s="15">
        <v>0.175</v>
      </c>
      <c r="BP19" s="15">
        <v>0.025</v>
      </c>
      <c r="BQ19" s="15">
        <v>0.425</v>
      </c>
      <c r="BR19" s="15">
        <v>0.025</v>
      </c>
      <c r="BS19" s="15">
        <v>0.125</v>
      </c>
      <c r="BT19" s="15">
        <v>0.175</v>
      </c>
      <c r="BU19" s="15">
        <v>0.375</v>
      </c>
      <c r="BV19" s="15">
        <v>0.175</v>
      </c>
      <c r="BW19" s="15">
        <v>0.225</v>
      </c>
      <c r="BX19" s="15">
        <v>0.075</v>
      </c>
      <c r="BY19" s="15">
        <v>1.25</v>
      </c>
      <c r="BZ19" s="15">
        <v>0.375</v>
      </c>
      <c r="CA19" s="15">
        <v>0.025</v>
      </c>
      <c r="CB19" s="15">
        <v>0.275</v>
      </c>
      <c r="CC19" s="15">
        <v>0.125</v>
      </c>
      <c r="CD19" s="15">
        <v>0.075</v>
      </c>
      <c r="CE19" s="15">
        <v>0.125</v>
      </c>
      <c r="CF19" s="15">
        <v>0.075</v>
      </c>
      <c r="CG19" s="15">
        <v>0.125</v>
      </c>
      <c r="CH19" s="15">
        <v>0.375</v>
      </c>
      <c r="CI19" s="15">
        <v>0.175</v>
      </c>
      <c r="CJ19" s="15">
        <v>0.175</v>
      </c>
      <c r="CK19" s="15">
        <v>0.125</v>
      </c>
      <c r="CL19" s="15">
        <v>0.075</v>
      </c>
      <c r="CM19" s="15">
        <v>0.325</v>
      </c>
      <c r="CN19" s="15">
        <v>0.025</v>
      </c>
      <c r="CO19" s="15">
        <v>0.325</v>
      </c>
      <c r="CP19" s="15">
        <v>0.025</v>
      </c>
      <c r="CQ19" s="15">
        <v>0.025</v>
      </c>
      <c r="CR19" s="15">
        <v>0.175</v>
      </c>
      <c r="CS19" s="15">
        <v>0.075</v>
      </c>
      <c r="CT19" s="15">
        <v>0.325</v>
      </c>
      <c r="CU19" s="15">
        <v>0.125</v>
      </c>
      <c r="CV19" s="15">
        <v>0.075</v>
      </c>
      <c r="CW19" s="15">
        <v>0.275</v>
      </c>
      <c r="CX19" s="15">
        <v>0.075</v>
      </c>
      <c r="CY19" s="15">
        <v>0.325</v>
      </c>
      <c r="CZ19" s="15">
        <v>0.025</v>
      </c>
      <c r="DA19" s="15">
        <v>0.175</v>
      </c>
      <c r="DB19" s="15">
        <v>0.275</v>
      </c>
      <c r="DC19" s="15">
        <v>0.125</v>
      </c>
      <c r="DD19" s="15">
        <v>0.025</v>
      </c>
      <c r="DE19" s="15">
        <v>0.025</v>
      </c>
      <c r="DF19" s="15">
        <v>0.175</v>
      </c>
      <c r="DG19" s="15">
        <v>0.425</v>
      </c>
      <c r="DH19" s="15">
        <v>0.025</v>
      </c>
      <c r="DI19" s="15">
        <v>0.025</v>
      </c>
      <c r="DJ19" s="14"/>
      <c r="DK19">
        <f t="shared" si="3"/>
        <v>42.9793756929709</v>
      </c>
      <c r="DL19">
        <f t="shared" ref="DL19:EQ19" si="49">DL18*(1-O19*0.5)+$E19*O19*0.5+O69*0.5-(0.22/3)*DL18</f>
        <v>59.8965815180219</v>
      </c>
      <c r="DM19">
        <f t="shared" si="49"/>
        <v>43.7946349114899</v>
      </c>
      <c r="DN19">
        <f t="shared" si="49"/>
        <v>31.537011224442</v>
      </c>
      <c r="DO19">
        <f t="shared" si="49"/>
        <v>44.3415751795641</v>
      </c>
      <c r="DP19">
        <f t="shared" si="49"/>
        <v>42.8797470978899</v>
      </c>
      <c r="DQ19">
        <f t="shared" si="49"/>
        <v>42.0633944886747</v>
      </c>
      <c r="DR19">
        <f t="shared" si="49"/>
        <v>35.5219991455881</v>
      </c>
      <c r="DS19">
        <f t="shared" si="49"/>
        <v>36.3771936191396</v>
      </c>
      <c r="DT19">
        <f t="shared" si="49"/>
        <v>39.0680559752026</v>
      </c>
      <c r="DU19">
        <f t="shared" si="49"/>
        <v>52.307588840278</v>
      </c>
      <c r="DV19">
        <f t="shared" si="49"/>
        <v>37.1391936791331</v>
      </c>
      <c r="DW19">
        <f t="shared" si="49"/>
        <v>65.5325670676521</v>
      </c>
      <c r="DX19">
        <f t="shared" si="49"/>
        <v>32.2310907945403</v>
      </c>
      <c r="DY19">
        <f t="shared" si="49"/>
        <v>29.5160416643737</v>
      </c>
      <c r="DZ19">
        <f t="shared" si="49"/>
        <v>75.8794267045651</v>
      </c>
      <c r="EA19">
        <f t="shared" si="49"/>
        <v>37.248069213153</v>
      </c>
      <c r="EB19">
        <f t="shared" si="49"/>
        <v>36.4586066811479</v>
      </c>
      <c r="EC19">
        <f t="shared" si="49"/>
        <v>44.7492505132923</v>
      </c>
      <c r="ED19">
        <f t="shared" si="49"/>
        <v>32.4299958311172</v>
      </c>
      <c r="EE19">
        <f t="shared" si="49"/>
        <v>35.8822629763303</v>
      </c>
      <c r="EF19">
        <f t="shared" si="49"/>
        <v>36.1605189473623</v>
      </c>
      <c r="EG19">
        <f t="shared" si="49"/>
        <v>37.9502444215641</v>
      </c>
      <c r="EH19">
        <f t="shared" si="49"/>
        <v>32.1537601347452</v>
      </c>
      <c r="EI19">
        <f t="shared" si="49"/>
        <v>34.1698717896974</v>
      </c>
      <c r="EJ19">
        <f t="shared" si="49"/>
        <v>28.3622254932952</v>
      </c>
      <c r="EK19">
        <f t="shared" si="49"/>
        <v>36.1795421085734</v>
      </c>
      <c r="EL19">
        <f t="shared" si="49"/>
        <v>33.0158793807099</v>
      </c>
      <c r="EM19">
        <f t="shared" si="49"/>
        <v>41.3634817032837</v>
      </c>
      <c r="EN19">
        <f t="shared" si="49"/>
        <v>42.3880427129281</v>
      </c>
      <c r="EO19">
        <f t="shared" si="49"/>
        <v>39.6731458219229</v>
      </c>
      <c r="EP19">
        <f t="shared" si="49"/>
        <v>31.626042245889</v>
      </c>
      <c r="EQ19">
        <f t="shared" si="49"/>
        <v>30.5791731617953</v>
      </c>
      <c r="ER19">
        <f t="shared" ref="ER19:FW19" si="50">ER18*(1-AU19*0.5)+$E19*AU19*0.5+AU69*0.5-(0.22/3)*ER18</f>
        <v>35.7093584656294</v>
      </c>
      <c r="ES19">
        <f t="shared" si="50"/>
        <v>46.2738730301474</v>
      </c>
      <c r="ET19">
        <f t="shared" si="50"/>
        <v>52.2087994140265</v>
      </c>
      <c r="EU19">
        <f t="shared" si="50"/>
        <v>42.578984510028</v>
      </c>
      <c r="EV19">
        <f t="shared" si="50"/>
        <v>36.8999578297294</v>
      </c>
      <c r="EW19">
        <f t="shared" si="50"/>
        <v>42.2475730295689</v>
      </c>
      <c r="EX19">
        <f t="shared" si="50"/>
        <v>52.9329383520138</v>
      </c>
      <c r="EY19">
        <f t="shared" si="50"/>
        <v>43.3274813566235</v>
      </c>
      <c r="EZ19">
        <f t="shared" si="50"/>
        <v>36.7260587480819</v>
      </c>
      <c r="FA19">
        <f t="shared" si="50"/>
        <v>38.6330638988338</v>
      </c>
      <c r="FB19">
        <f t="shared" si="50"/>
        <v>44.3449232442916</v>
      </c>
      <c r="FC19">
        <f t="shared" si="50"/>
        <v>26.0150473372518</v>
      </c>
      <c r="FD19">
        <f t="shared" si="50"/>
        <v>50.9306882183935</v>
      </c>
      <c r="FE19">
        <f t="shared" si="50"/>
        <v>28.8268980653799</v>
      </c>
      <c r="FF19">
        <f t="shared" si="50"/>
        <v>41.6182123362307</v>
      </c>
      <c r="FG19">
        <f t="shared" si="50"/>
        <v>57.6327202189999</v>
      </c>
      <c r="FH19">
        <f t="shared" si="50"/>
        <v>35.7718478146031</v>
      </c>
      <c r="FI19">
        <f t="shared" si="50"/>
        <v>32.4482777963622</v>
      </c>
      <c r="FJ19">
        <f t="shared" si="50"/>
        <v>40.7325470223124</v>
      </c>
      <c r="FK19">
        <f t="shared" si="50"/>
        <v>41.2411537174496</v>
      </c>
      <c r="FL19">
        <f t="shared" si="50"/>
        <v>39.1847835580293</v>
      </c>
      <c r="FM19">
        <f t="shared" si="50"/>
        <v>49.2934399818086</v>
      </c>
      <c r="FN19">
        <f t="shared" si="50"/>
        <v>40.069829138913</v>
      </c>
      <c r="FO19">
        <f t="shared" si="50"/>
        <v>27.2802031896533</v>
      </c>
      <c r="FP19">
        <f t="shared" si="50"/>
        <v>42.5284795109287</v>
      </c>
      <c r="FQ19">
        <f t="shared" si="50"/>
        <v>36.3658835018336</v>
      </c>
      <c r="FR19">
        <f t="shared" si="50"/>
        <v>33.4116933244072</v>
      </c>
      <c r="FS19">
        <f t="shared" si="50"/>
        <v>25.9555412197638</v>
      </c>
      <c r="FT19">
        <f t="shared" si="50"/>
        <v>45.7297435857677</v>
      </c>
      <c r="FU19">
        <f t="shared" si="50"/>
        <v>38.7000052748083</v>
      </c>
      <c r="FV19">
        <f t="shared" si="50"/>
        <v>61.2357867671284</v>
      </c>
      <c r="FW19">
        <f t="shared" si="50"/>
        <v>37.2809003777863</v>
      </c>
      <c r="FX19">
        <f t="shared" ref="FX19:HF19" si="51">FX18*(1-CA19*0.5)+$E19*CA19*0.5+CA69*0.5-(0.22/3)*FX18</f>
        <v>33.2002250197835</v>
      </c>
      <c r="FY19">
        <f t="shared" si="51"/>
        <v>34.2389803617802</v>
      </c>
      <c r="FZ19">
        <f t="shared" si="51"/>
        <v>36.8292476665678</v>
      </c>
      <c r="GA19">
        <f t="shared" si="51"/>
        <v>40.3381998966643</v>
      </c>
      <c r="GB19">
        <f t="shared" si="51"/>
        <v>34.2260101186144</v>
      </c>
      <c r="GC19">
        <f t="shared" si="51"/>
        <v>43.5102477002251</v>
      </c>
      <c r="GD19">
        <f t="shared" si="51"/>
        <v>34.5619142709055</v>
      </c>
      <c r="GE19">
        <f t="shared" si="51"/>
        <v>42.0199357181665</v>
      </c>
      <c r="GF19">
        <f t="shared" si="51"/>
        <v>42.6324308041357</v>
      </c>
      <c r="GG19">
        <f t="shared" si="51"/>
        <v>38.5718398838532</v>
      </c>
      <c r="GH19">
        <f t="shared" si="51"/>
        <v>28.3912403978659</v>
      </c>
      <c r="GI19">
        <f t="shared" si="51"/>
        <v>35.4356969923565</v>
      </c>
      <c r="GJ19">
        <f t="shared" si="51"/>
        <v>50.8785451340091</v>
      </c>
      <c r="GK19">
        <f t="shared" si="51"/>
        <v>45.1353806531923</v>
      </c>
      <c r="GL19">
        <f t="shared" si="51"/>
        <v>42.0465822314238</v>
      </c>
      <c r="GM19">
        <f t="shared" si="51"/>
        <v>34.7049351463923</v>
      </c>
      <c r="GN19">
        <f t="shared" si="51"/>
        <v>31.2802264909483</v>
      </c>
      <c r="GO19">
        <f t="shared" si="51"/>
        <v>36.0249849131368</v>
      </c>
      <c r="GP19">
        <f t="shared" si="51"/>
        <v>39.2392530750171</v>
      </c>
      <c r="GQ19">
        <f t="shared" si="51"/>
        <v>37.1435622452558</v>
      </c>
      <c r="GR19">
        <f t="shared" si="51"/>
        <v>40.154602436966</v>
      </c>
      <c r="GS19">
        <f t="shared" si="51"/>
        <v>42.6998730380141</v>
      </c>
      <c r="GT19">
        <f t="shared" si="51"/>
        <v>34.7749301288898</v>
      </c>
      <c r="GU19">
        <f t="shared" si="51"/>
        <v>31.0363337674387</v>
      </c>
      <c r="GV19">
        <f t="shared" si="51"/>
        <v>48.3113981101231</v>
      </c>
      <c r="GW19">
        <f t="shared" si="51"/>
        <v>35.2737374681327</v>
      </c>
      <c r="GX19">
        <f t="shared" si="51"/>
        <v>44.2689916145523</v>
      </c>
      <c r="GY19">
        <f t="shared" si="51"/>
        <v>32.8693740413836</v>
      </c>
      <c r="GZ19">
        <f t="shared" si="51"/>
        <v>49.2969705785374</v>
      </c>
      <c r="HA19">
        <f t="shared" si="51"/>
        <v>30.6455080233245</v>
      </c>
      <c r="HB19">
        <f t="shared" si="51"/>
        <v>41.1681038201979</v>
      </c>
      <c r="HC19">
        <f t="shared" si="51"/>
        <v>41.9353839159912</v>
      </c>
      <c r="HD19">
        <f t="shared" si="51"/>
        <v>39.3490676991345</v>
      </c>
      <c r="HE19">
        <f t="shared" si="51"/>
        <v>32.6989017013561</v>
      </c>
      <c r="HF19">
        <f t="shared" si="51"/>
        <v>28.4402544916851</v>
      </c>
      <c r="HG19" s="33">
        <v>57.5</v>
      </c>
    </row>
    <row r="20" spans="1:215">
      <c r="A20" s="30">
        <v>6258</v>
      </c>
      <c r="B20" s="31">
        <v>42866.375</v>
      </c>
      <c r="C20" s="30">
        <v>37550.5</v>
      </c>
      <c r="D20" s="30">
        <v>51</v>
      </c>
      <c r="E20" s="30">
        <v>89</v>
      </c>
      <c r="F20" s="5">
        <v>0</v>
      </c>
      <c r="G20" s="30"/>
      <c r="H20" s="30"/>
      <c r="I20" s="30"/>
      <c r="J20" s="30"/>
      <c r="K20" s="32"/>
      <c r="L20" s="32"/>
      <c r="M20" s="34"/>
      <c r="N20" s="15">
        <v>0.075</v>
      </c>
      <c r="O20" s="15">
        <v>0.175</v>
      </c>
      <c r="P20" s="15">
        <v>0.125</v>
      </c>
      <c r="Q20" s="15">
        <v>0.075</v>
      </c>
      <c r="R20" s="15">
        <v>0.025</v>
      </c>
      <c r="S20" s="15">
        <v>0.425</v>
      </c>
      <c r="T20" s="15">
        <v>0.275</v>
      </c>
      <c r="U20" s="15">
        <v>0.125</v>
      </c>
      <c r="V20" s="15">
        <v>0.025</v>
      </c>
      <c r="W20" s="15">
        <v>0.425</v>
      </c>
      <c r="X20" s="15">
        <v>0.025</v>
      </c>
      <c r="Y20" s="15">
        <v>0.125</v>
      </c>
      <c r="Z20" s="15">
        <v>0.025</v>
      </c>
      <c r="AA20" s="15">
        <v>0.025</v>
      </c>
      <c r="AB20" s="15">
        <v>0.175</v>
      </c>
      <c r="AC20" s="15">
        <v>0.425</v>
      </c>
      <c r="AD20" s="15">
        <v>0.375</v>
      </c>
      <c r="AE20" s="15">
        <v>0.125</v>
      </c>
      <c r="AF20" s="15">
        <v>0.125</v>
      </c>
      <c r="AG20" s="15">
        <v>0.025</v>
      </c>
      <c r="AH20" s="15">
        <v>0.275</v>
      </c>
      <c r="AI20" s="15">
        <v>0.025</v>
      </c>
      <c r="AJ20" s="15">
        <v>0.025</v>
      </c>
      <c r="AK20" s="15">
        <v>0.125</v>
      </c>
      <c r="AL20" s="15">
        <v>0.075</v>
      </c>
      <c r="AM20" s="15">
        <v>0.475</v>
      </c>
      <c r="AN20" s="15">
        <v>0.425</v>
      </c>
      <c r="AO20" s="15">
        <v>0.425</v>
      </c>
      <c r="AP20" s="15">
        <v>0.025</v>
      </c>
      <c r="AQ20" s="15">
        <v>0.025</v>
      </c>
      <c r="AR20" s="15">
        <v>0.275</v>
      </c>
      <c r="AS20" s="15">
        <v>0.075</v>
      </c>
      <c r="AT20" s="15">
        <v>0.075</v>
      </c>
      <c r="AU20" s="15">
        <v>0.325</v>
      </c>
      <c r="AV20" s="15">
        <v>0.025</v>
      </c>
      <c r="AW20" s="15">
        <v>0.075</v>
      </c>
      <c r="AX20" s="15">
        <v>0.125</v>
      </c>
      <c r="AY20" s="15">
        <v>0.075</v>
      </c>
      <c r="AZ20" s="15">
        <v>0.025</v>
      </c>
      <c r="BA20" s="15">
        <v>0.325</v>
      </c>
      <c r="BB20" s="15">
        <v>0.325</v>
      </c>
      <c r="BC20" s="15">
        <v>0.125</v>
      </c>
      <c r="BD20" s="15">
        <v>0.475</v>
      </c>
      <c r="BE20" s="15">
        <v>0.075</v>
      </c>
      <c r="BF20" s="15">
        <v>0.175</v>
      </c>
      <c r="BG20" s="15">
        <v>0.125</v>
      </c>
      <c r="BH20" s="15">
        <v>0.025</v>
      </c>
      <c r="BI20" s="15">
        <v>0.025</v>
      </c>
      <c r="BJ20" s="15">
        <v>0.125</v>
      </c>
      <c r="BK20" s="15">
        <v>0.125</v>
      </c>
      <c r="BL20" s="15">
        <v>0.475</v>
      </c>
      <c r="BM20" s="15">
        <v>0.325</v>
      </c>
      <c r="BN20" s="15">
        <v>0.375</v>
      </c>
      <c r="BO20" s="15">
        <v>0.025</v>
      </c>
      <c r="BP20" s="15">
        <v>0.075</v>
      </c>
      <c r="BQ20" s="15">
        <v>0.025</v>
      </c>
      <c r="BR20" s="15">
        <v>0.075</v>
      </c>
      <c r="BS20" s="15">
        <v>0.425</v>
      </c>
      <c r="BT20" s="15">
        <v>0.075</v>
      </c>
      <c r="BU20" s="15">
        <v>0.125</v>
      </c>
      <c r="BV20" s="15">
        <v>0.425</v>
      </c>
      <c r="BW20" s="15">
        <v>0.425</v>
      </c>
      <c r="BX20" s="15">
        <v>0.125</v>
      </c>
      <c r="BY20" s="15">
        <v>0.075</v>
      </c>
      <c r="BZ20" s="15">
        <v>0.125</v>
      </c>
      <c r="CA20" s="15">
        <v>0.075</v>
      </c>
      <c r="CB20" s="15">
        <v>0.025</v>
      </c>
      <c r="CC20" s="15">
        <v>0.425</v>
      </c>
      <c r="CD20" s="15">
        <v>0.075</v>
      </c>
      <c r="CE20" s="15">
        <v>0.175</v>
      </c>
      <c r="CF20" s="15">
        <v>0.025</v>
      </c>
      <c r="CG20" s="15">
        <v>0.375</v>
      </c>
      <c r="CH20" s="15">
        <v>0.325</v>
      </c>
      <c r="CI20" s="15">
        <v>0.175</v>
      </c>
      <c r="CJ20" s="15">
        <v>0.025</v>
      </c>
      <c r="CK20" s="15">
        <v>0.175</v>
      </c>
      <c r="CL20" s="15">
        <v>0.425</v>
      </c>
      <c r="CM20" s="15">
        <v>0.025</v>
      </c>
      <c r="CN20" s="15">
        <v>0.275</v>
      </c>
      <c r="CO20" s="15">
        <v>0.375</v>
      </c>
      <c r="CP20" s="15">
        <v>0.025</v>
      </c>
      <c r="CQ20" s="15">
        <v>0.025</v>
      </c>
      <c r="CR20" s="15">
        <v>0.025</v>
      </c>
      <c r="CS20" s="15">
        <v>0.325</v>
      </c>
      <c r="CT20" s="15">
        <v>0.025</v>
      </c>
      <c r="CU20" s="15">
        <v>0.275</v>
      </c>
      <c r="CV20" s="15">
        <v>0.175</v>
      </c>
      <c r="CW20" s="15">
        <v>0.075</v>
      </c>
      <c r="CX20" s="15">
        <v>0.075</v>
      </c>
      <c r="CY20" s="15">
        <v>0.425</v>
      </c>
      <c r="CZ20" s="15">
        <v>0.025</v>
      </c>
      <c r="DA20" s="15">
        <v>0.075</v>
      </c>
      <c r="DB20" s="15">
        <v>0.075</v>
      </c>
      <c r="DC20" s="15">
        <v>0.375</v>
      </c>
      <c r="DD20" s="15">
        <v>0.175</v>
      </c>
      <c r="DE20" s="15">
        <v>0.075</v>
      </c>
      <c r="DF20" s="15">
        <v>0.425</v>
      </c>
      <c r="DG20" s="15">
        <v>0.075</v>
      </c>
      <c r="DH20" s="15">
        <v>0.025</v>
      </c>
      <c r="DI20" s="15">
        <v>0.375</v>
      </c>
      <c r="DJ20" s="14"/>
      <c r="DK20">
        <f t="shared" si="3"/>
        <v>41.5533282203333</v>
      </c>
      <c r="DL20">
        <f t="shared" ref="DL20:EQ20" si="52">DL19*(1-O20*0.5)+$E20*O20*0.5+O70*0.5-(0.22/3)*DL19</f>
        <v>58.0507146572067</v>
      </c>
      <c r="DM20">
        <f t="shared" si="52"/>
        <v>43.4083636693459</v>
      </c>
      <c r="DN20">
        <f t="shared" si="52"/>
        <v>31.3791591470664</v>
      </c>
      <c r="DO20">
        <f t="shared" si="52"/>
        <v>41.6480899766515</v>
      </c>
      <c r="DP20">
        <f t="shared" si="52"/>
        <v>49.5357860524097</v>
      </c>
      <c r="DQ20">
        <f t="shared" si="52"/>
        <v>45.4325288173125</v>
      </c>
      <c r="DR20">
        <f t="shared" si="52"/>
        <v>36.2594275949791</v>
      </c>
      <c r="DS20">
        <f t="shared" si="52"/>
        <v>34.3673178334968</v>
      </c>
      <c r="DT20">
        <f t="shared" si="52"/>
        <v>46.8136033089572</v>
      </c>
      <c r="DU20">
        <f t="shared" si="52"/>
        <v>48.9303541314875</v>
      </c>
      <c r="DV20">
        <f t="shared" si="52"/>
        <v>37.6569532043842</v>
      </c>
      <c r="DW20">
        <f t="shared" si="52"/>
        <v>61.0201883943453</v>
      </c>
      <c r="DX20">
        <f t="shared" si="52"/>
        <v>30.5770888346756</v>
      </c>
      <c r="DY20">
        <f t="shared" si="52"/>
        <v>32.556378296687</v>
      </c>
      <c r="DZ20">
        <f t="shared" si="52"/>
        <v>73.1030572381769</v>
      </c>
      <c r="EA20">
        <f t="shared" si="52"/>
        <v>44.2200311600556</v>
      </c>
      <c r="EB20">
        <f t="shared" si="52"/>
        <v>37.0688126069587</v>
      </c>
      <c r="EC20">
        <f t="shared" si="52"/>
        <v>44.2333106519034</v>
      </c>
      <c r="ED20">
        <f t="shared" si="52"/>
        <v>30.7589211889463</v>
      </c>
      <c r="EE20">
        <f t="shared" si="52"/>
        <v>40.5545858654873</v>
      </c>
      <c r="EF20">
        <f t="shared" si="52"/>
        <v>34.169241071047</v>
      </c>
      <c r="EG20">
        <f t="shared" si="52"/>
        <v>35.8053484420465</v>
      </c>
      <c r="EH20">
        <f t="shared" si="52"/>
        <v>33.3487077164423</v>
      </c>
      <c r="EI20">
        <f t="shared" si="52"/>
        <v>33.7202109996726</v>
      </c>
      <c r="EJ20">
        <f t="shared" si="52"/>
        <v>40.6838004024626</v>
      </c>
      <c r="EK20">
        <f t="shared" si="52"/>
        <v>44.7507229892061</v>
      </c>
      <c r="EL20">
        <f t="shared" si="52"/>
        <v>42.4913405243903</v>
      </c>
      <c r="EM20">
        <f t="shared" si="52"/>
        <v>38.9256161904185</v>
      </c>
      <c r="EN20">
        <f t="shared" si="52"/>
        <v>39.8622357134018</v>
      </c>
      <c r="EO20">
        <f t="shared" si="52"/>
        <v>43.5462242444675</v>
      </c>
      <c r="EP20">
        <f t="shared" si="52"/>
        <v>31.4583225636363</v>
      </c>
      <c r="EQ20">
        <f t="shared" si="52"/>
        <v>30.5274814696964</v>
      </c>
      <c r="ER20">
        <f t="shared" ref="ER20:FW20" si="53">ER19*(1-AU20*0.5)+$E20*AU20*0.5+AU70*0.5-(0.22/3)*ER19</f>
        <v>41.7504014274851</v>
      </c>
      <c r="ES20">
        <f t="shared" si="53"/>
        <v>43.4145322617264</v>
      </c>
      <c r="ET20">
        <f t="shared" si="53"/>
        <v>49.7598241456386</v>
      </c>
      <c r="EU20">
        <f t="shared" si="53"/>
        <v>42.3578391140826</v>
      </c>
      <c r="EV20">
        <f t="shared" si="53"/>
        <v>36.1477125036011</v>
      </c>
      <c r="EW20">
        <f t="shared" si="53"/>
        <v>39.7338230111976</v>
      </c>
      <c r="EX20">
        <f t="shared" si="53"/>
        <v>54.9120870573306</v>
      </c>
      <c r="EY20">
        <f t="shared" si="53"/>
        <v>47.5719170033531</v>
      </c>
      <c r="EZ20">
        <f t="shared" si="53"/>
        <v>37.2999357681341</v>
      </c>
      <c r="FA20">
        <f t="shared" si="53"/>
        <v>47.7621198702796</v>
      </c>
      <c r="FB20">
        <f t="shared" si="53"/>
        <v>42.767527584716</v>
      </c>
      <c r="FC20">
        <f t="shared" si="53"/>
        <v>29.6184605571772</v>
      </c>
      <c r="FD20">
        <f t="shared" si="53"/>
        <v>49.5751030687283</v>
      </c>
      <c r="FE20">
        <f t="shared" si="53"/>
        <v>27.4650893147681</v>
      </c>
      <c r="FF20">
        <f t="shared" si="53"/>
        <v>39.1584824440376</v>
      </c>
      <c r="FG20">
        <f t="shared" si="53"/>
        <v>55.3667757225858</v>
      </c>
      <c r="FH20">
        <f t="shared" si="53"/>
        <v>36.4753384864529</v>
      </c>
      <c r="FI20">
        <f t="shared" si="53"/>
        <v>43.4997714479929</v>
      </c>
      <c r="FJ20">
        <f t="shared" si="53"/>
        <v>45.5889546828837</v>
      </c>
      <c r="FK20">
        <f t="shared" si="53"/>
        <v>47.1715861228149</v>
      </c>
      <c r="FL20">
        <f t="shared" si="53"/>
        <v>36.9339229692984</v>
      </c>
      <c r="FM20">
        <f t="shared" si="53"/>
        <v>47.1675837171582</v>
      </c>
      <c r="FN20">
        <f t="shared" si="53"/>
        <v>37.743002137823</v>
      </c>
      <c r="FO20">
        <f t="shared" si="53"/>
        <v>27.5941473361334</v>
      </c>
      <c r="FP20">
        <f t="shared" si="53"/>
        <v>49.2849224507216</v>
      </c>
      <c r="FQ20">
        <f t="shared" si="53"/>
        <v>35.6728314137137</v>
      </c>
      <c r="FR20">
        <f t="shared" si="53"/>
        <v>34.4357716478419</v>
      </c>
      <c r="FS20">
        <f t="shared" si="53"/>
        <v>37.449082354448</v>
      </c>
      <c r="FT20">
        <f t="shared" si="53"/>
        <v>51.5711585441691</v>
      </c>
      <c r="FU20">
        <f t="shared" si="53"/>
        <v>39.0057545583135</v>
      </c>
      <c r="FV20">
        <f t="shared" si="53"/>
        <v>57.7863204004384</v>
      </c>
      <c r="FW20">
        <f t="shared" si="53"/>
        <v>37.7794114098037</v>
      </c>
      <c r="FX20">
        <f t="shared" ref="FX20:HF20" si="54">FX19*(1-CA20*0.5)+$E20*CA20*0.5+CA70*0.5-(0.22/3)*FX19</f>
        <v>32.8580334134241</v>
      </c>
      <c r="FY20">
        <f t="shared" si="54"/>
        <v>32.4126345473941</v>
      </c>
      <c r="FZ20">
        <f t="shared" si="54"/>
        <v>45.2147210418738</v>
      </c>
      <c r="GA20">
        <f t="shared" si="54"/>
        <v>39.2048827414507</v>
      </c>
      <c r="GB20">
        <f t="shared" si="54"/>
        <v>36.5088268245373</v>
      </c>
      <c r="GC20">
        <f t="shared" si="54"/>
        <v>40.8881181059558</v>
      </c>
      <c r="GD20">
        <f t="shared" si="54"/>
        <v>42.2345149652443</v>
      </c>
      <c r="GE20">
        <f t="shared" si="54"/>
        <v>46.5727342112989</v>
      </c>
      <c r="GF20">
        <f t="shared" si="54"/>
        <v>43.5632148498038</v>
      </c>
      <c r="GG20">
        <f t="shared" si="54"/>
        <v>36.3735902938225</v>
      </c>
      <c r="GH20">
        <f t="shared" si="54"/>
        <v>31.6124825672091</v>
      </c>
      <c r="GI20">
        <f t="shared" si="54"/>
        <v>44.2194936020412</v>
      </c>
      <c r="GJ20">
        <f t="shared" si="54"/>
        <v>47.6239700100066</v>
      </c>
      <c r="GK20">
        <f t="shared" si="54"/>
        <v>47.8568378988109</v>
      </c>
      <c r="GL20">
        <f t="shared" si="54"/>
        <v>47.7669320327274</v>
      </c>
      <c r="GM20">
        <f t="shared" si="54"/>
        <v>32.8385948796602</v>
      </c>
      <c r="GN20">
        <f t="shared" si="54"/>
        <v>29.7078403838086</v>
      </c>
      <c r="GO20">
        <f t="shared" si="54"/>
        <v>34.0453403747592</v>
      </c>
      <c r="GP20">
        <f t="shared" si="54"/>
        <v>44.4478292248256</v>
      </c>
      <c r="GQ20">
        <f t="shared" si="54"/>
        <v>41.3179064858713</v>
      </c>
      <c r="GR20">
        <f t="shared" si="54"/>
        <v>43.9261737565057</v>
      </c>
      <c r="GS20">
        <f t="shared" si="54"/>
        <v>43.6198101244002</v>
      </c>
      <c r="GT20">
        <f t="shared" si="54"/>
        <v>34.2582087062712</v>
      </c>
      <c r="GU20">
        <f t="shared" si="54"/>
        <v>30.9339734415476</v>
      </c>
      <c r="GV20">
        <f t="shared" si="54"/>
        <v>53.4148901503129</v>
      </c>
      <c r="GW20">
        <f t="shared" si="54"/>
        <v>33.358575002118</v>
      </c>
      <c r="GX20">
        <f t="shared" si="54"/>
        <v>42.700011710606</v>
      </c>
      <c r="GY20">
        <f t="shared" si="54"/>
        <v>32.563851751797</v>
      </c>
      <c r="GZ20">
        <f t="shared" si="54"/>
        <v>53.1261774193023</v>
      </c>
      <c r="HA20">
        <f t="shared" si="54"/>
        <v>33.5041888162398</v>
      </c>
      <c r="HB20">
        <f t="shared" si="54"/>
        <v>39.9428056467926</v>
      </c>
      <c r="HC20">
        <f t="shared" si="54"/>
        <v>48.8613533466704</v>
      </c>
      <c r="HD20">
        <f t="shared" si="54"/>
        <v>38.3253793624805</v>
      </c>
      <c r="HE20">
        <f t="shared" si="54"/>
        <v>31.0047459719897</v>
      </c>
      <c r="HF20">
        <f t="shared" si="54"/>
        <v>37.7095881117706</v>
      </c>
      <c r="HG20" s="33">
        <v>51</v>
      </c>
    </row>
    <row r="21" spans="1:215">
      <c r="A21" s="30">
        <v>6259</v>
      </c>
      <c r="B21" s="31">
        <v>42866.3958333333</v>
      </c>
      <c r="C21" s="30">
        <v>37556.5</v>
      </c>
      <c r="D21" s="30">
        <v>45</v>
      </c>
      <c r="E21" s="30">
        <v>89</v>
      </c>
      <c r="F21" s="5">
        <v>2</v>
      </c>
      <c r="G21" s="30"/>
      <c r="H21" s="30"/>
      <c r="I21" s="30"/>
      <c r="J21" s="30"/>
      <c r="K21" s="32"/>
      <c r="L21" s="32"/>
      <c r="M21" s="34"/>
      <c r="N21" s="15">
        <v>0.075</v>
      </c>
      <c r="O21" s="15">
        <v>0.025</v>
      </c>
      <c r="P21" s="15">
        <v>0.275</v>
      </c>
      <c r="Q21" s="15">
        <v>0.175</v>
      </c>
      <c r="R21" s="15">
        <v>0.325</v>
      </c>
      <c r="S21" s="15">
        <v>0.175</v>
      </c>
      <c r="T21" s="15">
        <v>0.225</v>
      </c>
      <c r="U21" s="15">
        <v>0.025</v>
      </c>
      <c r="V21" s="15">
        <v>0.175</v>
      </c>
      <c r="W21" s="15">
        <v>0.025</v>
      </c>
      <c r="X21" s="15">
        <v>0.225</v>
      </c>
      <c r="Y21" s="15">
        <v>0.375</v>
      </c>
      <c r="Z21" s="15">
        <v>0.075</v>
      </c>
      <c r="AA21" s="15">
        <v>0.275</v>
      </c>
      <c r="AB21" s="15">
        <v>0.425</v>
      </c>
      <c r="AC21" s="15">
        <v>0.075</v>
      </c>
      <c r="AD21" s="15">
        <v>0.375</v>
      </c>
      <c r="AE21" s="15">
        <v>0.375</v>
      </c>
      <c r="AF21" s="15">
        <v>0.125</v>
      </c>
      <c r="AG21" s="15">
        <v>0.225</v>
      </c>
      <c r="AH21" s="15">
        <v>0.025</v>
      </c>
      <c r="AI21" s="15">
        <v>0.075</v>
      </c>
      <c r="AJ21" s="15">
        <v>0.125</v>
      </c>
      <c r="AK21" s="15">
        <v>0.025</v>
      </c>
      <c r="AL21" s="15">
        <v>0.075</v>
      </c>
      <c r="AM21" s="15">
        <v>0.125</v>
      </c>
      <c r="AN21" s="15">
        <v>0.075</v>
      </c>
      <c r="AO21" s="15">
        <v>0.275</v>
      </c>
      <c r="AP21" s="15">
        <v>0.425</v>
      </c>
      <c r="AQ21" s="15">
        <v>0.075</v>
      </c>
      <c r="AR21" s="15">
        <v>0.025</v>
      </c>
      <c r="AS21" s="15">
        <v>0.075</v>
      </c>
      <c r="AT21" s="15">
        <v>0.025</v>
      </c>
      <c r="AU21" s="15">
        <v>0.125</v>
      </c>
      <c r="AV21" s="15">
        <v>0.125</v>
      </c>
      <c r="AW21" s="15">
        <v>0.125</v>
      </c>
      <c r="AX21" s="15">
        <v>0.075</v>
      </c>
      <c r="AY21" s="15">
        <v>0.325</v>
      </c>
      <c r="AZ21" s="15">
        <v>0.375</v>
      </c>
      <c r="BA21" s="15">
        <v>0.075</v>
      </c>
      <c r="BB21" s="15">
        <v>0.025</v>
      </c>
      <c r="BC21" s="15">
        <v>0.025</v>
      </c>
      <c r="BD21" s="15">
        <v>0.475</v>
      </c>
      <c r="BE21" s="15">
        <v>0.225</v>
      </c>
      <c r="BF21" s="15">
        <v>0.425</v>
      </c>
      <c r="BG21" s="15">
        <v>0.125</v>
      </c>
      <c r="BH21" s="15">
        <v>0.275</v>
      </c>
      <c r="BI21" s="15">
        <v>0.125</v>
      </c>
      <c r="BJ21" s="15">
        <v>0.025</v>
      </c>
      <c r="BK21" s="15">
        <v>0.275</v>
      </c>
      <c r="BL21" s="15">
        <v>0.025</v>
      </c>
      <c r="BM21" s="15">
        <v>0.075</v>
      </c>
      <c r="BN21" s="15">
        <v>0.225</v>
      </c>
      <c r="BO21" s="15">
        <v>0.425</v>
      </c>
      <c r="BP21" s="15">
        <v>0.425</v>
      </c>
      <c r="BQ21" s="15">
        <v>0.225</v>
      </c>
      <c r="BR21" s="15">
        <v>0.175</v>
      </c>
      <c r="BS21" s="15">
        <v>0.425</v>
      </c>
      <c r="BT21" s="15">
        <v>0.025</v>
      </c>
      <c r="BU21" s="15">
        <v>0.125</v>
      </c>
      <c r="BV21" s="15">
        <v>0.025</v>
      </c>
      <c r="BW21" s="15">
        <v>0.175</v>
      </c>
      <c r="BX21" s="15">
        <v>0.075</v>
      </c>
      <c r="BY21" s="15">
        <v>0.425</v>
      </c>
      <c r="BZ21" s="15">
        <v>0.125</v>
      </c>
      <c r="CA21" s="15">
        <v>0.125</v>
      </c>
      <c r="CB21" s="15">
        <v>0.075</v>
      </c>
      <c r="CC21" s="15">
        <v>0.025</v>
      </c>
      <c r="CD21" s="15">
        <v>0.175</v>
      </c>
      <c r="CE21" s="15">
        <v>0.075</v>
      </c>
      <c r="CF21" s="15">
        <v>0.425</v>
      </c>
      <c r="CG21" s="15">
        <v>0.025</v>
      </c>
      <c r="CH21" s="15">
        <v>0.125</v>
      </c>
      <c r="CI21" s="15">
        <v>0.025</v>
      </c>
      <c r="CJ21" s="15">
        <v>0.475</v>
      </c>
      <c r="CK21" s="15">
        <v>0.175</v>
      </c>
      <c r="CL21" s="15">
        <v>0.075</v>
      </c>
      <c r="CM21" s="15">
        <v>0.175</v>
      </c>
      <c r="CN21" s="15">
        <v>0.025</v>
      </c>
      <c r="CO21" s="15">
        <v>0.275</v>
      </c>
      <c r="CP21" s="15">
        <v>0.425</v>
      </c>
      <c r="CQ21" s="15">
        <v>0.075</v>
      </c>
      <c r="CR21" s="15">
        <v>0.075</v>
      </c>
      <c r="CS21" s="15">
        <v>0.175</v>
      </c>
      <c r="CT21" s="15">
        <v>0.325</v>
      </c>
      <c r="CU21" s="15">
        <v>0.125</v>
      </c>
      <c r="CV21" s="15">
        <v>0.075</v>
      </c>
      <c r="CW21" s="15">
        <v>0.425</v>
      </c>
      <c r="CX21" s="15">
        <v>0.075</v>
      </c>
      <c r="CY21" s="15">
        <v>0.175</v>
      </c>
      <c r="CZ21" s="15">
        <v>0.025</v>
      </c>
      <c r="DA21" s="15">
        <v>0.425</v>
      </c>
      <c r="DB21" s="15">
        <v>0.025</v>
      </c>
      <c r="DC21" s="15">
        <v>0.275</v>
      </c>
      <c r="DD21" s="15">
        <v>0.025</v>
      </c>
      <c r="DE21" s="15">
        <v>0.025</v>
      </c>
      <c r="DF21" s="15">
        <v>0.375</v>
      </c>
      <c r="DG21" s="15">
        <v>0.275</v>
      </c>
      <c r="DH21" s="15">
        <v>0.225</v>
      </c>
      <c r="DI21" s="15">
        <v>0.225</v>
      </c>
      <c r="DJ21" s="14"/>
      <c r="DK21">
        <f t="shared" si="3"/>
        <v>40.2853343425797</v>
      </c>
      <c r="DL21">
        <f t="shared" ref="DL21:EQ21" si="55">DL20*(1-O21*0.5)+$E21*O21*0.5+O71*0.5-(0.22/3)*DL20</f>
        <v>54.1805283157964</v>
      </c>
      <c r="DM21">
        <f t="shared" si="55"/>
        <v>46.4939336623921</v>
      </c>
      <c r="DN21">
        <f t="shared" si="55"/>
        <v>34.1198443842465</v>
      </c>
      <c r="DO21">
        <f t="shared" si="55"/>
        <v>47.5385820904912</v>
      </c>
      <c r="DP21">
        <f t="shared" si="55"/>
        <v>49.3562804623138</v>
      </c>
      <c r="DQ21">
        <f t="shared" si="55"/>
        <v>47.0021505454286</v>
      </c>
      <c r="DR21">
        <f t="shared" si="55"/>
        <v>34.2596600597434</v>
      </c>
      <c r="DS21">
        <f t="shared" si="55"/>
        <v>36.6274075486094</v>
      </c>
      <c r="DT21">
        <f t="shared" si="55"/>
        <v>43.907935691605</v>
      </c>
      <c r="DU21">
        <f t="shared" si="55"/>
        <v>49.8499633220527</v>
      </c>
      <c r="DV21">
        <f t="shared" si="55"/>
        <v>44.5222645769073</v>
      </c>
      <c r="DW21">
        <f t="shared" si="55"/>
        <v>57.594617513972</v>
      </c>
      <c r="DX21">
        <f t="shared" si="55"/>
        <v>45.1179192720315</v>
      </c>
      <c r="DY21">
        <f t="shared" si="55"/>
        <v>42.1631801668839</v>
      </c>
      <c r="DZ21">
        <f t="shared" si="55"/>
        <v>68.3383017276123</v>
      </c>
      <c r="EA21">
        <f t="shared" si="55"/>
        <v>49.3734730324744</v>
      </c>
      <c r="EB21">
        <f t="shared" si="55"/>
        <v>44.0875306519769</v>
      </c>
      <c r="EC21">
        <f t="shared" si="55"/>
        <v>43.7874526216866</v>
      </c>
      <c r="ED21">
        <f t="shared" si="55"/>
        <v>35.0553883346671</v>
      </c>
      <c r="EE21">
        <f t="shared" si="55"/>
        <v>38.1861505786996</v>
      </c>
      <c r="EF21">
        <f t="shared" si="55"/>
        <v>47.4696501856727</v>
      </c>
      <c r="EG21">
        <f t="shared" si="55"/>
        <v>36.5042886120019</v>
      </c>
      <c r="EH21">
        <f t="shared" si="55"/>
        <v>31.598776970781</v>
      </c>
      <c r="EI21">
        <f t="shared" si="55"/>
        <v>33.3203876138756</v>
      </c>
      <c r="EJ21">
        <f t="shared" si="55"/>
        <v>40.7200841811281</v>
      </c>
      <c r="EK21">
        <f t="shared" si="55"/>
        <v>43.1283511912358</v>
      </c>
      <c r="EL21">
        <f t="shared" si="55"/>
        <v>45.7702495638313</v>
      </c>
      <c r="EM21">
        <f t="shared" si="55"/>
        <v>46.7118775626572</v>
      </c>
      <c r="EN21">
        <f t="shared" si="55"/>
        <v>38.7816712551664</v>
      </c>
      <c r="EO21">
        <f t="shared" si="55"/>
        <v>40.9210066634841</v>
      </c>
      <c r="EP21">
        <f t="shared" si="55"/>
        <v>31.3091918128333</v>
      </c>
      <c r="EQ21">
        <f t="shared" si="55"/>
        <v>29.0197059768808</v>
      </c>
      <c r="ER21">
        <f t="shared" ref="ER21:FW21" si="56">ER20*(1-AU21*0.5)+$E21*AU21*0.5+AU71*0.5-(0.22/3)*ER20</f>
        <v>41.6418052335851</v>
      </c>
      <c r="ES21">
        <f t="shared" si="56"/>
        <v>43.0798916295085</v>
      </c>
      <c r="ET21">
        <f t="shared" si="56"/>
        <v>48.563281365856</v>
      </c>
      <c r="EU21">
        <f t="shared" si="56"/>
        <v>41.0006786122717</v>
      </c>
      <c r="EV21">
        <f t="shared" si="56"/>
        <v>42.0853769715018</v>
      </c>
      <c r="EW21">
        <f t="shared" si="56"/>
        <v>46.0574175091102</v>
      </c>
      <c r="EX21">
        <f t="shared" si="56"/>
        <v>52.1634974084764</v>
      </c>
      <c r="EY21">
        <f t="shared" si="56"/>
        <v>44.6011607938987</v>
      </c>
      <c r="EZ21">
        <f t="shared" si="56"/>
        <v>35.2108579480359</v>
      </c>
      <c r="FA21">
        <f t="shared" si="56"/>
        <v>54.0535609439344</v>
      </c>
      <c r="FB21">
        <f t="shared" si="56"/>
        <v>44.8323953752229</v>
      </c>
      <c r="FC21">
        <f t="shared" si="56"/>
        <v>40.0650172479174</v>
      </c>
      <c r="FD21">
        <f t="shared" si="56"/>
        <v>48.4036515685594</v>
      </c>
      <c r="FE21">
        <f t="shared" si="56"/>
        <v>33.9120329842378</v>
      </c>
      <c r="FF21">
        <f t="shared" si="56"/>
        <v>39.4019552453891</v>
      </c>
      <c r="FG21">
        <f t="shared" si="56"/>
        <v>51.7269608063972</v>
      </c>
      <c r="FH21">
        <f t="shared" si="56"/>
        <v>41.0226212888924</v>
      </c>
      <c r="FI21">
        <f t="shared" si="56"/>
        <v>40.8785410653735</v>
      </c>
      <c r="FJ21">
        <f t="shared" si="56"/>
        <v>43.8736788721974</v>
      </c>
      <c r="FK21">
        <f t="shared" si="56"/>
        <v>48.4180330349918</v>
      </c>
      <c r="FL21">
        <f t="shared" si="56"/>
        <v>45.2894766539073</v>
      </c>
      <c r="FM21">
        <f t="shared" si="56"/>
        <v>52.5980160380038</v>
      </c>
      <c r="FN21">
        <f t="shared" si="56"/>
        <v>40.7415942405442</v>
      </c>
      <c r="FO21">
        <f t="shared" si="56"/>
        <v>30.9435886395719</v>
      </c>
      <c r="FP21">
        <f t="shared" si="56"/>
        <v>54.110148783557</v>
      </c>
      <c r="FQ21">
        <f t="shared" si="56"/>
        <v>33.7234133840366</v>
      </c>
      <c r="FR21">
        <f t="shared" si="56"/>
        <v>35.32074599901</v>
      </c>
      <c r="FS21">
        <f t="shared" si="56"/>
        <v>35.3472027856912</v>
      </c>
      <c r="FT21">
        <f t="shared" si="56"/>
        <v>51.0642972116486</v>
      </c>
      <c r="FU21">
        <f t="shared" si="56"/>
        <v>38.0201167614338</v>
      </c>
      <c r="FV21">
        <f t="shared" si="56"/>
        <v>60.1815638193131</v>
      </c>
      <c r="FW21">
        <f t="shared" si="56"/>
        <v>38.2102080266387</v>
      </c>
      <c r="FX21">
        <f t="shared" ref="FX21:HF21" si="57">FX20*(1-CA21*0.5)+$E21*CA21*0.5+CA71*0.5-(0.22/3)*FX20</f>
        <v>33.9573172081007</v>
      </c>
      <c r="FY21">
        <f t="shared" si="57"/>
        <v>32.1577342183913</v>
      </c>
      <c r="FZ21">
        <f t="shared" si="57"/>
        <v>42.446290819113</v>
      </c>
      <c r="GA21">
        <f t="shared" si="57"/>
        <v>40.6869307672007</v>
      </c>
      <c r="GB21">
        <f t="shared" si="57"/>
        <v>35.7999318514844</v>
      </c>
      <c r="GC21">
        <f t="shared" si="57"/>
        <v>48.1134310140034</v>
      </c>
      <c r="GD21">
        <f t="shared" si="57"/>
        <v>39.7218857640608</v>
      </c>
      <c r="GE21">
        <f t="shared" si="57"/>
        <v>45.8091044809308</v>
      </c>
      <c r="GF21">
        <f t="shared" si="57"/>
        <v>40.936538908529</v>
      </c>
      <c r="GG21">
        <f t="shared" si="57"/>
        <v>46.2049659774927</v>
      </c>
      <c r="GH21">
        <f t="shared" si="57"/>
        <v>34.315641620983</v>
      </c>
      <c r="GI21">
        <f t="shared" si="57"/>
        <v>42.655999727815</v>
      </c>
      <c r="GJ21">
        <f t="shared" si="57"/>
        <v>47.7519481667306</v>
      </c>
      <c r="GK21">
        <f t="shared" si="57"/>
        <v>44.861625979163</v>
      </c>
      <c r="GL21">
        <f t="shared" si="57"/>
        <v>49.9335705291607</v>
      </c>
      <c r="GM21">
        <f t="shared" si="57"/>
        <v>42.364729843224</v>
      </c>
      <c r="GN21">
        <f t="shared" si="57"/>
        <v>29.7527214079365</v>
      </c>
      <c r="GO21">
        <f t="shared" si="57"/>
        <v>33.6094818165567</v>
      </c>
      <c r="GP21">
        <f t="shared" si="57"/>
        <v>45.0866366911661</v>
      </c>
      <c r="GQ21">
        <f t="shared" si="57"/>
        <v>46.0362668729533</v>
      </c>
      <c r="GR21">
        <f t="shared" si="57"/>
        <v>43.5220351545803</v>
      </c>
      <c r="GS21">
        <f t="shared" si="57"/>
        <v>42.1227811689458</v>
      </c>
      <c r="GT21">
        <f t="shared" si="57"/>
        <v>43.3785707177287</v>
      </c>
      <c r="GU21">
        <f t="shared" si="57"/>
        <v>44.5929580517761</v>
      </c>
      <c r="GV21">
        <f t="shared" si="57"/>
        <v>52.6114953178042</v>
      </c>
      <c r="GW21">
        <f t="shared" si="57"/>
        <v>31.6077973144362</v>
      </c>
      <c r="GX21">
        <f t="shared" si="57"/>
        <v>49.4074250299911</v>
      </c>
      <c r="GY21">
        <f t="shared" si="57"/>
        <v>30.8812878097677</v>
      </c>
      <c r="GZ21">
        <f t="shared" si="57"/>
        <v>54.1629083467327</v>
      </c>
      <c r="HA21">
        <f t="shared" si="57"/>
        <v>31.7409126095125</v>
      </c>
      <c r="HB21">
        <f t="shared" si="57"/>
        <v>37.626881495443</v>
      </c>
      <c r="HC21">
        <f t="shared" si="57"/>
        <v>52.8041836820805</v>
      </c>
      <c r="HD21">
        <f t="shared" si="57"/>
        <v>42.4826118802242</v>
      </c>
      <c r="HE21">
        <f t="shared" si="57"/>
        <v>35.2555306788616</v>
      </c>
      <c r="HF21">
        <f t="shared" si="57"/>
        <v>40.7143896543332</v>
      </c>
      <c r="HG21" s="33">
        <v>45</v>
      </c>
    </row>
    <row r="22" spans="1:215">
      <c r="A22" s="30">
        <v>6260</v>
      </c>
      <c r="B22" s="31">
        <v>42866.4166666667</v>
      </c>
      <c r="C22" s="30">
        <v>37562.5</v>
      </c>
      <c r="D22" s="30">
        <v>38.1666666666667</v>
      </c>
      <c r="E22" s="30">
        <v>89</v>
      </c>
      <c r="F22" s="5">
        <v>0</v>
      </c>
      <c r="G22" s="30"/>
      <c r="H22" s="30"/>
      <c r="I22" s="30"/>
      <c r="J22" s="30"/>
      <c r="K22" s="32"/>
      <c r="L22" s="32"/>
      <c r="M22" s="34"/>
      <c r="N22" s="15">
        <v>0.125</v>
      </c>
      <c r="O22" s="15">
        <v>0.425</v>
      </c>
      <c r="P22" s="15">
        <v>0.375</v>
      </c>
      <c r="Q22" s="15">
        <v>0.375</v>
      </c>
      <c r="R22" s="15">
        <v>0.375</v>
      </c>
      <c r="S22" s="15">
        <v>0.025</v>
      </c>
      <c r="T22" s="15">
        <v>0.075</v>
      </c>
      <c r="U22" s="15">
        <v>0.375</v>
      </c>
      <c r="V22" s="15">
        <v>0.075</v>
      </c>
      <c r="W22" s="15">
        <v>0.425</v>
      </c>
      <c r="X22" s="15">
        <v>0.175</v>
      </c>
      <c r="Y22" s="15">
        <v>0.025</v>
      </c>
      <c r="Z22" s="15">
        <v>0.425</v>
      </c>
      <c r="AA22" s="15">
        <v>0.475</v>
      </c>
      <c r="AB22" s="15">
        <v>0.075</v>
      </c>
      <c r="AC22" s="15">
        <v>0.025</v>
      </c>
      <c r="AD22" s="15">
        <v>2.75</v>
      </c>
      <c r="AE22" s="15">
        <v>0.025</v>
      </c>
      <c r="AF22" s="15">
        <v>0.425</v>
      </c>
      <c r="AG22" s="15">
        <v>0.075</v>
      </c>
      <c r="AH22" s="15">
        <v>0.425</v>
      </c>
      <c r="AI22" s="15">
        <v>0.275</v>
      </c>
      <c r="AJ22" s="15">
        <v>0.375</v>
      </c>
      <c r="AK22" s="15">
        <v>0.025</v>
      </c>
      <c r="AL22" s="15">
        <v>0.025</v>
      </c>
      <c r="AM22" s="15">
        <v>0.025</v>
      </c>
      <c r="AN22" s="15">
        <v>0.425</v>
      </c>
      <c r="AO22" s="15">
        <v>0.225</v>
      </c>
      <c r="AP22" s="15">
        <v>0.025</v>
      </c>
      <c r="AQ22" s="15">
        <v>0.025</v>
      </c>
      <c r="AR22" s="15">
        <v>0.275</v>
      </c>
      <c r="AS22" s="15">
        <v>0.425</v>
      </c>
      <c r="AT22" s="15">
        <v>0.325</v>
      </c>
      <c r="AU22" s="15">
        <v>0.425</v>
      </c>
      <c r="AV22" s="15">
        <v>0.125</v>
      </c>
      <c r="AW22" s="15">
        <v>0.075</v>
      </c>
      <c r="AX22" s="15">
        <v>0.075</v>
      </c>
      <c r="AY22" s="15">
        <v>0.425</v>
      </c>
      <c r="AZ22" s="15">
        <v>0.025</v>
      </c>
      <c r="BA22" s="15">
        <v>0.325</v>
      </c>
      <c r="BB22" s="15">
        <v>0.375</v>
      </c>
      <c r="BC22" s="15">
        <v>0.225</v>
      </c>
      <c r="BD22" s="15">
        <v>0.225</v>
      </c>
      <c r="BE22" s="15">
        <v>0.025</v>
      </c>
      <c r="BF22" s="15">
        <v>0.325</v>
      </c>
      <c r="BG22" s="15">
        <v>0.125</v>
      </c>
      <c r="BH22" s="15">
        <v>0.175</v>
      </c>
      <c r="BI22" s="15">
        <v>0.025</v>
      </c>
      <c r="BJ22" s="15">
        <v>0.425</v>
      </c>
      <c r="BK22" s="15">
        <v>0.125</v>
      </c>
      <c r="BL22" s="15">
        <v>0.125</v>
      </c>
      <c r="BM22" s="15">
        <v>0.025</v>
      </c>
      <c r="BN22" s="15">
        <v>0.425</v>
      </c>
      <c r="BO22" s="15">
        <v>0.425</v>
      </c>
      <c r="BP22" s="15">
        <v>0.125</v>
      </c>
      <c r="BQ22" s="15">
        <v>0.425</v>
      </c>
      <c r="BR22" s="15">
        <v>0.225</v>
      </c>
      <c r="BS22" s="15">
        <v>0.125</v>
      </c>
      <c r="BT22" s="15">
        <v>0.425</v>
      </c>
      <c r="BU22" s="15">
        <v>0.175</v>
      </c>
      <c r="BV22" s="15">
        <v>0.025</v>
      </c>
      <c r="BW22" s="15">
        <v>0.175</v>
      </c>
      <c r="BX22" s="15">
        <v>0.075</v>
      </c>
      <c r="BY22" s="15">
        <v>0.425</v>
      </c>
      <c r="BZ22" s="15">
        <v>0.075</v>
      </c>
      <c r="CA22" s="15">
        <v>0.325</v>
      </c>
      <c r="CB22" s="15">
        <v>0.075</v>
      </c>
      <c r="CC22" s="15">
        <v>0.025</v>
      </c>
      <c r="CD22" s="15">
        <v>0.125</v>
      </c>
      <c r="CE22" s="15">
        <v>0.425</v>
      </c>
      <c r="CF22" s="15">
        <v>0.025</v>
      </c>
      <c r="CG22" s="15">
        <v>0.125</v>
      </c>
      <c r="CH22" s="15">
        <v>0.025</v>
      </c>
      <c r="CI22" s="15">
        <v>0.025</v>
      </c>
      <c r="CJ22" s="15">
        <v>0.075</v>
      </c>
      <c r="CK22" s="15">
        <v>0.275</v>
      </c>
      <c r="CL22" s="15">
        <v>0.175</v>
      </c>
      <c r="CM22" s="15">
        <v>0.025</v>
      </c>
      <c r="CN22" s="15">
        <v>0.325</v>
      </c>
      <c r="CO22" s="15">
        <v>0.125</v>
      </c>
      <c r="CP22" s="15">
        <v>0.175</v>
      </c>
      <c r="CQ22" s="15">
        <v>0.025</v>
      </c>
      <c r="CR22" s="15">
        <v>0.125</v>
      </c>
      <c r="CS22" s="15">
        <v>0.075</v>
      </c>
      <c r="CT22" s="15">
        <v>0.075</v>
      </c>
      <c r="CU22" s="15">
        <v>0.375</v>
      </c>
      <c r="CV22" s="15">
        <v>0.425</v>
      </c>
      <c r="CW22" s="15">
        <v>0.025</v>
      </c>
      <c r="CX22" s="15">
        <v>0.025</v>
      </c>
      <c r="CY22" s="15">
        <v>1.75</v>
      </c>
      <c r="CZ22" s="15">
        <v>0.125</v>
      </c>
      <c r="DA22" s="15">
        <v>0.425</v>
      </c>
      <c r="DB22" s="15">
        <v>0.175</v>
      </c>
      <c r="DC22" s="15">
        <v>0.025</v>
      </c>
      <c r="DD22" s="15">
        <v>0.125</v>
      </c>
      <c r="DE22" s="15">
        <v>0.125</v>
      </c>
      <c r="DF22" s="15">
        <v>0.425</v>
      </c>
      <c r="DG22" s="15">
        <v>0.425</v>
      </c>
      <c r="DH22" s="15">
        <v>0.075</v>
      </c>
      <c r="DI22" s="15">
        <v>0.175</v>
      </c>
      <c r="DJ22" s="14"/>
      <c r="DK22">
        <f t="shared" si="3"/>
        <v>40.3757430943793</v>
      </c>
      <c r="DL22">
        <f t="shared" ref="DL22:EQ22" si="58">DL21*(1-O22*0.5)+$E22*O22*0.5+O72*0.5-(0.22/3)*DL21</f>
        <v>57.6064273055313</v>
      </c>
      <c r="DM22">
        <f t="shared" si="58"/>
        <v>51.0542659654515</v>
      </c>
      <c r="DN22">
        <f t="shared" si="58"/>
        <v>41.9077516406889</v>
      </c>
      <c r="DO22">
        <f t="shared" si="58"/>
        <v>65.5764352618881</v>
      </c>
      <c r="DP22">
        <f t="shared" si="58"/>
        <v>46.2323663892985</v>
      </c>
      <c r="DQ22">
        <f t="shared" si="58"/>
        <v>45.1302455266436</v>
      </c>
      <c r="DR22">
        <f t="shared" si="58"/>
        <v>42.0110987274936</v>
      </c>
      <c r="DS22">
        <f t="shared" si="58"/>
        <v>35.9053698786385</v>
      </c>
      <c r="DT22">
        <f t="shared" si="58"/>
        <v>50.2700840730879</v>
      </c>
      <c r="DU22">
        <f t="shared" si="58"/>
        <v>49.6199275544226</v>
      </c>
      <c r="DV22">
        <f t="shared" si="58"/>
        <v>41.8132702007228</v>
      </c>
      <c r="DW22">
        <f t="shared" si="58"/>
        <v>60.044656007895</v>
      </c>
      <c r="DX22">
        <f t="shared" si="58"/>
        <v>52.2312660316417</v>
      </c>
      <c r="DY22">
        <f t="shared" si="58"/>
        <v>49.5775943650543</v>
      </c>
      <c r="DZ22">
        <f t="shared" si="58"/>
        <v>63.5850974959922</v>
      </c>
      <c r="EA22">
        <f t="shared" si="58"/>
        <v>100.239226257107</v>
      </c>
      <c r="EB22">
        <f t="shared" si="58"/>
        <v>41.4158509376823</v>
      </c>
      <c r="EC22">
        <f t="shared" si="58"/>
        <v>50.1840390806545</v>
      </c>
      <c r="ED22">
        <f t="shared" si="58"/>
        <v>34.5075827942415</v>
      </c>
      <c r="EE22">
        <f t="shared" si="58"/>
        <v>46.1837758716213</v>
      </c>
      <c r="EF22">
        <f t="shared" si="58"/>
        <v>49.69896560486</v>
      </c>
      <c r="EG22">
        <f t="shared" si="58"/>
        <v>43.6702533323714</v>
      </c>
      <c r="EH22">
        <f t="shared" si="58"/>
        <v>29.9990486141223</v>
      </c>
      <c r="EI22">
        <f t="shared" si="58"/>
        <v>31.5728876770179</v>
      </c>
      <c r="EJ22">
        <f t="shared" si="58"/>
        <v>38.3374436222479</v>
      </c>
      <c r="EK22">
        <f t="shared" si="58"/>
        <v>49.7133308090742</v>
      </c>
      <c r="EL22">
        <f t="shared" si="58"/>
        <v>47.277111519886</v>
      </c>
      <c r="EM22">
        <f t="shared" si="58"/>
        <v>43.8149414051958</v>
      </c>
      <c r="EN22">
        <f t="shared" si="58"/>
        <v>36.565411139098</v>
      </c>
      <c r="EO22">
        <f t="shared" si="58"/>
        <v>44.5309944252662</v>
      </c>
      <c r="EP22">
        <f t="shared" si="58"/>
        <v>41.2724811529984</v>
      </c>
      <c r="EQ22">
        <f t="shared" si="58"/>
        <v>36.6383919839997</v>
      </c>
      <c r="ER22">
        <f t="shared" ref="ER22:FW22" si="59">ER21*(1-AU22*0.5)+$E22*AU22*0.5+AU72*0.5-(0.22/3)*ER21</f>
        <v>48.651689237652</v>
      </c>
      <c r="ES22">
        <f t="shared" si="59"/>
        <v>42.7907063498336</v>
      </c>
      <c r="ET22">
        <f t="shared" si="59"/>
        <v>46.5183510144736</v>
      </c>
      <c r="EU22">
        <f t="shared" si="59"/>
        <v>39.793936732745</v>
      </c>
      <c r="EV22">
        <f t="shared" si="59"/>
        <v>48.9684733871475</v>
      </c>
      <c r="EW22">
        <f t="shared" si="59"/>
        <v>43.2166558395783</v>
      </c>
      <c r="EX22">
        <f t="shared" si="59"/>
        <v>54.3241059363108</v>
      </c>
      <c r="EY22">
        <f t="shared" si="59"/>
        <v>49.6551913534901</v>
      </c>
      <c r="EZ22">
        <f t="shared" si="59"/>
        <v>38.6800068460259</v>
      </c>
      <c r="FA22">
        <f t="shared" si="59"/>
        <v>54.0211075351866</v>
      </c>
      <c r="FB22">
        <f t="shared" si="59"/>
        <v>42.0967814388496</v>
      </c>
      <c r="FC22">
        <f t="shared" si="59"/>
        <v>45.0788506802835</v>
      </c>
      <c r="FD22">
        <f t="shared" si="59"/>
        <v>47.3913222304968</v>
      </c>
      <c r="FE22">
        <f t="shared" si="59"/>
        <v>36.2453476792729</v>
      </c>
      <c r="FF22">
        <f t="shared" si="59"/>
        <v>37.1324540868266</v>
      </c>
      <c r="FG22">
        <f t="shared" si="59"/>
        <v>55.854171175902</v>
      </c>
      <c r="FH22">
        <f t="shared" si="59"/>
        <v>41.0128818971512</v>
      </c>
      <c r="FI22">
        <f t="shared" si="59"/>
        <v>40.8883725706603</v>
      </c>
      <c r="FJ22">
        <f t="shared" si="59"/>
        <v>41.2203547690005</v>
      </c>
      <c r="FK22">
        <f t="shared" si="59"/>
        <v>53.4910452591566</v>
      </c>
      <c r="FL22">
        <f t="shared" si="59"/>
        <v>51.2567345769988</v>
      </c>
      <c r="FM22">
        <f t="shared" si="59"/>
        <v>51.0159521928416</v>
      </c>
      <c r="FN22">
        <f t="shared" si="59"/>
        <v>48.0087885534553</v>
      </c>
      <c r="FO22">
        <f t="shared" si="59"/>
        <v>35.2057384173848</v>
      </c>
      <c r="FP22">
        <f t="shared" si="59"/>
        <v>52.3226869071238</v>
      </c>
      <c r="FQ22">
        <f t="shared" si="59"/>
        <v>42.9966377250995</v>
      </c>
      <c r="FR22">
        <f t="shared" si="59"/>
        <v>37.4274926841692</v>
      </c>
      <c r="FS22">
        <f t="shared" si="59"/>
        <v>33.425734546586</v>
      </c>
      <c r="FT22">
        <f t="shared" si="59"/>
        <v>50.6389560767751</v>
      </c>
      <c r="FU22">
        <f t="shared" si="59"/>
        <v>37.1437204870415</v>
      </c>
      <c r="FV22">
        <f t="shared" si="59"/>
        <v>61.8921668276261</v>
      </c>
      <c r="FW22">
        <f t="shared" si="59"/>
        <v>37.3127433036862</v>
      </c>
      <c r="FX22">
        <f t="shared" ref="FX22:HF22" si="60">FX21*(1-CA22*0.5)+$E22*CA22*0.5+CA72*0.5-(0.22/3)*FX21</f>
        <v>40.4115498998569</v>
      </c>
      <c r="FY22">
        <f t="shared" si="60"/>
        <v>31.9310853425196</v>
      </c>
      <c r="FZ22">
        <f t="shared" si="60"/>
        <v>41.1654841904725</v>
      </c>
      <c r="GA22">
        <f t="shared" si="60"/>
        <v>40.7227893379893</v>
      </c>
      <c r="GB22">
        <f t="shared" si="60"/>
        <v>44.4796179972684</v>
      </c>
      <c r="GC22">
        <f t="shared" si="60"/>
        <v>48.8461948519681</v>
      </c>
      <c r="GD22">
        <f t="shared" si="60"/>
        <v>39.8888296144426</v>
      </c>
      <c r="GE22">
        <f t="shared" si="60"/>
        <v>42.9896563463175</v>
      </c>
      <c r="GF22">
        <f t="shared" si="60"/>
        <v>38.5353193188803</v>
      </c>
      <c r="GG22">
        <f t="shared" si="60"/>
        <v>44.4214155816539</v>
      </c>
      <c r="GH22">
        <f t="shared" si="60"/>
        <v>39.3182605125591</v>
      </c>
      <c r="GI22">
        <f t="shared" si="60"/>
        <v>43.5829931049248</v>
      </c>
      <c r="GJ22">
        <f t="shared" si="60"/>
        <v>44.7657392824195</v>
      </c>
      <c r="GK22">
        <f t="shared" si="60"/>
        <v>48.7442591857437</v>
      </c>
      <c r="GL22">
        <f t="shared" si="60"/>
        <v>48.7134271989497</v>
      </c>
      <c r="GM22">
        <f t="shared" si="60"/>
        <v>43.3385691267722</v>
      </c>
      <c r="GN22">
        <f t="shared" si="60"/>
        <v>28.3114461537553</v>
      </c>
      <c r="GO22">
        <f t="shared" si="60"/>
        <v>35.8566938698078</v>
      </c>
      <c r="GP22">
        <f t="shared" si="60"/>
        <v>43.4270344578952</v>
      </c>
      <c r="GQ22">
        <f t="shared" si="60"/>
        <v>44.271413961201</v>
      </c>
      <c r="GR22">
        <f t="shared" si="60"/>
        <v>48.8575376517606</v>
      </c>
      <c r="GS22">
        <f t="shared" si="60"/>
        <v>48.9951862181555</v>
      </c>
      <c r="GT22">
        <f t="shared" si="60"/>
        <v>40.7677433977903</v>
      </c>
      <c r="GU22">
        <f t="shared" si="60"/>
        <v>41.8778958189986</v>
      </c>
      <c r="GV22">
        <f t="shared" si="60"/>
        <v>80.5932605914199</v>
      </c>
      <c r="GW22">
        <f t="shared" si="60"/>
        <v>32.876904845892</v>
      </c>
      <c r="GX22">
        <f t="shared" si="60"/>
        <v>54.197636042252</v>
      </c>
      <c r="GY22">
        <f t="shared" si="60"/>
        <v>33.7020473536967</v>
      </c>
      <c r="GZ22">
        <f t="shared" si="60"/>
        <v>50.6264253803048</v>
      </c>
      <c r="HA22">
        <f t="shared" si="60"/>
        <v>32.9919386467204</v>
      </c>
      <c r="HB22">
        <f t="shared" si="60"/>
        <v>38.0783967589786</v>
      </c>
      <c r="HC22">
        <f t="shared" si="60"/>
        <v>56.6234878462859</v>
      </c>
      <c r="HD22">
        <f t="shared" si="60"/>
        <v>49.2521653177934</v>
      </c>
      <c r="HE22">
        <f t="shared" si="60"/>
        <v>34.6855426952878</v>
      </c>
      <c r="HF22">
        <f t="shared" si="60"/>
        <v>41.9536586515946</v>
      </c>
      <c r="HG22" s="33">
        <v>38.1666666666667</v>
      </c>
    </row>
    <row r="23" spans="1:215">
      <c r="A23" s="30">
        <v>6261</v>
      </c>
      <c r="B23" s="31">
        <v>42866.4375</v>
      </c>
      <c r="C23" s="30">
        <v>37568.5</v>
      </c>
      <c r="D23" s="30">
        <v>31.5</v>
      </c>
      <c r="E23" s="30">
        <v>89</v>
      </c>
      <c r="F23" s="5">
        <v>0</v>
      </c>
      <c r="G23" s="30"/>
      <c r="H23" s="30"/>
      <c r="I23" s="30"/>
      <c r="J23" s="30"/>
      <c r="K23" s="32"/>
      <c r="L23" s="32"/>
      <c r="M23" s="34"/>
      <c r="N23" s="15">
        <v>0.075</v>
      </c>
      <c r="O23" s="15">
        <v>0.025</v>
      </c>
      <c r="P23" s="15">
        <v>0.325</v>
      </c>
      <c r="Q23" s="15">
        <v>0.075</v>
      </c>
      <c r="R23" s="15">
        <v>0.225</v>
      </c>
      <c r="S23" s="15">
        <v>0.425</v>
      </c>
      <c r="T23" s="15">
        <v>0.375</v>
      </c>
      <c r="U23" s="15">
        <v>0.075</v>
      </c>
      <c r="V23" s="15">
        <v>0.025</v>
      </c>
      <c r="W23" s="15">
        <v>0.275</v>
      </c>
      <c r="X23" s="15">
        <v>0.425</v>
      </c>
      <c r="Y23" s="15">
        <v>0.025</v>
      </c>
      <c r="Z23" s="15">
        <v>0.125</v>
      </c>
      <c r="AA23" s="15">
        <v>0.125</v>
      </c>
      <c r="AB23" s="15">
        <v>0.175</v>
      </c>
      <c r="AC23" s="15">
        <v>0.225</v>
      </c>
      <c r="AD23" s="15">
        <v>0.075</v>
      </c>
      <c r="AE23" s="15">
        <v>0.025</v>
      </c>
      <c r="AF23" s="15">
        <v>0.025</v>
      </c>
      <c r="AG23" s="15">
        <v>0.425</v>
      </c>
      <c r="AH23" s="15">
        <v>0.225</v>
      </c>
      <c r="AI23" s="15">
        <v>0.175</v>
      </c>
      <c r="AJ23" s="15">
        <v>0.075</v>
      </c>
      <c r="AK23" s="15">
        <v>0.025</v>
      </c>
      <c r="AL23" s="15">
        <v>0.025</v>
      </c>
      <c r="AM23" s="15">
        <v>0.375</v>
      </c>
      <c r="AN23" s="15">
        <v>0.125</v>
      </c>
      <c r="AO23" s="15">
        <v>0.375</v>
      </c>
      <c r="AP23" s="15">
        <v>0.025</v>
      </c>
      <c r="AQ23" s="15">
        <v>0.075</v>
      </c>
      <c r="AR23" s="15">
        <v>0.025</v>
      </c>
      <c r="AS23" s="15">
        <v>0.325</v>
      </c>
      <c r="AT23" s="15">
        <v>0.025</v>
      </c>
      <c r="AU23" s="15">
        <v>0.025</v>
      </c>
      <c r="AV23" s="15">
        <v>0.075</v>
      </c>
      <c r="AW23" s="15">
        <v>0.075</v>
      </c>
      <c r="AX23" s="15">
        <v>0.025</v>
      </c>
      <c r="AY23" s="15">
        <v>0.125</v>
      </c>
      <c r="AZ23" s="15">
        <v>0.375</v>
      </c>
      <c r="BA23" s="15">
        <v>0.425</v>
      </c>
      <c r="BB23" s="15">
        <v>0.125</v>
      </c>
      <c r="BC23" s="15">
        <v>0.425</v>
      </c>
      <c r="BD23" s="15">
        <v>0.375</v>
      </c>
      <c r="BE23" s="15">
        <v>0.425</v>
      </c>
      <c r="BF23" s="15">
        <v>0.025</v>
      </c>
      <c r="BG23" s="15">
        <v>0.375</v>
      </c>
      <c r="BH23" s="15">
        <v>0.425</v>
      </c>
      <c r="BI23" s="15">
        <v>0.075</v>
      </c>
      <c r="BJ23" s="15">
        <v>0.475</v>
      </c>
      <c r="BK23" s="15">
        <v>0.325</v>
      </c>
      <c r="BL23" s="15">
        <v>0.075</v>
      </c>
      <c r="BM23" s="15">
        <v>0.025</v>
      </c>
      <c r="BN23" s="15">
        <v>0.475</v>
      </c>
      <c r="BO23" s="15">
        <v>0.025</v>
      </c>
      <c r="BP23" s="15">
        <v>0.025</v>
      </c>
      <c r="BQ23" s="15">
        <v>0.125</v>
      </c>
      <c r="BR23" s="15">
        <v>0.025</v>
      </c>
      <c r="BS23" s="15">
        <v>0.075</v>
      </c>
      <c r="BT23" s="15">
        <v>0.025</v>
      </c>
      <c r="BU23" s="15">
        <v>0.075</v>
      </c>
      <c r="BV23" s="15">
        <v>0.075</v>
      </c>
      <c r="BW23" s="15">
        <v>0.225</v>
      </c>
      <c r="BX23" s="15">
        <v>0.325</v>
      </c>
      <c r="BY23" s="15">
        <v>0.125</v>
      </c>
      <c r="BZ23" s="15">
        <v>0.225</v>
      </c>
      <c r="CA23" s="15">
        <v>0.075</v>
      </c>
      <c r="CB23" s="15">
        <v>0.075</v>
      </c>
      <c r="CC23" s="15">
        <v>0.025</v>
      </c>
      <c r="CD23" s="15">
        <v>0.225</v>
      </c>
      <c r="CE23" s="15">
        <v>0.475</v>
      </c>
      <c r="CF23" s="15">
        <v>0.025</v>
      </c>
      <c r="CG23" s="15">
        <v>0.025</v>
      </c>
      <c r="CH23" s="15">
        <v>0.025</v>
      </c>
      <c r="CI23" s="15">
        <v>0.025</v>
      </c>
      <c r="CJ23" s="15">
        <v>0.025</v>
      </c>
      <c r="CK23" s="15">
        <v>0.075</v>
      </c>
      <c r="CL23" s="15">
        <v>0.125</v>
      </c>
      <c r="CM23" s="15">
        <v>0.175</v>
      </c>
      <c r="CN23" s="15">
        <v>0.025</v>
      </c>
      <c r="CO23" s="15">
        <v>0.125</v>
      </c>
      <c r="CP23" s="15">
        <v>0.175</v>
      </c>
      <c r="CQ23" s="15">
        <v>0.275</v>
      </c>
      <c r="CR23" s="15">
        <v>0.125</v>
      </c>
      <c r="CS23" s="15">
        <v>0.025</v>
      </c>
      <c r="CT23" s="15">
        <v>0.275</v>
      </c>
      <c r="CU23" s="15">
        <v>0.025</v>
      </c>
      <c r="CV23" s="15">
        <v>0.375</v>
      </c>
      <c r="CW23" s="15">
        <v>0.025</v>
      </c>
      <c r="CX23" s="15">
        <v>0.075</v>
      </c>
      <c r="CY23" s="15">
        <v>0.075</v>
      </c>
      <c r="CZ23" s="15">
        <v>0.175</v>
      </c>
      <c r="DA23" s="15">
        <v>0.075</v>
      </c>
      <c r="DB23" s="15">
        <v>0.175</v>
      </c>
      <c r="DC23" s="15">
        <v>0.125</v>
      </c>
      <c r="DD23" s="15">
        <v>0.125</v>
      </c>
      <c r="DE23" s="15">
        <v>0.125</v>
      </c>
      <c r="DF23" s="15">
        <v>0.025</v>
      </c>
      <c r="DG23" s="15">
        <v>0.175</v>
      </c>
      <c r="DH23" s="15">
        <v>0.025</v>
      </c>
      <c r="DI23" s="15">
        <v>0.175</v>
      </c>
      <c r="DJ23" s="14"/>
      <c r="DK23">
        <f t="shared" si="3"/>
        <v>39.2382649014189</v>
      </c>
      <c r="DL23">
        <f t="shared" ref="DL23:EQ23" si="61">DL22*(1-O23*0.5)+$E23*O23*0.5+O73*0.5-(0.22/3)*DL22</f>
        <v>53.7743756284732</v>
      </c>
      <c r="DM23">
        <f t="shared" si="61"/>
        <v>53.4764682419325</v>
      </c>
      <c r="DN23">
        <f t="shared" si="61"/>
        <v>40.6004758338459</v>
      </c>
      <c r="DO23">
        <f t="shared" si="61"/>
        <v>63.4026477090538</v>
      </c>
      <c r="DP23">
        <f t="shared" si="61"/>
        <v>51.9301149963574</v>
      </c>
      <c r="DQ23">
        <f t="shared" si="61"/>
        <v>50.0462731517774</v>
      </c>
      <c r="DR23">
        <f t="shared" si="61"/>
        <v>40.6923686185298</v>
      </c>
      <c r="DS23">
        <f t="shared" si="61"/>
        <v>33.9359922973887</v>
      </c>
      <c r="DT23">
        <f t="shared" si="61"/>
        <v>51.9089746810119</v>
      </c>
      <c r="DU23">
        <f t="shared" si="61"/>
        <v>54.3493982617835</v>
      </c>
      <c r="DV23">
        <f t="shared" si="61"/>
        <v>39.3367978418274</v>
      </c>
      <c r="DW23">
        <f t="shared" si="61"/>
        <v>57.4510902334893</v>
      </c>
      <c r="DX23">
        <f t="shared" si="61"/>
        <v>50.6990190623437</v>
      </c>
      <c r="DY23">
        <f t="shared" si="61"/>
        <v>49.3913646046747</v>
      </c>
      <c r="DZ23">
        <f t="shared" si="61"/>
        <v>61.781366877987</v>
      </c>
      <c r="EA23">
        <f t="shared" si="61"/>
        <v>92.4668786802779</v>
      </c>
      <c r="EB23">
        <f t="shared" si="61"/>
        <v>38.9734903988645</v>
      </c>
      <c r="EC23">
        <f t="shared" si="61"/>
        <v>46.9890757262316</v>
      </c>
      <c r="ED23">
        <f t="shared" si="61"/>
        <v>43.5566653788875</v>
      </c>
      <c r="EE23">
        <f t="shared" si="61"/>
        <v>47.6137908554784</v>
      </c>
      <c r="EF23">
        <f t="shared" si="61"/>
        <v>49.4932153034117</v>
      </c>
      <c r="EG23">
        <f t="shared" si="61"/>
        <v>42.1676335880336</v>
      </c>
      <c r="EH23">
        <f t="shared" si="61"/>
        <v>28.5366302747435</v>
      </c>
      <c r="EI23">
        <f t="shared" si="61"/>
        <v>29.9753814847406</v>
      </c>
      <c r="EJ23">
        <f t="shared" si="61"/>
        <v>45.0252604107783</v>
      </c>
      <c r="EK23">
        <f t="shared" si="61"/>
        <v>48.523103374175</v>
      </c>
      <c r="EL23">
        <f t="shared" si="61"/>
        <v>51.6331649317824</v>
      </c>
      <c r="EM23">
        <f t="shared" si="61"/>
        <v>41.1666589345832</v>
      </c>
      <c r="EN23">
        <f t="shared" si="61"/>
        <v>35.8502447378479</v>
      </c>
      <c r="EO23">
        <f t="shared" si="61"/>
        <v>41.8212507370975</v>
      </c>
      <c r="EP23">
        <f t="shared" si="61"/>
        <v>46.0015543477496</v>
      </c>
      <c r="EQ23">
        <f t="shared" si="61"/>
        <v>34.6060966720397</v>
      </c>
      <c r="ER23">
        <f t="shared" ref="ER23:FW23" si="62">ER22*(1-AU23*0.5)+$E23*AU23*0.5+AU73*0.5-(0.22/3)*ER22</f>
        <v>45.5882525780869</v>
      </c>
      <c r="ES23">
        <f t="shared" si="62"/>
        <v>41.3855697293937</v>
      </c>
      <c r="ET23">
        <f t="shared" si="62"/>
        <v>45.9500671103695</v>
      </c>
      <c r="EU23">
        <f t="shared" si="62"/>
        <v>37.4907904965177</v>
      </c>
      <c r="EV23">
        <f t="shared" si="62"/>
        <v>47.8794224187267</v>
      </c>
      <c r="EW23">
        <f t="shared" si="62"/>
        <v>48.6318114414216</v>
      </c>
      <c r="EX23">
        <f t="shared" si="62"/>
        <v>57.7089656561819</v>
      </c>
      <c r="EY23">
        <f t="shared" si="62"/>
        <v>48.472861194641</v>
      </c>
      <c r="EZ23">
        <f t="shared" si="62"/>
        <v>46.5364715558702</v>
      </c>
      <c r="FA23">
        <f t="shared" si="62"/>
        <v>56.6181019864254</v>
      </c>
      <c r="FB23">
        <f t="shared" si="62"/>
        <v>48.9766180775784</v>
      </c>
      <c r="FC23">
        <f t="shared" si="62"/>
        <v>42.3220826635592</v>
      </c>
      <c r="FD23">
        <f t="shared" si="62"/>
        <v>51.7175856820422</v>
      </c>
      <c r="FE23">
        <f t="shared" si="62"/>
        <v>44.7977191342807</v>
      </c>
      <c r="FF23">
        <f t="shared" si="62"/>
        <v>36.3544404255366</v>
      </c>
      <c r="FG23">
        <f t="shared" si="62"/>
        <v>59.6303329687258</v>
      </c>
      <c r="FH23">
        <f t="shared" si="62"/>
        <v>45.8031772497397</v>
      </c>
      <c r="FI23">
        <f t="shared" si="62"/>
        <v>39.6940779440788</v>
      </c>
      <c r="FJ23">
        <f t="shared" si="62"/>
        <v>38.7947743179946</v>
      </c>
      <c r="FK23">
        <f t="shared" si="62"/>
        <v>58.0017453577688</v>
      </c>
      <c r="FL23">
        <f t="shared" si="62"/>
        <v>47.9696981924731</v>
      </c>
      <c r="FM23">
        <f t="shared" si="62"/>
        <v>47.749582962956</v>
      </c>
      <c r="FN23">
        <f t="shared" si="62"/>
        <v>47.0500947749443</v>
      </c>
      <c r="FO23">
        <f t="shared" si="62"/>
        <v>33.2964125365593</v>
      </c>
      <c r="FP23">
        <f t="shared" si="62"/>
        <v>49.861089108251</v>
      </c>
      <c r="FQ23">
        <f t="shared" si="62"/>
        <v>40.4185929870285</v>
      </c>
      <c r="FR23">
        <f t="shared" si="62"/>
        <v>36.6167789116738</v>
      </c>
      <c r="FS23">
        <f t="shared" si="62"/>
        <v>33.0585489676727</v>
      </c>
      <c r="FT23">
        <f t="shared" si="62"/>
        <v>51.2410500725077</v>
      </c>
      <c r="FU23">
        <f t="shared" si="62"/>
        <v>42.8464930721809</v>
      </c>
      <c r="FV23">
        <f t="shared" si="62"/>
        <v>65.2976475002069</v>
      </c>
      <c r="FW23">
        <f t="shared" si="62"/>
        <v>40.3912918397512</v>
      </c>
      <c r="FX23">
        <f t="shared" ref="FX23:HF23" si="63">FX22*(1-CA23*0.5)+$E23*CA23*0.5+CA73*0.5-(0.22/3)*FX22</f>
        <v>39.2701031192895</v>
      </c>
      <c r="FY23">
        <f t="shared" si="63"/>
        <v>31.729556717057</v>
      </c>
      <c r="FZ23">
        <f t="shared" si="63"/>
        <v>38.7446134641236</v>
      </c>
      <c r="GA23">
        <f t="shared" si="63"/>
        <v>43.1676376526796</v>
      </c>
      <c r="GB23">
        <f t="shared" si="63"/>
        <v>51.7913700697842</v>
      </c>
      <c r="GC23">
        <f t="shared" si="63"/>
        <v>45.7660631271742</v>
      </c>
      <c r="GD23">
        <f t="shared" si="63"/>
        <v>37.5775384058696</v>
      </c>
      <c r="GE23">
        <f t="shared" si="63"/>
        <v>40.4122108432586</v>
      </c>
      <c r="GF23">
        <f t="shared" si="63"/>
        <v>36.3402044106764</v>
      </c>
      <c r="GG23">
        <f t="shared" si="63"/>
        <v>41.7210774108953</v>
      </c>
      <c r="GH23">
        <f t="shared" si="63"/>
        <v>38.2979866390838</v>
      </c>
      <c r="GI23">
        <f t="shared" si="63"/>
        <v>43.2254698748391</v>
      </c>
      <c r="GJ23">
        <f t="shared" si="63"/>
        <v>45.3534162144971</v>
      </c>
      <c r="GK23">
        <f t="shared" si="63"/>
        <v>45.6728769389674</v>
      </c>
      <c r="GL23">
        <f t="shared" si="63"/>
        <v>47.6590200044257</v>
      </c>
      <c r="GM23">
        <f t="shared" si="63"/>
        <v>44.1557825922163</v>
      </c>
      <c r="GN23">
        <f t="shared" si="63"/>
        <v>34.5799495896719</v>
      </c>
      <c r="GO23">
        <f t="shared" si="63"/>
        <v>36.5486596191589</v>
      </c>
      <c r="GP23">
        <f t="shared" si="63"/>
        <v>40.8120473335925</v>
      </c>
      <c r="GQ23">
        <f t="shared" si="63"/>
        <v>47.1750241843811</v>
      </c>
      <c r="GR23">
        <f t="shared" si="63"/>
        <v>45.7764323366512</v>
      </c>
      <c r="GS23">
        <f t="shared" si="63"/>
        <v>52.9031084795866</v>
      </c>
      <c r="GT23">
        <f t="shared" si="63"/>
        <v>38.3810120894799</v>
      </c>
      <c r="GU23">
        <f t="shared" si="63"/>
        <v>40.573929032393</v>
      </c>
      <c r="GV23">
        <f t="shared" si="63"/>
        <v>74.9983408758709</v>
      </c>
      <c r="GW23">
        <f t="shared" si="63"/>
        <v>35.3767026498443</v>
      </c>
      <c r="GX23">
        <f t="shared" si="63"/>
        <v>51.5282313809024</v>
      </c>
      <c r="GY23">
        <f t="shared" si="63"/>
        <v>36.0691347376439</v>
      </c>
      <c r="GZ23">
        <f t="shared" si="63"/>
        <v>49.3121692661467</v>
      </c>
      <c r="HA23">
        <f t="shared" si="63"/>
        <v>34.0730336472075</v>
      </c>
      <c r="HB23">
        <f t="shared" si="63"/>
        <v>38.4685811992174</v>
      </c>
      <c r="HC23">
        <f t="shared" si="63"/>
        <v>52.8758051394797</v>
      </c>
      <c r="HD23">
        <f t="shared" si="63"/>
        <v>49.1182753958483</v>
      </c>
      <c r="HE23">
        <f t="shared" si="63"/>
        <v>32.8208669472756</v>
      </c>
      <c r="HF23">
        <f t="shared" si="63"/>
        <v>42.9936118851298</v>
      </c>
      <c r="HG23" s="33">
        <v>31.5</v>
      </c>
    </row>
    <row r="24" spans="1:215">
      <c r="A24" s="30">
        <v>6262</v>
      </c>
      <c r="B24" s="31">
        <v>42866.4583333333</v>
      </c>
      <c r="C24" s="30">
        <v>37574.5</v>
      </c>
      <c r="D24" s="30">
        <v>36.1666666666667</v>
      </c>
      <c r="E24" s="30">
        <v>60</v>
      </c>
      <c r="F24" s="5">
        <v>0</v>
      </c>
      <c r="G24" s="30"/>
      <c r="H24" s="30"/>
      <c r="I24" s="30"/>
      <c r="J24" s="30"/>
      <c r="K24" s="32"/>
      <c r="L24" s="32"/>
      <c r="M24" s="34"/>
      <c r="N24" s="15">
        <v>0.425</v>
      </c>
      <c r="O24" s="15">
        <v>0.175</v>
      </c>
      <c r="P24" s="15">
        <v>0.175</v>
      </c>
      <c r="Q24" s="15">
        <v>0.325</v>
      </c>
      <c r="R24" s="15">
        <v>0.075</v>
      </c>
      <c r="S24" s="15">
        <v>0.125</v>
      </c>
      <c r="T24" s="15">
        <v>0.075</v>
      </c>
      <c r="U24" s="15">
        <v>0.025</v>
      </c>
      <c r="V24" s="15">
        <v>0.425</v>
      </c>
      <c r="W24" s="15">
        <v>0.425</v>
      </c>
      <c r="X24" s="15">
        <v>0.075</v>
      </c>
      <c r="Y24" s="15">
        <v>0.325</v>
      </c>
      <c r="Z24" s="15">
        <v>0.325</v>
      </c>
      <c r="AA24" s="15">
        <v>0.275</v>
      </c>
      <c r="AB24" s="15">
        <v>0.275</v>
      </c>
      <c r="AC24" s="15">
        <v>0.125</v>
      </c>
      <c r="AD24" s="15">
        <v>0.025</v>
      </c>
      <c r="AE24" s="15">
        <v>0.375</v>
      </c>
      <c r="AF24" s="15">
        <v>0.425</v>
      </c>
      <c r="AG24" s="15">
        <v>0.075</v>
      </c>
      <c r="AH24" s="15">
        <v>0.075</v>
      </c>
      <c r="AI24" s="15">
        <v>0.225</v>
      </c>
      <c r="AJ24" s="15">
        <v>0.125</v>
      </c>
      <c r="AK24" s="15">
        <v>0.325</v>
      </c>
      <c r="AL24" s="15">
        <v>0.325</v>
      </c>
      <c r="AM24" s="15">
        <v>0.125</v>
      </c>
      <c r="AN24" s="15">
        <v>0.225</v>
      </c>
      <c r="AO24" s="15">
        <v>0.125</v>
      </c>
      <c r="AP24" s="15">
        <v>0.075</v>
      </c>
      <c r="AQ24" s="15">
        <v>0.075</v>
      </c>
      <c r="AR24" s="15">
        <v>0.125</v>
      </c>
      <c r="AS24" s="15">
        <v>0.475</v>
      </c>
      <c r="AT24" s="15">
        <v>0.125</v>
      </c>
      <c r="AU24" s="15">
        <v>0.025</v>
      </c>
      <c r="AV24" s="15">
        <v>0.075</v>
      </c>
      <c r="AW24" s="15">
        <v>0.225</v>
      </c>
      <c r="AX24" s="15">
        <v>0.175</v>
      </c>
      <c r="AY24" s="15">
        <v>0.425</v>
      </c>
      <c r="AZ24" s="15">
        <v>0.325</v>
      </c>
      <c r="BA24" s="15">
        <v>0.025</v>
      </c>
      <c r="BB24" s="15">
        <v>0.175</v>
      </c>
      <c r="BC24" s="15">
        <v>0.075</v>
      </c>
      <c r="BD24" s="15">
        <v>0.075</v>
      </c>
      <c r="BE24" s="15">
        <v>0.025</v>
      </c>
      <c r="BF24" s="15">
        <v>0.275</v>
      </c>
      <c r="BG24" s="15">
        <v>0.025</v>
      </c>
      <c r="BH24" s="15">
        <v>0.425</v>
      </c>
      <c r="BI24" s="15">
        <v>0.075</v>
      </c>
      <c r="BJ24" s="15">
        <v>0.225</v>
      </c>
      <c r="BK24" s="15">
        <v>0.025</v>
      </c>
      <c r="BL24" s="15">
        <v>0.275</v>
      </c>
      <c r="BM24" s="15">
        <v>0.175</v>
      </c>
      <c r="BN24" s="15">
        <v>0.475</v>
      </c>
      <c r="BO24" s="15">
        <v>0.375</v>
      </c>
      <c r="BP24" s="15">
        <v>0.075</v>
      </c>
      <c r="BQ24" s="15">
        <v>0.025</v>
      </c>
      <c r="BR24" s="15">
        <v>0.225</v>
      </c>
      <c r="BS24" s="15">
        <v>0.075</v>
      </c>
      <c r="BT24" s="15">
        <v>0.075</v>
      </c>
      <c r="BU24" s="15">
        <v>0.025</v>
      </c>
      <c r="BV24" s="15">
        <v>0.025</v>
      </c>
      <c r="BW24" s="15">
        <v>0.025</v>
      </c>
      <c r="BX24" s="15">
        <v>0.75</v>
      </c>
      <c r="BY24" s="15">
        <v>0.025</v>
      </c>
      <c r="BZ24" s="15">
        <v>0.075</v>
      </c>
      <c r="CA24" s="15">
        <v>0.075</v>
      </c>
      <c r="CB24" s="15">
        <v>0.125</v>
      </c>
      <c r="CC24" s="15">
        <v>0.425</v>
      </c>
      <c r="CD24" s="15">
        <v>0.125</v>
      </c>
      <c r="CE24" s="15">
        <v>0.325</v>
      </c>
      <c r="CF24" s="15">
        <v>0.075</v>
      </c>
      <c r="CG24" s="15">
        <v>0.475</v>
      </c>
      <c r="CH24" s="15">
        <v>0.175</v>
      </c>
      <c r="CI24" s="15">
        <v>0.225</v>
      </c>
      <c r="CJ24" s="15">
        <v>0.225</v>
      </c>
      <c r="CK24" s="15">
        <v>0.225</v>
      </c>
      <c r="CL24" s="15">
        <v>0.025</v>
      </c>
      <c r="CM24" s="15">
        <v>0.025</v>
      </c>
      <c r="CN24" s="15">
        <v>0.325</v>
      </c>
      <c r="CO24" s="15">
        <v>0.025</v>
      </c>
      <c r="CP24" s="15">
        <v>0.025</v>
      </c>
      <c r="CQ24" s="15">
        <v>0.225</v>
      </c>
      <c r="CR24" s="15">
        <v>0.075</v>
      </c>
      <c r="CS24" s="15">
        <v>0.075</v>
      </c>
      <c r="CT24" s="15">
        <v>0.175</v>
      </c>
      <c r="CU24" s="15">
        <v>0.425</v>
      </c>
      <c r="CV24" s="15">
        <v>0.075</v>
      </c>
      <c r="CW24" s="15">
        <v>3.25</v>
      </c>
      <c r="CX24" s="15">
        <v>0.025</v>
      </c>
      <c r="CY24" s="15">
        <v>0.025</v>
      </c>
      <c r="CZ24" s="15">
        <v>0.075</v>
      </c>
      <c r="DA24" s="15">
        <v>0.025</v>
      </c>
      <c r="DB24" s="15">
        <v>0.025</v>
      </c>
      <c r="DC24" s="15">
        <v>0.275</v>
      </c>
      <c r="DD24" s="15">
        <v>0.425</v>
      </c>
      <c r="DE24" s="15">
        <v>0.225</v>
      </c>
      <c r="DF24" s="15">
        <v>0.075</v>
      </c>
      <c r="DG24" s="15">
        <v>0.025</v>
      </c>
      <c r="DH24" s="15">
        <v>0.425</v>
      </c>
      <c r="DI24" s="15">
        <v>0.175</v>
      </c>
      <c r="DJ24" s="14"/>
      <c r="DK24">
        <f t="shared" si="3"/>
        <v>40.77266085043</v>
      </c>
      <c r="DL24">
        <f t="shared" ref="DL24:EQ24" si="64">DL23*(1-O24*0.5)+$E24*O24*0.5+O74*0.5-(0.22/3)*DL23</f>
        <v>50.3756635482271</v>
      </c>
      <c r="DM24">
        <f t="shared" si="64"/>
        <v>50.1256695996884</v>
      </c>
      <c r="DN24">
        <f t="shared" si="64"/>
        <v>40.7755302830306</v>
      </c>
      <c r="DO24">
        <f t="shared" si="64"/>
        <v>58.6255209213004</v>
      </c>
      <c r="DP24">
        <f t="shared" si="64"/>
        <v>48.6262743760188</v>
      </c>
      <c r="DQ24">
        <f t="shared" si="64"/>
        <v>46.7494778774554</v>
      </c>
      <c r="DR24">
        <f t="shared" si="64"/>
        <v>37.9496069787726</v>
      </c>
      <c r="DS24">
        <f t="shared" si="64"/>
        <v>36.9859544990518</v>
      </c>
      <c r="DT24">
        <f t="shared" si="64"/>
        <v>49.8216594180226</v>
      </c>
      <c r="DU24">
        <f t="shared" si="64"/>
        <v>50.5756732877691</v>
      </c>
      <c r="DV24">
        <f t="shared" si="64"/>
        <v>39.8098696841298</v>
      </c>
      <c r="DW24">
        <f t="shared" si="64"/>
        <v>53.6522081200914</v>
      </c>
      <c r="DX24">
        <f t="shared" si="64"/>
        <v>48.2599758766996</v>
      </c>
      <c r="DY24">
        <f t="shared" si="64"/>
        <v>47.2280185671891</v>
      </c>
      <c r="DZ24">
        <f t="shared" si="64"/>
        <v>57.1393978770604</v>
      </c>
      <c r="EA24">
        <f t="shared" si="64"/>
        <v>85.2801382602207</v>
      </c>
      <c r="EB24">
        <f t="shared" si="64"/>
        <v>40.057904986494</v>
      </c>
      <c r="EC24">
        <f t="shared" si="64"/>
        <v>46.3080315811504</v>
      </c>
      <c r="ED24">
        <f t="shared" si="64"/>
        <v>40.9791349660608</v>
      </c>
      <c r="EE24">
        <f t="shared" si="64"/>
        <v>44.5865957023295</v>
      </c>
      <c r="EF24">
        <f t="shared" si="64"/>
        <v>47.0457261261944</v>
      </c>
      <c r="EG24">
        <f t="shared" si="64"/>
        <v>40.1898633589923</v>
      </c>
      <c r="EH24">
        <f t="shared" si="64"/>
        <v>31.5567416349498</v>
      </c>
      <c r="EI24">
        <f t="shared" si="64"/>
        <v>32.6561873512559</v>
      </c>
      <c r="EJ24">
        <f t="shared" si="64"/>
        <v>42.6593292049809</v>
      </c>
      <c r="EK24">
        <f t="shared" si="64"/>
        <v>46.2558933304741</v>
      </c>
      <c r="EL24">
        <f t="shared" si="64"/>
        <v>48.3696600285486</v>
      </c>
      <c r="EM24">
        <f t="shared" si="64"/>
        <v>38.8540209026669</v>
      </c>
      <c r="EN24">
        <f t="shared" si="64"/>
        <v>34.1268426127365</v>
      </c>
      <c r="EO24">
        <f t="shared" si="64"/>
        <v>39.8905308453084</v>
      </c>
      <c r="EP24">
        <f t="shared" si="64"/>
        <v>45.9527378713241</v>
      </c>
      <c r="EQ24">
        <f t="shared" si="64"/>
        <v>47.405435207421</v>
      </c>
      <c r="ER24">
        <f t="shared" ref="ER24:FW24" si="65">ER23*(1-AU24*0.5)+$E24*AU24*0.5+AU74*0.5-(0.22/3)*ER23</f>
        <v>42.4252608984677</v>
      </c>
      <c r="ES24">
        <f t="shared" si="65"/>
        <v>39.0486690843859</v>
      </c>
      <c r="ET24">
        <f t="shared" si="65"/>
        <v>44.1610129723591</v>
      </c>
      <c r="EU24">
        <f t="shared" si="65"/>
        <v>36.7110216916611</v>
      </c>
      <c r="EV24">
        <f t="shared" si="65"/>
        <v>46.9438875107073</v>
      </c>
      <c r="EW24">
        <f t="shared" si="65"/>
        <v>46.912809243153</v>
      </c>
      <c r="EX24">
        <f t="shared" si="65"/>
        <v>53.505612770693</v>
      </c>
      <c r="EY24">
        <f t="shared" si="65"/>
        <v>45.9268093525029</v>
      </c>
      <c r="EZ24">
        <f t="shared" si="65"/>
        <v>43.6286792917612</v>
      </c>
      <c r="FA24">
        <f t="shared" si="65"/>
        <v>52.5929290162633</v>
      </c>
      <c r="FB24">
        <f t="shared" si="65"/>
        <v>45.5227916925863</v>
      </c>
      <c r="FC24">
        <f t="shared" si="65"/>
        <v>41.6491769019921</v>
      </c>
      <c r="FD24">
        <f t="shared" si="65"/>
        <v>48.0284929110002</v>
      </c>
      <c r="FE24">
        <f t="shared" si="65"/>
        <v>44.7430377483988</v>
      </c>
      <c r="FF24">
        <f t="shared" si="65"/>
        <v>48.3251566117063</v>
      </c>
      <c r="FG24">
        <f t="shared" si="65"/>
        <v>55.2990294253709</v>
      </c>
      <c r="FH24">
        <f t="shared" si="65"/>
        <v>42.621737869137</v>
      </c>
      <c r="FI24">
        <f t="shared" si="65"/>
        <v>39.5752431775355</v>
      </c>
      <c r="FJ24">
        <f t="shared" si="65"/>
        <v>37.8052814485171</v>
      </c>
      <c r="FK24">
        <f t="shared" si="65"/>
        <v>54.2228695090623</v>
      </c>
      <c r="FL24">
        <f t="shared" si="65"/>
        <v>46.7076019139363</v>
      </c>
      <c r="FM24">
        <f t="shared" si="65"/>
        <v>44.7073375178951</v>
      </c>
      <c r="FN24">
        <f t="shared" si="65"/>
        <v>43.7616283067616</v>
      </c>
      <c r="FO24">
        <f t="shared" si="65"/>
        <v>33.8588292068487</v>
      </c>
      <c r="FP24">
        <f t="shared" si="65"/>
        <v>46.5848183987531</v>
      </c>
      <c r="FQ24">
        <f t="shared" si="65"/>
        <v>38.1888655976328</v>
      </c>
      <c r="FR24">
        <f t="shared" si="65"/>
        <v>34.2238387217552</v>
      </c>
      <c r="FS24">
        <f t="shared" si="65"/>
        <v>37.2210235146142</v>
      </c>
      <c r="FT24">
        <f t="shared" si="65"/>
        <v>47.5928599412841</v>
      </c>
      <c r="FU24">
        <f t="shared" si="65"/>
        <v>46.1369820114865</v>
      </c>
      <c r="FV24">
        <f t="shared" si="65"/>
        <v>60.4429327564391</v>
      </c>
      <c r="FW24">
        <f t="shared" si="65"/>
        <v>38.1645903275121</v>
      </c>
      <c r="FX24">
        <f t="shared" ref="FX24:HF24" si="66">FX23*(1-CA24*0.5)+$E24*CA24*0.5+CA74*0.5-(0.22/3)*FX23</f>
        <v>37.1676666902349</v>
      </c>
      <c r="FY24">
        <f t="shared" si="66"/>
        <v>31.1696252629901</v>
      </c>
      <c r="FZ24">
        <f t="shared" si="66"/>
        <v>40.4201114489616</v>
      </c>
      <c r="GA24">
        <f t="shared" si="66"/>
        <v>41.0540335381906</v>
      </c>
      <c r="GB24">
        <f t="shared" si="66"/>
        <v>49.3272386283267</v>
      </c>
      <c r="GC24">
        <f t="shared" si="66"/>
        <v>42.9436577972457</v>
      </c>
      <c r="GD24">
        <f t="shared" si="66"/>
        <v>40.1471868847118</v>
      </c>
      <c r="GE24">
        <f t="shared" si="66"/>
        <v>39.1625802659679</v>
      </c>
      <c r="GF24">
        <f t="shared" si="66"/>
        <v>36.3369830910257</v>
      </c>
      <c r="GG24">
        <f t="shared" si="66"/>
        <v>40.7179105253706</v>
      </c>
      <c r="GH24">
        <f t="shared" si="66"/>
        <v>37.9309441219874</v>
      </c>
      <c r="GI24">
        <f t="shared" si="66"/>
        <v>40.2652837105821</v>
      </c>
      <c r="GJ24">
        <f t="shared" si="66"/>
        <v>42.2105813227527</v>
      </c>
      <c r="GK24">
        <f t="shared" si="66"/>
        <v>44.6516901275276</v>
      </c>
      <c r="GL24">
        <f t="shared" si="66"/>
        <v>44.3182874540458</v>
      </c>
      <c r="GM24">
        <f t="shared" si="66"/>
        <v>41.1157445863844</v>
      </c>
      <c r="GN24">
        <f t="shared" si="66"/>
        <v>34.9038422909245</v>
      </c>
      <c r="GO24">
        <f t="shared" si="66"/>
        <v>34.7478498447021</v>
      </c>
      <c r="GP24">
        <f t="shared" si="66"/>
        <v>38.5387120874527</v>
      </c>
      <c r="GQ24">
        <f t="shared" si="66"/>
        <v>44.8377077947265</v>
      </c>
      <c r="GR24">
        <f t="shared" si="66"/>
        <v>45.4420020937584</v>
      </c>
      <c r="GS24">
        <f t="shared" si="66"/>
        <v>49.2896806230991</v>
      </c>
      <c r="GT24">
        <f t="shared" si="66"/>
        <v>70.6972598908465</v>
      </c>
      <c r="GU24">
        <f t="shared" si="66"/>
        <v>37.8413334571126</v>
      </c>
      <c r="GV24">
        <f t="shared" si="66"/>
        <v>69.3109832840253</v>
      </c>
      <c r="GW24">
        <f t="shared" si="66"/>
        <v>33.7057847728199</v>
      </c>
      <c r="GX24">
        <f t="shared" si="66"/>
        <v>47.8553915207083</v>
      </c>
      <c r="GY24">
        <f t="shared" si="66"/>
        <v>33.7232006726627</v>
      </c>
      <c r="GZ24">
        <f t="shared" si="66"/>
        <v>47.1655202458675</v>
      </c>
      <c r="HA24">
        <f t="shared" si="66"/>
        <v>37.0838248630474</v>
      </c>
      <c r="HB24">
        <f t="shared" si="66"/>
        <v>38.0698365263628</v>
      </c>
      <c r="HC24">
        <f t="shared" si="66"/>
        <v>49.2654034031873</v>
      </c>
      <c r="HD24">
        <f t="shared" si="66"/>
        <v>45.652290091038</v>
      </c>
      <c r="HE24">
        <f t="shared" si="66"/>
        <v>36.189569144846</v>
      </c>
      <c r="HF24">
        <f t="shared" si="66"/>
        <v>41.3288059736048</v>
      </c>
      <c r="HG24" s="33">
        <v>36.1666666666667</v>
      </c>
    </row>
    <row r="25" spans="1:215">
      <c r="A25" s="30">
        <v>6263</v>
      </c>
      <c r="B25" s="31">
        <v>42866.4791666667</v>
      </c>
      <c r="C25" s="30">
        <v>37580.5</v>
      </c>
      <c r="D25" s="30">
        <v>39.8333333333333</v>
      </c>
      <c r="E25" s="30">
        <v>60</v>
      </c>
      <c r="F25" s="5">
        <v>0</v>
      </c>
      <c r="G25" s="30"/>
      <c r="H25" s="30"/>
      <c r="I25" s="30"/>
      <c r="J25" s="30"/>
      <c r="K25" s="32"/>
      <c r="L25" s="32"/>
      <c r="M25" s="34"/>
      <c r="N25" s="15">
        <v>0.075</v>
      </c>
      <c r="O25" s="15">
        <v>0.075</v>
      </c>
      <c r="P25" s="15">
        <v>0.025</v>
      </c>
      <c r="Q25" s="15">
        <v>0.075</v>
      </c>
      <c r="R25" s="15">
        <v>0.225</v>
      </c>
      <c r="S25" s="15">
        <v>0.275</v>
      </c>
      <c r="T25" s="15">
        <v>0.425</v>
      </c>
      <c r="U25" s="15">
        <v>0.375</v>
      </c>
      <c r="V25" s="15">
        <v>0.275</v>
      </c>
      <c r="W25" s="15">
        <v>0.425</v>
      </c>
      <c r="X25" s="15">
        <v>0.425</v>
      </c>
      <c r="Y25" s="15">
        <v>0.025</v>
      </c>
      <c r="Z25" s="15">
        <v>0.175</v>
      </c>
      <c r="AA25" s="15">
        <v>0.425</v>
      </c>
      <c r="AB25" s="15">
        <v>0.025</v>
      </c>
      <c r="AC25" s="15">
        <v>0.275</v>
      </c>
      <c r="AD25" s="15">
        <v>0.125</v>
      </c>
      <c r="AE25" s="15">
        <v>0.425</v>
      </c>
      <c r="AF25" s="15">
        <v>0.025</v>
      </c>
      <c r="AG25" s="15">
        <v>0.025</v>
      </c>
      <c r="AH25" s="15">
        <v>0.225</v>
      </c>
      <c r="AI25" s="15">
        <v>0.075</v>
      </c>
      <c r="AJ25" s="15">
        <v>0.025</v>
      </c>
      <c r="AK25" s="15">
        <v>0.025</v>
      </c>
      <c r="AL25" s="15">
        <v>0.075</v>
      </c>
      <c r="AM25" s="15">
        <v>0.025</v>
      </c>
      <c r="AN25" s="15">
        <v>0.025</v>
      </c>
      <c r="AO25" s="15">
        <v>0.325</v>
      </c>
      <c r="AP25" s="15">
        <v>0.075</v>
      </c>
      <c r="AQ25" s="15">
        <v>0.075</v>
      </c>
      <c r="AR25" s="15">
        <v>0.025</v>
      </c>
      <c r="AS25" s="15">
        <v>0.025</v>
      </c>
      <c r="AT25" s="15">
        <v>0.025</v>
      </c>
      <c r="AU25" s="15">
        <v>0.025</v>
      </c>
      <c r="AV25" s="15">
        <v>0.025</v>
      </c>
      <c r="AW25" s="15">
        <v>0.425</v>
      </c>
      <c r="AX25" s="15">
        <v>0.425</v>
      </c>
      <c r="AY25" s="15">
        <v>0.175</v>
      </c>
      <c r="AZ25" s="15">
        <v>0.175</v>
      </c>
      <c r="BA25" s="15">
        <v>0.425</v>
      </c>
      <c r="BB25" s="15">
        <v>0.425</v>
      </c>
      <c r="BC25" s="15">
        <v>0.425</v>
      </c>
      <c r="BD25" s="15">
        <v>0.475</v>
      </c>
      <c r="BE25" s="15">
        <v>0.125</v>
      </c>
      <c r="BF25" s="15">
        <v>0.425</v>
      </c>
      <c r="BG25" s="15">
        <v>0.075</v>
      </c>
      <c r="BH25" s="15">
        <v>0.025</v>
      </c>
      <c r="BI25" s="15">
        <v>0.025</v>
      </c>
      <c r="BJ25" s="15">
        <v>0.025</v>
      </c>
      <c r="BK25" s="15">
        <v>0.075</v>
      </c>
      <c r="BL25" s="15">
        <v>0.375</v>
      </c>
      <c r="BM25" s="15">
        <v>0.025</v>
      </c>
      <c r="BN25" s="15">
        <v>0.275</v>
      </c>
      <c r="BO25" s="15">
        <v>0.025</v>
      </c>
      <c r="BP25" s="15">
        <v>0.125</v>
      </c>
      <c r="BQ25" s="15">
        <v>0.075</v>
      </c>
      <c r="BR25" s="15">
        <v>0.425</v>
      </c>
      <c r="BS25" s="15">
        <v>0.025</v>
      </c>
      <c r="BT25" s="15">
        <v>0.025</v>
      </c>
      <c r="BU25" s="15">
        <v>0.025</v>
      </c>
      <c r="BV25" s="15">
        <v>0.175</v>
      </c>
      <c r="BW25" s="15">
        <v>0.225</v>
      </c>
      <c r="BX25" s="15">
        <v>0.425</v>
      </c>
      <c r="BY25" s="15">
        <v>0.425</v>
      </c>
      <c r="BZ25" s="15">
        <v>0.225</v>
      </c>
      <c r="CA25" s="15">
        <v>0.125</v>
      </c>
      <c r="CB25" s="15">
        <v>0.225</v>
      </c>
      <c r="CC25" s="15">
        <v>0.425</v>
      </c>
      <c r="CD25" s="15">
        <v>0.425</v>
      </c>
      <c r="CE25" s="15">
        <v>0.025</v>
      </c>
      <c r="CF25" s="15">
        <v>0.025</v>
      </c>
      <c r="CG25" s="15">
        <v>0.025</v>
      </c>
      <c r="CH25" s="15">
        <v>0.075</v>
      </c>
      <c r="CI25" s="15">
        <v>0.125</v>
      </c>
      <c r="CJ25" s="15">
        <v>0.175</v>
      </c>
      <c r="CK25" s="15">
        <v>0.025</v>
      </c>
      <c r="CL25" s="15">
        <v>0.425</v>
      </c>
      <c r="CM25" s="15">
        <v>0.425</v>
      </c>
      <c r="CN25" s="15">
        <v>0.425</v>
      </c>
      <c r="CO25" s="15">
        <v>0.325</v>
      </c>
      <c r="CP25" s="15">
        <v>0.275</v>
      </c>
      <c r="CQ25" s="15">
        <v>0.175</v>
      </c>
      <c r="CR25" s="15">
        <v>0.025</v>
      </c>
      <c r="CS25" s="15">
        <v>0.375</v>
      </c>
      <c r="CT25" s="15">
        <v>0.225</v>
      </c>
      <c r="CU25" s="15">
        <v>0.125</v>
      </c>
      <c r="CV25" s="15">
        <v>0.125</v>
      </c>
      <c r="CW25" s="15">
        <v>0.025</v>
      </c>
      <c r="CX25" s="15">
        <v>0.175</v>
      </c>
      <c r="CY25" s="15">
        <v>0.025</v>
      </c>
      <c r="CZ25" s="15">
        <v>0.425</v>
      </c>
      <c r="DA25" s="15">
        <v>0.425</v>
      </c>
      <c r="DB25" s="15">
        <v>0.025</v>
      </c>
      <c r="DC25" s="15">
        <v>0.375</v>
      </c>
      <c r="DD25" s="15">
        <v>0.075</v>
      </c>
      <c r="DE25" s="15">
        <v>0.075</v>
      </c>
      <c r="DF25" s="15">
        <v>0.425</v>
      </c>
      <c r="DG25" s="15">
        <v>0.025</v>
      </c>
      <c r="DH25" s="15">
        <v>0.425</v>
      </c>
      <c r="DI25" s="15">
        <v>0.025</v>
      </c>
      <c r="DJ25" s="14"/>
      <c r="DK25">
        <f t="shared" si="3"/>
        <v>38.5036909395074</v>
      </c>
      <c r="DL25">
        <f t="shared" ref="DL25:EQ25" si="67">DL24*(1-O25*0.5)+$E25*O25*0.5+O75*0.5-(0.22/3)*DL24</f>
        <v>47.0423608382986</v>
      </c>
      <c r="DM25">
        <f t="shared" si="67"/>
        <v>46.5732162923818</v>
      </c>
      <c r="DN25">
        <f t="shared" si="67"/>
        <v>38.506242343328</v>
      </c>
      <c r="DO25">
        <f t="shared" si="67"/>
        <v>54.4809449500921</v>
      </c>
      <c r="DP25">
        <f t="shared" si="67"/>
        <v>46.6242348617415</v>
      </c>
      <c r="DQ25">
        <f t="shared" si="67"/>
        <v>46.1369187841494</v>
      </c>
      <c r="DR25">
        <f t="shared" si="67"/>
        <v>39.3010844918094</v>
      </c>
      <c r="DS25">
        <f t="shared" si="67"/>
        <v>37.4380824255017</v>
      </c>
      <c r="DT25">
        <f t="shared" si="67"/>
        <v>48.3309684343712</v>
      </c>
      <c r="DU25">
        <f t="shared" si="67"/>
        <v>48.8694600063485</v>
      </c>
      <c r="DV25">
        <f t="shared" si="67"/>
        <v>37.1428558695753</v>
      </c>
      <c r="DW25">
        <f t="shared" si="67"/>
        <v>50.2731446474434</v>
      </c>
      <c r="DX25">
        <f t="shared" si="67"/>
        <v>47.2156661052763</v>
      </c>
      <c r="DY25">
        <f t="shared" si="67"/>
        <v>43.9242803068387</v>
      </c>
      <c r="DZ25">
        <f t="shared" si="67"/>
        <v>53.3425081579802</v>
      </c>
      <c r="EA25">
        <f t="shared" si="67"/>
        <v>77.4462528132074</v>
      </c>
      <c r="EB25">
        <f t="shared" si="67"/>
        <v>41.3580204778545</v>
      </c>
      <c r="EC25">
        <f t="shared" si="67"/>
        <v>51.833258870435</v>
      </c>
      <c r="ED25">
        <f t="shared" si="67"/>
        <v>38.2117592148072</v>
      </c>
      <c r="EE25">
        <f t="shared" si="67"/>
        <v>43.0509200009799</v>
      </c>
      <c r="EF25">
        <f t="shared" si="67"/>
        <v>44.0814914805411</v>
      </c>
      <c r="EG25">
        <f t="shared" si="67"/>
        <v>37.4902334206788</v>
      </c>
      <c r="EH25">
        <f t="shared" si="67"/>
        <v>29.5981213112833</v>
      </c>
      <c r="EI25">
        <f t="shared" si="67"/>
        <v>31.2867932531584</v>
      </c>
      <c r="EJ25">
        <f t="shared" si="67"/>
        <v>39.7477367815534</v>
      </c>
      <c r="EK25">
        <f t="shared" si="67"/>
        <v>43.0355958196084</v>
      </c>
      <c r="EL25">
        <f t="shared" si="67"/>
        <v>46.7124818718159</v>
      </c>
      <c r="EM25">
        <f t="shared" si="67"/>
        <v>36.7977002526213</v>
      </c>
      <c r="EN25">
        <f t="shared" si="67"/>
        <v>32.5944508898248</v>
      </c>
      <c r="EO25">
        <f t="shared" si="67"/>
        <v>37.2165936144194</v>
      </c>
      <c r="EP25">
        <f t="shared" si="67"/>
        <v>42.7584612040355</v>
      </c>
      <c r="EQ25">
        <f t="shared" si="67"/>
        <v>44.0864686854507</v>
      </c>
      <c r="ER25">
        <f t="shared" ref="ER25:FW25" si="68">ER24*(1-AU25*0.5)+$E25*AU25*0.5+AU75*0.5-(0.22/3)*ER24</f>
        <v>39.5337593380159</v>
      </c>
      <c r="ES25">
        <f t="shared" si="68"/>
        <v>36.4469916546428</v>
      </c>
      <c r="ET25">
        <f t="shared" si="68"/>
        <v>44.2883234310931</v>
      </c>
      <c r="EU25">
        <f t="shared" si="68"/>
        <v>38.9677879914613</v>
      </c>
      <c r="EV25">
        <f t="shared" si="68"/>
        <v>44.6437456027352</v>
      </c>
      <c r="EW25">
        <f t="shared" si="68"/>
        <v>44.6176657565459</v>
      </c>
      <c r="EX25">
        <f t="shared" si="68"/>
        <v>50.9619251204032</v>
      </c>
      <c r="EY25">
        <f t="shared" si="68"/>
        <v>45.5493963459125</v>
      </c>
      <c r="EZ25">
        <f t="shared" si="68"/>
        <v>43.9081484608661</v>
      </c>
      <c r="FA25">
        <f t="shared" si="68"/>
        <v>50.4952935803748</v>
      </c>
      <c r="FB25">
        <f t="shared" si="68"/>
        <v>51.8392791543433</v>
      </c>
      <c r="FC25">
        <f t="shared" si="68"/>
        <v>42.494453837506</v>
      </c>
      <c r="FD25">
        <f t="shared" si="68"/>
        <v>44.9553349466977</v>
      </c>
      <c r="FE25">
        <f t="shared" si="68"/>
        <v>41.6525936749946</v>
      </c>
      <c r="FF25">
        <f t="shared" si="68"/>
        <v>44.9272473358682</v>
      </c>
      <c r="FG25">
        <f t="shared" si="68"/>
        <v>51.3025293996932</v>
      </c>
      <c r="FH25">
        <f t="shared" si="68"/>
        <v>40.147828588641</v>
      </c>
      <c r="FI25">
        <f t="shared" si="68"/>
        <v>40.5027005820617</v>
      </c>
      <c r="FJ25">
        <f t="shared" si="68"/>
        <v>35.3103281241861</v>
      </c>
      <c r="FK25">
        <f t="shared" si="68"/>
        <v>51.0408811875683</v>
      </c>
      <c r="FL25">
        <f t="shared" si="68"/>
        <v>43.4485327496568</v>
      </c>
      <c r="FM25">
        <f t="shared" si="68"/>
        <v>42.384590838381</v>
      </c>
      <c r="FN25">
        <f t="shared" si="68"/>
        <v>41.1613811694288</v>
      </c>
      <c r="FO25">
        <f t="shared" si="68"/>
        <v>36.9308471918911</v>
      </c>
      <c r="FP25">
        <f t="shared" si="68"/>
        <v>43.3362881528602</v>
      </c>
      <c r="FQ25">
        <f t="shared" si="68"/>
        <v>35.6609879671693</v>
      </c>
      <c r="FR25">
        <f t="shared" si="68"/>
        <v>32.0362925648045</v>
      </c>
      <c r="FS25">
        <f t="shared" si="68"/>
        <v>36.4846422326804</v>
      </c>
      <c r="FT25">
        <f t="shared" si="68"/>
        <v>45.4985201355288</v>
      </c>
      <c r="FU25">
        <f t="shared" si="68"/>
        <v>45.6994946532033</v>
      </c>
      <c r="FV25">
        <f t="shared" si="68"/>
        <v>55.9163278102236</v>
      </c>
      <c r="FW25">
        <f t="shared" si="68"/>
        <v>37.8223372916495</v>
      </c>
      <c r="FX25">
        <f t="shared" ref="FX25:HF25" si="69">FX24*(1-CA25*0.5)+$E25*CA25*0.5+CA75*0.5-(0.22/3)*FX24</f>
        <v>35.869058631478</v>
      </c>
      <c r="FY25">
        <f t="shared" si="69"/>
        <v>32.1272699016178</v>
      </c>
      <c r="FZ25">
        <f t="shared" si="69"/>
        <v>41.6166962598001</v>
      </c>
      <c r="GA25">
        <f t="shared" si="69"/>
        <v>42.0694222851911</v>
      </c>
      <c r="GB25">
        <f t="shared" si="69"/>
        <v>45.8433173127287</v>
      </c>
      <c r="GC25">
        <f t="shared" si="69"/>
        <v>40.0076605029821</v>
      </c>
      <c r="GD25">
        <f t="shared" si="69"/>
        <v>41.2012200104407</v>
      </c>
      <c r="GE25">
        <f t="shared" si="69"/>
        <v>37.0720609531564</v>
      </c>
      <c r="GF25">
        <f t="shared" si="69"/>
        <v>35.1512095544947</v>
      </c>
      <c r="GG25">
        <f t="shared" si="69"/>
        <v>39.4191132492068</v>
      </c>
      <c r="GH25">
        <f t="shared" si="69"/>
        <v>35.4252047515168</v>
      </c>
      <c r="GI25">
        <f t="shared" si="69"/>
        <v>41.5061234499741</v>
      </c>
      <c r="GJ25">
        <f t="shared" si="69"/>
        <v>42.8953901613326</v>
      </c>
      <c r="GK25">
        <f t="shared" si="69"/>
        <v>44.6387486994093</v>
      </c>
      <c r="GL25">
        <f t="shared" si="69"/>
        <v>43.6165579961334</v>
      </c>
      <c r="GM25">
        <f t="shared" si="69"/>
        <v>40.697175102755</v>
      </c>
      <c r="GN25">
        <f t="shared" si="69"/>
        <v>34.5401409891342</v>
      </c>
      <c r="GO25">
        <f t="shared" si="69"/>
        <v>32.5153260663652</v>
      </c>
      <c r="GP25">
        <f t="shared" si="69"/>
        <v>39.7365313513088</v>
      </c>
      <c r="GQ25">
        <f t="shared" si="69"/>
        <v>43.2553670962065</v>
      </c>
      <c r="GR25">
        <f t="shared" si="69"/>
        <v>43.0194634760229</v>
      </c>
      <c r="GS25">
        <f t="shared" si="69"/>
        <v>46.3444990051281</v>
      </c>
      <c r="GT25">
        <f t="shared" si="69"/>
        <v>65.3790784168822</v>
      </c>
      <c r="GU25">
        <f t="shared" si="69"/>
        <v>37.005185659427</v>
      </c>
      <c r="GV25">
        <f t="shared" si="69"/>
        <v>64.1117905521464</v>
      </c>
      <c r="GW25">
        <f t="shared" si="69"/>
        <v>36.8215479585889</v>
      </c>
      <c r="GX25">
        <f t="shared" si="69"/>
        <v>46.9267254443725</v>
      </c>
      <c r="GY25">
        <f t="shared" si="69"/>
        <v>31.5786259482592</v>
      </c>
      <c r="GZ25">
        <f t="shared" si="69"/>
        <v>46.113180381737</v>
      </c>
      <c r="HA25">
        <f t="shared" si="69"/>
        <v>35.2237009407263</v>
      </c>
      <c r="HB25">
        <f t="shared" si="69"/>
        <v>36.1004296446909</v>
      </c>
      <c r="HC25">
        <f t="shared" si="69"/>
        <v>47.933708930443</v>
      </c>
      <c r="HD25">
        <f t="shared" si="69"/>
        <v>42.4838018582239</v>
      </c>
      <c r="HE25">
        <f t="shared" si="69"/>
        <v>38.5953839642775</v>
      </c>
      <c r="HF25">
        <f t="shared" si="69"/>
        <v>38.5314167942037</v>
      </c>
      <c r="HG25" s="33">
        <v>39.8333333333333</v>
      </c>
    </row>
    <row r="26" spans="1:215">
      <c r="A26" s="30">
        <v>6264</v>
      </c>
      <c r="B26" s="31">
        <v>42866.5</v>
      </c>
      <c r="C26" s="30">
        <v>37586.5</v>
      </c>
      <c r="D26" s="30">
        <v>40.8333333333333</v>
      </c>
      <c r="E26" s="30">
        <v>60</v>
      </c>
      <c r="F26" s="5">
        <v>0</v>
      </c>
      <c r="G26" s="30"/>
      <c r="H26" s="30"/>
      <c r="I26" s="30"/>
      <c r="J26" s="30"/>
      <c r="K26" s="32"/>
      <c r="L26" s="32"/>
      <c r="M26" s="34"/>
      <c r="N26" s="15">
        <v>0.325</v>
      </c>
      <c r="O26" s="15">
        <v>0.225</v>
      </c>
      <c r="P26" s="15">
        <v>0.075</v>
      </c>
      <c r="Q26" s="15">
        <v>0.025</v>
      </c>
      <c r="R26" s="15">
        <v>0.075</v>
      </c>
      <c r="S26" s="15">
        <v>0.025</v>
      </c>
      <c r="T26" s="15">
        <v>0.025</v>
      </c>
      <c r="U26" s="15">
        <v>0.025</v>
      </c>
      <c r="V26" s="15">
        <v>2.25</v>
      </c>
      <c r="W26" s="15">
        <v>0.025</v>
      </c>
      <c r="X26" s="15">
        <v>0.375</v>
      </c>
      <c r="Y26" s="15">
        <v>0.225</v>
      </c>
      <c r="Z26" s="15">
        <v>0.175</v>
      </c>
      <c r="AA26" s="15">
        <v>0.125</v>
      </c>
      <c r="AB26" s="15">
        <v>0.175</v>
      </c>
      <c r="AC26" s="15">
        <v>0.125</v>
      </c>
      <c r="AD26" s="15">
        <v>0.175</v>
      </c>
      <c r="AE26" s="15">
        <v>0.175</v>
      </c>
      <c r="AF26" s="15">
        <v>0.075</v>
      </c>
      <c r="AG26" s="15">
        <v>0.025</v>
      </c>
      <c r="AH26" s="15">
        <v>0.025</v>
      </c>
      <c r="AI26" s="15">
        <v>0.275</v>
      </c>
      <c r="AJ26" s="15">
        <v>0.75</v>
      </c>
      <c r="AK26" s="15">
        <v>0.225</v>
      </c>
      <c r="AL26" s="15">
        <v>0.075</v>
      </c>
      <c r="AM26" s="15">
        <v>0.125</v>
      </c>
      <c r="AN26" s="15">
        <v>0.075</v>
      </c>
      <c r="AO26" s="15">
        <v>0.025</v>
      </c>
      <c r="AP26" s="15">
        <v>0.025</v>
      </c>
      <c r="AQ26" s="15">
        <v>0.425</v>
      </c>
      <c r="AR26" s="15">
        <v>0.375</v>
      </c>
      <c r="AS26" s="15">
        <v>0.125</v>
      </c>
      <c r="AT26" s="15">
        <v>0.075</v>
      </c>
      <c r="AU26" s="15">
        <v>0.075</v>
      </c>
      <c r="AV26" s="15">
        <v>0.075</v>
      </c>
      <c r="AW26" s="15">
        <v>0.425</v>
      </c>
      <c r="AX26" s="15">
        <v>0.425</v>
      </c>
      <c r="AY26" s="15">
        <v>0.125</v>
      </c>
      <c r="AZ26" s="15">
        <v>0.125</v>
      </c>
      <c r="BA26" s="15">
        <v>0.375</v>
      </c>
      <c r="BB26" s="15">
        <v>0.425</v>
      </c>
      <c r="BC26" s="15">
        <v>0.075</v>
      </c>
      <c r="BD26" s="15">
        <v>0.025</v>
      </c>
      <c r="BE26" s="15">
        <v>0.025</v>
      </c>
      <c r="BF26" s="15">
        <v>0.025</v>
      </c>
      <c r="BG26" s="15">
        <v>0.075</v>
      </c>
      <c r="BH26" s="15">
        <v>0.225</v>
      </c>
      <c r="BI26" s="15">
        <v>0.225</v>
      </c>
      <c r="BJ26" s="15">
        <v>0.025</v>
      </c>
      <c r="BK26" s="15">
        <v>0.325</v>
      </c>
      <c r="BL26" s="15">
        <v>1.25</v>
      </c>
      <c r="BM26" s="15">
        <v>0.025</v>
      </c>
      <c r="BN26" s="15">
        <v>0.025</v>
      </c>
      <c r="BO26" s="15">
        <v>0.075</v>
      </c>
      <c r="BP26" s="15">
        <v>0.075</v>
      </c>
      <c r="BQ26" s="15">
        <v>0.075</v>
      </c>
      <c r="BR26" s="15">
        <v>0.125</v>
      </c>
      <c r="BS26" s="15">
        <v>0.425</v>
      </c>
      <c r="BT26" s="15">
        <v>0.425</v>
      </c>
      <c r="BU26" s="15">
        <v>0.275</v>
      </c>
      <c r="BV26" s="15">
        <v>0.325</v>
      </c>
      <c r="BW26" s="15">
        <v>0.125</v>
      </c>
      <c r="BX26" s="15">
        <v>0.175</v>
      </c>
      <c r="BY26" s="15">
        <v>0.075</v>
      </c>
      <c r="BZ26" s="15">
        <v>0.025</v>
      </c>
      <c r="CA26" s="15">
        <v>0.075</v>
      </c>
      <c r="CB26" s="15">
        <v>0.175</v>
      </c>
      <c r="CC26" s="15">
        <v>0.425</v>
      </c>
      <c r="CD26" s="15">
        <v>0.025</v>
      </c>
      <c r="CE26" s="15">
        <v>0.075</v>
      </c>
      <c r="CF26" s="15">
        <v>0.025</v>
      </c>
      <c r="CG26" s="15">
        <v>0.025</v>
      </c>
      <c r="CH26" s="15">
        <v>0.425</v>
      </c>
      <c r="CI26" s="15">
        <v>0.075</v>
      </c>
      <c r="CJ26" s="15">
        <v>0.125</v>
      </c>
      <c r="CK26" s="15">
        <v>0.425</v>
      </c>
      <c r="CL26" s="15">
        <v>0.025</v>
      </c>
      <c r="CM26" s="15">
        <v>0.175</v>
      </c>
      <c r="CN26" s="15">
        <v>0.425</v>
      </c>
      <c r="CO26" s="15">
        <v>0.075</v>
      </c>
      <c r="CP26" s="15">
        <v>0.025</v>
      </c>
      <c r="CQ26" s="15">
        <v>0.275</v>
      </c>
      <c r="CR26" s="15">
        <v>0.025</v>
      </c>
      <c r="CS26" s="15">
        <v>0.075</v>
      </c>
      <c r="CT26" s="15">
        <v>0.025</v>
      </c>
      <c r="CU26" s="15">
        <v>0.175</v>
      </c>
      <c r="CV26" s="15">
        <v>0.425</v>
      </c>
      <c r="CW26" s="15">
        <v>0.125</v>
      </c>
      <c r="CX26" s="15">
        <v>0.025</v>
      </c>
      <c r="CY26" s="15">
        <v>0.225</v>
      </c>
      <c r="CZ26" s="15">
        <v>0.175</v>
      </c>
      <c r="DA26" s="15">
        <v>0.375</v>
      </c>
      <c r="DB26" s="15">
        <v>0.75</v>
      </c>
      <c r="DC26" s="15">
        <v>0.125</v>
      </c>
      <c r="DD26" s="15">
        <v>0.075</v>
      </c>
      <c r="DE26" s="15">
        <v>0.375</v>
      </c>
      <c r="DF26" s="15">
        <v>0.425</v>
      </c>
      <c r="DG26" s="15">
        <v>0.375</v>
      </c>
      <c r="DH26" s="15">
        <v>0.025</v>
      </c>
      <c r="DI26" s="15">
        <v>0.425</v>
      </c>
      <c r="DJ26" s="14"/>
      <c r="DK26">
        <f t="shared" si="3"/>
        <v>45.4232371596069</v>
      </c>
      <c r="DL26">
        <f t="shared" ref="DL26:EQ26" si="70">DL25*(1-O26*0.5)+$E26*O26*0.5+O76*0.5-(0.22/3)*DL25</f>
        <v>45.0503221158481</v>
      </c>
      <c r="DM26">
        <f t="shared" si="70"/>
        <v>43.6613514866428</v>
      </c>
      <c r="DN26">
        <f t="shared" si="70"/>
        <v>35.951123208859</v>
      </c>
      <c r="DO26">
        <f t="shared" si="70"/>
        <v>50.6926402181235</v>
      </c>
      <c r="DP26">
        <f t="shared" si="70"/>
        <v>43.372321369442</v>
      </c>
      <c r="DQ26">
        <f t="shared" si="70"/>
        <v>42.9268332551766</v>
      </c>
      <c r="DR26">
        <f t="shared" si="70"/>
        <v>36.6777414062625</v>
      </c>
      <c r="DS26">
        <f t="shared" si="70"/>
        <v>60.0747803189422</v>
      </c>
      <c r="DT26">
        <f t="shared" si="70"/>
        <v>44.932560310421</v>
      </c>
      <c r="DU26">
        <f t="shared" si="70"/>
        <v>47.3726758546926</v>
      </c>
      <c r="DV26">
        <f t="shared" si="70"/>
        <v>36.9904751538126</v>
      </c>
      <c r="DW26">
        <f t="shared" si="70"/>
        <v>47.4375472166462</v>
      </c>
      <c r="DX26">
        <f t="shared" si="70"/>
        <v>48.3022047926429</v>
      </c>
      <c r="DY26">
        <f t="shared" si="70"/>
        <v>42.1097918908222</v>
      </c>
      <c r="DZ26">
        <f t="shared" si="70"/>
        <v>49.8468174665212</v>
      </c>
      <c r="EA26">
        <f t="shared" si="70"/>
        <v>70.2403138190832</v>
      </c>
      <c r="EB26">
        <f t="shared" si="70"/>
        <v>39.9562721843329</v>
      </c>
      <c r="EC26">
        <f t="shared" si="70"/>
        <v>48.3384060122951</v>
      </c>
      <c r="ED26">
        <f t="shared" si="70"/>
        <v>35.6819165488696</v>
      </c>
      <c r="EE26">
        <f t="shared" si="70"/>
        <v>40.1057160342292</v>
      </c>
      <c r="EF26">
        <f t="shared" si="70"/>
        <v>43.0376436933937</v>
      </c>
      <c r="EG26">
        <f t="shared" si="70"/>
        <v>43.1821121037412</v>
      </c>
      <c r="EH26">
        <f t="shared" si="70"/>
        <v>30.8478037676031</v>
      </c>
      <c r="EI26">
        <f t="shared" si="70"/>
        <v>30.0691736676</v>
      </c>
      <c r="EJ26">
        <f t="shared" si="70"/>
        <v>38.098669202059</v>
      </c>
      <c r="EK26">
        <f t="shared" si="70"/>
        <v>40.5158172829352</v>
      </c>
      <c r="EL26">
        <f t="shared" si="70"/>
        <v>43.4529938444851</v>
      </c>
      <c r="EM26">
        <f t="shared" si="70"/>
        <v>34.389230980938</v>
      </c>
      <c r="EN26">
        <f t="shared" si="70"/>
        <v>36.0278703438166</v>
      </c>
      <c r="EO26">
        <f t="shared" si="70"/>
        <v>38.7592654466584</v>
      </c>
      <c r="EP26">
        <f t="shared" si="70"/>
        <v>40.7004368904873</v>
      </c>
      <c r="EQ26">
        <f t="shared" si="70"/>
        <v>41.4502184061466</v>
      </c>
      <c r="ER26">
        <f t="shared" ref="ER26:FW26" si="71">ER25*(1-AU26*0.5)+$E26*AU26*0.5+AU76*0.5-(0.22/3)*ER25</f>
        <v>37.4021010113858</v>
      </c>
      <c r="ES26">
        <f t="shared" si="71"/>
        <v>34.6574500795866</v>
      </c>
      <c r="ET26">
        <f t="shared" si="71"/>
        <v>44.379244317039</v>
      </c>
      <c r="EU26">
        <f t="shared" si="71"/>
        <v>40.5794952572353</v>
      </c>
      <c r="EV26">
        <f t="shared" si="71"/>
        <v>42.3296368250303</v>
      </c>
      <c r="EW26">
        <f t="shared" si="71"/>
        <v>42.3070994912817</v>
      </c>
      <c r="EX26">
        <f t="shared" si="71"/>
        <v>48.9193563181647</v>
      </c>
      <c r="EY26">
        <f t="shared" si="71"/>
        <v>45.2798605570392</v>
      </c>
      <c r="EZ26">
        <f t="shared" si="71"/>
        <v>41.2916620064535</v>
      </c>
      <c r="FA26">
        <f t="shared" si="71"/>
        <v>46.9111142147259</v>
      </c>
      <c r="FB26">
        <f t="shared" si="71"/>
        <v>48.1397410269289</v>
      </c>
      <c r="FC26">
        <f t="shared" si="71"/>
        <v>39.5970132164534</v>
      </c>
      <c r="FD26">
        <f t="shared" si="71"/>
        <v>42.2227853234387</v>
      </c>
      <c r="FE26">
        <f t="shared" si="71"/>
        <v>40.6621533503914</v>
      </c>
      <c r="FF26">
        <f t="shared" si="71"/>
        <v>43.3282672059527</v>
      </c>
      <c r="FG26">
        <f t="shared" si="71"/>
        <v>47.6490622928862</v>
      </c>
      <c r="FH26">
        <f t="shared" si="71"/>
        <v>40.4296323464865</v>
      </c>
      <c r="FI26">
        <f t="shared" si="71"/>
        <v>49.7183146755886</v>
      </c>
      <c r="FJ26">
        <f t="shared" si="71"/>
        <v>33.0295249601935</v>
      </c>
      <c r="FK26">
        <f t="shared" si="71"/>
        <v>47.4098722189687</v>
      </c>
      <c r="FL26">
        <f t="shared" si="71"/>
        <v>40.8829870365698</v>
      </c>
      <c r="FM26">
        <f t="shared" si="71"/>
        <v>39.9369653537938</v>
      </c>
      <c r="FN26">
        <f t="shared" si="71"/>
        <v>40.0993280898171</v>
      </c>
      <c r="FO26">
        <f t="shared" si="71"/>
        <v>35.6644071149926</v>
      </c>
      <c r="FP26">
        <f t="shared" si="71"/>
        <v>43.6993324558343</v>
      </c>
      <c r="FQ26">
        <f t="shared" si="71"/>
        <v>38.2178889065534</v>
      </c>
      <c r="FR26">
        <f t="shared" si="71"/>
        <v>33.5319742157249</v>
      </c>
      <c r="FS26">
        <f t="shared" si="71"/>
        <v>37.6303474394733</v>
      </c>
      <c r="FT26">
        <f t="shared" si="71"/>
        <v>43.0683044837862</v>
      </c>
      <c r="FU26">
        <f t="shared" si="71"/>
        <v>43.5994925964797</v>
      </c>
      <c r="FV26">
        <f t="shared" si="71"/>
        <v>51.9689348112571</v>
      </c>
      <c r="FW26">
        <f t="shared" si="71"/>
        <v>35.3259200074495</v>
      </c>
      <c r="FX26">
        <f t="shared" ref="FX26:HF26" si="72">FX25*(1-CA26*0.5)+$E26*CA26*0.5+CA76*0.5-(0.22/3)*FX25</f>
        <v>34.1435712998225</v>
      </c>
      <c r="FY26">
        <f t="shared" si="72"/>
        <v>32.2101339924409</v>
      </c>
      <c r="FZ26">
        <f t="shared" si="72"/>
        <v>42.4712572455405</v>
      </c>
      <c r="GA26">
        <f t="shared" si="72"/>
        <v>39.2084635390456</v>
      </c>
      <c r="GB26">
        <f t="shared" si="72"/>
        <v>43.0123496439013</v>
      </c>
      <c r="GC26">
        <f t="shared" si="72"/>
        <v>37.3236696431428</v>
      </c>
      <c r="GD26">
        <f t="shared" si="72"/>
        <v>38.4147819595445</v>
      </c>
      <c r="GE26">
        <f t="shared" si="72"/>
        <v>39.2256301973792</v>
      </c>
      <c r="GF26">
        <f t="shared" si="72"/>
        <v>33.5052838288715</v>
      </c>
      <c r="GG26">
        <f t="shared" si="72"/>
        <v>37.8146836995229</v>
      </c>
      <c r="GH26">
        <f t="shared" si="72"/>
        <v>38.0495003933749</v>
      </c>
      <c r="GI26">
        <f t="shared" si="72"/>
        <v>38.693514520518</v>
      </c>
      <c r="GJ26">
        <f t="shared" si="72"/>
        <v>41.2463815770516</v>
      </c>
      <c r="GK26">
        <f t="shared" si="72"/>
        <v>44.6295063628281</v>
      </c>
      <c r="GL26">
        <f t="shared" si="72"/>
        <v>41.0323894848952</v>
      </c>
      <c r="GM26">
        <f t="shared" si="72"/>
        <v>37.9540009064352</v>
      </c>
      <c r="GN26">
        <f t="shared" si="72"/>
        <v>35.5079279305917</v>
      </c>
      <c r="GO26">
        <f t="shared" si="72"/>
        <v>30.4744272456688</v>
      </c>
      <c r="GP26">
        <f t="shared" si="72"/>
        <v>37.5823991265387</v>
      </c>
      <c r="GQ26">
        <f t="shared" si="72"/>
        <v>40.2926147537821</v>
      </c>
      <c r="GR26">
        <f t="shared" si="72"/>
        <v>41.3504997669625</v>
      </c>
      <c r="GS26">
        <f t="shared" si="72"/>
        <v>45.847696372829</v>
      </c>
      <c r="GT26">
        <f t="shared" si="72"/>
        <v>60.2484202652557</v>
      </c>
      <c r="GU26">
        <f t="shared" si="72"/>
        <v>34.5789072236595</v>
      </c>
      <c r="GV26">
        <f t="shared" si="72"/>
        <v>58.9476828078726</v>
      </c>
      <c r="GW26">
        <f t="shared" si="72"/>
        <v>36.1494156619158</v>
      </c>
      <c r="GX26">
        <f t="shared" si="72"/>
        <v>45.9366712242987</v>
      </c>
      <c r="GY26">
        <f t="shared" si="72"/>
        <v>39.9208753147897</v>
      </c>
      <c r="GZ26">
        <f t="shared" si="72"/>
        <v>62.3494733798844</v>
      </c>
      <c r="HA26">
        <f t="shared" si="72"/>
        <v>33.5697407531291</v>
      </c>
      <c r="HB26">
        <f t="shared" si="72"/>
        <v>37.9342342457007</v>
      </c>
      <c r="HC26">
        <f t="shared" si="72"/>
        <v>46.9826571278247</v>
      </c>
      <c r="HD26">
        <f t="shared" si="72"/>
        <v>42.6526102068705</v>
      </c>
      <c r="HE26">
        <f t="shared" si="72"/>
        <v>36.0326135073437</v>
      </c>
      <c r="HF26">
        <f t="shared" si="72"/>
        <v>40.2678534938605</v>
      </c>
      <c r="HG26" s="33">
        <v>40.8333333333333</v>
      </c>
    </row>
    <row r="27" spans="1:215">
      <c r="A27" s="30">
        <v>6265</v>
      </c>
      <c r="B27" s="31">
        <v>42866.5208333333</v>
      </c>
      <c r="C27" s="30">
        <v>37592.5</v>
      </c>
      <c r="D27" s="30">
        <v>34</v>
      </c>
      <c r="E27" s="30">
        <v>60</v>
      </c>
      <c r="F27" s="5">
        <v>2</v>
      </c>
      <c r="G27" s="30"/>
      <c r="H27" s="30"/>
      <c r="I27" s="30"/>
      <c r="J27" s="30"/>
      <c r="K27" s="32"/>
      <c r="L27" s="32"/>
      <c r="M27" s="34"/>
      <c r="N27" s="15">
        <v>0.275</v>
      </c>
      <c r="O27" s="15">
        <v>0.425</v>
      </c>
      <c r="P27" s="15">
        <v>0.425</v>
      </c>
      <c r="Q27" s="15">
        <v>0.425</v>
      </c>
      <c r="R27" s="15">
        <v>0.425</v>
      </c>
      <c r="S27" s="15">
        <v>0.075</v>
      </c>
      <c r="T27" s="15">
        <v>0.425</v>
      </c>
      <c r="U27" s="15">
        <v>0.425</v>
      </c>
      <c r="V27" s="15">
        <v>0.125</v>
      </c>
      <c r="W27" s="15">
        <v>0.025</v>
      </c>
      <c r="X27" s="15">
        <v>0.175</v>
      </c>
      <c r="Y27" s="15">
        <v>0.075</v>
      </c>
      <c r="Z27" s="15">
        <v>0.125</v>
      </c>
      <c r="AA27" s="15">
        <v>0.225</v>
      </c>
      <c r="AB27" s="15">
        <v>0.075</v>
      </c>
      <c r="AC27" s="15">
        <v>0.025</v>
      </c>
      <c r="AD27" s="15">
        <v>0.425</v>
      </c>
      <c r="AE27" s="15">
        <v>0.025</v>
      </c>
      <c r="AF27" s="15">
        <v>0.025</v>
      </c>
      <c r="AG27" s="15">
        <v>0.025</v>
      </c>
      <c r="AH27" s="15">
        <v>0.225</v>
      </c>
      <c r="AI27" s="15">
        <v>0.025</v>
      </c>
      <c r="AJ27" s="15">
        <v>0.075</v>
      </c>
      <c r="AK27" s="15">
        <v>0.475</v>
      </c>
      <c r="AL27" s="15">
        <v>0.025</v>
      </c>
      <c r="AM27" s="15">
        <v>0.075</v>
      </c>
      <c r="AN27" s="15">
        <v>0.375</v>
      </c>
      <c r="AO27" s="15">
        <v>0.325</v>
      </c>
      <c r="AP27" s="15">
        <v>0.025</v>
      </c>
      <c r="AQ27" s="15">
        <v>0.275</v>
      </c>
      <c r="AR27" s="15">
        <v>0.025</v>
      </c>
      <c r="AS27" s="15">
        <v>0.175</v>
      </c>
      <c r="AT27" s="15">
        <v>0.125</v>
      </c>
      <c r="AU27" s="15">
        <v>0.025</v>
      </c>
      <c r="AV27" s="15">
        <v>0.325</v>
      </c>
      <c r="AW27" s="15">
        <v>0.025</v>
      </c>
      <c r="AX27" s="15">
        <v>0.425</v>
      </c>
      <c r="AY27" s="15">
        <v>0.225</v>
      </c>
      <c r="AZ27" s="15">
        <v>0.375</v>
      </c>
      <c r="BA27" s="15">
        <v>0.025</v>
      </c>
      <c r="BB27" s="15">
        <v>0.025</v>
      </c>
      <c r="BC27" s="15">
        <v>0.025</v>
      </c>
      <c r="BD27" s="15">
        <v>0.475</v>
      </c>
      <c r="BE27" s="15">
        <v>0.425</v>
      </c>
      <c r="BF27" s="15">
        <v>0.225</v>
      </c>
      <c r="BG27" s="15">
        <v>0.025</v>
      </c>
      <c r="BH27" s="15">
        <v>0.075</v>
      </c>
      <c r="BI27" s="15">
        <v>1.75</v>
      </c>
      <c r="BJ27" s="15">
        <v>0.225</v>
      </c>
      <c r="BK27" s="15">
        <v>0.275</v>
      </c>
      <c r="BL27" s="15">
        <v>0.425</v>
      </c>
      <c r="BM27" s="15">
        <v>0.225</v>
      </c>
      <c r="BN27" s="15">
        <v>0.225</v>
      </c>
      <c r="BO27" s="15">
        <v>0.075</v>
      </c>
      <c r="BP27" s="15">
        <v>0.025</v>
      </c>
      <c r="BQ27" s="15">
        <v>0.025</v>
      </c>
      <c r="BR27" s="15">
        <v>0.025</v>
      </c>
      <c r="BS27" s="15">
        <v>0.025</v>
      </c>
      <c r="BT27" s="15">
        <v>0.175</v>
      </c>
      <c r="BU27" s="15">
        <v>0.025</v>
      </c>
      <c r="BV27" s="15">
        <v>0.325</v>
      </c>
      <c r="BW27" s="15">
        <v>0.225</v>
      </c>
      <c r="BX27" s="15">
        <v>0.425</v>
      </c>
      <c r="BY27" s="15">
        <v>0.025</v>
      </c>
      <c r="BZ27" s="15">
        <v>0.175</v>
      </c>
      <c r="CA27" s="15">
        <v>0.175</v>
      </c>
      <c r="CB27" s="15">
        <v>0.425</v>
      </c>
      <c r="CC27" s="15">
        <v>0.025</v>
      </c>
      <c r="CD27" s="15">
        <v>0.075</v>
      </c>
      <c r="CE27" s="15">
        <v>0.325</v>
      </c>
      <c r="CF27" s="15">
        <v>0.025</v>
      </c>
      <c r="CG27" s="15">
        <v>0.275</v>
      </c>
      <c r="CH27" s="15">
        <v>0.175</v>
      </c>
      <c r="CI27" s="15">
        <v>0.025</v>
      </c>
      <c r="CJ27" s="15">
        <v>0.025</v>
      </c>
      <c r="CK27" s="15">
        <v>0.025</v>
      </c>
      <c r="CL27" s="15">
        <v>0.225</v>
      </c>
      <c r="CM27" s="15">
        <v>0.075</v>
      </c>
      <c r="CN27" s="15">
        <v>0.125</v>
      </c>
      <c r="CO27" s="15">
        <v>0.075</v>
      </c>
      <c r="CP27" s="15">
        <v>0.025</v>
      </c>
      <c r="CQ27" s="15">
        <v>0.125</v>
      </c>
      <c r="CR27" s="15">
        <v>0.125</v>
      </c>
      <c r="CS27" s="15">
        <v>0.075</v>
      </c>
      <c r="CT27" s="15">
        <v>0.075</v>
      </c>
      <c r="CU27" s="15">
        <v>0.275</v>
      </c>
      <c r="CV27" s="15">
        <v>0.425</v>
      </c>
      <c r="CW27" s="15">
        <v>0.075</v>
      </c>
      <c r="CX27" s="15">
        <v>0.025</v>
      </c>
      <c r="CY27" s="15">
        <v>0.275</v>
      </c>
      <c r="CZ27" s="15">
        <v>0.225</v>
      </c>
      <c r="DA27" s="15">
        <v>0.425</v>
      </c>
      <c r="DB27" s="15">
        <v>0.125</v>
      </c>
      <c r="DC27" s="15">
        <v>0.425</v>
      </c>
      <c r="DD27" s="15">
        <v>0.275</v>
      </c>
      <c r="DE27" s="15">
        <v>0.075</v>
      </c>
      <c r="DF27" s="15">
        <v>0.325</v>
      </c>
      <c r="DG27" s="15">
        <v>0.375</v>
      </c>
      <c r="DH27" s="15">
        <v>0.175</v>
      </c>
      <c r="DI27" s="15">
        <v>0.075</v>
      </c>
      <c r="DJ27" s="14"/>
      <c r="DK27">
        <f t="shared" si="3"/>
        <v>44.0965046584564</v>
      </c>
      <c r="DL27">
        <f t="shared" ref="DL27:EQ27" si="73">DL26*(1-O27*0.5)+$E27*O27*0.5+O77*0.5-(0.22/3)*DL26</f>
        <v>44.9234383777348</v>
      </c>
      <c r="DM27">
        <f t="shared" si="73"/>
        <v>43.9314818533774</v>
      </c>
      <c r="DN27">
        <f t="shared" si="73"/>
        <v>38.4250938249935</v>
      </c>
      <c r="DO27">
        <f t="shared" si="73"/>
        <v>48.9529938891099</v>
      </c>
      <c r="DP27">
        <f t="shared" si="73"/>
        <v>40.8152224176622</v>
      </c>
      <c r="DQ27">
        <f t="shared" si="73"/>
        <v>43.4069134164053</v>
      </c>
      <c r="DR27">
        <f t="shared" si="73"/>
        <v>38.9440203209724</v>
      </c>
      <c r="DS27">
        <f t="shared" si="73"/>
        <v>55.6646226589525</v>
      </c>
      <c r="DT27">
        <f t="shared" si="73"/>
        <v>41.8258488837765</v>
      </c>
      <c r="DU27">
        <f t="shared" si="73"/>
        <v>45.0035704880628</v>
      </c>
      <c r="DV27">
        <f t="shared" si="73"/>
        <v>35.1406974909317</v>
      </c>
      <c r="DW27">
        <f t="shared" si="73"/>
        <v>44.7439470530518</v>
      </c>
      <c r="DX27">
        <f t="shared" si="73"/>
        <v>46.0760450686768</v>
      </c>
      <c r="DY27">
        <f t="shared" si="73"/>
        <v>39.6926232895894</v>
      </c>
      <c r="DZ27">
        <f t="shared" si="73"/>
        <v>46.3182989673115</v>
      </c>
      <c r="EA27">
        <f t="shared" si="73"/>
        <v>62.9132907857953</v>
      </c>
      <c r="EB27">
        <f t="shared" si="73"/>
        <v>37.2766921551776</v>
      </c>
      <c r="EC27">
        <f t="shared" si="73"/>
        <v>44.9393594962398</v>
      </c>
      <c r="ED27">
        <f t="shared" si="73"/>
        <v>33.3692187117583</v>
      </c>
      <c r="EE27">
        <f t="shared" si="73"/>
        <v>39.4027371378682</v>
      </c>
      <c r="EF27">
        <f t="shared" si="73"/>
        <v>40.0935792763774</v>
      </c>
      <c r="EG27">
        <f t="shared" si="73"/>
        <v>40.6460946789098</v>
      </c>
      <c r="EH27">
        <f t="shared" si="73"/>
        <v>35.5092780965065</v>
      </c>
      <c r="EI27">
        <f t="shared" si="73"/>
        <v>28.238236261131</v>
      </c>
      <c r="EJ27">
        <f t="shared" si="73"/>
        <v>36.1260666988308</v>
      </c>
      <c r="EK27">
        <f t="shared" si="73"/>
        <v>41.1979416083029</v>
      </c>
      <c r="EL27">
        <f t="shared" si="73"/>
        <v>42.9553294628273</v>
      </c>
      <c r="EM27">
        <f t="shared" si="73"/>
        <v>32.1874886550741</v>
      </c>
      <c r="EN27">
        <f t="shared" si="73"/>
        <v>36.6819943463286</v>
      </c>
      <c r="EO27">
        <f t="shared" si="73"/>
        <v>36.1824284958202</v>
      </c>
      <c r="EP27">
        <f t="shared" si="73"/>
        <v>39.4044499572673</v>
      </c>
      <c r="EQ27">
        <f t="shared" si="73"/>
        <v>39.569897072645</v>
      </c>
      <c r="ER27">
        <f t="shared" ref="ER27:FW27" si="74">ER26*(1-AU27*0.5)+$E27*AU27*0.5+AU77*0.5-(0.22/3)*ER26</f>
        <v>34.9417540079085</v>
      </c>
      <c r="ES27">
        <f t="shared" si="74"/>
        <v>36.2340681024841</v>
      </c>
      <c r="ET27">
        <f t="shared" si="74"/>
        <v>41.3200258464932</v>
      </c>
      <c r="EU27">
        <f t="shared" si="74"/>
        <v>41.7305228628755</v>
      </c>
      <c r="EV27">
        <f t="shared" si="74"/>
        <v>41.2133793150455</v>
      </c>
      <c r="EW27">
        <f t="shared" si="74"/>
        <v>51.2719977073058</v>
      </c>
      <c r="EX27">
        <f t="shared" si="74"/>
        <v>45.4704449008556</v>
      </c>
      <c r="EY27">
        <f t="shared" si="74"/>
        <v>42.14333919256</v>
      </c>
      <c r="EZ27">
        <f t="shared" si="74"/>
        <v>38.4974610175662</v>
      </c>
      <c r="FA27">
        <f t="shared" si="74"/>
        <v>46.579576212982</v>
      </c>
      <c r="FB27">
        <f t="shared" si="74"/>
        <v>47.1297983833984</v>
      </c>
      <c r="FC27">
        <f t="shared" si="74"/>
        <v>38.9885682603958</v>
      </c>
      <c r="FD27">
        <f t="shared" si="74"/>
        <v>39.3486629165102</v>
      </c>
      <c r="FE27">
        <f t="shared" si="74"/>
        <v>38.4054313540564</v>
      </c>
      <c r="FF27">
        <f t="shared" si="74"/>
        <v>54.7386271389742</v>
      </c>
      <c r="FG27">
        <f t="shared" si="74"/>
        <v>45.5442782167915</v>
      </c>
      <c r="FH27">
        <f t="shared" si="74"/>
        <v>40.1557181934356</v>
      </c>
      <c r="FI27">
        <f t="shared" si="74"/>
        <v>48.2571630641495</v>
      </c>
      <c r="FJ27">
        <f t="shared" si="74"/>
        <v>34.8915382384242</v>
      </c>
      <c r="FK27">
        <f t="shared" si="74"/>
        <v>45.3495376316104</v>
      </c>
      <c r="FL27">
        <f t="shared" si="74"/>
        <v>38.6017893066833</v>
      </c>
      <c r="FM27">
        <f t="shared" si="74"/>
        <v>37.2590424942598</v>
      </c>
      <c r="FN27">
        <f t="shared" si="74"/>
        <v>37.4074690954412</v>
      </c>
      <c r="FO27">
        <f t="shared" si="74"/>
        <v>33.3532121709557</v>
      </c>
      <c r="FP27">
        <f t="shared" si="74"/>
        <v>40.6984730867085</v>
      </c>
      <c r="FQ27">
        <f t="shared" si="74"/>
        <v>37.3211784407494</v>
      </c>
      <c r="FR27">
        <f t="shared" si="74"/>
        <v>31.4038130955418</v>
      </c>
      <c r="FS27">
        <f t="shared" si="74"/>
        <v>38.5058571683308</v>
      </c>
      <c r="FT27">
        <f t="shared" si="74"/>
        <v>41.8147779005492</v>
      </c>
      <c r="FU27">
        <f t="shared" si="74"/>
        <v>43.8873042959859</v>
      </c>
      <c r="FV27">
        <f t="shared" si="74"/>
        <v>48.2582679066242</v>
      </c>
      <c r="FW27">
        <f t="shared" si="74"/>
        <v>34.8943345395847</v>
      </c>
      <c r="FX27">
        <f t="shared" ref="FX27:HF27" si="75">FX26*(1-CA27*0.5)+$E27*CA27*0.5+CA77*0.5-(0.22/3)*FX26</f>
        <v>33.9021469157677</v>
      </c>
      <c r="FY27">
        <f t="shared" si="75"/>
        <v>35.7534040262682</v>
      </c>
      <c r="FZ27">
        <f t="shared" si="75"/>
        <v>39.5758076652983</v>
      </c>
      <c r="GA27">
        <f t="shared" si="75"/>
        <v>37.1128588301347</v>
      </c>
      <c r="GB27">
        <f t="shared" si="75"/>
        <v>42.6186038528812</v>
      </c>
      <c r="GC27">
        <f t="shared" si="75"/>
        <v>34.8700546654397</v>
      </c>
      <c r="GD27">
        <f t="shared" si="75"/>
        <v>38.5656654297406</v>
      </c>
      <c r="GE27">
        <f t="shared" si="75"/>
        <v>38.1668413406341</v>
      </c>
      <c r="GF27">
        <f t="shared" si="75"/>
        <v>31.3794136335601</v>
      </c>
      <c r="GG27">
        <f t="shared" si="75"/>
        <v>35.3189233486472</v>
      </c>
      <c r="GH27">
        <f t="shared" si="75"/>
        <v>35.5335849429436</v>
      </c>
      <c r="GI27">
        <f t="shared" si="75"/>
        <v>38.2529697387884</v>
      </c>
      <c r="GJ27">
        <f t="shared" si="75"/>
        <v>38.9249076189284</v>
      </c>
      <c r="GK27">
        <f t="shared" si="75"/>
        <v>42.317331748544</v>
      </c>
      <c r="GL27">
        <f t="shared" si="75"/>
        <v>38.7346329836527</v>
      </c>
      <c r="GM27">
        <f t="shared" si="75"/>
        <v>35.4462824952995</v>
      </c>
      <c r="GN27">
        <f t="shared" si="75"/>
        <v>34.4347677200197</v>
      </c>
      <c r="GO27">
        <f t="shared" si="75"/>
        <v>30.0849842114655</v>
      </c>
      <c r="GP27">
        <f t="shared" si="75"/>
        <v>35.6670165566807</v>
      </c>
      <c r="GQ27">
        <f t="shared" si="75"/>
        <v>38.0768499519046</v>
      </c>
      <c r="GR27">
        <f t="shared" si="75"/>
        <v>40.8824360660946</v>
      </c>
      <c r="GS27">
        <f t="shared" si="75"/>
        <v>45.4928964929287</v>
      </c>
      <c r="GT27">
        <f t="shared" si="75"/>
        <v>55.8208870191898</v>
      </c>
      <c r="GU27">
        <f t="shared" si="75"/>
        <v>32.3608843536287</v>
      </c>
      <c r="GV27">
        <f t="shared" si="75"/>
        <v>54.7695463492128</v>
      </c>
      <c r="GW27">
        <f t="shared" si="75"/>
        <v>36.1816492514098</v>
      </c>
      <c r="GX27">
        <f t="shared" si="75"/>
        <v>45.55643936602</v>
      </c>
      <c r="GY27">
        <f t="shared" si="75"/>
        <v>38.2482897511974</v>
      </c>
      <c r="GZ27">
        <f t="shared" si="75"/>
        <v>57.2779155721341</v>
      </c>
      <c r="HA27">
        <f t="shared" si="75"/>
        <v>34.7421204110111</v>
      </c>
      <c r="HB27">
        <f t="shared" si="75"/>
        <v>35.9798566168022</v>
      </c>
      <c r="HC27">
        <f t="shared" si="75"/>
        <v>45.6525804885127</v>
      </c>
      <c r="HD27">
        <f t="shared" si="75"/>
        <v>42.7773877112451</v>
      </c>
      <c r="HE27">
        <f t="shared" si="75"/>
        <v>35.4873681682459</v>
      </c>
      <c r="HF27">
        <f t="shared" si="75"/>
        <v>38.0548330649576</v>
      </c>
      <c r="HG27" s="33">
        <v>34</v>
      </c>
    </row>
    <row r="28" spans="1:215">
      <c r="A28" s="30">
        <v>6266</v>
      </c>
      <c r="B28" s="31">
        <v>42866.5416666667</v>
      </c>
      <c r="C28" s="30">
        <v>37598.5</v>
      </c>
      <c r="D28" s="30">
        <v>23.1666666666667</v>
      </c>
      <c r="E28" s="30">
        <v>31</v>
      </c>
      <c r="F28" s="5">
        <v>0</v>
      </c>
      <c r="G28" s="30"/>
      <c r="H28" s="30"/>
      <c r="I28" s="30"/>
      <c r="J28" s="30"/>
      <c r="K28" s="32"/>
      <c r="L28" s="32"/>
      <c r="M28" s="34"/>
      <c r="N28" s="15">
        <v>0.025</v>
      </c>
      <c r="O28" s="15">
        <v>0.225</v>
      </c>
      <c r="P28" s="15">
        <v>0.025</v>
      </c>
      <c r="Q28" s="15">
        <v>0.425</v>
      </c>
      <c r="R28" s="15">
        <v>0.025</v>
      </c>
      <c r="S28" s="15">
        <v>0.075</v>
      </c>
      <c r="T28" s="15">
        <v>0.025</v>
      </c>
      <c r="U28" s="15">
        <v>0.175</v>
      </c>
      <c r="V28" s="15">
        <v>0.175</v>
      </c>
      <c r="W28" s="15">
        <v>0.475</v>
      </c>
      <c r="X28" s="15">
        <v>0.025</v>
      </c>
      <c r="Y28" s="15">
        <v>0.075</v>
      </c>
      <c r="Z28" s="15">
        <v>0.025</v>
      </c>
      <c r="AA28" s="15">
        <v>0.025</v>
      </c>
      <c r="AB28" s="15">
        <v>0.075</v>
      </c>
      <c r="AC28" s="15">
        <v>0.075</v>
      </c>
      <c r="AD28" s="15">
        <v>0.025</v>
      </c>
      <c r="AE28" s="15">
        <v>0.125</v>
      </c>
      <c r="AF28" s="15">
        <v>0.075</v>
      </c>
      <c r="AG28" s="15">
        <v>0.125</v>
      </c>
      <c r="AH28" s="15">
        <v>0.025</v>
      </c>
      <c r="AI28" s="15">
        <v>0.075</v>
      </c>
      <c r="AJ28" s="15">
        <v>0.425</v>
      </c>
      <c r="AK28" s="15">
        <v>0.025</v>
      </c>
      <c r="AL28" s="15">
        <v>0.325</v>
      </c>
      <c r="AM28" s="15">
        <v>0.075</v>
      </c>
      <c r="AN28" s="15">
        <v>0.075</v>
      </c>
      <c r="AO28" s="15">
        <v>0.125</v>
      </c>
      <c r="AP28" s="15">
        <v>0.075</v>
      </c>
      <c r="AQ28" s="15">
        <v>0.125</v>
      </c>
      <c r="AR28" s="15">
        <v>0.025</v>
      </c>
      <c r="AS28" s="15">
        <v>0.075</v>
      </c>
      <c r="AT28" s="15">
        <v>0.025</v>
      </c>
      <c r="AU28" s="15">
        <v>0.125</v>
      </c>
      <c r="AV28" s="15">
        <v>0.175</v>
      </c>
      <c r="AW28" s="15">
        <v>0.275</v>
      </c>
      <c r="AX28" s="15">
        <v>0.375</v>
      </c>
      <c r="AY28" s="15">
        <v>0.125</v>
      </c>
      <c r="AZ28" s="15">
        <v>0.025</v>
      </c>
      <c r="BA28" s="15">
        <v>0.275</v>
      </c>
      <c r="BB28" s="15">
        <v>0.075</v>
      </c>
      <c r="BC28" s="15">
        <v>0.275</v>
      </c>
      <c r="BD28" s="15">
        <v>0.375</v>
      </c>
      <c r="BE28" s="15">
        <v>0.175</v>
      </c>
      <c r="BF28" s="15">
        <v>0.025</v>
      </c>
      <c r="BG28" s="15">
        <v>0.475</v>
      </c>
      <c r="BH28" s="15">
        <v>0.025</v>
      </c>
      <c r="BI28" s="15">
        <v>0.075</v>
      </c>
      <c r="BJ28" s="15">
        <v>1.75</v>
      </c>
      <c r="BK28" s="15">
        <v>0.475</v>
      </c>
      <c r="BL28" s="15">
        <v>0.025</v>
      </c>
      <c r="BM28" s="15">
        <v>0.125</v>
      </c>
      <c r="BN28" s="15">
        <v>0.025</v>
      </c>
      <c r="BO28" s="15">
        <v>0.425</v>
      </c>
      <c r="BP28" s="15">
        <v>0.125</v>
      </c>
      <c r="BQ28" s="15">
        <v>0.425</v>
      </c>
      <c r="BR28" s="15">
        <v>0.075</v>
      </c>
      <c r="BS28" s="15">
        <v>0.025</v>
      </c>
      <c r="BT28" s="15">
        <v>0.075</v>
      </c>
      <c r="BU28" s="15">
        <v>0.425</v>
      </c>
      <c r="BV28" s="15">
        <v>0.425</v>
      </c>
      <c r="BW28" s="15">
        <v>0.025</v>
      </c>
      <c r="BX28" s="15">
        <v>0.325</v>
      </c>
      <c r="BY28" s="15">
        <v>0.425</v>
      </c>
      <c r="BZ28" s="15">
        <v>0.025</v>
      </c>
      <c r="CA28" s="15">
        <v>0.425</v>
      </c>
      <c r="CB28" s="15">
        <v>0.175</v>
      </c>
      <c r="CC28" s="15">
        <v>0.275</v>
      </c>
      <c r="CD28" s="15">
        <v>0.175</v>
      </c>
      <c r="CE28" s="15">
        <v>0.025</v>
      </c>
      <c r="CF28" s="15">
        <v>0.075</v>
      </c>
      <c r="CG28" s="15">
        <v>0.025</v>
      </c>
      <c r="CH28" s="15">
        <v>0.025</v>
      </c>
      <c r="CI28" s="15">
        <v>0.075</v>
      </c>
      <c r="CJ28" s="15">
        <v>0.025</v>
      </c>
      <c r="CK28" s="15">
        <v>0.025</v>
      </c>
      <c r="CL28" s="15">
        <v>0.275</v>
      </c>
      <c r="CM28" s="15">
        <v>0.125</v>
      </c>
      <c r="CN28" s="15">
        <v>0.225</v>
      </c>
      <c r="CO28" s="15">
        <v>0.075</v>
      </c>
      <c r="CP28" s="15">
        <v>0.025</v>
      </c>
      <c r="CQ28" s="15">
        <v>0.125</v>
      </c>
      <c r="CR28" s="15">
        <v>0.025</v>
      </c>
      <c r="CS28" s="15">
        <v>1.75</v>
      </c>
      <c r="CT28" s="15">
        <v>0.325</v>
      </c>
      <c r="CU28" s="15">
        <v>0.025</v>
      </c>
      <c r="CV28" s="15">
        <v>0.025</v>
      </c>
      <c r="CW28" s="15">
        <v>0.425</v>
      </c>
      <c r="CX28" s="15">
        <v>0.425</v>
      </c>
      <c r="CY28" s="15">
        <v>0.425</v>
      </c>
      <c r="CZ28" s="15">
        <v>0.175</v>
      </c>
      <c r="DA28" s="15">
        <v>0.225</v>
      </c>
      <c r="DB28" s="15">
        <v>0.425</v>
      </c>
      <c r="DC28" s="15">
        <v>0.025</v>
      </c>
      <c r="DD28" s="15">
        <v>0.025</v>
      </c>
      <c r="DE28" s="15">
        <v>0.075</v>
      </c>
      <c r="DF28" s="15">
        <v>0.025</v>
      </c>
      <c r="DG28" s="15">
        <v>0.025</v>
      </c>
      <c r="DH28" s="15">
        <v>0.175</v>
      </c>
      <c r="DI28" s="15">
        <v>0.475</v>
      </c>
      <c r="DJ28" s="14"/>
      <c r="DK28">
        <f t="shared" si="3"/>
        <v>40.6990546752723</v>
      </c>
      <c r="DL28">
        <f t="shared" ref="DL28:EQ28" si="76">DL27*(1-O28*0.5)+$E28*O28*0.5+O78*0.5-(0.22/3)*DL27</f>
        <v>40.0626660792058</v>
      </c>
      <c r="DM28">
        <f t="shared" si="76"/>
        <v>40.5481963276292</v>
      </c>
      <c r="DN28">
        <f t="shared" si="76"/>
        <v>34.0294211733495</v>
      </c>
      <c r="DO28">
        <f t="shared" si="76"/>
        <v>45.1386952469613</v>
      </c>
      <c r="DP28">
        <f t="shared" si="76"/>
        <v>37.4540352663713</v>
      </c>
      <c r="DQ28">
        <f t="shared" si="76"/>
        <v>40.0686533481638</v>
      </c>
      <c r="DR28">
        <f t="shared" si="76"/>
        <v>35.3930237193494</v>
      </c>
      <c r="DS28">
        <f t="shared" si="76"/>
        <v>49.424395847971</v>
      </c>
      <c r="DT28">
        <f t="shared" si="76"/>
        <v>36.187480855736</v>
      </c>
      <c r="DU28">
        <f t="shared" si="76"/>
        <v>41.5282640211708</v>
      </c>
      <c r="DV28">
        <f t="shared" si="76"/>
        <v>32.4084368523534</v>
      </c>
      <c r="DW28">
        <f t="shared" si="76"/>
        <v>41.2909249309982</v>
      </c>
      <c r="DX28">
        <f t="shared" si="76"/>
        <v>42.5086845336154</v>
      </c>
      <c r="DY28">
        <f t="shared" si="76"/>
        <v>36.4558575416599</v>
      </c>
      <c r="DZ28">
        <f t="shared" si="76"/>
        <v>42.3471874984345</v>
      </c>
      <c r="EA28">
        <f t="shared" si="76"/>
        <v>57.9007333266812</v>
      </c>
      <c r="EB28">
        <f t="shared" si="76"/>
        <v>34.1507748040993</v>
      </c>
      <c r="EC28">
        <f t="shared" si="76"/>
        <v>41.1210804854066</v>
      </c>
      <c r="ED28">
        <f t="shared" si="76"/>
        <v>30.7740665034111</v>
      </c>
      <c r="EE28">
        <f t="shared" si="76"/>
        <v>36.4081688668679</v>
      </c>
      <c r="EF28">
        <f t="shared" si="76"/>
        <v>36.8123742399123</v>
      </c>
      <c r="EG28">
        <f t="shared" si="76"/>
        <v>35.6155859498548</v>
      </c>
      <c r="EH28">
        <f t="shared" si="76"/>
        <v>32.848898393223</v>
      </c>
      <c r="EI28">
        <f t="shared" si="76"/>
        <v>26.6162188762143</v>
      </c>
      <c r="EJ28">
        <f t="shared" si="76"/>
        <v>33.2845943063771</v>
      </c>
      <c r="EK28">
        <f t="shared" si="76"/>
        <v>37.7943364133827</v>
      </c>
      <c r="EL28">
        <f t="shared" si="76"/>
        <v>39.05806387746</v>
      </c>
      <c r="EM28">
        <f t="shared" si="76"/>
        <v>29.7825419958034</v>
      </c>
      <c r="EN28">
        <f t="shared" si="76"/>
        <v>33.6368567809523</v>
      </c>
      <c r="EO28">
        <f t="shared" si="76"/>
        <v>33.4642700499289</v>
      </c>
      <c r="EP28">
        <f t="shared" si="76"/>
        <v>36.1996234203368</v>
      </c>
      <c r="EQ28">
        <f t="shared" si="76"/>
        <v>36.560980907243</v>
      </c>
      <c r="ER28">
        <f t="shared" ref="ER28:FW28" si="77">ER27*(1-AU28*0.5)+$E28*AU28*0.5+AU78*0.5-(0.22/3)*ER27</f>
        <v>32.132999088501</v>
      </c>
      <c r="ES28">
        <f t="shared" si="77"/>
        <v>33.1189221493345</v>
      </c>
      <c r="ET28">
        <f t="shared" si="77"/>
        <v>36.8708870638575</v>
      </c>
      <c r="EU28">
        <f t="shared" si="77"/>
        <v>36.6583114828088</v>
      </c>
      <c r="EV28">
        <f t="shared" si="77"/>
        <v>37.5527286247519</v>
      </c>
      <c r="EW28">
        <f t="shared" si="77"/>
        <v>47.2586512374287</v>
      </c>
      <c r="EX28">
        <f t="shared" si="77"/>
        <v>40.1462594342585</v>
      </c>
      <c r="EY28">
        <f t="shared" si="77"/>
        <v>38.6349524320513</v>
      </c>
      <c r="EZ28">
        <f t="shared" si="77"/>
        <v>34.6434129863627</v>
      </c>
      <c r="FA28">
        <f t="shared" si="77"/>
        <v>40.2425700840958</v>
      </c>
      <c r="FB28">
        <f t="shared" si="77"/>
        <v>42.2622558100685</v>
      </c>
      <c r="FC28">
        <f t="shared" si="77"/>
        <v>36.0295494847119</v>
      </c>
      <c r="FD28">
        <f t="shared" si="77"/>
        <v>34.4802868599616</v>
      </c>
      <c r="FE28">
        <f t="shared" si="77"/>
        <v>35.4964651628332</v>
      </c>
      <c r="FF28">
        <f t="shared" si="77"/>
        <v>49.8342626310712</v>
      </c>
      <c r="FG28">
        <f t="shared" si="77"/>
        <v>29.4781210412009</v>
      </c>
      <c r="FH28">
        <f t="shared" si="77"/>
        <v>35.036482454976</v>
      </c>
      <c r="FI28">
        <f t="shared" si="77"/>
        <v>44.5025899011434</v>
      </c>
      <c r="FJ28">
        <f t="shared" si="77"/>
        <v>32.0896042943716</v>
      </c>
      <c r="FK28">
        <f t="shared" si="77"/>
        <v>41.8445356515638</v>
      </c>
      <c r="FL28">
        <f t="shared" si="77"/>
        <v>34.155611196523</v>
      </c>
      <c r="FM28">
        <f t="shared" si="77"/>
        <v>34.1355225554562</v>
      </c>
      <c r="FN28">
        <f t="shared" si="77"/>
        <v>33.3026675123276</v>
      </c>
      <c r="FO28">
        <f t="shared" si="77"/>
        <v>30.8190644886748</v>
      </c>
      <c r="FP28">
        <f t="shared" si="77"/>
        <v>37.5926874800994</v>
      </c>
      <c r="FQ28">
        <f t="shared" si="77"/>
        <v>34.347247830233</v>
      </c>
      <c r="FR28">
        <f t="shared" si="77"/>
        <v>29.0150565190661</v>
      </c>
      <c r="FS28">
        <f t="shared" si="77"/>
        <v>34.0870996610496</v>
      </c>
      <c r="FT28">
        <f t="shared" si="77"/>
        <v>38.6131761307521</v>
      </c>
      <c r="FU28">
        <f t="shared" si="77"/>
        <v>38.5747150328493</v>
      </c>
      <c r="FV28">
        <f t="shared" si="77"/>
        <v>41.0519463299808</v>
      </c>
      <c r="FW28">
        <f t="shared" si="77"/>
        <v>32.2867374916037</v>
      </c>
      <c r="FX28">
        <f t="shared" ref="FX28:HF28" si="78">FX27*(1-CA28*0.5)+$E28*CA28*0.5+CA78*0.5-(0.22/3)*FX27</f>
        <v>30.7992832556774</v>
      </c>
      <c r="FY28">
        <f t="shared" si="78"/>
        <v>32.7155648787101</v>
      </c>
      <c r="FZ28">
        <f t="shared" si="78"/>
        <v>35.4944082158646</v>
      </c>
      <c r="GA28">
        <f t="shared" si="78"/>
        <v>33.8563740349547</v>
      </c>
      <c r="GB28">
        <f t="shared" si="78"/>
        <v>39.3480070221756</v>
      </c>
      <c r="GC28">
        <f t="shared" si="78"/>
        <v>32.1677902733535</v>
      </c>
      <c r="GD28">
        <f t="shared" si="78"/>
        <v>35.6429458136878</v>
      </c>
      <c r="GE28">
        <f t="shared" si="78"/>
        <v>35.278354125563</v>
      </c>
      <c r="GF28">
        <f t="shared" si="78"/>
        <v>29.0640286225072</v>
      </c>
      <c r="GG28">
        <f t="shared" si="78"/>
        <v>32.6748824278883</v>
      </c>
      <c r="GH28">
        <f t="shared" si="78"/>
        <v>32.8711189020076</v>
      </c>
      <c r="GI28">
        <f t="shared" si="78"/>
        <v>34.4504686188605</v>
      </c>
      <c r="GJ28">
        <f t="shared" si="78"/>
        <v>35.5751076673573</v>
      </c>
      <c r="GK28">
        <f t="shared" si="78"/>
        <v>37.9408609319395</v>
      </c>
      <c r="GL28">
        <f t="shared" si="78"/>
        <v>35.6040444946312</v>
      </c>
      <c r="GM28">
        <f t="shared" si="78"/>
        <v>32.791309914453</v>
      </c>
      <c r="GN28">
        <f t="shared" si="78"/>
        <v>31.6948784380503</v>
      </c>
      <c r="GO28">
        <f t="shared" si="78"/>
        <v>27.8901897333147</v>
      </c>
      <c r="GP28">
        <f t="shared" si="78"/>
        <v>28.9677958554285</v>
      </c>
      <c r="GQ28">
        <f t="shared" si="78"/>
        <v>34.1345595049138</v>
      </c>
      <c r="GR28">
        <f t="shared" si="78"/>
        <v>37.7608603037548</v>
      </c>
      <c r="GS28">
        <f t="shared" si="78"/>
        <v>41.9755895439523</v>
      </c>
      <c r="GT28">
        <f t="shared" si="78"/>
        <v>46.4529168128714</v>
      </c>
      <c r="GU28">
        <f t="shared" si="78"/>
        <v>29.6985649092165</v>
      </c>
      <c r="GV28">
        <f t="shared" si="78"/>
        <v>45.7020843510628</v>
      </c>
      <c r="GW28">
        <f t="shared" si="78"/>
        <v>33.0749339968081</v>
      </c>
      <c r="GX28">
        <f t="shared" si="78"/>
        <v>40.5780343838346</v>
      </c>
      <c r="GY28">
        <f t="shared" si="78"/>
        <v>33.9031535973135</v>
      </c>
      <c r="GZ28">
        <f t="shared" si="78"/>
        <v>52.7490611521926</v>
      </c>
      <c r="HA28">
        <f t="shared" si="78"/>
        <v>32.147588409066</v>
      </c>
      <c r="HB28">
        <f t="shared" si="78"/>
        <v>33.1545891751066</v>
      </c>
      <c r="HC28">
        <f t="shared" si="78"/>
        <v>42.1215673299154</v>
      </c>
      <c r="HD28">
        <f t="shared" si="78"/>
        <v>39.4931619326966</v>
      </c>
      <c r="HE28">
        <f t="shared" si="78"/>
        <v>32.4923164545197</v>
      </c>
      <c r="HF28">
        <f t="shared" si="78"/>
        <v>33.5886224539333</v>
      </c>
      <c r="HG28" s="33">
        <v>23.1666666666667</v>
      </c>
    </row>
    <row r="29" spans="1:215">
      <c r="A29" s="30">
        <v>6267</v>
      </c>
      <c r="B29" s="31">
        <v>42866.5625</v>
      </c>
      <c r="C29" s="30">
        <v>37604.5</v>
      </c>
      <c r="D29" s="30">
        <v>9.33333333333333</v>
      </c>
      <c r="E29" s="30">
        <v>31</v>
      </c>
      <c r="F29" s="5">
        <v>2</v>
      </c>
      <c r="G29" s="30"/>
      <c r="H29" s="30"/>
      <c r="I29" s="30"/>
      <c r="J29" s="30"/>
      <c r="K29" s="32"/>
      <c r="L29" s="32"/>
      <c r="M29" s="34"/>
      <c r="N29" s="15">
        <v>0.025</v>
      </c>
      <c r="O29" s="15">
        <v>0.275</v>
      </c>
      <c r="P29" s="15">
        <v>0.425</v>
      </c>
      <c r="Q29" s="15">
        <v>0.125</v>
      </c>
      <c r="R29" s="15">
        <v>0.075</v>
      </c>
      <c r="S29" s="15">
        <v>0.425</v>
      </c>
      <c r="T29" s="15">
        <v>0.075</v>
      </c>
      <c r="U29" s="15">
        <v>0.075</v>
      </c>
      <c r="V29" s="15">
        <v>0.425</v>
      </c>
      <c r="W29" s="15">
        <v>0.075</v>
      </c>
      <c r="X29" s="15">
        <v>0.275</v>
      </c>
      <c r="Y29" s="15">
        <v>0.025</v>
      </c>
      <c r="Z29" s="15">
        <v>0.125</v>
      </c>
      <c r="AA29" s="15">
        <v>0.225</v>
      </c>
      <c r="AB29" s="15">
        <v>0.175</v>
      </c>
      <c r="AC29" s="15">
        <v>0.025</v>
      </c>
      <c r="AD29" s="15">
        <v>0.025</v>
      </c>
      <c r="AE29" s="15">
        <v>0.075</v>
      </c>
      <c r="AF29" s="15">
        <v>0.175</v>
      </c>
      <c r="AG29" s="15">
        <v>0.175</v>
      </c>
      <c r="AH29" s="15">
        <v>0.075</v>
      </c>
      <c r="AI29" s="15">
        <v>0.275</v>
      </c>
      <c r="AJ29" s="15">
        <v>0.025</v>
      </c>
      <c r="AK29" s="15">
        <v>0.075</v>
      </c>
      <c r="AL29" s="15">
        <v>0.125</v>
      </c>
      <c r="AM29" s="15">
        <v>0.425</v>
      </c>
      <c r="AN29" s="15">
        <v>0.075</v>
      </c>
      <c r="AO29" s="15">
        <v>0.025</v>
      </c>
      <c r="AP29" s="15">
        <v>0.075</v>
      </c>
      <c r="AQ29" s="15">
        <v>0.025</v>
      </c>
      <c r="AR29" s="15">
        <v>0.025</v>
      </c>
      <c r="AS29" s="15">
        <v>0.075</v>
      </c>
      <c r="AT29" s="15">
        <v>0.125</v>
      </c>
      <c r="AU29" s="15">
        <v>0.025</v>
      </c>
      <c r="AV29" s="15">
        <v>0.175</v>
      </c>
      <c r="AW29" s="15">
        <v>0.425</v>
      </c>
      <c r="AX29" s="15">
        <v>0.425</v>
      </c>
      <c r="AY29" s="15">
        <v>0.175</v>
      </c>
      <c r="AZ29" s="15">
        <v>0.125</v>
      </c>
      <c r="BA29" s="15">
        <v>0.175</v>
      </c>
      <c r="BB29" s="15">
        <v>0.025</v>
      </c>
      <c r="BC29" s="15">
        <v>0.075</v>
      </c>
      <c r="BD29" s="15">
        <v>0.475</v>
      </c>
      <c r="BE29" s="15">
        <v>0.025</v>
      </c>
      <c r="BF29" s="15">
        <v>0.175</v>
      </c>
      <c r="BG29" s="15">
        <v>0.425</v>
      </c>
      <c r="BH29" s="15">
        <v>0.075</v>
      </c>
      <c r="BI29" s="15">
        <v>0.075</v>
      </c>
      <c r="BJ29" s="15">
        <v>0.075</v>
      </c>
      <c r="BK29" s="15">
        <v>0.025</v>
      </c>
      <c r="BL29" s="15">
        <v>0.025</v>
      </c>
      <c r="BM29" s="15">
        <v>0.075</v>
      </c>
      <c r="BN29" s="15">
        <v>0.025</v>
      </c>
      <c r="BO29" s="15">
        <v>0.125</v>
      </c>
      <c r="BP29" s="15">
        <v>0.225</v>
      </c>
      <c r="BQ29" s="15">
        <v>0.025</v>
      </c>
      <c r="BR29" s="15">
        <v>0.025</v>
      </c>
      <c r="BS29" s="15">
        <v>0.425</v>
      </c>
      <c r="BT29" s="15">
        <v>0.025</v>
      </c>
      <c r="BU29" s="15">
        <v>0.075</v>
      </c>
      <c r="BV29" s="15">
        <v>0.075</v>
      </c>
      <c r="BW29" s="15">
        <v>0.125</v>
      </c>
      <c r="BX29" s="15">
        <v>0.325</v>
      </c>
      <c r="BY29" s="15">
        <v>0.025</v>
      </c>
      <c r="BZ29" s="15">
        <v>0.125</v>
      </c>
      <c r="CA29" s="15">
        <v>0.025</v>
      </c>
      <c r="CB29" s="15">
        <v>0.425</v>
      </c>
      <c r="CC29" s="15">
        <v>0.325</v>
      </c>
      <c r="CD29" s="15">
        <v>0.125</v>
      </c>
      <c r="CE29" s="15">
        <v>0.025</v>
      </c>
      <c r="CF29" s="15">
        <v>0.125</v>
      </c>
      <c r="CG29" s="15">
        <v>0.225</v>
      </c>
      <c r="CH29" s="15">
        <v>0.425</v>
      </c>
      <c r="CI29" s="15">
        <v>0.025</v>
      </c>
      <c r="CJ29" s="15">
        <v>0.425</v>
      </c>
      <c r="CK29" s="15">
        <v>0.075</v>
      </c>
      <c r="CL29" s="15">
        <v>0.025</v>
      </c>
      <c r="CM29" s="15">
        <v>0.275</v>
      </c>
      <c r="CN29" s="15">
        <v>0.425</v>
      </c>
      <c r="CO29" s="15">
        <v>0.075</v>
      </c>
      <c r="CP29" s="15">
        <v>0.175</v>
      </c>
      <c r="CQ29" s="15">
        <v>0.325</v>
      </c>
      <c r="CR29" s="15">
        <v>0.075</v>
      </c>
      <c r="CS29" s="15">
        <v>0.75</v>
      </c>
      <c r="CT29" s="15">
        <v>0.175</v>
      </c>
      <c r="CU29" s="15">
        <v>0.225</v>
      </c>
      <c r="CV29" s="15">
        <v>0.025</v>
      </c>
      <c r="CW29" s="15">
        <v>0.275</v>
      </c>
      <c r="CX29" s="15">
        <v>0.125</v>
      </c>
      <c r="CY29" s="15">
        <v>0.125</v>
      </c>
      <c r="CZ29" s="15">
        <v>0.275</v>
      </c>
      <c r="DA29" s="15">
        <v>0.075</v>
      </c>
      <c r="DB29" s="15">
        <v>0.025</v>
      </c>
      <c r="DC29" s="15">
        <v>0.075</v>
      </c>
      <c r="DD29" s="15">
        <v>0.325</v>
      </c>
      <c r="DE29" s="15">
        <v>0.225</v>
      </c>
      <c r="DF29" s="15">
        <v>0.025</v>
      </c>
      <c r="DG29" s="15">
        <v>2.25</v>
      </c>
      <c r="DH29" s="15">
        <v>0.275</v>
      </c>
      <c r="DI29" s="15">
        <v>0.425</v>
      </c>
      <c r="DJ29" s="14"/>
      <c r="DK29">
        <f t="shared" si="3"/>
        <v>37.5932191489781</v>
      </c>
      <c r="DL29">
        <f t="shared" ref="DL29:EQ29" si="79">DL28*(1-O29*0.5)+$E29*O29*0.5+O79*0.5-(0.22/3)*DL28</f>
        <v>35.8786206475066</v>
      </c>
      <c r="DM29">
        <f t="shared" si="79"/>
        <v>35.5456702106485</v>
      </c>
      <c r="DN29">
        <f t="shared" si="79"/>
        <v>31.3445914639695</v>
      </c>
      <c r="DO29">
        <f t="shared" si="79"/>
        <v>41.2983231904231</v>
      </c>
      <c r="DP29">
        <f t="shared" si="79"/>
        <v>33.3359235194002</v>
      </c>
      <c r="DQ29">
        <f t="shared" si="79"/>
        <v>36.790210935409</v>
      </c>
      <c r="DR29">
        <f t="shared" si="79"/>
        <v>32.6327969237881</v>
      </c>
      <c r="DS29">
        <f t="shared" si="79"/>
        <v>41.8847560347593</v>
      </c>
      <c r="DT29">
        <f t="shared" si="79"/>
        <v>33.3392017275586</v>
      </c>
      <c r="DU29">
        <f t="shared" si="79"/>
        <v>37.0352216900406</v>
      </c>
      <c r="DV29">
        <f t="shared" si="79"/>
        <v>30.0142126891931</v>
      </c>
      <c r="DW29">
        <f t="shared" si="79"/>
        <v>37.6197409612043</v>
      </c>
      <c r="DX29">
        <f t="shared" si="79"/>
        <v>38.0966539911185</v>
      </c>
      <c r="DY29">
        <f t="shared" si="79"/>
        <v>33.3050404537096</v>
      </c>
      <c r="DZ29">
        <f t="shared" si="79"/>
        <v>39.0998872381522</v>
      </c>
      <c r="EA29">
        <f t="shared" si="79"/>
        <v>53.3184203828077</v>
      </c>
      <c r="EB29">
        <f t="shared" si="79"/>
        <v>31.528230596645</v>
      </c>
      <c r="EC29">
        <f t="shared" si="79"/>
        <v>37.2199400406703</v>
      </c>
      <c r="ED29">
        <f t="shared" si="79"/>
        <v>28.5370708074459</v>
      </c>
      <c r="EE29">
        <f t="shared" si="79"/>
        <v>33.53543015079</v>
      </c>
      <c r="EF29">
        <f t="shared" si="79"/>
        <v>33.3135986709974</v>
      </c>
      <c r="EG29">
        <f t="shared" si="79"/>
        <v>32.9460814891589</v>
      </c>
      <c r="EH29">
        <f t="shared" si="79"/>
        <v>30.3706454879741</v>
      </c>
      <c r="EI29">
        <f t="shared" si="79"/>
        <v>24.9383491455285</v>
      </c>
      <c r="EJ29">
        <f t="shared" si="79"/>
        <v>30.3582477671376</v>
      </c>
      <c r="EK29">
        <f t="shared" si="79"/>
        <v>34.7679641275661</v>
      </c>
      <c r="EL29">
        <f t="shared" si="79"/>
        <v>36.0930800613113</v>
      </c>
      <c r="EM29">
        <f t="shared" si="79"/>
        <v>27.6441435912685</v>
      </c>
      <c r="EN29">
        <f t="shared" si="79"/>
        <v>31.1371932405872</v>
      </c>
      <c r="EO29">
        <f t="shared" si="79"/>
        <v>30.9794202039767</v>
      </c>
      <c r="EP29">
        <f t="shared" si="79"/>
        <v>33.3499984912495</v>
      </c>
      <c r="EQ29">
        <f t="shared" si="79"/>
        <v>33.5322810006758</v>
      </c>
      <c r="ER29">
        <f t="shared" ref="ER29:FW29" si="80">ER28*(1-AU29*0.5)+$E29*AU29*0.5+AU79*0.5-(0.22/3)*ER28</f>
        <v>29.762416666738</v>
      </c>
      <c r="ES29">
        <f t="shared" si="80"/>
        <v>30.5047955036499</v>
      </c>
      <c r="ET29">
        <f t="shared" si="80"/>
        <v>32.9194585114382</v>
      </c>
      <c r="EU29">
        <f t="shared" si="80"/>
        <v>32.767644117306</v>
      </c>
      <c r="EV29">
        <f t="shared" si="80"/>
        <v>34.2254981042709</v>
      </c>
      <c r="EW29">
        <f t="shared" si="80"/>
        <v>42.7768511110113</v>
      </c>
      <c r="EX29">
        <f t="shared" si="80"/>
        <v>36.401902708582</v>
      </c>
      <c r="EY29">
        <f t="shared" si="80"/>
        <v>35.7062856816335</v>
      </c>
      <c r="EZ29">
        <f t="shared" si="80"/>
        <v>31.9662680470408</v>
      </c>
      <c r="FA29">
        <f t="shared" si="80"/>
        <v>41.346337882956</v>
      </c>
      <c r="FB29">
        <f t="shared" si="80"/>
        <v>39.0222455197043</v>
      </c>
      <c r="FC29">
        <f t="shared" si="80"/>
        <v>32.9472969425874</v>
      </c>
      <c r="FD29">
        <f t="shared" si="80"/>
        <v>31.2121715324893</v>
      </c>
      <c r="FE29">
        <f t="shared" si="80"/>
        <v>32.7247736072859</v>
      </c>
      <c r="FF29">
        <f t="shared" si="80"/>
        <v>45.4734651894608</v>
      </c>
      <c r="FG29">
        <f t="shared" si="80"/>
        <v>27.3734626258011</v>
      </c>
      <c r="FH29">
        <f t="shared" si="80"/>
        <v>32.4166843775906</v>
      </c>
      <c r="FI29">
        <f t="shared" si="80"/>
        <v>41.0702842679619</v>
      </c>
      <c r="FJ29">
        <f t="shared" si="80"/>
        <v>29.6955064850787</v>
      </c>
      <c r="FK29">
        <f t="shared" si="80"/>
        <v>38.6403796748046</v>
      </c>
      <c r="FL29">
        <f t="shared" si="80"/>
        <v>31.453640675662</v>
      </c>
      <c r="FM29">
        <f t="shared" si="80"/>
        <v>31.2795046139006</v>
      </c>
      <c r="FN29">
        <f t="shared" si="80"/>
        <v>30.8316885508528</v>
      </c>
      <c r="FO29">
        <f t="shared" si="80"/>
        <v>28.5612614533969</v>
      </c>
      <c r="FP29">
        <f t="shared" si="80"/>
        <v>33.4349443087043</v>
      </c>
      <c r="FQ29">
        <f t="shared" si="80"/>
        <v>31.786609058138</v>
      </c>
      <c r="FR29">
        <f t="shared" si="80"/>
        <v>26.961721088203</v>
      </c>
      <c r="FS29">
        <f t="shared" si="80"/>
        <v>31.4716127819499</v>
      </c>
      <c r="FT29">
        <f t="shared" si="80"/>
        <v>35.3057197063249</v>
      </c>
      <c r="FU29">
        <f t="shared" si="80"/>
        <v>34.515011404269</v>
      </c>
      <c r="FV29">
        <f t="shared" si="80"/>
        <v>37.9158209366575</v>
      </c>
      <c r="FW29">
        <f t="shared" si="80"/>
        <v>29.8386223156609</v>
      </c>
      <c r="FX29">
        <f t="shared" ref="FX29:HF29" si="81">FX28*(1-CA29*0.5)+$E29*CA29*0.5+CA79*0.5-(0.22/3)*FX28</f>
        <v>28.5431781095651</v>
      </c>
      <c r="FY29">
        <f t="shared" si="81"/>
        <v>29.9518659175454</v>
      </c>
      <c r="FZ29">
        <f t="shared" si="81"/>
        <v>32.1611436116232</v>
      </c>
      <c r="GA29">
        <f t="shared" si="81"/>
        <v>31.1950498952067</v>
      </c>
      <c r="GB29">
        <f t="shared" si="81"/>
        <v>36.3581364194388</v>
      </c>
      <c r="GC29">
        <f t="shared" si="81"/>
        <v>29.7358320945563</v>
      </c>
      <c r="GD29">
        <f t="shared" si="81"/>
        <v>32.5067983833108</v>
      </c>
      <c r="GE29">
        <f t="shared" si="81"/>
        <v>31.7821245713396</v>
      </c>
      <c r="GF29">
        <f t="shared" si="81"/>
        <v>26.956866165742</v>
      </c>
      <c r="GG29">
        <f t="shared" si="81"/>
        <v>29.9228118672502</v>
      </c>
      <c r="GH29">
        <f t="shared" si="81"/>
        <v>30.3904032237017</v>
      </c>
      <c r="GI29">
        <f t="shared" si="81"/>
        <v>31.8809700624083</v>
      </c>
      <c r="GJ29">
        <f t="shared" si="81"/>
        <v>32.3371891341561</v>
      </c>
      <c r="GK29">
        <f t="shared" si="81"/>
        <v>33.6835981822268</v>
      </c>
      <c r="GL29">
        <f t="shared" si="81"/>
        <v>32.8204295631429</v>
      </c>
      <c r="GM29">
        <f t="shared" si="81"/>
        <v>30.2298742365451</v>
      </c>
      <c r="GN29">
        <f t="shared" si="81"/>
        <v>29.2576696064101</v>
      </c>
      <c r="GO29">
        <f t="shared" si="81"/>
        <v>25.9615270378723</v>
      </c>
      <c r="GP29">
        <f t="shared" si="81"/>
        <v>27.6055673802447</v>
      </c>
      <c r="GQ29">
        <f t="shared" si="81"/>
        <v>31.3570845178735</v>
      </c>
      <c r="GR29">
        <f t="shared" si="81"/>
        <v>34.2311337639737</v>
      </c>
      <c r="GS29">
        <f t="shared" si="81"/>
        <v>38.7601847747631</v>
      </c>
      <c r="GT29">
        <f t="shared" si="81"/>
        <v>40.9215935181577</v>
      </c>
      <c r="GU29">
        <f t="shared" si="81"/>
        <v>27.6020098423813</v>
      </c>
      <c r="GV29">
        <f t="shared" si="81"/>
        <v>41.4317178933768</v>
      </c>
      <c r="GW29">
        <f t="shared" si="81"/>
        <v>31.614135412481</v>
      </c>
      <c r="GX29">
        <f t="shared" si="81"/>
        <v>37.2431355729596</v>
      </c>
      <c r="GY29">
        <f t="shared" si="81"/>
        <v>31.3806329135441</v>
      </c>
      <c r="GZ29">
        <f t="shared" si="81"/>
        <v>48.0652068744913</v>
      </c>
      <c r="HA29">
        <f t="shared" si="81"/>
        <v>29.6036154759279</v>
      </c>
      <c r="HB29">
        <f t="shared" si="81"/>
        <v>30.4808613533993</v>
      </c>
      <c r="HC29">
        <f t="shared" si="81"/>
        <v>38.8936328007643</v>
      </c>
      <c r="HD29">
        <f t="shared" si="81"/>
        <v>27.0421895500152</v>
      </c>
      <c r="HE29">
        <f t="shared" si="81"/>
        <v>29.9043530686918</v>
      </c>
      <c r="HF29">
        <f t="shared" si="81"/>
        <v>30.5753745358507</v>
      </c>
      <c r="HG29" s="33">
        <v>9.33333333333333</v>
      </c>
    </row>
    <row r="30" spans="1:215">
      <c r="A30" s="30">
        <v>6268</v>
      </c>
      <c r="B30" s="31">
        <v>42866.5833333333</v>
      </c>
      <c r="C30" s="30">
        <v>37610.5</v>
      </c>
      <c r="D30" s="30">
        <v>2.83333333333333</v>
      </c>
      <c r="E30" s="30">
        <v>31</v>
      </c>
      <c r="F30" s="5">
        <v>0</v>
      </c>
      <c r="G30" s="30"/>
      <c r="H30" s="30"/>
      <c r="I30" s="30"/>
      <c r="J30" s="30"/>
      <c r="K30" s="32"/>
      <c r="L30" s="32"/>
      <c r="M30" s="34"/>
      <c r="N30" s="15">
        <v>0.025</v>
      </c>
      <c r="O30" s="15">
        <v>0.175</v>
      </c>
      <c r="P30" s="15">
        <v>0.025</v>
      </c>
      <c r="Q30" s="15">
        <v>0.025</v>
      </c>
      <c r="R30" s="15">
        <v>0.025</v>
      </c>
      <c r="S30" s="15">
        <v>0.025</v>
      </c>
      <c r="T30" s="15">
        <v>0.025</v>
      </c>
      <c r="U30" s="15">
        <v>0.125</v>
      </c>
      <c r="V30" s="15">
        <v>0.075</v>
      </c>
      <c r="W30" s="15">
        <v>0.075</v>
      </c>
      <c r="X30" s="15">
        <v>0.425</v>
      </c>
      <c r="Y30" s="15">
        <v>0.175</v>
      </c>
      <c r="Z30" s="15">
        <v>0.075</v>
      </c>
      <c r="AA30" s="15">
        <v>0.275</v>
      </c>
      <c r="AB30" s="15">
        <v>0.325</v>
      </c>
      <c r="AC30" s="15">
        <v>0.275</v>
      </c>
      <c r="AD30" s="15">
        <v>0.425</v>
      </c>
      <c r="AE30" s="15">
        <v>0.025</v>
      </c>
      <c r="AF30" s="15">
        <v>0.025</v>
      </c>
      <c r="AG30" s="15">
        <v>0.275</v>
      </c>
      <c r="AH30" s="15">
        <v>0.275</v>
      </c>
      <c r="AI30" s="15">
        <v>0.025</v>
      </c>
      <c r="AJ30" s="15">
        <v>0.025</v>
      </c>
      <c r="AK30" s="15">
        <v>0.025</v>
      </c>
      <c r="AL30" s="15">
        <v>0.375</v>
      </c>
      <c r="AM30" s="15">
        <v>0.325</v>
      </c>
      <c r="AN30" s="15">
        <v>0.425</v>
      </c>
      <c r="AO30" s="15">
        <v>0.075</v>
      </c>
      <c r="AP30" s="15">
        <v>0.175</v>
      </c>
      <c r="AQ30" s="15">
        <v>0.325</v>
      </c>
      <c r="AR30" s="15">
        <v>0.075</v>
      </c>
      <c r="AS30" s="15">
        <v>0.075</v>
      </c>
      <c r="AT30" s="15">
        <v>0.325</v>
      </c>
      <c r="AU30" s="15">
        <v>0.425</v>
      </c>
      <c r="AV30" s="15">
        <v>0.025</v>
      </c>
      <c r="AW30" s="15">
        <v>0.175</v>
      </c>
      <c r="AX30" s="15">
        <v>0.125</v>
      </c>
      <c r="AY30" s="15">
        <v>0.075</v>
      </c>
      <c r="AZ30" s="15">
        <v>0.125</v>
      </c>
      <c r="BA30" s="15">
        <v>0.025</v>
      </c>
      <c r="BB30" s="15">
        <v>0.025</v>
      </c>
      <c r="BC30" s="15">
        <v>0.025</v>
      </c>
      <c r="BD30" s="15">
        <v>0.025</v>
      </c>
      <c r="BE30" s="15">
        <v>0.025</v>
      </c>
      <c r="BF30" s="15">
        <v>0.225</v>
      </c>
      <c r="BG30" s="15">
        <v>0.425</v>
      </c>
      <c r="BH30" s="15">
        <v>0.475</v>
      </c>
      <c r="BI30" s="15">
        <v>0.025</v>
      </c>
      <c r="BJ30" s="15">
        <v>0.175</v>
      </c>
      <c r="BK30" s="15">
        <v>0.175</v>
      </c>
      <c r="BL30" s="15">
        <v>0.025</v>
      </c>
      <c r="BM30" s="15">
        <v>0.025</v>
      </c>
      <c r="BN30" s="15">
        <v>0.425</v>
      </c>
      <c r="BO30" s="15">
        <v>0.125</v>
      </c>
      <c r="BP30" s="15">
        <v>0.075</v>
      </c>
      <c r="BQ30" s="15">
        <v>0.325</v>
      </c>
      <c r="BR30" s="15">
        <v>0.025</v>
      </c>
      <c r="BS30" s="15">
        <v>0.025</v>
      </c>
      <c r="BT30" s="15">
        <v>0.125</v>
      </c>
      <c r="BU30" s="15">
        <v>0.425</v>
      </c>
      <c r="BV30" s="15">
        <v>0.175</v>
      </c>
      <c r="BW30" s="15">
        <v>0.225</v>
      </c>
      <c r="BX30" s="15">
        <v>0.425</v>
      </c>
      <c r="BY30" s="15">
        <v>0.175</v>
      </c>
      <c r="BZ30" s="15">
        <v>0.175</v>
      </c>
      <c r="CA30" s="15">
        <v>0.025</v>
      </c>
      <c r="CB30" s="15">
        <v>0.125</v>
      </c>
      <c r="CC30" s="15">
        <v>0.425</v>
      </c>
      <c r="CD30" s="15">
        <v>0.475</v>
      </c>
      <c r="CE30" s="15">
        <v>0.025</v>
      </c>
      <c r="CF30" s="15">
        <v>0.025</v>
      </c>
      <c r="CG30" s="15">
        <v>0.475</v>
      </c>
      <c r="CH30" s="15">
        <v>0.175</v>
      </c>
      <c r="CI30" s="15">
        <v>0.225</v>
      </c>
      <c r="CJ30" s="15">
        <v>0.075</v>
      </c>
      <c r="CK30" s="15">
        <v>0.175</v>
      </c>
      <c r="CL30" s="15">
        <v>0.025</v>
      </c>
      <c r="CM30" s="15">
        <v>0.025</v>
      </c>
      <c r="CN30" s="15">
        <v>0.075</v>
      </c>
      <c r="CO30" s="15">
        <v>0.325</v>
      </c>
      <c r="CP30" s="15">
        <v>0.175</v>
      </c>
      <c r="CQ30" s="15">
        <v>0.025</v>
      </c>
      <c r="CR30" s="15">
        <v>0.025</v>
      </c>
      <c r="CS30" s="15">
        <v>0.075</v>
      </c>
      <c r="CT30" s="15">
        <v>0.025</v>
      </c>
      <c r="CU30" s="15">
        <v>0.075</v>
      </c>
      <c r="CV30" s="15">
        <v>0.125</v>
      </c>
      <c r="CW30" s="15">
        <v>0.475</v>
      </c>
      <c r="CX30" s="15">
        <v>0.425</v>
      </c>
      <c r="CY30" s="15">
        <v>0.125</v>
      </c>
      <c r="CZ30" s="15">
        <v>0.075</v>
      </c>
      <c r="DA30" s="15">
        <v>0.425</v>
      </c>
      <c r="DB30" s="15">
        <v>0.075</v>
      </c>
      <c r="DC30" s="15">
        <v>0.075</v>
      </c>
      <c r="DD30" s="15">
        <v>0.075</v>
      </c>
      <c r="DE30" s="15">
        <v>0.075</v>
      </c>
      <c r="DF30" s="15">
        <v>0.025</v>
      </c>
      <c r="DG30" s="15">
        <v>0.025</v>
      </c>
      <c r="DH30" s="15">
        <v>0.025</v>
      </c>
      <c r="DI30" s="15">
        <v>0.325</v>
      </c>
      <c r="DJ30" s="14"/>
      <c r="DK30">
        <f t="shared" si="3"/>
        <v>34.7539678386908</v>
      </c>
      <c r="DL30">
        <f t="shared" ref="DL30:EQ30" si="82">DL29*(1-O30*0.5)+$E30*O30*0.5+O80*0.5-(0.22/3)*DL29</f>
        <v>32.8206424933659</v>
      </c>
      <c r="DM30">
        <f t="shared" si="82"/>
        <v>34.1321668509012</v>
      </c>
      <c r="DN30">
        <f t="shared" si="82"/>
        <v>29.0416806966455</v>
      </c>
      <c r="DO30">
        <f t="shared" si="82"/>
        <v>38.1410504499118</v>
      </c>
      <c r="DP30">
        <f t="shared" si="82"/>
        <v>30.862090083985</v>
      </c>
      <c r="DQ30">
        <f t="shared" si="82"/>
        <v>34.0198844967864</v>
      </c>
      <c r="DR30">
        <f t="shared" si="82"/>
        <v>30.1376753416403</v>
      </c>
      <c r="DS30">
        <f t="shared" si="82"/>
        <v>38.4050289075735</v>
      </c>
      <c r="DT30">
        <f t="shared" si="82"/>
        <v>30.8066068694208</v>
      </c>
      <c r="DU30">
        <f t="shared" si="82"/>
        <v>33.0368208236373</v>
      </c>
      <c r="DV30">
        <f t="shared" si="82"/>
        <v>27.8994268150145</v>
      </c>
      <c r="DW30">
        <f t="shared" si="82"/>
        <v>34.6127196713375</v>
      </c>
      <c r="DX30">
        <f t="shared" si="82"/>
        <v>34.3271094413244</v>
      </c>
      <c r="DY30">
        <f t="shared" si="82"/>
        <v>30.4881017467097</v>
      </c>
      <c r="DZ30">
        <f t="shared" si="82"/>
        <v>35.1188276787751</v>
      </c>
      <c r="EA30">
        <f t="shared" si="82"/>
        <v>44.6657385567218</v>
      </c>
      <c r="EB30">
        <f t="shared" si="82"/>
        <v>29.209557470433</v>
      </c>
      <c r="EC30">
        <f t="shared" si="82"/>
        <v>34.4127285205128</v>
      </c>
      <c r="ED30">
        <f t="shared" si="82"/>
        <v>26.7830050455427</v>
      </c>
      <c r="EE30">
        <f t="shared" si="82"/>
        <v>30.7275436273318</v>
      </c>
      <c r="EF30">
        <f t="shared" si="82"/>
        <v>30.8416814517368</v>
      </c>
      <c r="EG30">
        <f t="shared" si="82"/>
        <v>30.5057094946728</v>
      </c>
      <c r="EH30">
        <f t="shared" si="82"/>
        <v>28.1513317502564</v>
      </c>
      <c r="EI30">
        <f t="shared" si="82"/>
        <v>24.2460964100698</v>
      </c>
      <c r="EJ30">
        <f t="shared" si="82"/>
        <v>28.2362610020543</v>
      </c>
      <c r="EK30">
        <f t="shared" si="82"/>
        <v>31.4176210477701</v>
      </c>
      <c r="EL30">
        <f t="shared" si="82"/>
        <v>33.2552636878493</v>
      </c>
      <c r="EM30">
        <f t="shared" si="82"/>
        <v>25.9105438303395</v>
      </c>
      <c r="EN30">
        <f t="shared" si="82"/>
        <v>28.8315051680154</v>
      </c>
      <c r="EO30">
        <f t="shared" si="82"/>
        <v>28.708367798036</v>
      </c>
      <c r="EP30">
        <f t="shared" si="82"/>
        <v>30.8162069918027</v>
      </c>
      <c r="EQ30">
        <f t="shared" si="82"/>
        <v>30.6617513980164</v>
      </c>
      <c r="ER30">
        <f t="shared" ref="ER30:FW30" si="83">ER29*(1-AU30*0.5)+$E30*AU30*0.5+AU80*0.5-(0.22/3)*ER29</f>
        <v>27.8428259028287</v>
      </c>
      <c r="ES30">
        <f t="shared" si="83"/>
        <v>28.2739672229199</v>
      </c>
      <c r="ET30">
        <f t="shared" si="83"/>
        <v>30.3374122675153</v>
      </c>
      <c r="EU30">
        <f t="shared" si="83"/>
        <v>30.2542057913719</v>
      </c>
      <c r="EV30">
        <f t="shared" si="83"/>
        <v>31.5946720643809</v>
      </c>
      <c r="EW30">
        <f t="shared" si="83"/>
        <v>38.9038288350989</v>
      </c>
      <c r="EX30">
        <f t="shared" si="83"/>
        <v>33.6649060594287</v>
      </c>
      <c r="EY30">
        <f t="shared" si="83"/>
        <v>33.0289961606266</v>
      </c>
      <c r="EZ30">
        <f t="shared" si="83"/>
        <v>29.6099967063365</v>
      </c>
      <c r="FA30">
        <f t="shared" si="83"/>
        <v>38.1849438813356</v>
      </c>
      <c r="FB30">
        <f t="shared" si="83"/>
        <v>36.0603361125963</v>
      </c>
      <c r="FC30">
        <f t="shared" si="83"/>
        <v>30.3120909274232</v>
      </c>
      <c r="FD30">
        <f t="shared" si="83"/>
        <v>28.8781925027861</v>
      </c>
      <c r="FE30">
        <f t="shared" si="83"/>
        <v>29.9153231443545</v>
      </c>
      <c r="FF30">
        <f t="shared" si="83"/>
        <v>41.9578260940321</v>
      </c>
      <c r="FG30">
        <f t="shared" si="83"/>
        <v>25.6833973868181</v>
      </c>
      <c r="FH30">
        <f t="shared" si="83"/>
        <v>29.9155009735281</v>
      </c>
      <c r="FI30">
        <f t="shared" si="83"/>
        <v>37.9325848682952</v>
      </c>
      <c r="FJ30">
        <f t="shared" si="83"/>
        <v>27.5341421784428</v>
      </c>
      <c r="FK30">
        <f t="shared" si="83"/>
        <v>34.1831711510896</v>
      </c>
      <c r="FL30">
        <f t="shared" si="83"/>
        <v>29.1186878172179</v>
      </c>
      <c r="FM30">
        <f t="shared" si="83"/>
        <v>28.9751928525266</v>
      </c>
      <c r="FN30">
        <f t="shared" si="83"/>
        <v>28.59804866761</v>
      </c>
      <c r="FO30">
        <f t="shared" si="83"/>
        <v>26.497253178647</v>
      </c>
      <c r="FP30">
        <f t="shared" si="83"/>
        <v>30.9526115888739</v>
      </c>
      <c r="FQ30">
        <f t="shared" si="83"/>
        <v>29.4064279944076</v>
      </c>
      <c r="FR30">
        <f t="shared" si="83"/>
        <v>25.8426624771583</v>
      </c>
      <c r="FS30">
        <f t="shared" si="83"/>
        <v>29.122428392853</v>
      </c>
      <c r="FT30">
        <f t="shared" si="83"/>
        <v>32.2322401275662</v>
      </c>
      <c r="FU30">
        <f t="shared" si="83"/>
        <v>31.2369706445488</v>
      </c>
      <c r="FV30">
        <f t="shared" si="83"/>
        <v>34.5301930693451</v>
      </c>
      <c r="FW30">
        <f t="shared" si="83"/>
        <v>27.7520772265588</v>
      </c>
      <c r="FX30">
        <f t="shared" ref="FX30:HF30" si="84">FX29*(1-CA30*0.5)+$E30*CA30*0.5+CA80*0.5-(0.22/3)*FX29</f>
        <v>26.4807219884941</v>
      </c>
      <c r="FY30">
        <f t="shared" si="84"/>
        <v>27.8209041304122</v>
      </c>
      <c r="FZ30">
        <f t="shared" si="84"/>
        <v>29.5559167293009</v>
      </c>
      <c r="GA30">
        <f t="shared" si="84"/>
        <v>28.8610885527799</v>
      </c>
      <c r="GB30">
        <f t="shared" si="84"/>
        <v>33.6248963767704</v>
      </c>
      <c r="GC30">
        <f t="shared" si="84"/>
        <v>27.5710065064402</v>
      </c>
      <c r="GD30">
        <f t="shared" si="84"/>
        <v>29.7651018858317</v>
      </c>
      <c r="GE30">
        <f t="shared" si="84"/>
        <v>29.3829995361158</v>
      </c>
      <c r="GF30">
        <f t="shared" si="84"/>
        <v>25.4348818699416</v>
      </c>
      <c r="GG30">
        <f t="shared" si="84"/>
        <v>27.7688668852966</v>
      </c>
      <c r="GH30">
        <f t="shared" si="84"/>
        <v>28.2151133718897</v>
      </c>
      <c r="GI30">
        <f t="shared" si="84"/>
        <v>29.5320201320516</v>
      </c>
      <c r="GJ30">
        <f t="shared" si="84"/>
        <v>29.949080400141</v>
      </c>
      <c r="GK30">
        <f t="shared" si="84"/>
        <v>31.11283271703</v>
      </c>
      <c r="GL30">
        <f t="shared" si="84"/>
        <v>30.117778257835</v>
      </c>
      <c r="GM30">
        <f t="shared" si="84"/>
        <v>28.0804027968341</v>
      </c>
      <c r="GN30">
        <f t="shared" si="84"/>
        <v>27.1338862985266</v>
      </c>
      <c r="GO30">
        <f t="shared" si="84"/>
        <v>24.1206626337883</v>
      </c>
      <c r="GP30">
        <f t="shared" si="84"/>
        <v>25.7084503289343</v>
      </c>
      <c r="GQ30">
        <f t="shared" si="84"/>
        <v>29.0531014300893</v>
      </c>
      <c r="GR30">
        <f t="shared" si="84"/>
        <v>31.5996831051333</v>
      </c>
      <c r="GS30">
        <f t="shared" si="84"/>
        <v>35.4327596761911</v>
      </c>
      <c r="GT30">
        <f t="shared" si="84"/>
        <v>35.564298199597</v>
      </c>
      <c r="GU30">
        <f t="shared" si="84"/>
        <v>26.2999353624339</v>
      </c>
      <c r="GV30">
        <f t="shared" si="84"/>
        <v>37.7414095461931</v>
      </c>
      <c r="GW30">
        <f t="shared" si="84"/>
        <v>29.2727354042644</v>
      </c>
      <c r="GX30">
        <f t="shared" si="84"/>
        <v>33.1853059883553</v>
      </c>
      <c r="GY30">
        <f t="shared" si="84"/>
        <v>29.0651127656263</v>
      </c>
      <c r="GZ30">
        <f t="shared" si="84"/>
        <v>43.9004797792352</v>
      </c>
      <c r="HA30">
        <f t="shared" si="84"/>
        <v>27.4850480940126</v>
      </c>
      <c r="HB30">
        <f t="shared" si="84"/>
        <v>28.2650658867309</v>
      </c>
      <c r="HC30">
        <f t="shared" si="84"/>
        <v>35.942762652032</v>
      </c>
      <c r="HD30">
        <f t="shared" si="84"/>
        <v>25.1085682803055</v>
      </c>
      <c r="HE30">
        <f t="shared" si="84"/>
        <v>27.7250627636291</v>
      </c>
      <c r="HF30">
        <f t="shared" si="84"/>
        <v>28.4021820411459</v>
      </c>
      <c r="HG30" s="33">
        <v>2.83333333333333</v>
      </c>
    </row>
    <row r="31" spans="1:215">
      <c r="A31" s="30">
        <v>6269</v>
      </c>
      <c r="B31" s="31">
        <v>42866.6041666667</v>
      </c>
      <c r="C31" s="30">
        <v>37618</v>
      </c>
      <c r="D31" s="30">
        <v>1</v>
      </c>
      <c r="E31" s="30">
        <v>31</v>
      </c>
      <c r="F31" s="5">
        <v>0</v>
      </c>
      <c r="G31" s="30"/>
      <c r="H31" s="30"/>
      <c r="I31" s="30"/>
      <c r="J31" s="30"/>
      <c r="K31" s="32"/>
      <c r="L31" s="32"/>
      <c r="M31" s="34"/>
      <c r="N31" s="15">
        <v>0.325</v>
      </c>
      <c r="O31" s="15">
        <v>0.025</v>
      </c>
      <c r="P31" s="15">
        <v>0.075</v>
      </c>
      <c r="Q31" s="15">
        <v>0.175</v>
      </c>
      <c r="R31" s="15">
        <v>0.025</v>
      </c>
      <c r="S31" s="15">
        <v>0.225</v>
      </c>
      <c r="T31" s="15">
        <v>0.225</v>
      </c>
      <c r="U31" s="15">
        <v>0.475</v>
      </c>
      <c r="V31" s="15">
        <v>0.375</v>
      </c>
      <c r="W31" s="15">
        <v>0.025</v>
      </c>
      <c r="X31" s="15">
        <v>0.025</v>
      </c>
      <c r="Y31" s="15">
        <v>0.025</v>
      </c>
      <c r="Z31" s="15">
        <v>0.225</v>
      </c>
      <c r="AA31" s="15">
        <v>0.175</v>
      </c>
      <c r="AB31" s="15">
        <v>0.275</v>
      </c>
      <c r="AC31" s="15">
        <v>0.425</v>
      </c>
      <c r="AD31" s="15">
        <v>0.475</v>
      </c>
      <c r="AE31" s="15">
        <v>0.075</v>
      </c>
      <c r="AF31" s="15">
        <v>0.125</v>
      </c>
      <c r="AG31" s="15">
        <v>0.125</v>
      </c>
      <c r="AH31" s="15">
        <v>0.025</v>
      </c>
      <c r="AI31" s="15">
        <v>0.075</v>
      </c>
      <c r="AJ31" s="15">
        <v>0.075</v>
      </c>
      <c r="AK31" s="15">
        <v>0.225</v>
      </c>
      <c r="AL31" s="15">
        <v>0.175</v>
      </c>
      <c r="AM31" s="15">
        <v>0.025</v>
      </c>
      <c r="AN31" s="15">
        <v>0.125</v>
      </c>
      <c r="AO31" s="15">
        <v>0.025</v>
      </c>
      <c r="AP31" s="15">
        <v>0.075</v>
      </c>
      <c r="AQ31" s="15">
        <v>0.025</v>
      </c>
      <c r="AR31" s="15">
        <v>0.075</v>
      </c>
      <c r="AS31" s="15">
        <v>0.425</v>
      </c>
      <c r="AT31" s="15">
        <v>0.025</v>
      </c>
      <c r="AU31" s="15">
        <v>0.175</v>
      </c>
      <c r="AV31" s="15">
        <v>0.125</v>
      </c>
      <c r="AW31" s="15">
        <v>0.075</v>
      </c>
      <c r="AX31" s="15">
        <v>0.025</v>
      </c>
      <c r="AY31" s="15">
        <v>0.375</v>
      </c>
      <c r="AZ31" s="15">
        <v>0.125</v>
      </c>
      <c r="BA31" s="15">
        <v>0.075</v>
      </c>
      <c r="BB31" s="15">
        <v>0.025</v>
      </c>
      <c r="BC31" s="15">
        <v>0.025</v>
      </c>
      <c r="BD31" s="15">
        <v>0.175</v>
      </c>
      <c r="BE31" s="15">
        <v>0.175</v>
      </c>
      <c r="BF31" s="15">
        <v>0.425</v>
      </c>
      <c r="BG31" s="15">
        <v>0.075</v>
      </c>
      <c r="BH31" s="15">
        <v>0.425</v>
      </c>
      <c r="BI31" s="15">
        <v>0.225</v>
      </c>
      <c r="BJ31" s="15">
        <v>0.075</v>
      </c>
      <c r="BK31" s="15">
        <v>0.075</v>
      </c>
      <c r="BL31" s="15">
        <v>0.025</v>
      </c>
      <c r="BM31" s="15">
        <v>0.075</v>
      </c>
      <c r="BN31" s="15">
        <v>0.025</v>
      </c>
      <c r="BO31" s="15">
        <v>0.075</v>
      </c>
      <c r="BP31" s="15">
        <v>0.375</v>
      </c>
      <c r="BQ31" s="15">
        <v>0.275</v>
      </c>
      <c r="BR31" s="15">
        <v>0.425</v>
      </c>
      <c r="BS31" s="15">
        <v>0.375</v>
      </c>
      <c r="BT31" s="15">
        <v>0.125</v>
      </c>
      <c r="BU31" s="15">
        <v>0.125</v>
      </c>
      <c r="BV31" s="15">
        <v>0.375</v>
      </c>
      <c r="BW31" s="15">
        <v>0.075</v>
      </c>
      <c r="BX31" s="15">
        <v>0.275</v>
      </c>
      <c r="BY31" s="15">
        <v>0.025</v>
      </c>
      <c r="BZ31" s="15">
        <v>0.475</v>
      </c>
      <c r="CA31" s="15">
        <v>0.025</v>
      </c>
      <c r="CB31" s="15">
        <v>0.175</v>
      </c>
      <c r="CC31" s="15">
        <v>0.175</v>
      </c>
      <c r="CD31" s="15">
        <v>0.075</v>
      </c>
      <c r="CE31" s="15">
        <v>0.075</v>
      </c>
      <c r="CF31" s="15">
        <v>0.125</v>
      </c>
      <c r="CG31" s="15">
        <v>0.175</v>
      </c>
      <c r="CH31" s="15">
        <v>0.025</v>
      </c>
      <c r="CI31" s="15">
        <v>0.225</v>
      </c>
      <c r="CJ31" s="15">
        <v>0.425</v>
      </c>
      <c r="CK31" s="15">
        <v>0.375</v>
      </c>
      <c r="CL31" s="15">
        <v>0.175</v>
      </c>
      <c r="CM31" s="15">
        <v>0.175</v>
      </c>
      <c r="CN31" s="15">
        <v>0.025</v>
      </c>
      <c r="CO31" s="15">
        <v>0.475</v>
      </c>
      <c r="CP31" s="15">
        <v>0.025</v>
      </c>
      <c r="CQ31" s="15">
        <v>0.075</v>
      </c>
      <c r="CR31" s="15">
        <v>0.175</v>
      </c>
      <c r="CS31" s="15">
        <v>0.425</v>
      </c>
      <c r="CT31" s="15">
        <v>0.025</v>
      </c>
      <c r="CU31" s="15">
        <v>0.325</v>
      </c>
      <c r="CV31" s="15">
        <v>0.225</v>
      </c>
      <c r="CW31" s="15">
        <v>0.125</v>
      </c>
      <c r="CX31" s="15">
        <v>0.025</v>
      </c>
      <c r="CY31" s="15">
        <v>0.025</v>
      </c>
      <c r="CZ31" s="15">
        <v>0.125</v>
      </c>
      <c r="DA31" s="15">
        <v>0.325</v>
      </c>
      <c r="DB31" s="15">
        <v>0.275</v>
      </c>
      <c r="DC31" s="15">
        <v>0.025</v>
      </c>
      <c r="DD31" s="15">
        <v>0.025</v>
      </c>
      <c r="DE31" s="15">
        <v>0.175</v>
      </c>
      <c r="DF31" s="15">
        <v>1.75</v>
      </c>
      <c r="DG31" s="15">
        <v>0.175</v>
      </c>
      <c r="DH31" s="15">
        <v>0.425</v>
      </c>
      <c r="DI31" s="15">
        <v>0.025</v>
      </c>
      <c r="DJ31" s="14"/>
      <c r="DK31">
        <f t="shared" si="3"/>
        <v>31.5953237567329</v>
      </c>
      <c r="DL31">
        <f t="shared" ref="DL31:EQ31" si="85">DL30*(1-O31*0.5)+$E31*O31*0.5+O81*0.5-(0.22/3)*DL30</f>
        <v>30.3910373460187</v>
      </c>
      <c r="DM31">
        <f t="shared" si="85"/>
        <v>31.5116850249263</v>
      </c>
      <c r="DN31">
        <f t="shared" si="85"/>
        <v>27.0833103846017</v>
      </c>
      <c r="DO31">
        <f t="shared" si="85"/>
        <v>35.254776952961</v>
      </c>
      <c r="DP31">
        <f t="shared" si="85"/>
        <v>28.6143850100445</v>
      </c>
      <c r="DQ31">
        <f t="shared" si="85"/>
        <v>31.1853559611336</v>
      </c>
      <c r="DR31">
        <f t="shared" si="85"/>
        <v>28.1323812562804</v>
      </c>
      <c r="DS31">
        <f t="shared" si="85"/>
        <v>34.200217200848</v>
      </c>
      <c r="DT31">
        <f t="shared" si="85"/>
        <v>28.5498731131289</v>
      </c>
      <c r="DU31">
        <f t="shared" si="85"/>
        <v>30.5886603696085</v>
      </c>
      <c r="DV31">
        <f t="shared" si="85"/>
        <v>25.8922260133924</v>
      </c>
      <c r="DW31">
        <f t="shared" si="85"/>
        <v>31.6680225990806</v>
      </c>
      <c r="DX31">
        <f t="shared" si="85"/>
        <v>31.518666006178</v>
      </c>
      <c r="DY31">
        <f t="shared" si="85"/>
        <v>28.3226936284451</v>
      </c>
      <c r="DZ31">
        <f t="shared" si="85"/>
        <v>31.6681961005919</v>
      </c>
      <c r="EA31">
        <f t="shared" si="85"/>
        <v>38.1446381553408</v>
      </c>
      <c r="EB31">
        <f t="shared" si="85"/>
        <v>27.1346648507933</v>
      </c>
      <c r="EC31">
        <f t="shared" si="85"/>
        <v>31.6758328964765</v>
      </c>
      <c r="ED31">
        <f t="shared" si="85"/>
        <v>25.0824801935231</v>
      </c>
      <c r="EE31">
        <f t="shared" si="85"/>
        <v>28.4775961326525</v>
      </c>
      <c r="EF31">
        <f t="shared" si="85"/>
        <v>28.585895090836</v>
      </c>
      <c r="EG31">
        <f t="shared" si="85"/>
        <v>28.2871600256799</v>
      </c>
      <c r="EH31">
        <f t="shared" si="85"/>
        <v>26.4073759333337</v>
      </c>
      <c r="EI31">
        <f t="shared" si="85"/>
        <v>23.0590159041169</v>
      </c>
      <c r="EJ31">
        <f t="shared" si="85"/>
        <v>26.200148599378</v>
      </c>
      <c r="EK31">
        <f t="shared" si="85"/>
        <v>29.087560855448</v>
      </c>
      <c r="EL31">
        <f t="shared" si="85"/>
        <v>30.7883535546422</v>
      </c>
      <c r="EM31">
        <f t="shared" si="85"/>
        <v>24.2012918891436</v>
      </c>
      <c r="EN31">
        <f t="shared" si="85"/>
        <v>26.7443009744274</v>
      </c>
      <c r="EO31">
        <f t="shared" si="85"/>
        <v>26.6890237004203</v>
      </c>
      <c r="EP31">
        <f t="shared" si="85"/>
        <v>28.5954078266457</v>
      </c>
      <c r="EQ31">
        <f t="shared" si="85"/>
        <v>28.4174510696867</v>
      </c>
      <c r="ER31">
        <f t="shared" ref="ER31:FW31" si="86">ER30*(1-AU31*0.5)+$E31*AU31*0.5+AU81*0.5-(0.22/3)*ER30</f>
        <v>26.0772714034571</v>
      </c>
      <c r="ES31">
        <f t="shared" si="86"/>
        <v>26.3709200084733</v>
      </c>
      <c r="ET31">
        <f t="shared" si="86"/>
        <v>28.137515741199</v>
      </c>
      <c r="EU31">
        <f t="shared" si="86"/>
        <v>28.0448864609458</v>
      </c>
      <c r="EV31">
        <f t="shared" si="86"/>
        <v>29.1662284342549</v>
      </c>
      <c r="EW31">
        <f t="shared" si="86"/>
        <v>35.556892084998</v>
      </c>
      <c r="EX31">
        <f t="shared" si="86"/>
        <v>31.0962123045087</v>
      </c>
      <c r="EY31">
        <f t="shared" si="86"/>
        <v>30.5815073235062</v>
      </c>
      <c r="EZ31">
        <f t="shared" si="86"/>
        <v>27.4559719890426</v>
      </c>
      <c r="FA31">
        <f t="shared" si="86"/>
        <v>34.7560320737542</v>
      </c>
      <c r="FB31">
        <f t="shared" si="86"/>
        <v>32.9731320544871</v>
      </c>
      <c r="FC31">
        <f t="shared" si="86"/>
        <v>28.2353849373347</v>
      </c>
      <c r="FD31">
        <f t="shared" si="86"/>
        <v>26.8400261670606</v>
      </c>
      <c r="FE31">
        <f t="shared" si="86"/>
        <v>27.9520266122598</v>
      </c>
      <c r="FF31">
        <f t="shared" si="86"/>
        <v>37.6481634115578</v>
      </c>
      <c r="FG31">
        <f t="shared" si="86"/>
        <v>23.9993208431124</v>
      </c>
      <c r="FH31">
        <f t="shared" si="86"/>
        <v>27.7623662822954</v>
      </c>
      <c r="FI31">
        <f t="shared" si="86"/>
        <v>35.0642046670998</v>
      </c>
      <c r="FJ31">
        <f t="shared" si="86"/>
        <v>25.644941420332</v>
      </c>
      <c r="FK31">
        <f t="shared" si="86"/>
        <v>31.6366156272878</v>
      </c>
      <c r="FL31">
        <f t="shared" si="86"/>
        <v>27.0538665841429</v>
      </c>
      <c r="FM31">
        <f t="shared" si="86"/>
        <v>27.2299967168259</v>
      </c>
      <c r="FN31">
        <f t="shared" si="86"/>
        <v>26.8311267401889</v>
      </c>
      <c r="FO31">
        <f t="shared" si="86"/>
        <v>25.510954978417</v>
      </c>
      <c r="FP31">
        <f t="shared" si="86"/>
        <v>28.6916387327759</v>
      </c>
      <c r="FQ31">
        <f t="shared" si="86"/>
        <v>27.3495548585006</v>
      </c>
      <c r="FR31">
        <f t="shared" si="86"/>
        <v>24.2698674906776</v>
      </c>
      <c r="FS31">
        <f t="shared" si="86"/>
        <v>27.3388283203838</v>
      </c>
      <c r="FT31">
        <f t="shared" si="86"/>
        <v>29.8223335134276</v>
      </c>
      <c r="FU31">
        <f t="shared" si="86"/>
        <v>28.9136760003231</v>
      </c>
      <c r="FV31">
        <f t="shared" si="86"/>
        <v>31.9538514975596</v>
      </c>
      <c r="FW31">
        <f t="shared" si="86"/>
        <v>26.4883065553034</v>
      </c>
      <c r="FX31">
        <f t="shared" ref="FX31:HF31" si="87">FX30*(1-CA31*0.5)+$E31*CA31*0.5+CA81*0.5-(0.22/3)*FX30</f>
        <v>24.5952933511484</v>
      </c>
      <c r="FY31">
        <f t="shared" si="87"/>
        <v>26.0588753827709</v>
      </c>
      <c r="FZ31">
        <f t="shared" si="87"/>
        <v>27.514840122005</v>
      </c>
      <c r="GA31">
        <f t="shared" si="87"/>
        <v>26.8248179048468</v>
      </c>
      <c r="GB31">
        <f t="shared" si="87"/>
        <v>31.060637028345</v>
      </c>
      <c r="GC31">
        <f t="shared" si="87"/>
        <v>25.7634447893154</v>
      </c>
      <c r="GD31">
        <f t="shared" si="87"/>
        <v>27.6903813325271</v>
      </c>
      <c r="GE31">
        <f t="shared" si="87"/>
        <v>27.2484587425992</v>
      </c>
      <c r="GF31">
        <f t="shared" si="87"/>
        <v>24.1957329891108</v>
      </c>
      <c r="GG31">
        <f t="shared" si="87"/>
        <v>26.4190991005827</v>
      </c>
      <c r="GH31">
        <f t="shared" si="87"/>
        <v>26.6681713007218</v>
      </c>
      <c r="GI31">
        <f t="shared" si="87"/>
        <v>27.4947868941466</v>
      </c>
      <c r="GJ31">
        <f t="shared" si="87"/>
        <v>27.8447699691184</v>
      </c>
      <c r="GK31">
        <f t="shared" si="87"/>
        <v>28.8298145754849</v>
      </c>
      <c r="GL31">
        <f t="shared" si="87"/>
        <v>28.118668849358</v>
      </c>
      <c r="GM31">
        <f t="shared" si="87"/>
        <v>26.0576682234392</v>
      </c>
      <c r="GN31">
        <f t="shared" si="87"/>
        <v>25.2890472337732</v>
      </c>
      <c r="GO31">
        <f t="shared" si="87"/>
        <v>22.9537560601873</v>
      </c>
      <c r="GP31">
        <f t="shared" si="87"/>
        <v>24.9476182765806</v>
      </c>
      <c r="GQ31">
        <f t="shared" si="87"/>
        <v>26.9468768906733</v>
      </c>
      <c r="GR31">
        <f t="shared" si="87"/>
        <v>29.1849245061727</v>
      </c>
      <c r="GS31">
        <f t="shared" si="87"/>
        <v>32.3356718363656</v>
      </c>
      <c r="GT31">
        <f t="shared" si="87"/>
        <v>32.6709810274851</v>
      </c>
      <c r="GU31">
        <f t="shared" si="87"/>
        <v>24.430024243825</v>
      </c>
      <c r="GV31">
        <f t="shared" si="87"/>
        <v>34.8894385601448</v>
      </c>
      <c r="GW31">
        <f t="shared" si="87"/>
        <v>27.2340221785185</v>
      </c>
      <c r="GX31">
        <f t="shared" si="87"/>
        <v>30.3966046594348</v>
      </c>
      <c r="GY31">
        <f t="shared" si="87"/>
        <v>27.1997181575401</v>
      </c>
      <c r="GZ31">
        <f t="shared" si="87"/>
        <v>40.5198552648508</v>
      </c>
      <c r="HA31">
        <f t="shared" si="87"/>
        <v>25.5134147992765</v>
      </c>
      <c r="HB31">
        <f t="shared" si="87"/>
        <v>26.4316011232817</v>
      </c>
      <c r="HC31">
        <f t="shared" si="87"/>
        <v>28.9820427370217</v>
      </c>
      <c r="HD31">
        <f t="shared" si="87"/>
        <v>23.7827735485564</v>
      </c>
      <c r="HE31">
        <f t="shared" si="87"/>
        <v>26.3878156570251</v>
      </c>
      <c r="HF31">
        <f t="shared" si="87"/>
        <v>26.3518280826142</v>
      </c>
      <c r="HG31" s="33">
        <v>1</v>
      </c>
    </row>
    <row r="32" spans="1:215">
      <c r="A32" s="30">
        <v>6270</v>
      </c>
      <c r="B32" s="31">
        <v>42866.6458333333</v>
      </c>
      <c r="C32" s="30">
        <v>37628.5</v>
      </c>
      <c r="D32">
        <v>3</v>
      </c>
      <c r="E32">
        <v>30</v>
      </c>
      <c r="F32" s="5">
        <v>0</v>
      </c>
      <c r="G32" s="30"/>
      <c r="H32" s="30"/>
      <c r="I32" s="30"/>
      <c r="J32" s="30"/>
      <c r="K32" s="32"/>
      <c r="L32" s="32"/>
      <c r="M32" s="34"/>
      <c r="N32" s="15">
        <v>0.375</v>
      </c>
      <c r="O32" s="15">
        <v>0.075</v>
      </c>
      <c r="P32" s="15">
        <v>0.375</v>
      </c>
      <c r="Q32" s="15">
        <v>0.225</v>
      </c>
      <c r="R32" s="15">
        <v>0.275</v>
      </c>
      <c r="S32" s="15">
        <v>0.025</v>
      </c>
      <c r="T32" s="15">
        <v>0.025</v>
      </c>
      <c r="U32" s="15">
        <v>0.025</v>
      </c>
      <c r="V32" s="15">
        <v>0.475</v>
      </c>
      <c r="W32" s="15">
        <v>0.325</v>
      </c>
      <c r="X32" s="15">
        <v>0.025</v>
      </c>
      <c r="Y32" s="15">
        <v>0.025</v>
      </c>
      <c r="Z32" s="15">
        <v>0.075</v>
      </c>
      <c r="AA32" s="15">
        <v>0.075</v>
      </c>
      <c r="AB32" s="15">
        <v>0.075</v>
      </c>
      <c r="AC32" s="15">
        <v>0.275</v>
      </c>
      <c r="AD32" s="15">
        <v>0.025</v>
      </c>
      <c r="AE32" s="15">
        <v>0.325</v>
      </c>
      <c r="AF32" s="15">
        <v>0.175</v>
      </c>
      <c r="AG32" s="15">
        <v>0.025</v>
      </c>
      <c r="AH32" s="15">
        <v>0.225</v>
      </c>
      <c r="AI32" s="15">
        <v>0.125</v>
      </c>
      <c r="AJ32" s="15">
        <v>0.125</v>
      </c>
      <c r="AK32" s="15">
        <v>0.175</v>
      </c>
      <c r="AL32" s="15">
        <v>0.075</v>
      </c>
      <c r="AM32" s="15">
        <v>0.225</v>
      </c>
      <c r="AN32" s="15">
        <v>0.125</v>
      </c>
      <c r="AO32" s="15">
        <v>0.025</v>
      </c>
      <c r="AP32" s="15">
        <v>0.375</v>
      </c>
      <c r="AQ32" s="15">
        <v>0.025</v>
      </c>
      <c r="AR32" s="15">
        <v>0.425</v>
      </c>
      <c r="AS32" s="15">
        <v>0.025</v>
      </c>
      <c r="AT32" s="15">
        <v>0.425</v>
      </c>
      <c r="AU32" s="15">
        <v>0.025</v>
      </c>
      <c r="AV32" s="15">
        <v>0.075</v>
      </c>
      <c r="AW32" s="15">
        <v>0.075</v>
      </c>
      <c r="AX32" s="15">
        <v>0.375</v>
      </c>
      <c r="AY32" s="15">
        <v>0.025</v>
      </c>
      <c r="AZ32" s="15">
        <v>0.175</v>
      </c>
      <c r="BA32" s="15">
        <v>0.075</v>
      </c>
      <c r="BB32" s="15">
        <v>0.025</v>
      </c>
      <c r="BC32" s="15">
        <v>0.025</v>
      </c>
      <c r="BD32" s="15">
        <v>0.225</v>
      </c>
      <c r="BE32" s="15">
        <v>0.025</v>
      </c>
      <c r="BF32" s="15">
        <v>0.475</v>
      </c>
      <c r="BG32" s="15">
        <v>0.075</v>
      </c>
      <c r="BH32" s="15">
        <v>0.275</v>
      </c>
      <c r="BI32" s="15">
        <v>0.275</v>
      </c>
      <c r="BJ32" s="15">
        <v>0.225</v>
      </c>
      <c r="BK32" s="15">
        <v>0.175</v>
      </c>
      <c r="BL32" s="15">
        <v>0.175</v>
      </c>
      <c r="BM32" s="15">
        <v>0.125</v>
      </c>
      <c r="BN32" s="15">
        <v>0.025</v>
      </c>
      <c r="BO32" s="15">
        <v>0.425</v>
      </c>
      <c r="BP32" s="15">
        <v>0.425</v>
      </c>
      <c r="BQ32" s="15">
        <v>0.125</v>
      </c>
      <c r="BR32" s="15">
        <v>0.075</v>
      </c>
      <c r="BS32" s="15">
        <v>0.275</v>
      </c>
      <c r="BT32" s="15">
        <v>0.125</v>
      </c>
      <c r="BU32" s="15">
        <v>0.025</v>
      </c>
      <c r="BV32" s="15">
        <v>0.075</v>
      </c>
      <c r="BW32" s="15">
        <v>0.375</v>
      </c>
      <c r="BX32" s="15">
        <v>0.025</v>
      </c>
      <c r="BY32" s="15">
        <v>0.425</v>
      </c>
      <c r="BZ32" s="15">
        <v>0.425</v>
      </c>
      <c r="CA32" s="15">
        <v>0.025</v>
      </c>
      <c r="CB32" s="15">
        <v>0.025</v>
      </c>
      <c r="CC32" s="15">
        <v>0.225</v>
      </c>
      <c r="CD32" s="15">
        <v>0.075</v>
      </c>
      <c r="CE32" s="15">
        <v>0.025</v>
      </c>
      <c r="CF32" s="15">
        <v>0.125</v>
      </c>
      <c r="CG32" s="15">
        <v>0.125</v>
      </c>
      <c r="CH32" s="15">
        <v>0.425</v>
      </c>
      <c r="CI32" s="15">
        <v>0.125</v>
      </c>
      <c r="CJ32" s="15">
        <v>0.175</v>
      </c>
      <c r="CK32" s="15">
        <v>0.025</v>
      </c>
      <c r="CL32" s="15">
        <v>0.075</v>
      </c>
      <c r="CM32" s="15">
        <v>0.025</v>
      </c>
      <c r="CN32" s="15">
        <v>0.025</v>
      </c>
      <c r="CO32" s="15">
        <v>0.225</v>
      </c>
      <c r="CP32" s="15">
        <v>0.225</v>
      </c>
      <c r="CQ32" s="15">
        <v>0.075</v>
      </c>
      <c r="CR32" s="15">
        <v>0.125</v>
      </c>
      <c r="CS32" s="15">
        <v>0.075</v>
      </c>
      <c r="CT32" s="15">
        <v>0.175</v>
      </c>
      <c r="CU32" s="15">
        <v>0.425</v>
      </c>
      <c r="CV32" s="15">
        <v>0.075</v>
      </c>
      <c r="CW32" s="15">
        <v>0.125</v>
      </c>
      <c r="CX32" s="15">
        <v>0.075</v>
      </c>
      <c r="CY32" s="15">
        <v>0.225</v>
      </c>
      <c r="CZ32" s="15">
        <v>0.025</v>
      </c>
      <c r="DA32" s="15">
        <v>0.075</v>
      </c>
      <c r="DB32" s="15">
        <v>0.025</v>
      </c>
      <c r="DC32" s="15">
        <v>0.425</v>
      </c>
      <c r="DD32" s="15">
        <v>0.175</v>
      </c>
      <c r="DE32" s="15">
        <v>0.025</v>
      </c>
      <c r="DF32" s="15">
        <v>0.025</v>
      </c>
      <c r="DG32" s="15">
        <v>0.475</v>
      </c>
      <c r="DH32" s="15">
        <v>0.025</v>
      </c>
      <c r="DI32" s="15">
        <v>0.025</v>
      </c>
      <c r="DJ32" s="14"/>
      <c r="DK32">
        <f t="shared" ref="DK32:DK48" si="88">DK31*(1-N32*0.5)+$E33*N32*0.5+N82*0.5-(0.22/3)*DK31</f>
        <v>29.3542101435184</v>
      </c>
      <c r="DL32">
        <f t="shared" ref="DL32:EQ32" si="89">DL31*(1-O32*0.5)+$E33*O32*0.5+O82*0.5-(0.22/3)*DL31</f>
        <v>28.2226973735016</v>
      </c>
      <c r="DM32">
        <f t="shared" si="89"/>
        <v>29.2923871809247</v>
      </c>
      <c r="DN32">
        <f t="shared" si="89"/>
        <v>25.6503285381299</v>
      </c>
      <c r="DO32">
        <f t="shared" si="89"/>
        <v>32.2218948120451</v>
      </c>
      <c r="DP32">
        <f t="shared" si="89"/>
        <v>26.558316963349</v>
      </c>
      <c r="DQ32">
        <f t="shared" si="89"/>
        <v>28.908612907803</v>
      </c>
      <c r="DR32">
        <f t="shared" si="89"/>
        <v>26.1176851984497</v>
      </c>
      <c r="DS32">
        <f t="shared" si="89"/>
        <v>31.1696496875844</v>
      </c>
      <c r="DT32">
        <f t="shared" si="89"/>
        <v>27.016861370616</v>
      </c>
      <c r="DU32">
        <f t="shared" si="89"/>
        <v>28.3631336878837</v>
      </c>
      <c r="DV32">
        <f t="shared" si="89"/>
        <v>24.0698099472429</v>
      </c>
      <c r="DW32">
        <f t="shared" si="89"/>
        <v>29.3581500943491</v>
      </c>
      <c r="DX32">
        <f t="shared" si="89"/>
        <v>29.2253471904933</v>
      </c>
      <c r="DY32">
        <f t="shared" si="89"/>
        <v>32.6335950846258</v>
      </c>
      <c r="DZ32">
        <f t="shared" si="89"/>
        <v>29.3914847560504</v>
      </c>
      <c r="EA32">
        <f t="shared" si="89"/>
        <v>35.270556713674</v>
      </c>
      <c r="EB32">
        <f t="shared" si="89"/>
        <v>25.9354063901479</v>
      </c>
      <c r="EC32">
        <f t="shared" si="89"/>
        <v>29.3813031056265</v>
      </c>
      <c r="ED32">
        <f t="shared" si="89"/>
        <v>23.3295673102457</v>
      </c>
      <c r="EE32">
        <f t="shared" si="89"/>
        <v>26.7855095180012</v>
      </c>
      <c r="EF32">
        <f t="shared" si="89"/>
        <v>26.7029776743308</v>
      </c>
      <c r="EG32">
        <f t="shared" si="89"/>
        <v>26.4448207888584</v>
      </c>
      <c r="EH32">
        <f t="shared" si="89"/>
        <v>24.9601896373892</v>
      </c>
      <c r="EI32">
        <f t="shared" si="89"/>
        <v>21.7033083080773</v>
      </c>
      <c r="EJ32">
        <f t="shared" si="89"/>
        <v>41.1812876513269</v>
      </c>
      <c r="EK32">
        <f t="shared" si="89"/>
        <v>27.1365005059163</v>
      </c>
      <c r="EL32">
        <f t="shared" si="89"/>
        <v>28.5456865412021</v>
      </c>
      <c r="EM32">
        <f t="shared" si="89"/>
        <v>23.8887882547253</v>
      </c>
      <c r="EN32">
        <f t="shared" si="89"/>
        <v>24.8487484741224</v>
      </c>
      <c r="EO32">
        <f t="shared" si="89"/>
        <v>25.8604110927168</v>
      </c>
      <c r="EP32">
        <f t="shared" si="89"/>
        <v>26.5409686548586</v>
      </c>
      <c r="EQ32">
        <f t="shared" si="89"/>
        <v>27.0947963056012</v>
      </c>
      <c r="ER32">
        <f t="shared" ref="ER32:FW32" si="90">ER31*(1-AU32*0.5)+$E33*AU32*0.5+AU82*0.5-(0.22/3)*ER31</f>
        <v>24.2389722746603</v>
      </c>
      <c r="ES32">
        <f t="shared" si="90"/>
        <v>24.6481430408675</v>
      </c>
      <c r="ET32">
        <f t="shared" si="90"/>
        <v>26.2189410798828</v>
      </c>
      <c r="EU32">
        <f t="shared" si="90"/>
        <v>26.7298452423825</v>
      </c>
      <c r="EV32">
        <f t="shared" si="90"/>
        <v>27.0627938269813</v>
      </c>
      <c r="EW32">
        <f t="shared" si="90"/>
        <v>32.6381586079941</v>
      </c>
      <c r="EX32">
        <f t="shared" si="90"/>
        <v>28.849715440759</v>
      </c>
      <c r="EY32">
        <f t="shared" si="90"/>
        <v>28.3565946115719</v>
      </c>
      <c r="EZ32">
        <f t="shared" si="90"/>
        <v>25.4993343933164</v>
      </c>
      <c r="FA32">
        <f t="shared" si="90"/>
        <v>31.8972027800482</v>
      </c>
      <c r="FB32">
        <f t="shared" si="90"/>
        <v>30.5429382198103</v>
      </c>
      <c r="FC32">
        <f t="shared" si="90"/>
        <v>27.0588861193132</v>
      </c>
      <c r="FD32">
        <f t="shared" si="90"/>
        <v>25.0652566002114</v>
      </c>
      <c r="FE32">
        <f t="shared" si="90"/>
        <v>26.4588076681751</v>
      </c>
      <c r="FF32">
        <f t="shared" si="90"/>
        <v>34.1106756256211</v>
      </c>
      <c r="FG32">
        <f t="shared" si="90"/>
        <v>23.1394470531007</v>
      </c>
      <c r="FH32">
        <f t="shared" si="90"/>
        <v>26.0972523718929</v>
      </c>
      <c r="FI32">
        <f t="shared" si="90"/>
        <v>32.2247117498079</v>
      </c>
      <c r="FJ32">
        <f t="shared" si="90"/>
        <v>24.1615035440703</v>
      </c>
      <c r="FK32">
        <f t="shared" si="90"/>
        <v>29.3211394526122</v>
      </c>
      <c r="FL32">
        <f t="shared" si="90"/>
        <v>26.1209697188421</v>
      </c>
      <c r="FM32">
        <f t="shared" si="90"/>
        <v>26.2467559885998</v>
      </c>
      <c r="FN32">
        <f t="shared" si="90"/>
        <v>25.1865653579799</v>
      </c>
      <c r="FO32">
        <f t="shared" si="90"/>
        <v>23.8834908016425</v>
      </c>
      <c r="FP32">
        <f t="shared" si="90"/>
        <v>27.042484899949</v>
      </c>
      <c r="FQ32">
        <f t="shared" si="90"/>
        <v>25.6345736568876</v>
      </c>
      <c r="FR32">
        <f t="shared" si="90"/>
        <v>22.5867038643945</v>
      </c>
      <c r="FS32">
        <f t="shared" si="90"/>
        <v>25.5087748482079</v>
      </c>
      <c r="FT32">
        <f t="shared" si="90"/>
        <v>28.0436748553419</v>
      </c>
      <c r="FU32">
        <f t="shared" si="90"/>
        <v>26.8319188102953</v>
      </c>
      <c r="FV32">
        <f t="shared" si="90"/>
        <v>29.6203756111738</v>
      </c>
      <c r="FW32">
        <f t="shared" si="90"/>
        <v>25.7170655982459</v>
      </c>
      <c r="FX32">
        <f t="shared" ref="FX32:HF32" si="91">FX31*(1-CA32*0.5)+$E33*CA32*0.5+CA82*0.5-(0.22/3)*FX31</f>
        <v>22.8841973385081</v>
      </c>
      <c r="FY32">
        <f t="shared" si="91"/>
        <v>24.2221552457497</v>
      </c>
      <c r="FZ32">
        <f t="shared" si="91"/>
        <v>26.0016656659991</v>
      </c>
      <c r="GA32">
        <f t="shared" si="91"/>
        <v>25.051733920393</v>
      </c>
      <c r="GB32">
        <f t="shared" si="91"/>
        <v>28.7945990167454</v>
      </c>
      <c r="GC32">
        <f t="shared" si="91"/>
        <v>24.2639102054334</v>
      </c>
      <c r="GD32">
        <f t="shared" si="91"/>
        <v>25.9291045348588</v>
      </c>
      <c r="GE32">
        <f t="shared" si="91"/>
        <v>26.2599409520062</v>
      </c>
      <c r="GF32">
        <f t="shared" si="91"/>
        <v>22.9091459247566</v>
      </c>
      <c r="GG32">
        <f t="shared" si="91"/>
        <v>24.9700273285723</v>
      </c>
      <c r="GH32">
        <f t="shared" si="91"/>
        <v>24.7791532640765</v>
      </c>
      <c r="GI32">
        <f t="shared" si="91"/>
        <v>61.8974480133787</v>
      </c>
      <c r="GJ32">
        <f t="shared" si="91"/>
        <v>39.604760546769</v>
      </c>
      <c r="GK32">
        <f t="shared" si="91"/>
        <v>26.7552554910892</v>
      </c>
      <c r="GL32">
        <f t="shared" si="91"/>
        <v>26.4932828881856</v>
      </c>
      <c r="GM32">
        <f t="shared" si="91"/>
        <v>24.8152848785834</v>
      </c>
      <c r="GN32">
        <f t="shared" si="91"/>
        <v>23.68617783203</v>
      </c>
      <c r="GO32">
        <f t="shared" si="91"/>
        <v>21.8358708620119</v>
      </c>
      <c r="GP32">
        <f t="shared" si="91"/>
        <v>23.3825905842595</v>
      </c>
      <c r="GQ32">
        <f t="shared" si="91"/>
        <v>25.4129208574234</v>
      </c>
      <c r="GR32">
        <f t="shared" si="91"/>
        <v>27.6429002514917</v>
      </c>
      <c r="GS32">
        <f t="shared" si="91"/>
        <v>29.9518015411684</v>
      </c>
      <c r="GT32">
        <f t="shared" si="91"/>
        <v>30.2331727712517</v>
      </c>
      <c r="GU32">
        <f t="shared" si="91"/>
        <v>22.9223632234678</v>
      </c>
      <c r="GV32">
        <f t="shared" si="91"/>
        <v>32.0058178943846</v>
      </c>
      <c r="GW32">
        <f t="shared" si="91"/>
        <v>25.2964352748623</v>
      </c>
      <c r="GX32">
        <f t="shared" si="91"/>
        <v>28.2276476430141</v>
      </c>
      <c r="GY32">
        <f t="shared" si="91"/>
        <v>25.2650756823512</v>
      </c>
      <c r="GZ32">
        <f t="shared" si="91"/>
        <v>35.7379299683143</v>
      </c>
      <c r="HA32">
        <f t="shared" si="91"/>
        <v>24.2100072523929</v>
      </c>
      <c r="HB32">
        <f t="shared" si="91"/>
        <v>24.5628886935333</v>
      </c>
      <c r="HC32">
        <f t="shared" si="91"/>
        <v>26.894417402094</v>
      </c>
      <c r="HD32">
        <f t="shared" si="91"/>
        <v>23.9902947705468</v>
      </c>
      <c r="HE32">
        <f t="shared" si="91"/>
        <v>24.5228614797971</v>
      </c>
      <c r="HF32">
        <f t="shared" si="91"/>
        <v>24.4899628388565</v>
      </c>
      <c r="HG32" s="14">
        <v>3</v>
      </c>
    </row>
    <row r="33" spans="1:215">
      <c r="A33" s="30">
        <v>6271</v>
      </c>
      <c r="B33" s="31">
        <v>42866.6458333333</v>
      </c>
      <c r="C33" s="30">
        <v>37629.5</v>
      </c>
      <c r="D33" s="30">
        <v>4</v>
      </c>
      <c r="E33" s="30">
        <v>32</v>
      </c>
      <c r="F33" s="5">
        <v>0</v>
      </c>
      <c r="G33" s="30"/>
      <c r="H33" s="30"/>
      <c r="I33" s="30"/>
      <c r="J33" s="30"/>
      <c r="K33" s="32"/>
      <c r="L33" s="32"/>
      <c r="M33" s="34"/>
      <c r="N33" s="15">
        <v>0.375</v>
      </c>
      <c r="O33" s="15">
        <v>0.025</v>
      </c>
      <c r="P33" s="15">
        <v>0.225</v>
      </c>
      <c r="Q33" s="15">
        <v>0.175</v>
      </c>
      <c r="R33" s="15">
        <v>0.125</v>
      </c>
      <c r="S33" s="15">
        <v>0.025</v>
      </c>
      <c r="T33" s="15">
        <v>0.475</v>
      </c>
      <c r="U33" s="15">
        <v>0.025</v>
      </c>
      <c r="V33" s="15">
        <v>0.475</v>
      </c>
      <c r="W33" s="15">
        <v>0.075</v>
      </c>
      <c r="X33" s="15">
        <v>0.475</v>
      </c>
      <c r="Y33" s="15">
        <v>0.125</v>
      </c>
      <c r="Z33" s="15">
        <v>0.075</v>
      </c>
      <c r="AA33" s="15">
        <v>0.025</v>
      </c>
      <c r="AB33" s="15">
        <v>0.025</v>
      </c>
      <c r="AC33" s="15">
        <v>0.425</v>
      </c>
      <c r="AD33" s="15">
        <v>0.175</v>
      </c>
      <c r="AE33" s="15">
        <v>0.025</v>
      </c>
      <c r="AF33" s="15">
        <v>0.075</v>
      </c>
      <c r="AG33" s="15">
        <v>0.275</v>
      </c>
      <c r="AH33" s="15">
        <v>0.025</v>
      </c>
      <c r="AI33" s="15">
        <v>0.075</v>
      </c>
      <c r="AJ33" s="15">
        <v>0.025</v>
      </c>
      <c r="AK33" s="15">
        <v>0.425</v>
      </c>
      <c r="AL33" s="15">
        <v>0.475</v>
      </c>
      <c r="AM33" s="15">
        <v>0.175</v>
      </c>
      <c r="AN33" s="15">
        <v>0.125</v>
      </c>
      <c r="AO33" s="15">
        <v>0.025</v>
      </c>
      <c r="AP33" s="15">
        <v>0.075</v>
      </c>
      <c r="AQ33" s="15">
        <v>0.025</v>
      </c>
      <c r="AR33" s="15">
        <v>0.025</v>
      </c>
      <c r="AS33" s="15">
        <v>0.075</v>
      </c>
      <c r="AT33" s="15">
        <v>0.025</v>
      </c>
      <c r="AU33" s="15">
        <v>0.075</v>
      </c>
      <c r="AV33" s="15">
        <v>0.175</v>
      </c>
      <c r="AW33" s="15">
        <v>0.425</v>
      </c>
      <c r="AX33" s="15">
        <v>0.025</v>
      </c>
      <c r="AY33" s="15">
        <v>0.075</v>
      </c>
      <c r="AZ33" s="15">
        <v>0.025</v>
      </c>
      <c r="BA33" s="15">
        <v>0.325</v>
      </c>
      <c r="BB33" s="15">
        <v>0.225</v>
      </c>
      <c r="BC33" s="15">
        <v>0.025</v>
      </c>
      <c r="BD33" s="15">
        <v>0.325</v>
      </c>
      <c r="BE33" s="15">
        <v>0.325</v>
      </c>
      <c r="BF33" s="15">
        <v>0.025</v>
      </c>
      <c r="BG33" s="15">
        <v>8.25</v>
      </c>
      <c r="BH33" s="15">
        <v>0.425</v>
      </c>
      <c r="BI33" s="15">
        <v>0.025</v>
      </c>
      <c r="BJ33" s="15">
        <v>0.025</v>
      </c>
      <c r="BK33" s="15">
        <v>0.425</v>
      </c>
      <c r="BL33" s="15">
        <v>0.175</v>
      </c>
      <c r="BM33" s="15">
        <v>0.025</v>
      </c>
      <c r="BN33" s="15">
        <v>0.225</v>
      </c>
      <c r="BO33" s="15">
        <v>0.425</v>
      </c>
      <c r="BP33" s="15">
        <v>0.075</v>
      </c>
      <c r="BQ33" s="15">
        <v>0.025</v>
      </c>
      <c r="BR33" s="15">
        <v>0.425</v>
      </c>
      <c r="BS33" s="15">
        <v>0.425</v>
      </c>
      <c r="BT33" s="15">
        <v>0.275</v>
      </c>
      <c r="BU33" s="15">
        <v>0.075</v>
      </c>
      <c r="BV33" s="15">
        <v>0.175</v>
      </c>
      <c r="BW33" s="15">
        <v>0.425</v>
      </c>
      <c r="BX33" s="15">
        <v>0.125</v>
      </c>
      <c r="BY33" s="15">
        <v>0.425</v>
      </c>
      <c r="BZ33" s="15">
        <v>2.75</v>
      </c>
      <c r="CA33" s="15">
        <v>0.075</v>
      </c>
      <c r="CB33" s="15">
        <v>0.175</v>
      </c>
      <c r="CC33" s="15">
        <v>0.075</v>
      </c>
      <c r="CD33" s="15">
        <v>0.125</v>
      </c>
      <c r="CE33" s="15">
        <v>0.025</v>
      </c>
      <c r="CF33" s="15">
        <v>0.225</v>
      </c>
      <c r="CG33" s="15">
        <v>0.025</v>
      </c>
      <c r="CH33" s="15">
        <v>0.175</v>
      </c>
      <c r="CI33" s="15">
        <v>0.025</v>
      </c>
      <c r="CJ33" s="15">
        <v>0.025</v>
      </c>
      <c r="CK33" s="15">
        <v>0.075</v>
      </c>
      <c r="CL33" s="15">
        <v>0.025</v>
      </c>
      <c r="CM33" s="15">
        <v>0.425</v>
      </c>
      <c r="CN33" s="15">
        <v>0.275</v>
      </c>
      <c r="CO33" s="15">
        <v>0.175</v>
      </c>
      <c r="CP33" s="15">
        <v>0.025</v>
      </c>
      <c r="CQ33" s="15">
        <v>0.075</v>
      </c>
      <c r="CR33" s="15">
        <v>0.025</v>
      </c>
      <c r="CS33" s="15">
        <v>0.275</v>
      </c>
      <c r="CT33" s="15">
        <v>0.425</v>
      </c>
      <c r="CU33" s="15">
        <v>0.075</v>
      </c>
      <c r="CV33" s="15">
        <v>0.425</v>
      </c>
      <c r="CW33" s="15">
        <v>0.075</v>
      </c>
      <c r="CX33" s="15">
        <v>0.025</v>
      </c>
      <c r="CY33" s="15">
        <v>0.475</v>
      </c>
      <c r="CZ33" s="15">
        <v>0.425</v>
      </c>
      <c r="DA33" s="15">
        <v>0.025</v>
      </c>
      <c r="DB33" s="15">
        <v>0.125</v>
      </c>
      <c r="DC33" s="15">
        <v>0.075</v>
      </c>
      <c r="DD33" s="15">
        <v>0.025</v>
      </c>
      <c r="DE33" s="15">
        <v>0.275</v>
      </c>
      <c r="DF33" s="15">
        <v>0.025</v>
      </c>
      <c r="DG33" s="15">
        <v>0.325</v>
      </c>
      <c r="DH33" s="15">
        <v>0.425</v>
      </c>
      <c r="DI33" s="15">
        <v>0.425</v>
      </c>
      <c r="DJ33" s="14"/>
      <c r="DK33">
        <f t="shared" si="88"/>
        <v>27.6976536644173</v>
      </c>
      <c r="DL33">
        <f t="shared" ref="DL33:EQ33" si="92">DL32*(1-O33*0.5)+$E34*O33*0.5+O83*0.5-(0.22/3)*DL32</f>
        <v>26.200249182276</v>
      </c>
      <c r="DM33">
        <f t="shared" si="92"/>
        <v>27.4488852298029</v>
      </c>
      <c r="DN33">
        <f t="shared" si="92"/>
        <v>24.3249006982473</v>
      </c>
      <c r="DO33">
        <f t="shared" si="92"/>
        <v>29.845087433409</v>
      </c>
      <c r="DP33">
        <f t="shared" si="92"/>
        <v>24.6787280906615</v>
      </c>
      <c r="DQ33">
        <f t="shared" si="92"/>
        <v>27.5228523956276</v>
      </c>
      <c r="DR33">
        <f t="shared" si="92"/>
        <v>24.2759172189161</v>
      </c>
      <c r="DS33">
        <f t="shared" si="92"/>
        <v>29.0810835763602</v>
      </c>
      <c r="DT33">
        <f t="shared" si="92"/>
        <v>25.2224925687061</v>
      </c>
      <c r="DU33">
        <f t="shared" si="92"/>
        <v>27.1469262998998</v>
      </c>
      <c r="DV33">
        <f t="shared" si="92"/>
        <v>22.8003274294091</v>
      </c>
      <c r="DW33">
        <f t="shared" si="92"/>
        <v>27.3042884588921</v>
      </c>
      <c r="DX33">
        <f t="shared" si="92"/>
        <v>27.1168382233093</v>
      </c>
      <c r="DY33">
        <f t="shared" si="92"/>
        <v>30.2325448398621</v>
      </c>
      <c r="DZ33">
        <f t="shared" si="92"/>
        <v>27.7904186966127</v>
      </c>
      <c r="EA33">
        <f t="shared" si="92"/>
        <v>32.3978755088914</v>
      </c>
      <c r="EB33">
        <f t="shared" si="92"/>
        <v>24.1092840083269</v>
      </c>
      <c r="EC33">
        <f t="shared" si="92"/>
        <v>27.3248753447529</v>
      </c>
      <c r="ED33">
        <f t="shared" si="92"/>
        <v>46.5609168690022</v>
      </c>
      <c r="EE33">
        <f t="shared" si="92"/>
        <v>24.8864199510394</v>
      </c>
      <c r="EF33">
        <f t="shared" si="92"/>
        <v>24.9433976487591</v>
      </c>
      <c r="EG33">
        <f t="shared" si="92"/>
        <v>24.5749736711481</v>
      </c>
      <c r="EH33">
        <f t="shared" si="92"/>
        <v>24.6257354327021</v>
      </c>
      <c r="EI33">
        <f t="shared" si="92"/>
        <v>22.5571966423166</v>
      </c>
      <c r="EJ33">
        <f t="shared" si="92"/>
        <v>37.3579638874051</v>
      </c>
      <c r="EK33">
        <f t="shared" si="92"/>
        <v>25.450459187196</v>
      </c>
      <c r="EL33">
        <f t="shared" si="92"/>
        <v>26.4955151130823</v>
      </c>
      <c r="EM33">
        <f t="shared" si="92"/>
        <v>22.4411142231599</v>
      </c>
      <c r="EN33">
        <f t="shared" si="92"/>
        <v>23.1158975634269</v>
      </c>
      <c r="EO33">
        <f t="shared" si="92"/>
        <v>24.0407258072586</v>
      </c>
      <c r="EP33">
        <f t="shared" si="92"/>
        <v>24.7993446289451</v>
      </c>
      <c r="EQ33">
        <f t="shared" si="92"/>
        <v>25.1691596227038</v>
      </c>
      <c r="ER33">
        <f t="shared" ref="ER33:FW33" si="93">ER32*(1-AU33*0.5)+$E34*AU33*0.5+AU83*0.5-(0.22/3)*ER32</f>
        <v>22.7524861808854</v>
      </c>
      <c r="ES33">
        <f t="shared" si="93"/>
        <v>23.483900035128</v>
      </c>
      <c r="ET33">
        <f t="shared" si="93"/>
        <v>25.5246937545496</v>
      </c>
      <c r="EU33">
        <f t="shared" si="93"/>
        <v>24.8355335257447</v>
      </c>
      <c r="EV33">
        <f t="shared" si="93"/>
        <v>25.2633341778242</v>
      </c>
      <c r="EW33">
        <f t="shared" si="93"/>
        <v>30.2367166608079</v>
      </c>
      <c r="EX33">
        <f t="shared" si="93"/>
        <v>27.2459908826467</v>
      </c>
      <c r="EY33">
        <f t="shared" si="93"/>
        <v>26.6869941129215</v>
      </c>
      <c r="EZ33">
        <f t="shared" si="93"/>
        <v>23.7106415245567</v>
      </c>
      <c r="FA33">
        <f t="shared" si="93"/>
        <v>29.5747791244202</v>
      </c>
      <c r="FB33">
        <f t="shared" si="93"/>
        <v>28.5398952896384</v>
      </c>
      <c r="FC33">
        <f t="shared" si="93"/>
        <v>25.1363317274055</v>
      </c>
      <c r="FD33">
        <f t="shared" si="93"/>
        <v>51.8329543069906</v>
      </c>
      <c r="FE33">
        <f t="shared" si="93"/>
        <v>25.6959984763551</v>
      </c>
      <c r="FF33">
        <f t="shared" si="93"/>
        <v>31.582842634422</v>
      </c>
      <c r="FG33">
        <f t="shared" si="93"/>
        <v>21.5533111810429</v>
      </c>
      <c r="FH33">
        <f t="shared" si="93"/>
        <v>25.4377877355935</v>
      </c>
      <c r="FI33">
        <f t="shared" si="93"/>
        <v>29.8419039433805</v>
      </c>
      <c r="FJ33">
        <f t="shared" si="93"/>
        <v>22.4876411565376</v>
      </c>
      <c r="FK33">
        <f t="shared" si="93"/>
        <v>27.4722943710018</v>
      </c>
      <c r="FL33">
        <f t="shared" si="93"/>
        <v>25.4547258742064</v>
      </c>
      <c r="FM33">
        <f t="shared" si="93"/>
        <v>24.5377405331967</v>
      </c>
      <c r="FN33">
        <f t="shared" si="93"/>
        <v>23.4247184980866</v>
      </c>
      <c r="FO33">
        <f t="shared" si="93"/>
        <v>37.606793014173</v>
      </c>
      <c r="FP33">
        <f t="shared" si="93"/>
        <v>26.1128412993802</v>
      </c>
      <c r="FQ33">
        <f t="shared" si="93"/>
        <v>24.6299510442271</v>
      </c>
      <c r="FR33">
        <f t="shared" si="93"/>
        <v>21.2833441860908</v>
      </c>
      <c r="FS33">
        <f t="shared" si="93"/>
        <v>24.2061135601211</v>
      </c>
      <c r="FT33">
        <f t="shared" si="93"/>
        <v>26.8278577925233</v>
      </c>
      <c r="FU33">
        <f t="shared" si="93"/>
        <v>25.1872498385635</v>
      </c>
      <c r="FV33">
        <f t="shared" si="93"/>
        <v>27.9538849156466</v>
      </c>
      <c r="FW33">
        <f t="shared" si="93"/>
        <v>32.4701822567864</v>
      </c>
      <c r="FX33">
        <f t="shared" ref="FX33:HF33" si="94">FX32*(1-CA33*0.5)+$E34*CA33*0.5+CA83*0.5-(0.22/3)*FX32</f>
        <v>37.7978654668235</v>
      </c>
      <c r="FY33">
        <f t="shared" si="94"/>
        <v>23.1264252770583</v>
      </c>
      <c r="FZ33">
        <f t="shared" si="94"/>
        <v>24.3198143880175</v>
      </c>
      <c r="GA33">
        <f t="shared" si="94"/>
        <v>23.6488733962063</v>
      </c>
      <c r="GB33">
        <f t="shared" si="94"/>
        <v>26.7230626011414</v>
      </c>
      <c r="GC33">
        <f t="shared" si="94"/>
        <v>23.354866892257</v>
      </c>
      <c r="GD33">
        <f t="shared" si="94"/>
        <v>24.1035230622834</v>
      </c>
      <c r="GE33">
        <f t="shared" si="94"/>
        <v>24.8364671155585</v>
      </c>
      <c r="GF33">
        <f t="shared" si="94"/>
        <v>21.342777566215</v>
      </c>
      <c r="GG33">
        <f t="shared" si="94"/>
        <v>23.2267666495365</v>
      </c>
      <c r="GH33">
        <f t="shared" si="94"/>
        <v>23.2327971106414</v>
      </c>
      <c r="GI33">
        <f t="shared" si="94"/>
        <v>56.9845837255637</v>
      </c>
      <c r="GJ33">
        <f t="shared" si="94"/>
        <v>35.0843998238175</v>
      </c>
      <c r="GK33">
        <f t="shared" si="94"/>
        <v>25.5143557917179</v>
      </c>
      <c r="GL33">
        <f t="shared" si="94"/>
        <v>25.0322798903357</v>
      </c>
      <c r="GM33">
        <f t="shared" si="94"/>
        <v>23.0853062598383</v>
      </c>
      <c r="GN33">
        <f t="shared" si="94"/>
        <v>22.26095978898</v>
      </c>
      <c r="GO33">
        <f t="shared" si="94"/>
        <v>20.3616252796892</v>
      </c>
      <c r="GP33">
        <f t="shared" si="94"/>
        <v>22.8527610694115</v>
      </c>
      <c r="GQ33">
        <f t="shared" si="94"/>
        <v>24.9490609790099</v>
      </c>
      <c r="GR33">
        <f t="shared" si="94"/>
        <v>25.779145473618</v>
      </c>
      <c r="GS33">
        <f t="shared" si="94"/>
        <v>28.1905782673178</v>
      </c>
      <c r="GT33">
        <f t="shared" si="94"/>
        <v>28.0823294557713</v>
      </c>
      <c r="GU33">
        <f t="shared" si="94"/>
        <v>21.3548603801201</v>
      </c>
      <c r="GV33">
        <f t="shared" si="94"/>
        <v>29.6573428322134</v>
      </c>
      <c r="GW33">
        <f t="shared" si="94"/>
        <v>24.8658708587975</v>
      </c>
      <c r="GX33">
        <f t="shared" si="94"/>
        <v>26.2047745536554</v>
      </c>
      <c r="GY33">
        <f t="shared" si="94"/>
        <v>23.8332362354985</v>
      </c>
      <c r="GZ33">
        <f t="shared" si="94"/>
        <v>32.9769760634928</v>
      </c>
      <c r="HA33">
        <f t="shared" si="94"/>
        <v>22.5319816298958</v>
      </c>
      <c r="HB33">
        <f t="shared" si="94"/>
        <v>23.78421299398</v>
      </c>
      <c r="HC33">
        <f t="shared" si="94"/>
        <v>24.9859799084143</v>
      </c>
      <c r="HD33">
        <f t="shared" si="94"/>
        <v>23.5325835871595</v>
      </c>
      <c r="HE33">
        <f t="shared" si="94"/>
        <v>24.3134102401551</v>
      </c>
      <c r="HF33">
        <f t="shared" si="94"/>
        <v>24.2899151274167</v>
      </c>
      <c r="HG33" s="33">
        <v>4</v>
      </c>
    </row>
    <row r="34" spans="1:215">
      <c r="A34" s="30">
        <v>6272</v>
      </c>
      <c r="B34" s="31">
        <v>42866.6666666667</v>
      </c>
      <c r="C34" s="30">
        <v>37634</v>
      </c>
      <c r="D34" s="30">
        <v>3.8</v>
      </c>
      <c r="E34" s="30">
        <v>32</v>
      </c>
      <c r="F34" s="5">
        <v>0</v>
      </c>
      <c r="G34" s="30"/>
      <c r="H34" s="30"/>
      <c r="I34" s="30"/>
      <c r="J34" s="30"/>
      <c r="K34" s="32"/>
      <c r="L34" s="32"/>
      <c r="M34" s="34"/>
      <c r="N34" s="15">
        <v>0.225</v>
      </c>
      <c r="O34" s="15">
        <v>0.025</v>
      </c>
      <c r="P34" s="15">
        <v>0.075</v>
      </c>
      <c r="Q34" s="15">
        <v>0.175</v>
      </c>
      <c r="R34" s="15">
        <v>0.225</v>
      </c>
      <c r="S34" s="15">
        <v>0.025</v>
      </c>
      <c r="T34" s="15">
        <v>0.225</v>
      </c>
      <c r="U34" s="15">
        <v>0.275</v>
      </c>
      <c r="V34" s="15">
        <v>0.075</v>
      </c>
      <c r="W34" s="15">
        <v>0.025</v>
      </c>
      <c r="X34" s="15">
        <v>0.075</v>
      </c>
      <c r="Y34" s="15">
        <v>0.075</v>
      </c>
      <c r="Z34" s="15">
        <v>0.025</v>
      </c>
      <c r="AA34" s="15">
        <v>0.075</v>
      </c>
      <c r="AB34" s="15">
        <v>0.025</v>
      </c>
      <c r="AC34" s="15">
        <v>0.075</v>
      </c>
      <c r="AD34" s="15">
        <v>0.375</v>
      </c>
      <c r="AE34" s="15">
        <v>0.425</v>
      </c>
      <c r="AF34" s="15">
        <v>0.075</v>
      </c>
      <c r="AG34" s="15">
        <v>0.025</v>
      </c>
      <c r="AH34" s="15">
        <v>0.375</v>
      </c>
      <c r="AI34" s="15">
        <v>0.425</v>
      </c>
      <c r="AJ34" s="15">
        <v>0.075</v>
      </c>
      <c r="AK34" s="15">
        <v>0.025</v>
      </c>
      <c r="AL34" s="15">
        <v>0.025</v>
      </c>
      <c r="AM34" s="15">
        <v>0.425</v>
      </c>
      <c r="AN34" s="15">
        <v>0.075</v>
      </c>
      <c r="AO34" s="15">
        <v>0.075</v>
      </c>
      <c r="AP34" s="15">
        <v>0.025</v>
      </c>
      <c r="AQ34" s="15">
        <v>0.475</v>
      </c>
      <c r="AR34" s="15">
        <v>0.175</v>
      </c>
      <c r="AS34" s="15">
        <v>0.375</v>
      </c>
      <c r="AT34" s="15">
        <v>0.075</v>
      </c>
      <c r="AU34" s="15">
        <v>0.025</v>
      </c>
      <c r="AV34" s="15">
        <v>0.375</v>
      </c>
      <c r="AW34" s="15">
        <v>0.125</v>
      </c>
      <c r="AX34" s="15">
        <v>0.175</v>
      </c>
      <c r="AY34" s="15">
        <v>0.175</v>
      </c>
      <c r="AZ34" s="15">
        <v>0.025</v>
      </c>
      <c r="BA34" s="15">
        <v>0.025</v>
      </c>
      <c r="BB34" s="15">
        <v>0.125</v>
      </c>
      <c r="BC34" s="15">
        <v>0.025</v>
      </c>
      <c r="BD34" s="15">
        <v>0.425</v>
      </c>
      <c r="BE34" s="15">
        <v>0.425</v>
      </c>
      <c r="BF34" s="15">
        <v>0.175</v>
      </c>
      <c r="BG34" s="15">
        <v>0.275</v>
      </c>
      <c r="BH34" s="15">
        <v>0.225</v>
      </c>
      <c r="BI34" s="15">
        <v>0.025</v>
      </c>
      <c r="BJ34" s="15">
        <v>0.075</v>
      </c>
      <c r="BK34" s="15">
        <v>0.025</v>
      </c>
      <c r="BL34" s="15">
        <v>0.425</v>
      </c>
      <c r="BM34" s="15">
        <v>0.175</v>
      </c>
      <c r="BN34" s="15">
        <v>0.075</v>
      </c>
      <c r="BO34" s="15">
        <v>0.175</v>
      </c>
      <c r="BP34" s="15">
        <v>0.025</v>
      </c>
      <c r="BQ34" s="15">
        <v>0.025</v>
      </c>
      <c r="BR34" s="15">
        <v>0.075</v>
      </c>
      <c r="BS34" s="15">
        <v>0.025</v>
      </c>
      <c r="BT34" s="15">
        <v>0.025</v>
      </c>
      <c r="BU34" s="15">
        <v>0.425</v>
      </c>
      <c r="BV34" s="15">
        <v>0.375</v>
      </c>
      <c r="BW34" s="15">
        <v>0.125</v>
      </c>
      <c r="BX34" s="15">
        <v>0.325</v>
      </c>
      <c r="BY34" s="15">
        <v>0.225</v>
      </c>
      <c r="BZ34" s="15">
        <v>0.025</v>
      </c>
      <c r="CA34" s="15">
        <v>0.125</v>
      </c>
      <c r="CB34" s="15">
        <v>0.175</v>
      </c>
      <c r="CC34" s="15">
        <v>0.025</v>
      </c>
      <c r="CD34" s="15">
        <v>0.025</v>
      </c>
      <c r="CE34" s="15">
        <v>0.425</v>
      </c>
      <c r="CF34" s="15">
        <v>0.075</v>
      </c>
      <c r="CG34" s="15">
        <v>0.025</v>
      </c>
      <c r="CH34" s="15">
        <v>0.425</v>
      </c>
      <c r="CI34" s="15">
        <v>0.075</v>
      </c>
      <c r="CJ34" s="15">
        <v>0.125</v>
      </c>
      <c r="CK34" s="15">
        <v>0.225</v>
      </c>
      <c r="CL34" s="15">
        <v>0.025</v>
      </c>
      <c r="CM34" s="15">
        <v>0.025</v>
      </c>
      <c r="CN34" s="15">
        <v>0.275</v>
      </c>
      <c r="CO34" s="15">
        <v>0.175</v>
      </c>
      <c r="CP34" s="15">
        <v>0.125</v>
      </c>
      <c r="CQ34" s="15">
        <v>0.225</v>
      </c>
      <c r="CR34" s="15">
        <v>0.025</v>
      </c>
      <c r="CS34" s="15">
        <v>0.225</v>
      </c>
      <c r="CT34" s="15">
        <v>0.125</v>
      </c>
      <c r="CU34" s="15">
        <v>0.075</v>
      </c>
      <c r="CV34" s="15">
        <v>0.325</v>
      </c>
      <c r="CW34" s="15">
        <v>0.025</v>
      </c>
      <c r="CX34" s="15">
        <v>0.375</v>
      </c>
      <c r="CY34" s="15">
        <v>0.025</v>
      </c>
      <c r="CZ34" s="15">
        <v>0.175</v>
      </c>
      <c r="DA34" s="15">
        <v>0.175</v>
      </c>
      <c r="DB34" s="15">
        <v>0.075</v>
      </c>
      <c r="DC34" s="15">
        <v>0.025</v>
      </c>
      <c r="DD34" s="15">
        <v>0.025</v>
      </c>
      <c r="DE34" s="15">
        <v>0.025</v>
      </c>
      <c r="DF34" s="15">
        <v>0.125</v>
      </c>
      <c r="DG34" s="15">
        <v>0.025</v>
      </c>
      <c r="DH34" s="15">
        <v>0.225</v>
      </c>
      <c r="DI34" s="15">
        <v>3.75</v>
      </c>
      <c r="DJ34" s="14"/>
      <c r="DK34">
        <f t="shared" si="88"/>
        <v>26.1505063584464</v>
      </c>
      <c r="DL34">
        <f t="shared" ref="DL34:EQ34" si="95">DL33*(1-O34*0.5)+$E35*O34*0.5+O84*0.5-(0.22/3)*DL33</f>
        <v>24.3513944607974</v>
      </c>
      <c r="DM34">
        <f t="shared" si="95"/>
        <v>25.6066337834997</v>
      </c>
      <c r="DN34">
        <f t="shared" si="95"/>
        <v>23.2126458359459</v>
      </c>
      <c r="DO34">
        <f t="shared" si="95"/>
        <v>27.8988753520338</v>
      </c>
      <c r="DP34">
        <f t="shared" si="95"/>
        <v>22.9604705962131</v>
      </c>
      <c r="DQ34">
        <f t="shared" si="95"/>
        <v>26.0081889921068</v>
      </c>
      <c r="DR34">
        <f t="shared" si="95"/>
        <v>23.557744671928</v>
      </c>
      <c r="DS34">
        <f t="shared" si="95"/>
        <v>27.057930146647</v>
      </c>
      <c r="DT34">
        <f t="shared" si="95"/>
        <v>23.4575619565588</v>
      </c>
      <c r="DU34">
        <f t="shared" si="95"/>
        <v>25.3381419683276</v>
      </c>
      <c r="DV34">
        <f t="shared" si="95"/>
        <v>21.4732911393162</v>
      </c>
      <c r="DW34">
        <f t="shared" si="95"/>
        <v>25.3606703661705</v>
      </c>
      <c r="DX34">
        <f t="shared" si="95"/>
        <v>25.3113886535592</v>
      </c>
      <c r="DY34">
        <f t="shared" si="95"/>
        <v>28.0375847411073</v>
      </c>
      <c r="DZ34">
        <f t="shared" si="95"/>
        <v>25.9103139577381</v>
      </c>
      <c r="EA34">
        <f t="shared" si="95"/>
        <v>29.9474296469889</v>
      </c>
      <c r="EB34">
        <f t="shared" si="95"/>
        <v>24.0180469959468</v>
      </c>
      <c r="EC34">
        <f t="shared" si="95"/>
        <v>25.4963683273761</v>
      </c>
      <c r="ED34">
        <f t="shared" si="95"/>
        <v>42.9644381710795</v>
      </c>
      <c r="EE34">
        <f t="shared" si="95"/>
        <v>24.3952120804766</v>
      </c>
      <c r="EF34">
        <f t="shared" si="95"/>
        <v>24.6137431541555</v>
      </c>
      <c r="EG34">
        <f t="shared" si="95"/>
        <v>23.0512474225958</v>
      </c>
      <c r="EH34">
        <f t="shared" si="95"/>
        <v>22.9120264747285</v>
      </c>
      <c r="EI34">
        <f t="shared" si="95"/>
        <v>21.0210372638511</v>
      </c>
      <c r="EJ34">
        <f t="shared" si="95"/>
        <v>33.4798125429218</v>
      </c>
      <c r="EK34">
        <f t="shared" si="95"/>
        <v>23.8296999606151</v>
      </c>
      <c r="EL34">
        <f t="shared" si="95"/>
        <v>28.5089288547156</v>
      </c>
      <c r="EM34">
        <f t="shared" si="95"/>
        <v>20.914918585672</v>
      </c>
      <c r="EN34">
        <f t="shared" si="95"/>
        <v>23.530706070795</v>
      </c>
      <c r="EO34">
        <f t="shared" si="95"/>
        <v>22.9741757399245</v>
      </c>
      <c r="EP34">
        <f t="shared" si="95"/>
        <v>24.3308489048953</v>
      </c>
      <c r="EQ34">
        <f t="shared" si="95"/>
        <v>23.5795777645208</v>
      </c>
      <c r="ER34">
        <f t="shared" ref="ER34:FW34" si="96">ER33*(1-AU34*0.5)+$E35*AU34*0.5+AU84*0.5-(0.22/3)*ER33</f>
        <v>21.1995644503594</v>
      </c>
      <c r="ES34">
        <f t="shared" si="96"/>
        <v>23.3585161092988</v>
      </c>
      <c r="ET34">
        <f t="shared" si="96"/>
        <v>24.0575895195566</v>
      </c>
      <c r="EU34">
        <f t="shared" si="96"/>
        <v>23.6411518836874</v>
      </c>
      <c r="EV34">
        <f t="shared" si="96"/>
        <v>24.0001479308908</v>
      </c>
      <c r="EW34">
        <f t="shared" si="96"/>
        <v>28.0413984807553</v>
      </c>
      <c r="EX34">
        <f t="shared" si="96"/>
        <v>25.3073766652195</v>
      </c>
      <c r="EY34">
        <f t="shared" si="96"/>
        <v>25.0620107459163</v>
      </c>
      <c r="EZ34">
        <f t="shared" si="96"/>
        <v>22.0754781270323</v>
      </c>
      <c r="FA34">
        <f t="shared" si="96"/>
        <v>27.9213214246901</v>
      </c>
      <c r="FB34">
        <f t="shared" si="96"/>
        <v>27.1822418860167</v>
      </c>
      <c r="FC34">
        <f t="shared" si="96"/>
        <v>23.8935717079144</v>
      </c>
      <c r="FD34">
        <f t="shared" si="96"/>
        <v>45.3048397739334</v>
      </c>
      <c r="FE34">
        <f t="shared" si="96"/>
        <v>24.5208254261657</v>
      </c>
      <c r="FF34">
        <f t="shared" si="96"/>
        <v>29.2719819749674</v>
      </c>
      <c r="FG34">
        <f t="shared" si="96"/>
        <v>20.3644858584773</v>
      </c>
      <c r="FH34">
        <f t="shared" si="96"/>
        <v>23.6543776216217</v>
      </c>
      <c r="FI34">
        <f t="shared" si="96"/>
        <v>28.1120930662309</v>
      </c>
      <c r="FJ34">
        <f t="shared" si="96"/>
        <v>21.6708788705278</v>
      </c>
      <c r="FK34">
        <f t="shared" si="96"/>
        <v>25.6274484115491</v>
      </c>
      <c r="FL34">
        <f t="shared" si="96"/>
        <v>24.1607574627715</v>
      </c>
      <c r="FM34">
        <f t="shared" si="96"/>
        <v>22.8315844707639</v>
      </c>
      <c r="FN34">
        <f t="shared" si="96"/>
        <v>21.8140968270009</v>
      </c>
      <c r="FO34">
        <f t="shared" si="96"/>
        <v>34.6387067884355</v>
      </c>
      <c r="FP34">
        <f t="shared" si="96"/>
        <v>24.2714890878501</v>
      </c>
      <c r="FQ34">
        <f t="shared" si="96"/>
        <v>22.9158802462643</v>
      </c>
      <c r="FR34">
        <f t="shared" si="96"/>
        <v>21.9998549728998</v>
      </c>
      <c r="FS34">
        <f t="shared" si="96"/>
        <v>23.8923522731895</v>
      </c>
      <c r="FT34">
        <f t="shared" si="96"/>
        <v>25.1837404423723</v>
      </c>
      <c r="FU34">
        <f t="shared" si="96"/>
        <v>24.4472567516356</v>
      </c>
      <c r="FV34">
        <f t="shared" si="96"/>
        <v>26.3591213021556</v>
      </c>
      <c r="FW34">
        <f t="shared" si="96"/>
        <v>30.0831582797456</v>
      </c>
      <c r="FX34">
        <f t="shared" ref="FX34:HF34" si="97">FX33*(1-CA34*0.5)+$E35*CA34*0.5+CA84*0.5-(0.22/3)*FX33</f>
        <v>34.6636554075799</v>
      </c>
      <c r="FY34">
        <f t="shared" si="97"/>
        <v>22.2069252116647</v>
      </c>
      <c r="FZ34">
        <f t="shared" si="97"/>
        <v>22.632363653046</v>
      </c>
      <c r="GA34">
        <f t="shared" si="97"/>
        <v>22.0190117630319</v>
      </c>
      <c r="GB34">
        <f t="shared" si="97"/>
        <v>25.8847205409818</v>
      </c>
      <c r="GC34">
        <f t="shared" si="97"/>
        <v>21.9663691450319</v>
      </c>
      <c r="GD34">
        <f t="shared" si="97"/>
        <v>22.4346373327708</v>
      </c>
      <c r="GE34">
        <f t="shared" si="97"/>
        <v>24.5373769316947</v>
      </c>
      <c r="GF34">
        <f t="shared" si="97"/>
        <v>20.1772863859595</v>
      </c>
      <c r="GG34">
        <f t="shared" si="97"/>
        <v>22.0717975129745</v>
      </c>
      <c r="GH34">
        <f t="shared" si="97"/>
        <v>22.5153689809138</v>
      </c>
      <c r="GI34">
        <f t="shared" si="97"/>
        <v>52.4934069557861</v>
      </c>
      <c r="GJ34">
        <f t="shared" si="97"/>
        <v>32.4729888389399</v>
      </c>
      <c r="GK34">
        <f t="shared" si="97"/>
        <v>24.5350791122974</v>
      </c>
      <c r="GL34">
        <f t="shared" si="97"/>
        <v>23.8062548746401</v>
      </c>
      <c r="GM34">
        <f t="shared" si="97"/>
        <v>21.9495521595436</v>
      </c>
      <c r="GN34">
        <f t="shared" si="97"/>
        <v>21.7241314281946</v>
      </c>
      <c r="GO34">
        <f t="shared" si="97"/>
        <v>22.7639191098492</v>
      </c>
      <c r="GP34">
        <f t="shared" si="97"/>
        <v>22.2059563040125</v>
      </c>
      <c r="GQ34">
        <f t="shared" si="97"/>
        <v>23.5601468626944</v>
      </c>
      <c r="GR34">
        <f t="shared" si="97"/>
        <v>24.121956850292</v>
      </c>
      <c r="GS34">
        <f t="shared" si="97"/>
        <v>26.742300225942</v>
      </c>
      <c r="GT34">
        <f t="shared" si="97"/>
        <v>26.0719295108176</v>
      </c>
      <c r="GU34">
        <f t="shared" si="97"/>
        <v>21.7848009643055</v>
      </c>
      <c r="GV34">
        <f t="shared" si="97"/>
        <v>27.5117542391151</v>
      </c>
      <c r="GW34">
        <f t="shared" si="97"/>
        <v>23.6666099623409</v>
      </c>
      <c r="GX34">
        <f t="shared" si="97"/>
        <v>24.7901733129425</v>
      </c>
      <c r="GY34">
        <f t="shared" si="97"/>
        <v>22.3917192193974</v>
      </c>
      <c r="GZ34">
        <f t="shared" si="97"/>
        <v>30.5464522847097</v>
      </c>
      <c r="HA34">
        <f t="shared" si="97"/>
        <v>20.9979865399964</v>
      </c>
      <c r="HB34">
        <f t="shared" si="97"/>
        <v>23.3927347119967</v>
      </c>
      <c r="HC34">
        <f t="shared" si="97"/>
        <v>23.5920509708547</v>
      </c>
      <c r="HD34">
        <f t="shared" si="97"/>
        <v>21.9127034959283</v>
      </c>
      <c r="HE34">
        <f t="shared" si="97"/>
        <v>23.3951681705263</v>
      </c>
      <c r="HF34">
        <f t="shared" si="97"/>
        <v>36.9650638208332</v>
      </c>
      <c r="HG34" s="33">
        <v>3.8</v>
      </c>
    </row>
    <row r="35" spans="1:215">
      <c r="A35" s="30">
        <v>6273</v>
      </c>
      <c r="B35" s="31">
        <v>42866.6875</v>
      </c>
      <c r="C35" s="30">
        <v>37640.8</v>
      </c>
      <c r="D35" s="30">
        <v>1.4</v>
      </c>
      <c r="E35" s="30">
        <v>32</v>
      </c>
      <c r="F35" s="5">
        <v>0</v>
      </c>
      <c r="G35" s="30"/>
      <c r="H35" s="30"/>
      <c r="I35" s="30"/>
      <c r="J35" s="30"/>
      <c r="K35" s="32"/>
      <c r="L35" s="32"/>
      <c r="M35" s="34"/>
      <c r="N35" s="15">
        <v>0.025</v>
      </c>
      <c r="O35" s="15">
        <v>0.025</v>
      </c>
      <c r="P35" s="15">
        <v>0.075</v>
      </c>
      <c r="Q35" s="15">
        <v>0.025</v>
      </c>
      <c r="R35" s="15">
        <v>0.325</v>
      </c>
      <c r="S35" s="15">
        <v>0.275</v>
      </c>
      <c r="T35" s="15">
        <v>0.425</v>
      </c>
      <c r="U35" s="15">
        <v>0.125</v>
      </c>
      <c r="V35" s="15">
        <v>0.075</v>
      </c>
      <c r="W35" s="15">
        <v>0.175</v>
      </c>
      <c r="X35" s="15">
        <v>0.425</v>
      </c>
      <c r="Y35" s="15">
        <v>0.175</v>
      </c>
      <c r="Z35" s="15">
        <v>0.175</v>
      </c>
      <c r="AA35" s="15">
        <v>0.75</v>
      </c>
      <c r="AB35" s="15">
        <v>0.075</v>
      </c>
      <c r="AC35" s="15">
        <v>0.025</v>
      </c>
      <c r="AD35" s="15">
        <v>0.025</v>
      </c>
      <c r="AE35" s="15">
        <v>0.325</v>
      </c>
      <c r="AF35" s="15">
        <v>0.075</v>
      </c>
      <c r="AG35" s="15">
        <v>0.325</v>
      </c>
      <c r="AH35" s="15">
        <v>0.025</v>
      </c>
      <c r="AI35" s="15">
        <v>0.225</v>
      </c>
      <c r="AJ35" s="15">
        <v>0.175</v>
      </c>
      <c r="AK35" s="15">
        <v>0.175</v>
      </c>
      <c r="AL35" s="15">
        <v>0.375</v>
      </c>
      <c r="AM35" s="15">
        <v>0.425</v>
      </c>
      <c r="AN35" s="15">
        <v>0.075</v>
      </c>
      <c r="AO35" s="15">
        <v>0.275</v>
      </c>
      <c r="AP35" s="15">
        <v>0.025</v>
      </c>
      <c r="AQ35" s="15">
        <v>0.125</v>
      </c>
      <c r="AR35" s="15">
        <v>0.025</v>
      </c>
      <c r="AS35" s="15">
        <v>0.225</v>
      </c>
      <c r="AT35" s="15">
        <v>0.425</v>
      </c>
      <c r="AU35" s="15">
        <v>0.275</v>
      </c>
      <c r="AV35" s="15">
        <v>0.025</v>
      </c>
      <c r="AW35" s="15">
        <v>0.025</v>
      </c>
      <c r="AX35" s="15">
        <v>0.275</v>
      </c>
      <c r="AY35" s="15">
        <v>0.425</v>
      </c>
      <c r="AZ35" s="15">
        <v>0.275</v>
      </c>
      <c r="BA35" s="15">
        <v>0.275</v>
      </c>
      <c r="BB35" s="15">
        <v>0.175</v>
      </c>
      <c r="BC35" s="15">
        <v>0.025</v>
      </c>
      <c r="BD35" s="15">
        <v>0.325</v>
      </c>
      <c r="BE35" s="15">
        <v>0.125</v>
      </c>
      <c r="BF35" s="15">
        <v>0.125</v>
      </c>
      <c r="BG35" s="15">
        <v>0.125</v>
      </c>
      <c r="BH35" s="15">
        <v>0.075</v>
      </c>
      <c r="BI35" s="15">
        <v>0.075</v>
      </c>
      <c r="BJ35" s="15">
        <v>0.075</v>
      </c>
      <c r="BK35" s="15">
        <v>0.025</v>
      </c>
      <c r="BL35" s="15">
        <v>0.125</v>
      </c>
      <c r="BM35" s="15">
        <v>0.025</v>
      </c>
      <c r="BN35" s="15">
        <v>0.075</v>
      </c>
      <c r="BO35" s="15">
        <v>0.125</v>
      </c>
      <c r="BP35" s="15">
        <v>0.175</v>
      </c>
      <c r="BQ35" s="15">
        <v>0.075</v>
      </c>
      <c r="BR35" s="15">
        <v>0.175</v>
      </c>
      <c r="BS35" s="15">
        <v>0.075</v>
      </c>
      <c r="BT35" s="15">
        <v>0.225</v>
      </c>
      <c r="BU35" s="15">
        <v>0.425</v>
      </c>
      <c r="BV35" s="15">
        <v>0.275</v>
      </c>
      <c r="BW35" s="15">
        <v>0.025</v>
      </c>
      <c r="BX35" s="15">
        <v>0.025</v>
      </c>
      <c r="BY35" s="15">
        <v>0.075</v>
      </c>
      <c r="BZ35" s="15">
        <v>0.025</v>
      </c>
      <c r="CA35" s="15">
        <v>0.025</v>
      </c>
      <c r="CB35" s="15">
        <v>0.025</v>
      </c>
      <c r="CC35" s="15">
        <v>0.425</v>
      </c>
      <c r="CD35" s="15">
        <v>0.075</v>
      </c>
      <c r="CE35" s="15">
        <v>0.425</v>
      </c>
      <c r="CF35" s="15">
        <v>0.175</v>
      </c>
      <c r="CG35" s="15">
        <v>0.075</v>
      </c>
      <c r="CH35" s="15">
        <v>0.025</v>
      </c>
      <c r="CI35" s="15">
        <v>0.025</v>
      </c>
      <c r="CJ35" s="15">
        <v>0.425</v>
      </c>
      <c r="CK35" s="15">
        <v>0.225</v>
      </c>
      <c r="CL35" s="15">
        <v>0.075</v>
      </c>
      <c r="CM35" s="15">
        <v>0.125</v>
      </c>
      <c r="CN35" s="15">
        <v>0.175</v>
      </c>
      <c r="CO35" s="15">
        <v>0.175</v>
      </c>
      <c r="CP35" s="15">
        <v>0.375</v>
      </c>
      <c r="CQ35" s="15">
        <v>0.175</v>
      </c>
      <c r="CR35" s="15">
        <v>0.025</v>
      </c>
      <c r="CS35" s="15">
        <v>0.075</v>
      </c>
      <c r="CT35" s="15">
        <v>0.075</v>
      </c>
      <c r="CU35" s="15">
        <v>0.325</v>
      </c>
      <c r="CV35" s="15">
        <v>0.425</v>
      </c>
      <c r="CW35" s="15">
        <v>0.025</v>
      </c>
      <c r="CX35" s="15">
        <v>0.075</v>
      </c>
      <c r="CY35" s="15">
        <v>0.075</v>
      </c>
      <c r="CZ35" s="15">
        <v>0.125</v>
      </c>
      <c r="DA35" s="15">
        <v>1.75</v>
      </c>
      <c r="DB35" s="15">
        <v>0.025</v>
      </c>
      <c r="DC35" s="15">
        <v>0.275</v>
      </c>
      <c r="DD35" s="15">
        <v>0.025</v>
      </c>
      <c r="DE35" s="15">
        <v>0.075</v>
      </c>
      <c r="DF35" s="15">
        <v>0.475</v>
      </c>
      <c r="DG35" s="15">
        <v>0.025</v>
      </c>
      <c r="DH35" s="15">
        <v>0.025</v>
      </c>
      <c r="DI35" s="15">
        <v>0.025</v>
      </c>
      <c r="DJ35" s="14"/>
      <c r="DK35">
        <f t="shared" si="88"/>
        <v>24.2684212293465</v>
      </c>
      <c r="DL35">
        <f t="shared" ref="DL35:EQ35" si="98">DL34*(1-O35*0.5)+$E36*O35*0.5+O85*0.5-(0.22/3)*DL34</f>
        <v>22.6237331029122</v>
      </c>
      <c r="DM35">
        <f t="shared" si="98"/>
        <v>23.8560652058285</v>
      </c>
      <c r="DN35">
        <f t="shared" si="98"/>
        <v>21.5827270683605</v>
      </c>
      <c r="DO35">
        <f t="shared" si="98"/>
        <v>26.0318905815125</v>
      </c>
      <c r="DP35">
        <f t="shared" si="98"/>
        <v>22.1071380455115</v>
      </c>
      <c r="DQ35">
        <f t="shared" si="98"/>
        <v>24.7366816385296</v>
      </c>
      <c r="DR35">
        <f t="shared" si="98"/>
        <v>22.1703176873244</v>
      </c>
      <c r="DS35">
        <f t="shared" si="98"/>
        <v>25.1465095553936</v>
      </c>
      <c r="DT35">
        <f t="shared" si="98"/>
        <v>22.2223040752122</v>
      </c>
      <c r="DU35">
        <f t="shared" si="98"/>
        <v>24.2581563890473</v>
      </c>
      <c r="DV35">
        <f t="shared" si="98"/>
        <v>20.5571701477429</v>
      </c>
      <c r="DW35">
        <f t="shared" si="98"/>
        <v>23.8193292156114</v>
      </c>
      <c r="DX35">
        <f t="shared" si="98"/>
        <v>24.8384494072135</v>
      </c>
      <c r="DY35">
        <f t="shared" si="98"/>
        <v>26.0175857656345</v>
      </c>
      <c r="DZ35">
        <f t="shared" si="98"/>
        <v>24.0488453430322</v>
      </c>
      <c r="EA35">
        <f t="shared" si="98"/>
        <v>27.7394419356224</v>
      </c>
      <c r="EB35">
        <f t="shared" si="98"/>
        <v>23.066290912736</v>
      </c>
      <c r="EC35">
        <f t="shared" si="98"/>
        <v>23.7580208377586</v>
      </c>
      <c r="ED35">
        <f t="shared" si="98"/>
        <v>37.5444915023999</v>
      </c>
      <c r="EE35">
        <f t="shared" si="98"/>
        <v>22.6637897102357</v>
      </c>
      <c r="EF35">
        <f t="shared" si="98"/>
        <v>23.3021892180083</v>
      </c>
      <c r="EG35">
        <f t="shared" si="98"/>
        <v>21.8813384621283</v>
      </c>
      <c r="EH35">
        <f t="shared" si="98"/>
        <v>21.7645088833763</v>
      </c>
      <c r="EI35">
        <f t="shared" si="98"/>
        <v>20.9755500441966</v>
      </c>
      <c r="EJ35">
        <f t="shared" si="98"/>
        <v>30.0726661244033</v>
      </c>
      <c r="EK35">
        <f t="shared" si="98"/>
        <v>22.2760748816469</v>
      </c>
      <c r="EL35">
        <f t="shared" si="98"/>
        <v>26.4857963545131</v>
      </c>
      <c r="EM35">
        <f t="shared" si="98"/>
        <v>19.4822214070685</v>
      </c>
      <c r="EN35">
        <f t="shared" si="98"/>
        <v>22.146951829512</v>
      </c>
      <c r="EO35">
        <f t="shared" si="98"/>
        <v>21.364725655581</v>
      </c>
      <c r="EP35">
        <f t="shared" si="98"/>
        <v>23.0718661500689</v>
      </c>
      <c r="EQ35">
        <f t="shared" si="98"/>
        <v>23.0022484534952</v>
      </c>
      <c r="ER35">
        <f t="shared" ref="ER35:FW35" si="99">ER34*(1-AU35*0.5)+$E36*AU35*0.5+AU85*0.5-(0.22/3)*ER34</f>
        <v>20.7174896120753</v>
      </c>
      <c r="ES35">
        <f t="shared" si="99"/>
        <v>21.7160768099173</v>
      </c>
      <c r="ET35">
        <f t="shared" si="99"/>
        <v>22.355146419128</v>
      </c>
      <c r="EU35">
        <f t="shared" si="99"/>
        <v>22.64430902821</v>
      </c>
      <c r="EV35">
        <f t="shared" si="99"/>
        <v>23.3026056473112</v>
      </c>
      <c r="EW35">
        <f t="shared" si="99"/>
        <v>26.1168369677294</v>
      </c>
      <c r="EX35">
        <f t="shared" si="99"/>
        <v>23.9592380849691</v>
      </c>
      <c r="EY35">
        <f t="shared" si="99"/>
        <v>23.5687040176148</v>
      </c>
      <c r="EZ35">
        <f t="shared" si="99"/>
        <v>20.543166254462</v>
      </c>
      <c r="FA35">
        <f t="shared" si="99"/>
        <v>26.049043122034</v>
      </c>
      <c r="FB35">
        <f t="shared" si="99"/>
        <v>25.3024873631661</v>
      </c>
      <c r="FC35">
        <f t="shared" si="99"/>
        <v>22.4605282175894</v>
      </c>
      <c r="FD35">
        <f t="shared" si="99"/>
        <v>40.9634323713074</v>
      </c>
      <c r="FE35">
        <f t="shared" si="99"/>
        <v>22.890600608099</v>
      </c>
      <c r="FF35">
        <f t="shared" si="99"/>
        <v>27.1151706394085</v>
      </c>
      <c r="FG35">
        <f t="shared" si="99"/>
        <v>19.1949220091627</v>
      </c>
      <c r="FH35">
        <f t="shared" si="99"/>
        <v>21.9865435424325</v>
      </c>
      <c r="FI35">
        <f t="shared" si="99"/>
        <v>26.1060337580679</v>
      </c>
      <c r="FJ35">
        <f t="shared" si="99"/>
        <v>20.1732951008075</v>
      </c>
      <c r="FK35">
        <f t="shared" si="99"/>
        <v>23.874572879269</v>
      </c>
      <c r="FL35">
        <f t="shared" si="99"/>
        <v>22.6914212407451</v>
      </c>
      <c r="FM35">
        <f t="shared" si="99"/>
        <v>21.6970046350494</v>
      </c>
      <c r="FN35">
        <f t="shared" si="99"/>
        <v>20.4838677620083</v>
      </c>
      <c r="FO35">
        <f t="shared" si="99"/>
        <v>31.6051481132955</v>
      </c>
      <c r="FP35">
        <f t="shared" si="99"/>
        <v>22.6688990472801</v>
      </c>
      <c r="FQ35">
        <f t="shared" si="99"/>
        <v>21.9198458338335</v>
      </c>
      <c r="FR35">
        <f t="shared" si="99"/>
        <v>21.874063093146</v>
      </c>
      <c r="FS35">
        <f t="shared" si="99"/>
        <v>22.8425480022587</v>
      </c>
      <c r="FT35">
        <f t="shared" si="99"/>
        <v>23.384636054402</v>
      </c>
      <c r="FU35">
        <f t="shared" si="99"/>
        <v>22.7113672137869</v>
      </c>
      <c r="FV35">
        <f t="shared" si="99"/>
        <v>24.5251520245</v>
      </c>
      <c r="FW35">
        <f t="shared" si="99"/>
        <v>27.8635205274008</v>
      </c>
      <c r="FX35">
        <f t="shared" ref="FX35:HF35" si="100">FX34*(1-CA35*0.5)+$E36*CA35*0.5+CA85*0.5-(0.22/3)*FX34</f>
        <v>32.0508583184293</v>
      </c>
      <c r="FY35">
        <f t="shared" si="100"/>
        <v>20.6633307976635</v>
      </c>
      <c r="FZ35">
        <f t="shared" si="100"/>
        <v>22.3257797088837</v>
      </c>
      <c r="GA35">
        <f t="shared" si="100"/>
        <v>20.6660712926292</v>
      </c>
      <c r="GB35">
        <f t="shared" si="100"/>
        <v>24.6485045863512</v>
      </c>
      <c r="GC35">
        <f t="shared" si="100"/>
        <v>20.9709447742059</v>
      </c>
      <c r="GD35">
        <f t="shared" si="100"/>
        <v>21.0356316950553</v>
      </c>
      <c r="GE35">
        <f t="shared" si="100"/>
        <v>22.7937520783909</v>
      </c>
      <c r="GF35">
        <f t="shared" si="100"/>
        <v>18.8079026378313</v>
      </c>
      <c r="GG35">
        <f t="shared" si="100"/>
        <v>21.9254420571826</v>
      </c>
      <c r="GH35">
        <f t="shared" si="100"/>
        <v>21.5937629119607</v>
      </c>
      <c r="GI35">
        <f t="shared" si="100"/>
        <v>47.7628876848532</v>
      </c>
      <c r="GJ35">
        <f t="shared" si="100"/>
        <v>29.8745745216505</v>
      </c>
      <c r="GK35">
        <f t="shared" si="100"/>
        <v>23.1265205550695</v>
      </c>
      <c r="GL35">
        <f t="shared" si="100"/>
        <v>22.5149155489688</v>
      </c>
      <c r="GM35">
        <f t="shared" si="100"/>
        <v>21.661877304596</v>
      </c>
      <c r="GN35">
        <f t="shared" si="100"/>
        <v>20.7676669568266</v>
      </c>
      <c r="GO35">
        <f t="shared" si="100"/>
        <v>21.1725160529205</v>
      </c>
      <c r="GP35">
        <f t="shared" si="100"/>
        <v>20.8322961469844</v>
      </c>
      <c r="GQ35">
        <f t="shared" si="100"/>
        <v>22.0363972520791</v>
      </c>
      <c r="GR35">
        <f t="shared" si="100"/>
        <v>23.1456953597648</v>
      </c>
      <c r="GS35">
        <f t="shared" si="100"/>
        <v>25.2609594113602</v>
      </c>
      <c r="GT35">
        <f t="shared" si="100"/>
        <v>24.1965888944724</v>
      </c>
      <c r="GU35">
        <f t="shared" si="100"/>
        <v>20.4578188574283</v>
      </c>
      <c r="GV35">
        <f t="shared" si="100"/>
        <v>25.5500348109465</v>
      </c>
      <c r="GW35">
        <f t="shared" si="100"/>
        <v>22.2643954424563</v>
      </c>
      <c r="GX35">
        <f t="shared" si="100"/>
        <v>26.6558256211687</v>
      </c>
      <c r="GY35">
        <f t="shared" si="100"/>
        <v>22.0822633197325</v>
      </c>
      <c r="GZ35">
        <f t="shared" si="100"/>
        <v>28.0937419280167</v>
      </c>
      <c r="HA35">
        <f t="shared" si="100"/>
        <v>19.5581593619801</v>
      </c>
      <c r="HB35">
        <f t="shared" si="100"/>
        <v>21.8875399480838</v>
      </c>
      <c r="HC35">
        <f t="shared" si="100"/>
        <v>23.146355127414</v>
      </c>
      <c r="HD35">
        <f t="shared" si="100"/>
        <v>20.3943631125278</v>
      </c>
      <c r="HE35">
        <f t="shared" si="100"/>
        <v>21.7495829025561</v>
      </c>
      <c r="HF35">
        <f t="shared" si="100"/>
        <v>34.1547291762117</v>
      </c>
      <c r="HG35" s="33">
        <v>1.4</v>
      </c>
    </row>
    <row r="36" spans="1:215">
      <c r="A36" s="30">
        <v>6274</v>
      </c>
      <c r="B36" s="31">
        <v>42866.7083333333</v>
      </c>
      <c r="C36" s="30">
        <v>37645.6666666667</v>
      </c>
      <c r="D36" s="30">
        <v>1.33333333333333</v>
      </c>
      <c r="E36" s="30">
        <v>29</v>
      </c>
      <c r="F36" s="5">
        <v>0</v>
      </c>
      <c r="G36" s="30"/>
      <c r="H36" s="30"/>
      <c r="I36" s="30"/>
      <c r="J36" s="30"/>
      <c r="K36" s="32"/>
      <c r="L36" s="32"/>
      <c r="M36" s="34"/>
      <c r="N36" s="15">
        <v>0.425</v>
      </c>
      <c r="O36" s="15">
        <v>0.125</v>
      </c>
      <c r="P36" s="15">
        <v>0.125</v>
      </c>
      <c r="Q36" s="15">
        <v>0.025</v>
      </c>
      <c r="R36" s="15">
        <v>0.475</v>
      </c>
      <c r="S36" s="15">
        <v>3.25</v>
      </c>
      <c r="T36" s="15">
        <v>0.175</v>
      </c>
      <c r="U36" s="15">
        <v>0.075</v>
      </c>
      <c r="V36" s="15">
        <v>0.475</v>
      </c>
      <c r="W36" s="15">
        <v>0.025</v>
      </c>
      <c r="X36" s="15">
        <v>0.375</v>
      </c>
      <c r="Y36" s="15">
        <v>0.075</v>
      </c>
      <c r="Z36" s="15">
        <v>0.125</v>
      </c>
      <c r="AA36" s="15">
        <v>0.075</v>
      </c>
      <c r="AB36" s="15">
        <v>0.175</v>
      </c>
      <c r="AC36" s="15">
        <v>0.125</v>
      </c>
      <c r="AD36" s="15">
        <v>0.025</v>
      </c>
      <c r="AE36" s="15">
        <v>0.175</v>
      </c>
      <c r="AF36" s="15">
        <v>0.025</v>
      </c>
      <c r="AG36" s="15">
        <v>0.025</v>
      </c>
      <c r="AH36" s="15">
        <v>0.225</v>
      </c>
      <c r="AI36" s="15">
        <v>0.175</v>
      </c>
      <c r="AJ36" s="15">
        <v>0.075</v>
      </c>
      <c r="AK36" s="15">
        <v>0.075</v>
      </c>
      <c r="AL36" s="15">
        <v>0.225</v>
      </c>
      <c r="AM36" s="15">
        <v>0.075</v>
      </c>
      <c r="AN36" s="15">
        <v>0.125</v>
      </c>
      <c r="AO36" s="15">
        <v>0.125</v>
      </c>
      <c r="AP36" s="15">
        <v>0.025</v>
      </c>
      <c r="AQ36" s="15">
        <v>0.475</v>
      </c>
      <c r="AR36" s="15">
        <v>0.425</v>
      </c>
      <c r="AS36" s="15">
        <v>0.075</v>
      </c>
      <c r="AT36" s="15">
        <v>0.025</v>
      </c>
      <c r="AU36" s="15">
        <v>0.175</v>
      </c>
      <c r="AV36" s="15">
        <v>0.025</v>
      </c>
      <c r="AW36" s="15">
        <v>0.025</v>
      </c>
      <c r="AX36" s="15">
        <v>0.425</v>
      </c>
      <c r="AY36" s="15">
        <v>0.175</v>
      </c>
      <c r="AZ36" s="15">
        <v>0.425</v>
      </c>
      <c r="BA36" s="15">
        <v>0.375</v>
      </c>
      <c r="BB36" s="15">
        <v>0.075</v>
      </c>
      <c r="BC36" s="15">
        <v>0.325</v>
      </c>
      <c r="BD36" s="15">
        <v>0.075</v>
      </c>
      <c r="BE36" s="15">
        <v>0.275</v>
      </c>
      <c r="BF36" s="15">
        <v>0.025</v>
      </c>
      <c r="BG36" s="15">
        <v>0.275</v>
      </c>
      <c r="BH36" s="15">
        <v>0.175</v>
      </c>
      <c r="BI36" s="15">
        <v>0.025</v>
      </c>
      <c r="BJ36" s="15">
        <v>0.075</v>
      </c>
      <c r="BK36" s="15">
        <v>0.025</v>
      </c>
      <c r="BL36" s="15">
        <v>0.125</v>
      </c>
      <c r="BM36" s="15">
        <v>0.075</v>
      </c>
      <c r="BN36" s="15">
        <v>0.275</v>
      </c>
      <c r="BO36" s="15">
        <v>0.025</v>
      </c>
      <c r="BP36" s="15">
        <v>0.325</v>
      </c>
      <c r="BQ36" s="15">
        <v>0.425</v>
      </c>
      <c r="BR36" s="15">
        <v>0.475</v>
      </c>
      <c r="BS36" s="15">
        <v>0.025</v>
      </c>
      <c r="BT36" s="15">
        <v>0.025</v>
      </c>
      <c r="BU36" s="15">
        <v>0.425</v>
      </c>
      <c r="BV36" s="15">
        <v>0.075</v>
      </c>
      <c r="BW36" s="15">
        <v>0.275</v>
      </c>
      <c r="BX36" s="15">
        <v>0.125</v>
      </c>
      <c r="BY36" s="15">
        <v>0.425</v>
      </c>
      <c r="BZ36" s="15">
        <v>0.425</v>
      </c>
      <c r="CA36" s="15">
        <v>0.175</v>
      </c>
      <c r="CB36" s="15">
        <v>0.075</v>
      </c>
      <c r="CC36" s="15">
        <v>0.025</v>
      </c>
      <c r="CD36" s="15">
        <v>0.425</v>
      </c>
      <c r="CE36" s="15">
        <v>0.175</v>
      </c>
      <c r="CF36" s="15">
        <v>0.025</v>
      </c>
      <c r="CG36" s="15">
        <v>0.075</v>
      </c>
      <c r="CH36" s="15">
        <v>0.425</v>
      </c>
      <c r="CI36" s="15">
        <v>0.025</v>
      </c>
      <c r="CJ36" s="15">
        <v>0.025</v>
      </c>
      <c r="CK36" s="15">
        <v>0.175</v>
      </c>
      <c r="CL36" s="15">
        <v>0.425</v>
      </c>
      <c r="CM36" s="15">
        <v>0.075</v>
      </c>
      <c r="CN36" s="15">
        <v>0.275</v>
      </c>
      <c r="CO36" s="15">
        <v>0.175</v>
      </c>
      <c r="CP36" s="15">
        <v>0.075</v>
      </c>
      <c r="CQ36" s="15">
        <v>0.425</v>
      </c>
      <c r="CR36" s="15">
        <v>0.175</v>
      </c>
      <c r="CS36" s="15">
        <v>0.075</v>
      </c>
      <c r="CT36" s="15">
        <v>0.025</v>
      </c>
      <c r="CU36" s="15">
        <v>0.125</v>
      </c>
      <c r="CV36" s="15">
        <v>0.425</v>
      </c>
      <c r="CW36" s="15">
        <v>0.175</v>
      </c>
      <c r="CX36" s="15">
        <v>0.025</v>
      </c>
      <c r="CY36" s="15">
        <v>0.025</v>
      </c>
      <c r="CZ36" s="15">
        <v>0.025</v>
      </c>
      <c r="DA36" s="15">
        <v>0.225</v>
      </c>
      <c r="DB36" s="15">
        <v>0.425</v>
      </c>
      <c r="DC36" s="15">
        <v>0.175</v>
      </c>
      <c r="DD36" s="15">
        <v>0.025</v>
      </c>
      <c r="DE36" s="15">
        <v>0.225</v>
      </c>
      <c r="DF36" s="15">
        <v>0.075</v>
      </c>
      <c r="DG36" s="15">
        <v>0.225</v>
      </c>
      <c r="DH36" s="15">
        <v>0.125</v>
      </c>
      <c r="DI36" s="15">
        <v>0.175</v>
      </c>
      <c r="DJ36" s="14"/>
      <c r="DK36">
        <f t="shared" si="88"/>
        <v>23.4941974946249</v>
      </c>
      <c r="DL36">
        <f t="shared" ref="DL36:EQ36" si="101">DL35*(1-O36*0.5)+$E37*O36*0.5+O86*0.5-(0.22/3)*DL35</f>
        <v>21.3631760231</v>
      </c>
      <c r="DM36">
        <f t="shared" si="101"/>
        <v>22.4281163487035</v>
      </c>
      <c r="DN36">
        <f t="shared" si="101"/>
        <v>20.0927096616596</v>
      </c>
      <c r="DO36">
        <f t="shared" si="101"/>
        <v>24.8278112590924</v>
      </c>
      <c r="DP36">
        <f t="shared" si="101"/>
        <v>31.6868485982178</v>
      </c>
      <c r="DQ36">
        <f t="shared" si="101"/>
        <v>23.2956986749994</v>
      </c>
      <c r="DR36">
        <f t="shared" si="101"/>
        <v>20.8006074769793</v>
      </c>
      <c r="DS36">
        <f t="shared" si="101"/>
        <v>24.2176361685921</v>
      </c>
      <c r="DT36">
        <f t="shared" si="101"/>
        <v>20.6773896420899</v>
      </c>
      <c r="DU36">
        <f t="shared" si="101"/>
        <v>23.3683205975708</v>
      </c>
      <c r="DV36">
        <f t="shared" si="101"/>
        <v>19.366250456368</v>
      </c>
      <c r="DW36">
        <f t="shared" si="101"/>
        <v>22.3963703304909</v>
      </c>
      <c r="DX36">
        <f t="shared" si="101"/>
        <v>23.1730212645807</v>
      </c>
      <c r="DY36">
        <f t="shared" si="101"/>
        <v>24.3705907216616</v>
      </c>
      <c r="DZ36">
        <f t="shared" si="101"/>
        <v>22.5947105172704</v>
      </c>
      <c r="EA36">
        <f t="shared" si="101"/>
        <v>25.7209731694815</v>
      </c>
      <c r="EB36">
        <f t="shared" si="101"/>
        <v>21.8939624576043</v>
      </c>
      <c r="EC36">
        <f t="shared" si="101"/>
        <v>22.081290715851</v>
      </c>
      <c r="ED36">
        <f t="shared" si="101"/>
        <v>34.684422648444</v>
      </c>
      <c r="EE36">
        <f t="shared" si="101"/>
        <v>21.7146021224169</v>
      </c>
      <c r="EF36">
        <f t="shared" si="101"/>
        <v>22.0919204521119</v>
      </c>
      <c r="EG36">
        <f t="shared" si="101"/>
        <v>20.5436567825758</v>
      </c>
      <c r="EH36">
        <f t="shared" si="101"/>
        <v>20.4397758154688</v>
      </c>
      <c r="EI36">
        <f t="shared" si="101"/>
        <v>20.3400936609834</v>
      </c>
      <c r="EJ36">
        <f t="shared" si="101"/>
        <v>27.8271122956153</v>
      </c>
      <c r="EK36">
        <f t="shared" si="101"/>
        <v>21.0627413768899</v>
      </c>
      <c r="EL36">
        <f t="shared" si="101"/>
        <v>24.7006423496917</v>
      </c>
      <c r="EM36">
        <f t="shared" si="101"/>
        <v>18.1724974029618</v>
      </c>
      <c r="EN36">
        <f t="shared" si="101"/>
        <v>22.150440969172</v>
      </c>
      <c r="EO36">
        <f t="shared" si="101"/>
        <v>21.4204749056941</v>
      </c>
      <c r="EP36">
        <f t="shared" si="101"/>
        <v>21.6022343184363</v>
      </c>
      <c r="EQ36">
        <f t="shared" si="101"/>
        <v>21.3903887945702</v>
      </c>
      <c r="ER36">
        <f t="shared" ref="ER36:FW36" si="102">ER35*(1-AU36*0.5)+$E37*AU36*0.5+AU86*0.5-(0.22/3)*ER35</f>
        <v>19.9229266994666</v>
      </c>
      <c r="ES36">
        <f t="shared" si="102"/>
        <v>20.2146135503994</v>
      </c>
      <c r="ET36">
        <f t="shared" si="102"/>
        <v>20.7988296848195</v>
      </c>
      <c r="EU36">
        <f t="shared" si="102"/>
        <v>22.3343106976466</v>
      </c>
      <c r="EV36">
        <f t="shared" si="102"/>
        <v>23.342269905702</v>
      </c>
      <c r="EW36">
        <f t="shared" si="102"/>
        <v>24.8142744011201</v>
      </c>
      <c r="EX36">
        <f t="shared" si="102"/>
        <v>23.1473701511396</v>
      </c>
      <c r="EY36">
        <f t="shared" si="102"/>
        <v>22.0440059889958</v>
      </c>
      <c r="EZ36">
        <f t="shared" si="102"/>
        <v>20.4109028794514</v>
      </c>
      <c r="FA36">
        <f t="shared" si="102"/>
        <v>24.2494408426752</v>
      </c>
      <c r="FB36">
        <f t="shared" si="102"/>
        <v>23.9553796107653</v>
      </c>
      <c r="FC36">
        <f t="shared" si="102"/>
        <v>20.8951662122463</v>
      </c>
      <c r="FD36">
        <f t="shared" si="102"/>
        <v>36.3144753796901</v>
      </c>
      <c r="FE36">
        <f t="shared" si="102"/>
        <v>21.7465290102964</v>
      </c>
      <c r="FF36">
        <f t="shared" si="102"/>
        <v>25.150285159526</v>
      </c>
      <c r="FG36">
        <f t="shared" si="102"/>
        <v>18.1549848198139</v>
      </c>
      <c r="FH36">
        <f t="shared" si="102"/>
        <v>20.4618652217071</v>
      </c>
      <c r="FI36">
        <f t="shared" si="102"/>
        <v>24.372464172597</v>
      </c>
      <c r="FJ36">
        <f t="shared" si="102"/>
        <v>19.024921560468</v>
      </c>
      <c r="FK36">
        <f t="shared" si="102"/>
        <v>22.8285170972232</v>
      </c>
      <c r="FL36">
        <f t="shared" si="102"/>
        <v>21.1062409175811</v>
      </c>
      <c r="FM36">
        <f t="shared" si="102"/>
        <v>21.2926277086169</v>
      </c>
      <c r="FN36">
        <f t="shared" si="102"/>
        <v>20.7913955600342</v>
      </c>
      <c r="FO36">
        <f t="shared" si="102"/>
        <v>28.6687145747461</v>
      </c>
      <c r="FP36">
        <f t="shared" si="102"/>
        <v>21.0856518790552</v>
      </c>
      <c r="FQ36">
        <f t="shared" si="102"/>
        <v>20.4008923997628</v>
      </c>
      <c r="FR36">
        <f t="shared" si="102"/>
        <v>21.7842267256884</v>
      </c>
      <c r="FS36">
        <f t="shared" si="102"/>
        <v>21.3983322653417</v>
      </c>
      <c r="FT36">
        <f t="shared" si="102"/>
        <v>22.4418752862656</v>
      </c>
      <c r="FU36">
        <f t="shared" si="102"/>
        <v>21.4389065005808</v>
      </c>
      <c r="FV36">
        <f t="shared" si="102"/>
        <v>23.6775460708304</v>
      </c>
      <c r="FW36">
        <f t="shared" si="102"/>
        <v>26.061697576652</v>
      </c>
      <c r="FX36">
        <f t="shared" ref="FX36:HF36" si="103">FX35*(1-CA36*0.5)+$E37*CA36*0.5+CA86*0.5-(0.22/3)*FX35</f>
        <v>29.4335119388819</v>
      </c>
      <c r="FY36">
        <f t="shared" si="103"/>
        <v>19.4606449675892</v>
      </c>
      <c r="FZ36">
        <f t="shared" si="103"/>
        <v>20.7719836172045</v>
      </c>
      <c r="GA36">
        <f t="shared" si="103"/>
        <v>20.9215192481527</v>
      </c>
      <c r="GB36">
        <f t="shared" si="103"/>
        <v>23.2217034320464</v>
      </c>
      <c r="GC36">
        <f t="shared" si="103"/>
        <v>19.5334386810866</v>
      </c>
      <c r="GD36">
        <f t="shared" si="103"/>
        <v>19.79168251552</v>
      </c>
      <c r="GE36">
        <f t="shared" si="103"/>
        <v>22.4410379426509</v>
      </c>
      <c r="GF36">
        <f t="shared" si="103"/>
        <v>17.5560576614175</v>
      </c>
      <c r="GG36">
        <f t="shared" si="103"/>
        <v>20.4060082806078</v>
      </c>
      <c r="GH36">
        <f t="shared" si="103"/>
        <v>20.6582660436203</v>
      </c>
      <c r="GI36">
        <f t="shared" si="103"/>
        <v>40.273162288266</v>
      </c>
      <c r="GJ36">
        <f t="shared" si="103"/>
        <v>27.6509758455009</v>
      </c>
      <c r="GK36">
        <f t="shared" si="103"/>
        <v>22.2381791380424</v>
      </c>
      <c r="GL36">
        <f t="shared" si="103"/>
        <v>21.4312666315097</v>
      </c>
      <c r="GM36">
        <f t="shared" si="103"/>
        <v>20.3485192366699</v>
      </c>
      <c r="GN36">
        <f t="shared" si="103"/>
        <v>20.9940754850003</v>
      </c>
      <c r="GO36">
        <f t="shared" si="103"/>
        <v>20.3047697210758</v>
      </c>
      <c r="GP36">
        <f t="shared" si="103"/>
        <v>19.610883324027</v>
      </c>
      <c r="GQ36">
        <f t="shared" si="103"/>
        <v>20.5074398212756</v>
      </c>
      <c r="GR36">
        <f t="shared" si="103"/>
        <v>21.8142384067301</v>
      </c>
      <c r="GS36">
        <f t="shared" si="103"/>
        <v>24.2030351796131</v>
      </c>
      <c r="GT36">
        <f t="shared" si="103"/>
        <v>22.8424708472781</v>
      </c>
      <c r="GU36">
        <f t="shared" si="103"/>
        <v>19.0643560721657</v>
      </c>
      <c r="GV36">
        <f t="shared" si="103"/>
        <v>23.7194901563402</v>
      </c>
      <c r="GW36">
        <f t="shared" si="103"/>
        <v>20.7158681669788</v>
      </c>
      <c r="GX36">
        <f t="shared" si="103"/>
        <v>24.9647846932348</v>
      </c>
      <c r="GY36">
        <f t="shared" si="103"/>
        <v>21.9329163875089</v>
      </c>
      <c r="GZ36">
        <f t="shared" si="103"/>
        <v>26.1128317679274</v>
      </c>
      <c r="HA36">
        <f t="shared" si="103"/>
        <v>18.2419173500768</v>
      </c>
      <c r="HB36">
        <f t="shared" si="103"/>
        <v>21.0826054410649</v>
      </c>
      <c r="HC36">
        <f t="shared" si="103"/>
        <v>21.6684674341256</v>
      </c>
      <c r="HD36">
        <f t="shared" si="103"/>
        <v>19.8669106341164</v>
      </c>
      <c r="HE36">
        <f t="shared" si="103"/>
        <v>20.6077645582922</v>
      </c>
      <c r="HF36">
        <f t="shared" si="103"/>
        <v>31.1990102337043</v>
      </c>
      <c r="HG36" s="33">
        <v>1.33333333333333</v>
      </c>
    </row>
    <row r="37" spans="1:215">
      <c r="A37" s="30">
        <v>6275</v>
      </c>
      <c r="B37" s="31">
        <v>42866.7291666667</v>
      </c>
      <c r="C37" s="30">
        <v>37652.5</v>
      </c>
      <c r="D37" s="30">
        <v>4</v>
      </c>
      <c r="E37" s="30">
        <v>29</v>
      </c>
      <c r="F37" s="5">
        <v>0</v>
      </c>
      <c r="G37" s="30"/>
      <c r="H37" s="30"/>
      <c r="I37" s="30"/>
      <c r="J37" s="30"/>
      <c r="K37" s="32"/>
      <c r="L37" s="32"/>
      <c r="M37" s="34"/>
      <c r="N37" s="15">
        <v>0.175</v>
      </c>
      <c r="O37" s="15">
        <v>0.025</v>
      </c>
      <c r="P37" s="15">
        <v>0.075</v>
      </c>
      <c r="Q37" s="15">
        <v>0.175</v>
      </c>
      <c r="R37" s="15">
        <v>0.125</v>
      </c>
      <c r="S37" s="15">
        <v>0.125</v>
      </c>
      <c r="T37" s="15">
        <v>0.425</v>
      </c>
      <c r="U37" s="15">
        <v>0.075</v>
      </c>
      <c r="V37" s="15">
        <v>0.275</v>
      </c>
      <c r="W37" s="15">
        <v>0.075</v>
      </c>
      <c r="X37" s="15">
        <v>0.375</v>
      </c>
      <c r="Y37" s="15">
        <v>0.275</v>
      </c>
      <c r="Z37" s="15">
        <v>0.025</v>
      </c>
      <c r="AA37" s="15">
        <v>0.175</v>
      </c>
      <c r="AB37" s="15">
        <v>0.225</v>
      </c>
      <c r="AC37" s="15">
        <v>0.025</v>
      </c>
      <c r="AD37" s="15">
        <v>0.025</v>
      </c>
      <c r="AE37" s="15">
        <v>0.025</v>
      </c>
      <c r="AF37" s="15">
        <v>0.275</v>
      </c>
      <c r="AG37" s="15">
        <v>0.025</v>
      </c>
      <c r="AH37" s="15">
        <v>0.375</v>
      </c>
      <c r="AI37" s="15">
        <v>0.125</v>
      </c>
      <c r="AJ37" s="15">
        <v>0.025</v>
      </c>
      <c r="AK37" s="15">
        <v>0.375</v>
      </c>
      <c r="AL37" s="15">
        <v>0.125</v>
      </c>
      <c r="AM37" s="15">
        <v>0.275</v>
      </c>
      <c r="AN37" s="15">
        <v>0.075</v>
      </c>
      <c r="AO37" s="15">
        <v>0.075</v>
      </c>
      <c r="AP37" s="15">
        <v>0.225</v>
      </c>
      <c r="AQ37" s="15">
        <v>0.025</v>
      </c>
      <c r="AR37" s="15">
        <v>0.025</v>
      </c>
      <c r="AS37" s="15">
        <v>0.275</v>
      </c>
      <c r="AT37" s="15">
        <v>0.325</v>
      </c>
      <c r="AU37" s="15">
        <v>0.025</v>
      </c>
      <c r="AV37" s="15">
        <v>0.025</v>
      </c>
      <c r="AW37" s="15">
        <v>0.025</v>
      </c>
      <c r="AX37" s="15">
        <v>0.475</v>
      </c>
      <c r="AY37" s="15">
        <v>0.025</v>
      </c>
      <c r="AZ37" s="15">
        <v>0.025</v>
      </c>
      <c r="BA37" s="15">
        <v>0.425</v>
      </c>
      <c r="BB37" s="15">
        <v>0.325</v>
      </c>
      <c r="BC37" s="15">
        <v>0.025</v>
      </c>
      <c r="BD37" s="15">
        <v>0.075</v>
      </c>
      <c r="BE37" s="15">
        <v>0.275</v>
      </c>
      <c r="BF37" s="15">
        <v>0.275</v>
      </c>
      <c r="BG37" s="15">
        <v>0.275</v>
      </c>
      <c r="BH37" s="15">
        <v>0.075</v>
      </c>
      <c r="BI37" s="15">
        <v>0.175</v>
      </c>
      <c r="BJ37" s="15">
        <v>0.425</v>
      </c>
      <c r="BK37" s="15">
        <v>0.425</v>
      </c>
      <c r="BL37" s="15">
        <v>0.175</v>
      </c>
      <c r="BM37" s="15">
        <v>0.025</v>
      </c>
      <c r="BN37" s="15">
        <v>0.475</v>
      </c>
      <c r="BO37" s="15">
        <v>0.075</v>
      </c>
      <c r="BP37" s="15">
        <v>0.075</v>
      </c>
      <c r="BQ37" s="15">
        <v>0.025</v>
      </c>
      <c r="BR37" s="15">
        <v>0.025</v>
      </c>
      <c r="BS37" s="15">
        <v>0.075</v>
      </c>
      <c r="BT37" s="15">
        <v>0.475</v>
      </c>
      <c r="BU37" s="15">
        <v>0.075</v>
      </c>
      <c r="BV37" s="15">
        <v>0.025</v>
      </c>
      <c r="BW37" s="15">
        <v>0.225</v>
      </c>
      <c r="BX37" s="15">
        <v>0.325</v>
      </c>
      <c r="BY37" s="15">
        <v>0.025</v>
      </c>
      <c r="BZ37" s="15">
        <v>0.075</v>
      </c>
      <c r="CA37" s="15">
        <v>0.475</v>
      </c>
      <c r="CB37" s="15">
        <v>0.425</v>
      </c>
      <c r="CC37" s="15">
        <v>0.425</v>
      </c>
      <c r="CD37" s="15">
        <v>0.425</v>
      </c>
      <c r="CE37" s="15">
        <v>0.275</v>
      </c>
      <c r="CF37" s="15">
        <v>0.075</v>
      </c>
      <c r="CG37" s="15">
        <v>0.025</v>
      </c>
      <c r="CH37" s="15">
        <v>0.225</v>
      </c>
      <c r="CI37" s="15">
        <v>0.175</v>
      </c>
      <c r="CJ37" s="15">
        <v>0.175</v>
      </c>
      <c r="CK37" s="15">
        <v>0.425</v>
      </c>
      <c r="CL37" s="15">
        <v>0.075</v>
      </c>
      <c r="CM37" s="15">
        <v>0.175</v>
      </c>
      <c r="CN37" s="15">
        <v>0.425</v>
      </c>
      <c r="CO37" s="15">
        <v>0.125</v>
      </c>
      <c r="CP37" s="15">
        <v>0.025</v>
      </c>
      <c r="CQ37" s="15">
        <v>0.075</v>
      </c>
      <c r="CR37" s="15">
        <v>0.175</v>
      </c>
      <c r="CS37" s="15">
        <v>0.075</v>
      </c>
      <c r="CT37" s="15">
        <v>0.125</v>
      </c>
      <c r="CU37" s="15">
        <v>0.425</v>
      </c>
      <c r="CV37" s="15">
        <v>0.425</v>
      </c>
      <c r="CW37" s="15">
        <v>0.025</v>
      </c>
      <c r="CX37" s="15">
        <v>0.425</v>
      </c>
      <c r="CY37" s="15">
        <v>0.025</v>
      </c>
      <c r="CZ37" s="15">
        <v>0.125</v>
      </c>
      <c r="DA37" s="15">
        <v>0.375</v>
      </c>
      <c r="DB37" s="15">
        <v>0.125</v>
      </c>
      <c r="DC37" s="15">
        <v>0.025</v>
      </c>
      <c r="DD37" s="15">
        <v>0.025</v>
      </c>
      <c r="DE37" s="15">
        <v>0.125</v>
      </c>
      <c r="DF37" s="15">
        <v>0.275</v>
      </c>
      <c r="DG37" s="15">
        <v>0.175</v>
      </c>
      <c r="DH37" s="15">
        <v>0.025</v>
      </c>
      <c r="DI37" s="15">
        <v>0.225</v>
      </c>
      <c r="DJ37" s="14"/>
      <c r="DK37">
        <f t="shared" si="88"/>
        <v>22.2530473975728</v>
      </c>
      <c r="DL37">
        <f t="shared" ref="DL37:EQ37" si="104">DL36*(1-O37*0.5)+$E38*O37*0.5+O87*0.5-(0.22/3)*DL36</f>
        <v>19.8920034144506</v>
      </c>
      <c r="DM37">
        <f t="shared" si="104"/>
        <v>21.0298334533888</v>
      </c>
      <c r="DN37">
        <f t="shared" si="104"/>
        <v>19.398632191076</v>
      </c>
      <c r="DO37">
        <f t="shared" si="104"/>
        <v>23.267866896399</v>
      </c>
      <c r="DP37">
        <f t="shared" si="104"/>
        <v>29.1952183302932</v>
      </c>
      <c r="DQ37">
        <f t="shared" si="104"/>
        <v>22.7995114703954</v>
      </c>
      <c r="DR37">
        <f t="shared" si="104"/>
        <v>19.5827068149474</v>
      </c>
      <c r="DS37">
        <f t="shared" si="104"/>
        <v>23.0992512097139</v>
      </c>
      <c r="DT37">
        <f t="shared" si="104"/>
        <v>19.4731456234249</v>
      </c>
      <c r="DU37">
        <f t="shared" si="104"/>
        <v>22.7105836417044</v>
      </c>
      <c r="DV37">
        <f t="shared" si="104"/>
        <v>19.2706993184838</v>
      </c>
      <c r="DW37">
        <f t="shared" si="104"/>
        <v>20.8365152104571</v>
      </c>
      <c r="DX37">
        <f t="shared" si="104"/>
        <v>21.9835270111939</v>
      </c>
      <c r="DY37">
        <f t="shared" si="104"/>
        <v>23.1042226125529</v>
      </c>
      <c r="DZ37">
        <f t="shared" si="104"/>
        <v>21.0178311978713</v>
      </c>
      <c r="EA37">
        <f t="shared" si="104"/>
        <v>23.8757563057676</v>
      </c>
      <c r="EB37">
        <f t="shared" si="104"/>
        <v>20.3772306799933</v>
      </c>
      <c r="EC37">
        <f t="shared" si="104"/>
        <v>21.4133185899257</v>
      </c>
      <c r="ED37">
        <f t="shared" si="104"/>
        <v>32.0698430377859</v>
      </c>
      <c r="EE37">
        <f t="shared" si="104"/>
        <v>21.4882100688198</v>
      </c>
      <c r="EF37">
        <f t="shared" si="104"/>
        <v>20.9036012573667</v>
      </c>
      <c r="EG37">
        <f t="shared" si="104"/>
        <v>19.1428262420713</v>
      </c>
      <c r="EH37">
        <f t="shared" si="104"/>
        <v>20.545900956934</v>
      </c>
      <c r="EI37">
        <f t="shared" si="104"/>
        <v>19.3897309386998</v>
      </c>
      <c r="EJ37">
        <f t="shared" si="104"/>
        <v>25.9477294532897</v>
      </c>
      <c r="EK37">
        <f t="shared" si="104"/>
        <v>19.8157875409513</v>
      </c>
      <c r="EL37">
        <f t="shared" si="104"/>
        <v>23.0504878226009</v>
      </c>
      <c r="EM37">
        <f t="shared" si="104"/>
        <v>18.0579416355781</v>
      </c>
      <c r="EN37">
        <f t="shared" si="104"/>
        <v>20.6116947859848</v>
      </c>
      <c r="EO37">
        <f t="shared" si="104"/>
        <v>19.9443841429554</v>
      </c>
      <c r="EP37">
        <f t="shared" si="104"/>
        <v>21.0352632496326</v>
      </c>
      <c r="EQ37">
        <f t="shared" si="104"/>
        <v>21.0583221038508</v>
      </c>
      <c r="ER37">
        <f t="shared" ref="ER37:FW37" si="105">ER36*(1-AU37*0.5)+$E38*AU37*0.5+AU87*0.5-(0.22/3)*ER36</f>
        <v>18.5753754910957</v>
      </c>
      <c r="ES37">
        <f t="shared" si="105"/>
        <v>18.8420258873234</v>
      </c>
      <c r="ET37">
        <f t="shared" si="105"/>
        <v>19.3760968035392</v>
      </c>
      <c r="EU37">
        <f t="shared" si="105"/>
        <v>22.2795624557948</v>
      </c>
      <c r="EV37">
        <f t="shared" si="105"/>
        <v>21.7012250721292</v>
      </c>
      <c r="EW37">
        <f t="shared" si="105"/>
        <v>23.0468825150239</v>
      </c>
      <c r="EX37">
        <f t="shared" si="105"/>
        <v>22.6935801829389</v>
      </c>
      <c r="EY37">
        <f t="shared" si="105"/>
        <v>21.557794576591</v>
      </c>
      <c r="EZ37">
        <f t="shared" si="105"/>
        <v>19.0214670489651</v>
      </c>
      <c r="FA37">
        <f t="shared" si="105"/>
        <v>22.6492944826121</v>
      </c>
      <c r="FB37">
        <f t="shared" si="105"/>
        <v>22.8922870761623</v>
      </c>
      <c r="FC37">
        <f t="shared" si="105"/>
        <v>20.4772686691644</v>
      </c>
      <c r="FD37">
        <f t="shared" si="105"/>
        <v>32.6456734871388</v>
      </c>
      <c r="FE37">
        <f t="shared" si="105"/>
        <v>20.4237887116552</v>
      </c>
      <c r="FF37">
        <f t="shared" si="105"/>
        <v>23.6427809630355</v>
      </c>
      <c r="FG37">
        <f t="shared" si="105"/>
        <v>19.1281849921504</v>
      </c>
      <c r="FH37">
        <f t="shared" si="105"/>
        <v>20.7756820791691</v>
      </c>
      <c r="FI37">
        <f t="shared" si="105"/>
        <v>22.990059518171</v>
      </c>
      <c r="FJ37">
        <f t="shared" si="105"/>
        <v>17.7544491265278</v>
      </c>
      <c r="FK37">
        <f t="shared" si="105"/>
        <v>22.6201530328363</v>
      </c>
      <c r="FL37">
        <f t="shared" si="105"/>
        <v>19.8544658825492</v>
      </c>
      <c r="FM37">
        <f t="shared" si="105"/>
        <v>20.0201948042452</v>
      </c>
      <c r="FN37">
        <f t="shared" si="105"/>
        <v>19.3693007744646</v>
      </c>
      <c r="FO37">
        <f t="shared" si="105"/>
        <v>26.5704832404137</v>
      </c>
      <c r="FP37">
        <f t="shared" si="105"/>
        <v>19.8361587957932</v>
      </c>
      <c r="FQ37">
        <f t="shared" si="105"/>
        <v>20.9471150121699</v>
      </c>
      <c r="FR37">
        <f t="shared" si="105"/>
        <v>20.4573082635913</v>
      </c>
      <c r="FS37">
        <f t="shared" si="105"/>
        <v>19.9241420792332</v>
      </c>
      <c r="FT37">
        <f t="shared" si="105"/>
        <v>21.5339267955679</v>
      </c>
      <c r="FU37">
        <f t="shared" si="105"/>
        <v>21.0953977175272</v>
      </c>
      <c r="FV37">
        <f t="shared" si="105"/>
        <v>22.0077233664175</v>
      </c>
      <c r="FW37">
        <f t="shared" si="105"/>
        <v>24.2606927619064</v>
      </c>
      <c r="FX37">
        <f t="shared" ref="FX37:HF37" si="106">FX36*(1-CA37*0.5)+$E38*CA37*0.5+CA87*0.5-(0.22/3)*FX36</f>
        <v>27.1720953112128</v>
      </c>
      <c r="FY37">
        <f t="shared" si="106"/>
        <v>20.0606439476866</v>
      </c>
      <c r="FZ37">
        <f t="shared" si="106"/>
        <v>20.9971582999536</v>
      </c>
      <c r="GA37">
        <f t="shared" si="106"/>
        <v>21.1039516630557</v>
      </c>
      <c r="GB37">
        <f t="shared" si="106"/>
        <v>22.3132942917899</v>
      </c>
      <c r="GC37">
        <f t="shared" si="106"/>
        <v>18.4559825605995</v>
      </c>
      <c r="GD37">
        <f t="shared" si="106"/>
        <v>18.4553964329379</v>
      </c>
      <c r="GE37">
        <f t="shared" si="106"/>
        <v>21.5332450583082</v>
      </c>
      <c r="GF37">
        <f t="shared" si="106"/>
        <v>17.2699583875395</v>
      </c>
      <c r="GG37">
        <f t="shared" si="106"/>
        <v>19.66154194881</v>
      </c>
      <c r="GH37">
        <f t="shared" si="106"/>
        <v>20.9159449994855</v>
      </c>
      <c r="GI37">
        <f t="shared" si="106"/>
        <v>36.8970534679832</v>
      </c>
      <c r="GJ37">
        <f t="shared" si="106"/>
        <v>25.7412772303495</v>
      </c>
      <c r="GK37">
        <f t="shared" si="106"/>
        <v>22.0442662677519</v>
      </c>
      <c r="GL37">
        <f t="shared" si="106"/>
        <v>20.3326862473963</v>
      </c>
      <c r="GM37">
        <f t="shared" si="106"/>
        <v>18.9644380021891</v>
      </c>
      <c r="GN37">
        <f t="shared" si="106"/>
        <v>19.7547321187461</v>
      </c>
      <c r="GO37">
        <f t="shared" si="106"/>
        <v>19.5765859242694</v>
      </c>
      <c r="GP37">
        <f t="shared" si="106"/>
        <v>18.524843755614</v>
      </c>
      <c r="GQ37">
        <f t="shared" si="106"/>
        <v>19.534345912219</v>
      </c>
      <c r="GR37">
        <f t="shared" si="106"/>
        <v>21.7415019288064</v>
      </c>
      <c r="GS37">
        <f t="shared" si="106"/>
        <v>23.4475009574404</v>
      </c>
      <c r="GT37">
        <f t="shared" si="106"/>
        <v>21.2443254328867</v>
      </c>
      <c r="GU37">
        <f t="shared" si="106"/>
        <v>19.777627628205</v>
      </c>
      <c r="GV37">
        <f t="shared" si="106"/>
        <v>22.0460672512544</v>
      </c>
      <c r="GW37">
        <f t="shared" si="106"/>
        <v>19.7144627409641</v>
      </c>
      <c r="GX37">
        <f t="shared" si="106"/>
        <v>23.8906366857494</v>
      </c>
      <c r="GY37">
        <f t="shared" si="106"/>
        <v>20.7661952448723</v>
      </c>
      <c r="GZ37">
        <f t="shared" si="106"/>
        <v>24.2339803745136</v>
      </c>
      <c r="HA37">
        <f t="shared" si="106"/>
        <v>17.0386527775285</v>
      </c>
      <c r="HB37">
        <f t="shared" si="106"/>
        <v>20.0313848686536</v>
      </c>
      <c r="HC37">
        <f t="shared" si="106"/>
        <v>21.0875322167641</v>
      </c>
      <c r="HD37">
        <f t="shared" si="106"/>
        <v>19.209149173796</v>
      </c>
      <c r="HE37">
        <f t="shared" si="106"/>
        <v>19.2014314337055</v>
      </c>
      <c r="HF37">
        <f t="shared" si="106"/>
        <v>28.6636941652742</v>
      </c>
      <c r="HG37" s="33">
        <v>4</v>
      </c>
    </row>
    <row r="38" spans="1:215">
      <c r="A38" s="30">
        <v>6276</v>
      </c>
      <c r="B38" s="31">
        <v>42866.75</v>
      </c>
      <c r="C38" s="30">
        <v>37658.5</v>
      </c>
      <c r="D38" s="30">
        <v>8</v>
      </c>
      <c r="E38" s="30">
        <v>29</v>
      </c>
      <c r="F38" s="5">
        <v>1</v>
      </c>
      <c r="G38" s="30"/>
      <c r="H38" s="30"/>
      <c r="I38" s="30"/>
      <c r="J38" s="30"/>
      <c r="K38" s="32"/>
      <c r="L38" s="32"/>
      <c r="M38" s="34"/>
      <c r="N38" s="15">
        <v>0.025</v>
      </c>
      <c r="O38" s="15">
        <v>0.425</v>
      </c>
      <c r="P38" s="15">
        <v>0.025</v>
      </c>
      <c r="Q38" s="15">
        <v>0.125</v>
      </c>
      <c r="R38" s="15">
        <v>0.125</v>
      </c>
      <c r="S38" s="15">
        <v>0.025</v>
      </c>
      <c r="T38" s="15">
        <v>0.075</v>
      </c>
      <c r="U38" s="15">
        <v>0.075</v>
      </c>
      <c r="V38" s="15">
        <v>0.025</v>
      </c>
      <c r="W38" s="15">
        <v>0.375</v>
      </c>
      <c r="X38" s="15">
        <v>0.075</v>
      </c>
      <c r="Y38" s="15">
        <v>0.025</v>
      </c>
      <c r="Z38" s="15">
        <v>0.125</v>
      </c>
      <c r="AA38" s="15">
        <v>0.425</v>
      </c>
      <c r="AB38" s="15">
        <v>0.075</v>
      </c>
      <c r="AC38" s="15">
        <v>0.425</v>
      </c>
      <c r="AD38" s="15">
        <v>0.425</v>
      </c>
      <c r="AE38" s="15">
        <v>0.025</v>
      </c>
      <c r="AF38" s="15">
        <v>2.75</v>
      </c>
      <c r="AG38" s="15">
        <v>0.125</v>
      </c>
      <c r="AH38" s="15">
        <v>0.425</v>
      </c>
      <c r="AI38" s="15">
        <v>0.025</v>
      </c>
      <c r="AJ38" s="15">
        <v>0.075</v>
      </c>
      <c r="AK38" s="15">
        <v>0.425</v>
      </c>
      <c r="AL38" s="15">
        <v>0.025</v>
      </c>
      <c r="AM38" s="15">
        <v>0.075</v>
      </c>
      <c r="AN38" s="15">
        <v>0.025</v>
      </c>
      <c r="AO38" s="15">
        <v>0.025</v>
      </c>
      <c r="AP38" s="15">
        <v>0.175</v>
      </c>
      <c r="AQ38" s="15">
        <v>0.075</v>
      </c>
      <c r="AR38" s="15">
        <v>0.225</v>
      </c>
      <c r="AS38" s="15">
        <v>0.425</v>
      </c>
      <c r="AT38" s="15">
        <v>0.025</v>
      </c>
      <c r="AU38" s="15">
        <v>0.425</v>
      </c>
      <c r="AV38" s="15">
        <v>0.175</v>
      </c>
      <c r="AW38" s="15">
        <v>0.425</v>
      </c>
      <c r="AX38" s="15">
        <v>0.175</v>
      </c>
      <c r="AY38" s="15">
        <v>0.075</v>
      </c>
      <c r="AZ38" s="15">
        <v>0.425</v>
      </c>
      <c r="BA38" s="15">
        <v>0.225</v>
      </c>
      <c r="BB38" s="15">
        <v>0.125</v>
      </c>
      <c r="BC38" s="15">
        <v>0.275</v>
      </c>
      <c r="BD38" s="15">
        <v>0.225</v>
      </c>
      <c r="BE38" s="15">
        <v>0.025</v>
      </c>
      <c r="BF38" s="15">
        <v>0.375</v>
      </c>
      <c r="BG38" s="15">
        <v>0.225</v>
      </c>
      <c r="BH38" s="15">
        <v>0.225</v>
      </c>
      <c r="BI38" s="15">
        <v>0.125</v>
      </c>
      <c r="BJ38" s="15">
        <v>0.125</v>
      </c>
      <c r="BK38" s="15">
        <v>0.425</v>
      </c>
      <c r="BL38" s="15">
        <v>0.275</v>
      </c>
      <c r="BM38" s="15">
        <v>0.025</v>
      </c>
      <c r="BN38" s="15">
        <v>0.025</v>
      </c>
      <c r="BO38" s="15">
        <v>0.075</v>
      </c>
      <c r="BP38" s="15">
        <v>0.075</v>
      </c>
      <c r="BQ38" s="15">
        <v>0.075</v>
      </c>
      <c r="BR38" s="15">
        <v>0.225</v>
      </c>
      <c r="BS38" s="15">
        <v>0.125</v>
      </c>
      <c r="BT38" s="15">
        <v>0.025</v>
      </c>
      <c r="BU38" s="15">
        <v>0.225</v>
      </c>
      <c r="BV38" s="15">
        <v>0.025</v>
      </c>
      <c r="BW38" s="15">
        <v>0.425</v>
      </c>
      <c r="BX38" s="15">
        <v>0.325</v>
      </c>
      <c r="BY38" s="15">
        <v>0.125</v>
      </c>
      <c r="BZ38" s="15">
        <v>0.275</v>
      </c>
      <c r="CA38" s="15">
        <v>0.125</v>
      </c>
      <c r="CB38" s="15">
        <v>0.275</v>
      </c>
      <c r="CC38" s="15">
        <v>0.075</v>
      </c>
      <c r="CD38" s="15">
        <v>0.025</v>
      </c>
      <c r="CE38" s="15">
        <v>0.325</v>
      </c>
      <c r="CF38" s="15">
        <v>0.075</v>
      </c>
      <c r="CG38" s="15">
        <v>0.425</v>
      </c>
      <c r="CH38" s="15">
        <v>0.075</v>
      </c>
      <c r="CI38" s="15">
        <v>0.075</v>
      </c>
      <c r="CJ38" s="15">
        <v>0.025</v>
      </c>
      <c r="CK38" s="15">
        <v>0.125</v>
      </c>
      <c r="CL38" s="15">
        <v>0.175</v>
      </c>
      <c r="CM38" s="15">
        <v>0.025</v>
      </c>
      <c r="CN38" s="15">
        <v>0.025</v>
      </c>
      <c r="CO38" s="15">
        <v>0.175</v>
      </c>
      <c r="CP38" s="15">
        <v>0.125</v>
      </c>
      <c r="CQ38" s="15">
        <v>0.075</v>
      </c>
      <c r="CR38" s="15">
        <v>0.175</v>
      </c>
      <c r="CS38" s="15">
        <v>0.025</v>
      </c>
      <c r="CT38" s="15">
        <v>0.125</v>
      </c>
      <c r="CU38" s="15">
        <v>0.225</v>
      </c>
      <c r="CV38" s="15">
        <v>0.025</v>
      </c>
      <c r="CW38" s="15">
        <v>0.375</v>
      </c>
      <c r="CX38" s="15">
        <v>0.075</v>
      </c>
      <c r="CY38" s="15">
        <v>0.325</v>
      </c>
      <c r="CZ38" s="15">
        <v>0.025</v>
      </c>
      <c r="DA38" s="15">
        <v>0.175</v>
      </c>
      <c r="DB38" s="15">
        <v>0.075</v>
      </c>
      <c r="DC38" s="15">
        <v>0.075</v>
      </c>
      <c r="DD38" s="15">
        <v>0.025</v>
      </c>
      <c r="DE38" s="15">
        <v>0.425</v>
      </c>
      <c r="DF38" s="15">
        <v>0.075</v>
      </c>
      <c r="DG38" s="15">
        <v>0.025</v>
      </c>
      <c r="DH38" s="15">
        <v>0.325</v>
      </c>
      <c r="DI38" s="15">
        <v>0.125</v>
      </c>
      <c r="DJ38" s="14"/>
      <c r="DK38">
        <f t="shared" si="88"/>
        <v>20.7054941626144</v>
      </c>
      <c r="DL38">
        <f t="shared" ref="DL38:EQ38" si="107">DL37*(1-O38*0.5)+$E39*O38*0.5+O88*0.5-(0.22/3)*DL37</f>
        <v>20.3687057718201</v>
      </c>
      <c r="DM38">
        <f t="shared" si="107"/>
        <v>19.5872727486396</v>
      </c>
      <c r="DN38">
        <f t="shared" si="107"/>
        <v>18.5761513184549</v>
      </c>
      <c r="DO38">
        <f t="shared" si="107"/>
        <v>23.1698149763048</v>
      </c>
      <c r="DP38">
        <f t="shared" si="107"/>
        <v>27.0517954236097</v>
      </c>
      <c r="DQ38">
        <f t="shared" si="107"/>
        <v>21.3600656157599</v>
      </c>
      <c r="DR38">
        <f t="shared" si="107"/>
        <v>19.7497901429574</v>
      </c>
      <c r="DS38">
        <f t="shared" si="107"/>
        <v>21.4790654808802</v>
      </c>
      <c r="DT38">
        <f t="shared" si="107"/>
        <v>19.8314001399816</v>
      </c>
      <c r="DU38">
        <f t="shared" si="107"/>
        <v>21.2809939547488</v>
      </c>
      <c r="DV38">
        <f t="shared" si="107"/>
        <v>17.9791309603139</v>
      </c>
      <c r="DW38">
        <f t="shared" si="107"/>
        <v>19.81872189437</v>
      </c>
      <c r="DX38">
        <f t="shared" si="107"/>
        <v>21.862402207161</v>
      </c>
      <c r="DY38">
        <f t="shared" si="107"/>
        <v>21.6310046063282</v>
      </c>
      <c r="DZ38">
        <f t="shared" si="107"/>
        <v>21.1727344471464</v>
      </c>
      <c r="EA38">
        <f t="shared" si="107"/>
        <v>23.2137692950357</v>
      </c>
      <c r="EB38">
        <f t="shared" si="107"/>
        <v>18.9906850466272</v>
      </c>
      <c r="EC38">
        <f t="shared" si="107"/>
        <v>30.27469549885</v>
      </c>
      <c r="ED38">
        <f t="shared" si="107"/>
        <v>29.5261893584866</v>
      </c>
      <c r="EE38">
        <f t="shared" si="107"/>
        <v>21.5086633574822</v>
      </c>
      <c r="EF38">
        <f t="shared" si="107"/>
        <v>19.4718754827761</v>
      </c>
      <c r="EG38">
        <f t="shared" si="107"/>
        <v>18.1086630002418</v>
      </c>
      <c r="EH38">
        <f t="shared" si="107"/>
        <v>20.835697600077</v>
      </c>
      <c r="EI38">
        <f t="shared" si="107"/>
        <v>18.0879456997948</v>
      </c>
      <c r="EJ38">
        <f t="shared" si="107"/>
        <v>24.1593561055501</v>
      </c>
      <c r="EK38">
        <f t="shared" si="107"/>
        <v>18.4774324436863</v>
      </c>
      <c r="EL38">
        <f t="shared" si="107"/>
        <v>21.4344876178277</v>
      </c>
      <c r="EM38">
        <f t="shared" si="107"/>
        <v>17.6911226891893</v>
      </c>
      <c r="EN38">
        <f t="shared" si="107"/>
        <v>19.4147319472048</v>
      </c>
      <c r="EO38">
        <f t="shared" si="107"/>
        <v>19.5005527563895</v>
      </c>
      <c r="EP38">
        <f t="shared" si="107"/>
        <v>21.185183837446</v>
      </c>
      <c r="EQ38">
        <f t="shared" si="107"/>
        <v>19.6133161232702</v>
      </c>
      <c r="ER38">
        <f t="shared" ref="ER38:FW38" si="108">ER37*(1-AU38*0.5)+$E39*AU38*0.5+AU88*0.5-(0.22/3)*ER37</f>
        <v>19.4284139965575</v>
      </c>
      <c r="ES38">
        <f t="shared" si="108"/>
        <v>18.3491000571123</v>
      </c>
      <c r="ET38">
        <f t="shared" si="108"/>
        <v>20.0002624671942</v>
      </c>
      <c r="EU38">
        <f t="shared" si="108"/>
        <v>21.2337661608211</v>
      </c>
      <c r="EV38">
        <f t="shared" si="108"/>
        <v>20.3835059599682</v>
      </c>
      <c r="EW38">
        <f t="shared" si="108"/>
        <v>22.6218152628129</v>
      </c>
      <c r="EX38">
        <f t="shared" si="108"/>
        <v>21.7388565322761</v>
      </c>
      <c r="EY38">
        <f t="shared" si="108"/>
        <v>20.4420274799373</v>
      </c>
      <c r="EZ38">
        <f t="shared" si="108"/>
        <v>18.9986077461417</v>
      </c>
      <c r="FA38">
        <f t="shared" si="108"/>
        <v>21.70280059126</v>
      </c>
      <c r="FB38">
        <f t="shared" si="108"/>
        <v>21.2898657687917</v>
      </c>
      <c r="FC38">
        <f t="shared" si="108"/>
        <v>20.573614424624</v>
      </c>
      <c r="FD38">
        <f t="shared" si="108"/>
        <v>29.8415191641121</v>
      </c>
      <c r="FE38">
        <f t="shared" si="108"/>
        <v>19.8908679760726</v>
      </c>
      <c r="FF38">
        <f t="shared" si="108"/>
        <v>22.2438032155565</v>
      </c>
      <c r="FG38">
        <f t="shared" si="108"/>
        <v>18.34243986405</v>
      </c>
      <c r="FH38">
        <f t="shared" si="108"/>
        <v>20.9997996182066</v>
      </c>
      <c r="FI38">
        <f t="shared" si="108"/>
        <v>22.1304886364232</v>
      </c>
      <c r="FJ38">
        <f t="shared" si="108"/>
        <v>16.5930255765009</v>
      </c>
      <c r="FK38">
        <f t="shared" si="108"/>
        <v>21.0410898975178</v>
      </c>
      <c r="FL38">
        <f t="shared" si="108"/>
        <v>18.7414292472333</v>
      </c>
      <c r="FM38">
        <f t="shared" si="108"/>
        <v>18.888789880108</v>
      </c>
      <c r="FN38">
        <f t="shared" si="108"/>
        <v>18.3100366052948</v>
      </c>
      <c r="FO38">
        <f t="shared" si="108"/>
        <v>24.8953017715702</v>
      </c>
      <c r="FP38">
        <f t="shared" si="108"/>
        <v>18.9542472260313</v>
      </c>
      <c r="FQ38">
        <f t="shared" si="108"/>
        <v>19.5116543069586</v>
      </c>
      <c r="FR38">
        <f t="shared" si="108"/>
        <v>19.9181584779406</v>
      </c>
      <c r="FS38">
        <f t="shared" si="108"/>
        <v>18.5764865507657</v>
      </c>
      <c r="FT38">
        <f t="shared" si="108"/>
        <v>21.5413127198347</v>
      </c>
      <c r="FU38">
        <f t="shared" si="108"/>
        <v>20.8328997558104</v>
      </c>
      <c r="FV38">
        <f t="shared" si="108"/>
        <v>20.8308409424791</v>
      </c>
      <c r="FW38">
        <f t="shared" si="108"/>
        <v>23.1332300379378</v>
      </c>
      <c r="FX38">
        <f t="shared" ref="FX38:HF38" si="109">FX37*(1-CA38*0.5)+$E39*CA38*0.5+CA88*0.5-(0.22/3)*FX37</f>
        <v>25.2937190314397</v>
      </c>
      <c r="FY38">
        <f t="shared" si="109"/>
        <v>19.8186915153827</v>
      </c>
      <c r="FZ38">
        <f t="shared" si="109"/>
        <v>19.757473255042</v>
      </c>
      <c r="GA38">
        <f t="shared" si="109"/>
        <v>19.6550291453101</v>
      </c>
      <c r="GB38">
        <f t="shared" si="109"/>
        <v>21.7635757213095</v>
      </c>
      <c r="GC38">
        <f t="shared" si="109"/>
        <v>17.4979444934664</v>
      </c>
      <c r="GD38">
        <f t="shared" si="109"/>
        <v>19.3427289525231</v>
      </c>
      <c r="GE38">
        <f t="shared" si="109"/>
        <v>20.2341437310124</v>
      </c>
      <c r="GF38">
        <f t="shared" si="109"/>
        <v>16.4433713329205</v>
      </c>
      <c r="GG38">
        <f t="shared" si="109"/>
        <v>18.3364262648705</v>
      </c>
      <c r="GH38">
        <f t="shared" si="109"/>
        <v>19.8873624703887</v>
      </c>
      <c r="GI38">
        <f t="shared" si="109"/>
        <v>33.5002773685492</v>
      </c>
      <c r="GJ38">
        <f t="shared" si="109"/>
        <v>23.8943176014112</v>
      </c>
      <c r="GK38">
        <f t="shared" si="109"/>
        <v>20.5146334131032</v>
      </c>
      <c r="GL38">
        <f t="shared" si="109"/>
        <v>19.6000125426067</v>
      </c>
      <c r="GM38">
        <f t="shared" si="109"/>
        <v>18.2009351735584</v>
      </c>
      <c r="GN38">
        <f t="shared" si="109"/>
        <v>18.6527493089184</v>
      </c>
      <c r="GO38">
        <f t="shared" si="109"/>
        <v>18.9655183547828</v>
      </c>
      <c r="GP38">
        <f t="shared" si="109"/>
        <v>17.2972946665905</v>
      </c>
      <c r="GQ38">
        <f t="shared" si="109"/>
        <v>18.6934305924759</v>
      </c>
      <c r="GR38">
        <f t="shared" si="109"/>
        <v>20.9637061537032</v>
      </c>
      <c r="GS38">
        <f t="shared" si="109"/>
        <v>21.7974237919267</v>
      </c>
      <c r="GT38">
        <f t="shared" si="109"/>
        <v>21.1405972158088</v>
      </c>
      <c r="GU38">
        <f t="shared" si="109"/>
        <v>18.6731072327456</v>
      </c>
      <c r="GV38">
        <f t="shared" si="109"/>
        <v>21.5593697245002</v>
      </c>
      <c r="GW38">
        <f t="shared" si="109"/>
        <v>18.3848046890314</v>
      </c>
      <c r="GX38">
        <f t="shared" si="109"/>
        <v>22.5857259521247</v>
      </c>
      <c r="GY38">
        <f t="shared" si="109"/>
        <v>25.8021086052323</v>
      </c>
      <c r="GZ38">
        <f t="shared" si="109"/>
        <v>22.6355475496717</v>
      </c>
      <c r="HA38">
        <f t="shared" si="109"/>
        <v>15.938668414124</v>
      </c>
      <c r="HB38">
        <f t="shared" si="109"/>
        <v>20.4682473603634</v>
      </c>
      <c r="HC38">
        <f t="shared" si="109"/>
        <v>19.8378307294061</v>
      </c>
      <c r="HD38">
        <f t="shared" si="109"/>
        <v>17.9228638697118</v>
      </c>
      <c r="HE38">
        <f t="shared" si="109"/>
        <v>19.3855938539233</v>
      </c>
      <c r="HF38">
        <f t="shared" si="109"/>
        <v>26.5827090411578</v>
      </c>
      <c r="HG38" s="33">
        <v>8</v>
      </c>
    </row>
    <row r="39" spans="1:215">
      <c r="A39" s="30">
        <v>6277</v>
      </c>
      <c r="B39" s="31">
        <v>42866.7708333333</v>
      </c>
      <c r="C39" s="30">
        <v>37664.5</v>
      </c>
      <c r="D39" s="30">
        <v>19.1666666666667</v>
      </c>
      <c r="E39" s="30">
        <v>29</v>
      </c>
      <c r="F39" s="5">
        <v>2</v>
      </c>
      <c r="G39" s="30"/>
      <c r="H39" s="30"/>
      <c r="I39" s="30"/>
      <c r="J39" s="30"/>
      <c r="K39" s="32"/>
      <c r="L39" s="32"/>
      <c r="M39" s="34"/>
      <c r="N39" s="15">
        <v>0.075</v>
      </c>
      <c r="O39" s="15">
        <v>0.175</v>
      </c>
      <c r="P39" s="15">
        <v>0.075</v>
      </c>
      <c r="Q39" s="15">
        <v>0.025</v>
      </c>
      <c r="R39" s="15">
        <v>0.025</v>
      </c>
      <c r="S39" s="15">
        <v>0.225</v>
      </c>
      <c r="T39" s="15">
        <v>0.075</v>
      </c>
      <c r="U39" s="15">
        <v>0.075</v>
      </c>
      <c r="V39" s="15">
        <v>0.125</v>
      </c>
      <c r="W39" s="15">
        <v>0.425</v>
      </c>
      <c r="X39" s="15">
        <v>0.025</v>
      </c>
      <c r="Y39" s="15">
        <v>0.125</v>
      </c>
      <c r="Z39" s="15">
        <v>0.425</v>
      </c>
      <c r="AA39" s="15">
        <v>0.425</v>
      </c>
      <c r="AB39" s="15">
        <v>0.225</v>
      </c>
      <c r="AC39" s="15">
        <v>0.025</v>
      </c>
      <c r="AD39" s="15">
        <v>0.125</v>
      </c>
      <c r="AE39" s="15">
        <v>0.025</v>
      </c>
      <c r="AF39" s="15">
        <v>0.225</v>
      </c>
      <c r="AG39" s="15">
        <v>0.175</v>
      </c>
      <c r="AH39" s="15">
        <v>0.275</v>
      </c>
      <c r="AI39" s="15">
        <v>0.75</v>
      </c>
      <c r="AJ39" s="15">
        <v>0.125</v>
      </c>
      <c r="AK39" s="15">
        <v>0.275</v>
      </c>
      <c r="AL39" s="15">
        <v>0.025</v>
      </c>
      <c r="AM39" s="15">
        <v>0.025</v>
      </c>
      <c r="AN39" s="15">
        <v>0.225</v>
      </c>
      <c r="AO39" s="15">
        <v>0.425</v>
      </c>
      <c r="AP39" s="15">
        <v>0.125</v>
      </c>
      <c r="AQ39" s="15">
        <v>0.125</v>
      </c>
      <c r="AR39" s="15">
        <v>0.225</v>
      </c>
      <c r="AS39" s="15">
        <v>0.075</v>
      </c>
      <c r="AT39" s="15">
        <v>0.075</v>
      </c>
      <c r="AU39" s="15">
        <v>0.175</v>
      </c>
      <c r="AV39" s="15">
        <v>0.075</v>
      </c>
      <c r="AW39" s="15">
        <v>0.025</v>
      </c>
      <c r="AX39" s="15">
        <v>0.175</v>
      </c>
      <c r="AY39" s="15">
        <v>0.025</v>
      </c>
      <c r="AZ39" s="15">
        <v>0.025</v>
      </c>
      <c r="BA39" s="15">
        <v>0.175</v>
      </c>
      <c r="BB39" s="15">
        <v>0.325</v>
      </c>
      <c r="BC39" s="15">
        <v>0.375</v>
      </c>
      <c r="BD39" s="15">
        <v>0.425</v>
      </c>
      <c r="BE39" s="15">
        <v>0.175</v>
      </c>
      <c r="BF39" s="15">
        <v>0.025</v>
      </c>
      <c r="BG39" s="15">
        <v>0.025</v>
      </c>
      <c r="BH39" s="15">
        <v>0.125</v>
      </c>
      <c r="BI39" s="15">
        <v>0.025</v>
      </c>
      <c r="BJ39" s="15">
        <v>0.175</v>
      </c>
      <c r="BK39" s="15">
        <v>0.025</v>
      </c>
      <c r="BL39" s="15">
        <v>0.075</v>
      </c>
      <c r="BM39" s="15">
        <v>0.475</v>
      </c>
      <c r="BN39" s="15">
        <v>0.075</v>
      </c>
      <c r="BO39" s="15">
        <v>0.175</v>
      </c>
      <c r="BP39" s="15">
        <v>0.325</v>
      </c>
      <c r="BQ39" s="15">
        <v>0.175</v>
      </c>
      <c r="BR39" s="15">
        <v>0.425</v>
      </c>
      <c r="BS39" s="15">
        <v>0.025</v>
      </c>
      <c r="BT39" s="15">
        <v>0.375</v>
      </c>
      <c r="BU39" s="15">
        <v>0.175</v>
      </c>
      <c r="BV39" s="15">
        <v>0.225</v>
      </c>
      <c r="BW39" s="15">
        <v>0.425</v>
      </c>
      <c r="BX39" s="15">
        <v>0.075</v>
      </c>
      <c r="BY39" s="15">
        <v>0.225</v>
      </c>
      <c r="BZ39" s="15">
        <v>0.225</v>
      </c>
      <c r="CA39" s="15">
        <v>0.475</v>
      </c>
      <c r="CB39" s="15">
        <v>0.175</v>
      </c>
      <c r="CC39" s="15">
        <v>0.075</v>
      </c>
      <c r="CD39" s="15">
        <v>0.425</v>
      </c>
      <c r="CE39" s="15">
        <v>0.425</v>
      </c>
      <c r="CF39" s="15">
        <v>0.375</v>
      </c>
      <c r="CG39" s="15">
        <v>0.325</v>
      </c>
      <c r="CH39" s="15">
        <v>0.075</v>
      </c>
      <c r="CI39" s="15">
        <v>0.125</v>
      </c>
      <c r="CJ39" s="15">
        <v>0.025</v>
      </c>
      <c r="CK39" s="15">
        <v>0.025</v>
      </c>
      <c r="CL39" s="15">
        <v>0.025</v>
      </c>
      <c r="CM39" s="15">
        <v>0.025</v>
      </c>
      <c r="CN39" s="15">
        <v>0.025</v>
      </c>
      <c r="CO39" s="15">
        <v>0.225</v>
      </c>
      <c r="CP39" s="15">
        <v>0.375</v>
      </c>
      <c r="CQ39" s="15">
        <v>1.25</v>
      </c>
      <c r="CR39" s="15">
        <v>0.375</v>
      </c>
      <c r="CS39" s="15">
        <v>0.025</v>
      </c>
      <c r="CT39" s="15">
        <v>0.475</v>
      </c>
      <c r="CU39" s="15">
        <v>0.75</v>
      </c>
      <c r="CV39" s="15">
        <v>0.375</v>
      </c>
      <c r="CW39" s="15">
        <v>0.075</v>
      </c>
      <c r="CX39" s="15">
        <v>0.275</v>
      </c>
      <c r="CY39" s="15">
        <v>0.425</v>
      </c>
      <c r="CZ39" s="15">
        <v>0.075</v>
      </c>
      <c r="DA39" s="15">
        <v>0.025</v>
      </c>
      <c r="DB39" s="15">
        <v>0.075</v>
      </c>
      <c r="DC39" s="15">
        <v>0.175</v>
      </c>
      <c r="DD39" s="15">
        <v>0.125</v>
      </c>
      <c r="DE39" s="15">
        <v>0.425</v>
      </c>
      <c r="DF39" s="15">
        <v>0.325</v>
      </c>
      <c r="DG39" s="15">
        <v>0.075</v>
      </c>
      <c r="DH39" s="15">
        <v>0.075</v>
      </c>
      <c r="DI39" s="15">
        <v>0.075</v>
      </c>
      <c r="DJ39" s="14"/>
      <c r="DK39">
        <f t="shared" si="88"/>
        <v>19.348135226258</v>
      </c>
      <c r="DL39">
        <f t="shared" ref="DL39:EQ39" si="110">DL38*(1-O39*0.5)+$E40*O39*0.5+O89*0.5-(0.22/3)*DL38</f>
        <v>19.2802389268524</v>
      </c>
      <c r="DM39">
        <f t="shared" si="110"/>
        <v>18.3538500189987</v>
      </c>
      <c r="DN39">
        <f t="shared" si="110"/>
        <v>17.2941983302875</v>
      </c>
      <c r="DO39">
        <f t="shared" si="110"/>
        <v>21.493572524172</v>
      </c>
      <c r="DP39">
        <f t="shared" si="110"/>
        <v>24.8371701073889</v>
      </c>
      <c r="DQ39">
        <f t="shared" si="110"/>
        <v>19.9301583433465</v>
      </c>
      <c r="DR39">
        <f t="shared" si="110"/>
        <v>18.4983550687796</v>
      </c>
      <c r="DS39">
        <f t="shared" si="110"/>
        <v>20.1239924197273</v>
      </c>
      <c r="DT39">
        <f t="shared" si="110"/>
        <v>19.4754249333035</v>
      </c>
      <c r="DU39">
        <f t="shared" si="110"/>
        <v>19.7668753069662</v>
      </c>
      <c r="DV39">
        <f t="shared" si="110"/>
        <v>17.099465671538</v>
      </c>
      <c r="DW39">
        <f t="shared" si="110"/>
        <v>19.4663705528959</v>
      </c>
      <c r="DX39">
        <f t="shared" si="110"/>
        <v>20.9258989096141</v>
      </c>
      <c r="DY39">
        <f t="shared" si="110"/>
        <v>20.4237429169856</v>
      </c>
      <c r="DZ39">
        <f t="shared" si="110"/>
        <v>19.6679080737664</v>
      </c>
      <c r="EA39">
        <f t="shared" si="110"/>
        <v>21.62306563246</v>
      </c>
      <c r="EB39">
        <f t="shared" si="110"/>
        <v>17.6731512467917</v>
      </c>
      <c r="EC39">
        <f t="shared" si="110"/>
        <v>27.461147918647</v>
      </c>
      <c r="ED39">
        <f t="shared" si="110"/>
        <v>26.96489390333</v>
      </c>
      <c r="EE39">
        <f t="shared" si="110"/>
        <v>20.4114201662797</v>
      </c>
      <c r="EF39">
        <f t="shared" si="110"/>
        <v>20.1169846413315</v>
      </c>
      <c r="EG39">
        <f t="shared" si="110"/>
        <v>17.2114029427089</v>
      </c>
      <c r="EH39">
        <f t="shared" si="110"/>
        <v>19.8803380227275</v>
      </c>
      <c r="EI39">
        <f t="shared" si="110"/>
        <v>16.847897027229</v>
      </c>
      <c r="EJ39">
        <f t="shared" si="110"/>
        <v>22.3981780398237</v>
      </c>
      <c r="EK39">
        <f t="shared" si="110"/>
        <v>17.8562095812346</v>
      </c>
      <c r="EL39">
        <f t="shared" si="110"/>
        <v>20.6202965737319</v>
      </c>
      <c r="EM39">
        <f t="shared" si="110"/>
        <v>16.8505785239077</v>
      </c>
      <c r="EN39">
        <f t="shared" si="110"/>
        <v>18.3400641910428</v>
      </c>
      <c r="EO39">
        <f t="shared" si="110"/>
        <v>18.6892000358271</v>
      </c>
      <c r="EP39">
        <f t="shared" si="110"/>
        <v>19.7746592954624</v>
      </c>
      <c r="EQ39">
        <f t="shared" si="110"/>
        <v>18.3770069196078</v>
      </c>
      <c r="ER39">
        <f t="shared" ref="ER39:FW39" si="111">ER38*(1-AU39*0.5)+$E40*AU39*0.5+AU89*0.5-(0.22/3)*ER38</f>
        <v>18.4911774121112</v>
      </c>
      <c r="ES39">
        <f t="shared" si="111"/>
        <v>17.2529081341157</v>
      </c>
      <c r="ET39">
        <f t="shared" si="111"/>
        <v>18.5960732720934</v>
      </c>
      <c r="EU39">
        <f t="shared" si="111"/>
        <v>20.0061687699557</v>
      </c>
      <c r="EV39">
        <f t="shared" si="111"/>
        <v>18.9464216984043</v>
      </c>
      <c r="EW39">
        <f t="shared" si="111"/>
        <v>20.9926094527548</v>
      </c>
      <c r="EX39">
        <f t="shared" si="111"/>
        <v>20.430023773335</v>
      </c>
      <c r="EY39">
        <f t="shared" si="111"/>
        <v>19.6836159992521</v>
      </c>
      <c r="EZ39">
        <f t="shared" si="111"/>
        <v>18.730637559023</v>
      </c>
      <c r="FA39">
        <f t="shared" si="111"/>
        <v>20.8119167555915</v>
      </c>
      <c r="FB39">
        <f t="shared" si="111"/>
        <v>20.0532456909777</v>
      </c>
      <c r="FC39">
        <f t="shared" si="111"/>
        <v>19.1202125198438</v>
      </c>
      <c r="FD39">
        <f t="shared" si="111"/>
        <v>27.5926221025259</v>
      </c>
      <c r="FE39">
        <f t="shared" si="111"/>
        <v>18.7515250759894</v>
      </c>
      <c r="FF39">
        <f t="shared" si="111"/>
        <v>20.6470434395546</v>
      </c>
      <c r="FG39">
        <f t="shared" si="111"/>
        <v>17.5798641192486</v>
      </c>
      <c r="FH39">
        <f t="shared" si="111"/>
        <v>19.5098168176439</v>
      </c>
      <c r="FI39">
        <f t="shared" si="111"/>
        <v>20.615192812553</v>
      </c>
      <c r="FJ39">
        <f t="shared" si="111"/>
        <v>17.3728601264718</v>
      </c>
      <c r="FK39">
        <f t="shared" si="111"/>
        <v>19.6465357672096</v>
      </c>
      <c r="FL39">
        <f t="shared" si="111"/>
        <v>17.91468270997</v>
      </c>
      <c r="FM39">
        <f t="shared" si="111"/>
        <v>18.4966836000492</v>
      </c>
      <c r="FN39">
        <f t="shared" si="111"/>
        <v>17.5526723846099</v>
      </c>
      <c r="FO39">
        <f t="shared" si="111"/>
        <v>23.091894681863</v>
      </c>
      <c r="FP39">
        <f t="shared" si="111"/>
        <v>17.639841005797</v>
      </c>
      <c r="FQ39">
        <f t="shared" si="111"/>
        <v>19.1098644752269</v>
      </c>
      <c r="FR39">
        <f t="shared" si="111"/>
        <v>18.9021546560718</v>
      </c>
      <c r="FS39">
        <f t="shared" si="111"/>
        <v>17.9368561334151</v>
      </c>
      <c r="FT39">
        <f t="shared" si="111"/>
        <v>20.6965875007486</v>
      </c>
      <c r="FU39">
        <f t="shared" si="111"/>
        <v>19.4614200328747</v>
      </c>
      <c r="FV39">
        <f t="shared" si="111"/>
        <v>19.7722763340018</v>
      </c>
      <c r="FW39">
        <f t="shared" si="111"/>
        <v>21.6468047892211</v>
      </c>
      <c r="FX39">
        <f t="shared" ref="FX39:HF39" si="112">FX38*(1-CA39*0.5)+$E40*CA39*0.5+CA89*0.5-(0.22/3)*FX38</f>
        <v>23.3690880325005</v>
      </c>
      <c r="FY39">
        <f t="shared" si="112"/>
        <v>18.8186852966586</v>
      </c>
      <c r="FZ39">
        <f t="shared" si="112"/>
        <v>18.5051866359415</v>
      </c>
      <c r="GA39">
        <f t="shared" si="112"/>
        <v>19.3494666479423</v>
      </c>
      <c r="GB39">
        <f t="shared" si="112"/>
        <v>20.8553203276352</v>
      </c>
      <c r="GC39">
        <f t="shared" si="112"/>
        <v>17.6213973047539</v>
      </c>
      <c r="GD39">
        <f t="shared" si="112"/>
        <v>18.8435687078864</v>
      </c>
      <c r="GE39">
        <f t="shared" si="112"/>
        <v>18.9290261341585</v>
      </c>
      <c r="GF39">
        <f t="shared" si="112"/>
        <v>19.5223133935322</v>
      </c>
      <c r="GG39">
        <f t="shared" si="112"/>
        <v>17.0750496771358</v>
      </c>
      <c r="GH39">
        <f t="shared" si="112"/>
        <v>18.492863858347</v>
      </c>
      <c r="GI39">
        <f t="shared" si="112"/>
        <v>30.9373368944154</v>
      </c>
      <c r="GJ39">
        <f t="shared" si="112"/>
        <v>22.1558886739567</v>
      </c>
      <c r="GK39">
        <f t="shared" si="112"/>
        <v>19.0662940451452</v>
      </c>
      <c r="GL39">
        <f t="shared" si="112"/>
        <v>18.7701768784389</v>
      </c>
      <c r="GM39">
        <f t="shared" si="112"/>
        <v>18.1410245824553</v>
      </c>
      <c r="GN39">
        <f t="shared" si="112"/>
        <v>21.2519127081904</v>
      </c>
      <c r="GO39">
        <f t="shared" si="112"/>
        <v>18.7061789839103</v>
      </c>
      <c r="GP39">
        <f t="shared" si="112"/>
        <v>16.1251102077081</v>
      </c>
      <c r="GQ39">
        <f t="shared" si="112"/>
        <v>18.8203892499813</v>
      </c>
      <c r="GR39">
        <f t="shared" si="112"/>
        <v>20.9399778947929</v>
      </c>
      <c r="GS39">
        <f t="shared" si="112"/>
        <v>20.7994290861992</v>
      </c>
      <c r="GT39">
        <f t="shared" si="112"/>
        <v>19.7350143577233</v>
      </c>
      <c r="GU39">
        <f t="shared" si="112"/>
        <v>18.1736937911751</v>
      </c>
      <c r="GV39">
        <f t="shared" si="112"/>
        <v>20.7094832115806</v>
      </c>
      <c r="GW39">
        <f t="shared" si="112"/>
        <v>17.2846555026637</v>
      </c>
      <c r="GX39">
        <f t="shared" si="112"/>
        <v>20.9596178079007</v>
      </c>
      <c r="GY39">
        <f t="shared" si="112"/>
        <v>23.8798749014857</v>
      </c>
      <c r="GZ39">
        <f t="shared" si="112"/>
        <v>21.1824969854328</v>
      </c>
      <c r="HA39">
        <f t="shared" si="112"/>
        <v>15.3361659545388</v>
      </c>
      <c r="HB39">
        <f t="shared" si="112"/>
        <v>19.9302399898595</v>
      </c>
      <c r="HC39">
        <f t="shared" si="112"/>
        <v>19.2219089823878</v>
      </c>
      <c r="HD39">
        <f t="shared" si="112"/>
        <v>16.8739131241521</v>
      </c>
      <c r="HE39">
        <f t="shared" si="112"/>
        <v>18.1745238684468</v>
      </c>
      <c r="HF39">
        <f t="shared" si="112"/>
        <v>24.5739587890962</v>
      </c>
      <c r="HG39" s="33">
        <v>19.1666666666667</v>
      </c>
    </row>
    <row r="40" spans="1:215">
      <c r="A40" s="30">
        <v>6278</v>
      </c>
      <c r="B40" s="31">
        <v>42866.7916666667</v>
      </c>
      <c r="C40" s="30">
        <v>37670.5</v>
      </c>
      <c r="D40" s="30">
        <v>7.5</v>
      </c>
      <c r="E40" s="30">
        <v>25</v>
      </c>
      <c r="F40" s="5">
        <v>0</v>
      </c>
      <c r="G40" s="30"/>
      <c r="H40" s="30"/>
      <c r="I40" s="30"/>
      <c r="J40" s="30"/>
      <c r="K40" s="32"/>
      <c r="L40" s="32"/>
      <c r="M40" s="34"/>
      <c r="N40" s="15">
        <v>0.125</v>
      </c>
      <c r="O40" s="15">
        <v>0.075</v>
      </c>
      <c r="P40" s="15">
        <v>0.425</v>
      </c>
      <c r="Q40" s="15">
        <v>0.275</v>
      </c>
      <c r="R40" s="15">
        <v>0.025</v>
      </c>
      <c r="S40" s="15">
        <v>0.075</v>
      </c>
      <c r="T40" s="15">
        <v>0.025</v>
      </c>
      <c r="U40" s="15">
        <v>0.225</v>
      </c>
      <c r="V40" s="15">
        <v>0.075</v>
      </c>
      <c r="W40" s="15">
        <v>0.025</v>
      </c>
      <c r="X40" s="15">
        <v>0.075</v>
      </c>
      <c r="Y40" s="15">
        <v>0.075</v>
      </c>
      <c r="Z40" s="15">
        <v>0.425</v>
      </c>
      <c r="AA40" s="15">
        <v>0.275</v>
      </c>
      <c r="AB40" s="15">
        <v>0.275</v>
      </c>
      <c r="AC40" s="15">
        <v>0.025</v>
      </c>
      <c r="AD40" s="15">
        <v>0.075</v>
      </c>
      <c r="AE40" s="15">
        <v>0.275</v>
      </c>
      <c r="AF40" s="15">
        <v>0.075</v>
      </c>
      <c r="AG40" s="15">
        <v>0.225</v>
      </c>
      <c r="AH40" s="15">
        <v>0.025</v>
      </c>
      <c r="AI40" s="15">
        <v>0.075</v>
      </c>
      <c r="AJ40" s="15">
        <v>0.025</v>
      </c>
      <c r="AK40" s="15">
        <v>0.025</v>
      </c>
      <c r="AL40" s="15">
        <v>0.225</v>
      </c>
      <c r="AM40" s="15">
        <v>0.475</v>
      </c>
      <c r="AN40" s="15">
        <v>0.225</v>
      </c>
      <c r="AO40" s="15">
        <v>0.175</v>
      </c>
      <c r="AP40" s="15">
        <v>0.025</v>
      </c>
      <c r="AQ40" s="15">
        <v>0.425</v>
      </c>
      <c r="AR40" s="15">
        <v>0.225</v>
      </c>
      <c r="AS40" s="15">
        <v>0.025</v>
      </c>
      <c r="AT40" s="15">
        <v>0.75</v>
      </c>
      <c r="AU40" s="15">
        <v>0.175</v>
      </c>
      <c r="AV40" s="15">
        <v>0.025</v>
      </c>
      <c r="AW40" s="15">
        <v>0.125</v>
      </c>
      <c r="AX40" s="15">
        <v>0.425</v>
      </c>
      <c r="AY40" s="15">
        <v>0.025</v>
      </c>
      <c r="AZ40" s="15">
        <v>0.125</v>
      </c>
      <c r="BA40" s="15">
        <v>0.175</v>
      </c>
      <c r="BB40" s="15">
        <v>0.475</v>
      </c>
      <c r="BC40" s="15">
        <v>0.425</v>
      </c>
      <c r="BD40" s="15">
        <v>0.075</v>
      </c>
      <c r="BE40" s="15">
        <v>0.175</v>
      </c>
      <c r="BF40" s="15">
        <v>0.025</v>
      </c>
      <c r="BG40" s="15">
        <v>0.025</v>
      </c>
      <c r="BH40" s="15">
        <v>0.425</v>
      </c>
      <c r="BI40" s="15">
        <v>0.125</v>
      </c>
      <c r="BJ40" s="15">
        <v>0.025</v>
      </c>
      <c r="BK40" s="15">
        <v>0.025</v>
      </c>
      <c r="BL40" s="15">
        <v>0.125</v>
      </c>
      <c r="BM40" s="15">
        <v>0.425</v>
      </c>
      <c r="BN40" s="15">
        <v>0.425</v>
      </c>
      <c r="BO40" s="15">
        <v>0.025</v>
      </c>
      <c r="BP40" s="15">
        <v>0.225</v>
      </c>
      <c r="BQ40" s="15">
        <v>0.025</v>
      </c>
      <c r="BR40" s="15">
        <v>0.025</v>
      </c>
      <c r="BS40" s="15">
        <v>0.125</v>
      </c>
      <c r="BT40" s="15">
        <v>0.025</v>
      </c>
      <c r="BU40" s="15">
        <v>0.225</v>
      </c>
      <c r="BV40" s="15">
        <v>0.075</v>
      </c>
      <c r="BW40" s="15">
        <v>0.025</v>
      </c>
      <c r="BX40" s="15">
        <v>0.175</v>
      </c>
      <c r="BY40" s="15">
        <v>0.025</v>
      </c>
      <c r="BZ40" s="15">
        <v>0.075</v>
      </c>
      <c r="CA40" s="15">
        <v>0.175</v>
      </c>
      <c r="CB40" s="15">
        <v>0.025</v>
      </c>
      <c r="CC40" s="15">
        <v>0.125</v>
      </c>
      <c r="CD40" s="15">
        <v>0.125</v>
      </c>
      <c r="CE40" s="15">
        <v>0.425</v>
      </c>
      <c r="CF40" s="15">
        <v>0.075</v>
      </c>
      <c r="CG40" s="15">
        <v>0.175</v>
      </c>
      <c r="CH40" s="15">
        <v>0.425</v>
      </c>
      <c r="CI40" s="15">
        <v>0.025</v>
      </c>
      <c r="CJ40" s="15">
        <v>0.175</v>
      </c>
      <c r="CK40" s="15">
        <v>0.025</v>
      </c>
      <c r="CL40" s="15">
        <v>0.025</v>
      </c>
      <c r="CM40" s="15">
        <v>0.075</v>
      </c>
      <c r="CN40" s="15">
        <v>0.425</v>
      </c>
      <c r="CO40" s="15">
        <v>0.025</v>
      </c>
      <c r="CP40" s="15">
        <v>0.025</v>
      </c>
      <c r="CQ40" s="15">
        <v>0.025</v>
      </c>
      <c r="CR40" s="15">
        <v>0.075</v>
      </c>
      <c r="CS40" s="15">
        <v>0.025</v>
      </c>
      <c r="CT40" s="15">
        <v>0.025</v>
      </c>
      <c r="CU40" s="15">
        <v>0.025</v>
      </c>
      <c r="CV40" s="15">
        <v>0.075</v>
      </c>
      <c r="CW40" s="15">
        <v>0.425</v>
      </c>
      <c r="CX40" s="15">
        <v>0.025</v>
      </c>
      <c r="CY40" s="15">
        <v>0.425</v>
      </c>
      <c r="CZ40" s="15">
        <v>0.075</v>
      </c>
      <c r="DA40" s="15">
        <v>0.425</v>
      </c>
      <c r="DB40" s="15">
        <v>0.325</v>
      </c>
      <c r="DC40" s="15">
        <v>0.225</v>
      </c>
      <c r="DD40" s="15">
        <v>0.325</v>
      </c>
      <c r="DE40" s="15">
        <v>0.025</v>
      </c>
      <c r="DF40" s="15">
        <v>0.025</v>
      </c>
      <c r="DG40" s="15">
        <v>0.075</v>
      </c>
      <c r="DH40" s="15">
        <v>0.025</v>
      </c>
      <c r="DI40" s="15">
        <v>0.025</v>
      </c>
      <c r="DJ40" s="14"/>
      <c r="DK40">
        <f t="shared" si="88"/>
        <v>18.2825135246913</v>
      </c>
      <c r="DL40">
        <f t="shared" ref="DL40:EQ40" si="113">DL39*(1-O40*0.5)+$E41*O40*0.5+O90*0.5-(0.22/3)*DL39</f>
        <v>18.0808457791262</v>
      </c>
      <c r="DM40">
        <f t="shared" si="113"/>
        <v>18.4202078885683</v>
      </c>
      <c r="DN40">
        <f t="shared" si="113"/>
        <v>17.0855048489852</v>
      </c>
      <c r="DO40">
        <f t="shared" si="113"/>
        <v>19.9612075491805</v>
      </c>
      <c r="DP40">
        <f t="shared" si="113"/>
        <v>23.02188375382</v>
      </c>
      <c r="DQ40">
        <f t="shared" si="113"/>
        <v>18.531986418876</v>
      </c>
      <c r="DR40">
        <f t="shared" si="113"/>
        <v>17.8732440851647</v>
      </c>
      <c r="DS40">
        <f t="shared" si="113"/>
        <v>18.8310832598742</v>
      </c>
      <c r="DT40">
        <f t="shared" si="113"/>
        <v>18.116284293195</v>
      </c>
      <c r="DU40">
        <f t="shared" si="113"/>
        <v>18.5135466271108</v>
      </c>
      <c r="DV40">
        <f t="shared" si="113"/>
        <v>16.1417748929425</v>
      </c>
      <c r="DW40">
        <f t="shared" si="113"/>
        <v>19.2147329698598</v>
      </c>
      <c r="DX40">
        <f t="shared" si="113"/>
        <v>19.9515218895038</v>
      </c>
      <c r="DY40">
        <f t="shared" si="113"/>
        <v>19.5552371186545</v>
      </c>
      <c r="DZ40">
        <f t="shared" si="113"/>
        <v>18.2922459641014</v>
      </c>
      <c r="EA40">
        <f t="shared" si="113"/>
        <v>20.164009191529</v>
      </c>
      <c r="EB40">
        <f t="shared" si="113"/>
        <v>18.6345618589264</v>
      </c>
      <c r="EC40">
        <f t="shared" si="113"/>
        <v>25.3550373576636</v>
      </c>
      <c r="ED40">
        <f t="shared" si="113"/>
        <v>24.7664177862945</v>
      </c>
      <c r="EE40">
        <f t="shared" si="113"/>
        <v>18.9719399353407</v>
      </c>
      <c r="EF40">
        <f t="shared" si="113"/>
        <v>18.8248521769172</v>
      </c>
      <c r="EG40">
        <f t="shared" si="113"/>
        <v>16.0465908567931</v>
      </c>
      <c r="EH40">
        <f t="shared" si="113"/>
        <v>18.4864423424434</v>
      </c>
      <c r="EI40">
        <f t="shared" si="113"/>
        <v>16.5294961630023</v>
      </c>
      <c r="EJ40">
        <f t="shared" si="113"/>
        <v>22.6235776991119</v>
      </c>
      <c r="EK40">
        <f t="shared" si="113"/>
        <v>17.3504306340552</v>
      </c>
      <c r="EL40">
        <f t="shared" si="113"/>
        <v>19.4913655414567</v>
      </c>
      <c r="EM40">
        <f t="shared" si="113"/>
        <v>15.7167372006056</v>
      </c>
      <c r="EN40">
        <f t="shared" si="113"/>
        <v>18.4103625097697</v>
      </c>
      <c r="EO40">
        <f t="shared" si="113"/>
        <v>18.0286236958359</v>
      </c>
      <c r="EP40">
        <f t="shared" si="113"/>
        <v>18.3898343726018</v>
      </c>
      <c r="EQ40">
        <f t="shared" si="113"/>
        <v>19.5129821506503</v>
      </c>
      <c r="ER40">
        <f t="shared" ref="ER40:FW40" si="114">ER39*(1-AU40*0.5)+$E41*AU40*0.5+AU90*0.5-(0.22/3)*ER39</f>
        <v>17.7046797116633</v>
      </c>
      <c r="ES40">
        <f t="shared" si="114"/>
        <v>16.0845335192707</v>
      </c>
      <c r="ET40">
        <f t="shared" si="114"/>
        <v>17.6326066526341</v>
      </c>
      <c r="EU40">
        <f t="shared" si="114"/>
        <v>19.6002388632101</v>
      </c>
      <c r="EV40">
        <f t="shared" si="114"/>
        <v>17.6326871692913</v>
      </c>
      <c r="EW40">
        <f t="shared" si="114"/>
        <v>19.7036133354223</v>
      </c>
      <c r="EX40">
        <f t="shared" si="114"/>
        <v>19.3316949497903</v>
      </c>
      <c r="EY40">
        <f t="shared" si="114"/>
        <v>19.5027920261513</v>
      </c>
      <c r="EZ40">
        <f t="shared" si="114"/>
        <v>18.689296990069</v>
      </c>
      <c r="FA40">
        <f t="shared" si="114"/>
        <v>19.4427626485134</v>
      </c>
      <c r="FB40">
        <f t="shared" si="114"/>
        <v>19.0155153423454</v>
      </c>
      <c r="FC40">
        <f t="shared" si="114"/>
        <v>17.7915609452238</v>
      </c>
      <c r="FD40">
        <f t="shared" si="114"/>
        <v>25.5367553720591</v>
      </c>
      <c r="FE40">
        <f t="shared" si="114"/>
        <v>18.7042141584358</v>
      </c>
      <c r="FF40">
        <f t="shared" si="114"/>
        <v>19.4049867056818</v>
      </c>
      <c r="FG40">
        <f t="shared" si="114"/>
        <v>16.3834257823464</v>
      </c>
      <c r="FH40">
        <f t="shared" si="114"/>
        <v>18.1477242074628</v>
      </c>
      <c r="FI40">
        <f t="shared" si="114"/>
        <v>19.3774624555146</v>
      </c>
      <c r="FJ40">
        <f t="shared" si="114"/>
        <v>17.7196176069886</v>
      </c>
      <c r="FK40">
        <f t="shared" si="114"/>
        <v>19.3434009604155</v>
      </c>
      <c r="FL40">
        <f t="shared" si="114"/>
        <v>16.6895057773642</v>
      </c>
      <c r="FM40">
        <f t="shared" si="114"/>
        <v>19.1218832310401</v>
      </c>
      <c r="FN40">
        <f t="shared" si="114"/>
        <v>27.6085680049309</v>
      </c>
      <c r="FO40">
        <f t="shared" si="114"/>
        <v>21.4223403883365</v>
      </c>
      <c r="FP40">
        <f t="shared" si="114"/>
        <v>16.8062626025095</v>
      </c>
      <c r="FQ40">
        <f t="shared" si="114"/>
        <v>17.7821011077699</v>
      </c>
      <c r="FR40">
        <f t="shared" si="114"/>
        <v>18.2020042491518</v>
      </c>
      <c r="FS40">
        <f t="shared" si="114"/>
        <v>16.8863545786283</v>
      </c>
      <c r="FT40">
        <f t="shared" si="114"/>
        <v>19.2326304069344</v>
      </c>
      <c r="FU40">
        <f t="shared" si="114"/>
        <v>18.5188749775874</v>
      </c>
      <c r="FV40">
        <f t="shared" si="114"/>
        <v>18.3876559486666</v>
      </c>
      <c r="FW40">
        <f t="shared" si="114"/>
        <v>23.9351172584157</v>
      </c>
      <c r="FX40">
        <f t="shared" ref="FX40:HF40" si="115">FX39*(1-CA40*0.5)+$E41*CA40*0.5+CA90*0.5-(0.22/3)*FX39</f>
        <v>21.7980597072734</v>
      </c>
      <c r="FY40">
        <f t="shared" si="115"/>
        <v>17.5159148086954</v>
      </c>
      <c r="FZ40">
        <f t="shared" si="115"/>
        <v>17.5540654512262</v>
      </c>
      <c r="GA40">
        <f t="shared" si="115"/>
        <v>18.2836640949301</v>
      </c>
      <c r="GB40">
        <f t="shared" si="115"/>
        <v>20.2066746006528</v>
      </c>
      <c r="GC40">
        <f t="shared" si="115"/>
        <v>16.605859103477</v>
      </c>
      <c r="GD40">
        <f t="shared" si="115"/>
        <v>18.0003947407014</v>
      </c>
      <c r="GE40">
        <f t="shared" si="115"/>
        <v>18.8309794974782</v>
      </c>
      <c r="GF40">
        <f t="shared" si="115"/>
        <v>18.1591481605873</v>
      </c>
      <c r="GG40">
        <f t="shared" si="115"/>
        <v>16.5163125207298</v>
      </c>
      <c r="GH40">
        <f t="shared" si="115"/>
        <v>18.4680597105056</v>
      </c>
      <c r="GI40">
        <f t="shared" si="115"/>
        <v>28.5943821443114</v>
      </c>
      <c r="GJ40">
        <f t="shared" si="115"/>
        <v>20.6377776792599</v>
      </c>
      <c r="GK40">
        <f t="shared" si="115"/>
        <v>18.9290116639079</v>
      </c>
      <c r="GL40">
        <f t="shared" si="115"/>
        <v>17.4715700297063</v>
      </c>
      <c r="GM40">
        <f t="shared" si="115"/>
        <v>16.8964199724612</v>
      </c>
      <c r="GN40">
        <f t="shared" si="115"/>
        <v>19.7402902007374</v>
      </c>
      <c r="GO40">
        <f t="shared" si="115"/>
        <v>28.8204108131935</v>
      </c>
      <c r="GP40">
        <f t="shared" si="115"/>
        <v>15.0535382482132</v>
      </c>
      <c r="GQ40">
        <f t="shared" si="115"/>
        <v>17.5174725060246</v>
      </c>
      <c r="GR40">
        <f t="shared" si="115"/>
        <v>19.4551297921566</v>
      </c>
      <c r="GS40">
        <f t="shared" si="115"/>
        <v>19.4316590291454</v>
      </c>
      <c r="GT40">
        <f t="shared" si="115"/>
        <v>19.4065894204741</v>
      </c>
      <c r="GU40">
        <f t="shared" si="115"/>
        <v>16.9262850740992</v>
      </c>
      <c r="GV40">
        <f t="shared" si="115"/>
        <v>20.1025225936038</v>
      </c>
      <c r="GW40">
        <f t="shared" si="115"/>
        <v>16.3064395177852</v>
      </c>
      <c r="GX40">
        <f t="shared" si="115"/>
        <v>20.2811603844757</v>
      </c>
      <c r="GY40">
        <f t="shared" si="115"/>
        <v>22.3107044038853</v>
      </c>
      <c r="GZ40">
        <f t="shared" si="115"/>
        <v>20.0585829623065</v>
      </c>
      <c r="HA40">
        <f t="shared" si="115"/>
        <v>15.7818868169268</v>
      </c>
      <c r="HB40">
        <f t="shared" si="115"/>
        <v>18.5320610573966</v>
      </c>
      <c r="HC40">
        <f t="shared" si="115"/>
        <v>17.8845284613996</v>
      </c>
      <c r="HD40">
        <f t="shared" si="115"/>
        <v>15.9412210862253</v>
      </c>
      <c r="HE40">
        <f t="shared" si="115"/>
        <v>16.9270439030718</v>
      </c>
      <c r="HF40">
        <f t="shared" si="115"/>
        <v>22.7771939930321</v>
      </c>
      <c r="HG40" s="33">
        <v>7.5</v>
      </c>
    </row>
    <row r="41" spans="1:215">
      <c r="A41" s="30">
        <v>6279</v>
      </c>
      <c r="B41" s="31">
        <v>42866.8125</v>
      </c>
      <c r="C41" s="30">
        <v>37676.5</v>
      </c>
      <c r="D41" s="30">
        <v>3.16666666666667</v>
      </c>
      <c r="E41" s="30">
        <v>25</v>
      </c>
      <c r="F41" s="5">
        <v>0</v>
      </c>
      <c r="G41" s="30"/>
      <c r="H41" s="30"/>
      <c r="I41" s="30"/>
      <c r="J41" s="30"/>
      <c r="K41" s="32"/>
      <c r="L41" s="32"/>
      <c r="M41" s="34"/>
      <c r="N41" s="15">
        <v>0.175</v>
      </c>
      <c r="O41" s="15">
        <v>0.025</v>
      </c>
      <c r="P41" s="15">
        <v>0.025</v>
      </c>
      <c r="Q41" s="15">
        <v>0.475</v>
      </c>
      <c r="R41" s="15">
        <v>0.075</v>
      </c>
      <c r="S41" s="15">
        <v>0.025</v>
      </c>
      <c r="T41" s="15">
        <v>0.025</v>
      </c>
      <c r="U41" s="15">
        <v>0.025</v>
      </c>
      <c r="V41" s="15">
        <v>0.075</v>
      </c>
      <c r="W41" s="15">
        <v>0.025</v>
      </c>
      <c r="X41" s="15">
        <v>0.075</v>
      </c>
      <c r="Y41" s="15">
        <v>0.025</v>
      </c>
      <c r="Z41" s="15">
        <v>0.075</v>
      </c>
      <c r="AA41" s="15">
        <v>0.075</v>
      </c>
      <c r="AB41" s="15">
        <v>0.125</v>
      </c>
      <c r="AC41" s="15">
        <v>0.125</v>
      </c>
      <c r="AD41" s="15">
        <v>0.175</v>
      </c>
      <c r="AE41" s="15">
        <v>0.375</v>
      </c>
      <c r="AF41" s="15">
        <v>0.075</v>
      </c>
      <c r="AG41" s="15">
        <v>0.025</v>
      </c>
      <c r="AH41" s="15">
        <v>0.375</v>
      </c>
      <c r="AI41" s="15">
        <v>0.025</v>
      </c>
      <c r="AJ41" s="15">
        <v>0.025</v>
      </c>
      <c r="AK41" s="15">
        <v>0.125</v>
      </c>
      <c r="AL41" s="15">
        <v>0.475</v>
      </c>
      <c r="AM41" s="15">
        <v>0.025</v>
      </c>
      <c r="AN41" s="15">
        <v>0.425</v>
      </c>
      <c r="AO41" s="15">
        <v>0.275</v>
      </c>
      <c r="AP41" s="15">
        <v>0.375</v>
      </c>
      <c r="AQ41" s="15">
        <v>0.125</v>
      </c>
      <c r="AR41" s="15">
        <v>0.075</v>
      </c>
      <c r="AS41" s="15">
        <v>0.225</v>
      </c>
      <c r="AT41" s="15">
        <v>0.175</v>
      </c>
      <c r="AU41" s="15">
        <v>0.275</v>
      </c>
      <c r="AV41" s="15">
        <v>0.075</v>
      </c>
      <c r="AW41" s="15">
        <v>0.425</v>
      </c>
      <c r="AX41" s="15">
        <v>0.175</v>
      </c>
      <c r="AY41" s="15">
        <v>0.425</v>
      </c>
      <c r="AZ41" s="15">
        <v>0.175</v>
      </c>
      <c r="BA41" s="15">
        <v>0.025</v>
      </c>
      <c r="BB41" s="15">
        <v>0.425</v>
      </c>
      <c r="BC41" s="15">
        <v>0.125</v>
      </c>
      <c r="BD41" s="15">
        <v>0.175</v>
      </c>
      <c r="BE41" s="15">
        <v>0.075</v>
      </c>
      <c r="BF41" s="15">
        <v>0.425</v>
      </c>
      <c r="BG41" s="15">
        <v>0.025</v>
      </c>
      <c r="BH41" s="15">
        <v>0.025</v>
      </c>
      <c r="BI41" s="15">
        <v>0.175</v>
      </c>
      <c r="BJ41" s="15">
        <v>0.325</v>
      </c>
      <c r="BK41" s="15">
        <v>0.075</v>
      </c>
      <c r="BL41" s="15">
        <v>0.025</v>
      </c>
      <c r="BM41" s="15">
        <v>0.025</v>
      </c>
      <c r="BN41" s="15">
        <v>0.075</v>
      </c>
      <c r="BO41" s="15">
        <v>0.375</v>
      </c>
      <c r="BP41" s="15">
        <v>0.125</v>
      </c>
      <c r="BQ41" s="15">
        <v>0.075</v>
      </c>
      <c r="BR41" s="15">
        <v>0.025</v>
      </c>
      <c r="BS41" s="15">
        <v>0.375</v>
      </c>
      <c r="BT41" s="15">
        <v>0.075</v>
      </c>
      <c r="BU41" s="15">
        <v>0.075</v>
      </c>
      <c r="BV41" s="15">
        <v>0.075</v>
      </c>
      <c r="BW41" s="15">
        <v>0.375</v>
      </c>
      <c r="BX41" s="15">
        <v>0.025</v>
      </c>
      <c r="BY41" s="15">
        <v>0.025</v>
      </c>
      <c r="BZ41" s="15">
        <v>0.225</v>
      </c>
      <c r="CA41" s="15">
        <v>0.275</v>
      </c>
      <c r="CB41" s="15">
        <v>0.025</v>
      </c>
      <c r="CC41" s="15">
        <v>0.425</v>
      </c>
      <c r="CD41" s="15">
        <v>0.075</v>
      </c>
      <c r="CE41" s="15">
        <v>0.075</v>
      </c>
      <c r="CF41" s="15">
        <v>0.025</v>
      </c>
      <c r="CG41" s="15">
        <v>0.025</v>
      </c>
      <c r="CH41" s="15">
        <v>0.075</v>
      </c>
      <c r="CI41" s="15">
        <v>0.125</v>
      </c>
      <c r="CJ41" s="15">
        <v>0.075</v>
      </c>
      <c r="CK41" s="15">
        <v>0.075</v>
      </c>
      <c r="CL41" s="15">
        <v>0.375</v>
      </c>
      <c r="CM41" s="15">
        <v>0.475</v>
      </c>
      <c r="CN41" s="15">
        <v>0.175</v>
      </c>
      <c r="CO41" s="15">
        <v>0.425</v>
      </c>
      <c r="CP41" s="15">
        <v>0.025</v>
      </c>
      <c r="CQ41" s="15">
        <v>0.425</v>
      </c>
      <c r="CR41" s="15">
        <v>0.325</v>
      </c>
      <c r="CS41" s="15">
        <v>0.475</v>
      </c>
      <c r="CT41" s="15">
        <v>0.025</v>
      </c>
      <c r="CU41" s="15">
        <v>0.025</v>
      </c>
      <c r="CV41" s="15">
        <v>0.175</v>
      </c>
      <c r="CW41" s="15">
        <v>0.225</v>
      </c>
      <c r="CX41" s="15">
        <v>0.075</v>
      </c>
      <c r="CY41" s="15">
        <v>0.275</v>
      </c>
      <c r="CZ41" s="15">
        <v>0.325</v>
      </c>
      <c r="DA41" s="15">
        <v>0.075</v>
      </c>
      <c r="DB41" s="15">
        <v>0.475</v>
      </c>
      <c r="DC41" s="15">
        <v>0.75</v>
      </c>
      <c r="DD41" s="15">
        <v>0.125</v>
      </c>
      <c r="DE41" s="15">
        <v>0.325</v>
      </c>
      <c r="DF41" s="15">
        <v>0.075</v>
      </c>
      <c r="DG41" s="15">
        <v>0.125</v>
      </c>
      <c r="DH41" s="15">
        <v>0.025</v>
      </c>
      <c r="DI41" s="15">
        <v>0.175</v>
      </c>
      <c r="DJ41" s="14"/>
      <c r="DK41">
        <f t="shared" si="88"/>
        <v>17.5295759328034</v>
      </c>
      <c r="DL41">
        <f t="shared" ref="DL41:EQ41" si="116">DL40*(1-O41*0.5)+$E42*O41*0.5+O91*0.5-(0.22/3)*DL40</f>
        <v>16.8414065164179</v>
      </c>
      <c r="DM41">
        <f t="shared" si="116"/>
        <v>17.1516400447995</v>
      </c>
      <c r="DN41">
        <f t="shared" si="116"/>
        <v>17.7122604250923</v>
      </c>
      <c r="DO41">
        <f t="shared" si="116"/>
        <v>18.6863403791464</v>
      </c>
      <c r="DP41">
        <f t="shared" si="116"/>
        <v>21.3583387316171</v>
      </c>
      <c r="DQ41">
        <f t="shared" si="116"/>
        <v>17.2538242512558</v>
      </c>
      <c r="DR41">
        <f t="shared" si="116"/>
        <v>16.6516239678548</v>
      </c>
      <c r="DS41">
        <f t="shared" si="116"/>
        <v>17.6814715319048</v>
      </c>
      <c r="DT41">
        <f t="shared" si="116"/>
        <v>16.8738032246957</v>
      </c>
      <c r="DU41">
        <f t="shared" si="116"/>
        <v>17.399128542606</v>
      </c>
      <c r="DV41">
        <f t="shared" si="116"/>
        <v>15.0687725479649</v>
      </c>
      <c r="DW41">
        <f t="shared" si="116"/>
        <v>18.0226000657004</v>
      </c>
      <c r="DX41">
        <f t="shared" si="116"/>
        <v>18.6777282134172</v>
      </c>
      <c r="DY41">
        <f t="shared" si="116"/>
        <v>18.4614840767039</v>
      </c>
      <c r="DZ41">
        <f t="shared" si="116"/>
        <v>17.3700492206443</v>
      </c>
      <c r="EA41">
        <f t="shared" si="116"/>
        <v>19.1084643798915</v>
      </c>
      <c r="EB41">
        <f t="shared" si="116"/>
        <v>18.4615469740564</v>
      </c>
      <c r="EC41">
        <f t="shared" si="116"/>
        <v>23.4823540505226</v>
      </c>
      <c r="ED41">
        <f t="shared" si="116"/>
        <v>22.9531335929709</v>
      </c>
      <c r="EE41">
        <f t="shared" si="116"/>
        <v>18.710925602206</v>
      </c>
      <c r="EF41">
        <f t="shared" si="116"/>
        <v>17.5215523650652</v>
      </c>
      <c r="EG41">
        <f t="shared" si="116"/>
        <v>14.9817584749183</v>
      </c>
      <c r="EH41">
        <f t="shared" si="116"/>
        <v>17.5378672575948</v>
      </c>
      <c r="EI41">
        <f t="shared" si="116"/>
        <v>17.3290777723358</v>
      </c>
      <c r="EJ41">
        <f t="shared" si="116"/>
        <v>20.9942206132714</v>
      </c>
      <c r="EK41">
        <f t="shared" si="116"/>
        <v>17.7035992111544</v>
      </c>
      <c r="EL41">
        <f t="shared" si="116"/>
        <v>18.8194359731329</v>
      </c>
      <c r="EM41">
        <f t="shared" si="116"/>
        <v>16.3047882474477</v>
      </c>
      <c r="EN41">
        <f t="shared" si="116"/>
        <v>17.4721216021927</v>
      </c>
      <c r="EO41">
        <f t="shared" si="116"/>
        <v>16.9679512362141</v>
      </c>
      <c r="EP41">
        <f t="shared" si="116"/>
        <v>19.0348901516933</v>
      </c>
      <c r="EQ41">
        <f t="shared" si="116"/>
        <v>18.5621441880874</v>
      </c>
      <c r="ER41">
        <f t="shared" ref="ER41:FW41" si="117">ER40*(1-AU41*0.5)+$E42*AU41*0.5+AU91*0.5-(0.22/3)*ER40</f>
        <v>17.4094430724543</v>
      </c>
      <c r="ES41">
        <f t="shared" si="117"/>
        <v>15.2393310542182</v>
      </c>
      <c r="ET41">
        <f t="shared" si="117"/>
        <v>19.1551199177562</v>
      </c>
      <c r="EU41">
        <f t="shared" si="117"/>
        <v>18.6353671127104</v>
      </c>
      <c r="EV41">
        <f t="shared" si="117"/>
        <v>17.9051774200688</v>
      </c>
      <c r="EW41">
        <f t="shared" si="117"/>
        <v>18.7221155239752</v>
      </c>
      <c r="EX41">
        <f t="shared" si="117"/>
        <v>17.9848911332666</v>
      </c>
      <c r="EY41">
        <f t="shared" si="117"/>
        <v>19.2407439720097</v>
      </c>
      <c r="EZ41">
        <f t="shared" si="117"/>
        <v>17.7131674822513</v>
      </c>
      <c r="FA41">
        <f t="shared" si="117"/>
        <v>18.5032183225442</v>
      </c>
      <c r="FB41">
        <f t="shared" si="117"/>
        <v>17.8454623919021</v>
      </c>
      <c r="FC41">
        <f t="shared" si="117"/>
        <v>18.0186397750474</v>
      </c>
      <c r="FD41">
        <f t="shared" si="117"/>
        <v>23.6573505359573</v>
      </c>
      <c r="FE41">
        <f t="shared" si="117"/>
        <v>17.4112691098367</v>
      </c>
      <c r="FF41">
        <f t="shared" si="117"/>
        <v>18.4715180105179</v>
      </c>
      <c r="FG41">
        <f t="shared" si="117"/>
        <v>16.5821678686764</v>
      </c>
      <c r="FH41">
        <f t="shared" si="117"/>
        <v>17.0738514411357</v>
      </c>
      <c r="FI41">
        <f t="shared" si="117"/>
        <v>18.0267302614162</v>
      </c>
      <c r="FJ41">
        <f t="shared" si="117"/>
        <v>16.5111837623888</v>
      </c>
      <c r="FK41">
        <f t="shared" si="117"/>
        <v>18.1370073539695</v>
      </c>
      <c r="FL41">
        <f t="shared" si="117"/>
        <v>17.0238263537684</v>
      </c>
      <c r="FM41">
        <f t="shared" si="117"/>
        <v>18.0869940921571</v>
      </c>
      <c r="FN41">
        <f t="shared" si="117"/>
        <v>25.4861183843844</v>
      </c>
      <c r="FO41">
        <f t="shared" si="117"/>
        <v>19.8960895050043</v>
      </c>
      <c r="FP41">
        <f t="shared" si="117"/>
        <v>17.1101291070216</v>
      </c>
      <c r="FQ41">
        <f t="shared" si="117"/>
        <v>16.7487515683254</v>
      </c>
      <c r="FR41">
        <f t="shared" si="117"/>
        <v>17.1221154448708</v>
      </c>
      <c r="FS41">
        <f t="shared" si="117"/>
        <v>15.9522836128303</v>
      </c>
      <c r="FT41">
        <f t="shared" si="117"/>
        <v>18.9036193091257</v>
      </c>
      <c r="FU41">
        <f t="shared" si="117"/>
        <v>17.2418382086778</v>
      </c>
      <c r="FV41">
        <f t="shared" si="117"/>
        <v>17.1218821464061</v>
      </c>
      <c r="FW41">
        <f t="shared" si="117"/>
        <v>22.2996746345601</v>
      </c>
      <c r="FX41">
        <f t="shared" ref="FX41:HF41" si="118">FX40*(1-CA41*0.5)+$E42*CA41*0.5+CA91*0.5-(0.22/3)*FX40</f>
        <v>20.6398021189899</v>
      </c>
      <c r="FY41">
        <f t="shared" si="118"/>
        <v>16.3249654542824</v>
      </c>
      <c r="FZ41">
        <f t="shared" si="118"/>
        <v>17.8490284097507</v>
      </c>
      <c r="GA41">
        <f t="shared" si="118"/>
        <v>17.194724657742</v>
      </c>
      <c r="GB41">
        <f t="shared" si="118"/>
        <v>18.9046014990804</v>
      </c>
      <c r="GC41">
        <f t="shared" si="118"/>
        <v>15.4930228637619</v>
      </c>
      <c r="GD41">
        <f t="shared" si="118"/>
        <v>16.7678608587912</v>
      </c>
      <c r="GE41">
        <f t="shared" si="118"/>
        <v>17.6813792698411</v>
      </c>
      <c r="GF41">
        <f t="shared" si="118"/>
        <v>17.2550305354409</v>
      </c>
      <c r="GG41">
        <f t="shared" si="118"/>
        <v>15.6232545496822</v>
      </c>
      <c r="GH41">
        <f t="shared" si="118"/>
        <v>17.3586830925912</v>
      </c>
      <c r="GI41">
        <f t="shared" si="118"/>
        <v>25.8235141350035</v>
      </c>
      <c r="GJ41">
        <f t="shared" si="118"/>
        <v>20.1603684506232</v>
      </c>
      <c r="GK41">
        <f t="shared" si="118"/>
        <v>18.072095621296</v>
      </c>
      <c r="GL41">
        <f t="shared" si="118"/>
        <v>17.7901129295486</v>
      </c>
      <c r="GM41">
        <f t="shared" si="118"/>
        <v>15.7586439248249</v>
      </c>
      <c r="GN41">
        <f t="shared" si="118"/>
        <v>20.6603572516933</v>
      </c>
      <c r="GO41">
        <f t="shared" si="118"/>
        <v>26.0860972630821</v>
      </c>
      <c r="GP41">
        <f t="shared" si="118"/>
        <v>16.3118967760602</v>
      </c>
      <c r="GQ41">
        <f t="shared" si="118"/>
        <v>16.3263894492575</v>
      </c>
      <c r="GR41">
        <f t="shared" si="118"/>
        <v>18.0977311516631</v>
      </c>
      <c r="GS41">
        <f t="shared" si="118"/>
        <v>18.4939005352912</v>
      </c>
      <c r="GT41">
        <f t="shared" si="118"/>
        <v>18.612698219836</v>
      </c>
      <c r="GU41">
        <f t="shared" si="118"/>
        <v>15.9877884783866</v>
      </c>
      <c r="GV41">
        <f t="shared" si="118"/>
        <v>19.3017407467857</v>
      </c>
      <c r="GW41">
        <f t="shared" si="118"/>
        <v>16.5233375315075</v>
      </c>
      <c r="GX41">
        <f t="shared" si="118"/>
        <v>18.9708317751963</v>
      </c>
      <c r="GY41">
        <f t="shared" si="118"/>
        <v>21.313293785011</v>
      </c>
      <c r="GZ41">
        <f t="shared" si="118"/>
        <v>20.4406516008724</v>
      </c>
      <c r="HA41">
        <f t="shared" si="118"/>
        <v>15.2006805242942</v>
      </c>
      <c r="HB41">
        <f t="shared" si="118"/>
        <v>18.2240833246939</v>
      </c>
      <c r="HC41">
        <f t="shared" si="118"/>
        <v>16.8398265569278</v>
      </c>
      <c r="HD41">
        <f t="shared" si="118"/>
        <v>15.3383718886797</v>
      </c>
      <c r="HE41">
        <f t="shared" si="118"/>
        <v>15.7866393013914</v>
      </c>
      <c r="HF41">
        <f t="shared" si="118"/>
        <v>21.3013619591528</v>
      </c>
      <c r="HG41" s="33">
        <v>3.16666666666667</v>
      </c>
    </row>
    <row r="42" spans="1:215">
      <c r="A42" s="30">
        <v>6280</v>
      </c>
      <c r="B42" s="31">
        <v>42866.8333333333</v>
      </c>
      <c r="C42" s="30">
        <v>37682.5</v>
      </c>
      <c r="D42" s="30">
        <v>1.16666666666667</v>
      </c>
      <c r="E42" s="30">
        <v>25</v>
      </c>
      <c r="F42" s="5">
        <v>0</v>
      </c>
      <c r="G42" s="30"/>
      <c r="H42" s="30"/>
      <c r="I42" s="30"/>
      <c r="J42" s="30"/>
      <c r="K42" s="32"/>
      <c r="L42" s="32"/>
      <c r="M42" s="34"/>
      <c r="N42" s="15">
        <v>0.125</v>
      </c>
      <c r="O42" s="15">
        <v>0.125</v>
      </c>
      <c r="P42" s="15">
        <v>0.175</v>
      </c>
      <c r="Q42" s="15">
        <v>0.175</v>
      </c>
      <c r="R42" s="15">
        <v>0.125</v>
      </c>
      <c r="S42" s="15">
        <v>0.275</v>
      </c>
      <c r="T42" s="15">
        <v>0.125</v>
      </c>
      <c r="U42" s="15">
        <v>0.175</v>
      </c>
      <c r="V42" s="15">
        <v>0.075</v>
      </c>
      <c r="W42" s="15">
        <v>0.125</v>
      </c>
      <c r="X42" s="15">
        <v>0.025</v>
      </c>
      <c r="Y42" s="15">
        <v>0.325</v>
      </c>
      <c r="Z42" s="15">
        <v>0.425</v>
      </c>
      <c r="AA42" s="15">
        <v>0.275</v>
      </c>
      <c r="AB42" s="15">
        <v>0.475</v>
      </c>
      <c r="AC42" s="15">
        <v>0.275</v>
      </c>
      <c r="AD42" s="15">
        <v>0.375</v>
      </c>
      <c r="AE42" s="15">
        <v>0.375</v>
      </c>
      <c r="AF42" s="15">
        <v>0.125</v>
      </c>
      <c r="AG42" s="15">
        <v>0.025</v>
      </c>
      <c r="AH42" s="15">
        <v>0.075</v>
      </c>
      <c r="AI42" s="15">
        <v>0.025</v>
      </c>
      <c r="AJ42" s="15">
        <v>0.025</v>
      </c>
      <c r="AK42" s="15">
        <v>0.025</v>
      </c>
      <c r="AL42" s="15">
        <v>0.225</v>
      </c>
      <c r="AM42" s="15">
        <v>0.025</v>
      </c>
      <c r="AN42" s="15">
        <v>0.025</v>
      </c>
      <c r="AO42" s="15">
        <v>0.075</v>
      </c>
      <c r="AP42" s="15">
        <v>0.125</v>
      </c>
      <c r="AQ42" s="15">
        <v>0.075</v>
      </c>
      <c r="AR42" s="15">
        <v>0.025</v>
      </c>
      <c r="AS42" s="15">
        <v>0.225</v>
      </c>
      <c r="AT42" s="15">
        <v>0.175</v>
      </c>
      <c r="AU42" s="15">
        <v>0.125</v>
      </c>
      <c r="AV42" s="15">
        <v>0.175</v>
      </c>
      <c r="AW42" s="15">
        <v>0.025</v>
      </c>
      <c r="AX42" s="15">
        <v>0.025</v>
      </c>
      <c r="AY42" s="15">
        <v>0.325</v>
      </c>
      <c r="AZ42" s="15">
        <v>0.425</v>
      </c>
      <c r="BA42" s="15">
        <v>0.175</v>
      </c>
      <c r="BB42" s="15">
        <v>0.275</v>
      </c>
      <c r="BC42" s="15">
        <v>0.125</v>
      </c>
      <c r="BD42" s="15">
        <v>0.025</v>
      </c>
      <c r="BE42" s="15">
        <v>0.125</v>
      </c>
      <c r="BF42" s="15">
        <v>0.025</v>
      </c>
      <c r="BG42" s="15">
        <v>0.025</v>
      </c>
      <c r="BH42" s="15">
        <v>0.025</v>
      </c>
      <c r="BI42" s="15">
        <v>0.325</v>
      </c>
      <c r="BJ42" s="15">
        <v>0.425</v>
      </c>
      <c r="BK42" s="15">
        <v>0.075</v>
      </c>
      <c r="BL42" s="15">
        <v>0.025</v>
      </c>
      <c r="BM42" s="15">
        <v>0.025</v>
      </c>
      <c r="BN42" s="15">
        <v>0.025</v>
      </c>
      <c r="BO42" s="15">
        <v>0.025</v>
      </c>
      <c r="BP42" s="15">
        <v>0.275</v>
      </c>
      <c r="BQ42" s="15">
        <v>0.225</v>
      </c>
      <c r="BR42" s="15">
        <v>0.075</v>
      </c>
      <c r="BS42" s="15">
        <v>0.325</v>
      </c>
      <c r="BT42" s="15">
        <v>0.075</v>
      </c>
      <c r="BU42" s="15">
        <v>0.325</v>
      </c>
      <c r="BV42" s="15">
        <v>0.025</v>
      </c>
      <c r="BW42" s="15">
        <v>0.025</v>
      </c>
      <c r="BX42" s="15">
        <v>0.175</v>
      </c>
      <c r="BY42" s="15">
        <v>0.025</v>
      </c>
      <c r="BZ42" s="15">
        <v>0.075</v>
      </c>
      <c r="CA42" s="15">
        <v>0.425</v>
      </c>
      <c r="CB42" s="15">
        <v>0.025</v>
      </c>
      <c r="CC42" s="15">
        <v>0.175</v>
      </c>
      <c r="CD42" s="15">
        <v>0.125</v>
      </c>
      <c r="CE42" s="15">
        <v>0.025</v>
      </c>
      <c r="CF42" s="15">
        <v>0.025</v>
      </c>
      <c r="CG42" s="15">
        <v>0.125</v>
      </c>
      <c r="CH42" s="15">
        <v>0.075</v>
      </c>
      <c r="CI42" s="15">
        <v>0.275</v>
      </c>
      <c r="CJ42" s="15">
        <v>0.125</v>
      </c>
      <c r="CK42" s="15">
        <v>0.425</v>
      </c>
      <c r="CL42" s="15">
        <v>0.225</v>
      </c>
      <c r="CM42" s="15">
        <v>0.025</v>
      </c>
      <c r="CN42" s="15">
        <v>0.425</v>
      </c>
      <c r="CO42" s="15">
        <v>0.075</v>
      </c>
      <c r="CP42" s="15">
        <v>0.425</v>
      </c>
      <c r="CQ42" s="15">
        <v>0.425</v>
      </c>
      <c r="CR42" s="15">
        <v>0.225</v>
      </c>
      <c r="CS42" s="15">
        <v>0.325</v>
      </c>
      <c r="CT42" s="15">
        <v>0.025</v>
      </c>
      <c r="CU42" s="15">
        <v>0.125</v>
      </c>
      <c r="CV42" s="15">
        <v>0.075</v>
      </c>
      <c r="CW42" s="15">
        <v>0.225</v>
      </c>
      <c r="CX42" s="15">
        <v>0.425</v>
      </c>
      <c r="CY42" s="15">
        <v>0.425</v>
      </c>
      <c r="CZ42" s="15">
        <v>0.125</v>
      </c>
      <c r="DA42" s="15">
        <v>0.425</v>
      </c>
      <c r="DB42" s="15">
        <v>0.375</v>
      </c>
      <c r="DC42" s="15">
        <v>0.025</v>
      </c>
      <c r="DD42" s="15">
        <v>0.375</v>
      </c>
      <c r="DE42" s="15">
        <v>0.125</v>
      </c>
      <c r="DF42" s="15">
        <v>0.75</v>
      </c>
      <c r="DG42" s="15">
        <v>0.025</v>
      </c>
      <c r="DH42" s="15">
        <v>0.075</v>
      </c>
      <c r="DI42" s="15">
        <v>1.25</v>
      </c>
      <c r="DJ42" s="14"/>
      <c r="DK42">
        <f t="shared" si="88"/>
        <v>16.710975201931</v>
      </c>
      <c r="DL42">
        <f t="shared" ref="DL42:EQ42" si="119">DL41*(1-O42*0.5)+$E43*O42*0.5+O92*0.5-(0.22/3)*DL41</f>
        <v>16.1162821312711</v>
      </c>
      <c r="DM42">
        <f t="shared" si="119"/>
        <v>16.5805846042609</v>
      </c>
      <c r="DN42">
        <f t="shared" si="119"/>
        <v>17.0510385400566</v>
      </c>
      <c r="DO42">
        <f t="shared" si="119"/>
        <v>17.7106124776456</v>
      </c>
      <c r="DP42">
        <f t="shared" si="119"/>
        <v>20.2927889823678</v>
      </c>
      <c r="DQ42">
        <f t="shared" si="119"/>
        <v>16.4726797904602</v>
      </c>
      <c r="DR42">
        <f t="shared" si="119"/>
        <v>24.9109877796915</v>
      </c>
      <c r="DS42">
        <f t="shared" si="119"/>
        <v>16.6592751037853</v>
      </c>
      <c r="DT42">
        <f t="shared" si="119"/>
        <v>16.1442782866746</v>
      </c>
      <c r="DU42">
        <f t="shared" si="119"/>
        <v>16.218203342699</v>
      </c>
      <c r="DV42">
        <f t="shared" si="119"/>
        <v>15.5775536887365</v>
      </c>
      <c r="DW42">
        <f t="shared" si="119"/>
        <v>18.1836402135877</v>
      </c>
      <c r="DX42">
        <f t="shared" si="119"/>
        <v>18.1773405150884</v>
      </c>
      <c r="DY42">
        <f t="shared" si="119"/>
        <v>18.6605394428618</v>
      </c>
      <c r="DZ42">
        <f t="shared" si="119"/>
        <v>17.1453638432918</v>
      </c>
      <c r="EA42">
        <f t="shared" si="119"/>
        <v>18.8118399208031</v>
      </c>
      <c r="EB42">
        <f t="shared" si="119"/>
        <v>18.3336601383234</v>
      </c>
      <c r="EC42">
        <f t="shared" si="119"/>
        <v>21.8551676253266</v>
      </c>
      <c r="ED42">
        <f t="shared" si="119"/>
        <v>21.2954896262409</v>
      </c>
      <c r="EE42">
        <f t="shared" si="119"/>
        <v>17.5746313479615</v>
      </c>
      <c r="EF42">
        <f t="shared" si="119"/>
        <v>16.3301191203971</v>
      </c>
      <c r="EG42">
        <f t="shared" si="119"/>
        <v>14.0083242058212</v>
      </c>
      <c r="EH42">
        <f t="shared" si="119"/>
        <v>16.3450336513179</v>
      </c>
      <c r="EI42">
        <f t="shared" si="119"/>
        <v>16.92125748631</v>
      </c>
      <c r="EJ42">
        <f t="shared" si="119"/>
        <v>19.504716677299</v>
      </c>
      <c r="EK42">
        <f t="shared" si="119"/>
        <v>16.4965402788636</v>
      </c>
      <c r="EL42">
        <f t="shared" si="119"/>
        <v>17.6711151527774</v>
      </c>
      <c r="EM42">
        <f t="shared" si="119"/>
        <v>15.6525545105027</v>
      </c>
      <c r="EN42">
        <f t="shared" si="119"/>
        <v>16.4731281246163</v>
      </c>
      <c r="EO42">
        <f t="shared" si="119"/>
        <v>15.8240354217724</v>
      </c>
      <c r="EP42">
        <f t="shared" si="119"/>
        <v>18.3100730651703</v>
      </c>
      <c r="EQ42">
        <f t="shared" si="119"/>
        <v>17.7642326645033</v>
      </c>
      <c r="ER42">
        <f t="shared" ref="ER42:FW42" si="120">ER41*(1-AU42*0.5)+$E43*AU42*0.5+AU92*0.5-(0.22/3)*ER41</f>
        <v>16.6071603884459</v>
      </c>
      <c r="ES42">
        <f t="shared" si="120"/>
        <v>14.9758386429981</v>
      </c>
      <c r="ET42">
        <f t="shared" si="120"/>
        <v>17.8234721248154</v>
      </c>
      <c r="EU42">
        <f t="shared" si="120"/>
        <v>17.3483314355361</v>
      </c>
      <c r="EV42">
        <f t="shared" si="120"/>
        <v>17.7450397451693</v>
      </c>
      <c r="EW42">
        <f t="shared" si="120"/>
        <v>18.6832108367056</v>
      </c>
      <c r="EX42">
        <f t="shared" si="120"/>
        <v>17.2798211426662</v>
      </c>
      <c r="EY42">
        <f t="shared" si="120"/>
        <v>18.6216537845776</v>
      </c>
      <c r="EZ42">
        <f t="shared" si="120"/>
        <v>16.8696288992455</v>
      </c>
      <c r="FA42">
        <f t="shared" si="120"/>
        <v>17.2275254165258</v>
      </c>
      <c r="FB42">
        <f t="shared" si="120"/>
        <v>16.9839537503354</v>
      </c>
      <c r="FC42">
        <f t="shared" si="120"/>
        <v>16.7845398610225</v>
      </c>
      <c r="FD42">
        <f t="shared" si="120"/>
        <v>21.939261281621</v>
      </c>
      <c r="FE42">
        <f t="shared" si="120"/>
        <v>16.2293018445757</v>
      </c>
      <c r="FF42">
        <f t="shared" si="120"/>
        <v>18.1778183463708</v>
      </c>
      <c r="FG42">
        <f t="shared" si="120"/>
        <v>17.1549315528797</v>
      </c>
      <c r="FH42">
        <f t="shared" si="120"/>
        <v>16.1189995730765</v>
      </c>
      <c r="FI42">
        <f t="shared" si="120"/>
        <v>16.791935913978</v>
      </c>
      <c r="FJ42">
        <f t="shared" si="120"/>
        <v>15.4064738227837</v>
      </c>
      <c r="FK42">
        <f t="shared" si="120"/>
        <v>16.8927475560871</v>
      </c>
      <c r="FL42">
        <f t="shared" si="120"/>
        <v>15.8751145917366</v>
      </c>
      <c r="FM42">
        <f t="shared" si="120"/>
        <v>17.7111528377273</v>
      </c>
      <c r="FN42">
        <f t="shared" si="120"/>
        <v>23.5624480512863</v>
      </c>
      <c r="FO42">
        <f t="shared" si="120"/>
        <v>18.6284395848663</v>
      </c>
      <c r="FP42">
        <f t="shared" si="120"/>
        <v>17.137490325949</v>
      </c>
      <c r="FQ42">
        <f t="shared" si="120"/>
        <v>15.829931602836</v>
      </c>
      <c r="FR42">
        <f t="shared" si="120"/>
        <v>17.1466498857888</v>
      </c>
      <c r="FS42">
        <f t="shared" si="120"/>
        <v>14.8955459360624</v>
      </c>
      <c r="FT42">
        <f t="shared" si="120"/>
        <v>17.593558651759</v>
      </c>
      <c r="FU42">
        <f t="shared" si="120"/>
        <v>16.6562758967821</v>
      </c>
      <c r="FV42">
        <f t="shared" si="120"/>
        <v>15.9647539288395</v>
      </c>
      <c r="FW42">
        <f t="shared" si="120"/>
        <v>20.7656273625631</v>
      </c>
      <c r="FX42">
        <f t="shared" ref="FX42:HF42" si="121">FX41*(1-CA42*0.5)+$E43*CA42*0.5+CA92*0.5-(0.22/3)*FX41</f>
        <v>20.0527586799786</v>
      </c>
      <c r="FY42">
        <f t="shared" si="121"/>
        <v>15.2362392527898</v>
      </c>
      <c r="FZ42">
        <f t="shared" si="121"/>
        <v>17.1658096738491</v>
      </c>
      <c r="GA42">
        <f t="shared" si="121"/>
        <v>16.4216078917321</v>
      </c>
      <c r="GB42">
        <f t="shared" si="121"/>
        <v>17.594456537076</v>
      </c>
      <c r="GC42">
        <f t="shared" si="121"/>
        <v>14.4757050679557</v>
      </c>
      <c r="GD42">
        <f t="shared" si="121"/>
        <v>16.052726425472</v>
      </c>
      <c r="GE42">
        <f t="shared" si="121"/>
        <v>16.6591930674337</v>
      </c>
      <c r="GF42">
        <f t="shared" si="121"/>
        <v>17.0545949308854</v>
      </c>
      <c r="GG42">
        <f t="shared" si="121"/>
        <v>15.0635958066837</v>
      </c>
      <c r="GH42">
        <f t="shared" si="121"/>
        <v>17.7094928419589</v>
      </c>
      <c r="GI42">
        <f t="shared" si="121"/>
        <v>23.8371444249154</v>
      </c>
      <c r="GJ42">
        <f t="shared" si="121"/>
        <v>18.7424368252781</v>
      </c>
      <c r="GK42">
        <f t="shared" si="121"/>
        <v>18.2189882895422</v>
      </c>
      <c r="GL42">
        <f t="shared" si="121"/>
        <v>16.7558754131903</v>
      </c>
      <c r="GM42">
        <f t="shared" si="121"/>
        <v>16.5667982029791</v>
      </c>
      <c r="GN42">
        <f t="shared" si="121"/>
        <v>20.0674384705843</v>
      </c>
      <c r="GO42">
        <f t="shared" si="121"/>
        <v>35.300930855026</v>
      </c>
      <c r="GP42">
        <f t="shared" si="121"/>
        <v>16.5275077863727</v>
      </c>
      <c r="GQ42">
        <f t="shared" si="121"/>
        <v>15.2375410215296</v>
      </c>
      <c r="GR42">
        <f t="shared" si="121"/>
        <v>17.2019560035622</v>
      </c>
      <c r="GS42">
        <f t="shared" si="121"/>
        <v>17.3816598926298</v>
      </c>
      <c r="GT42">
        <f t="shared" si="121"/>
        <v>17.9663384673164</v>
      </c>
      <c r="GU42">
        <f t="shared" si="121"/>
        <v>16.7304456049811</v>
      </c>
      <c r="GV42">
        <f t="shared" si="121"/>
        <v>19.0971598499961</v>
      </c>
      <c r="GW42">
        <f t="shared" si="121"/>
        <v>15.8414175168111</v>
      </c>
      <c r="GX42">
        <f t="shared" si="121"/>
        <v>18.8608356927861</v>
      </c>
      <c r="GY42">
        <f t="shared" si="121"/>
        <v>20.4415763227539</v>
      </c>
      <c r="GZ42">
        <f t="shared" si="121"/>
        <v>18.9986623384642</v>
      </c>
      <c r="HA42">
        <f t="shared" si="121"/>
        <v>15.9233363542075</v>
      </c>
      <c r="HB42">
        <f t="shared" si="121"/>
        <v>17.3111453397563</v>
      </c>
      <c r="HC42">
        <f t="shared" si="121"/>
        <v>18.6649709839051</v>
      </c>
      <c r="HD42">
        <f t="shared" si="121"/>
        <v>14.334328301568</v>
      </c>
      <c r="HE42">
        <f t="shared" si="121"/>
        <v>14.9744534454872</v>
      </c>
      <c r="HF42">
        <f t="shared" si="121"/>
        <v>22.0509108576777</v>
      </c>
      <c r="HG42" s="33">
        <v>1.16666666666667</v>
      </c>
    </row>
    <row r="43" spans="1:215">
      <c r="A43" s="30">
        <v>6281</v>
      </c>
      <c r="B43" s="31">
        <v>42866.8541666667</v>
      </c>
      <c r="C43" s="30">
        <v>37687</v>
      </c>
      <c r="D43" s="30">
        <v>1.5</v>
      </c>
      <c r="E43" s="30">
        <v>25</v>
      </c>
      <c r="F43" s="5">
        <v>0</v>
      </c>
      <c r="G43" s="30"/>
      <c r="H43" s="30"/>
      <c r="I43" s="30"/>
      <c r="J43" s="30"/>
      <c r="K43" s="32"/>
      <c r="L43" s="32"/>
      <c r="M43" s="34"/>
      <c r="N43" s="15">
        <v>0.175</v>
      </c>
      <c r="O43" s="15">
        <v>0.075</v>
      </c>
      <c r="P43" s="15">
        <v>0.375</v>
      </c>
      <c r="Q43" s="15">
        <v>0.125</v>
      </c>
      <c r="R43" s="15">
        <v>0.425</v>
      </c>
      <c r="S43" s="15">
        <v>0.125</v>
      </c>
      <c r="T43" s="15">
        <v>0.025</v>
      </c>
      <c r="U43" s="15">
        <v>0.025</v>
      </c>
      <c r="V43" s="15">
        <v>0.325</v>
      </c>
      <c r="W43" s="15">
        <v>0.425</v>
      </c>
      <c r="X43" s="15">
        <v>0.225</v>
      </c>
      <c r="Y43" s="15">
        <v>0.125</v>
      </c>
      <c r="Z43" s="15">
        <v>0.175</v>
      </c>
      <c r="AA43" s="15">
        <v>0.375</v>
      </c>
      <c r="AB43" s="15">
        <v>0.025</v>
      </c>
      <c r="AC43" s="15">
        <v>0.025</v>
      </c>
      <c r="AD43" s="15">
        <v>0.125</v>
      </c>
      <c r="AE43" s="15">
        <v>0.275</v>
      </c>
      <c r="AF43" s="15">
        <v>0.325</v>
      </c>
      <c r="AG43" s="15">
        <v>0.075</v>
      </c>
      <c r="AH43" s="15">
        <v>0.125</v>
      </c>
      <c r="AI43" s="15">
        <v>0.075</v>
      </c>
      <c r="AJ43" s="15">
        <v>0.025</v>
      </c>
      <c r="AK43" s="15">
        <v>0.475</v>
      </c>
      <c r="AL43" s="15">
        <v>0.425</v>
      </c>
      <c r="AM43" s="15">
        <v>0.075</v>
      </c>
      <c r="AN43" s="15">
        <v>0.025</v>
      </c>
      <c r="AO43" s="15">
        <v>0.025</v>
      </c>
      <c r="AP43" s="15">
        <v>3.25</v>
      </c>
      <c r="AQ43" s="15">
        <v>0.025</v>
      </c>
      <c r="AR43" s="15">
        <v>0.325</v>
      </c>
      <c r="AS43" s="15">
        <v>0.025</v>
      </c>
      <c r="AT43" s="15">
        <v>0.075</v>
      </c>
      <c r="AU43" s="15">
        <v>0.225</v>
      </c>
      <c r="AV43" s="15">
        <v>0.175</v>
      </c>
      <c r="AW43" s="15">
        <v>0.025</v>
      </c>
      <c r="AX43" s="15">
        <v>0.275</v>
      </c>
      <c r="AY43" s="15">
        <v>0.125</v>
      </c>
      <c r="AZ43" s="15">
        <v>0.275</v>
      </c>
      <c r="BA43" s="15">
        <v>0.425</v>
      </c>
      <c r="BB43" s="15">
        <v>0.125</v>
      </c>
      <c r="BC43" s="15">
        <v>0.125</v>
      </c>
      <c r="BD43" s="15">
        <v>0.425</v>
      </c>
      <c r="BE43" s="15">
        <v>0.225</v>
      </c>
      <c r="BF43" s="15">
        <v>0.425</v>
      </c>
      <c r="BG43" s="15">
        <v>0.075</v>
      </c>
      <c r="BH43" s="15">
        <v>0.025</v>
      </c>
      <c r="BI43" s="15">
        <v>0.125</v>
      </c>
      <c r="BJ43" s="15">
        <v>0.325</v>
      </c>
      <c r="BK43" s="15">
        <v>0.475</v>
      </c>
      <c r="BL43" s="15">
        <v>0.275</v>
      </c>
      <c r="BM43" s="15">
        <v>0.025</v>
      </c>
      <c r="BN43" s="15">
        <v>0.425</v>
      </c>
      <c r="BO43" s="15">
        <v>0.175</v>
      </c>
      <c r="BP43" s="15">
        <v>0.425</v>
      </c>
      <c r="BQ43" s="15">
        <v>0.025</v>
      </c>
      <c r="BR43" s="15">
        <v>0.425</v>
      </c>
      <c r="BS43" s="15">
        <v>0.225</v>
      </c>
      <c r="BT43" s="15">
        <v>0.025</v>
      </c>
      <c r="BU43" s="15">
        <v>0.325</v>
      </c>
      <c r="BV43" s="15">
        <v>0.125</v>
      </c>
      <c r="BW43" s="15">
        <v>0.075</v>
      </c>
      <c r="BX43" s="15">
        <v>0.425</v>
      </c>
      <c r="BY43" s="15">
        <v>0.475</v>
      </c>
      <c r="BZ43" s="15">
        <v>0.025</v>
      </c>
      <c r="CA43" s="15">
        <v>0.425</v>
      </c>
      <c r="CB43" s="15">
        <v>0.375</v>
      </c>
      <c r="CC43" s="15">
        <v>0.075</v>
      </c>
      <c r="CD43" s="15">
        <v>0.025</v>
      </c>
      <c r="CE43" s="15">
        <v>0.175</v>
      </c>
      <c r="CF43" s="15">
        <v>0.125</v>
      </c>
      <c r="CG43" s="15">
        <v>0.075</v>
      </c>
      <c r="CH43" s="15">
        <v>0.425</v>
      </c>
      <c r="CI43" s="15">
        <v>0.425</v>
      </c>
      <c r="CJ43" s="15">
        <v>0.075</v>
      </c>
      <c r="CK43" s="15">
        <v>0.075</v>
      </c>
      <c r="CL43" s="15">
        <v>2.75</v>
      </c>
      <c r="CM43" s="15">
        <v>0.075</v>
      </c>
      <c r="CN43" s="15">
        <v>0.025</v>
      </c>
      <c r="CO43" s="15">
        <v>0.325</v>
      </c>
      <c r="CP43" s="15">
        <v>0.175</v>
      </c>
      <c r="CQ43" s="15">
        <v>0.225</v>
      </c>
      <c r="CR43" s="15">
        <v>0.025</v>
      </c>
      <c r="CS43" s="15">
        <v>0.025</v>
      </c>
      <c r="CT43" s="15">
        <v>0.225</v>
      </c>
      <c r="CU43" s="15">
        <v>0.425</v>
      </c>
      <c r="CV43" s="15">
        <v>0.375</v>
      </c>
      <c r="CW43" s="15">
        <v>0.275</v>
      </c>
      <c r="CX43" s="15">
        <v>0.175</v>
      </c>
      <c r="CY43" s="15">
        <v>0.475</v>
      </c>
      <c r="CZ43" s="15">
        <v>0.075</v>
      </c>
      <c r="DA43" s="15">
        <v>0.025</v>
      </c>
      <c r="DB43" s="15">
        <v>0.125</v>
      </c>
      <c r="DC43" s="15">
        <v>0.175</v>
      </c>
      <c r="DD43" s="15">
        <v>0.075</v>
      </c>
      <c r="DE43" s="15">
        <v>0.075</v>
      </c>
      <c r="DF43" s="15">
        <v>0.125</v>
      </c>
      <c r="DG43" s="15">
        <v>0.025</v>
      </c>
      <c r="DH43" s="15">
        <v>0.025</v>
      </c>
      <c r="DI43" s="15">
        <v>0.75</v>
      </c>
      <c r="DJ43" s="14"/>
      <c r="DK43">
        <f t="shared" si="88"/>
        <v>16.0357933569537</v>
      </c>
      <c r="DL43">
        <f t="shared" ref="DL43:EQ43" si="122">DL42*(1-O43*0.5)+$E44*O43*0.5+O93*0.5-(0.22/3)*DL42</f>
        <v>15.1925608617219</v>
      </c>
      <c r="DM43">
        <f t="shared" si="122"/>
        <v>16.5683154533162</v>
      </c>
      <c r="DN43">
        <f t="shared" si="122"/>
        <v>16.1724391383656</v>
      </c>
      <c r="DO43">
        <f t="shared" si="122"/>
        <v>17.5358290777853</v>
      </c>
      <c r="DP43">
        <f t="shared" si="122"/>
        <v>18.9738518122629</v>
      </c>
      <c r="DQ43">
        <f t="shared" si="122"/>
        <v>15.3462747751124</v>
      </c>
      <c r="DR43">
        <f t="shared" si="122"/>
        <v>23.0602946619346</v>
      </c>
      <c r="DS43">
        <f t="shared" si="122"/>
        <v>16.4679627251426</v>
      </c>
      <c r="DT43">
        <f t="shared" si="122"/>
        <v>16.4172054097334</v>
      </c>
      <c r="DU43">
        <f t="shared" si="122"/>
        <v>15.7918205548474</v>
      </c>
      <c r="DV43">
        <f t="shared" si="122"/>
        <v>14.8991026460165</v>
      </c>
      <c r="DW43">
        <f t="shared" si="122"/>
        <v>17.2716047459023</v>
      </c>
      <c r="DX43">
        <f t="shared" si="122"/>
        <v>17.7485841974028</v>
      </c>
      <c r="DY43">
        <f t="shared" si="122"/>
        <v>17.3463431406828</v>
      </c>
      <c r="DZ43">
        <f t="shared" si="122"/>
        <v>15.9612201134093</v>
      </c>
      <c r="EA43">
        <f t="shared" si="122"/>
        <v>17.6940649982273</v>
      </c>
      <c r="EB43">
        <f t="shared" si="122"/>
        <v>17.6308134591602</v>
      </c>
      <c r="EC43">
        <f t="shared" si="122"/>
        <v>20.4384905936871</v>
      </c>
      <c r="ED43">
        <f t="shared" si="122"/>
        <v>19.7977395259992</v>
      </c>
      <c r="EE43">
        <f t="shared" si="122"/>
        <v>16.6249105898634</v>
      </c>
      <c r="EF43">
        <f t="shared" si="122"/>
        <v>15.3826975845531</v>
      </c>
      <c r="EG43">
        <f t="shared" si="122"/>
        <v>13.0934430448215</v>
      </c>
      <c r="EH43">
        <f t="shared" si="122"/>
        <v>16.7269523580333</v>
      </c>
      <c r="EI43">
        <f t="shared" si="122"/>
        <v>16.9720980548064</v>
      </c>
      <c r="EJ43">
        <f t="shared" si="122"/>
        <v>18.2054439122317</v>
      </c>
      <c r="EK43">
        <f t="shared" si="122"/>
        <v>15.3680872382612</v>
      </c>
      <c r="EL43">
        <f t="shared" si="122"/>
        <v>16.4418444354973</v>
      </c>
      <c r="EM43">
        <f t="shared" si="122"/>
        <v>26.444299433499</v>
      </c>
      <c r="EN43">
        <f t="shared" si="122"/>
        <v>15.3466846272534</v>
      </c>
      <c r="EO43">
        <f t="shared" si="122"/>
        <v>15.8297004014711</v>
      </c>
      <c r="EP43">
        <f t="shared" si="122"/>
        <v>17.0259584604099</v>
      </c>
      <c r="EQ43">
        <f t="shared" si="122"/>
        <v>16.6578635441875</v>
      </c>
      <c r="ER43">
        <f t="shared" ref="ER43:FW43" si="123">ER42*(1-AU43*0.5)+$E44*AU43*0.5+AU93*0.5-(0.22/3)*ER42</f>
        <v>16.1084964162597</v>
      </c>
      <c r="ES43">
        <f t="shared" si="123"/>
        <v>14.5797245945826</v>
      </c>
      <c r="ET43">
        <f t="shared" si="123"/>
        <v>16.5811241007688</v>
      </c>
      <c r="EU43">
        <f t="shared" si="123"/>
        <v>16.8532248912106</v>
      </c>
      <c r="EV43">
        <f t="shared" si="123"/>
        <v>16.7721718464505</v>
      </c>
      <c r="EW43">
        <f t="shared" si="123"/>
        <v>17.9066672186335</v>
      </c>
      <c r="EX43">
        <f t="shared" si="123"/>
        <v>17.2281722660541</v>
      </c>
      <c r="EY43">
        <f t="shared" si="123"/>
        <v>17.5297124788392</v>
      </c>
      <c r="EZ43">
        <f t="shared" si="123"/>
        <v>16.0156709737646</v>
      </c>
      <c r="FA43">
        <f t="shared" si="123"/>
        <v>17.1908244016355</v>
      </c>
      <c r="FB43">
        <f t="shared" si="123"/>
        <v>16.4152690117314</v>
      </c>
      <c r="FC43">
        <f t="shared" si="123"/>
        <v>16.8744588840802</v>
      </c>
      <c r="FD43">
        <f t="shared" si="123"/>
        <v>20.370159822908</v>
      </c>
      <c r="FE43">
        <f t="shared" si="123"/>
        <v>15.123786769583</v>
      </c>
      <c r="FF43">
        <f t="shared" si="123"/>
        <v>17.1461646876554</v>
      </c>
      <c r="FG43">
        <f t="shared" si="123"/>
        <v>16.8467268616589</v>
      </c>
      <c r="FH43">
        <f t="shared" si="123"/>
        <v>16.5711772057785</v>
      </c>
      <c r="FI43">
        <f t="shared" si="123"/>
        <v>16.4141360921143</v>
      </c>
      <c r="FJ43">
        <f t="shared" si="123"/>
        <v>14.3715848196615</v>
      </c>
      <c r="FK43">
        <f t="shared" si="123"/>
        <v>16.9517372129722</v>
      </c>
      <c r="FL43">
        <f t="shared" si="123"/>
        <v>15.334366994899</v>
      </c>
      <c r="FM43">
        <f t="shared" si="123"/>
        <v>17.5362149849436</v>
      </c>
      <c r="FN43">
        <f t="shared" si="123"/>
        <v>21.8275045935509</v>
      </c>
      <c r="FO43">
        <f t="shared" si="123"/>
        <v>18.1913106035253</v>
      </c>
      <c r="FP43">
        <f t="shared" si="123"/>
        <v>16.5402733737102</v>
      </c>
      <c r="FQ43">
        <f t="shared" si="123"/>
        <v>14.7586958069259</v>
      </c>
      <c r="FR43">
        <f t="shared" si="123"/>
        <v>16.8403982877236</v>
      </c>
      <c r="FS43">
        <f t="shared" si="123"/>
        <v>14.3097342797472</v>
      </c>
      <c r="FT43">
        <f t="shared" si="123"/>
        <v>16.5061059011891</v>
      </c>
      <c r="FU43">
        <f t="shared" si="123"/>
        <v>16.7828570362852</v>
      </c>
      <c r="FV43">
        <f t="shared" si="123"/>
        <v>16.4648762492919</v>
      </c>
      <c r="FW43">
        <f t="shared" si="123"/>
        <v>19.2707443472764</v>
      </c>
      <c r="FX43">
        <f t="shared" ref="FX43:HF43" si="124">FX42*(1-CA43*0.5)+$E44*CA43*0.5+CA93*0.5-(0.22/3)*FX42</f>
        <v>19.2085118239514</v>
      </c>
      <c r="FY43">
        <f t="shared" si="124"/>
        <v>15.5746201810205</v>
      </c>
      <c r="FZ43">
        <f t="shared" si="124"/>
        <v>16.1257657683308</v>
      </c>
      <c r="GA43">
        <f t="shared" si="124"/>
        <v>15.2995865476917</v>
      </c>
      <c r="GB43">
        <f t="shared" si="124"/>
        <v>16.7771814440296</v>
      </c>
      <c r="GC43">
        <f t="shared" si="124"/>
        <v>13.946921796225</v>
      </c>
      <c r="GD43">
        <f t="shared" si="124"/>
        <v>15.1360492466489</v>
      </c>
      <c r="GE43">
        <f t="shared" si="124"/>
        <v>16.7849403823255</v>
      </c>
      <c r="GF43">
        <f t="shared" si="124"/>
        <v>17.0673232131407</v>
      </c>
      <c r="GG43">
        <f t="shared" si="124"/>
        <v>14.2565472714429</v>
      </c>
      <c r="GH43">
        <f t="shared" si="124"/>
        <v>16.6091907186418</v>
      </c>
      <c r="GI43">
        <f t="shared" si="124"/>
        <v>20.9380135828296</v>
      </c>
      <c r="GJ43">
        <f t="shared" si="124"/>
        <v>17.5276500771431</v>
      </c>
      <c r="GK43">
        <f t="shared" si="124"/>
        <v>16.9426917946899</v>
      </c>
      <c r="GL43">
        <f t="shared" si="124"/>
        <v>16.5417814615796</v>
      </c>
      <c r="GM43">
        <f t="shared" si="124"/>
        <v>15.9148048253333</v>
      </c>
      <c r="GN43">
        <f t="shared" si="124"/>
        <v>18.925739488134</v>
      </c>
      <c r="GO43">
        <f t="shared" si="124"/>
        <v>32.5584342899696</v>
      </c>
      <c r="GP43">
        <f t="shared" si="124"/>
        <v>15.3963967013757</v>
      </c>
      <c r="GQ43">
        <f t="shared" si="124"/>
        <v>14.9933979816953</v>
      </c>
      <c r="GR43">
        <f t="shared" si="124"/>
        <v>17.1725635792107</v>
      </c>
      <c r="GS43">
        <f t="shared" si="124"/>
        <v>17.1604436039688</v>
      </c>
      <c r="GT43">
        <f t="shared" si="124"/>
        <v>17.3409354404572</v>
      </c>
      <c r="GU43">
        <f t="shared" si="124"/>
        <v>16.0521322701799</v>
      </c>
      <c r="GV43">
        <f t="shared" si="124"/>
        <v>18.6236259966223</v>
      </c>
      <c r="GW43">
        <f t="shared" si="124"/>
        <v>14.9481604086978</v>
      </c>
      <c r="GX43">
        <f t="shared" si="124"/>
        <v>17.5294472958219</v>
      </c>
      <c r="GY43">
        <f t="shared" si="124"/>
        <v>22.8524288722465</v>
      </c>
      <c r="GZ43">
        <f t="shared" si="124"/>
        <v>34.2055441456946</v>
      </c>
      <c r="HA43">
        <f t="shared" si="124"/>
        <v>15.0209999082828</v>
      </c>
      <c r="HB43">
        <f t="shared" si="124"/>
        <v>16.2549933979333</v>
      </c>
      <c r="HC43">
        <f t="shared" si="124"/>
        <v>17.5671457585914</v>
      </c>
      <c r="HD43">
        <f t="shared" si="124"/>
        <v>13.3914651223501</v>
      </c>
      <c r="HE43">
        <f t="shared" si="124"/>
        <v>22.7266461914162</v>
      </c>
      <c r="HF43">
        <f t="shared" si="124"/>
        <v>20.7897524898189</v>
      </c>
      <c r="HG43" s="33">
        <v>1.5</v>
      </c>
    </row>
    <row r="44" spans="1:215">
      <c r="A44" s="30">
        <v>6282</v>
      </c>
      <c r="B44" s="31">
        <v>42866.875</v>
      </c>
      <c r="C44" s="30">
        <v>37695.5</v>
      </c>
      <c r="D44" s="30">
        <v>1</v>
      </c>
      <c r="E44" s="30">
        <v>23</v>
      </c>
      <c r="F44" s="5">
        <v>0</v>
      </c>
      <c r="G44" s="30"/>
      <c r="H44" s="30"/>
      <c r="I44" s="30"/>
      <c r="J44" s="30"/>
      <c r="K44" s="32"/>
      <c r="L44" s="32"/>
      <c r="M44" s="34"/>
      <c r="N44" s="15">
        <v>0.075</v>
      </c>
      <c r="O44" s="15">
        <v>0.125</v>
      </c>
      <c r="P44" s="15">
        <v>0.225</v>
      </c>
      <c r="Q44" s="15">
        <v>0.175</v>
      </c>
      <c r="R44" s="15">
        <v>0.075</v>
      </c>
      <c r="S44" s="15">
        <v>0.225</v>
      </c>
      <c r="T44" s="15">
        <v>0.425</v>
      </c>
      <c r="U44" s="15">
        <v>0.025</v>
      </c>
      <c r="V44" s="15">
        <v>0.275</v>
      </c>
      <c r="W44" s="15">
        <v>0.425</v>
      </c>
      <c r="X44" s="15">
        <v>0.125</v>
      </c>
      <c r="Y44" s="15">
        <v>0.425</v>
      </c>
      <c r="Z44" s="15">
        <v>0.025</v>
      </c>
      <c r="AA44" s="15">
        <v>0.075</v>
      </c>
      <c r="AB44" s="15">
        <v>0.025</v>
      </c>
      <c r="AC44" s="15">
        <v>0.475</v>
      </c>
      <c r="AD44" s="15">
        <v>0.075</v>
      </c>
      <c r="AE44" s="15">
        <v>0.025</v>
      </c>
      <c r="AF44" s="15">
        <v>0.025</v>
      </c>
      <c r="AG44" s="15">
        <v>0.075</v>
      </c>
      <c r="AH44" s="15">
        <v>0.075</v>
      </c>
      <c r="AI44" s="15">
        <v>0.125</v>
      </c>
      <c r="AJ44" s="15">
        <v>0.175</v>
      </c>
      <c r="AK44" s="15">
        <v>0.425</v>
      </c>
      <c r="AL44" s="15">
        <v>0.275</v>
      </c>
      <c r="AM44" s="15">
        <v>0.075</v>
      </c>
      <c r="AN44" s="15">
        <v>0.175</v>
      </c>
      <c r="AO44" s="15">
        <v>0.075</v>
      </c>
      <c r="AP44" s="15">
        <v>0.425</v>
      </c>
      <c r="AQ44" s="15">
        <v>0.175</v>
      </c>
      <c r="AR44" s="15">
        <v>1.25</v>
      </c>
      <c r="AS44" s="15">
        <v>0.025</v>
      </c>
      <c r="AT44" s="15">
        <v>0.425</v>
      </c>
      <c r="AU44" s="15">
        <v>0.025</v>
      </c>
      <c r="AV44" s="15">
        <v>0.025</v>
      </c>
      <c r="AW44" s="15">
        <v>0.025</v>
      </c>
      <c r="AX44" s="15">
        <v>0.425</v>
      </c>
      <c r="AY44" s="15">
        <v>0.325</v>
      </c>
      <c r="AZ44" s="15">
        <v>0.275</v>
      </c>
      <c r="BA44" s="15">
        <v>0.075</v>
      </c>
      <c r="BB44" s="15">
        <v>0.025</v>
      </c>
      <c r="BC44" s="15">
        <v>0.025</v>
      </c>
      <c r="BD44" s="15">
        <v>0.425</v>
      </c>
      <c r="BE44" s="15">
        <v>0.175</v>
      </c>
      <c r="BF44" s="15">
        <v>0.325</v>
      </c>
      <c r="BG44" s="15">
        <v>0.425</v>
      </c>
      <c r="BH44" s="15">
        <v>0.325</v>
      </c>
      <c r="BI44" s="15">
        <v>0.025</v>
      </c>
      <c r="BJ44" s="15">
        <v>0.175</v>
      </c>
      <c r="BK44" s="15">
        <v>0.025</v>
      </c>
      <c r="BL44" s="15">
        <v>0.425</v>
      </c>
      <c r="BM44" s="15">
        <v>0.375</v>
      </c>
      <c r="BN44" s="15">
        <v>0.025</v>
      </c>
      <c r="BO44" s="15">
        <v>0.175</v>
      </c>
      <c r="BP44" s="15">
        <v>0.225</v>
      </c>
      <c r="BQ44" s="15">
        <v>0.125</v>
      </c>
      <c r="BR44" s="15">
        <v>0.175</v>
      </c>
      <c r="BS44" s="15">
        <v>0.375</v>
      </c>
      <c r="BT44" s="15">
        <v>0.075</v>
      </c>
      <c r="BU44" s="15">
        <v>0.075</v>
      </c>
      <c r="BV44" s="15">
        <v>0.375</v>
      </c>
      <c r="BW44" s="15">
        <v>0.075</v>
      </c>
      <c r="BX44" s="15">
        <v>0.125</v>
      </c>
      <c r="BY44" s="15">
        <v>0.175</v>
      </c>
      <c r="BZ44" s="15">
        <v>0.025</v>
      </c>
      <c r="CA44" s="15">
        <v>0.425</v>
      </c>
      <c r="CB44" s="15">
        <v>0.225</v>
      </c>
      <c r="CC44" s="15">
        <v>0.025</v>
      </c>
      <c r="CD44" s="15">
        <v>0.225</v>
      </c>
      <c r="CE44" s="15">
        <v>0.025</v>
      </c>
      <c r="CF44" s="15">
        <v>0.125</v>
      </c>
      <c r="CG44" s="15">
        <v>0.325</v>
      </c>
      <c r="CH44" s="15">
        <v>0.075</v>
      </c>
      <c r="CI44" s="15">
        <v>0.025</v>
      </c>
      <c r="CJ44" s="15">
        <v>0.075</v>
      </c>
      <c r="CK44" s="15">
        <v>0.075</v>
      </c>
      <c r="CL44" s="15">
        <v>0.025</v>
      </c>
      <c r="CM44" s="15">
        <v>0.025</v>
      </c>
      <c r="CN44" s="15">
        <v>0.125</v>
      </c>
      <c r="CO44" s="15">
        <v>0.075</v>
      </c>
      <c r="CP44" s="15">
        <v>0.075</v>
      </c>
      <c r="CQ44" s="15">
        <v>0.025</v>
      </c>
      <c r="CR44" s="15">
        <v>0.175</v>
      </c>
      <c r="CS44" s="15">
        <v>0.425</v>
      </c>
      <c r="CT44" s="15">
        <v>0.375</v>
      </c>
      <c r="CU44" s="15">
        <v>0.425</v>
      </c>
      <c r="CV44" s="15">
        <v>0.325</v>
      </c>
      <c r="CW44" s="15">
        <v>0.125</v>
      </c>
      <c r="CX44" s="15">
        <v>0.075</v>
      </c>
      <c r="CY44" s="15">
        <v>0.375</v>
      </c>
      <c r="CZ44" s="15">
        <v>0.025</v>
      </c>
      <c r="DA44" s="15">
        <v>0.025</v>
      </c>
      <c r="DB44" s="15">
        <v>0.325</v>
      </c>
      <c r="DC44" s="15">
        <v>0.225</v>
      </c>
      <c r="DD44" s="15">
        <v>0.075</v>
      </c>
      <c r="DE44" s="15">
        <v>0.275</v>
      </c>
      <c r="DF44" s="15">
        <v>0.175</v>
      </c>
      <c r="DG44" s="15">
        <v>0.175</v>
      </c>
      <c r="DH44" s="15">
        <v>0.025</v>
      </c>
      <c r="DI44" s="15">
        <v>0.025</v>
      </c>
      <c r="DJ44" s="14"/>
      <c r="DK44">
        <f t="shared" si="88"/>
        <v>15.120992926558</v>
      </c>
      <c r="DL44">
        <f t="shared" ref="DL44:EQ44" si="125">DL43*(1-O44*0.5)+$E45*O44*0.5+O94*0.5-(0.22/3)*DL43</f>
        <v>14.5664046780047</v>
      </c>
      <c r="DM44">
        <f t="shared" si="125"/>
        <v>16.0768701649083</v>
      </c>
      <c r="DN44">
        <f t="shared" si="125"/>
        <v>15.5838718436118</v>
      </c>
      <c r="DO44">
        <f t="shared" si="125"/>
        <v>16.4547746883307</v>
      </c>
      <c r="DP44">
        <f t="shared" si="125"/>
        <v>18.0353776838173</v>
      </c>
      <c r="DQ44">
        <f t="shared" si="125"/>
        <v>15.8472979018927</v>
      </c>
      <c r="DR44">
        <f t="shared" si="125"/>
        <v>21.3684527034519</v>
      </c>
      <c r="DS44">
        <f t="shared" si="125"/>
        <v>16.1584672505917</v>
      </c>
      <c r="DT44">
        <f t="shared" si="125"/>
        <v>16.6121208634513</v>
      </c>
      <c r="DU44">
        <f t="shared" si="125"/>
        <v>15.0842649294807</v>
      </c>
      <c r="DV44">
        <f t="shared" si="125"/>
        <v>15.5279424730301</v>
      </c>
      <c r="DW44">
        <f t="shared" si="125"/>
        <v>16.0766253385457</v>
      </c>
      <c r="DX44">
        <f t="shared" si="125"/>
        <v>16.6439494488573</v>
      </c>
      <c r="DY44">
        <f t="shared" si="125"/>
        <v>16.1449486877742</v>
      </c>
      <c r="DZ44">
        <f t="shared" si="125"/>
        <v>16.4624408614912</v>
      </c>
      <c r="EA44">
        <f t="shared" si="125"/>
        <v>16.5954727942571</v>
      </c>
      <c r="EB44">
        <f t="shared" si="125"/>
        <v>16.4050019705823</v>
      </c>
      <c r="EC44">
        <f t="shared" si="125"/>
        <v>18.9716868177289</v>
      </c>
      <c r="ED44">
        <f t="shared" si="125"/>
        <v>18.4659900618676</v>
      </c>
      <c r="EE44">
        <f t="shared" si="125"/>
        <v>15.6448163328202</v>
      </c>
      <c r="EF44">
        <f t="shared" si="125"/>
        <v>14.7307144959846</v>
      </c>
      <c r="EG44">
        <f t="shared" si="125"/>
        <v>13.0000809551127</v>
      </c>
      <c r="EH44">
        <f t="shared" si="125"/>
        <v>16.8333318090288</v>
      </c>
      <c r="EI44">
        <f t="shared" si="125"/>
        <v>16.5563140482514</v>
      </c>
      <c r="EJ44">
        <f t="shared" si="125"/>
        <v>17.050173878626</v>
      </c>
      <c r="EK44">
        <f t="shared" si="125"/>
        <v>14.9088865407742</v>
      </c>
      <c r="EL44">
        <f t="shared" si="125"/>
        <v>15.482040010563</v>
      </c>
      <c r="EM44">
        <f t="shared" si="125"/>
        <v>23.7731371787572</v>
      </c>
      <c r="EN44">
        <f t="shared" si="125"/>
        <v>14.8909261830368</v>
      </c>
      <c r="EO44">
        <f t="shared" si="125"/>
        <v>19.1502929544438</v>
      </c>
      <c r="EP44">
        <f t="shared" si="125"/>
        <v>15.852063692558</v>
      </c>
      <c r="EQ44">
        <f t="shared" si="125"/>
        <v>16.7839908811406</v>
      </c>
      <c r="ER44">
        <f t="shared" ref="ER44:FW44" si="126">ER43*(1-AU44*0.5)+$E45*AU44*0.5+AU94*0.5-(0.22/3)*ER43</f>
        <v>15.0133504738641</v>
      </c>
      <c r="ES44">
        <f t="shared" si="126"/>
        <v>13.6157982335476</v>
      </c>
      <c r="ET44">
        <f t="shared" si="126"/>
        <v>15.4454109487861</v>
      </c>
      <c r="EU44">
        <f t="shared" si="126"/>
        <v>16.9235114431396</v>
      </c>
      <c r="EV44">
        <f t="shared" si="126"/>
        <v>16.5542346526626</v>
      </c>
      <c r="EW44">
        <f t="shared" si="126"/>
        <v>17.2938448800383</v>
      </c>
      <c r="EX44">
        <f t="shared" si="126"/>
        <v>16.1812165065665</v>
      </c>
      <c r="EY44">
        <f t="shared" si="126"/>
        <v>16.3125788244055</v>
      </c>
      <c r="EZ44">
        <f t="shared" si="126"/>
        <v>14.9284925485165</v>
      </c>
      <c r="FA44">
        <f t="shared" si="126"/>
        <v>17.164613760168</v>
      </c>
      <c r="FB44">
        <f t="shared" si="126"/>
        <v>15.7876465790113</v>
      </c>
      <c r="FC44">
        <f t="shared" si="126"/>
        <v>16.6323989972513</v>
      </c>
      <c r="FD44">
        <f t="shared" si="126"/>
        <v>19.4351891401935</v>
      </c>
      <c r="FE44">
        <f t="shared" si="126"/>
        <v>15.2945937230897</v>
      </c>
      <c r="FF44">
        <f t="shared" si="126"/>
        <v>15.9619522186317</v>
      </c>
      <c r="FG44">
        <f t="shared" si="126"/>
        <v>16.1497116247421</v>
      </c>
      <c r="FH44">
        <f t="shared" si="126"/>
        <v>15.4363178289492</v>
      </c>
      <c r="FI44">
        <f t="shared" si="126"/>
        <v>16.6099288591183</v>
      </c>
      <c r="FJ44">
        <f t="shared" si="126"/>
        <v>14.9354964458664</v>
      </c>
      <c r="FK44">
        <f t="shared" si="126"/>
        <v>15.7842131021921</v>
      </c>
      <c r="FL44">
        <f t="shared" si="126"/>
        <v>14.8805896365527</v>
      </c>
      <c r="FM44">
        <f t="shared" si="126"/>
        <v>16.8649017002416</v>
      </c>
      <c r="FN44">
        <f t="shared" si="126"/>
        <v>20.3001018862602</v>
      </c>
      <c r="FO44">
        <f t="shared" si="126"/>
        <v>17.2780414814583</v>
      </c>
      <c r="FP44">
        <f t="shared" si="126"/>
        <v>16.5385187354008</v>
      </c>
      <c r="FQ44">
        <f t="shared" si="126"/>
        <v>13.9854403549917</v>
      </c>
      <c r="FR44">
        <f t="shared" si="126"/>
        <v>15.8364208108342</v>
      </c>
      <c r="FS44">
        <f t="shared" si="126"/>
        <v>14.8897785884465</v>
      </c>
      <c r="FT44">
        <f t="shared" si="126"/>
        <v>15.5391791638073</v>
      </c>
      <c r="FU44">
        <f t="shared" si="126"/>
        <v>15.9406856221898</v>
      </c>
      <c r="FV44">
        <f t="shared" si="126"/>
        <v>15.8292753191975</v>
      </c>
      <c r="FW44">
        <f t="shared" si="126"/>
        <v>17.9041721241352</v>
      </c>
      <c r="FX44">
        <f t="shared" ref="FX44:HF44" si="127">FX43*(1-CA44*0.5)+$E45*CA44*0.5+CA94*0.5-(0.22/3)*FX43</f>
        <v>18.6055788609386</v>
      </c>
      <c r="FY44">
        <f t="shared" si="127"/>
        <v>15.2678365973808</v>
      </c>
      <c r="FZ44">
        <f t="shared" si="127"/>
        <v>15.0291375398824</v>
      </c>
      <c r="GA44">
        <f t="shared" si="127"/>
        <v>15.0439133809124</v>
      </c>
      <c r="GB44">
        <f t="shared" si="127"/>
        <v>15.6246400367504</v>
      </c>
      <c r="GC44">
        <f t="shared" si="127"/>
        <v>13.4899649189045</v>
      </c>
      <c r="GD44">
        <f t="shared" si="127"/>
        <v>15.3039642993142</v>
      </c>
      <c r="GE44">
        <f t="shared" si="127"/>
        <v>15.7871094899511</v>
      </c>
      <c r="GF44">
        <f t="shared" si="127"/>
        <v>15.8898779706794</v>
      </c>
      <c r="GG44">
        <f t="shared" si="127"/>
        <v>13.5389466155247</v>
      </c>
      <c r="GH44">
        <f t="shared" si="127"/>
        <v>15.6308387473257</v>
      </c>
      <c r="GI44">
        <f t="shared" si="127"/>
        <v>19.4283340836367</v>
      </c>
      <c r="GJ44">
        <f t="shared" si="127"/>
        <v>16.3106934455217</v>
      </c>
      <c r="GK44">
        <f t="shared" si="127"/>
        <v>16.0788094925778</v>
      </c>
      <c r="GL44">
        <f t="shared" si="127"/>
        <v>15.5709006829212</v>
      </c>
      <c r="GM44">
        <f t="shared" si="127"/>
        <v>15.0134139571922</v>
      </c>
      <c r="GN44">
        <f t="shared" si="127"/>
        <v>17.5887801820692</v>
      </c>
      <c r="GO44">
        <f t="shared" si="127"/>
        <v>29.3344527749995</v>
      </c>
      <c r="GP44">
        <f t="shared" si="127"/>
        <v>15.8830933108992</v>
      </c>
      <c r="GQ44">
        <f t="shared" si="127"/>
        <v>15.3951200081365</v>
      </c>
      <c r="GR44">
        <f t="shared" si="127"/>
        <v>17.1515724894863</v>
      </c>
      <c r="GS44">
        <f t="shared" si="127"/>
        <v>16.8509389873662</v>
      </c>
      <c r="GT44">
        <f t="shared" si="127"/>
        <v>16.4229583764618</v>
      </c>
      <c r="GU44">
        <f t="shared" si="127"/>
        <v>15.1355209435683</v>
      </c>
      <c r="GV44">
        <f t="shared" si="127"/>
        <v>18.07846354917</v>
      </c>
      <c r="GW44">
        <f t="shared" si="127"/>
        <v>13.9526099736179</v>
      </c>
      <c r="GX44">
        <f t="shared" si="127"/>
        <v>16.3123364029305</v>
      </c>
      <c r="GY44">
        <f t="shared" si="127"/>
        <v>21.2005643965417</v>
      </c>
      <c r="GZ44">
        <f t="shared" si="127"/>
        <v>30.4365138586197</v>
      </c>
      <c r="HA44">
        <f t="shared" si="127"/>
        <v>14.2186724184481</v>
      </c>
      <c r="HB44">
        <f t="shared" si="127"/>
        <v>15.9903989565357</v>
      </c>
      <c r="HC44">
        <f t="shared" si="127"/>
        <v>16.7542631490846</v>
      </c>
      <c r="HD44">
        <f t="shared" si="127"/>
        <v>13.2501711485054</v>
      </c>
      <c r="HE44">
        <f t="shared" si="127"/>
        <v>21.0634423933197</v>
      </c>
      <c r="HF44">
        <f t="shared" si="127"/>
        <v>19.2927987344428</v>
      </c>
      <c r="HG44" s="33">
        <v>1</v>
      </c>
    </row>
    <row r="45" spans="1:215">
      <c r="A45" s="30">
        <v>6283</v>
      </c>
      <c r="B45" s="31">
        <v>42866.8958333333</v>
      </c>
      <c r="C45" s="30">
        <v>37701</v>
      </c>
      <c r="D45" s="30">
        <v>1</v>
      </c>
      <c r="E45" s="30">
        <v>23</v>
      </c>
      <c r="F45" s="5">
        <v>0</v>
      </c>
      <c r="G45" s="30"/>
      <c r="H45" s="30"/>
      <c r="I45" s="30"/>
      <c r="J45" s="30"/>
      <c r="K45" s="32"/>
      <c r="L45" s="32"/>
      <c r="M45" s="34"/>
      <c r="N45" s="15">
        <v>0.075</v>
      </c>
      <c r="O45" s="15">
        <v>0.475</v>
      </c>
      <c r="P45" s="15">
        <v>0.025</v>
      </c>
      <c r="Q45" s="15">
        <v>0.425</v>
      </c>
      <c r="R45" s="15">
        <v>0.025</v>
      </c>
      <c r="S45" s="15">
        <v>0.075</v>
      </c>
      <c r="T45" s="15">
        <v>0.275</v>
      </c>
      <c r="U45" s="15">
        <v>0.175</v>
      </c>
      <c r="V45" s="15">
        <v>0.425</v>
      </c>
      <c r="W45" s="15">
        <v>0.075</v>
      </c>
      <c r="X45" s="15">
        <v>0.425</v>
      </c>
      <c r="Y45" s="15">
        <v>0.125</v>
      </c>
      <c r="Z45" s="15">
        <v>0.475</v>
      </c>
      <c r="AA45" s="15">
        <v>0.075</v>
      </c>
      <c r="AB45" s="15">
        <v>0.125</v>
      </c>
      <c r="AC45" s="15">
        <v>0.075</v>
      </c>
      <c r="AD45" s="15">
        <v>0.425</v>
      </c>
      <c r="AE45" s="15">
        <v>0.125</v>
      </c>
      <c r="AF45" s="15">
        <v>0.375</v>
      </c>
      <c r="AG45" s="15">
        <v>0.425</v>
      </c>
      <c r="AH45" s="15">
        <v>0.025</v>
      </c>
      <c r="AI45" s="15">
        <v>0.275</v>
      </c>
      <c r="AJ45" s="15">
        <v>0.75</v>
      </c>
      <c r="AK45" s="15">
        <v>0.075</v>
      </c>
      <c r="AL45" s="15">
        <v>0.125</v>
      </c>
      <c r="AM45" s="15">
        <v>0.225</v>
      </c>
      <c r="AN45" s="15">
        <v>0.075</v>
      </c>
      <c r="AO45" s="15">
        <v>0.075</v>
      </c>
      <c r="AP45" s="15">
        <v>0.125</v>
      </c>
      <c r="AQ45" s="15">
        <v>0.025</v>
      </c>
      <c r="AR45" s="15">
        <v>0.175</v>
      </c>
      <c r="AS45" s="15">
        <v>0.075</v>
      </c>
      <c r="AT45" s="15">
        <v>0.025</v>
      </c>
      <c r="AU45" s="15">
        <v>0.125</v>
      </c>
      <c r="AV45" s="15">
        <v>0.025</v>
      </c>
      <c r="AW45" s="15">
        <v>0.075</v>
      </c>
      <c r="AX45" s="15">
        <v>0.175</v>
      </c>
      <c r="AY45" s="15">
        <v>0.075</v>
      </c>
      <c r="AZ45" s="15">
        <v>0.275</v>
      </c>
      <c r="BA45" s="15">
        <v>0.125</v>
      </c>
      <c r="BB45" s="15">
        <v>0.125</v>
      </c>
      <c r="BC45" s="15">
        <v>0.025</v>
      </c>
      <c r="BD45" s="15">
        <v>0.025</v>
      </c>
      <c r="BE45" s="15">
        <v>0.175</v>
      </c>
      <c r="BF45" s="15">
        <v>0.125</v>
      </c>
      <c r="BG45" s="15">
        <v>0.025</v>
      </c>
      <c r="BH45" s="15">
        <v>0.025</v>
      </c>
      <c r="BI45" s="15">
        <v>0.025</v>
      </c>
      <c r="BJ45" s="15">
        <v>0.175</v>
      </c>
      <c r="BK45" s="15">
        <v>0.025</v>
      </c>
      <c r="BL45" s="15">
        <v>0.075</v>
      </c>
      <c r="BM45" s="15">
        <v>0.075</v>
      </c>
      <c r="BN45" s="15">
        <v>0.075</v>
      </c>
      <c r="BO45" s="15">
        <v>0.225</v>
      </c>
      <c r="BP45" s="15">
        <v>0.225</v>
      </c>
      <c r="BQ45" s="15">
        <v>0.025</v>
      </c>
      <c r="BR45" s="15">
        <v>0.025</v>
      </c>
      <c r="BS45" s="15">
        <v>0.425</v>
      </c>
      <c r="BT45" s="15">
        <v>0.225</v>
      </c>
      <c r="BU45" s="15">
        <v>0.025</v>
      </c>
      <c r="BV45" s="15">
        <v>0.025</v>
      </c>
      <c r="BW45" s="15">
        <v>0.125</v>
      </c>
      <c r="BX45" s="15">
        <v>0.075</v>
      </c>
      <c r="BY45" s="15">
        <v>0.025</v>
      </c>
      <c r="BZ45" s="15">
        <v>0.075</v>
      </c>
      <c r="CA45" s="15">
        <v>0.125</v>
      </c>
      <c r="CB45" s="15">
        <v>0.125</v>
      </c>
      <c r="CC45" s="15">
        <v>0.075</v>
      </c>
      <c r="CD45" s="15">
        <v>0.125</v>
      </c>
      <c r="CE45" s="15">
        <v>0.025</v>
      </c>
      <c r="CF45" s="15">
        <v>0.425</v>
      </c>
      <c r="CG45" s="15">
        <v>0.075</v>
      </c>
      <c r="CH45" s="15">
        <v>0.075</v>
      </c>
      <c r="CI45" s="15">
        <v>0.075</v>
      </c>
      <c r="CJ45" s="15">
        <v>0.225</v>
      </c>
      <c r="CK45" s="15">
        <v>0.125</v>
      </c>
      <c r="CL45" s="15">
        <v>0.425</v>
      </c>
      <c r="CM45" s="15">
        <v>0.225</v>
      </c>
      <c r="CN45" s="15">
        <v>0.325</v>
      </c>
      <c r="CO45" s="15">
        <v>0.075</v>
      </c>
      <c r="CP45" s="15">
        <v>0.325</v>
      </c>
      <c r="CQ45" s="15">
        <v>0.275</v>
      </c>
      <c r="CR45" s="15">
        <v>0.425</v>
      </c>
      <c r="CS45" s="15">
        <v>0.225</v>
      </c>
      <c r="CT45" s="15">
        <v>0.475</v>
      </c>
      <c r="CU45" s="15">
        <v>0.275</v>
      </c>
      <c r="CV45" s="15">
        <v>0.425</v>
      </c>
      <c r="CW45" s="15">
        <v>0.175</v>
      </c>
      <c r="CX45" s="15">
        <v>0.025</v>
      </c>
      <c r="CY45" s="15">
        <v>0.175</v>
      </c>
      <c r="CZ45" s="15">
        <v>0.025</v>
      </c>
      <c r="DA45" s="15">
        <v>0.175</v>
      </c>
      <c r="DB45" s="15">
        <v>0.025</v>
      </c>
      <c r="DC45" s="15">
        <v>0.075</v>
      </c>
      <c r="DD45" s="15">
        <v>0.225</v>
      </c>
      <c r="DE45" s="15">
        <v>0.375</v>
      </c>
      <c r="DF45" s="15">
        <v>0.125</v>
      </c>
      <c r="DG45" s="15">
        <v>0.425</v>
      </c>
      <c r="DH45" s="15">
        <v>0.425</v>
      </c>
      <c r="DI45" s="15">
        <v>0.075</v>
      </c>
      <c r="DJ45" s="14"/>
      <c r="DK45">
        <f t="shared" si="88"/>
        <v>14.3075828771979</v>
      </c>
      <c r="DL45">
        <f t="shared" ref="DL45:EQ45" si="128">DL44*(1-O45*0.5)+$E46*O45*0.5+O95*0.5-(0.22/3)*DL44</f>
        <v>15.5011805572582</v>
      </c>
      <c r="DM45">
        <f t="shared" si="128"/>
        <v>14.984438809087</v>
      </c>
      <c r="DN45">
        <f t="shared" si="128"/>
        <v>16.0169818083128</v>
      </c>
      <c r="DO45">
        <f t="shared" si="128"/>
        <v>15.3299065275823</v>
      </c>
      <c r="DP45">
        <f t="shared" si="128"/>
        <v>16.8989566571943</v>
      </c>
      <c r="DQ45">
        <f t="shared" si="128"/>
        <v>15.6686592609104</v>
      </c>
      <c r="DR45">
        <f t="shared" si="128"/>
        <v>19.94419322698</v>
      </c>
      <c r="DS45">
        <f t="shared" si="128"/>
        <v>16.4273386947976</v>
      </c>
      <c r="DT45">
        <f t="shared" si="128"/>
        <v>15.6334441344188</v>
      </c>
      <c r="DU45">
        <f t="shared" si="128"/>
        <v>15.6601792038041</v>
      </c>
      <c r="DV45">
        <f t="shared" si="128"/>
        <v>14.8562302871102</v>
      </c>
      <c r="DW45">
        <f t="shared" si="128"/>
        <v>16.5419742958144</v>
      </c>
      <c r="DX45">
        <f t="shared" si="128"/>
        <v>15.661745051609</v>
      </c>
      <c r="DY45">
        <f t="shared" si="128"/>
        <v>15.3894264910182</v>
      </c>
      <c r="DZ45">
        <f t="shared" si="128"/>
        <v>15.5003536660093</v>
      </c>
      <c r="EA45">
        <f t="shared" si="128"/>
        <v>16.739433487232</v>
      </c>
      <c r="EB45">
        <f t="shared" si="128"/>
        <v>15.6141558695782</v>
      </c>
      <c r="EC45">
        <f t="shared" si="128"/>
        <v>18.3357385061046</v>
      </c>
      <c r="ED45">
        <f t="shared" si="128"/>
        <v>18.0752945691838</v>
      </c>
      <c r="EE45">
        <f t="shared" si="128"/>
        <v>14.5894695975865</v>
      </c>
      <c r="EF45">
        <f t="shared" si="128"/>
        <v>14.7874888564145</v>
      </c>
      <c r="EG45">
        <f t="shared" si="128"/>
        <v>17.0467113269039</v>
      </c>
      <c r="EH45">
        <f t="shared" si="128"/>
        <v>15.8301375335281</v>
      </c>
      <c r="EI45">
        <f t="shared" si="128"/>
        <v>15.7449147233639</v>
      </c>
      <c r="EJ45">
        <f t="shared" si="128"/>
        <v>16.469183232848</v>
      </c>
      <c r="EK45">
        <f t="shared" si="128"/>
        <v>14.1189849491717</v>
      </c>
      <c r="EL45">
        <f t="shared" si="128"/>
        <v>14.6286139093923</v>
      </c>
      <c r="EM45">
        <f t="shared" si="128"/>
        <v>21.981452711976</v>
      </c>
      <c r="EN45">
        <f t="shared" si="128"/>
        <v>13.9002883523262</v>
      </c>
      <c r="EO45">
        <f t="shared" si="128"/>
        <v>18.0827875042707</v>
      </c>
      <c r="EP45">
        <f t="shared" si="128"/>
        <v>14.9576266332995</v>
      </c>
      <c r="EQ45">
        <f t="shared" si="128"/>
        <v>15.630864997176</v>
      </c>
      <c r="ER45">
        <f t="shared" ref="ER45:FW45" si="129">ER44*(1-AU45*0.5)+$E46*AU45*0.5+AU95*0.5-(0.22/3)*ER44</f>
        <v>14.4115370344975</v>
      </c>
      <c r="ES45">
        <f t="shared" si="129"/>
        <v>12.7346088851681</v>
      </c>
      <c r="ET45">
        <f t="shared" si="129"/>
        <v>14.596044568629</v>
      </c>
      <c r="EU45">
        <f t="shared" si="129"/>
        <v>16.2141466860346</v>
      </c>
      <c r="EV45">
        <f t="shared" si="129"/>
        <v>15.5819736453258</v>
      </c>
      <c r="EW45">
        <f t="shared" si="129"/>
        <v>16.8102259178302</v>
      </c>
      <c r="EX45">
        <f t="shared" si="129"/>
        <v>15.4207679310912</v>
      </c>
      <c r="EY45">
        <f t="shared" si="129"/>
        <v>15.5342868674237</v>
      </c>
      <c r="EZ45">
        <f t="shared" si="129"/>
        <v>13.9346302714355</v>
      </c>
      <c r="FA45">
        <f t="shared" si="129"/>
        <v>15.9788177457536</v>
      </c>
      <c r="FB45">
        <f t="shared" si="129"/>
        <v>15.2609667542203</v>
      </c>
      <c r="FC45">
        <f t="shared" si="129"/>
        <v>15.8106648001247</v>
      </c>
      <c r="FD45">
        <f t="shared" si="129"/>
        <v>18.0545020723269</v>
      </c>
      <c r="FE45">
        <f t="shared" si="129"/>
        <v>14.2693077618578</v>
      </c>
      <c r="FF45">
        <f t="shared" si="129"/>
        <v>14.8793846531991</v>
      </c>
      <c r="FG45">
        <f t="shared" si="129"/>
        <v>15.5647996717628</v>
      </c>
      <c r="FH45">
        <f t="shared" si="129"/>
        <v>14.3988672152977</v>
      </c>
      <c r="FI45">
        <f t="shared" si="129"/>
        <v>15.6314950772327</v>
      </c>
      <c r="FJ45">
        <f t="shared" si="129"/>
        <v>14.1426455897829</v>
      </c>
      <c r="FK45">
        <f t="shared" si="129"/>
        <v>14.8972961500325</v>
      </c>
      <c r="FL45">
        <f t="shared" si="129"/>
        <v>14.7027800624267</v>
      </c>
      <c r="FM45">
        <f t="shared" si="129"/>
        <v>16.3183408009467</v>
      </c>
      <c r="FN45">
        <f t="shared" si="129"/>
        <v>18.8451764743562</v>
      </c>
      <c r="FO45">
        <f t="shared" si="129"/>
        <v>16.0825095876332</v>
      </c>
      <c r="FP45">
        <f t="shared" si="129"/>
        <v>22.9487587968654</v>
      </c>
      <c r="FQ45">
        <f t="shared" si="129"/>
        <v>13.973979355689</v>
      </c>
      <c r="FR45">
        <f t="shared" si="129"/>
        <v>14.7646280245709</v>
      </c>
      <c r="FS45">
        <f t="shared" si="129"/>
        <v>13.8992392596048</v>
      </c>
      <c r="FT45">
        <f t="shared" si="129"/>
        <v>14.8659406607235</v>
      </c>
      <c r="FU45">
        <f t="shared" si="129"/>
        <v>15.0364262990638</v>
      </c>
      <c r="FV45">
        <f t="shared" si="129"/>
        <v>14.7580958542997</v>
      </c>
      <c r="FW45">
        <f t="shared" si="129"/>
        <v>16.7822930470435</v>
      </c>
      <c r="FX45">
        <f t="shared" ref="FX45:HF45" si="130">FX44*(1-CA45*0.5)+$E46*CA45*0.5+CA95*0.5-(0.22/3)*FX44</f>
        <v>17.5158210656611</v>
      </c>
      <c r="FY45">
        <f t="shared" si="130"/>
        <v>14.6314554595699</v>
      </c>
      <c r="FZ45">
        <f t="shared" si="130"/>
        <v>14.2259081292121</v>
      </c>
      <c r="GA45">
        <f t="shared" si="130"/>
        <v>14.4379484800051</v>
      </c>
      <c r="GB45">
        <f t="shared" si="130"/>
        <v>14.5710251002627</v>
      </c>
      <c r="GC45">
        <f t="shared" si="130"/>
        <v>14.5215832795843</v>
      </c>
      <c r="GD45">
        <f t="shared" si="130"/>
        <v>14.4702749228069</v>
      </c>
      <c r="GE45">
        <f t="shared" si="130"/>
        <v>14.8998715214815</v>
      </c>
      <c r="GF45">
        <f t="shared" si="130"/>
        <v>14.9912498289291</v>
      </c>
      <c r="GG45">
        <f t="shared" si="130"/>
        <v>13.6104590361397</v>
      </c>
      <c r="GH45">
        <f t="shared" si="130"/>
        <v>14.9451498174806</v>
      </c>
      <c r="GI45">
        <f t="shared" si="130"/>
        <v>18.7625685913972</v>
      </c>
      <c r="GJ45">
        <f t="shared" si="130"/>
        <v>15.8671229135622</v>
      </c>
      <c r="GK45">
        <f t="shared" si="130"/>
        <v>16.0243902539116</v>
      </c>
      <c r="GL45">
        <f t="shared" si="130"/>
        <v>14.7076258572307</v>
      </c>
      <c r="GM45">
        <f t="shared" si="130"/>
        <v>15.2102504989544</v>
      </c>
      <c r="GN45">
        <f t="shared" si="130"/>
        <v>17.0429790270163</v>
      </c>
      <c r="GO45">
        <f t="shared" si="130"/>
        <v>37.0871883568121</v>
      </c>
      <c r="GP45">
        <f t="shared" si="130"/>
        <v>15.5189851372904</v>
      </c>
      <c r="GQ45">
        <f t="shared" si="130"/>
        <v>16.0723035389407</v>
      </c>
      <c r="GR45">
        <f t="shared" si="130"/>
        <v>16.6979492896196</v>
      </c>
      <c r="GS45">
        <f t="shared" si="130"/>
        <v>16.9218789268107</v>
      </c>
      <c r="GT45">
        <f t="shared" si="130"/>
        <v>15.7940992375809</v>
      </c>
      <c r="GU45">
        <f t="shared" si="130"/>
        <v>14.1238887292454</v>
      </c>
      <c r="GV45">
        <f t="shared" si="130"/>
        <v>17.1833439950118</v>
      </c>
      <c r="GW45">
        <f t="shared" si="130"/>
        <v>13.0425109508824</v>
      </c>
      <c r="GX45">
        <f t="shared" si="130"/>
        <v>15.7012689647925</v>
      </c>
      <c r="GY45">
        <f t="shared" si="130"/>
        <v>19.6683492858386</v>
      </c>
      <c r="GZ45">
        <f t="shared" si="130"/>
        <v>27.9256335726226</v>
      </c>
      <c r="HA45">
        <f t="shared" si="130"/>
        <v>14.1638691273532</v>
      </c>
      <c r="HB45">
        <f t="shared" si="130"/>
        <v>16.1320698953726</v>
      </c>
      <c r="HC45">
        <f t="shared" si="130"/>
        <v>15.9159757380006</v>
      </c>
      <c r="HD45">
        <f t="shared" si="130"/>
        <v>14.350330561891</v>
      </c>
      <c r="HE45">
        <f t="shared" si="130"/>
        <v>19.9303084425625</v>
      </c>
      <c r="HF45">
        <f t="shared" si="130"/>
        <v>18.0170135413754</v>
      </c>
      <c r="HG45" s="33">
        <v>1</v>
      </c>
    </row>
    <row r="46" spans="1:215">
      <c r="A46" s="30">
        <v>6284</v>
      </c>
      <c r="B46" s="31">
        <v>42866.9166666667</v>
      </c>
      <c r="C46" s="30">
        <v>37706.5</v>
      </c>
      <c r="D46" s="30">
        <v>1.83333333333333</v>
      </c>
      <c r="E46" s="30">
        <v>23</v>
      </c>
      <c r="F46" s="5">
        <v>0</v>
      </c>
      <c r="G46" s="30"/>
      <c r="H46" s="30"/>
      <c r="I46" s="30"/>
      <c r="J46" s="30"/>
      <c r="K46" s="32"/>
      <c r="L46" s="32"/>
      <c r="M46" s="34"/>
      <c r="N46" s="15">
        <v>0.025</v>
      </c>
      <c r="O46" s="15">
        <v>0.025</v>
      </c>
      <c r="P46" s="15">
        <v>0.425</v>
      </c>
      <c r="Q46" s="15">
        <v>0.025</v>
      </c>
      <c r="R46" s="15">
        <v>0.275</v>
      </c>
      <c r="S46" s="15">
        <v>0.025</v>
      </c>
      <c r="T46" s="15">
        <v>0.175</v>
      </c>
      <c r="U46" s="15">
        <v>0.275</v>
      </c>
      <c r="V46" s="15">
        <v>0.075</v>
      </c>
      <c r="W46" s="15">
        <v>0.075</v>
      </c>
      <c r="X46" s="15">
        <v>0.125</v>
      </c>
      <c r="Y46" s="15">
        <v>0.075</v>
      </c>
      <c r="Z46" s="15">
        <v>0.475</v>
      </c>
      <c r="AA46" s="15">
        <v>0.125</v>
      </c>
      <c r="AB46" s="15">
        <v>0.025</v>
      </c>
      <c r="AC46" s="15">
        <v>0.025</v>
      </c>
      <c r="AD46" s="15">
        <v>0.325</v>
      </c>
      <c r="AE46" s="15">
        <v>0.075</v>
      </c>
      <c r="AF46" s="15">
        <v>0.175</v>
      </c>
      <c r="AG46" s="15">
        <v>0.425</v>
      </c>
      <c r="AH46" s="15">
        <v>0.175</v>
      </c>
      <c r="AI46" s="15">
        <v>0.425</v>
      </c>
      <c r="AJ46" s="15">
        <v>0.225</v>
      </c>
      <c r="AK46" s="15">
        <v>0.425</v>
      </c>
      <c r="AL46" s="15">
        <v>0.175</v>
      </c>
      <c r="AM46" s="15">
        <v>0.075</v>
      </c>
      <c r="AN46" s="15">
        <v>0.075</v>
      </c>
      <c r="AO46" s="15">
        <v>0.425</v>
      </c>
      <c r="AP46" s="15">
        <v>0.025</v>
      </c>
      <c r="AQ46" s="15">
        <v>0.225</v>
      </c>
      <c r="AR46" s="15">
        <v>0.475</v>
      </c>
      <c r="AS46" s="15">
        <v>0.475</v>
      </c>
      <c r="AT46" s="15">
        <v>0.075</v>
      </c>
      <c r="AU46" s="15">
        <v>0.025</v>
      </c>
      <c r="AV46" s="15">
        <v>0.425</v>
      </c>
      <c r="AW46" s="15">
        <v>0.075</v>
      </c>
      <c r="AX46" s="15">
        <v>0.075</v>
      </c>
      <c r="AY46" s="15">
        <v>0.175</v>
      </c>
      <c r="AZ46" s="15">
        <v>0.125</v>
      </c>
      <c r="BA46" s="15">
        <v>0.175</v>
      </c>
      <c r="BB46" s="15">
        <v>0.025</v>
      </c>
      <c r="BC46" s="15">
        <v>0.075</v>
      </c>
      <c r="BD46" s="15">
        <v>0.075</v>
      </c>
      <c r="BE46" s="15">
        <v>4.25</v>
      </c>
      <c r="BF46" s="15">
        <v>0.125</v>
      </c>
      <c r="BG46" s="15">
        <v>0.425</v>
      </c>
      <c r="BH46" s="15">
        <v>0.425</v>
      </c>
      <c r="BI46" s="15">
        <v>0.075</v>
      </c>
      <c r="BJ46" s="15">
        <v>0.275</v>
      </c>
      <c r="BK46" s="15">
        <v>0.275</v>
      </c>
      <c r="BL46" s="15">
        <v>0.075</v>
      </c>
      <c r="BM46" s="15">
        <v>0.025</v>
      </c>
      <c r="BN46" s="15">
        <v>0.225</v>
      </c>
      <c r="BO46" s="15">
        <v>0.125</v>
      </c>
      <c r="BP46" s="15">
        <v>0.025</v>
      </c>
      <c r="BQ46" s="15">
        <v>0.175</v>
      </c>
      <c r="BR46" s="15">
        <v>0.025</v>
      </c>
      <c r="BS46" s="15">
        <v>0.225</v>
      </c>
      <c r="BT46" s="15">
        <v>0.025</v>
      </c>
      <c r="BU46" s="15">
        <v>0.025</v>
      </c>
      <c r="BV46" s="15">
        <v>0.175</v>
      </c>
      <c r="BW46" s="15">
        <v>0.025</v>
      </c>
      <c r="BX46" s="15">
        <v>0.275</v>
      </c>
      <c r="BY46" s="15">
        <v>0.425</v>
      </c>
      <c r="BZ46" s="15">
        <v>0.425</v>
      </c>
      <c r="CA46" s="15">
        <v>0.125</v>
      </c>
      <c r="CB46" s="15">
        <v>0.025</v>
      </c>
      <c r="CC46" s="15">
        <v>0.425</v>
      </c>
      <c r="CD46" s="15">
        <v>0.425</v>
      </c>
      <c r="CE46" s="15">
        <v>0.175</v>
      </c>
      <c r="CF46" s="15">
        <v>0.075</v>
      </c>
      <c r="CG46" s="15">
        <v>0.175</v>
      </c>
      <c r="CH46" s="15">
        <v>0.275</v>
      </c>
      <c r="CI46" s="15">
        <v>0.475</v>
      </c>
      <c r="CJ46" s="15">
        <v>0.275</v>
      </c>
      <c r="CK46" s="15">
        <v>0.075</v>
      </c>
      <c r="CL46" s="15">
        <v>0.025</v>
      </c>
      <c r="CM46" s="15">
        <v>0.425</v>
      </c>
      <c r="CN46" s="15">
        <v>0.025</v>
      </c>
      <c r="CO46" s="15">
        <v>0.075</v>
      </c>
      <c r="CP46" s="15">
        <v>0.175</v>
      </c>
      <c r="CQ46" s="15">
        <v>0.225</v>
      </c>
      <c r="CR46" s="15">
        <v>0.325</v>
      </c>
      <c r="CS46" s="15">
        <v>0.275</v>
      </c>
      <c r="CT46" s="15">
        <v>0.325</v>
      </c>
      <c r="CU46" s="15">
        <v>0.275</v>
      </c>
      <c r="CV46" s="15">
        <v>0.175</v>
      </c>
      <c r="CW46" s="15">
        <v>0.025</v>
      </c>
      <c r="CX46" s="15">
        <v>0.125</v>
      </c>
      <c r="CY46" s="15">
        <v>0.125</v>
      </c>
      <c r="CZ46" s="15">
        <v>0.425</v>
      </c>
      <c r="DA46" s="15">
        <v>0.425</v>
      </c>
      <c r="DB46" s="15">
        <v>0.075</v>
      </c>
      <c r="DC46" s="15">
        <v>0.025</v>
      </c>
      <c r="DD46" s="15">
        <v>0.025</v>
      </c>
      <c r="DE46" s="15">
        <v>0.425</v>
      </c>
      <c r="DF46" s="15">
        <v>0.025</v>
      </c>
      <c r="DG46" s="15">
        <v>0.425</v>
      </c>
      <c r="DH46" s="15">
        <v>0.125</v>
      </c>
      <c r="DI46" s="15">
        <v>0.025</v>
      </c>
      <c r="DJ46" s="14"/>
      <c r="DK46">
        <f t="shared" si="88"/>
        <v>22.117015346905</v>
      </c>
      <c r="DL46">
        <f t="shared" ref="DL46:EQ46" si="131">DL45*(1-O46*0.5)+$E47*O46*0.5+O96*0.5-(0.22/3)*DL45</f>
        <v>14.4581625594269</v>
      </c>
      <c r="DM46">
        <f t="shared" si="131"/>
        <v>15.5888867161563</v>
      </c>
      <c r="DN46">
        <f t="shared" si="131"/>
        <v>14.9296908697659</v>
      </c>
      <c r="DO46">
        <f t="shared" si="131"/>
        <v>15.2603512346837</v>
      </c>
      <c r="DP46">
        <f t="shared" si="131"/>
        <v>15.7359628774517</v>
      </c>
      <c r="DQ46">
        <f t="shared" si="131"/>
        <v>15.1611165631139</v>
      </c>
      <c r="DR46">
        <f t="shared" si="131"/>
        <v>18.9017924882918</v>
      </c>
      <c r="DS46">
        <f t="shared" si="131"/>
        <v>15.4691419894575</v>
      </c>
      <c r="DT46">
        <f t="shared" si="131"/>
        <v>14.7632374095207</v>
      </c>
      <c r="DU46">
        <f t="shared" si="131"/>
        <v>14.970504861954</v>
      </c>
      <c r="DV46">
        <f t="shared" si="131"/>
        <v>14.0721647636221</v>
      </c>
      <c r="DW46">
        <f t="shared" si="131"/>
        <v>16.8626772855321</v>
      </c>
      <c r="DX46">
        <f t="shared" si="131"/>
        <v>14.9718580154321</v>
      </c>
      <c r="DY46">
        <f t="shared" si="131"/>
        <v>14.3560007172058</v>
      </c>
      <c r="DZ46">
        <f t="shared" si="131"/>
        <v>14.4574066430101</v>
      </c>
      <c r="EA46">
        <f t="shared" si="131"/>
        <v>16.5292170898264</v>
      </c>
      <c r="EB46">
        <f t="shared" si="131"/>
        <v>14.7460869273666</v>
      </c>
      <c r="EC46">
        <f t="shared" si="131"/>
        <v>17.3992405630395</v>
      </c>
      <c r="ED46">
        <f t="shared" si="131"/>
        <v>17.7962728714921</v>
      </c>
      <c r="EE46">
        <f t="shared" si="131"/>
        <v>14.2554965706413</v>
      </c>
      <c r="EF46">
        <f t="shared" si="131"/>
        <v>15.448231624956</v>
      </c>
      <c r="EG46">
        <f t="shared" si="131"/>
        <v>16.4663641386542</v>
      </c>
      <c r="EH46">
        <f t="shared" si="131"/>
        <v>16.1928565551946</v>
      </c>
      <c r="EI46">
        <f t="shared" si="131"/>
        <v>15.2251076053562</v>
      </c>
      <c r="EJ46">
        <f t="shared" si="131"/>
        <v>15.506348757874</v>
      </c>
      <c r="EK46">
        <f t="shared" si="131"/>
        <v>13.4166307839718</v>
      </c>
      <c r="EL46">
        <f t="shared" si="131"/>
        <v>15.3347684336243</v>
      </c>
      <c r="EM46">
        <f t="shared" si="131"/>
        <v>20.3822113541981</v>
      </c>
      <c r="EN46">
        <f t="shared" si="131"/>
        <v>13.9046514335189</v>
      </c>
      <c r="EO46">
        <f t="shared" si="131"/>
        <v>17.9245543883599</v>
      </c>
      <c r="EP46">
        <f t="shared" si="131"/>
        <v>15.7707976881156</v>
      </c>
      <c r="EQ46">
        <f t="shared" si="131"/>
        <v>14.7609441266557</v>
      </c>
      <c r="ER46">
        <f t="shared" ref="ER46:FW46" si="132">ER45*(1-AU46*0.5)+$E47*AU46*0.5+AU96*0.5-(0.22/3)*ER45</f>
        <v>13.4620467723698</v>
      </c>
      <c r="ES46">
        <f t="shared" si="132"/>
        <v>13.9821331788242</v>
      </c>
      <c r="ET46">
        <f t="shared" si="132"/>
        <v>13.8408162956059</v>
      </c>
      <c r="EU46">
        <f t="shared" si="132"/>
        <v>15.2795787616658</v>
      </c>
      <c r="EV46">
        <f t="shared" si="132"/>
        <v>15.0883728840359</v>
      </c>
      <c r="EW46">
        <f t="shared" si="132"/>
        <v>15.9643368973249</v>
      </c>
      <c r="EX46">
        <f t="shared" si="132"/>
        <v>14.953094422174</v>
      </c>
      <c r="EY46">
        <f t="shared" si="132"/>
        <v>14.4884272446365</v>
      </c>
      <c r="EZ46">
        <f t="shared" si="132"/>
        <v>13.2527087496847</v>
      </c>
      <c r="FA46">
        <f t="shared" si="132"/>
        <v>15.0703321122659</v>
      </c>
      <c r="FB46">
        <f t="shared" si="132"/>
        <v>30.587274839526</v>
      </c>
      <c r="FC46">
        <f t="shared" si="132"/>
        <v>15.1005494981077</v>
      </c>
      <c r="FD46">
        <f t="shared" si="132"/>
        <v>17.7814235633201</v>
      </c>
      <c r="FE46">
        <f t="shared" si="132"/>
        <v>15.0781639599268</v>
      </c>
      <c r="FF46">
        <f t="shared" si="132"/>
        <v>14.0927528541362</v>
      </c>
      <c r="FG46">
        <f t="shared" si="132"/>
        <v>15.4457210742994</v>
      </c>
      <c r="FH46">
        <f t="shared" si="132"/>
        <v>14.5256060440725</v>
      </c>
      <c r="FI46">
        <f t="shared" si="132"/>
        <v>14.7615043728394</v>
      </c>
      <c r="FJ46">
        <f t="shared" si="132"/>
        <v>13.2162351766599</v>
      </c>
      <c r="FK46">
        <f t="shared" si="132"/>
        <v>14.7163819488181</v>
      </c>
      <c r="FL46">
        <f t="shared" si="132"/>
        <v>14.1431524372804</v>
      </c>
      <c r="FM46">
        <f t="shared" si="132"/>
        <v>15.2051832155321</v>
      </c>
      <c r="FN46">
        <f t="shared" si="132"/>
        <v>17.8267439247306</v>
      </c>
      <c r="FO46">
        <f t="shared" si="132"/>
        <v>14.9895941813613</v>
      </c>
      <c r="FP46">
        <f t="shared" si="132"/>
        <v>21.2716144537812</v>
      </c>
      <c r="FQ46">
        <f t="shared" si="132"/>
        <v>13.0620461276591</v>
      </c>
      <c r="FR46">
        <f t="shared" si="132"/>
        <v>13.7848307857953</v>
      </c>
      <c r="FS46">
        <f t="shared" si="132"/>
        <v>13.6762782786851</v>
      </c>
      <c r="FT46">
        <f t="shared" si="132"/>
        <v>13.877447420678</v>
      </c>
      <c r="FU46">
        <f t="shared" si="132"/>
        <v>15.0287464210112</v>
      </c>
      <c r="FV46">
        <f t="shared" si="132"/>
        <v>15.4272401226124</v>
      </c>
      <c r="FW46">
        <f t="shared" si="132"/>
        <v>16.8728542844303</v>
      </c>
      <c r="FX46">
        <f t="shared" ref="FX46:HF46" si="133">FX45*(1-CA46*0.5)+$E47*CA46*0.5+CA96*0.5-(0.22/3)*FX45</f>
        <v>16.5740887042422</v>
      </c>
      <c r="FY46">
        <f t="shared" si="133"/>
        <v>13.6630888659569</v>
      </c>
      <c r="FZ46">
        <f t="shared" si="133"/>
        <v>15.0471693889457</v>
      </c>
      <c r="GA46">
        <f t="shared" si="133"/>
        <v>15.1986015394703</v>
      </c>
      <c r="GB46">
        <f t="shared" si="133"/>
        <v>14.2400185633038</v>
      </c>
      <c r="GC46">
        <f t="shared" si="133"/>
        <v>13.7746077994303</v>
      </c>
      <c r="GD46">
        <f t="shared" si="133"/>
        <v>14.1554723727221</v>
      </c>
      <c r="GE46">
        <f t="shared" si="133"/>
        <v>14.9209819423692</v>
      </c>
      <c r="GF46">
        <f t="shared" si="133"/>
        <v>15.7939696737703</v>
      </c>
      <c r="GG46">
        <f t="shared" si="133"/>
        <v>13.9034205893536</v>
      </c>
      <c r="GH46">
        <f t="shared" si="133"/>
        <v>14.1512290460432</v>
      </c>
      <c r="GI46">
        <f t="shared" si="133"/>
        <v>17.4396147873023</v>
      </c>
      <c r="GJ46">
        <f t="shared" si="133"/>
        <v>16.219270280769</v>
      </c>
      <c r="GK46">
        <f t="shared" si="133"/>
        <v>14.9364634237841</v>
      </c>
      <c r="GL46">
        <f t="shared" si="133"/>
        <v>13.9400306580543</v>
      </c>
      <c r="GM46">
        <f t="shared" si="133"/>
        <v>14.7764352103726</v>
      </c>
      <c r="GN46">
        <f t="shared" si="133"/>
        <v>16.4633254244957</v>
      </c>
      <c r="GO46">
        <f t="shared" si="133"/>
        <v>32.0782931026639</v>
      </c>
      <c r="GP46">
        <f t="shared" si="133"/>
        <v>15.409565770845</v>
      </c>
      <c r="GQ46">
        <f t="shared" si="133"/>
        <v>16.0194186210072</v>
      </c>
      <c r="GR46">
        <f t="shared" si="133"/>
        <v>16.3399649810581</v>
      </c>
      <c r="GS46">
        <f t="shared" si="133"/>
        <v>16.2127767327486</v>
      </c>
      <c r="GT46">
        <f t="shared" si="133"/>
        <v>14.7259390530218</v>
      </c>
      <c r="GU46">
        <f t="shared" si="133"/>
        <v>13.6428938435229</v>
      </c>
      <c r="GV46">
        <f t="shared" si="133"/>
        <v>16.286773102356</v>
      </c>
      <c r="GW46">
        <f t="shared" si="133"/>
        <v>14.2020265707552</v>
      </c>
      <c r="GX46">
        <f t="shared" si="133"/>
        <v>16.1008229190227</v>
      </c>
      <c r="GY46">
        <f t="shared" si="133"/>
        <v>18.3509405733248</v>
      </c>
      <c r="GZ46">
        <f t="shared" si="133"/>
        <v>25.8161833576392</v>
      </c>
      <c r="HA46">
        <f t="shared" si="133"/>
        <v>13.2356370272554</v>
      </c>
      <c r="HB46">
        <f t="shared" si="133"/>
        <v>16.408486583612</v>
      </c>
      <c r="HC46">
        <f t="shared" si="133"/>
        <v>14.8373544871555</v>
      </c>
      <c r="HD46">
        <f t="shared" si="133"/>
        <v>15.1360277429505</v>
      </c>
      <c r="HE46">
        <f t="shared" si="133"/>
        <v>18.6606082124477</v>
      </c>
      <c r="HF46">
        <f t="shared" si="133"/>
        <v>16.7580532124073</v>
      </c>
      <c r="HG46" s="33">
        <v>1.83333333333333</v>
      </c>
    </row>
    <row r="47" spans="1:215">
      <c r="A47" s="30">
        <v>6285</v>
      </c>
      <c r="B47" s="31">
        <v>42866.9375</v>
      </c>
      <c r="C47" s="30">
        <v>37712.5</v>
      </c>
      <c r="D47" s="30">
        <v>2.5</v>
      </c>
      <c r="E47" s="30">
        <v>23</v>
      </c>
      <c r="F47" s="5">
        <v>0</v>
      </c>
      <c r="G47" s="30"/>
      <c r="H47" s="30"/>
      <c r="I47" s="30"/>
      <c r="J47" s="30"/>
      <c r="K47" s="32"/>
      <c r="L47" s="32"/>
      <c r="M47" s="34"/>
      <c r="N47" s="15">
        <v>0.025</v>
      </c>
      <c r="O47" s="15">
        <v>0.175</v>
      </c>
      <c r="P47" s="15">
        <v>0.075</v>
      </c>
      <c r="Q47" s="15">
        <v>0.275</v>
      </c>
      <c r="R47" s="15">
        <v>0.075</v>
      </c>
      <c r="S47" s="15">
        <v>0.075</v>
      </c>
      <c r="T47" s="15">
        <v>0.025</v>
      </c>
      <c r="U47" s="15">
        <v>0.225</v>
      </c>
      <c r="V47" s="15">
        <v>0.275</v>
      </c>
      <c r="W47" s="15">
        <v>0.025</v>
      </c>
      <c r="X47" s="15">
        <v>0.75</v>
      </c>
      <c r="Y47" s="15">
        <v>0.175</v>
      </c>
      <c r="Z47" s="15">
        <v>0.425</v>
      </c>
      <c r="AA47" s="15">
        <v>0.225</v>
      </c>
      <c r="AB47" s="15">
        <v>0.175</v>
      </c>
      <c r="AC47" s="15">
        <v>0.025</v>
      </c>
      <c r="AD47" s="15">
        <v>0.325</v>
      </c>
      <c r="AE47" s="15">
        <v>0.425</v>
      </c>
      <c r="AF47" s="15">
        <v>0.475</v>
      </c>
      <c r="AG47" s="15">
        <v>0.325</v>
      </c>
      <c r="AH47" s="15">
        <v>0.075</v>
      </c>
      <c r="AI47" s="15">
        <v>0.425</v>
      </c>
      <c r="AJ47" s="15">
        <v>0.225</v>
      </c>
      <c r="AK47" s="15">
        <v>0.025</v>
      </c>
      <c r="AL47" s="15">
        <v>0.225</v>
      </c>
      <c r="AM47" s="15">
        <v>0.175</v>
      </c>
      <c r="AN47" s="15">
        <v>0.175</v>
      </c>
      <c r="AO47" s="15">
        <v>0.075</v>
      </c>
      <c r="AP47" s="15">
        <v>0.025</v>
      </c>
      <c r="AQ47" s="15">
        <v>0.275</v>
      </c>
      <c r="AR47" s="15">
        <v>0.125</v>
      </c>
      <c r="AS47" s="15">
        <v>0.425</v>
      </c>
      <c r="AT47" s="15">
        <v>0.325</v>
      </c>
      <c r="AU47" s="15">
        <v>0.125</v>
      </c>
      <c r="AV47" s="15">
        <v>0.425</v>
      </c>
      <c r="AW47" s="15">
        <v>0.025</v>
      </c>
      <c r="AX47" s="15">
        <v>0.275</v>
      </c>
      <c r="AY47" s="15">
        <v>0.075</v>
      </c>
      <c r="AZ47" s="15">
        <v>0.225</v>
      </c>
      <c r="BA47" s="15">
        <v>0.225</v>
      </c>
      <c r="BB47" s="15">
        <v>0.175</v>
      </c>
      <c r="BC47" s="15">
        <v>0.425</v>
      </c>
      <c r="BD47" s="15">
        <v>0.175</v>
      </c>
      <c r="BE47" s="15">
        <v>0.025</v>
      </c>
      <c r="BF47" s="15">
        <v>0.175</v>
      </c>
      <c r="BG47" s="15">
        <v>0.125</v>
      </c>
      <c r="BH47" s="15">
        <v>0.175</v>
      </c>
      <c r="BI47" s="15">
        <v>0.425</v>
      </c>
      <c r="BJ47" s="15">
        <v>0.075</v>
      </c>
      <c r="BK47" s="15">
        <v>0.075</v>
      </c>
      <c r="BL47" s="15">
        <v>0.125</v>
      </c>
      <c r="BM47" s="15">
        <v>0.175</v>
      </c>
      <c r="BN47" s="15">
        <v>0.225</v>
      </c>
      <c r="BO47" s="15">
        <v>0.275</v>
      </c>
      <c r="BP47" s="15">
        <v>0.325</v>
      </c>
      <c r="BQ47" s="15">
        <v>0.125</v>
      </c>
      <c r="BR47" s="15">
        <v>0.325</v>
      </c>
      <c r="BS47" s="15">
        <v>0.025</v>
      </c>
      <c r="BT47" s="15">
        <v>0.025</v>
      </c>
      <c r="BU47" s="15">
        <v>0.275</v>
      </c>
      <c r="BV47" s="15">
        <v>0.025</v>
      </c>
      <c r="BW47" s="15">
        <v>0.025</v>
      </c>
      <c r="BX47" s="15">
        <v>0.375</v>
      </c>
      <c r="BY47" s="15">
        <v>0.025</v>
      </c>
      <c r="BZ47" s="15">
        <v>0.425</v>
      </c>
      <c r="CA47" s="15">
        <v>0.125</v>
      </c>
      <c r="CB47" s="15">
        <v>0.025</v>
      </c>
      <c r="CC47" s="15">
        <v>0.325</v>
      </c>
      <c r="CD47" s="15">
        <v>0.075</v>
      </c>
      <c r="CE47" s="15">
        <v>0.275</v>
      </c>
      <c r="CF47" s="15">
        <v>0.025</v>
      </c>
      <c r="CG47" s="15">
        <v>0.425</v>
      </c>
      <c r="CH47" s="15">
        <v>0.025</v>
      </c>
      <c r="CI47" s="15">
        <v>0.075</v>
      </c>
      <c r="CJ47" s="15">
        <v>0.175</v>
      </c>
      <c r="CK47" s="15">
        <v>0.075</v>
      </c>
      <c r="CL47" s="15">
        <v>0.025</v>
      </c>
      <c r="CM47" s="15">
        <v>0.375</v>
      </c>
      <c r="CN47" s="15">
        <v>0.225</v>
      </c>
      <c r="CO47" s="15">
        <v>0.225</v>
      </c>
      <c r="CP47" s="15">
        <v>1.25</v>
      </c>
      <c r="CQ47" s="15">
        <v>0.025</v>
      </c>
      <c r="CR47" s="15">
        <v>0.475</v>
      </c>
      <c r="CS47" s="15">
        <v>0.175</v>
      </c>
      <c r="CT47" s="15">
        <v>0.075</v>
      </c>
      <c r="CU47" s="15">
        <v>0.075</v>
      </c>
      <c r="CV47" s="15">
        <v>0.175</v>
      </c>
      <c r="CW47" s="15">
        <v>0.025</v>
      </c>
      <c r="CX47" s="15">
        <v>0.075</v>
      </c>
      <c r="CY47" s="15">
        <v>0.075</v>
      </c>
      <c r="CZ47" s="15">
        <v>0.175</v>
      </c>
      <c r="DA47" s="15">
        <v>0.275</v>
      </c>
      <c r="DB47" s="15">
        <v>0.025</v>
      </c>
      <c r="DC47" s="15">
        <v>0.425</v>
      </c>
      <c r="DD47" s="15">
        <v>0.275</v>
      </c>
      <c r="DE47" s="15">
        <v>0.025</v>
      </c>
      <c r="DF47" s="15">
        <v>0.125</v>
      </c>
      <c r="DG47" s="15">
        <v>0.175</v>
      </c>
      <c r="DH47" s="15">
        <v>0.275</v>
      </c>
      <c r="DI47" s="15">
        <v>0.425</v>
      </c>
      <c r="DJ47" s="14"/>
      <c r="DK47">
        <f t="shared" si="88"/>
        <v>20.4686381962957</v>
      </c>
      <c r="DL47">
        <f t="shared" ref="DL47:EQ47" si="134">DL46*(1-O47*0.5)+$E48*O47*0.5+O97*0.5-(0.22/3)*DL46</f>
        <v>13.8828080811191</v>
      </c>
      <c r="DM47">
        <f t="shared" si="134"/>
        <v>14.611118438449</v>
      </c>
      <c r="DN47">
        <f t="shared" si="134"/>
        <v>14.5320143780569</v>
      </c>
      <c r="DO47">
        <f t="shared" si="134"/>
        <v>14.3189956395063</v>
      </c>
      <c r="DP47">
        <f t="shared" si="134"/>
        <v>14.7418936585342</v>
      </c>
      <c r="DQ47">
        <f t="shared" si="134"/>
        <v>14.1097873914467</v>
      </c>
      <c r="DR47">
        <f t="shared" si="134"/>
        <v>17.6392093842175</v>
      </c>
      <c r="DS47">
        <f t="shared" si="134"/>
        <v>14.9577312200136</v>
      </c>
      <c r="DT47">
        <f t="shared" si="134"/>
        <v>13.7460595318702</v>
      </c>
      <c r="DU47">
        <f t="shared" si="134"/>
        <v>15.7587285155113</v>
      </c>
      <c r="DV47">
        <f t="shared" si="134"/>
        <v>13.5588915974729</v>
      </c>
      <c r="DW47">
        <f t="shared" si="134"/>
        <v>16.2927620280842</v>
      </c>
      <c r="DX47">
        <f t="shared" si="134"/>
        <v>14.439587734231</v>
      </c>
      <c r="DY47">
        <f t="shared" si="134"/>
        <v>13.7970772685219</v>
      </c>
      <c r="DZ47">
        <f t="shared" si="134"/>
        <v>13.4664792394851</v>
      </c>
      <c r="EA47">
        <f t="shared" si="134"/>
        <v>15.8810767261424</v>
      </c>
      <c r="EB47">
        <f t="shared" si="134"/>
        <v>14.7811637472943</v>
      </c>
      <c r="EC47">
        <f t="shared" si="134"/>
        <v>16.7409766213614</v>
      </c>
      <c r="ED47">
        <f t="shared" si="134"/>
        <v>16.8493185192985</v>
      </c>
      <c r="EE47">
        <f t="shared" si="134"/>
        <v>13.4255123673952</v>
      </c>
      <c r="EF47">
        <f t="shared" si="134"/>
        <v>15.2826120854894</v>
      </c>
      <c r="EG47">
        <f t="shared" si="134"/>
        <v>15.6563648028876</v>
      </c>
      <c r="EH47">
        <f t="shared" si="134"/>
        <v>15.0529697008738</v>
      </c>
      <c r="EI47">
        <f t="shared" si="134"/>
        <v>14.6457751086942</v>
      </c>
      <c r="EJ47">
        <f t="shared" si="134"/>
        <v>14.7624109993159</v>
      </c>
      <c r="EK47">
        <f t="shared" si="134"/>
        <v>13.008789332883</v>
      </c>
      <c r="EL47">
        <f t="shared" si="134"/>
        <v>14.385164932231</v>
      </c>
      <c r="EM47">
        <f t="shared" si="134"/>
        <v>18.8827382129627</v>
      </c>
      <c r="EN47">
        <f t="shared" si="134"/>
        <v>13.723087422952</v>
      </c>
      <c r="EO47">
        <f t="shared" si="134"/>
        <v>16.7398024172744</v>
      </c>
      <c r="EP47">
        <f t="shared" si="134"/>
        <v>15.5129780155959</v>
      </c>
      <c r="EQ47">
        <f t="shared" si="134"/>
        <v>14.5298214701194</v>
      </c>
      <c r="ER47">
        <f t="shared" ref="ER47:FW47" si="135">ER46*(1-AU47*0.5)+$E48*AU47*0.5+AU97*0.5-(0.22/3)*ER46</f>
        <v>12.8834520857896</v>
      </c>
      <c r="ES47">
        <f t="shared" si="135"/>
        <v>14.2355734452103</v>
      </c>
      <c r="ET47">
        <f t="shared" si="135"/>
        <v>12.9028128968998</v>
      </c>
      <c r="EU47">
        <f t="shared" si="135"/>
        <v>14.8081342394146</v>
      </c>
      <c r="EV47">
        <f t="shared" si="135"/>
        <v>14.1660782227219</v>
      </c>
      <c r="EW47">
        <f t="shared" si="135"/>
        <v>15.2476309572387</v>
      </c>
      <c r="EX47">
        <f t="shared" si="135"/>
        <v>14.4243110420534</v>
      </c>
      <c r="EY47">
        <f t="shared" si="135"/>
        <v>13.9082051961242</v>
      </c>
      <c r="EZ47">
        <f t="shared" si="135"/>
        <v>13.7146428320665</v>
      </c>
      <c r="FA47">
        <f t="shared" si="135"/>
        <v>14.3965203642098</v>
      </c>
      <c r="FB47">
        <f t="shared" si="135"/>
        <v>28.2118670824667</v>
      </c>
      <c r="FC47">
        <f t="shared" si="135"/>
        <v>14.4218777871621</v>
      </c>
      <c r="FD47">
        <f t="shared" si="135"/>
        <v>16.6161135293024</v>
      </c>
      <c r="FE47">
        <f t="shared" si="135"/>
        <v>14.4030925897052</v>
      </c>
      <c r="FF47">
        <f t="shared" si="135"/>
        <v>14.3145743299956</v>
      </c>
      <c r="FG47">
        <f t="shared" si="135"/>
        <v>14.4838203218979</v>
      </c>
      <c r="FH47">
        <f t="shared" si="135"/>
        <v>13.6656847075211</v>
      </c>
      <c r="FI47">
        <f t="shared" si="135"/>
        <v>14.006400028862</v>
      </c>
      <c r="FJ47">
        <f t="shared" si="135"/>
        <v>12.8406240190804</v>
      </c>
      <c r="FK47">
        <f t="shared" si="135"/>
        <v>14.2315876366627</v>
      </c>
      <c r="FL47">
        <f t="shared" si="135"/>
        <v>13.9113044650871</v>
      </c>
      <c r="FM47">
        <f t="shared" si="135"/>
        <v>14.8692941738691</v>
      </c>
      <c r="FN47">
        <f t="shared" si="135"/>
        <v>16.6552778749547</v>
      </c>
      <c r="FO47">
        <f t="shared" si="135"/>
        <v>14.7045482202569</v>
      </c>
      <c r="FP47">
        <f t="shared" si="135"/>
        <v>19.6958008798317</v>
      </c>
      <c r="FQ47">
        <f t="shared" si="135"/>
        <v>12.1908871683683</v>
      </c>
      <c r="FR47">
        <f t="shared" si="135"/>
        <v>13.6285289617901</v>
      </c>
      <c r="FS47">
        <f t="shared" si="135"/>
        <v>12.7523977264312</v>
      </c>
      <c r="FT47">
        <f t="shared" si="135"/>
        <v>12.9362998504032</v>
      </c>
      <c r="FU47">
        <f t="shared" si="135"/>
        <v>14.8587483961974</v>
      </c>
      <c r="FV47">
        <f t="shared" si="135"/>
        <v>14.3530686787548</v>
      </c>
      <c r="FW47">
        <f t="shared" si="135"/>
        <v>16.3000301014639</v>
      </c>
      <c r="FX47">
        <f t="shared" ref="FX47:HF47" si="136">FX46*(1-CA47*0.5)+$E48*CA47*0.5+CA97*0.5-(0.22/3)*FX46</f>
        <v>15.5727749885826</v>
      </c>
      <c r="FY47">
        <f t="shared" si="136"/>
        <v>12.7403404049622</v>
      </c>
      <c r="FZ47">
        <f t="shared" si="136"/>
        <v>14.7485452747193</v>
      </c>
      <c r="GA47">
        <f t="shared" si="136"/>
        <v>14.2640898688457</v>
      </c>
      <c r="GB47">
        <f t="shared" si="136"/>
        <v>13.9877479828739</v>
      </c>
      <c r="GC47">
        <f t="shared" si="136"/>
        <v>12.8422872966459</v>
      </c>
      <c r="GD47">
        <f t="shared" si="136"/>
        <v>14.359366519519</v>
      </c>
      <c r="GE47">
        <f t="shared" si="136"/>
        <v>13.8902643256492</v>
      </c>
      <c r="GF47">
        <f t="shared" si="136"/>
        <v>14.7934713682608</v>
      </c>
      <c r="GG47">
        <f t="shared" si="136"/>
        <v>14.6672871112325</v>
      </c>
      <c r="GH47">
        <f t="shared" si="136"/>
        <v>13.3328011601067</v>
      </c>
      <c r="GI47">
        <f t="shared" si="136"/>
        <v>16.1927145180589</v>
      </c>
      <c r="GJ47">
        <f t="shared" si="136"/>
        <v>15.7387439492018</v>
      </c>
      <c r="GK47">
        <f t="shared" si="136"/>
        <v>14.4107706375309</v>
      </c>
      <c r="GL47">
        <f t="shared" si="136"/>
        <v>13.5995082940992</v>
      </c>
      <c r="GM47">
        <f t="shared" si="136"/>
        <v>16.9575579551291</v>
      </c>
      <c r="GN47">
        <f t="shared" si="136"/>
        <v>15.3002233255599</v>
      </c>
      <c r="GO47">
        <f t="shared" si="136"/>
        <v>26.8572903299192</v>
      </c>
      <c r="GP47">
        <f t="shared" si="136"/>
        <v>14.6811939427008</v>
      </c>
      <c r="GQ47">
        <f t="shared" si="136"/>
        <v>14.9939330571789</v>
      </c>
      <c r="GR47">
        <f t="shared" si="136"/>
        <v>15.2789521956575</v>
      </c>
      <c r="GS47">
        <f t="shared" si="136"/>
        <v>15.3552218082316</v>
      </c>
      <c r="GT47">
        <f t="shared" si="136"/>
        <v>13.7119626176375</v>
      </c>
      <c r="GU47">
        <f t="shared" si="136"/>
        <v>12.8808064425324</v>
      </c>
      <c r="GV47">
        <f t="shared" si="136"/>
        <v>15.2316557501783</v>
      </c>
      <c r="GW47">
        <f t="shared" si="136"/>
        <v>13.6678672972921</v>
      </c>
      <c r="GX47">
        <f t="shared" si="136"/>
        <v>15.4562327535954</v>
      </c>
      <c r="GY47">
        <f t="shared" si="136"/>
        <v>17.0258181741144</v>
      </c>
      <c r="GZ47">
        <f t="shared" si="136"/>
        <v>22.6870576145807</v>
      </c>
      <c r="HA47">
        <f t="shared" si="136"/>
        <v>13.195123554009</v>
      </c>
      <c r="HB47">
        <f t="shared" si="136"/>
        <v>15.2500914851853</v>
      </c>
      <c r="HC47">
        <f t="shared" si="136"/>
        <v>14.0719471693169</v>
      </c>
      <c r="HD47">
        <f t="shared" si="136"/>
        <v>14.4516499476259</v>
      </c>
      <c r="HE47">
        <f t="shared" si="136"/>
        <v>17.47632998099</v>
      </c>
      <c r="HF47">
        <f t="shared" si="136"/>
        <v>16.2180430025276</v>
      </c>
      <c r="HG47" s="33">
        <v>2.5</v>
      </c>
    </row>
    <row r="48" spans="1:215">
      <c r="A48" s="30">
        <v>6286</v>
      </c>
      <c r="B48" s="31">
        <v>42866.9583333333</v>
      </c>
      <c r="C48" s="30">
        <v>37718.5</v>
      </c>
      <c r="D48" s="30">
        <v>2</v>
      </c>
      <c r="E48" s="30">
        <v>20</v>
      </c>
      <c r="F48" s="5">
        <v>0</v>
      </c>
      <c r="G48" s="30"/>
      <c r="H48" s="30"/>
      <c r="I48" s="30"/>
      <c r="J48" s="30"/>
      <c r="K48" s="32"/>
      <c r="L48" s="32"/>
      <c r="M48" s="34"/>
      <c r="N48" s="15">
        <v>0.225</v>
      </c>
      <c r="O48" s="15">
        <v>0.025</v>
      </c>
      <c r="P48" s="15">
        <v>0.275</v>
      </c>
      <c r="Q48" s="15">
        <v>0.125</v>
      </c>
      <c r="R48" s="15">
        <v>0.375</v>
      </c>
      <c r="S48" s="15">
        <v>0.125</v>
      </c>
      <c r="T48" s="15">
        <v>0.475</v>
      </c>
      <c r="U48" s="15">
        <v>0.075</v>
      </c>
      <c r="V48" s="15">
        <v>2.75</v>
      </c>
      <c r="W48" s="15">
        <v>0.375</v>
      </c>
      <c r="X48" s="15">
        <v>0.025</v>
      </c>
      <c r="Y48" s="15">
        <v>0.225</v>
      </c>
      <c r="Z48" s="15">
        <v>0.075</v>
      </c>
      <c r="AA48" s="15">
        <v>0.425</v>
      </c>
      <c r="AB48" s="15">
        <v>0.375</v>
      </c>
      <c r="AC48" s="15">
        <v>0.075</v>
      </c>
      <c r="AD48" s="15">
        <v>0.025</v>
      </c>
      <c r="AE48" s="15">
        <v>0.125</v>
      </c>
      <c r="AF48" s="15">
        <v>0.425</v>
      </c>
      <c r="AG48" s="15">
        <v>0.425</v>
      </c>
      <c r="AH48" s="15">
        <v>0.075</v>
      </c>
      <c r="AI48" s="15">
        <v>0.025</v>
      </c>
      <c r="AJ48" s="15">
        <v>0.025</v>
      </c>
      <c r="AK48" s="15">
        <v>0.425</v>
      </c>
      <c r="AL48" s="15">
        <v>0.075</v>
      </c>
      <c r="AM48" s="15">
        <v>0.025</v>
      </c>
      <c r="AN48" s="15">
        <v>0.025</v>
      </c>
      <c r="AO48" s="15">
        <v>0.425</v>
      </c>
      <c r="AP48" s="15">
        <v>0.075</v>
      </c>
      <c r="AQ48" s="15">
        <v>0.025</v>
      </c>
      <c r="AR48" s="15">
        <v>0.075</v>
      </c>
      <c r="AS48" s="15">
        <v>0.225</v>
      </c>
      <c r="AT48" s="15">
        <v>0.225</v>
      </c>
      <c r="AU48" s="15">
        <v>0.025</v>
      </c>
      <c r="AV48" s="15">
        <v>0.075</v>
      </c>
      <c r="AW48" s="15">
        <v>0.425</v>
      </c>
      <c r="AX48" s="15">
        <v>0.425</v>
      </c>
      <c r="AY48" s="15">
        <v>0.025</v>
      </c>
      <c r="AZ48" s="15">
        <v>0.225</v>
      </c>
      <c r="BA48" s="15">
        <v>0.225</v>
      </c>
      <c r="BB48" s="15">
        <v>0.225</v>
      </c>
      <c r="BC48" s="15">
        <v>0.425</v>
      </c>
      <c r="BD48" s="15">
        <v>0.325</v>
      </c>
      <c r="BE48" s="15">
        <v>0.075</v>
      </c>
      <c r="BF48" s="15">
        <v>0.025</v>
      </c>
      <c r="BG48" s="15">
        <v>0.025</v>
      </c>
      <c r="BH48" s="15">
        <v>0.025</v>
      </c>
      <c r="BI48" s="15">
        <v>0.125</v>
      </c>
      <c r="BJ48" s="15">
        <v>0.325</v>
      </c>
      <c r="BK48" s="15">
        <v>0.175</v>
      </c>
      <c r="BL48" s="15">
        <v>0.175</v>
      </c>
      <c r="BM48" s="15">
        <v>0.425</v>
      </c>
      <c r="BN48" s="15">
        <v>0.125</v>
      </c>
      <c r="BO48" s="15">
        <v>0.375</v>
      </c>
      <c r="BP48" s="15">
        <v>0.225</v>
      </c>
      <c r="BQ48" s="15">
        <v>0.325</v>
      </c>
      <c r="BR48" s="15">
        <v>0.125</v>
      </c>
      <c r="BS48" s="15">
        <v>0.125</v>
      </c>
      <c r="BT48" s="15">
        <v>0.075</v>
      </c>
      <c r="BU48" s="15">
        <v>0.175</v>
      </c>
      <c r="BV48" s="15">
        <v>0.025</v>
      </c>
      <c r="BW48" s="15">
        <v>0.025</v>
      </c>
      <c r="BX48" s="15">
        <v>0.375</v>
      </c>
      <c r="BY48" s="15">
        <v>0.325</v>
      </c>
      <c r="BZ48" s="15">
        <v>0.325</v>
      </c>
      <c r="CA48" s="15">
        <v>0.125</v>
      </c>
      <c r="CB48" s="15">
        <v>0.075</v>
      </c>
      <c r="CC48" s="15">
        <v>0.025</v>
      </c>
      <c r="CD48" s="15">
        <v>0.075</v>
      </c>
      <c r="CE48" s="15">
        <v>0.275</v>
      </c>
      <c r="CF48" s="15">
        <v>0.325</v>
      </c>
      <c r="CG48" s="15">
        <v>0.425</v>
      </c>
      <c r="CH48" s="15">
        <v>0.325</v>
      </c>
      <c r="CI48" s="15">
        <v>0.075</v>
      </c>
      <c r="CJ48" s="15">
        <v>0.175</v>
      </c>
      <c r="CK48" s="15">
        <v>0.025</v>
      </c>
      <c r="CL48" s="15">
        <v>0.075</v>
      </c>
      <c r="CM48" s="15">
        <v>0.425</v>
      </c>
      <c r="CN48" s="15">
        <v>0.225</v>
      </c>
      <c r="CO48" s="15">
        <v>0.075</v>
      </c>
      <c r="CP48" s="15">
        <v>0.075</v>
      </c>
      <c r="CQ48" s="15">
        <v>0.425</v>
      </c>
      <c r="CR48" s="15">
        <v>0.225</v>
      </c>
      <c r="CS48" s="15">
        <v>0.025</v>
      </c>
      <c r="CT48" s="15">
        <v>0.075</v>
      </c>
      <c r="CU48" s="15">
        <v>0.475</v>
      </c>
      <c r="CV48" s="15">
        <v>0.125</v>
      </c>
      <c r="CW48" s="15">
        <v>0.425</v>
      </c>
      <c r="CX48" s="15">
        <v>0.175</v>
      </c>
      <c r="CY48" s="15">
        <v>0.025</v>
      </c>
      <c r="CZ48" s="15">
        <v>0.125</v>
      </c>
      <c r="DA48" s="15">
        <v>0.025</v>
      </c>
      <c r="DB48" s="15">
        <v>0.175</v>
      </c>
      <c r="DC48" s="15">
        <v>0.225</v>
      </c>
      <c r="DD48" s="15">
        <v>0.325</v>
      </c>
      <c r="DE48" s="15">
        <v>0.175</v>
      </c>
      <c r="DF48" s="15">
        <v>0.025</v>
      </c>
      <c r="DG48" s="15">
        <v>0.025</v>
      </c>
      <c r="DH48" s="15">
        <v>0.225</v>
      </c>
      <c r="DI48" s="15">
        <v>0.025</v>
      </c>
      <c r="DJ48" s="14"/>
      <c r="DK48">
        <f t="shared" si="88"/>
        <v>18.9148829314841</v>
      </c>
      <c r="DL48">
        <f t="shared" ref="DL48:EQ48" si="137">DL47*(1-O48*0.5)+$E49*O48*0.5+O98*0.5-(0.22/3)*DL47</f>
        <v>12.9412003874897</v>
      </c>
      <c r="DM48">
        <f t="shared" si="137"/>
        <v>14.2806076343426</v>
      </c>
      <c r="DN48">
        <f t="shared" si="137"/>
        <v>13.8080824250375</v>
      </c>
      <c r="DO48">
        <f t="shared" si="137"/>
        <v>14.3341242768684</v>
      </c>
      <c r="DP48">
        <f t="shared" si="137"/>
        <v>13.98945310325</v>
      </c>
      <c r="DQ48">
        <f t="shared" si="137"/>
        <v>14.4739951439387</v>
      </c>
      <c r="DR48">
        <f t="shared" si="137"/>
        <v>16.4341970108001</v>
      </c>
      <c r="DS48">
        <f t="shared" si="137"/>
        <v>20.7939505030273</v>
      </c>
      <c r="DT48">
        <f t="shared" si="137"/>
        <v>13.910629003974</v>
      </c>
      <c r="DU48">
        <f t="shared" si="137"/>
        <v>14.6561043179299</v>
      </c>
      <c r="DV48">
        <f t="shared" si="137"/>
        <v>13.2891975756092</v>
      </c>
      <c r="DW48">
        <f t="shared" si="137"/>
        <v>15.2369809033048</v>
      </c>
      <c r="DX48">
        <f t="shared" si="137"/>
        <v>14.5622722401966</v>
      </c>
      <c r="DY48">
        <f t="shared" si="137"/>
        <v>13.9483396143157</v>
      </c>
      <c r="DZ48">
        <f t="shared" si="137"/>
        <v>12.7239444571088</v>
      </c>
      <c r="EA48">
        <f t="shared" si="137"/>
        <v>14.7679509738152</v>
      </c>
      <c r="EB48">
        <f t="shared" si="137"/>
        <v>14.0233890049535</v>
      </c>
      <c r="EC48">
        <f t="shared" si="137"/>
        <v>16.2058474704222</v>
      </c>
      <c r="ED48">
        <f t="shared" si="137"/>
        <v>16.2832216425324</v>
      </c>
      <c r="EE48">
        <f t="shared" si="137"/>
        <v>12.6875180800089</v>
      </c>
      <c r="EF48">
        <f t="shared" si="137"/>
        <v>14.2208545481516</v>
      </c>
      <c r="EG48">
        <f t="shared" si="137"/>
        <v>14.5625268239731</v>
      </c>
      <c r="EH48">
        <f t="shared" si="137"/>
        <v>15.0003291947073</v>
      </c>
      <c r="EI48">
        <f t="shared" si="137"/>
        <v>13.7725350341472</v>
      </c>
      <c r="EJ48">
        <f t="shared" si="137"/>
        <v>13.745304055208</v>
      </c>
      <c r="EK48">
        <f t="shared" si="137"/>
        <v>12.1422015818106</v>
      </c>
      <c r="EL48">
        <f t="shared" si="137"/>
        <v>14.5234052891016</v>
      </c>
      <c r="EM48">
        <f t="shared" si="137"/>
        <v>17.5399013943594</v>
      </c>
      <c r="EN48">
        <f t="shared" si="137"/>
        <v>12.7951890858153</v>
      </c>
      <c r="EO48">
        <f t="shared" si="137"/>
        <v>15.6344743160264</v>
      </c>
      <c r="EP48">
        <f t="shared" si="137"/>
        <v>14.880149601031</v>
      </c>
      <c r="EQ48">
        <f t="shared" si="137"/>
        <v>14.0796963135889</v>
      </c>
      <c r="ER48">
        <f t="shared" ref="ER48:FW48" si="138">ER47*(1-AU48*0.5)+$E49*AU48*0.5+AU98*0.5-(0.22/3)*ER47</f>
        <v>12.027622448426</v>
      </c>
      <c r="ES48">
        <f t="shared" si="138"/>
        <v>13.4077973883661</v>
      </c>
      <c r="ET48">
        <f t="shared" si="138"/>
        <v>13.4647588772026</v>
      </c>
      <c r="EU48">
        <f t="shared" si="138"/>
        <v>14.8254758693152</v>
      </c>
      <c r="EV48">
        <f t="shared" si="138"/>
        <v>13.2001565086049</v>
      </c>
      <c r="EW48">
        <f t="shared" si="138"/>
        <v>14.6641128710185</v>
      </c>
      <c r="EX48">
        <f t="shared" si="138"/>
        <v>13.9937932400718</v>
      </c>
      <c r="EY48">
        <f t="shared" si="138"/>
        <v>13.5735970638444</v>
      </c>
      <c r="EZ48">
        <f t="shared" si="138"/>
        <v>14.0445407559008</v>
      </c>
      <c r="FA48">
        <f t="shared" si="138"/>
        <v>14.251340978317</v>
      </c>
      <c r="FB48">
        <f t="shared" si="138"/>
        <v>25.83505181416</v>
      </c>
      <c r="FC48">
        <f t="shared" si="138"/>
        <v>13.433999943764</v>
      </c>
      <c r="FD48">
        <f t="shared" si="138"/>
        <v>15.4398971180373</v>
      </c>
      <c r="FE48">
        <f t="shared" si="138"/>
        <v>13.4168271424222</v>
      </c>
      <c r="FF48">
        <f t="shared" si="138"/>
        <v>13.6201779835045</v>
      </c>
      <c r="FG48">
        <f t="shared" si="138"/>
        <v>14.3180526959837</v>
      </c>
      <c r="FH48">
        <f t="shared" si="138"/>
        <v>13.2177870837281</v>
      </c>
      <c r="FI48">
        <f t="shared" si="138"/>
        <v>13.5037040242201</v>
      </c>
      <c r="FJ48">
        <f t="shared" si="138"/>
        <v>13.4203456536266</v>
      </c>
      <c r="FK48">
        <f t="shared" si="138"/>
        <v>13.5484636493494</v>
      </c>
      <c r="FL48">
        <f t="shared" si="138"/>
        <v>14.0327725504435</v>
      </c>
      <c r="FM48">
        <f t="shared" si="138"/>
        <v>14.3560836732251</v>
      </c>
      <c r="FN48">
        <f t="shared" si="138"/>
        <v>15.9774081761112</v>
      </c>
      <c r="FO48">
        <f t="shared" si="138"/>
        <v>27.7071804203387</v>
      </c>
      <c r="FP48">
        <f t="shared" si="138"/>
        <v>18.2704545936545</v>
      </c>
      <c r="FQ48">
        <f t="shared" si="138"/>
        <v>11.5897305072075</v>
      </c>
      <c r="FR48">
        <f t="shared" si="138"/>
        <v>13.1866072204355</v>
      </c>
      <c r="FS48">
        <f t="shared" si="138"/>
        <v>11.9078169215792</v>
      </c>
      <c r="FT48">
        <f t="shared" si="138"/>
        <v>12.0759341132436</v>
      </c>
      <c r="FU48">
        <f t="shared" si="138"/>
        <v>14.7330915228559</v>
      </c>
      <c r="FV48">
        <f t="shared" si="138"/>
        <v>14.2181366486818</v>
      </c>
      <c r="FW48">
        <f t="shared" si="138"/>
        <v>15.705939669202</v>
      </c>
      <c r="FX48">
        <f t="shared" ref="FX48:HF48" si="139">FX47*(1-CA48*0.5)+$E49*CA48*0.5+CA98*0.5-(0.22/3)*FX47</f>
        <v>14.7074730526335</v>
      </c>
      <c r="FY48">
        <f t="shared" si="139"/>
        <v>12.0782860100789</v>
      </c>
      <c r="FZ48">
        <f t="shared" si="139"/>
        <v>13.7326284719726</v>
      </c>
      <c r="GA48">
        <f t="shared" si="139"/>
        <v>13.4331532417153</v>
      </c>
      <c r="GB48">
        <f t="shared" si="139"/>
        <v>13.788664449818</v>
      </c>
      <c r="GC48">
        <f t="shared" si="139"/>
        <v>13.0636478758536</v>
      </c>
      <c r="GD48">
        <f t="shared" si="139"/>
        <v>14.5049809226898</v>
      </c>
      <c r="GE48">
        <f t="shared" si="139"/>
        <v>13.8644769888502</v>
      </c>
      <c r="GF48">
        <f t="shared" si="139"/>
        <v>13.9038616249452</v>
      </c>
      <c r="GG48">
        <f t="shared" si="139"/>
        <v>14.058298434176</v>
      </c>
      <c r="GH48">
        <f t="shared" si="139"/>
        <v>12.4384023938642</v>
      </c>
      <c r="GI48">
        <f t="shared" si="139"/>
        <v>15.1480219923073</v>
      </c>
      <c r="GJ48">
        <f t="shared" si="139"/>
        <v>16.7400863037216</v>
      </c>
      <c r="GK48">
        <f t="shared" si="139"/>
        <v>13.9827690940564</v>
      </c>
      <c r="GL48">
        <f t="shared" si="139"/>
        <v>12.8422294581699</v>
      </c>
      <c r="GM48">
        <f t="shared" si="139"/>
        <v>15.8280952817689</v>
      </c>
      <c r="GN48">
        <f t="shared" si="139"/>
        <v>15.1769094916707</v>
      </c>
      <c r="GO48">
        <f t="shared" si="139"/>
        <v>24.1163105436092</v>
      </c>
      <c r="GP48">
        <f t="shared" si="139"/>
        <v>13.6710581292856</v>
      </c>
      <c r="GQ48">
        <f t="shared" si="139"/>
        <v>14.0821054766749</v>
      </c>
      <c r="GR48">
        <f t="shared" si="139"/>
        <v>15.2797445548406</v>
      </c>
      <c r="GS48">
        <f t="shared" si="139"/>
        <v>14.5194708459468</v>
      </c>
      <c r="GT48">
        <f t="shared" si="139"/>
        <v>14.0426266360961</v>
      </c>
      <c r="GU48">
        <f t="shared" si="139"/>
        <v>12.5591434063585</v>
      </c>
      <c r="GV48">
        <f t="shared" si="139"/>
        <v>14.1742719649546</v>
      </c>
      <c r="GW48">
        <f t="shared" si="139"/>
        <v>13.0613153227432</v>
      </c>
      <c r="GX48">
        <f t="shared" si="139"/>
        <v>14.3795727755785</v>
      </c>
      <c r="GY48">
        <f t="shared" si="139"/>
        <v>16.0374990844444</v>
      </c>
      <c r="GZ48">
        <f t="shared" si="139"/>
        <v>20.7210460745378</v>
      </c>
      <c r="HA48">
        <f t="shared" si="139"/>
        <v>13.3332735825219</v>
      </c>
      <c r="HB48">
        <f t="shared" si="139"/>
        <v>14.5473684379846</v>
      </c>
      <c r="HC48">
        <f t="shared" si="139"/>
        <v>13.1141050372839</v>
      </c>
      <c r="HD48">
        <f t="shared" si="139"/>
        <v>13.4612166604547</v>
      </c>
      <c r="HE48">
        <f t="shared" si="139"/>
        <v>16.4786453261894</v>
      </c>
      <c r="HF48">
        <f t="shared" si="139"/>
        <v>15.0759943114773</v>
      </c>
      <c r="HG48" s="33">
        <v>2</v>
      </c>
    </row>
    <row r="49" spans="1:215">
      <c r="A49" s="30">
        <v>6287</v>
      </c>
      <c r="B49" s="31">
        <v>42866.9791666667</v>
      </c>
      <c r="C49" s="30">
        <v>37724.5</v>
      </c>
      <c r="D49" s="30">
        <v>2.66666666666667</v>
      </c>
      <c r="E49" s="30">
        <v>20</v>
      </c>
      <c r="F49" s="5">
        <v>0</v>
      </c>
      <c r="M49" s="34"/>
      <c r="N49" s="15">
        <v>0.125</v>
      </c>
      <c r="O49" s="15">
        <v>0.175</v>
      </c>
      <c r="P49" s="15">
        <v>0.025</v>
      </c>
      <c r="Q49" s="15">
        <v>0.425</v>
      </c>
      <c r="R49" s="15">
        <v>0.025</v>
      </c>
      <c r="S49" s="15">
        <v>0.275</v>
      </c>
      <c r="T49" s="15">
        <v>0.075</v>
      </c>
      <c r="U49" s="15">
        <v>0.025</v>
      </c>
      <c r="V49" s="15">
        <v>0.025</v>
      </c>
      <c r="W49" s="15">
        <v>0.425</v>
      </c>
      <c r="X49" s="15">
        <v>0.425</v>
      </c>
      <c r="Y49" s="15">
        <v>0.075</v>
      </c>
      <c r="Z49" s="15">
        <v>0.225</v>
      </c>
      <c r="AA49" s="15">
        <v>0.425</v>
      </c>
      <c r="AB49" s="15">
        <v>0.075</v>
      </c>
      <c r="AC49" s="15">
        <v>0.425</v>
      </c>
      <c r="AD49" s="15">
        <v>0.425</v>
      </c>
      <c r="AE49" s="15">
        <v>0.175</v>
      </c>
      <c r="AF49" s="15">
        <v>0.075</v>
      </c>
      <c r="AG49" s="15">
        <v>0.225</v>
      </c>
      <c r="AH49" s="15">
        <v>0.475</v>
      </c>
      <c r="AI49" s="15">
        <v>0.225</v>
      </c>
      <c r="AJ49" s="15">
        <v>0.425</v>
      </c>
      <c r="AK49" s="15">
        <v>0.075</v>
      </c>
      <c r="AL49" s="15">
        <v>0.175</v>
      </c>
      <c r="AM49" s="15">
        <v>0.025</v>
      </c>
      <c r="AN49" s="15">
        <v>0.325</v>
      </c>
      <c r="AO49" s="15">
        <v>0.475</v>
      </c>
      <c r="AP49" s="15">
        <v>0.425</v>
      </c>
      <c r="AQ49" s="15">
        <v>0.025</v>
      </c>
      <c r="AR49" s="15">
        <v>0.025</v>
      </c>
      <c r="AS49" s="15">
        <v>0.125</v>
      </c>
      <c r="AT49" s="15">
        <v>0.225</v>
      </c>
      <c r="AU49" s="15">
        <v>0.275</v>
      </c>
      <c r="AV49" s="15">
        <v>0.225</v>
      </c>
      <c r="AW49" s="15">
        <v>0.175</v>
      </c>
      <c r="AX49" s="15">
        <v>0.375</v>
      </c>
      <c r="AY49" s="15">
        <v>0.425</v>
      </c>
      <c r="AZ49" s="15">
        <v>0.025</v>
      </c>
      <c r="BA49" s="15">
        <v>0.325</v>
      </c>
      <c r="BB49" s="15">
        <v>0.025</v>
      </c>
      <c r="BC49" s="15">
        <v>0.075</v>
      </c>
      <c r="BD49" s="15">
        <v>0.175</v>
      </c>
      <c r="BE49" s="15">
        <v>0.275</v>
      </c>
      <c r="BF49" s="15">
        <v>0.075</v>
      </c>
      <c r="BG49" s="15">
        <v>0.075</v>
      </c>
      <c r="BH49" s="15">
        <v>0.425</v>
      </c>
      <c r="BI49" s="15">
        <v>0.125</v>
      </c>
      <c r="BJ49" s="15">
        <v>0.275</v>
      </c>
      <c r="BK49" s="15">
        <v>0.075</v>
      </c>
      <c r="BL49" s="15">
        <v>0.025</v>
      </c>
      <c r="BM49" s="15">
        <v>0.425</v>
      </c>
      <c r="BN49" s="15">
        <v>0.025</v>
      </c>
      <c r="BO49" s="15">
        <v>0.275</v>
      </c>
      <c r="BP49" s="15">
        <v>0.175</v>
      </c>
      <c r="BQ49" s="15">
        <v>0.125</v>
      </c>
      <c r="BR49" s="15">
        <v>0.225</v>
      </c>
      <c r="BS49" s="15">
        <v>0.075</v>
      </c>
      <c r="BT49" s="15">
        <v>0.025</v>
      </c>
      <c r="BU49" s="15">
        <v>0.375</v>
      </c>
      <c r="BV49" s="15">
        <v>0.375</v>
      </c>
      <c r="BW49" s="15">
        <v>0.025</v>
      </c>
      <c r="BX49" s="15">
        <v>0.425</v>
      </c>
      <c r="BY49" s="15">
        <v>3.25</v>
      </c>
      <c r="BZ49" s="15">
        <v>0.025</v>
      </c>
      <c r="CA49" s="15">
        <v>0.075</v>
      </c>
      <c r="CB49" s="15">
        <v>0.025</v>
      </c>
      <c r="CC49" s="15">
        <v>0.025</v>
      </c>
      <c r="CD49" s="15">
        <v>0.375</v>
      </c>
      <c r="CE49" s="15">
        <v>0.175</v>
      </c>
      <c r="CF49" s="15">
        <v>0.075</v>
      </c>
      <c r="CG49" s="15">
        <v>0.325</v>
      </c>
      <c r="CH49" s="15">
        <v>0.025</v>
      </c>
      <c r="CI49" s="15">
        <v>0.025</v>
      </c>
      <c r="CJ49" s="15">
        <v>0.025</v>
      </c>
      <c r="CK49" s="15">
        <v>0.025</v>
      </c>
      <c r="CL49" s="15">
        <v>0.425</v>
      </c>
      <c r="CM49" s="15">
        <v>0.175</v>
      </c>
      <c r="CN49" s="15">
        <v>0.425</v>
      </c>
      <c r="CO49" s="15">
        <v>0.375</v>
      </c>
      <c r="CP49" s="15">
        <v>0.425</v>
      </c>
      <c r="CQ49" s="15">
        <v>0.275</v>
      </c>
      <c r="CR49" s="15">
        <v>0.275</v>
      </c>
      <c r="CS49" s="15">
        <v>0.025</v>
      </c>
      <c r="CT49" s="15">
        <v>0.075</v>
      </c>
      <c r="CU49" s="15">
        <v>0.175</v>
      </c>
      <c r="CV49" s="15">
        <v>0.025</v>
      </c>
      <c r="CW49" s="15">
        <v>0.025</v>
      </c>
      <c r="CX49" s="15">
        <v>0.025</v>
      </c>
      <c r="CY49" s="15">
        <v>0.075</v>
      </c>
      <c r="CZ49" s="15">
        <v>0.025</v>
      </c>
      <c r="DA49" s="15">
        <v>0.025</v>
      </c>
      <c r="DB49" s="15">
        <v>0.425</v>
      </c>
      <c r="DC49" s="15">
        <v>0.425</v>
      </c>
      <c r="DD49" s="15">
        <v>0.125</v>
      </c>
      <c r="DE49" s="15">
        <v>0.425</v>
      </c>
      <c r="DF49" s="15">
        <v>0.225</v>
      </c>
      <c r="DG49" s="15">
        <v>0.075</v>
      </c>
      <c r="DH49" s="15">
        <v>0.075</v>
      </c>
      <c r="DI49" s="15">
        <v>0.425</v>
      </c>
      <c r="DJ49" s="14"/>
      <c r="DK49" t="e">
        <f>DK48*(1-N49*0.5)+#REF!*N49*0.5+N99*0.5-(0.22/3)*DK48</f>
        <v>#REF!</v>
      </c>
      <c r="DL49" t="e">
        <f>DL48*(1-O49*0.5)+#REF!*O49*0.5+O99*0.5-(0.22/3)*DL48</f>
        <v>#REF!</v>
      </c>
      <c r="DM49" t="e">
        <f>DM48*(1-P49*0.5)+#REF!*P49*0.5+P99*0.5-(0.22/3)*DM48</f>
        <v>#REF!</v>
      </c>
      <c r="DN49" t="e">
        <f>DN48*(1-Q49*0.5)+#REF!*Q49*0.5+Q99*0.5-(0.22/3)*DN48</f>
        <v>#REF!</v>
      </c>
      <c r="DO49" t="e">
        <f>DO48*(1-R49*0.5)+#REF!*R49*0.5+R99*0.5-(0.22/3)*DO48</f>
        <v>#REF!</v>
      </c>
      <c r="DP49" t="e">
        <f>DP48*(1-S49*0.5)+#REF!*S49*0.5+S99*0.5-(0.22/3)*DP48</f>
        <v>#REF!</v>
      </c>
      <c r="DQ49" t="e">
        <f>DQ48*(1-T49*0.5)+#REF!*T49*0.5+T99*0.5-(0.22/3)*DQ48</f>
        <v>#REF!</v>
      </c>
      <c r="DR49" t="e">
        <f>DR48*(1-U49*0.5)+#REF!*U49*0.5+U99*0.5-(0.22/3)*DR48</f>
        <v>#REF!</v>
      </c>
      <c r="DS49" t="e">
        <f>DS48*(1-V49*0.5)+#REF!*V49*0.5+V99*0.5-(0.22/3)*DS48</f>
        <v>#REF!</v>
      </c>
      <c r="DT49" t="e">
        <f>DT48*(1-W49*0.5)+#REF!*W49*0.5+W99*0.5-(0.22/3)*DT48</f>
        <v>#REF!</v>
      </c>
      <c r="DU49" t="e">
        <f>DU48*(1-X49*0.5)+#REF!*X49*0.5+X99*0.5-(0.22/3)*DU48</f>
        <v>#REF!</v>
      </c>
      <c r="DV49" t="e">
        <f>DV48*(1-Y49*0.5)+#REF!*Y49*0.5+Y99*0.5-(0.22/3)*DV48</f>
        <v>#REF!</v>
      </c>
      <c r="DW49" t="e">
        <f>DW48*(1-Z49*0.5)+#REF!*Z49*0.5+Z99*0.5-(0.22/3)*DW48</f>
        <v>#REF!</v>
      </c>
      <c r="DX49" t="e">
        <f>DX48*(1-AA49*0.5)+#REF!*AA49*0.5+AA99*0.5-(0.22/3)*DX48</f>
        <v>#REF!</v>
      </c>
      <c r="DY49" t="e">
        <f>DY48*(1-AB49*0.5)+#REF!*AB49*0.5+AB99*0.5-(0.22/3)*DY48</f>
        <v>#REF!</v>
      </c>
      <c r="DZ49" t="e">
        <f>DZ48*(1-AC49*0.5)+#REF!*AC49*0.5+AC99*0.5-(0.22/3)*DZ48</f>
        <v>#REF!</v>
      </c>
      <c r="EA49" t="e">
        <f>EA48*(1-AD49*0.5)+#REF!*AD49*0.5+AD99*0.5-(0.22/3)*EA48</f>
        <v>#REF!</v>
      </c>
      <c r="EB49" t="e">
        <f>EB48*(1-AE49*0.5)+#REF!*AE49*0.5+AE99*0.5-(0.22/3)*EB48</f>
        <v>#REF!</v>
      </c>
      <c r="EC49" t="e">
        <f>EC48*(1-AF49*0.5)+#REF!*AF49*0.5+AF99*0.5-(0.22/3)*EC48</f>
        <v>#REF!</v>
      </c>
      <c r="ED49" t="e">
        <f>ED48*(1-AG49*0.5)+#REF!*AG49*0.5+AG99*0.5-(0.22/3)*ED48</f>
        <v>#REF!</v>
      </c>
      <c r="EE49" t="e">
        <f>EE48*(1-AH49*0.5)+#REF!*AH49*0.5+AH99*0.5-(0.22/3)*EE48</f>
        <v>#REF!</v>
      </c>
      <c r="EF49" t="e">
        <f>EF48*(1-AI49*0.5)+#REF!*AI49*0.5+AI99*0.5-(0.22/3)*EF48</f>
        <v>#REF!</v>
      </c>
      <c r="EG49" t="e">
        <f>EG48*(1-AJ49*0.5)+#REF!*AJ49*0.5+AJ99*0.5-(0.22/3)*EG48</f>
        <v>#REF!</v>
      </c>
      <c r="EH49" t="e">
        <f>EH48*(1-AK49*0.5)+#REF!*AK49*0.5+AK99*0.5-(0.22/3)*EH48</f>
        <v>#REF!</v>
      </c>
      <c r="EI49" t="e">
        <f>EI48*(1-AL49*0.5)+#REF!*AL49*0.5+AL99*0.5-(0.22/3)*EI48</f>
        <v>#REF!</v>
      </c>
      <c r="EJ49" t="e">
        <f>EJ48*(1-AM49*0.5)+#REF!*AM49*0.5+AM99*0.5-(0.22/3)*EJ48</f>
        <v>#REF!</v>
      </c>
      <c r="EK49" t="e">
        <f>EK48*(1-AN49*0.5)+#REF!*AN49*0.5+AN99*0.5-(0.22/3)*EK48</f>
        <v>#REF!</v>
      </c>
      <c r="EL49" t="e">
        <f>EL48*(1-AO49*0.5)+#REF!*AO49*0.5+AO99*0.5-(0.22/3)*EL48</f>
        <v>#REF!</v>
      </c>
      <c r="EM49" t="e">
        <f>EM48*(1-AP49*0.5)+#REF!*AP49*0.5+AP99*0.5-(0.22/3)*EM48</f>
        <v>#REF!</v>
      </c>
      <c r="EN49" t="e">
        <f>EN48*(1-AQ49*0.5)+#REF!*AQ49*0.5+AQ99*0.5-(0.22/3)*EN48</f>
        <v>#REF!</v>
      </c>
      <c r="EO49" t="e">
        <f>EO48*(1-AR49*0.5)+#REF!*AR49*0.5+AR99*0.5-(0.22/3)*EO48</f>
        <v>#REF!</v>
      </c>
      <c r="EP49" t="e">
        <f>EP48*(1-AS49*0.5)+#REF!*AS49*0.5+AS99*0.5-(0.22/3)*EP48</f>
        <v>#REF!</v>
      </c>
      <c r="EQ49" t="e">
        <f>EQ48*(1-AT49*0.5)+#REF!*AT49*0.5+AT99*0.5-(0.22/3)*EQ48</f>
        <v>#REF!</v>
      </c>
      <c r="ER49" t="e">
        <f>ER48*(1-AU49*0.5)+#REF!*AU49*0.5+AU99*0.5-(0.22/3)*ER48</f>
        <v>#REF!</v>
      </c>
      <c r="ES49" t="e">
        <f>ES48*(1-AV49*0.5)+#REF!*AV49*0.5+AV99*0.5-(0.22/3)*ES48</f>
        <v>#REF!</v>
      </c>
      <c r="ET49" t="e">
        <f>ET48*(1-AW49*0.5)+#REF!*AW49*0.5+AW99*0.5-(0.22/3)*ET48</f>
        <v>#REF!</v>
      </c>
      <c r="EU49" t="e">
        <f>EU48*(1-AX49*0.5)+#REF!*AX49*0.5+AX99*0.5-(0.22/3)*EU48</f>
        <v>#REF!</v>
      </c>
      <c r="EV49" t="e">
        <f>EV48*(1-AY49*0.5)+#REF!*AY49*0.5+AY99*0.5-(0.22/3)*EV48</f>
        <v>#REF!</v>
      </c>
      <c r="EW49" t="e">
        <f>EW48*(1-AZ49*0.5)+#REF!*AZ49*0.5+AZ99*0.5-(0.22/3)*EW48</f>
        <v>#REF!</v>
      </c>
      <c r="EX49" t="e">
        <f>EX48*(1-BA49*0.5)+#REF!*BA49*0.5+BA99*0.5-(0.22/3)*EX48</f>
        <v>#REF!</v>
      </c>
      <c r="EY49" t="e">
        <f>EY48*(1-BB49*0.5)+#REF!*BB49*0.5+BB99*0.5-(0.22/3)*EY48</f>
        <v>#REF!</v>
      </c>
      <c r="EZ49" t="e">
        <f>EZ48*(1-BC49*0.5)+#REF!*BC49*0.5+BC99*0.5-(0.22/3)*EZ48</f>
        <v>#REF!</v>
      </c>
      <c r="FA49" t="e">
        <f>FA48*(1-BD49*0.5)+#REF!*BD49*0.5+BD99*0.5-(0.22/3)*FA48</f>
        <v>#REF!</v>
      </c>
      <c r="FB49" t="e">
        <f>FB48*(1-BE49*0.5)+#REF!*BE49*0.5+BE99*0.5-(0.22/3)*FB48</f>
        <v>#REF!</v>
      </c>
      <c r="FC49" t="e">
        <f>FC48*(1-BF49*0.5)+#REF!*BF49*0.5+BF99*0.5-(0.22/3)*FC48</f>
        <v>#REF!</v>
      </c>
      <c r="FD49" t="e">
        <f>FD48*(1-BG49*0.5)+#REF!*BG49*0.5+BG99*0.5-(0.22/3)*FD48</f>
        <v>#REF!</v>
      </c>
      <c r="FE49" t="e">
        <f>FE48*(1-BH49*0.5)+#REF!*BH49*0.5+BH99*0.5-(0.22/3)*FE48</f>
        <v>#REF!</v>
      </c>
      <c r="FF49" t="e">
        <f>FF48*(1-BI49*0.5)+#REF!*BI49*0.5+BI99*0.5-(0.22/3)*FF48</f>
        <v>#REF!</v>
      </c>
      <c r="FG49" t="e">
        <f>FG48*(1-BJ49*0.5)+#REF!*BJ49*0.5+BJ99*0.5-(0.22/3)*FG48</f>
        <v>#REF!</v>
      </c>
      <c r="FH49" t="e">
        <f>FH48*(1-BK49*0.5)+#REF!*BK49*0.5+BK99*0.5-(0.22/3)*FH48</f>
        <v>#REF!</v>
      </c>
      <c r="FI49" t="e">
        <f>FI48*(1-BL49*0.5)+#REF!*BL49*0.5+BL99*0.5-(0.22/3)*FI48</f>
        <v>#REF!</v>
      </c>
      <c r="FJ49" t="e">
        <f>FJ48*(1-BM49*0.5)+#REF!*BM49*0.5+BM99*0.5-(0.22/3)*FJ48</f>
        <v>#REF!</v>
      </c>
      <c r="FK49" t="e">
        <f>FK48*(1-BN49*0.5)+#REF!*BN49*0.5+BN99*0.5-(0.22/3)*FK48</f>
        <v>#REF!</v>
      </c>
      <c r="FL49" t="e">
        <f>FL48*(1-BO49*0.5)+#REF!*BO49*0.5+BO99*0.5-(0.22/3)*FL48</f>
        <v>#REF!</v>
      </c>
      <c r="FM49" t="e">
        <f>FM48*(1-BP49*0.5)+#REF!*BP49*0.5+BP99*0.5-(0.22/3)*FM48</f>
        <v>#REF!</v>
      </c>
      <c r="FN49" t="e">
        <f>FN48*(1-BQ49*0.5)+#REF!*BQ49*0.5+BQ99*0.5-(0.22/3)*FN48</f>
        <v>#REF!</v>
      </c>
      <c r="FO49" t="e">
        <f>FO48*(1-BR49*0.5)+#REF!*BR49*0.5+BR99*0.5-(0.22/3)*FO48</f>
        <v>#REF!</v>
      </c>
      <c r="FP49" t="e">
        <f>FP48*(1-BS49*0.5)+#REF!*BS49*0.5+BS99*0.5-(0.22/3)*FP48</f>
        <v>#REF!</v>
      </c>
      <c r="FQ49" t="e">
        <f>FQ48*(1-BT49*0.5)+#REF!*BT49*0.5+BT99*0.5-(0.22/3)*FQ48</f>
        <v>#REF!</v>
      </c>
      <c r="FR49" t="e">
        <f>FR48*(1-BU49*0.5)+#REF!*BU49*0.5+BU99*0.5-(0.22/3)*FR48</f>
        <v>#REF!</v>
      </c>
      <c r="FS49" t="e">
        <f>FS48*(1-BV49*0.5)+#REF!*BV49*0.5+BV99*0.5-(0.22/3)*FS48</f>
        <v>#REF!</v>
      </c>
      <c r="FT49" t="e">
        <f>FT48*(1-BW49*0.5)+#REF!*BW49*0.5+BW99*0.5-(0.22/3)*FT48</f>
        <v>#REF!</v>
      </c>
      <c r="FU49" t="e">
        <f>FU48*(1-BX49*0.5)+#REF!*BX49*0.5+BX99*0.5-(0.22/3)*FU48</f>
        <v>#REF!</v>
      </c>
      <c r="FV49" t="e">
        <f>FV48*(1-BY49*0.5)+#REF!*BY49*0.5+BY99*0.5-(0.22/3)*FV48</f>
        <v>#REF!</v>
      </c>
      <c r="FW49" t="e">
        <f>FW48*(1-BZ49*0.5)+#REF!*BZ49*0.5+BZ99*0.5-(0.22/3)*FW48</f>
        <v>#REF!</v>
      </c>
      <c r="FX49" t="e">
        <f>FX48*(1-CA49*0.5)+#REF!*CA49*0.5+CA99*0.5-(0.22/3)*FX48</f>
        <v>#REF!</v>
      </c>
      <c r="FY49" t="e">
        <f>FY48*(1-CB49*0.5)+#REF!*CB49*0.5+CB99*0.5-(0.22/3)*FY48</f>
        <v>#REF!</v>
      </c>
      <c r="FZ49" t="e">
        <f>FZ48*(1-CC49*0.5)+#REF!*CC49*0.5+CC99*0.5-(0.22/3)*FZ48</f>
        <v>#REF!</v>
      </c>
      <c r="GA49" t="e">
        <f>GA48*(1-CD49*0.5)+#REF!*CD49*0.5+CD99*0.5-(0.22/3)*GA48</f>
        <v>#REF!</v>
      </c>
      <c r="GB49" t="e">
        <f>GB48*(1-CE49*0.5)+#REF!*CE49*0.5+CE99*0.5-(0.22/3)*GB48</f>
        <v>#REF!</v>
      </c>
      <c r="GC49" t="e">
        <f>GC48*(1-CF49*0.5)+#REF!*CF49*0.5+CF99*0.5-(0.22/3)*GC48</f>
        <v>#REF!</v>
      </c>
      <c r="GD49" t="e">
        <f>GD48*(1-CG49*0.5)+#REF!*CG49*0.5+CG99*0.5-(0.22/3)*GD48</f>
        <v>#REF!</v>
      </c>
      <c r="GE49" t="e">
        <f>GE48*(1-CH49*0.5)+#REF!*CH49*0.5+CH99*0.5-(0.22/3)*GE48</f>
        <v>#REF!</v>
      </c>
      <c r="GF49" t="e">
        <f>GF48*(1-CI49*0.5)+#REF!*CI49*0.5+CI99*0.5-(0.22/3)*GF48</f>
        <v>#REF!</v>
      </c>
      <c r="GG49" t="e">
        <f>GG48*(1-CJ49*0.5)+#REF!*CJ49*0.5+CJ99*0.5-(0.22/3)*GG48</f>
        <v>#REF!</v>
      </c>
      <c r="GH49" t="e">
        <f>GH48*(1-CK49*0.5)+#REF!*CK49*0.5+CK99*0.5-(0.22/3)*GH48</f>
        <v>#REF!</v>
      </c>
      <c r="GI49" t="e">
        <f>GI48*(1-CL49*0.5)+#REF!*CL49*0.5+CL99*0.5-(0.22/3)*GI48</f>
        <v>#REF!</v>
      </c>
      <c r="GJ49" t="e">
        <f>GJ48*(1-CM49*0.5)+#REF!*CM49*0.5+CM99*0.5-(0.22/3)*GJ48</f>
        <v>#REF!</v>
      </c>
      <c r="GK49" t="e">
        <f>GK48*(1-CN49*0.5)+#REF!*CN49*0.5+CN99*0.5-(0.22/3)*GK48</f>
        <v>#REF!</v>
      </c>
      <c r="GL49" t="e">
        <f>GL48*(1-CO49*0.5)+#REF!*CO49*0.5+CO99*0.5-(0.22/3)*GL48</f>
        <v>#REF!</v>
      </c>
      <c r="GM49" t="e">
        <f>GM48*(1-CP49*0.5)+#REF!*CP49*0.5+CP99*0.5-(0.22/3)*GM48</f>
        <v>#REF!</v>
      </c>
      <c r="GN49" t="e">
        <f>GN48*(1-CQ49*0.5)+#REF!*CQ49*0.5+CQ99*0.5-(0.22/3)*GN48</f>
        <v>#REF!</v>
      </c>
      <c r="GO49" t="e">
        <f>GO48*(1-CR49*0.5)+#REF!*CR49*0.5+CR99*0.5-(0.22/3)*GO48</f>
        <v>#REF!</v>
      </c>
      <c r="GP49" t="e">
        <f>GP48*(1-CS49*0.5)+#REF!*CS49*0.5+CS99*0.5-(0.22/3)*GP48</f>
        <v>#REF!</v>
      </c>
      <c r="GQ49" t="e">
        <f>GQ48*(1-CT49*0.5)+#REF!*CT49*0.5+CT99*0.5-(0.22/3)*GQ48</f>
        <v>#REF!</v>
      </c>
      <c r="GR49" t="e">
        <f>GR48*(1-CU49*0.5)+#REF!*CU49*0.5+CU99*0.5-(0.22/3)*GR48</f>
        <v>#REF!</v>
      </c>
      <c r="GS49" t="e">
        <f>GS48*(1-CV49*0.5)+#REF!*CV49*0.5+CV99*0.5-(0.22/3)*GS48</f>
        <v>#REF!</v>
      </c>
      <c r="GT49" t="e">
        <f>GT48*(1-CW49*0.5)+#REF!*CW49*0.5+CW99*0.5-(0.22/3)*GT48</f>
        <v>#REF!</v>
      </c>
      <c r="GU49" t="e">
        <f>GU48*(1-CX49*0.5)+#REF!*CX49*0.5+CX99*0.5-(0.22/3)*GU48</f>
        <v>#REF!</v>
      </c>
      <c r="GV49" t="e">
        <f>GV48*(1-CY49*0.5)+#REF!*CY49*0.5+CY99*0.5-(0.22/3)*GV48</f>
        <v>#REF!</v>
      </c>
      <c r="GW49" t="e">
        <f>GW48*(1-CZ49*0.5)+#REF!*CZ49*0.5+CZ99*0.5-(0.22/3)*GW48</f>
        <v>#REF!</v>
      </c>
      <c r="GX49" t="e">
        <f>GX48*(1-DA49*0.5)+#REF!*DA49*0.5+DA99*0.5-(0.22/3)*GX48</f>
        <v>#REF!</v>
      </c>
      <c r="GY49" t="e">
        <f>GY48*(1-DB49*0.5)+#REF!*DB49*0.5+DB99*0.5-(0.22/3)*GY48</f>
        <v>#REF!</v>
      </c>
      <c r="GZ49" t="e">
        <f>GZ48*(1-DC49*0.5)+#REF!*DC49*0.5+DC99*0.5-(0.22/3)*GZ48</f>
        <v>#REF!</v>
      </c>
      <c r="HA49" t="e">
        <f>HA48*(1-DD49*0.5)+#REF!*DD49*0.5+DD99*0.5-(0.22/3)*HA48</f>
        <v>#REF!</v>
      </c>
      <c r="HB49" t="e">
        <f>HB48*(1-DE49*0.5)+#REF!*DE49*0.5+DE99*0.5-(0.22/3)*HB48</f>
        <v>#REF!</v>
      </c>
      <c r="HC49" t="e">
        <f>HC48*(1-DF49*0.5)+#REF!*DF49*0.5+DF99*0.5-(0.22/3)*HC48</f>
        <v>#REF!</v>
      </c>
      <c r="HD49" t="e">
        <f>HD48*(1-DG49*0.5)+#REF!*DG49*0.5+DG99*0.5-(0.22/3)*HD48</f>
        <v>#REF!</v>
      </c>
      <c r="HE49" t="e">
        <f>HE48*(1-DH49*0.5)+#REF!*DH49*0.5+DH99*0.5-(0.22/3)*HE48</f>
        <v>#REF!</v>
      </c>
      <c r="HF49" t="e">
        <f>HF48*(1-DI49*0.5)+#REF!*DI49*0.5+DI99*0.5-(0.22/3)*HF48</f>
        <v>#REF!</v>
      </c>
      <c r="HG49" s="33">
        <v>2.66666666666667</v>
      </c>
    </row>
    <row r="50" spans="13:114"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</row>
    <row r="51" spans="13:114"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</row>
    <row r="52" spans="14:113"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42.5</v>
      </c>
      <c r="BF52" s="15">
        <v>0</v>
      </c>
      <c r="BG52" s="15">
        <v>0</v>
      </c>
      <c r="BH52" s="15">
        <v>17.5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  <c r="DF52" s="15">
        <v>0</v>
      </c>
      <c r="DG52" s="15">
        <v>0</v>
      </c>
      <c r="DH52" s="15">
        <v>0</v>
      </c>
      <c r="DI52" s="15">
        <v>0</v>
      </c>
    </row>
    <row r="53" spans="14:113"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32.5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2.5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  <c r="CP53" s="15">
        <v>0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0</v>
      </c>
      <c r="DD53" s="15">
        <v>0</v>
      </c>
      <c r="DE53" s="15">
        <v>0</v>
      </c>
      <c r="DF53" s="15">
        <v>0</v>
      </c>
      <c r="DG53" s="15">
        <v>0</v>
      </c>
      <c r="DH53" s="15">
        <v>0</v>
      </c>
      <c r="DI53" s="15">
        <v>0</v>
      </c>
    </row>
    <row r="54" spans="14:113"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37.5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2.5</v>
      </c>
      <c r="AW54" s="15">
        <v>17.5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  <c r="DD54" s="15">
        <v>0</v>
      </c>
      <c r="DE54" s="15">
        <v>0</v>
      </c>
      <c r="DF54" s="15">
        <v>0</v>
      </c>
      <c r="DG54" s="15">
        <v>0</v>
      </c>
      <c r="DH54" s="15">
        <v>0</v>
      </c>
      <c r="DI54" s="15">
        <v>0</v>
      </c>
    </row>
    <row r="55" spans="14:113"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2.5</v>
      </c>
      <c r="AM55" s="15">
        <v>17.5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2.5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2.5</v>
      </c>
      <c r="CQ55" s="15">
        <v>0</v>
      </c>
      <c r="CR55" s="15">
        <v>0</v>
      </c>
      <c r="CS55" s="15">
        <v>2.5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</row>
    <row r="56" spans="14:113"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7.5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  <c r="DD56" s="15">
        <v>0</v>
      </c>
      <c r="DE56" s="15">
        <v>0</v>
      </c>
      <c r="DF56" s="15">
        <v>0</v>
      </c>
      <c r="DG56" s="15">
        <v>0</v>
      </c>
      <c r="DH56" s="15">
        <v>0</v>
      </c>
      <c r="DI56" s="15">
        <v>0</v>
      </c>
    </row>
    <row r="57" spans="14:113"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  <c r="DF57" s="15">
        <v>0</v>
      </c>
      <c r="DG57" s="15">
        <v>0</v>
      </c>
      <c r="DH57" s="15">
        <v>0</v>
      </c>
      <c r="DI57" s="15">
        <v>0</v>
      </c>
    </row>
    <row r="58" spans="14:113"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2.5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27.5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  <c r="DD58" s="15">
        <v>0</v>
      </c>
      <c r="DE58" s="15">
        <v>0</v>
      </c>
      <c r="DF58" s="15">
        <v>0</v>
      </c>
      <c r="DG58" s="15">
        <v>0</v>
      </c>
      <c r="DH58" s="15">
        <v>0</v>
      </c>
      <c r="DI58" s="15">
        <v>0</v>
      </c>
    </row>
    <row r="59" spans="14:113"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22.5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42.5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7.5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  <c r="DD59" s="15">
        <v>0</v>
      </c>
      <c r="DE59" s="15">
        <v>0</v>
      </c>
      <c r="DF59" s="15">
        <v>0</v>
      </c>
      <c r="DG59" s="15">
        <v>0</v>
      </c>
      <c r="DH59" s="15">
        <v>0</v>
      </c>
      <c r="DI59" s="15">
        <v>0</v>
      </c>
    </row>
    <row r="60" spans="14:113"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22.5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2.5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2.5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2.5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27.5</v>
      </c>
      <c r="DA60" s="15">
        <v>0</v>
      </c>
      <c r="DB60" s="15">
        <v>0</v>
      </c>
      <c r="DC60" s="15">
        <v>0</v>
      </c>
      <c r="DD60" s="15">
        <v>0</v>
      </c>
      <c r="DE60" s="15">
        <v>0</v>
      </c>
      <c r="DF60" s="15">
        <v>0</v>
      </c>
      <c r="DG60" s="15">
        <v>0</v>
      </c>
      <c r="DH60" s="15">
        <v>0</v>
      </c>
      <c r="DI60" s="15">
        <v>0</v>
      </c>
    </row>
    <row r="61" spans="14:113"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32.5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2.5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17.5</v>
      </c>
      <c r="CT61" s="15">
        <v>0</v>
      </c>
      <c r="CU61" s="15">
        <v>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0</v>
      </c>
      <c r="DD61" s="15">
        <v>0</v>
      </c>
      <c r="DE61" s="15">
        <v>0</v>
      </c>
      <c r="DF61" s="15">
        <v>0</v>
      </c>
      <c r="DG61" s="15">
        <v>0</v>
      </c>
      <c r="DH61" s="15">
        <v>0</v>
      </c>
      <c r="DI61" s="15">
        <v>2.5</v>
      </c>
    </row>
    <row r="62" spans="14:113"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  <c r="DF62" s="15">
        <v>0</v>
      </c>
      <c r="DG62" s="15">
        <v>0</v>
      </c>
      <c r="DH62" s="15">
        <v>0</v>
      </c>
      <c r="DI62" s="15">
        <v>0</v>
      </c>
    </row>
    <row r="63" spans="14:113"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2.5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2.5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7.5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0</v>
      </c>
      <c r="DD63" s="15">
        <v>0</v>
      </c>
      <c r="DE63" s="15">
        <v>0</v>
      </c>
      <c r="DF63" s="15">
        <v>0</v>
      </c>
      <c r="DG63" s="15">
        <v>0</v>
      </c>
      <c r="DH63" s="15">
        <v>0</v>
      </c>
      <c r="DI63" s="15">
        <v>0</v>
      </c>
    </row>
    <row r="64" spans="14:113"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2.5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42.5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42.5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0</v>
      </c>
    </row>
    <row r="65" spans="14:113">
      <c r="N65" s="15">
        <v>0</v>
      </c>
      <c r="O65" s="15">
        <v>0</v>
      </c>
      <c r="P65" s="15">
        <v>7.5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22.5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37.5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32.5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12.5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0</v>
      </c>
      <c r="DE65" s="15">
        <v>0</v>
      </c>
      <c r="DF65" s="15">
        <v>0</v>
      </c>
      <c r="DG65" s="15">
        <v>0</v>
      </c>
      <c r="DH65" s="15">
        <v>0</v>
      </c>
      <c r="DI65" s="15">
        <v>0</v>
      </c>
    </row>
    <row r="66" spans="14:113">
      <c r="N66" s="15">
        <v>0</v>
      </c>
      <c r="O66" s="15">
        <v>72.5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27.5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</row>
    <row r="67" spans="14:113"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2.5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22.5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42.5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</row>
    <row r="68" spans="14:113"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2.5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17.5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</row>
    <row r="69" spans="14:113"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32.5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</row>
    <row r="70" spans="14:113"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12.5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0</v>
      </c>
    </row>
    <row r="71" spans="14:113">
      <c r="N71" s="15">
        <v>0</v>
      </c>
      <c r="O71" s="15">
        <v>0</v>
      </c>
      <c r="P71" s="15">
        <v>0</v>
      </c>
      <c r="Q71" s="15">
        <v>0</v>
      </c>
      <c r="R71" s="15">
        <v>2.5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17.5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27.5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0</v>
      </c>
      <c r="CW71" s="15">
        <v>0</v>
      </c>
      <c r="CX71" s="15">
        <v>27.5</v>
      </c>
      <c r="CY71" s="15">
        <v>0</v>
      </c>
      <c r="CZ71" s="15">
        <v>0</v>
      </c>
      <c r="DA71" s="15">
        <v>0</v>
      </c>
      <c r="DB71" s="15">
        <v>0</v>
      </c>
      <c r="DC71" s="15">
        <v>0</v>
      </c>
      <c r="DD71" s="15">
        <v>0</v>
      </c>
      <c r="DE71" s="15">
        <v>0</v>
      </c>
      <c r="DF71" s="15">
        <v>0</v>
      </c>
      <c r="DG71" s="15">
        <v>0</v>
      </c>
      <c r="DH71" s="15">
        <v>0</v>
      </c>
      <c r="DI71" s="15">
        <v>0</v>
      </c>
    </row>
    <row r="72" spans="14:113">
      <c r="N72" s="15">
        <v>0</v>
      </c>
      <c r="O72" s="15">
        <v>0</v>
      </c>
      <c r="P72" s="15">
        <v>0</v>
      </c>
      <c r="Q72" s="15">
        <v>0</v>
      </c>
      <c r="R72" s="15">
        <v>27.5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17.5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2.5</v>
      </c>
      <c r="CD72" s="15">
        <v>0</v>
      </c>
      <c r="CE72" s="15">
        <v>0</v>
      </c>
      <c r="CF72" s="15">
        <v>7.5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2.5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0</v>
      </c>
      <c r="DH72" s="15">
        <v>0</v>
      </c>
      <c r="DI72" s="15">
        <v>0</v>
      </c>
    </row>
    <row r="73" spans="14:113"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2.5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12.5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0</v>
      </c>
      <c r="DD73" s="15">
        <v>0</v>
      </c>
      <c r="DE73" s="15">
        <v>0</v>
      </c>
      <c r="DF73" s="15">
        <v>0</v>
      </c>
      <c r="DG73" s="15">
        <v>0</v>
      </c>
      <c r="DH73" s="15">
        <v>0</v>
      </c>
      <c r="DI73" s="15">
        <v>0</v>
      </c>
    </row>
    <row r="74" spans="14:113"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27.5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27.5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12.5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0</v>
      </c>
      <c r="DI74" s="15">
        <v>0</v>
      </c>
    </row>
    <row r="75" spans="14:113"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17.5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17.5</v>
      </c>
      <c r="BF75" s="15">
        <v>0</v>
      </c>
      <c r="BG75" s="15">
        <v>0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7.5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v>0</v>
      </c>
      <c r="CN75" s="15">
        <v>0</v>
      </c>
      <c r="CO75" s="15">
        <v>0</v>
      </c>
      <c r="CP75" s="15">
        <v>0</v>
      </c>
      <c r="CQ75" s="15">
        <v>0</v>
      </c>
      <c r="CR75" s="15">
        <v>0</v>
      </c>
      <c r="CS75" s="15">
        <v>0</v>
      </c>
      <c r="CT75" s="15">
        <v>0</v>
      </c>
      <c r="CU75" s="15">
        <v>0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0</v>
      </c>
      <c r="DB75" s="15">
        <v>0</v>
      </c>
      <c r="DC75" s="15">
        <v>0</v>
      </c>
      <c r="DD75" s="15">
        <v>0</v>
      </c>
      <c r="DE75" s="15">
        <v>0</v>
      </c>
      <c r="DF75" s="15">
        <v>0</v>
      </c>
      <c r="DG75" s="15">
        <v>0</v>
      </c>
      <c r="DH75" s="15">
        <v>0</v>
      </c>
      <c r="DI75" s="15">
        <v>0</v>
      </c>
    </row>
    <row r="76" spans="14:113">
      <c r="N76" s="15">
        <v>12.5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7.5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2.5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  <c r="DC76" s="15">
        <v>37.5</v>
      </c>
      <c r="DD76" s="15">
        <v>0</v>
      </c>
      <c r="DE76" s="15">
        <v>0</v>
      </c>
      <c r="DF76" s="15">
        <v>0</v>
      </c>
      <c r="DG76" s="15">
        <v>0</v>
      </c>
      <c r="DH76" s="15">
        <v>0</v>
      </c>
      <c r="DI76" s="15">
        <v>0</v>
      </c>
    </row>
    <row r="77" spans="14:113"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17.5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2.5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  <c r="DD77" s="15">
        <v>0</v>
      </c>
      <c r="DE77" s="15">
        <v>0</v>
      </c>
      <c r="DF77" s="15">
        <v>0</v>
      </c>
      <c r="DG77" s="15">
        <v>0</v>
      </c>
      <c r="DH77" s="15">
        <v>0</v>
      </c>
      <c r="DI77" s="15">
        <v>0</v>
      </c>
    </row>
    <row r="78" spans="14:113"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0</v>
      </c>
      <c r="DD78" s="15">
        <v>0</v>
      </c>
      <c r="DE78" s="15">
        <v>0</v>
      </c>
      <c r="DF78" s="15">
        <v>0</v>
      </c>
      <c r="DG78" s="15">
        <v>0</v>
      </c>
      <c r="DH78" s="15">
        <v>0</v>
      </c>
      <c r="DI78" s="15">
        <v>0</v>
      </c>
    </row>
    <row r="79" spans="14:113"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12.5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2.5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</row>
    <row r="80" spans="14:113">
      <c r="N80" s="15">
        <v>0</v>
      </c>
      <c r="O80" s="15">
        <v>0</v>
      </c>
      <c r="P80" s="15">
        <v>2.5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0</v>
      </c>
      <c r="DD80" s="15">
        <v>0</v>
      </c>
      <c r="DE80" s="15">
        <v>0</v>
      </c>
      <c r="DF80" s="15">
        <v>0</v>
      </c>
      <c r="DG80" s="15">
        <v>0</v>
      </c>
      <c r="DH80" s="15">
        <v>0</v>
      </c>
      <c r="DI80" s="15">
        <v>0</v>
      </c>
    </row>
    <row r="81" spans="14:113"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</row>
    <row r="82" spans="14:113"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12.5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32.5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72.5</v>
      </c>
      <c r="CM82" s="15">
        <v>27.5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0</v>
      </c>
    </row>
    <row r="83" spans="14:113"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47.5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27.5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32.5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0</v>
      </c>
    </row>
    <row r="84" spans="14:113"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7.5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7.5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2.5</v>
      </c>
      <c r="DF84" s="15">
        <v>0</v>
      </c>
      <c r="DG84" s="15">
        <v>0</v>
      </c>
      <c r="DH84" s="15">
        <v>0</v>
      </c>
      <c r="DI84" s="15">
        <v>0</v>
      </c>
    </row>
    <row r="85" spans="14:113"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2.5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</row>
    <row r="86" spans="14:113"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2.5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0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</v>
      </c>
      <c r="DD86" s="15">
        <v>0</v>
      </c>
      <c r="DE86" s="15">
        <v>0</v>
      </c>
      <c r="DF86" s="15">
        <v>0</v>
      </c>
      <c r="DG86" s="15">
        <v>0</v>
      </c>
      <c r="DH86" s="15">
        <v>0</v>
      </c>
      <c r="DI86" s="15">
        <v>0</v>
      </c>
    </row>
    <row r="87" spans="14:113"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  <c r="DD87" s="15">
        <v>0</v>
      </c>
      <c r="DE87" s="15">
        <v>0</v>
      </c>
      <c r="DF87" s="15">
        <v>0</v>
      </c>
      <c r="DG87" s="15">
        <v>0</v>
      </c>
      <c r="DH87" s="15">
        <v>0</v>
      </c>
      <c r="DI87" s="15">
        <v>0</v>
      </c>
    </row>
    <row r="88" spans="14:113">
      <c r="N88" s="15">
        <v>0</v>
      </c>
      <c r="O88" s="15">
        <v>0</v>
      </c>
      <c r="P88" s="15">
        <v>0</v>
      </c>
      <c r="Q88" s="15">
        <v>0</v>
      </c>
      <c r="R88" s="15">
        <v>2.5</v>
      </c>
      <c r="S88" s="15">
        <v>0</v>
      </c>
      <c r="T88" s="15">
        <v>0</v>
      </c>
      <c r="U88" s="15">
        <v>2.5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12.5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0</v>
      </c>
    </row>
    <row r="89" spans="14:113"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7.5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</v>
      </c>
    </row>
    <row r="90" spans="14:113"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2.5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2.5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2.5</v>
      </c>
      <c r="BQ90" s="15">
        <v>22.5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7.5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2.5</v>
      </c>
      <c r="CL90" s="15">
        <v>0</v>
      </c>
      <c r="CM90" s="15">
        <v>0</v>
      </c>
      <c r="CN90" s="15">
        <v>0</v>
      </c>
      <c r="CO90" s="15">
        <v>0</v>
      </c>
      <c r="CP90" s="15">
        <v>0</v>
      </c>
      <c r="CQ90" s="15">
        <v>0</v>
      </c>
      <c r="CR90" s="15">
        <v>22.5</v>
      </c>
      <c r="CS90" s="15">
        <v>0</v>
      </c>
      <c r="CT90" s="15">
        <v>0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  <c r="DC90" s="15">
        <v>0</v>
      </c>
      <c r="DD90" s="15">
        <v>0</v>
      </c>
      <c r="DE90" s="15">
        <v>0</v>
      </c>
      <c r="DF90" s="15">
        <v>0</v>
      </c>
      <c r="DG90" s="15">
        <v>0</v>
      </c>
      <c r="DH90" s="15">
        <v>0</v>
      </c>
      <c r="DI90" s="15">
        <v>0</v>
      </c>
    </row>
    <row r="91" spans="14:113"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2.5</v>
      </c>
      <c r="AT91" s="15">
        <v>0</v>
      </c>
      <c r="AU91" s="15">
        <v>0</v>
      </c>
      <c r="AV91" s="15">
        <v>0</v>
      </c>
      <c r="AW91" s="15">
        <v>2.5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  <c r="CN91" s="15">
        <v>0</v>
      </c>
      <c r="CO91" s="15">
        <v>0</v>
      </c>
      <c r="CP91" s="15">
        <v>0</v>
      </c>
      <c r="CQ91" s="15">
        <v>2.5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  <c r="DD91" s="15">
        <v>0</v>
      </c>
      <c r="DE91" s="15">
        <v>0</v>
      </c>
      <c r="DF91" s="15">
        <v>0</v>
      </c>
      <c r="DG91" s="15">
        <v>0</v>
      </c>
      <c r="DH91" s="15">
        <v>0</v>
      </c>
      <c r="DI91" s="15">
        <v>0</v>
      </c>
    </row>
    <row r="92" spans="14:113"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17.5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0</v>
      </c>
      <c r="CR92" s="15">
        <v>22.5</v>
      </c>
      <c r="CS92" s="15">
        <v>0</v>
      </c>
      <c r="CT92" s="15">
        <v>0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  <c r="DE92" s="15">
        <v>0</v>
      </c>
      <c r="DF92" s="15">
        <v>0</v>
      </c>
      <c r="DG92" s="15">
        <v>0</v>
      </c>
      <c r="DH92" s="15">
        <v>0</v>
      </c>
      <c r="DI92" s="15">
        <v>0</v>
      </c>
    </row>
    <row r="93" spans="14:113"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7.5</v>
      </c>
      <c r="DC93" s="15">
        <v>32.5</v>
      </c>
      <c r="DD93" s="15">
        <v>0</v>
      </c>
      <c r="DE93" s="15">
        <v>0</v>
      </c>
      <c r="DF93" s="15">
        <v>0</v>
      </c>
      <c r="DG93" s="15">
        <v>0</v>
      </c>
      <c r="DH93" s="15">
        <v>17.5</v>
      </c>
      <c r="DI93" s="15">
        <v>0</v>
      </c>
    </row>
    <row r="94" spans="14:113"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  <c r="CN94" s="15">
        <v>0</v>
      </c>
      <c r="CO94" s="15">
        <v>0</v>
      </c>
      <c r="CP94" s="15">
        <v>0</v>
      </c>
      <c r="CQ94" s="15">
        <v>0</v>
      </c>
      <c r="CR94" s="15">
        <v>0</v>
      </c>
      <c r="CS94" s="15">
        <v>0</v>
      </c>
      <c r="CT94" s="15">
        <v>0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0</v>
      </c>
      <c r="DH94" s="15">
        <v>0</v>
      </c>
      <c r="DI94" s="15">
        <v>0</v>
      </c>
    </row>
    <row r="95" spans="14:113"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2.5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12.5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22.5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0</v>
      </c>
      <c r="DH95" s="15">
        <v>0</v>
      </c>
      <c r="DI95" s="15">
        <v>0</v>
      </c>
    </row>
    <row r="96" spans="14:113">
      <c r="N96" s="15">
        <v>17.5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  <c r="CN96" s="15">
        <v>0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0</v>
      </c>
      <c r="CU96" s="15">
        <v>0</v>
      </c>
      <c r="CV96" s="15">
        <v>0</v>
      </c>
      <c r="CW96" s="15">
        <v>0</v>
      </c>
      <c r="CX96" s="15">
        <v>0</v>
      </c>
      <c r="CY96" s="15">
        <v>0</v>
      </c>
      <c r="CZ96" s="15">
        <v>0</v>
      </c>
      <c r="DA96" s="15">
        <v>0</v>
      </c>
      <c r="DB96" s="15">
        <v>0</v>
      </c>
      <c r="DC96" s="15">
        <v>0</v>
      </c>
      <c r="DD96" s="15">
        <v>0</v>
      </c>
      <c r="DE96" s="15">
        <v>0</v>
      </c>
      <c r="DF96" s="15">
        <v>0</v>
      </c>
      <c r="DG96" s="15">
        <v>0</v>
      </c>
      <c r="DH96" s="15">
        <v>0</v>
      </c>
      <c r="DI96" s="15">
        <v>0</v>
      </c>
    </row>
    <row r="97" spans="14:113"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2.5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  <c r="DC97" s="15">
        <v>0</v>
      </c>
      <c r="DD97" s="15">
        <v>0</v>
      </c>
      <c r="DE97" s="15">
        <v>0</v>
      </c>
      <c r="DF97" s="15">
        <v>0</v>
      </c>
      <c r="DG97" s="15">
        <v>0</v>
      </c>
      <c r="DH97" s="15">
        <v>0</v>
      </c>
      <c r="DI97" s="15">
        <v>0</v>
      </c>
    </row>
    <row r="98" spans="14:113"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27.5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2.5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  <c r="DC98" s="15">
        <v>0</v>
      </c>
      <c r="DD98" s="15">
        <v>0</v>
      </c>
      <c r="DE98" s="15">
        <v>0</v>
      </c>
      <c r="DF98" s="15">
        <v>0</v>
      </c>
      <c r="DG98" s="15">
        <v>0</v>
      </c>
      <c r="DH98" s="15">
        <v>0</v>
      </c>
      <c r="DI98" s="15">
        <v>0</v>
      </c>
    </row>
    <row r="99" spans="14:113">
      <c r="N99" s="15">
        <v>0</v>
      </c>
      <c r="O99" s="15">
        <v>17.5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  <c r="CN99" s="15">
        <v>0</v>
      </c>
      <c r="CO99" s="15">
        <v>0</v>
      </c>
      <c r="CP99" s="15">
        <v>0</v>
      </c>
      <c r="CQ99" s="15">
        <v>0</v>
      </c>
      <c r="CR99" s="15">
        <v>0</v>
      </c>
      <c r="CS99" s="15">
        <v>0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  <c r="DF99" s="15">
        <v>0</v>
      </c>
      <c r="DG99" s="15">
        <v>0</v>
      </c>
      <c r="DH99" s="15">
        <v>0</v>
      </c>
      <c r="DI99" s="15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I1048576"/>
  <sheetViews>
    <sheetView zoomScale="55" zoomScaleNormal="55" workbookViewId="0">
      <selection activeCell="D49" sqref="A1:D49"/>
    </sheetView>
  </sheetViews>
  <sheetFormatPr defaultColWidth="8.88888888888889" defaultRowHeight="14.4"/>
  <cols>
    <col min="1" max="1" width="31.3055555555556" style="3" customWidth="1"/>
    <col min="2" max="2" width="24.2222222222222" style="3" customWidth="1"/>
    <col min="3" max="3" width="8.88888888888889" style="3"/>
    <col min="4" max="4" width="10" style="5"/>
    <col min="110" max="209" width="14.1111111111111"/>
    <col min="210" max="210" width="12.8888888888889"/>
    <col min="211" max="211" width="14.1111111111111"/>
    <col min="212" max="321" width="12.8888888888889"/>
  </cols>
  <sheetData>
    <row r="1" spans="1:7">
      <c r="A1" s="1" t="s">
        <v>1</v>
      </c>
      <c r="B1" s="1" t="s">
        <v>3</v>
      </c>
      <c r="C1" s="1" t="s">
        <v>4</v>
      </c>
      <c r="D1" s="5" t="s">
        <v>233</v>
      </c>
      <c r="F1" s="22"/>
      <c r="G1" s="22"/>
    </row>
    <row r="2" spans="1:321">
      <c r="A2" s="2">
        <v>42882</v>
      </c>
      <c r="B2" s="3">
        <v>14.8333333333333</v>
      </c>
      <c r="C2" s="3">
        <v>45</v>
      </c>
      <c r="D2" s="5">
        <v>0</v>
      </c>
      <c r="F2" s="25"/>
      <c r="G2" s="27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21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</row>
    <row r="3" s="14" customFormat="1" spans="1:211">
      <c r="A3" s="2">
        <v>42882.0208333333</v>
      </c>
      <c r="B3" s="3">
        <v>13.6666666666667</v>
      </c>
      <c r="C3" s="3">
        <v>45</v>
      </c>
      <c r="D3" s="5">
        <v>0</v>
      </c>
      <c r="F3" s="28"/>
      <c r="G3" s="2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HB3" s="21"/>
      <c r="HC3" s="21"/>
    </row>
    <row r="4" s="14" customFormat="1" spans="1:211">
      <c r="A4" s="2">
        <v>42882.0416666667</v>
      </c>
      <c r="B4" s="3">
        <v>15.8333333333333</v>
      </c>
      <c r="C4" s="3">
        <v>37</v>
      </c>
      <c r="D4" s="5">
        <v>0</v>
      </c>
      <c r="F4" s="28"/>
      <c r="G4" s="2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HB4" s="21"/>
      <c r="HC4" s="21"/>
    </row>
    <row r="5" s="14" customFormat="1" spans="1:211">
      <c r="A5" s="2">
        <v>42882.0625</v>
      </c>
      <c r="B5" s="3">
        <v>15.8333333333333</v>
      </c>
      <c r="C5" s="3">
        <v>37</v>
      </c>
      <c r="D5" s="5">
        <v>0</v>
      </c>
      <c r="F5" s="28"/>
      <c r="G5" s="2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HB5" s="21"/>
      <c r="HC5" s="21"/>
    </row>
    <row r="6" s="14" customFormat="1" spans="1:211">
      <c r="A6" s="2">
        <v>42882.0833333333</v>
      </c>
      <c r="B6" s="3">
        <v>16</v>
      </c>
      <c r="C6" s="3">
        <v>37</v>
      </c>
      <c r="D6" s="5">
        <v>0</v>
      </c>
      <c r="F6" s="28"/>
      <c r="G6" s="2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HB6" s="21"/>
      <c r="HC6" s="21"/>
    </row>
    <row r="7" spans="1:212">
      <c r="A7" s="2">
        <v>42882.1041666667</v>
      </c>
      <c r="B7" s="3">
        <v>17.1666666666667</v>
      </c>
      <c r="C7" s="3">
        <v>37</v>
      </c>
      <c r="D7" s="5">
        <v>0</v>
      </c>
      <c r="F7" s="25"/>
      <c r="G7" s="27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HB7" s="21"/>
      <c r="HC7" s="13"/>
      <c r="HD7" s="13"/>
    </row>
    <row r="8" spans="1:211">
      <c r="A8" s="2">
        <v>42882.125</v>
      </c>
      <c r="B8" s="3">
        <v>17.8333333333333</v>
      </c>
      <c r="C8" s="3">
        <v>35.1666666666667</v>
      </c>
      <c r="D8" s="5">
        <v>0</v>
      </c>
      <c r="F8" s="25"/>
      <c r="G8" s="27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HB8" s="21"/>
      <c r="HC8" s="13"/>
    </row>
    <row r="9" spans="1:213">
      <c r="A9" s="2">
        <v>42882.1458333333</v>
      </c>
      <c r="B9" s="3">
        <v>14.1666666666667</v>
      </c>
      <c r="C9" s="3">
        <v>33.1666666666667</v>
      </c>
      <c r="D9" s="5">
        <v>0</v>
      </c>
      <c r="F9" s="25"/>
      <c r="G9" s="27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HB9" s="21"/>
      <c r="HC9" s="13"/>
      <c r="HE9" s="13"/>
    </row>
    <row r="10" spans="1:211">
      <c r="A10" s="2">
        <v>42882.1666666667</v>
      </c>
      <c r="B10" s="3">
        <v>15.8333333333333</v>
      </c>
      <c r="C10" s="3">
        <v>30.8333333333333</v>
      </c>
      <c r="D10" s="5">
        <v>0</v>
      </c>
      <c r="F10" s="27"/>
      <c r="G10" s="27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HB10" s="21"/>
      <c r="HC10" s="13"/>
    </row>
    <row r="11" spans="1:211">
      <c r="A11" s="2">
        <v>42882.1875</v>
      </c>
      <c r="B11" s="3">
        <v>16.5</v>
      </c>
      <c r="C11" s="3">
        <v>28.8333333333333</v>
      </c>
      <c r="D11" s="5">
        <v>0</v>
      </c>
      <c r="F11" s="27"/>
      <c r="G11" s="27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HB11" s="21"/>
      <c r="HC11" s="13"/>
    </row>
    <row r="12" spans="1:211">
      <c r="A12" s="2">
        <v>42882.2083333333</v>
      </c>
      <c r="B12" s="3">
        <v>16.1666666666667</v>
      </c>
      <c r="C12" s="3">
        <v>28</v>
      </c>
      <c r="D12" s="5">
        <v>0</v>
      </c>
      <c r="F12" s="27"/>
      <c r="G12" s="27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HB12" s="21"/>
      <c r="HC12" s="13"/>
    </row>
    <row r="13" spans="1:211">
      <c r="A13" s="2">
        <v>42882.2291666667</v>
      </c>
      <c r="B13" s="3">
        <v>17.3333333333333</v>
      </c>
      <c r="C13" s="3">
        <v>28</v>
      </c>
      <c r="D13" s="5">
        <v>0</v>
      </c>
      <c r="F13" s="27"/>
      <c r="G13" s="27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HB13" s="21"/>
      <c r="HC13" s="13"/>
    </row>
    <row r="14" spans="1:211">
      <c r="A14" s="2">
        <v>42882.25</v>
      </c>
      <c r="B14" s="3">
        <v>16.3333333333333</v>
      </c>
      <c r="C14" s="3">
        <v>28</v>
      </c>
      <c r="D14" s="5">
        <v>0</v>
      </c>
      <c r="F14" s="27"/>
      <c r="G14" s="27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HB14" s="21"/>
      <c r="HC14" s="13"/>
    </row>
    <row r="15" spans="1:211">
      <c r="A15" s="2">
        <v>42882.2708333333</v>
      </c>
      <c r="B15" s="3">
        <v>15.3333333333333</v>
      </c>
      <c r="C15" s="3">
        <v>28</v>
      </c>
      <c r="D15" s="5">
        <v>0</v>
      </c>
      <c r="F15" s="27"/>
      <c r="G15" s="27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HB15" s="21"/>
      <c r="HC15" s="13"/>
    </row>
    <row r="16" s="14" customFormat="1" spans="1:211">
      <c r="A16" s="2">
        <v>42882.2916666667</v>
      </c>
      <c r="B16" s="3">
        <v>16</v>
      </c>
      <c r="C16" s="3">
        <v>41</v>
      </c>
      <c r="D16" s="5">
        <v>0</v>
      </c>
      <c r="F16" s="29"/>
      <c r="G16" s="2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HB16" s="21"/>
      <c r="HC16" s="21"/>
    </row>
    <row r="17" spans="1:211">
      <c r="A17" s="2">
        <v>42882.3125</v>
      </c>
      <c r="B17" s="3">
        <v>16.3333333333333</v>
      </c>
      <c r="C17" s="3">
        <v>41</v>
      </c>
      <c r="D17" s="5">
        <v>0</v>
      </c>
      <c r="F17" s="25"/>
      <c r="G17" s="27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HB17" s="21"/>
      <c r="HC17" s="13"/>
    </row>
    <row r="18" spans="1:211">
      <c r="A18" s="2">
        <v>42882.3333333333</v>
      </c>
      <c r="B18" s="3">
        <v>17.1666666666667</v>
      </c>
      <c r="C18" s="3">
        <v>41</v>
      </c>
      <c r="D18" s="5">
        <v>1</v>
      </c>
      <c r="F18" s="27"/>
      <c r="G18" s="27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HB18" s="21"/>
      <c r="HC18" s="13"/>
    </row>
    <row r="19" spans="1:211">
      <c r="A19" s="2">
        <v>42882.3541666667</v>
      </c>
      <c r="B19" s="3">
        <v>29</v>
      </c>
      <c r="C19" s="3">
        <v>41</v>
      </c>
      <c r="D19" s="5">
        <v>1</v>
      </c>
      <c r="F19" s="27"/>
      <c r="G19" s="27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HB19" s="21"/>
      <c r="HC19" s="13"/>
    </row>
    <row r="20" spans="1:211">
      <c r="A20" s="2">
        <v>42882.375</v>
      </c>
      <c r="B20" s="3">
        <v>38.6666666666667</v>
      </c>
      <c r="C20" s="3">
        <v>42</v>
      </c>
      <c r="D20" s="5">
        <v>0</v>
      </c>
      <c r="F20" s="27"/>
      <c r="G20" s="27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HB20" s="21"/>
      <c r="HC20" s="13"/>
    </row>
    <row r="21" s="14" customFormat="1" spans="1:211">
      <c r="A21" s="2">
        <v>42882.3958333333</v>
      </c>
      <c r="B21" s="3">
        <v>34.6666666666667</v>
      </c>
      <c r="C21" s="3">
        <v>42</v>
      </c>
      <c r="D21" s="5">
        <v>0</v>
      </c>
      <c r="F21" s="28"/>
      <c r="G21" s="2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HB21" s="21"/>
      <c r="HC21" s="21"/>
    </row>
    <row r="22" spans="1:211">
      <c r="A22" s="2">
        <v>42882.4166666667</v>
      </c>
      <c r="B22" s="3">
        <v>24.3333333333333</v>
      </c>
      <c r="C22" s="3">
        <v>42</v>
      </c>
      <c r="D22" s="5">
        <v>1</v>
      </c>
      <c r="F22" s="25"/>
      <c r="G22" s="27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HB22" s="21"/>
      <c r="HC22" s="13"/>
    </row>
    <row r="23" spans="1:211">
      <c r="A23" s="2">
        <v>42882.4375</v>
      </c>
      <c r="B23" s="3">
        <v>30.6666666666667</v>
      </c>
      <c r="C23" s="3">
        <v>42</v>
      </c>
      <c r="D23" s="5">
        <v>1</v>
      </c>
      <c r="F23" s="25"/>
      <c r="G23" s="27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HB23" s="21"/>
      <c r="HC23" s="13"/>
    </row>
    <row r="24" spans="1:211">
      <c r="A24" s="2">
        <v>42882.4583333333</v>
      </c>
      <c r="B24" s="3">
        <v>32.8333333333333</v>
      </c>
      <c r="C24" s="3">
        <v>64</v>
      </c>
      <c r="D24" s="5">
        <v>0</v>
      </c>
      <c r="F24" s="27"/>
      <c r="G24" s="27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HB24" s="21"/>
      <c r="HC24" s="13"/>
    </row>
    <row r="25" spans="1:211">
      <c r="A25" s="2">
        <v>42882.4791666667</v>
      </c>
      <c r="B25" s="3">
        <v>32.8333333333333</v>
      </c>
      <c r="C25" s="3">
        <v>64</v>
      </c>
      <c r="D25" s="5">
        <v>1</v>
      </c>
      <c r="F25" s="25"/>
      <c r="G25" s="27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HB25" s="21"/>
      <c r="HC25" s="13"/>
    </row>
    <row r="26" spans="1:211">
      <c r="A26" s="2">
        <v>42882.5</v>
      </c>
      <c r="B26" s="3">
        <v>41</v>
      </c>
      <c r="C26" s="3">
        <v>64</v>
      </c>
      <c r="D26" s="5">
        <v>1</v>
      </c>
      <c r="F26" s="25"/>
      <c r="G26" s="27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HB26" s="21"/>
      <c r="HC26" s="13"/>
    </row>
    <row r="27" spans="1:4">
      <c r="A27" s="2">
        <v>42882.5208333333</v>
      </c>
      <c r="B27" s="3">
        <v>53.8333333333333</v>
      </c>
      <c r="C27" s="3">
        <v>64</v>
      </c>
      <c r="D27" s="5">
        <v>0</v>
      </c>
    </row>
    <row r="28" spans="1:108">
      <c r="A28" s="2">
        <v>42882.5416666667</v>
      </c>
      <c r="B28" s="3">
        <v>47.8333333333333</v>
      </c>
      <c r="C28" s="3">
        <v>68</v>
      </c>
      <c r="D28" s="5">
        <v>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</row>
    <row r="29" spans="1:108">
      <c r="A29" s="2">
        <v>42882.5625</v>
      </c>
      <c r="B29" s="3">
        <v>42.8333333333333</v>
      </c>
      <c r="C29" s="3">
        <v>68</v>
      </c>
      <c r="D29" s="5">
        <v>0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</row>
    <row r="30" spans="1:108">
      <c r="A30" s="2">
        <v>42882.5833333333</v>
      </c>
      <c r="B30" s="3">
        <v>44</v>
      </c>
      <c r="C30" s="3">
        <v>68</v>
      </c>
      <c r="D30" s="5">
        <v>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</row>
    <row r="31" spans="1:108">
      <c r="A31" s="2">
        <v>42882.6041666667</v>
      </c>
      <c r="B31" s="3">
        <v>41</v>
      </c>
      <c r="C31" s="3">
        <v>68</v>
      </c>
      <c r="D31" s="5">
        <v>0</v>
      </c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</row>
    <row r="32" spans="1:108">
      <c r="A32" s="2">
        <v>42882.625</v>
      </c>
      <c r="B32" s="3">
        <v>39.5</v>
      </c>
      <c r="C32" s="3">
        <v>75</v>
      </c>
      <c r="D32" s="5">
        <v>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</row>
    <row r="33" spans="1:108">
      <c r="A33" s="2">
        <v>42882.6458333333</v>
      </c>
      <c r="B33" s="3">
        <v>46.8333333333333</v>
      </c>
      <c r="C33" s="3">
        <v>75</v>
      </c>
      <c r="D33" s="5">
        <v>1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</row>
    <row r="34" spans="1:108">
      <c r="A34" s="2">
        <v>42882.6666666667</v>
      </c>
      <c r="B34" s="3">
        <v>62.1666666666667</v>
      </c>
      <c r="C34" s="3">
        <v>75</v>
      </c>
      <c r="D34" s="5">
        <v>1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</row>
    <row r="35" spans="1:108">
      <c r="A35" s="2">
        <v>42882.6875</v>
      </c>
      <c r="B35" s="3">
        <v>71</v>
      </c>
      <c r="C35" s="3">
        <v>75</v>
      </c>
      <c r="D35" s="5">
        <v>0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</row>
    <row r="36" spans="1:108">
      <c r="A36" s="2">
        <v>42882.7083333333</v>
      </c>
      <c r="B36" s="3">
        <v>66</v>
      </c>
      <c r="C36" s="3">
        <v>92</v>
      </c>
      <c r="D36" s="5">
        <v>0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</row>
    <row r="37" spans="1:108">
      <c r="A37" s="2">
        <v>42882.7291666667</v>
      </c>
      <c r="B37" s="3">
        <v>70</v>
      </c>
      <c r="C37" s="3">
        <v>92</v>
      </c>
      <c r="D37" s="5">
        <v>0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</row>
    <row r="38" spans="1:108">
      <c r="A38" s="2">
        <v>42882.75</v>
      </c>
      <c r="B38" s="3">
        <v>69.1666666666667</v>
      </c>
      <c r="C38" s="3">
        <v>92</v>
      </c>
      <c r="D38" s="5">
        <v>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</row>
    <row r="39" spans="1:108">
      <c r="A39" s="2">
        <v>42882.7708333333</v>
      </c>
      <c r="B39" s="3">
        <v>72</v>
      </c>
      <c r="C39" s="3">
        <v>92</v>
      </c>
      <c r="D39" s="5">
        <v>1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</row>
    <row r="40" spans="1:108">
      <c r="A40" s="2">
        <v>42882.7916666667</v>
      </c>
      <c r="B40" s="3">
        <v>85.1666666666667</v>
      </c>
      <c r="C40" s="3">
        <v>118</v>
      </c>
      <c r="D40" s="5">
        <v>1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</row>
    <row r="41" spans="1:108">
      <c r="A41" s="2">
        <v>42882.8125</v>
      </c>
      <c r="B41" s="3">
        <v>92.8333333333333</v>
      </c>
      <c r="C41" s="3">
        <v>118</v>
      </c>
      <c r="D41" s="5">
        <v>1</v>
      </c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</row>
    <row r="42" spans="1:108">
      <c r="A42" s="2">
        <v>42882.8333333333</v>
      </c>
      <c r="B42" s="3">
        <v>101</v>
      </c>
      <c r="C42" s="3">
        <v>118</v>
      </c>
      <c r="D42" s="5">
        <v>1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</row>
    <row r="43" spans="1:108">
      <c r="A43" s="2">
        <v>42882.8541666667</v>
      </c>
      <c r="B43" s="3">
        <v>104</v>
      </c>
      <c r="C43" s="3">
        <v>118</v>
      </c>
      <c r="D43" s="5">
        <v>1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</row>
    <row r="44" spans="1:108">
      <c r="A44" s="2">
        <v>42882.875</v>
      </c>
      <c r="B44" s="3">
        <v>116.5</v>
      </c>
      <c r="C44" s="3">
        <v>111</v>
      </c>
      <c r="D44" s="5">
        <v>1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</row>
    <row r="45" spans="1:108">
      <c r="A45" s="2">
        <v>42882.8958333333</v>
      </c>
      <c r="B45" s="3">
        <v>110.333333333333</v>
      </c>
      <c r="C45" s="3">
        <v>111</v>
      </c>
      <c r="D45" s="5">
        <v>0</v>
      </c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</row>
    <row r="46" spans="1:108">
      <c r="A46" s="2">
        <v>42882.9166666667</v>
      </c>
      <c r="B46" s="3">
        <v>104.5</v>
      </c>
      <c r="C46" s="3">
        <v>111</v>
      </c>
      <c r="D46" s="5">
        <v>0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</row>
    <row r="47" spans="1:108">
      <c r="A47" s="2">
        <v>42882.9375</v>
      </c>
      <c r="B47" s="3">
        <v>99.1666666666667</v>
      </c>
      <c r="C47" s="3">
        <v>111</v>
      </c>
      <c r="D47" s="5">
        <v>0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</row>
    <row r="48" spans="1:108">
      <c r="A48" s="2">
        <v>42882.9583333333</v>
      </c>
      <c r="B48" s="3">
        <v>87</v>
      </c>
      <c r="C48" s="3">
        <v>103</v>
      </c>
      <c r="D48" s="5">
        <v>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</row>
    <row r="49" spans="1:108">
      <c r="A49" s="2">
        <v>42882.9791666667</v>
      </c>
      <c r="B49" s="3">
        <v>76.6666666666667</v>
      </c>
      <c r="C49" s="3">
        <v>103</v>
      </c>
      <c r="D49" s="5">
        <v>0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</row>
    <row r="50" spans="9:108"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</row>
    <row r="51" spans="9:108"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</row>
    <row r="52" spans="9:108"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</row>
    <row r="1031105" spans="1:3">
      <c r="A1031105"/>
      <c r="B1031105"/>
      <c r="C1031105"/>
    </row>
    <row r="1031106" spans="1:3">
      <c r="A1031106"/>
      <c r="B1031106"/>
      <c r="C1031106"/>
    </row>
    <row r="1031107" spans="1:3">
      <c r="A1031107"/>
      <c r="B1031107"/>
      <c r="C1031107"/>
    </row>
    <row r="1031108" spans="1:3">
      <c r="A1031108"/>
      <c r="B1031108"/>
      <c r="C1031108"/>
    </row>
    <row r="1031109" spans="1:3">
      <c r="A1031109"/>
      <c r="B1031109"/>
      <c r="C1031109"/>
    </row>
    <row r="1031110" spans="1:3">
      <c r="A1031110"/>
      <c r="B1031110"/>
      <c r="C1031110"/>
    </row>
    <row r="1031111" spans="1:3">
      <c r="A1031111"/>
      <c r="B1031111"/>
      <c r="C1031111"/>
    </row>
    <row r="1031112" spans="1:3">
      <c r="A1031112"/>
      <c r="B1031112"/>
      <c r="C1031112"/>
    </row>
    <row r="1031113" spans="1:3">
      <c r="A1031113"/>
      <c r="B1031113"/>
      <c r="C1031113"/>
    </row>
    <row r="1031114" spans="1:3">
      <c r="A1031114"/>
      <c r="B1031114"/>
      <c r="C1031114"/>
    </row>
    <row r="1031115" spans="1:3">
      <c r="A1031115"/>
      <c r="B1031115"/>
      <c r="C1031115"/>
    </row>
    <row r="1031116" spans="1:3">
      <c r="A1031116"/>
      <c r="B1031116"/>
      <c r="C1031116"/>
    </row>
    <row r="1031117" spans="1:3">
      <c r="A1031117"/>
      <c r="B1031117"/>
      <c r="C1031117"/>
    </row>
    <row r="1031118" spans="1:3">
      <c r="A1031118"/>
      <c r="B1031118"/>
      <c r="C1031118"/>
    </row>
    <row r="1031119" spans="1:3">
      <c r="A1031119"/>
      <c r="B1031119"/>
      <c r="C1031119"/>
    </row>
    <row r="1031120" spans="1:3">
      <c r="A1031120"/>
      <c r="B1031120"/>
      <c r="C1031120"/>
    </row>
    <row r="1031121" spans="1:3">
      <c r="A1031121"/>
      <c r="B1031121"/>
      <c r="C1031121"/>
    </row>
    <row r="1031122" spans="1:3">
      <c r="A1031122"/>
      <c r="B1031122"/>
      <c r="C1031122"/>
    </row>
    <row r="1031123" spans="1:3">
      <c r="A1031123"/>
      <c r="B1031123"/>
      <c r="C1031123"/>
    </row>
    <row r="1031124" spans="1:3">
      <c r="A1031124"/>
      <c r="B1031124"/>
      <c r="C1031124"/>
    </row>
    <row r="1031125" spans="1:3">
      <c r="A1031125"/>
      <c r="B1031125"/>
      <c r="C1031125"/>
    </row>
    <row r="1031126" spans="1:3">
      <c r="A1031126"/>
      <c r="B1031126"/>
      <c r="C1031126"/>
    </row>
    <row r="1031127" spans="1:3">
      <c r="A1031127"/>
      <c r="B1031127"/>
      <c r="C1031127"/>
    </row>
    <row r="1031128" spans="1:3">
      <c r="A1031128"/>
      <c r="B1031128"/>
      <c r="C1031128"/>
    </row>
    <row r="1031129" spans="1:3">
      <c r="A1031129"/>
      <c r="B1031129"/>
      <c r="C1031129"/>
    </row>
    <row r="1031130" spans="1:3">
      <c r="A1031130"/>
      <c r="B1031130"/>
      <c r="C1031130"/>
    </row>
    <row r="1031131" spans="1:3">
      <c r="A1031131"/>
      <c r="B1031131"/>
      <c r="C1031131"/>
    </row>
    <row r="1031132" spans="1:3">
      <c r="A1031132"/>
      <c r="B1031132"/>
      <c r="C1031132"/>
    </row>
    <row r="1031133" spans="1:3">
      <c r="A1031133"/>
      <c r="B1031133"/>
      <c r="C1031133"/>
    </row>
    <row r="1031134" spans="1:3">
      <c r="A1031134"/>
      <c r="B1031134"/>
      <c r="C1031134"/>
    </row>
    <row r="1031135" spans="1:3">
      <c r="A1031135"/>
      <c r="B1031135"/>
      <c r="C1031135"/>
    </row>
    <row r="1031136" spans="1:3">
      <c r="A1031136"/>
      <c r="B1031136"/>
      <c r="C1031136"/>
    </row>
    <row r="1031137" spans="1:3">
      <c r="A1031137"/>
      <c r="B1031137"/>
      <c r="C1031137"/>
    </row>
    <row r="1031138" spans="1:3">
      <c r="A1031138"/>
      <c r="B1031138"/>
      <c r="C1031138"/>
    </row>
    <row r="1031139" spans="1:3">
      <c r="A1031139"/>
      <c r="B1031139"/>
      <c r="C1031139"/>
    </row>
    <row r="1031140" spans="1:3">
      <c r="A1031140"/>
      <c r="B1031140"/>
      <c r="C1031140"/>
    </row>
    <row r="1031141" spans="1:3">
      <c r="A1031141"/>
      <c r="B1031141"/>
      <c r="C1031141"/>
    </row>
    <row r="1031142" spans="1:3">
      <c r="A1031142"/>
      <c r="B1031142"/>
      <c r="C1031142"/>
    </row>
    <row r="1031143" spans="1:3">
      <c r="A1031143"/>
      <c r="B1031143"/>
      <c r="C1031143"/>
    </row>
    <row r="1031144" spans="1:3">
      <c r="A1031144"/>
      <c r="B1031144"/>
      <c r="C1031144"/>
    </row>
    <row r="1031145" spans="1:3">
      <c r="A1031145"/>
      <c r="B1031145"/>
      <c r="C1031145"/>
    </row>
    <row r="1031146" spans="1:3">
      <c r="A1031146"/>
      <c r="B1031146"/>
      <c r="C1031146"/>
    </row>
    <row r="1031147" spans="1:3">
      <c r="A1031147"/>
      <c r="B1031147"/>
      <c r="C1031147"/>
    </row>
    <row r="1031148" spans="1:3">
      <c r="A1031148"/>
      <c r="B1031148"/>
      <c r="C1031148"/>
    </row>
    <row r="1031149" spans="1:3">
      <c r="A1031149"/>
      <c r="B1031149"/>
      <c r="C1031149"/>
    </row>
    <row r="1031150" spans="1:3">
      <c r="A1031150"/>
      <c r="B1031150"/>
      <c r="C1031150"/>
    </row>
    <row r="1031151" spans="1:3">
      <c r="A1031151"/>
      <c r="B1031151"/>
      <c r="C1031151"/>
    </row>
    <row r="1031152" spans="1:3">
      <c r="A1031152"/>
      <c r="B1031152"/>
      <c r="C1031152"/>
    </row>
    <row r="1031153" spans="1:3">
      <c r="A1031153"/>
      <c r="B1031153"/>
      <c r="C1031153"/>
    </row>
    <row r="1031154" spans="1:3">
      <c r="A1031154"/>
      <c r="B1031154"/>
      <c r="C1031154"/>
    </row>
    <row r="1031155" spans="1:3">
      <c r="A1031155"/>
      <c r="B1031155"/>
      <c r="C1031155"/>
    </row>
    <row r="1031156" spans="1:3">
      <c r="A1031156"/>
      <c r="B1031156"/>
      <c r="C1031156"/>
    </row>
    <row r="1031157" spans="1:3">
      <c r="A1031157"/>
      <c r="B1031157"/>
      <c r="C1031157"/>
    </row>
    <row r="1031158" spans="1:3">
      <c r="A1031158"/>
      <c r="B1031158"/>
      <c r="C1031158"/>
    </row>
    <row r="1031159" spans="1:3">
      <c r="A1031159"/>
      <c r="B1031159"/>
      <c r="C1031159"/>
    </row>
    <row r="1031160" spans="1:3">
      <c r="A1031160"/>
      <c r="B1031160"/>
      <c r="C1031160"/>
    </row>
    <row r="1031161" spans="1:3">
      <c r="A1031161"/>
      <c r="B1031161"/>
      <c r="C1031161"/>
    </row>
    <row r="1031162" spans="1:3">
      <c r="A1031162"/>
      <c r="B1031162"/>
      <c r="C1031162"/>
    </row>
    <row r="1031163" spans="1:3">
      <c r="A1031163"/>
      <c r="B1031163"/>
      <c r="C1031163"/>
    </row>
    <row r="1031164" spans="1:3">
      <c r="A1031164"/>
      <c r="B1031164"/>
      <c r="C1031164"/>
    </row>
    <row r="1031165" spans="1:3">
      <c r="A1031165"/>
      <c r="B1031165"/>
      <c r="C1031165"/>
    </row>
    <row r="1031166" spans="1:3">
      <c r="A1031166"/>
      <c r="B1031166"/>
      <c r="C1031166"/>
    </row>
    <row r="1031167" spans="1:3">
      <c r="A1031167"/>
      <c r="B1031167"/>
      <c r="C1031167"/>
    </row>
    <row r="1031168" spans="1:3">
      <c r="A1031168"/>
      <c r="B1031168"/>
      <c r="C1031168"/>
    </row>
    <row r="1031169" spans="1:3">
      <c r="A1031169"/>
      <c r="B1031169"/>
      <c r="C1031169"/>
    </row>
    <row r="1031170" spans="1:3">
      <c r="A1031170"/>
      <c r="B1031170"/>
      <c r="C1031170"/>
    </row>
    <row r="1031171" spans="1:3">
      <c r="A1031171"/>
      <c r="B1031171"/>
      <c r="C1031171"/>
    </row>
    <row r="1031172" spans="1:3">
      <c r="A1031172"/>
      <c r="B1031172"/>
      <c r="C1031172"/>
    </row>
    <row r="1031173" spans="1:3">
      <c r="A1031173"/>
      <c r="B1031173"/>
      <c r="C1031173"/>
    </row>
    <row r="1031174" spans="1:3">
      <c r="A1031174"/>
      <c r="B1031174"/>
      <c r="C1031174"/>
    </row>
    <row r="1031175" spans="1:3">
      <c r="A1031175"/>
      <c r="B1031175"/>
      <c r="C1031175"/>
    </row>
    <row r="1031176" spans="1:3">
      <c r="A1031176"/>
      <c r="B1031176"/>
      <c r="C1031176"/>
    </row>
    <row r="1031177" spans="1:3">
      <c r="A1031177"/>
      <c r="B1031177"/>
      <c r="C1031177"/>
    </row>
    <row r="1031178" spans="1:3">
      <c r="A1031178"/>
      <c r="B1031178"/>
      <c r="C1031178"/>
    </row>
    <row r="1031179" spans="1:3">
      <c r="A1031179"/>
      <c r="B1031179"/>
      <c r="C1031179"/>
    </row>
    <row r="1031180" spans="1:3">
      <c r="A1031180"/>
      <c r="B1031180"/>
      <c r="C1031180"/>
    </row>
    <row r="1031181" spans="1:3">
      <c r="A1031181"/>
      <c r="B1031181"/>
      <c r="C1031181"/>
    </row>
    <row r="1031182" spans="1:3">
      <c r="A1031182"/>
      <c r="B1031182"/>
      <c r="C1031182"/>
    </row>
    <row r="1031183" spans="1:3">
      <c r="A1031183"/>
      <c r="B1031183"/>
      <c r="C1031183"/>
    </row>
    <row r="1031184" spans="1:3">
      <c r="A1031184"/>
      <c r="B1031184"/>
      <c r="C1031184"/>
    </row>
    <row r="1031185" spans="1:3">
      <c r="A1031185"/>
      <c r="B1031185"/>
      <c r="C1031185"/>
    </row>
    <row r="1031186" spans="1:3">
      <c r="A1031186"/>
      <c r="B1031186"/>
      <c r="C1031186"/>
    </row>
    <row r="1031187" spans="1:3">
      <c r="A1031187"/>
      <c r="B1031187"/>
      <c r="C1031187"/>
    </row>
    <row r="1031188" spans="1:3">
      <c r="A1031188"/>
      <c r="B1031188"/>
      <c r="C1031188"/>
    </row>
    <row r="1031189" spans="1:3">
      <c r="A1031189"/>
      <c r="B1031189"/>
      <c r="C1031189"/>
    </row>
    <row r="1031190" spans="1:3">
      <c r="A1031190"/>
      <c r="B1031190"/>
      <c r="C1031190"/>
    </row>
    <row r="1031191" spans="1:3">
      <c r="A1031191"/>
      <c r="B1031191"/>
      <c r="C1031191"/>
    </row>
    <row r="1031192" spans="1:3">
      <c r="A1031192"/>
      <c r="B1031192"/>
      <c r="C1031192"/>
    </row>
    <row r="1031193" spans="1:3">
      <c r="A1031193"/>
      <c r="B1031193"/>
      <c r="C1031193"/>
    </row>
    <row r="1031194" spans="1:3">
      <c r="A1031194"/>
      <c r="B1031194"/>
      <c r="C1031194"/>
    </row>
    <row r="1031195" spans="1:3">
      <c r="A1031195"/>
      <c r="B1031195"/>
      <c r="C1031195"/>
    </row>
    <row r="1031196" spans="1:3">
      <c r="A1031196"/>
      <c r="B1031196"/>
      <c r="C1031196"/>
    </row>
    <row r="1031197" spans="1:3">
      <c r="A1031197"/>
      <c r="B1031197"/>
      <c r="C1031197"/>
    </row>
    <row r="1031198" spans="1:3">
      <c r="A1031198"/>
      <c r="B1031198"/>
      <c r="C1031198"/>
    </row>
    <row r="1031199" spans="1:3">
      <c r="A1031199"/>
      <c r="B1031199"/>
      <c r="C1031199"/>
    </row>
    <row r="1031200" spans="1:3">
      <c r="A1031200"/>
      <c r="B1031200"/>
      <c r="C1031200"/>
    </row>
    <row r="1031201" spans="1:3">
      <c r="A1031201"/>
      <c r="B1031201"/>
      <c r="C1031201"/>
    </row>
    <row r="1031202" spans="1:3">
      <c r="A1031202"/>
      <c r="B1031202"/>
      <c r="C1031202"/>
    </row>
    <row r="1031203" spans="1:3">
      <c r="A1031203"/>
      <c r="B1031203"/>
      <c r="C1031203"/>
    </row>
    <row r="1031204" spans="1:3">
      <c r="A1031204"/>
      <c r="B1031204"/>
      <c r="C1031204"/>
    </row>
    <row r="1031205" spans="1:3">
      <c r="A1031205"/>
      <c r="B1031205"/>
      <c r="C1031205"/>
    </row>
    <row r="1031206" spans="1:3">
      <c r="A1031206"/>
      <c r="B1031206"/>
      <c r="C1031206"/>
    </row>
    <row r="1031207" spans="1:3">
      <c r="A1031207"/>
      <c r="B1031207"/>
      <c r="C1031207"/>
    </row>
    <row r="1031208" spans="1:3">
      <c r="A1031208"/>
      <c r="B1031208"/>
      <c r="C1031208"/>
    </row>
    <row r="1031209" spans="1:3">
      <c r="A1031209"/>
      <c r="B1031209"/>
      <c r="C1031209"/>
    </row>
    <row r="1031210" spans="1:3">
      <c r="A1031210"/>
      <c r="B1031210"/>
      <c r="C1031210"/>
    </row>
    <row r="1031211" spans="1:3">
      <c r="A1031211"/>
      <c r="B1031211"/>
      <c r="C1031211"/>
    </row>
    <row r="1031212" spans="1:3">
      <c r="A1031212"/>
      <c r="B1031212"/>
      <c r="C1031212"/>
    </row>
    <row r="1031213" spans="1:3">
      <c r="A1031213"/>
      <c r="B1031213"/>
      <c r="C1031213"/>
    </row>
    <row r="1031214" spans="1:3">
      <c r="A1031214"/>
      <c r="B1031214"/>
      <c r="C1031214"/>
    </row>
    <row r="1031215" spans="1:3">
      <c r="A1031215"/>
      <c r="B1031215"/>
      <c r="C1031215"/>
    </row>
    <row r="1031216" spans="1:3">
      <c r="A1031216"/>
      <c r="B1031216"/>
      <c r="C1031216"/>
    </row>
    <row r="1031217" spans="1:3">
      <c r="A1031217"/>
      <c r="B1031217"/>
      <c r="C1031217"/>
    </row>
    <row r="1031218" spans="1:3">
      <c r="A1031218"/>
      <c r="B1031218"/>
      <c r="C1031218"/>
    </row>
    <row r="1031219" spans="1:3">
      <c r="A1031219"/>
      <c r="B1031219"/>
      <c r="C1031219"/>
    </row>
    <row r="1031220" spans="1:3">
      <c r="A1031220"/>
      <c r="B1031220"/>
      <c r="C1031220"/>
    </row>
    <row r="1031221" spans="1:3">
      <c r="A1031221"/>
      <c r="B1031221"/>
      <c r="C1031221"/>
    </row>
    <row r="1031222" spans="1:3">
      <c r="A1031222"/>
      <c r="B1031222"/>
      <c r="C1031222"/>
    </row>
    <row r="1031223" spans="1:3">
      <c r="A1031223"/>
      <c r="B1031223"/>
      <c r="C1031223"/>
    </row>
    <row r="1031224" spans="1:3">
      <c r="A1031224"/>
      <c r="B1031224"/>
      <c r="C1031224"/>
    </row>
    <row r="1031225" spans="1:3">
      <c r="A1031225"/>
      <c r="B1031225"/>
      <c r="C1031225"/>
    </row>
    <row r="1031226" spans="1:3">
      <c r="A1031226"/>
      <c r="B1031226"/>
      <c r="C1031226"/>
    </row>
    <row r="1031227" spans="1:3">
      <c r="A1031227"/>
      <c r="B1031227"/>
      <c r="C1031227"/>
    </row>
    <row r="1031228" spans="1:3">
      <c r="A1031228"/>
      <c r="B1031228"/>
      <c r="C1031228"/>
    </row>
    <row r="1031229" spans="1:3">
      <c r="A1031229"/>
      <c r="B1031229"/>
      <c r="C1031229"/>
    </row>
    <row r="1031230" spans="1:3">
      <c r="A1031230"/>
      <c r="B1031230"/>
      <c r="C1031230"/>
    </row>
    <row r="1031231" spans="1:3">
      <c r="A1031231"/>
      <c r="B1031231"/>
      <c r="C1031231"/>
    </row>
    <row r="1031232" spans="1:3">
      <c r="A1031232"/>
      <c r="B1031232"/>
      <c r="C1031232"/>
    </row>
    <row r="1031233" spans="1:3">
      <c r="A1031233"/>
      <c r="B1031233"/>
      <c r="C1031233"/>
    </row>
    <row r="1031234" spans="1:3">
      <c r="A1031234"/>
      <c r="B1031234"/>
      <c r="C1031234"/>
    </row>
    <row r="1031235" spans="1:3">
      <c r="A1031235"/>
      <c r="B1031235"/>
      <c r="C1031235"/>
    </row>
    <row r="1031236" spans="1:3">
      <c r="A1031236"/>
      <c r="B1031236"/>
      <c r="C1031236"/>
    </row>
    <row r="1031237" spans="1:3">
      <c r="A1031237"/>
      <c r="B1031237"/>
      <c r="C1031237"/>
    </row>
    <row r="1031238" spans="1:3">
      <c r="A1031238"/>
      <c r="B1031238"/>
      <c r="C1031238"/>
    </row>
    <row r="1031239" spans="1:3">
      <c r="A1031239"/>
      <c r="B1031239"/>
      <c r="C1031239"/>
    </row>
    <row r="1031240" spans="1:3">
      <c r="A1031240"/>
      <c r="B1031240"/>
      <c r="C1031240"/>
    </row>
    <row r="1031241" spans="1:3">
      <c r="A1031241"/>
      <c r="B1031241"/>
      <c r="C1031241"/>
    </row>
    <row r="1031242" spans="1:3">
      <c r="A1031242"/>
      <c r="B1031242"/>
      <c r="C1031242"/>
    </row>
    <row r="1031243" spans="1:3">
      <c r="A1031243"/>
      <c r="B1031243"/>
      <c r="C1031243"/>
    </row>
    <row r="1031244" spans="1:3">
      <c r="A1031244"/>
      <c r="B1031244"/>
      <c r="C1031244"/>
    </row>
    <row r="1031245" spans="1:3">
      <c r="A1031245"/>
      <c r="B1031245"/>
      <c r="C1031245"/>
    </row>
    <row r="1031246" spans="1:3">
      <c r="A1031246"/>
      <c r="B1031246"/>
      <c r="C1031246"/>
    </row>
    <row r="1031247" spans="1:3">
      <c r="A1031247"/>
      <c r="B1031247"/>
      <c r="C1031247"/>
    </row>
    <row r="1031248" spans="1:3">
      <c r="A1031248"/>
      <c r="B1031248"/>
      <c r="C1031248"/>
    </row>
    <row r="1031249" spans="1:3">
      <c r="A1031249"/>
      <c r="B1031249"/>
      <c r="C1031249"/>
    </row>
    <row r="1031250" spans="1:3">
      <c r="A1031250"/>
      <c r="B1031250"/>
      <c r="C1031250"/>
    </row>
    <row r="1031251" spans="1:3">
      <c r="A1031251"/>
      <c r="B1031251"/>
      <c r="C1031251"/>
    </row>
    <row r="1031252" spans="1:3">
      <c r="A1031252"/>
      <c r="B1031252"/>
      <c r="C1031252"/>
    </row>
    <row r="1031253" spans="1:3">
      <c r="A1031253"/>
      <c r="B1031253"/>
      <c r="C1031253"/>
    </row>
    <row r="1031254" spans="1:3">
      <c r="A1031254"/>
      <c r="B1031254"/>
      <c r="C1031254"/>
    </row>
    <row r="1031255" spans="1:3">
      <c r="A1031255"/>
      <c r="B1031255"/>
      <c r="C1031255"/>
    </row>
    <row r="1031256" spans="1:3">
      <c r="A1031256"/>
      <c r="B1031256"/>
      <c r="C1031256"/>
    </row>
    <row r="1031257" spans="1:3">
      <c r="A1031257"/>
      <c r="B1031257"/>
      <c r="C1031257"/>
    </row>
    <row r="1031258" spans="1:3">
      <c r="A1031258"/>
      <c r="B1031258"/>
      <c r="C1031258"/>
    </row>
    <row r="1031259" spans="1:3">
      <c r="A1031259"/>
      <c r="B1031259"/>
      <c r="C1031259"/>
    </row>
    <row r="1031260" spans="1:3">
      <c r="A1031260"/>
      <c r="B1031260"/>
      <c r="C1031260"/>
    </row>
    <row r="1031261" spans="1:3">
      <c r="A1031261"/>
      <c r="B1031261"/>
      <c r="C1031261"/>
    </row>
    <row r="1031262" spans="1:3">
      <c r="A1031262"/>
      <c r="B1031262"/>
      <c r="C1031262"/>
    </row>
    <row r="1031263" spans="1:3">
      <c r="A1031263"/>
      <c r="B1031263"/>
      <c r="C1031263"/>
    </row>
    <row r="1031264" spans="1:3">
      <c r="A1031264"/>
      <c r="B1031264"/>
      <c r="C1031264"/>
    </row>
    <row r="1031265" spans="1:3">
      <c r="A1031265"/>
      <c r="B1031265"/>
      <c r="C1031265"/>
    </row>
    <row r="1031266" spans="1:3">
      <c r="A1031266"/>
      <c r="B1031266"/>
      <c r="C1031266"/>
    </row>
    <row r="1031267" spans="1:3">
      <c r="A1031267"/>
      <c r="B1031267"/>
      <c r="C1031267"/>
    </row>
    <row r="1031268" spans="1:3">
      <c r="A1031268"/>
      <c r="B1031268"/>
      <c r="C1031268"/>
    </row>
    <row r="1031269" spans="1:3">
      <c r="A1031269"/>
      <c r="B1031269"/>
      <c r="C1031269"/>
    </row>
    <row r="1031270" spans="1:3">
      <c r="A1031270"/>
      <c r="B1031270"/>
      <c r="C1031270"/>
    </row>
    <row r="1031271" spans="1:3">
      <c r="A1031271"/>
      <c r="B1031271"/>
      <c r="C1031271"/>
    </row>
    <row r="1031272" spans="1:3">
      <c r="A1031272"/>
      <c r="B1031272"/>
      <c r="C1031272"/>
    </row>
    <row r="1031273" spans="1:3">
      <c r="A1031273"/>
      <c r="B1031273"/>
      <c r="C1031273"/>
    </row>
    <row r="1031274" spans="1:3">
      <c r="A1031274"/>
      <c r="B1031274"/>
      <c r="C1031274"/>
    </row>
    <row r="1031275" spans="1:3">
      <c r="A1031275"/>
      <c r="B1031275"/>
      <c r="C1031275"/>
    </row>
    <row r="1031276" spans="1:3">
      <c r="A1031276"/>
      <c r="B1031276"/>
      <c r="C1031276"/>
    </row>
    <row r="1031277" spans="1:3">
      <c r="A1031277"/>
      <c r="B1031277"/>
      <c r="C1031277"/>
    </row>
    <row r="1031278" spans="1:3">
      <c r="A1031278"/>
      <c r="B1031278"/>
      <c r="C1031278"/>
    </row>
    <row r="1031279" spans="1:3">
      <c r="A1031279"/>
      <c r="B1031279"/>
      <c r="C1031279"/>
    </row>
    <row r="1031280" spans="1:3">
      <c r="A1031280"/>
      <c r="B1031280"/>
      <c r="C1031280"/>
    </row>
    <row r="1031281" spans="1:3">
      <c r="A1031281"/>
      <c r="B1031281"/>
      <c r="C1031281"/>
    </row>
    <row r="1031282" spans="1:3">
      <c r="A1031282"/>
      <c r="B1031282"/>
      <c r="C1031282"/>
    </row>
    <row r="1031283" spans="1:3">
      <c r="A1031283"/>
      <c r="B1031283"/>
      <c r="C1031283"/>
    </row>
    <row r="1031284" spans="1:3">
      <c r="A1031284"/>
      <c r="B1031284"/>
      <c r="C1031284"/>
    </row>
    <row r="1031285" spans="1:3">
      <c r="A1031285"/>
      <c r="B1031285"/>
      <c r="C1031285"/>
    </row>
    <row r="1031286" spans="1:3">
      <c r="A1031286"/>
      <c r="B1031286"/>
      <c r="C1031286"/>
    </row>
    <row r="1031287" spans="1:3">
      <c r="A1031287"/>
      <c r="B1031287"/>
      <c r="C1031287"/>
    </row>
    <row r="1031288" spans="1:3">
      <c r="A1031288"/>
      <c r="B1031288"/>
      <c r="C1031288"/>
    </row>
    <row r="1031289" spans="1:3">
      <c r="A1031289"/>
      <c r="B1031289"/>
      <c r="C1031289"/>
    </row>
    <row r="1031290" spans="1:3">
      <c r="A1031290"/>
      <c r="B1031290"/>
      <c r="C1031290"/>
    </row>
    <row r="1031291" spans="1:3">
      <c r="A1031291"/>
      <c r="B1031291"/>
      <c r="C1031291"/>
    </row>
    <row r="1031292" spans="1:3">
      <c r="A1031292"/>
      <c r="B1031292"/>
      <c r="C1031292"/>
    </row>
    <row r="1031293" spans="1:3">
      <c r="A1031293"/>
      <c r="B1031293"/>
      <c r="C1031293"/>
    </row>
    <row r="1031294" spans="1:3">
      <c r="A1031294"/>
      <c r="B1031294"/>
      <c r="C1031294"/>
    </row>
    <row r="1031295" spans="1:3">
      <c r="A1031295"/>
      <c r="B1031295"/>
      <c r="C1031295"/>
    </row>
    <row r="1031296" spans="1:3">
      <c r="A1031296"/>
      <c r="B1031296"/>
      <c r="C1031296"/>
    </row>
    <row r="1031297" spans="1:3">
      <c r="A1031297"/>
      <c r="B1031297"/>
      <c r="C1031297"/>
    </row>
    <row r="1031298" spans="1:3">
      <c r="A1031298"/>
      <c r="B1031298"/>
      <c r="C1031298"/>
    </row>
    <row r="1031299" spans="1:3">
      <c r="A1031299"/>
      <c r="B1031299"/>
      <c r="C1031299"/>
    </row>
    <row r="1031300" spans="1:3">
      <c r="A1031300"/>
      <c r="B1031300"/>
      <c r="C1031300"/>
    </row>
    <row r="1031301" spans="1:3">
      <c r="A1031301"/>
      <c r="B1031301"/>
      <c r="C1031301"/>
    </row>
    <row r="1031302" spans="1:3">
      <c r="A1031302"/>
      <c r="B1031302"/>
      <c r="C1031302"/>
    </row>
    <row r="1031303" spans="1:3">
      <c r="A1031303"/>
      <c r="B1031303"/>
      <c r="C1031303"/>
    </row>
    <row r="1031304" spans="1:3">
      <c r="A1031304"/>
      <c r="B1031304"/>
      <c r="C1031304"/>
    </row>
    <row r="1031305" spans="1:3">
      <c r="A1031305"/>
      <c r="B1031305"/>
      <c r="C1031305"/>
    </row>
    <row r="1031306" spans="1:3">
      <c r="A1031306"/>
      <c r="B1031306"/>
      <c r="C1031306"/>
    </row>
    <row r="1031307" spans="1:3">
      <c r="A1031307"/>
      <c r="B1031307"/>
      <c r="C1031307"/>
    </row>
    <row r="1031308" spans="1:3">
      <c r="A1031308"/>
      <c r="B1031308"/>
      <c r="C1031308"/>
    </row>
    <row r="1031309" spans="1:3">
      <c r="A1031309"/>
      <c r="B1031309"/>
      <c r="C1031309"/>
    </row>
    <row r="1031310" spans="1:3">
      <c r="A1031310"/>
      <c r="B1031310"/>
      <c r="C1031310"/>
    </row>
    <row r="1031311" spans="1:3">
      <c r="A1031311"/>
      <c r="B1031311"/>
      <c r="C1031311"/>
    </row>
    <row r="1031312" spans="1:3">
      <c r="A1031312"/>
      <c r="B1031312"/>
      <c r="C1031312"/>
    </row>
    <row r="1031313" spans="1:3">
      <c r="A1031313"/>
      <c r="B1031313"/>
      <c r="C1031313"/>
    </row>
    <row r="1031314" spans="1:3">
      <c r="A1031314"/>
      <c r="B1031314"/>
      <c r="C1031314"/>
    </row>
    <row r="1031315" spans="1:3">
      <c r="A1031315"/>
      <c r="B1031315"/>
      <c r="C1031315"/>
    </row>
    <row r="1031316" spans="1:3">
      <c r="A1031316"/>
      <c r="B1031316"/>
      <c r="C1031316"/>
    </row>
    <row r="1031317" spans="1:3">
      <c r="A1031317"/>
      <c r="B1031317"/>
      <c r="C1031317"/>
    </row>
    <row r="1031318" spans="1:3">
      <c r="A1031318"/>
      <c r="B1031318"/>
      <c r="C1031318"/>
    </row>
    <row r="1031319" spans="1:3">
      <c r="A1031319"/>
      <c r="B1031319"/>
      <c r="C1031319"/>
    </row>
    <row r="1031320" spans="1:3">
      <c r="A1031320"/>
      <c r="B1031320"/>
      <c r="C1031320"/>
    </row>
    <row r="1031321" spans="1:3">
      <c r="A1031321"/>
      <c r="B1031321"/>
      <c r="C1031321"/>
    </row>
    <row r="1031322" spans="1:3">
      <c r="A1031322"/>
      <c r="B1031322"/>
      <c r="C1031322"/>
    </row>
    <row r="1031323" spans="1:3">
      <c r="A1031323"/>
      <c r="B1031323"/>
      <c r="C1031323"/>
    </row>
    <row r="1031324" spans="1:3">
      <c r="A1031324"/>
      <c r="B1031324"/>
      <c r="C1031324"/>
    </row>
    <row r="1031325" spans="1:3">
      <c r="A1031325"/>
      <c r="B1031325"/>
      <c r="C1031325"/>
    </row>
    <row r="1031326" spans="1:3">
      <c r="A1031326"/>
      <c r="B1031326"/>
      <c r="C1031326"/>
    </row>
    <row r="1031327" spans="1:3">
      <c r="A1031327"/>
      <c r="B1031327"/>
      <c r="C1031327"/>
    </row>
    <row r="1031328" spans="1:3">
      <c r="A1031328"/>
      <c r="B1031328"/>
      <c r="C1031328"/>
    </row>
    <row r="1031329" spans="1:3">
      <c r="A1031329"/>
      <c r="B1031329"/>
      <c r="C1031329"/>
    </row>
    <row r="1031330" spans="1:3">
      <c r="A1031330"/>
      <c r="B1031330"/>
      <c r="C1031330"/>
    </row>
    <row r="1031331" spans="1:3">
      <c r="A1031331"/>
      <c r="B1031331"/>
      <c r="C1031331"/>
    </row>
    <row r="1031332" spans="1:3">
      <c r="A1031332"/>
      <c r="B1031332"/>
      <c r="C1031332"/>
    </row>
    <row r="1031333" spans="1:3">
      <c r="A1031333"/>
      <c r="B1031333"/>
      <c r="C1031333"/>
    </row>
    <row r="1031334" spans="1:3">
      <c r="A1031334"/>
      <c r="B1031334"/>
      <c r="C1031334"/>
    </row>
    <row r="1031335" spans="1:3">
      <c r="A1031335"/>
      <c r="B1031335"/>
      <c r="C1031335"/>
    </row>
    <row r="1031336" spans="1:3">
      <c r="A1031336"/>
      <c r="B1031336"/>
      <c r="C1031336"/>
    </row>
    <row r="1031337" spans="1:3">
      <c r="A1031337"/>
      <c r="B1031337"/>
      <c r="C1031337"/>
    </row>
    <row r="1031338" spans="1:3">
      <c r="A1031338"/>
      <c r="B1031338"/>
      <c r="C1031338"/>
    </row>
    <row r="1031339" spans="1:3">
      <c r="A1031339"/>
      <c r="B1031339"/>
      <c r="C1031339"/>
    </row>
    <row r="1031340" spans="1:3">
      <c r="A1031340"/>
      <c r="B1031340"/>
      <c r="C1031340"/>
    </row>
    <row r="1031341" spans="1:3">
      <c r="A1031341"/>
      <c r="B1031341"/>
      <c r="C1031341"/>
    </row>
    <row r="1031342" spans="1:3">
      <c r="A1031342"/>
      <c r="B1031342"/>
      <c r="C1031342"/>
    </row>
    <row r="1031343" spans="1:3">
      <c r="A1031343"/>
      <c r="B1031343"/>
      <c r="C1031343"/>
    </row>
    <row r="1031344" spans="1:3">
      <c r="A1031344"/>
      <c r="B1031344"/>
      <c r="C1031344"/>
    </row>
    <row r="1031345" spans="1:3">
      <c r="A1031345"/>
      <c r="B1031345"/>
      <c r="C1031345"/>
    </row>
    <row r="1031346" spans="1:3">
      <c r="A1031346"/>
      <c r="B1031346"/>
      <c r="C1031346"/>
    </row>
    <row r="1031347" spans="1:3">
      <c r="A1031347"/>
      <c r="B1031347"/>
      <c r="C1031347"/>
    </row>
    <row r="1031348" spans="1:3">
      <c r="A1031348"/>
      <c r="B1031348"/>
      <c r="C1031348"/>
    </row>
    <row r="1031349" spans="1:3">
      <c r="A1031349"/>
      <c r="B1031349"/>
      <c r="C1031349"/>
    </row>
    <row r="1031350" spans="1:3">
      <c r="A1031350"/>
      <c r="B1031350"/>
      <c r="C1031350"/>
    </row>
    <row r="1031351" spans="1:3">
      <c r="A1031351"/>
      <c r="B1031351"/>
      <c r="C1031351"/>
    </row>
    <row r="1031352" spans="1:3">
      <c r="A1031352"/>
      <c r="B1031352"/>
      <c r="C1031352"/>
    </row>
    <row r="1031353" spans="1:3">
      <c r="A1031353"/>
      <c r="B1031353"/>
      <c r="C1031353"/>
    </row>
    <row r="1031354" spans="1:3">
      <c r="A1031354"/>
      <c r="B1031354"/>
      <c r="C1031354"/>
    </row>
    <row r="1031355" spans="1:3">
      <c r="A1031355"/>
      <c r="B1031355"/>
      <c r="C1031355"/>
    </row>
    <row r="1031356" spans="1:3">
      <c r="A1031356"/>
      <c r="B1031356"/>
      <c r="C1031356"/>
    </row>
    <row r="1031357" spans="1:3">
      <c r="A1031357"/>
      <c r="B1031357"/>
      <c r="C1031357"/>
    </row>
    <row r="1031358" spans="1:3">
      <c r="A1031358"/>
      <c r="B1031358"/>
      <c r="C1031358"/>
    </row>
    <row r="1031359" spans="1:3">
      <c r="A1031359"/>
      <c r="B1031359"/>
      <c r="C1031359"/>
    </row>
    <row r="1031360" spans="1:3">
      <c r="A1031360"/>
      <c r="B1031360"/>
      <c r="C1031360"/>
    </row>
    <row r="1031361" spans="1:3">
      <c r="A1031361"/>
      <c r="B1031361"/>
      <c r="C1031361"/>
    </row>
    <row r="1031362" spans="1:3">
      <c r="A1031362"/>
      <c r="B1031362"/>
      <c r="C1031362"/>
    </row>
    <row r="1031363" spans="1:3">
      <c r="A1031363"/>
      <c r="B1031363"/>
      <c r="C1031363"/>
    </row>
    <row r="1031364" spans="1:3">
      <c r="A1031364"/>
      <c r="B1031364"/>
      <c r="C1031364"/>
    </row>
    <row r="1031365" spans="1:3">
      <c r="A1031365"/>
      <c r="B1031365"/>
      <c r="C1031365"/>
    </row>
    <row r="1031366" spans="1:3">
      <c r="A1031366"/>
      <c r="B1031366"/>
      <c r="C1031366"/>
    </row>
    <row r="1031367" spans="1:3">
      <c r="A1031367"/>
      <c r="B1031367"/>
      <c r="C1031367"/>
    </row>
    <row r="1031368" spans="1:3">
      <c r="A1031368"/>
      <c r="B1031368"/>
      <c r="C1031368"/>
    </row>
    <row r="1031369" spans="1:3">
      <c r="A1031369"/>
      <c r="B1031369"/>
      <c r="C1031369"/>
    </row>
    <row r="1031370" spans="1:3">
      <c r="A1031370"/>
      <c r="B1031370"/>
      <c r="C1031370"/>
    </row>
    <row r="1031371" spans="1:3">
      <c r="A1031371"/>
      <c r="B1031371"/>
      <c r="C1031371"/>
    </row>
    <row r="1031372" spans="1:3">
      <c r="A1031372"/>
      <c r="B1031372"/>
      <c r="C1031372"/>
    </row>
    <row r="1031373" spans="1:3">
      <c r="A1031373"/>
      <c r="B1031373"/>
      <c r="C1031373"/>
    </row>
    <row r="1031374" spans="1:3">
      <c r="A1031374"/>
      <c r="B1031374"/>
      <c r="C1031374"/>
    </row>
    <row r="1031375" spans="1:3">
      <c r="A1031375"/>
      <c r="B1031375"/>
      <c r="C1031375"/>
    </row>
    <row r="1031376" spans="1:3">
      <c r="A1031376"/>
      <c r="B1031376"/>
      <c r="C1031376"/>
    </row>
    <row r="1031377" spans="1:3">
      <c r="A1031377"/>
      <c r="B1031377"/>
      <c r="C1031377"/>
    </row>
    <row r="1031378" spans="1:3">
      <c r="A1031378"/>
      <c r="B1031378"/>
      <c r="C1031378"/>
    </row>
    <row r="1031379" spans="1:3">
      <c r="A1031379"/>
      <c r="B1031379"/>
      <c r="C1031379"/>
    </row>
    <row r="1031380" spans="1:3">
      <c r="A1031380"/>
      <c r="B1031380"/>
      <c r="C1031380"/>
    </row>
    <row r="1031381" spans="1:3">
      <c r="A1031381"/>
      <c r="B1031381"/>
      <c r="C1031381"/>
    </row>
    <row r="1031382" spans="1:3">
      <c r="A1031382"/>
      <c r="B1031382"/>
      <c r="C1031382"/>
    </row>
    <row r="1031383" spans="1:3">
      <c r="A1031383"/>
      <c r="B1031383"/>
      <c r="C1031383"/>
    </row>
    <row r="1031384" spans="1:3">
      <c r="A1031384"/>
      <c r="B1031384"/>
      <c r="C1031384"/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  <row r="1047606" spans="1:3">
      <c r="A1047606"/>
      <c r="B1047606"/>
      <c r="C1047606"/>
    </row>
    <row r="1047607" spans="1:3">
      <c r="A1047607"/>
      <c r="B1047607"/>
      <c r="C1047607"/>
    </row>
    <row r="1047608" spans="1:3">
      <c r="A1047608"/>
      <c r="B1047608"/>
      <c r="C1047608"/>
    </row>
    <row r="1047609" spans="1:3">
      <c r="A1047609"/>
      <c r="B1047609"/>
      <c r="C1047609"/>
    </row>
    <row r="1047610" spans="1:3">
      <c r="A1047610"/>
      <c r="B1047610"/>
      <c r="C1047610"/>
    </row>
    <row r="1047611" spans="1:3">
      <c r="A1047611"/>
      <c r="B1047611"/>
      <c r="C1047611"/>
    </row>
    <row r="1047612" spans="1:3">
      <c r="A1047612"/>
      <c r="B1047612"/>
      <c r="C1047612"/>
    </row>
    <row r="1047613" spans="1:3">
      <c r="A1047613"/>
      <c r="B1047613"/>
      <c r="C1047613"/>
    </row>
    <row r="1047614" spans="1:3">
      <c r="A1047614"/>
      <c r="B1047614"/>
      <c r="C1047614"/>
    </row>
    <row r="1047615" spans="1:3">
      <c r="A1047615"/>
      <c r="B1047615"/>
      <c r="C1047615"/>
    </row>
    <row r="1047616" spans="1:3">
      <c r="A1047616"/>
      <c r="B1047616"/>
      <c r="C1047616"/>
    </row>
    <row r="1047617" spans="1:3">
      <c r="A1047617"/>
      <c r="B1047617"/>
      <c r="C1047617"/>
    </row>
    <row r="1047618" spans="1:3">
      <c r="A1047618"/>
      <c r="B1047618"/>
      <c r="C1047618"/>
    </row>
    <row r="1047619" spans="1:3">
      <c r="A1047619"/>
      <c r="B1047619"/>
      <c r="C1047619"/>
    </row>
    <row r="1047620" spans="1:3">
      <c r="A1047620"/>
      <c r="B1047620"/>
      <c r="C1047620"/>
    </row>
    <row r="1047621" spans="1:3">
      <c r="A1047621"/>
      <c r="B1047621"/>
      <c r="C1047621"/>
    </row>
    <row r="1047622" spans="1:3">
      <c r="A1047622"/>
      <c r="B1047622"/>
      <c r="C1047622"/>
    </row>
    <row r="1047623" spans="1:3">
      <c r="A1047623"/>
      <c r="B1047623"/>
      <c r="C1047623"/>
    </row>
    <row r="1047624" spans="1:3">
      <c r="A1047624"/>
      <c r="B1047624"/>
      <c r="C1047624"/>
    </row>
    <row r="1047625" spans="1:3">
      <c r="A1047625"/>
      <c r="B1047625"/>
      <c r="C1047625"/>
    </row>
    <row r="1047626" spans="1:3">
      <c r="A1047626"/>
      <c r="B1047626"/>
      <c r="C1047626"/>
    </row>
    <row r="1047627" spans="1:3">
      <c r="A1047627"/>
      <c r="B1047627"/>
      <c r="C1047627"/>
    </row>
    <row r="1047628" spans="1:3">
      <c r="A1047628"/>
      <c r="B1047628"/>
      <c r="C1047628"/>
    </row>
    <row r="1047629" spans="1:3">
      <c r="A1047629"/>
      <c r="B1047629"/>
      <c r="C1047629"/>
    </row>
    <row r="1047630" spans="1:3">
      <c r="A1047630"/>
      <c r="B1047630"/>
      <c r="C1047630"/>
    </row>
    <row r="1047631" spans="1:3">
      <c r="A1047631"/>
      <c r="B1047631"/>
      <c r="C1047631"/>
    </row>
    <row r="1047632" spans="1:3">
      <c r="A1047632"/>
      <c r="B1047632"/>
      <c r="C1047632"/>
    </row>
    <row r="1047633" spans="1:3">
      <c r="A1047633"/>
      <c r="B1047633"/>
      <c r="C1047633"/>
    </row>
    <row r="1047634" spans="1:3">
      <c r="A1047634"/>
      <c r="B1047634"/>
      <c r="C1047634"/>
    </row>
    <row r="1047635" spans="1:3">
      <c r="A1047635"/>
      <c r="B1047635"/>
      <c r="C1047635"/>
    </row>
    <row r="1047636" spans="1:3">
      <c r="A1047636"/>
      <c r="B1047636"/>
      <c r="C1047636"/>
    </row>
    <row r="1047637" spans="1:3">
      <c r="A1047637"/>
      <c r="B1047637"/>
      <c r="C1047637"/>
    </row>
    <row r="1047638" spans="1:3">
      <c r="A1047638"/>
      <c r="B1047638"/>
      <c r="C1047638"/>
    </row>
    <row r="1047639" spans="1:3">
      <c r="A1047639"/>
      <c r="B1047639"/>
      <c r="C1047639"/>
    </row>
    <row r="1047640" spans="1:3">
      <c r="A1047640"/>
      <c r="B1047640"/>
      <c r="C1047640"/>
    </row>
    <row r="1047641" spans="1:3">
      <c r="A1047641"/>
      <c r="B1047641"/>
      <c r="C1047641"/>
    </row>
    <row r="1047642" spans="1:3">
      <c r="A1047642"/>
      <c r="B1047642"/>
      <c r="C1047642"/>
    </row>
    <row r="1047643" spans="1:3">
      <c r="A1047643"/>
      <c r="B1047643"/>
      <c r="C1047643"/>
    </row>
    <row r="1047644" spans="1:3">
      <c r="A1047644"/>
      <c r="B1047644"/>
      <c r="C1047644"/>
    </row>
    <row r="1047645" spans="1:3">
      <c r="A1047645"/>
      <c r="B1047645"/>
      <c r="C1047645"/>
    </row>
    <row r="1047646" spans="1:3">
      <c r="A1047646"/>
      <c r="B1047646"/>
      <c r="C1047646"/>
    </row>
    <row r="1047647" spans="1:3">
      <c r="A1047647"/>
      <c r="B1047647"/>
      <c r="C1047647"/>
    </row>
    <row r="1047648" spans="1:3">
      <c r="A1047648"/>
      <c r="B1047648"/>
      <c r="C1047648"/>
    </row>
    <row r="1047649" spans="1:3">
      <c r="A1047649"/>
      <c r="B1047649"/>
      <c r="C1047649"/>
    </row>
    <row r="1047650" spans="1:3">
      <c r="A1047650"/>
      <c r="B1047650"/>
      <c r="C1047650"/>
    </row>
    <row r="1047651" spans="1:3">
      <c r="A1047651"/>
      <c r="B1047651"/>
      <c r="C1047651"/>
    </row>
    <row r="1047652" spans="1:3">
      <c r="A1047652"/>
      <c r="B1047652"/>
      <c r="C1047652"/>
    </row>
    <row r="1047653" spans="1:3">
      <c r="A1047653"/>
      <c r="B1047653"/>
      <c r="C1047653"/>
    </row>
    <row r="1047654" spans="1:3">
      <c r="A1047654"/>
      <c r="B1047654"/>
      <c r="C1047654"/>
    </row>
    <row r="1047655" spans="1:3">
      <c r="A1047655"/>
      <c r="B1047655"/>
      <c r="C1047655"/>
    </row>
    <row r="1047656" spans="1:3">
      <c r="A1047656"/>
      <c r="B1047656"/>
      <c r="C1047656"/>
    </row>
    <row r="1047657" spans="1:3">
      <c r="A1047657"/>
      <c r="B1047657"/>
      <c r="C1047657"/>
    </row>
    <row r="1047658" spans="1:3">
      <c r="A1047658"/>
      <c r="B1047658"/>
      <c r="C1047658"/>
    </row>
    <row r="1047659" spans="1:3">
      <c r="A1047659"/>
      <c r="B1047659"/>
      <c r="C1047659"/>
    </row>
    <row r="1047660" spans="1:3">
      <c r="A1047660"/>
      <c r="B1047660"/>
      <c r="C1047660"/>
    </row>
    <row r="1047661" spans="1:3">
      <c r="A1047661"/>
      <c r="B1047661"/>
      <c r="C1047661"/>
    </row>
    <row r="1047662" spans="1:3">
      <c r="A1047662"/>
      <c r="B1047662"/>
      <c r="C1047662"/>
    </row>
    <row r="1047663" spans="1:3">
      <c r="A1047663"/>
      <c r="B1047663"/>
      <c r="C1047663"/>
    </row>
    <row r="1047664" spans="1:3">
      <c r="A1047664"/>
      <c r="B1047664"/>
      <c r="C1047664"/>
    </row>
    <row r="1047665" spans="1:3">
      <c r="A1047665"/>
      <c r="B1047665"/>
      <c r="C1047665"/>
    </row>
    <row r="1047666" spans="1:3">
      <c r="A1047666"/>
      <c r="B1047666"/>
      <c r="C1047666"/>
    </row>
    <row r="1047667" spans="1:3">
      <c r="A1047667"/>
      <c r="B1047667"/>
      <c r="C1047667"/>
    </row>
    <row r="1047668" spans="1:3">
      <c r="A1047668"/>
      <c r="B1047668"/>
      <c r="C1047668"/>
    </row>
    <row r="1047669" spans="1:3">
      <c r="A1047669"/>
      <c r="B1047669"/>
      <c r="C1047669"/>
    </row>
    <row r="1047670" spans="1:3">
      <c r="A1047670"/>
      <c r="B1047670"/>
      <c r="C1047670"/>
    </row>
    <row r="1047671" spans="1:3">
      <c r="A1047671"/>
      <c r="B1047671"/>
      <c r="C1047671"/>
    </row>
    <row r="1047672" spans="1:3">
      <c r="A1047672"/>
      <c r="B1047672"/>
      <c r="C1047672"/>
    </row>
    <row r="1047673" spans="1:3">
      <c r="A1047673"/>
      <c r="B1047673"/>
      <c r="C1047673"/>
    </row>
    <row r="1047674" spans="1:3">
      <c r="A1047674"/>
      <c r="B1047674"/>
      <c r="C1047674"/>
    </row>
    <row r="1047675" spans="1:3">
      <c r="A1047675"/>
      <c r="B1047675"/>
      <c r="C1047675"/>
    </row>
    <row r="1047676" spans="1:3">
      <c r="A1047676"/>
      <c r="B1047676"/>
      <c r="C1047676"/>
    </row>
    <row r="1047677" spans="1:3">
      <c r="A1047677"/>
      <c r="B1047677"/>
      <c r="C1047677"/>
    </row>
    <row r="1047678" spans="1:3">
      <c r="A1047678"/>
      <c r="B1047678"/>
      <c r="C1047678"/>
    </row>
    <row r="1047679" spans="1:3">
      <c r="A1047679"/>
      <c r="B1047679"/>
      <c r="C1047679"/>
    </row>
    <row r="1047680" spans="1:3">
      <c r="A1047680"/>
      <c r="B1047680"/>
      <c r="C1047680"/>
    </row>
    <row r="1047681" spans="1:3">
      <c r="A1047681"/>
      <c r="B1047681"/>
      <c r="C1047681"/>
    </row>
    <row r="1047682" spans="1:3">
      <c r="A1047682"/>
      <c r="B1047682"/>
      <c r="C1047682"/>
    </row>
    <row r="1047683" spans="1:3">
      <c r="A1047683"/>
      <c r="B1047683"/>
      <c r="C1047683"/>
    </row>
    <row r="1047684" spans="1:3">
      <c r="A1047684"/>
      <c r="B1047684"/>
      <c r="C1047684"/>
    </row>
    <row r="1047685" spans="1:3">
      <c r="A1047685"/>
      <c r="B1047685"/>
      <c r="C1047685"/>
    </row>
    <row r="1047686" spans="1:3">
      <c r="A1047686"/>
      <c r="B1047686"/>
      <c r="C1047686"/>
    </row>
    <row r="1047687" spans="1:3">
      <c r="A1047687"/>
      <c r="B1047687"/>
      <c r="C1047687"/>
    </row>
    <row r="1047688" spans="1:3">
      <c r="A1047688"/>
      <c r="B1047688"/>
      <c r="C1047688"/>
    </row>
    <row r="1047689" spans="1:3">
      <c r="A1047689"/>
      <c r="B1047689"/>
      <c r="C1047689"/>
    </row>
    <row r="1047690" spans="1:3">
      <c r="A1047690"/>
      <c r="B1047690"/>
      <c r="C1047690"/>
    </row>
    <row r="1047691" spans="1:3">
      <c r="A1047691"/>
      <c r="B1047691"/>
      <c r="C1047691"/>
    </row>
    <row r="1047692" spans="1:3">
      <c r="A1047692"/>
      <c r="B1047692"/>
      <c r="C1047692"/>
    </row>
    <row r="1047693" spans="1:3">
      <c r="A1047693"/>
      <c r="B1047693"/>
      <c r="C1047693"/>
    </row>
    <row r="1047694" spans="1:3">
      <c r="A1047694"/>
      <c r="B1047694"/>
      <c r="C1047694"/>
    </row>
    <row r="1047695" spans="1:3">
      <c r="A1047695"/>
      <c r="B1047695"/>
      <c r="C1047695"/>
    </row>
    <row r="1047696" spans="1:3">
      <c r="A1047696"/>
      <c r="B1047696"/>
      <c r="C1047696"/>
    </row>
    <row r="1047697" spans="1:3">
      <c r="A1047697"/>
      <c r="B1047697"/>
      <c r="C1047697"/>
    </row>
    <row r="1047698" spans="1:3">
      <c r="A1047698"/>
      <c r="B1047698"/>
      <c r="C1047698"/>
    </row>
    <row r="1047699" spans="1:3">
      <c r="A1047699"/>
      <c r="B1047699"/>
      <c r="C1047699"/>
    </row>
    <row r="1047700" spans="1:3">
      <c r="A1047700"/>
      <c r="B1047700"/>
      <c r="C1047700"/>
    </row>
    <row r="1047701" spans="1:3">
      <c r="A1047701"/>
      <c r="B1047701"/>
      <c r="C1047701"/>
    </row>
    <row r="1047702" spans="1:3">
      <c r="A1047702"/>
      <c r="B1047702"/>
      <c r="C1047702"/>
    </row>
    <row r="1047703" spans="1:3">
      <c r="A1047703"/>
      <c r="B1047703"/>
      <c r="C1047703"/>
    </row>
    <row r="1047704" spans="1:3">
      <c r="A1047704"/>
      <c r="B1047704"/>
      <c r="C1047704"/>
    </row>
    <row r="1047705" spans="1:3">
      <c r="A1047705"/>
      <c r="B1047705"/>
      <c r="C1047705"/>
    </row>
    <row r="1047706" spans="1:3">
      <c r="A1047706"/>
      <c r="B1047706"/>
      <c r="C1047706"/>
    </row>
    <row r="1047707" spans="1:3">
      <c r="A1047707"/>
      <c r="B1047707"/>
      <c r="C1047707"/>
    </row>
    <row r="1047708" spans="1:3">
      <c r="A1047708"/>
      <c r="B1047708"/>
      <c r="C1047708"/>
    </row>
    <row r="1047709" spans="1:3">
      <c r="A1047709"/>
      <c r="B1047709"/>
      <c r="C1047709"/>
    </row>
    <row r="1047710" spans="1:3">
      <c r="A1047710"/>
      <c r="B1047710"/>
      <c r="C1047710"/>
    </row>
    <row r="1047711" spans="1:3">
      <c r="A1047711"/>
      <c r="B1047711"/>
      <c r="C1047711"/>
    </row>
    <row r="1047712" spans="1:3">
      <c r="A1047712"/>
      <c r="B1047712"/>
      <c r="C1047712"/>
    </row>
    <row r="1047713" spans="1:3">
      <c r="A1047713"/>
      <c r="B1047713"/>
      <c r="C1047713"/>
    </row>
    <row r="1047714" spans="1:3">
      <c r="A1047714"/>
      <c r="B1047714"/>
      <c r="C1047714"/>
    </row>
    <row r="1047715" spans="1:3">
      <c r="A1047715"/>
      <c r="B1047715"/>
      <c r="C1047715"/>
    </row>
    <row r="1047716" spans="1:3">
      <c r="A1047716"/>
      <c r="B1047716"/>
      <c r="C1047716"/>
    </row>
    <row r="1047717" spans="1:3">
      <c r="A1047717"/>
      <c r="B1047717"/>
      <c r="C1047717"/>
    </row>
    <row r="1047718" spans="1:3">
      <c r="A1047718"/>
      <c r="B1047718"/>
      <c r="C1047718"/>
    </row>
    <row r="1047719" spans="1:3">
      <c r="A1047719"/>
      <c r="B1047719"/>
      <c r="C1047719"/>
    </row>
    <row r="1047720" spans="1:3">
      <c r="A1047720"/>
      <c r="B1047720"/>
      <c r="C1047720"/>
    </row>
    <row r="1047721" spans="1:3">
      <c r="A1047721"/>
      <c r="B1047721"/>
      <c r="C1047721"/>
    </row>
    <row r="1047722" spans="1:3">
      <c r="A1047722"/>
      <c r="B1047722"/>
      <c r="C1047722"/>
    </row>
    <row r="1047723" spans="1:3">
      <c r="A1047723"/>
      <c r="B1047723"/>
      <c r="C1047723"/>
    </row>
    <row r="1047724" spans="1:3">
      <c r="A1047724"/>
      <c r="B1047724"/>
      <c r="C1047724"/>
    </row>
    <row r="1047725" spans="1:3">
      <c r="A1047725"/>
      <c r="B1047725"/>
      <c r="C1047725"/>
    </row>
    <row r="1047726" spans="1:3">
      <c r="A1047726"/>
      <c r="B1047726"/>
      <c r="C1047726"/>
    </row>
    <row r="1047727" spans="1:3">
      <c r="A1047727"/>
      <c r="B1047727"/>
      <c r="C1047727"/>
    </row>
    <row r="1047728" spans="1:3">
      <c r="A1047728"/>
      <c r="B1047728"/>
      <c r="C1047728"/>
    </row>
    <row r="1047729" spans="1:3">
      <c r="A1047729"/>
      <c r="B1047729"/>
      <c r="C1047729"/>
    </row>
    <row r="1047730" spans="1:3">
      <c r="A1047730"/>
      <c r="B1047730"/>
      <c r="C1047730"/>
    </row>
    <row r="1047731" spans="1:3">
      <c r="A1047731"/>
      <c r="B1047731"/>
      <c r="C1047731"/>
    </row>
    <row r="1047732" spans="1:3">
      <c r="A1047732"/>
      <c r="B1047732"/>
      <c r="C1047732"/>
    </row>
    <row r="1047733" spans="1:3">
      <c r="A1047733"/>
      <c r="B1047733"/>
      <c r="C1047733"/>
    </row>
    <row r="1047734" spans="1:3">
      <c r="A1047734"/>
      <c r="B1047734"/>
      <c r="C1047734"/>
    </row>
    <row r="1047735" spans="1:3">
      <c r="A1047735"/>
      <c r="B1047735"/>
      <c r="C1047735"/>
    </row>
    <row r="1047736" spans="1:3">
      <c r="A1047736"/>
      <c r="B1047736"/>
      <c r="C1047736"/>
    </row>
    <row r="1047737" spans="1:3">
      <c r="A1047737"/>
      <c r="B1047737"/>
      <c r="C1047737"/>
    </row>
    <row r="1047738" spans="1:3">
      <c r="A1047738"/>
      <c r="B1047738"/>
      <c r="C1047738"/>
    </row>
    <row r="1047739" spans="1:3">
      <c r="A1047739"/>
      <c r="B1047739"/>
      <c r="C1047739"/>
    </row>
    <row r="1047740" spans="1:3">
      <c r="A1047740"/>
      <c r="B1047740"/>
      <c r="C1047740"/>
    </row>
    <row r="1047741" spans="1:3">
      <c r="A1047741"/>
      <c r="B1047741"/>
      <c r="C1047741"/>
    </row>
    <row r="1047742" spans="1:3">
      <c r="A1047742"/>
      <c r="B1047742"/>
      <c r="C1047742"/>
    </row>
    <row r="1047743" spans="1:3">
      <c r="A1047743"/>
      <c r="B1047743"/>
      <c r="C1047743"/>
    </row>
    <row r="1047744" spans="1:3">
      <c r="A1047744"/>
      <c r="B1047744"/>
      <c r="C1047744"/>
    </row>
    <row r="1047745" spans="1:3">
      <c r="A1047745"/>
      <c r="B1047745"/>
      <c r="C1047745"/>
    </row>
    <row r="1047746" spans="1:3">
      <c r="A1047746"/>
      <c r="B1047746"/>
      <c r="C1047746"/>
    </row>
    <row r="1047747" spans="1:3">
      <c r="A1047747"/>
      <c r="B1047747"/>
      <c r="C1047747"/>
    </row>
    <row r="1047748" spans="1:3">
      <c r="A1047748"/>
      <c r="B1047748"/>
      <c r="C1047748"/>
    </row>
    <row r="1047749" spans="1:3">
      <c r="A1047749"/>
      <c r="B1047749"/>
      <c r="C1047749"/>
    </row>
    <row r="1047750" spans="1:3">
      <c r="A1047750"/>
      <c r="B1047750"/>
      <c r="C1047750"/>
    </row>
    <row r="1047751" spans="1:3">
      <c r="A1047751"/>
      <c r="B1047751"/>
      <c r="C1047751"/>
    </row>
    <row r="1047752" spans="1:3">
      <c r="A1047752"/>
      <c r="B1047752"/>
      <c r="C1047752"/>
    </row>
    <row r="1047753" spans="1:3">
      <c r="A1047753"/>
      <c r="B1047753"/>
      <c r="C1047753"/>
    </row>
    <row r="1047754" spans="1:3">
      <c r="A1047754"/>
      <c r="B1047754"/>
      <c r="C1047754"/>
    </row>
    <row r="1047755" spans="1:3">
      <c r="A1047755"/>
      <c r="B1047755"/>
      <c r="C1047755"/>
    </row>
    <row r="1047756" spans="1:3">
      <c r="A1047756"/>
      <c r="B1047756"/>
      <c r="C1047756"/>
    </row>
    <row r="1047757" spans="1:3">
      <c r="A1047757"/>
      <c r="B1047757"/>
      <c r="C1047757"/>
    </row>
    <row r="1047758" spans="1:3">
      <c r="A1047758"/>
      <c r="B1047758"/>
      <c r="C1047758"/>
    </row>
    <row r="1047759" spans="1:3">
      <c r="A1047759"/>
      <c r="B1047759"/>
      <c r="C1047759"/>
    </row>
    <row r="1047760" spans="1:3">
      <c r="A1047760"/>
      <c r="B1047760"/>
      <c r="C1047760"/>
    </row>
    <row r="1047761" spans="1:3">
      <c r="A1047761"/>
      <c r="B1047761"/>
      <c r="C1047761"/>
    </row>
    <row r="1047762" spans="1:3">
      <c r="A1047762"/>
      <c r="B1047762"/>
      <c r="C1047762"/>
    </row>
    <row r="1047763" spans="1:3">
      <c r="A1047763"/>
      <c r="B1047763"/>
      <c r="C1047763"/>
    </row>
    <row r="1047764" spans="1:3">
      <c r="A1047764"/>
      <c r="B1047764"/>
      <c r="C1047764"/>
    </row>
    <row r="1047765" spans="1:3">
      <c r="A1047765"/>
      <c r="B1047765"/>
      <c r="C1047765"/>
    </row>
    <row r="1047766" spans="1:3">
      <c r="A1047766"/>
      <c r="B1047766"/>
      <c r="C1047766"/>
    </row>
    <row r="1047767" spans="1:3">
      <c r="A1047767"/>
      <c r="B1047767"/>
      <c r="C1047767"/>
    </row>
    <row r="1047768" spans="1:3">
      <c r="A1047768"/>
      <c r="B1047768"/>
      <c r="C1047768"/>
    </row>
    <row r="1047769" spans="1:3">
      <c r="A1047769"/>
      <c r="B1047769"/>
      <c r="C1047769"/>
    </row>
    <row r="1047770" spans="1:3">
      <c r="A1047770"/>
      <c r="B1047770"/>
      <c r="C1047770"/>
    </row>
    <row r="1047771" spans="1:3">
      <c r="A1047771"/>
      <c r="B1047771"/>
      <c r="C1047771"/>
    </row>
    <row r="1047772" spans="1:3">
      <c r="A1047772"/>
      <c r="B1047772"/>
      <c r="C1047772"/>
    </row>
    <row r="1047773" spans="1:3">
      <c r="A1047773"/>
      <c r="B1047773"/>
      <c r="C1047773"/>
    </row>
    <row r="1047774" spans="1:3">
      <c r="A1047774"/>
      <c r="B1047774"/>
      <c r="C1047774"/>
    </row>
    <row r="1047775" spans="1:3">
      <c r="A1047775"/>
      <c r="B1047775"/>
      <c r="C1047775"/>
    </row>
    <row r="1047776" spans="1:3">
      <c r="A1047776"/>
      <c r="B1047776"/>
      <c r="C1047776"/>
    </row>
    <row r="1047777" spans="1:3">
      <c r="A1047777"/>
      <c r="B1047777"/>
      <c r="C1047777"/>
    </row>
    <row r="1047778" spans="1:3">
      <c r="A1047778"/>
      <c r="B1047778"/>
      <c r="C1047778"/>
    </row>
    <row r="1047779" spans="1:3">
      <c r="A1047779"/>
      <c r="B1047779"/>
      <c r="C1047779"/>
    </row>
    <row r="1047780" spans="1:3">
      <c r="A1047780"/>
      <c r="B1047780"/>
      <c r="C1047780"/>
    </row>
    <row r="1047781" spans="1:3">
      <c r="A1047781"/>
      <c r="B1047781"/>
      <c r="C1047781"/>
    </row>
    <row r="1047782" spans="1:3">
      <c r="A1047782"/>
      <c r="B1047782"/>
      <c r="C1047782"/>
    </row>
    <row r="1047783" spans="1:3">
      <c r="A1047783"/>
      <c r="B1047783"/>
      <c r="C1047783"/>
    </row>
    <row r="1047784" spans="1:3">
      <c r="A1047784"/>
      <c r="B1047784"/>
      <c r="C1047784"/>
    </row>
    <row r="1047785" spans="1:3">
      <c r="A1047785"/>
      <c r="B1047785"/>
      <c r="C1047785"/>
    </row>
    <row r="1047786" spans="1:3">
      <c r="A1047786"/>
      <c r="B1047786"/>
      <c r="C1047786"/>
    </row>
    <row r="1047787" spans="1:3">
      <c r="A1047787"/>
      <c r="B1047787"/>
      <c r="C1047787"/>
    </row>
    <row r="1047788" spans="1:3">
      <c r="A1047788"/>
      <c r="B1047788"/>
      <c r="C1047788"/>
    </row>
    <row r="1047789" spans="1:3">
      <c r="A1047789"/>
      <c r="B1047789"/>
      <c r="C1047789"/>
    </row>
    <row r="1047790" spans="1:3">
      <c r="A1047790"/>
      <c r="B1047790"/>
      <c r="C1047790"/>
    </row>
    <row r="1047791" spans="1:3">
      <c r="A1047791"/>
      <c r="B1047791"/>
      <c r="C1047791"/>
    </row>
    <row r="1047792" spans="1:3">
      <c r="A1047792"/>
      <c r="B1047792"/>
      <c r="C1047792"/>
    </row>
    <row r="1047793" spans="1:3">
      <c r="A1047793"/>
      <c r="B1047793"/>
      <c r="C1047793"/>
    </row>
    <row r="1047794" spans="1:3">
      <c r="A1047794"/>
      <c r="B1047794"/>
      <c r="C1047794"/>
    </row>
    <row r="1047795" spans="1:3">
      <c r="A1047795"/>
      <c r="B1047795"/>
      <c r="C1047795"/>
    </row>
    <row r="1047796" spans="1:3">
      <c r="A1047796"/>
      <c r="B1047796"/>
      <c r="C1047796"/>
    </row>
    <row r="1047797" spans="1:3">
      <c r="A1047797"/>
      <c r="B1047797"/>
      <c r="C1047797"/>
    </row>
    <row r="1047798" spans="1:3">
      <c r="A1047798"/>
      <c r="B1047798"/>
      <c r="C1047798"/>
    </row>
    <row r="1047799" spans="1:3">
      <c r="A1047799"/>
      <c r="B1047799"/>
      <c r="C1047799"/>
    </row>
    <row r="1047800" spans="1:3">
      <c r="A1047800"/>
      <c r="B1047800"/>
      <c r="C1047800"/>
    </row>
    <row r="1047801" spans="1:3">
      <c r="A1047801"/>
      <c r="B1047801"/>
      <c r="C1047801"/>
    </row>
    <row r="1047802" spans="1:3">
      <c r="A1047802"/>
      <c r="B1047802"/>
      <c r="C1047802"/>
    </row>
    <row r="1047803" spans="1:3">
      <c r="A1047803"/>
      <c r="B1047803"/>
      <c r="C1047803"/>
    </row>
    <row r="1047804" spans="1:3">
      <c r="A1047804"/>
      <c r="B1047804"/>
      <c r="C1047804"/>
    </row>
    <row r="1047805" spans="1:3">
      <c r="A1047805"/>
      <c r="B1047805"/>
      <c r="C1047805"/>
    </row>
    <row r="1047806" spans="1:3">
      <c r="A1047806"/>
      <c r="B1047806"/>
      <c r="C1047806"/>
    </row>
    <row r="1047807" spans="1:3">
      <c r="A1047807"/>
      <c r="B1047807"/>
      <c r="C1047807"/>
    </row>
    <row r="1047808" spans="1:3">
      <c r="A1047808"/>
      <c r="B1047808"/>
      <c r="C1047808"/>
    </row>
    <row r="1047809" spans="1:3">
      <c r="A1047809"/>
      <c r="B1047809"/>
      <c r="C1047809"/>
    </row>
    <row r="1047810" spans="1:3">
      <c r="A1047810"/>
      <c r="B1047810"/>
      <c r="C1047810"/>
    </row>
    <row r="1047811" spans="1:3">
      <c r="A1047811"/>
      <c r="B1047811"/>
      <c r="C1047811"/>
    </row>
    <row r="1047812" spans="1:3">
      <c r="A1047812"/>
      <c r="B1047812"/>
      <c r="C1047812"/>
    </row>
    <row r="1047813" spans="1:3">
      <c r="A1047813"/>
      <c r="B1047813"/>
      <c r="C1047813"/>
    </row>
    <row r="1047814" spans="1:3">
      <c r="A1047814"/>
      <c r="B1047814"/>
      <c r="C1047814"/>
    </row>
    <row r="1047815" spans="1:3">
      <c r="A1047815"/>
      <c r="B1047815"/>
      <c r="C1047815"/>
    </row>
    <row r="1047816" spans="1:3">
      <c r="A1047816"/>
      <c r="B1047816"/>
      <c r="C1047816"/>
    </row>
    <row r="1047817" spans="1:3">
      <c r="A1047817"/>
      <c r="B1047817"/>
      <c r="C1047817"/>
    </row>
    <row r="1047818" spans="1:3">
      <c r="A1047818"/>
      <c r="B1047818"/>
      <c r="C1047818"/>
    </row>
    <row r="1047819" spans="1:3">
      <c r="A1047819"/>
      <c r="B1047819"/>
      <c r="C1047819"/>
    </row>
    <row r="1047820" spans="1:3">
      <c r="A1047820"/>
      <c r="B1047820"/>
      <c r="C1047820"/>
    </row>
    <row r="1047821" spans="1:3">
      <c r="A1047821"/>
      <c r="B1047821"/>
      <c r="C1047821"/>
    </row>
    <row r="1047822" spans="1:3">
      <c r="A1047822"/>
      <c r="B1047822"/>
      <c r="C1047822"/>
    </row>
    <row r="1047823" spans="1:3">
      <c r="A1047823"/>
      <c r="B1047823"/>
      <c r="C1047823"/>
    </row>
    <row r="1047824" spans="1:3">
      <c r="A1047824"/>
      <c r="B1047824"/>
      <c r="C1047824"/>
    </row>
    <row r="1047825" spans="1:3">
      <c r="A1047825"/>
      <c r="B1047825"/>
      <c r="C1047825"/>
    </row>
    <row r="1047826" spans="1:3">
      <c r="A1047826"/>
      <c r="B1047826"/>
      <c r="C1047826"/>
    </row>
    <row r="1047827" spans="1:3">
      <c r="A1047827"/>
      <c r="B1047827"/>
      <c r="C1047827"/>
    </row>
    <row r="1047828" spans="1:3">
      <c r="A1047828"/>
      <c r="B1047828"/>
      <c r="C1047828"/>
    </row>
    <row r="1047829" spans="1:3">
      <c r="A1047829"/>
      <c r="B1047829"/>
      <c r="C1047829"/>
    </row>
    <row r="1047830" spans="1:3">
      <c r="A1047830"/>
      <c r="B1047830"/>
      <c r="C1047830"/>
    </row>
    <row r="1047831" spans="1:3">
      <c r="A1047831"/>
      <c r="B1047831"/>
      <c r="C1047831"/>
    </row>
    <row r="1047832" spans="1:3">
      <c r="A1047832"/>
      <c r="B1047832"/>
      <c r="C1047832"/>
    </row>
    <row r="1047833" spans="1:3">
      <c r="A1047833"/>
      <c r="B1047833"/>
      <c r="C1047833"/>
    </row>
    <row r="1047834" spans="1:3">
      <c r="A1047834"/>
      <c r="B1047834"/>
      <c r="C1047834"/>
    </row>
    <row r="1047835" spans="1:3">
      <c r="A1047835"/>
      <c r="B1047835"/>
      <c r="C1047835"/>
    </row>
    <row r="1047836" spans="1:3">
      <c r="A1047836"/>
      <c r="B1047836"/>
      <c r="C1047836"/>
    </row>
    <row r="1047837" spans="1:3">
      <c r="A1047837"/>
      <c r="B1047837"/>
      <c r="C1047837"/>
    </row>
    <row r="1047838" spans="1:3">
      <c r="A1047838"/>
      <c r="B1047838"/>
      <c r="C1047838"/>
    </row>
    <row r="1047839" spans="1:3">
      <c r="A1047839"/>
      <c r="B1047839"/>
      <c r="C1047839"/>
    </row>
    <row r="1047840" spans="1:3">
      <c r="A1047840"/>
      <c r="B1047840"/>
      <c r="C1047840"/>
    </row>
    <row r="1047841" spans="1:3">
      <c r="A1047841"/>
      <c r="B1047841"/>
      <c r="C1047841"/>
    </row>
    <row r="1047842" spans="1:3">
      <c r="A1047842"/>
      <c r="B1047842"/>
      <c r="C1047842"/>
    </row>
    <row r="1047843" spans="1:3">
      <c r="A1047843"/>
      <c r="B1047843"/>
      <c r="C1047843"/>
    </row>
    <row r="1047844" spans="1:3">
      <c r="A1047844"/>
      <c r="B1047844"/>
      <c r="C1047844"/>
    </row>
    <row r="1047845" spans="1:3">
      <c r="A1047845"/>
      <c r="B1047845"/>
      <c r="C1047845"/>
    </row>
    <row r="1047846" spans="1:3">
      <c r="A1047846"/>
      <c r="B1047846"/>
      <c r="C1047846"/>
    </row>
    <row r="1047847" spans="1:3">
      <c r="A1047847"/>
      <c r="B1047847"/>
      <c r="C1047847"/>
    </row>
    <row r="1047848" spans="1:3">
      <c r="A1047848"/>
      <c r="B1047848"/>
      <c r="C1047848"/>
    </row>
    <row r="1047849" spans="1:3">
      <c r="A1047849"/>
      <c r="B1047849"/>
      <c r="C1047849"/>
    </row>
    <row r="1047850" spans="1:3">
      <c r="A1047850"/>
      <c r="B1047850"/>
      <c r="C1047850"/>
    </row>
    <row r="1047851" spans="1:3">
      <c r="A1047851"/>
      <c r="B1047851"/>
      <c r="C1047851"/>
    </row>
    <row r="1047852" spans="1:3">
      <c r="A1047852"/>
      <c r="B1047852"/>
      <c r="C1047852"/>
    </row>
    <row r="1047853" spans="1:3">
      <c r="A1047853"/>
      <c r="B1047853"/>
      <c r="C1047853"/>
    </row>
    <row r="1047854" spans="1:3">
      <c r="A1047854"/>
      <c r="B1047854"/>
      <c r="C1047854"/>
    </row>
    <row r="1047855" spans="1:3">
      <c r="A1047855"/>
      <c r="B1047855"/>
      <c r="C1047855"/>
    </row>
    <row r="1047856" spans="1:3">
      <c r="A1047856"/>
      <c r="B1047856"/>
      <c r="C1047856"/>
    </row>
    <row r="1047857" spans="1:3">
      <c r="A1047857"/>
      <c r="B1047857"/>
      <c r="C1047857"/>
    </row>
    <row r="1047858" spans="1:3">
      <c r="A1047858"/>
      <c r="B1047858"/>
      <c r="C1047858"/>
    </row>
    <row r="1047859" spans="1:3">
      <c r="A1047859"/>
      <c r="B1047859"/>
      <c r="C1047859"/>
    </row>
    <row r="1047860" spans="1:3">
      <c r="A1047860"/>
      <c r="B1047860"/>
      <c r="C1047860"/>
    </row>
    <row r="1047861" spans="1:3">
      <c r="A1047861"/>
      <c r="B1047861"/>
      <c r="C1047861"/>
    </row>
    <row r="1047862" spans="1:3">
      <c r="A1047862"/>
      <c r="B1047862"/>
      <c r="C1047862"/>
    </row>
    <row r="1047863" spans="1:3">
      <c r="A1047863"/>
      <c r="B1047863"/>
      <c r="C1047863"/>
    </row>
    <row r="1047864" spans="1:3">
      <c r="A1047864"/>
      <c r="B1047864"/>
      <c r="C1047864"/>
    </row>
    <row r="1047865" spans="1:3">
      <c r="A1047865"/>
      <c r="B1047865"/>
      <c r="C1047865"/>
    </row>
    <row r="1047866" spans="1:3">
      <c r="A1047866"/>
      <c r="B1047866"/>
      <c r="C1047866"/>
    </row>
    <row r="1047867" spans="1:3">
      <c r="A1047867"/>
      <c r="B1047867"/>
      <c r="C1047867"/>
    </row>
    <row r="1047868" spans="1:3">
      <c r="A1047868"/>
      <c r="B1047868"/>
      <c r="C1047868"/>
    </row>
    <row r="1047869" spans="1:3">
      <c r="A1047869"/>
      <c r="B1047869"/>
      <c r="C1047869"/>
    </row>
    <row r="1047870" spans="1:3">
      <c r="A1047870"/>
      <c r="B1047870"/>
      <c r="C1047870"/>
    </row>
    <row r="1047871" spans="1:3">
      <c r="A1047871"/>
      <c r="B1047871"/>
      <c r="C1047871"/>
    </row>
    <row r="1047872" spans="1:3">
      <c r="A1047872"/>
      <c r="B1047872"/>
      <c r="C1047872"/>
    </row>
    <row r="1047873" spans="1:3">
      <c r="A1047873"/>
      <c r="B1047873"/>
      <c r="C1047873"/>
    </row>
    <row r="1047874" spans="1:3">
      <c r="A1047874"/>
      <c r="B1047874"/>
      <c r="C1047874"/>
    </row>
    <row r="1047875" spans="1:3">
      <c r="A1047875"/>
      <c r="B1047875"/>
      <c r="C1047875"/>
    </row>
    <row r="1047876" spans="1:3">
      <c r="A1047876"/>
      <c r="B1047876"/>
      <c r="C1047876"/>
    </row>
    <row r="1047877" spans="1:3">
      <c r="A1047877"/>
      <c r="B1047877"/>
      <c r="C1047877"/>
    </row>
    <row r="1047878" spans="1:3">
      <c r="A1047878"/>
      <c r="B1047878"/>
      <c r="C1047878"/>
    </row>
    <row r="1047879" spans="1:3">
      <c r="A1047879"/>
      <c r="B1047879"/>
      <c r="C1047879"/>
    </row>
    <row r="1047880" spans="1:3">
      <c r="A1047880"/>
      <c r="B1047880"/>
      <c r="C1047880"/>
    </row>
    <row r="1047881" spans="1:3">
      <c r="A1047881"/>
      <c r="B1047881"/>
      <c r="C1047881"/>
    </row>
    <row r="1047882" spans="1:3">
      <c r="A1047882"/>
      <c r="B1047882"/>
      <c r="C1047882"/>
    </row>
    <row r="1047883" spans="1:3">
      <c r="A1047883"/>
      <c r="B1047883"/>
      <c r="C1047883"/>
    </row>
    <row r="1047884" spans="1:3">
      <c r="A1047884"/>
      <c r="B1047884"/>
      <c r="C1047884"/>
    </row>
    <row r="1047885" spans="1:3">
      <c r="A1047885"/>
      <c r="B1047885"/>
      <c r="C1047885"/>
    </row>
    <row r="1047886" spans="1:3">
      <c r="A1047886"/>
      <c r="B1047886"/>
      <c r="C1047886"/>
    </row>
    <row r="1047887" spans="1:3">
      <c r="A1047887"/>
      <c r="B1047887"/>
      <c r="C1047887"/>
    </row>
    <row r="1047888" spans="1:3">
      <c r="A1047888"/>
      <c r="B1047888"/>
      <c r="C1047888"/>
    </row>
    <row r="1047889" spans="1:3">
      <c r="A1047889"/>
      <c r="B1047889"/>
      <c r="C1047889"/>
    </row>
    <row r="1047890" spans="1:3">
      <c r="A1047890"/>
      <c r="B1047890"/>
      <c r="C1047890"/>
    </row>
    <row r="1047891" spans="1:3">
      <c r="A1047891"/>
      <c r="B1047891"/>
      <c r="C1047891"/>
    </row>
    <row r="1047892" spans="1:3">
      <c r="A1047892"/>
      <c r="B1047892"/>
      <c r="C1047892"/>
    </row>
    <row r="1047893" spans="1:3">
      <c r="A1047893"/>
      <c r="B1047893"/>
      <c r="C1047893"/>
    </row>
    <row r="1047894" spans="1:3">
      <c r="A1047894"/>
      <c r="B1047894"/>
      <c r="C1047894"/>
    </row>
    <row r="1047895" spans="1:3">
      <c r="A1047895"/>
      <c r="B1047895"/>
      <c r="C1047895"/>
    </row>
    <row r="1047896" spans="1:3">
      <c r="A1047896"/>
      <c r="B1047896"/>
      <c r="C1047896"/>
    </row>
    <row r="1047897" spans="1:3">
      <c r="A1047897"/>
      <c r="B1047897"/>
      <c r="C1047897"/>
    </row>
    <row r="1047898" spans="1:3">
      <c r="A1047898"/>
      <c r="B1047898"/>
      <c r="C1047898"/>
    </row>
    <row r="1047899" spans="1:3">
      <c r="A1047899"/>
      <c r="B1047899"/>
      <c r="C1047899"/>
    </row>
    <row r="1047900" spans="1:3">
      <c r="A1047900"/>
      <c r="B1047900"/>
      <c r="C1047900"/>
    </row>
    <row r="1047901" spans="1:3">
      <c r="A1047901"/>
      <c r="B1047901"/>
      <c r="C1047901"/>
    </row>
    <row r="1047902" spans="1:3">
      <c r="A1047902"/>
      <c r="B1047902"/>
      <c r="C1047902"/>
    </row>
    <row r="1047903" spans="1:3">
      <c r="A1047903"/>
      <c r="B1047903"/>
      <c r="C1047903"/>
    </row>
    <row r="1047904" spans="1:3">
      <c r="A1047904"/>
      <c r="B1047904"/>
      <c r="C1047904"/>
    </row>
    <row r="1047905" spans="1:3">
      <c r="A1047905"/>
      <c r="B1047905"/>
      <c r="C1047905"/>
    </row>
    <row r="1047906" spans="1:3">
      <c r="A1047906"/>
      <c r="B1047906"/>
      <c r="C1047906"/>
    </row>
    <row r="1047907" spans="1:3">
      <c r="A1047907"/>
      <c r="B1047907"/>
      <c r="C1047907"/>
    </row>
    <row r="1047908" spans="1:3">
      <c r="A1047908"/>
      <c r="B1047908"/>
      <c r="C1047908"/>
    </row>
    <row r="1047909" spans="1:3">
      <c r="A1047909"/>
      <c r="B1047909"/>
      <c r="C1047909"/>
    </row>
    <row r="1047910" spans="1:3">
      <c r="A1047910"/>
      <c r="B1047910"/>
      <c r="C1047910"/>
    </row>
    <row r="1047911" spans="1:3">
      <c r="A1047911"/>
      <c r="B1047911"/>
      <c r="C1047911"/>
    </row>
    <row r="1047912" spans="1:3">
      <c r="A1047912"/>
      <c r="B1047912"/>
      <c r="C1047912"/>
    </row>
    <row r="1047913" spans="1:3">
      <c r="A1047913"/>
      <c r="B1047913"/>
      <c r="C1047913"/>
    </row>
    <row r="1047914" spans="1:3">
      <c r="A1047914"/>
      <c r="B1047914"/>
      <c r="C1047914"/>
    </row>
    <row r="1047915" spans="1:3">
      <c r="A1047915"/>
      <c r="B1047915"/>
      <c r="C1047915"/>
    </row>
    <row r="1047916" spans="1:3">
      <c r="A1047916"/>
      <c r="B1047916"/>
      <c r="C1047916"/>
    </row>
    <row r="1047917" spans="1:3">
      <c r="A1047917"/>
      <c r="B1047917"/>
      <c r="C1047917"/>
    </row>
    <row r="1047918" spans="1:3">
      <c r="A1047918"/>
      <c r="B1047918"/>
      <c r="C1047918"/>
    </row>
    <row r="1047919" spans="1:3">
      <c r="A1047919"/>
      <c r="B1047919"/>
      <c r="C1047919"/>
    </row>
    <row r="1047920" spans="1:3">
      <c r="A1047920"/>
      <c r="B1047920"/>
      <c r="C1047920"/>
    </row>
    <row r="1047921" spans="1:3">
      <c r="A1047921"/>
      <c r="B1047921"/>
      <c r="C1047921"/>
    </row>
    <row r="1047922" spans="1:3">
      <c r="A1047922"/>
      <c r="B1047922"/>
      <c r="C1047922"/>
    </row>
    <row r="1047923" spans="1:3">
      <c r="A1047923"/>
      <c r="B1047923"/>
      <c r="C1047923"/>
    </row>
    <row r="1047924" spans="1:3">
      <c r="A1047924"/>
      <c r="B1047924"/>
      <c r="C1047924"/>
    </row>
    <row r="1047925" spans="1:3">
      <c r="A1047925"/>
      <c r="B1047925"/>
      <c r="C1047925"/>
    </row>
    <row r="1047926" spans="1:3">
      <c r="A1047926"/>
      <c r="B1047926"/>
      <c r="C1047926"/>
    </row>
    <row r="1047927" spans="1:3">
      <c r="A1047927"/>
      <c r="B1047927"/>
      <c r="C1047927"/>
    </row>
    <row r="1047928" spans="1:3">
      <c r="A1047928"/>
      <c r="B1047928"/>
      <c r="C1047928"/>
    </row>
    <row r="1047929" spans="1:3">
      <c r="A1047929"/>
      <c r="B1047929"/>
      <c r="C1047929"/>
    </row>
    <row r="1047930" spans="1:3">
      <c r="A1047930"/>
      <c r="B1047930"/>
      <c r="C1047930"/>
    </row>
    <row r="1047931" spans="1:3">
      <c r="A1047931"/>
      <c r="B1047931"/>
      <c r="C1047931"/>
    </row>
    <row r="1047932" spans="1:3">
      <c r="A1047932"/>
      <c r="B1047932"/>
      <c r="C1047932"/>
    </row>
    <row r="1047933" spans="1:3">
      <c r="A1047933"/>
      <c r="B1047933"/>
      <c r="C1047933"/>
    </row>
    <row r="1047934" spans="1:3">
      <c r="A1047934"/>
      <c r="B1047934"/>
      <c r="C1047934"/>
    </row>
    <row r="1047935" spans="1:3">
      <c r="A1047935"/>
      <c r="B1047935"/>
      <c r="C1047935"/>
    </row>
    <row r="1047936" spans="1:3">
      <c r="A1047936"/>
      <c r="B1047936"/>
      <c r="C1047936"/>
    </row>
    <row r="1047937" spans="1:3">
      <c r="A1047937"/>
      <c r="B1047937"/>
      <c r="C1047937"/>
    </row>
    <row r="1047938" spans="1:3">
      <c r="A1047938"/>
      <c r="B1047938"/>
      <c r="C1047938"/>
    </row>
    <row r="1047939" spans="1:3">
      <c r="A1047939"/>
      <c r="B1047939"/>
      <c r="C1047939"/>
    </row>
    <row r="1047940" spans="1:3">
      <c r="A1047940"/>
      <c r="B1047940"/>
      <c r="C1047940"/>
    </row>
    <row r="1047941" spans="1:3">
      <c r="A1047941"/>
      <c r="B1047941"/>
      <c r="C1047941"/>
    </row>
    <row r="1047942" spans="1:3">
      <c r="A1047942"/>
      <c r="B1047942"/>
      <c r="C1047942"/>
    </row>
    <row r="1047943" spans="1:3">
      <c r="A1047943"/>
      <c r="B1047943"/>
      <c r="C1047943"/>
    </row>
    <row r="1047944" spans="1:3">
      <c r="A1047944"/>
      <c r="B1047944"/>
      <c r="C1047944"/>
    </row>
    <row r="1047945" spans="1:3">
      <c r="A1047945"/>
      <c r="B1047945"/>
      <c r="C1047945"/>
    </row>
    <row r="1047946" spans="1:3">
      <c r="A1047946"/>
      <c r="B1047946"/>
      <c r="C1047946"/>
    </row>
    <row r="1047947" spans="1:3">
      <c r="A1047947"/>
      <c r="B1047947"/>
      <c r="C1047947"/>
    </row>
    <row r="1047948" spans="1:3">
      <c r="A1047948"/>
      <c r="B1047948"/>
      <c r="C1047948"/>
    </row>
    <row r="1047949" spans="1:3">
      <c r="A1047949"/>
      <c r="B1047949"/>
      <c r="C1047949"/>
    </row>
    <row r="1047950" spans="1:3">
      <c r="A1047950"/>
      <c r="B1047950"/>
      <c r="C1047950"/>
    </row>
    <row r="1047951" spans="1:3">
      <c r="A1047951"/>
      <c r="B1047951"/>
      <c r="C1047951"/>
    </row>
    <row r="1047952" spans="1:3">
      <c r="A1047952"/>
      <c r="B1047952"/>
      <c r="C1047952"/>
    </row>
    <row r="1047953" spans="1:3">
      <c r="A1047953"/>
      <c r="B1047953"/>
      <c r="C1047953"/>
    </row>
    <row r="1047954" spans="1:3">
      <c r="A1047954"/>
      <c r="B1047954"/>
      <c r="C1047954"/>
    </row>
    <row r="1047955" spans="1:3">
      <c r="A1047955"/>
      <c r="B1047955"/>
      <c r="C1047955"/>
    </row>
    <row r="1047956" spans="1:3">
      <c r="A1047956"/>
      <c r="B1047956"/>
      <c r="C1047956"/>
    </row>
    <row r="1047957" spans="1:3">
      <c r="A1047957"/>
      <c r="B1047957"/>
      <c r="C1047957"/>
    </row>
    <row r="1047958" spans="1:3">
      <c r="A1047958"/>
      <c r="B1047958"/>
      <c r="C1047958"/>
    </row>
    <row r="1047959" spans="1:3">
      <c r="A1047959"/>
      <c r="B1047959"/>
      <c r="C1047959"/>
    </row>
    <row r="1047960" spans="1:3">
      <c r="A1047960"/>
      <c r="B1047960"/>
      <c r="C1047960"/>
    </row>
    <row r="1047961" spans="1:3">
      <c r="A1047961"/>
      <c r="B1047961"/>
      <c r="C1047961"/>
    </row>
    <row r="1047962" spans="1:3">
      <c r="A1047962"/>
      <c r="B1047962"/>
      <c r="C1047962"/>
    </row>
    <row r="1047963" spans="1:3">
      <c r="A1047963"/>
      <c r="B1047963"/>
      <c r="C1047963"/>
    </row>
    <row r="1047964" spans="1:3">
      <c r="A1047964"/>
      <c r="B1047964"/>
      <c r="C1047964"/>
    </row>
    <row r="1047965" spans="1:3">
      <c r="A1047965"/>
      <c r="B1047965"/>
      <c r="C1047965"/>
    </row>
    <row r="1047966" spans="1:3">
      <c r="A1047966"/>
      <c r="B1047966"/>
      <c r="C1047966"/>
    </row>
    <row r="1047967" spans="1:3">
      <c r="A1047967"/>
      <c r="B1047967"/>
      <c r="C1047967"/>
    </row>
    <row r="1047968" spans="1:3">
      <c r="A1047968"/>
      <c r="B1047968"/>
      <c r="C1047968"/>
    </row>
    <row r="1047969" spans="1:3">
      <c r="A1047969"/>
      <c r="B1047969"/>
      <c r="C1047969"/>
    </row>
    <row r="1047970" spans="1:3">
      <c r="A1047970"/>
      <c r="B1047970"/>
      <c r="C1047970"/>
    </row>
    <row r="1047971" spans="1:3">
      <c r="A1047971"/>
      <c r="B1047971"/>
      <c r="C1047971"/>
    </row>
    <row r="1047972" spans="1:3">
      <c r="A1047972"/>
      <c r="B1047972"/>
      <c r="C1047972"/>
    </row>
    <row r="1047973" spans="1:3">
      <c r="A1047973"/>
      <c r="B1047973"/>
      <c r="C1047973"/>
    </row>
    <row r="1047974" spans="1:3">
      <c r="A1047974"/>
      <c r="B1047974"/>
      <c r="C1047974"/>
    </row>
    <row r="1047975" spans="1:3">
      <c r="A1047975"/>
      <c r="B1047975"/>
      <c r="C1047975"/>
    </row>
    <row r="1047976" spans="1:3">
      <c r="A1047976"/>
      <c r="B1047976"/>
      <c r="C1047976"/>
    </row>
    <row r="1047977" spans="1:3">
      <c r="A1047977"/>
      <c r="B1047977"/>
      <c r="C1047977"/>
    </row>
    <row r="1047978" spans="1:3">
      <c r="A1047978"/>
      <c r="B1047978"/>
      <c r="C1047978"/>
    </row>
    <row r="1047979" spans="1:3">
      <c r="A1047979"/>
      <c r="B1047979"/>
      <c r="C1047979"/>
    </row>
    <row r="1047980" spans="1:3">
      <c r="A1047980"/>
      <c r="B1047980"/>
      <c r="C1047980"/>
    </row>
    <row r="1047981" spans="1:3">
      <c r="A1047981"/>
      <c r="B1047981"/>
      <c r="C1047981"/>
    </row>
    <row r="1047982" spans="1:3">
      <c r="A1047982"/>
      <c r="B1047982"/>
      <c r="C1047982"/>
    </row>
    <row r="1047983" spans="1:3">
      <c r="A1047983"/>
      <c r="B1047983"/>
      <c r="C1047983"/>
    </row>
    <row r="1047984" spans="1:3">
      <c r="A1047984"/>
      <c r="B1047984"/>
      <c r="C1047984"/>
    </row>
    <row r="1047985" spans="1:3">
      <c r="A1047985"/>
      <c r="B1047985"/>
      <c r="C1047985"/>
    </row>
    <row r="1047986" spans="1:3">
      <c r="A1047986"/>
      <c r="B1047986"/>
      <c r="C1047986"/>
    </row>
    <row r="1047987" spans="1:3">
      <c r="A1047987"/>
      <c r="B1047987"/>
      <c r="C1047987"/>
    </row>
    <row r="1047988" spans="1:3">
      <c r="A1047988"/>
      <c r="B1047988"/>
      <c r="C1047988"/>
    </row>
    <row r="1047989" spans="1:3">
      <c r="A1047989"/>
      <c r="B1047989"/>
      <c r="C1047989"/>
    </row>
    <row r="1047990" spans="1:3">
      <c r="A1047990"/>
      <c r="B1047990"/>
      <c r="C1047990"/>
    </row>
    <row r="1047991" spans="1:3">
      <c r="A1047991"/>
      <c r="B1047991"/>
      <c r="C1047991"/>
    </row>
    <row r="1047992" spans="1:3">
      <c r="A1047992"/>
      <c r="B1047992"/>
      <c r="C1047992"/>
    </row>
    <row r="1047993" spans="1:3">
      <c r="A1047993"/>
      <c r="B1047993"/>
      <c r="C1047993"/>
    </row>
    <row r="1047994" spans="1:3">
      <c r="A1047994"/>
      <c r="B1047994"/>
      <c r="C1047994"/>
    </row>
    <row r="1047995" spans="1:3">
      <c r="A1047995"/>
      <c r="B1047995"/>
      <c r="C1047995"/>
    </row>
    <row r="1047996" spans="1:3">
      <c r="A1047996"/>
      <c r="B1047996"/>
      <c r="C1047996"/>
    </row>
    <row r="1047997" spans="1:3">
      <c r="A1047997"/>
      <c r="B1047997"/>
      <c r="C1047997"/>
    </row>
    <row r="1047998" spans="1:3">
      <c r="A1047998"/>
      <c r="B1047998"/>
      <c r="C1047998"/>
    </row>
    <row r="1047999" spans="1:3">
      <c r="A1047999"/>
      <c r="B1047999"/>
      <c r="C1047999"/>
    </row>
    <row r="1048000" spans="1:3">
      <c r="A1048000"/>
      <c r="B1048000"/>
      <c r="C1048000"/>
    </row>
    <row r="1048001" spans="1:3">
      <c r="A1048001"/>
      <c r="B1048001"/>
      <c r="C1048001"/>
    </row>
    <row r="1048002" spans="1:3">
      <c r="A1048002"/>
      <c r="B1048002"/>
      <c r="C1048002"/>
    </row>
    <row r="1048003" spans="1:3">
      <c r="A1048003"/>
      <c r="B1048003"/>
      <c r="C1048003"/>
    </row>
    <row r="1048004" spans="1:3">
      <c r="A1048004"/>
      <c r="B1048004"/>
      <c r="C1048004"/>
    </row>
    <row r="1048005" spans="1:3">
      <c r="A1048005"/>
      <c r="B1048005"/>
      <c r="C1048005"/>
    </row>
    <row r="1048006" spans="1:3">
      <c r="A1048006"/>
      <c r="B1048006"/>
      <c r="C1048006"/>
    </row>
    <row r="1048007" spans="1:3">
      <c r="A1048007"/>
      <c r="B1048007"/>
      <c r="C1048007"/>
    </row>
    <row r="1048008" spans="1:3">
      <c r="A1048008"/>
      <c r="B1048008"/>
      <c r="C1048008"/>
    </row>
    <row r="1048009" spans="1:3">
      <c r="A1048009"/>
      <c r="B1048009"/>
      <c r="C1048009"/>
    </row>
    <row r="1048010" spans="1:3">
      <c r="A1048010"/>
      <c r="B1048010"/>
      <c r="C1048010"/>
    </row>
    <row r="1048011" spans="1:3">
      <c r="A1048011"/>
      <c r="B1048011"/>
      <c r="C1048011"/>
    </row>
    <row r="1048012" spans="1:3">
      <c r="A1048012"/>
      <c r="B1048012"/>
      <c r="C1048012"/>
    </row>
    <row r="1048013" spans="1:3">
      <c r="A1048013"/>
      <c r="B1048013"/>
      <c r="C1048013"/>
    </row>
    <row r="1048014" spans="1:3">
      <c r="A1048014"/>
      <c r="B1048014"/>
      <c r="C1048014"/>
    </row>
    <row r="1048015" spans="1:3">
      <c r="A1048015"/>
      <c r="B1048015"/>
      <c r="C1048015"/>
    </row>
    <row r="1048016" spans="1:3">
      <c r="A1048016"/>
      <c r="B1048016"/>
      <c r="C1048016"/>
    </row>
    <row r="1048017" spans="1:3">
      <c r="A1048017"/>
      <c r="B1048017"/>
      <c r="C1048017"/>
    </row>
    <row r="1048018" spans="1:3">
      <c r="A1048018"/>
      <c r="B1048018"/>
      <c r="C1048018"/>
    </row>
    <row r="1048019" spans="1:3">
      <c r="A1048019"/>
      <c r="B1048019"/>
      <c r="C1048019"/>
    </row>
    <row r="1048020" spans="1:3">
      <c r="A1048020"/>
      <c r="B1048020"/>
      <c r="C1048020"/>
    </row>
    <row r="1048021" spans="1:3">
      <c r="A1048021"/>
      <c r="B1048021"/>
      <c r="C1048021"/>
    </row>
    <row r="1048022" spans="1:3">
      <c r="A1048022"/>
      <c r="B1048022"/>
      <c r="C1048022"/>
    </row>
    <row r="1048023" spans="1:3">
      <c r="A1048023"/>
      <c r="B1048023"/>
      <c r="C1048023"/>
    </row>
    <row r="1048024" spans="1:3">
      <c r="A1048024"/>
      <c r="B1048024"/>
      <c r="C1048024"/>
    </row>
    <row r="1048025" spans="1:3">
      <c r="A1048025"/>
      <c r="B1048025"/>
      <c r="C1048025"/>
    </row>
    <row r="1048026" spans="1:3">
      <c r="A1048026"/>
      <c r="B1048026"/>
      <c r="C1048026"/>
    </row>
    <row r="1048027" spans="1:3">
      <c r="A1048027"/>
      <c r="B1048027"/>
      <c r="C1048027"/>
    </row>
    <row r="1048028" spans="1:3">
      <c r="A1048028"/>
      <c r="B1048028"/>
      <c r="C1048028"/>
    </row>
    <row r="1048029" spans="1:3">
      <c r="A1048029"/>
      <c r="B1048029"/>
      <c r="C1048029"/>
    </row>
    <row r="1048030" spans="1:3">
      <c r="A1048030"/>
      <c r="B1048030"/>
      <c r="C1048030"/>
    </row>
    <row r="1048031" spans="1:3">
      <c r="A1048031"/>
      <c r="B1048031"/>
      <c r="C1048031"/>
    </row>
    <row r="1048032" spans="1:3">
      <c r="A1048032"/>
      <c r="B1048032"/>
      <c r="C1048032"/>
    </row>
    <row r="1048033" spans="1:3">
      <c r="A1048033"/>
      <c r="B1048033"/>
      <c r="C1048033"/>
    </row>
    <row r="1048034" spans="1:3">
      <c r="A1048034"/>
      <c r="B1048034"/>
      <c r="C1048034"/>
    </row>
    <row r="1048035" spans="1:3">
      <c r="A1048035"/>
      <c r="B1048035"/>
      <c r="C1048035"/>
    </row>
    <row r="1048036" spans="1:3">
      <c r="A1048036"/>
      <c r="B1048036"/>
      <c r="C1048036"/>
    </row>
    <row r="1048037" spans="1:3">
      <c r="A1048037"/>
      <c r="B1048037"/>
      <c r="C1048037"/>
    </row>
    <row r="1048038" spans="1:3">
      <c r="A1048038"/>
      <c r="B1048038"/>
      <c r="C1048038"/>
    </row>
    <row r="1048039" spans="1:3">
      <c r="A1048039"/>
      <c r="B1048039"/>
      <c r="C1048039"/>
    </row>
    <row r="1048040" spans="1:3">
      <c r="A1048040"/>
      <c r="B1048040"/>
      <c r="C1048040"/>
    </row>
    <row r="1048041" spans="1:3">
      <c r="A1048041"/>
      <c r="B1048041"/>
      <c r="C1048041"/>
    </row>
    <row r="1048042" spans="1:3">
      <c r="A1048042"/>
      <c r="B1048042"/>
      <c r="C1048042"/>
    </row>
    <row r="1048043" spans="1:3">
      <c r="A1048043"/>
      <c r="B1048043"/>
      <c r="C1048043"/>
    </row>
    <row r="1048044" spans="1:3">
      <c r="A1048044"/>
      <c r="B1048044"/>
      <c r="C1048044"/>
    </row>
    <row r="1048045" spans="1:3">
      <c r="A1048045"/>
      <c r="B1048045"/>
      <c r="C1048045"/>
    </row>
    <row r="1048046" spans="1:3">
      <c r="A1048046"/>
      <c r="B1048046"/>
      <c r="C1048046"/>
    </row>
    <row r="1048047" spans="1:3">
      <c r="A1048047"/>
      <c r="B1048047"/>
      <c r="C1048047"/>
    </row>
    <row r="1048048" spans="1:3">
      <c r="A1048048"/>
      <c r="B1048048"/>
      <c r="C1048048"/>
    </row>
    <row r="1048049" spans="1:3">
      <c r="A1048049"/>
      <c r="B1048049"/>
      <c r="C1048049"/>
    </row>
    <row r="1048050" spans="1:3">
      <c r="A1048050"/>
      <c r="B1048050"/>
      <c r="C1048050"/>
    </row>
    <row r="1048051" spans="1:3">
      <c r="A1048051"/>
      <c r="B1048051"/>
      <c r="C1048051"/>
    </row>
    <row r="1048052" spans="1:3">
      <c r="A1048052"/>
      <c r="B1048052"/>
      <c r="C1048052"/>
    </row>
    <row r="1048053" spans="1:3">
      <c r="A1048053"/>
      <c r="B1048053"/>
      <c r="C1048053"/>
    </row>
    <row r="1048054" spans="1:3">
      <c r="A1048054"/>
      <c r="B1048054"/>
      <c r="C1048054"/>
    </row>
    <row r="1048055" spans="1:3">
      <c r="A1048055"/>
      <c r="B1048055"/>
      <c r="C1048055"/>
    </row>
    <row r="1048056" spans="1:3">
      <c r="A1048056"/>
      <c r="B1048056"/>
      <c r="C1048056"/>
    </row>
    <row r="1048057" spans="1:3">
      <c r="A1048057"/>
      <c r="B1048057"/>
      <c r="C1048057"/>
    </row>
    <row r="1048058" spans="1:3">
      <c r="A1048058"/>
      <c r="B1048058"/>
      <c r="C1048058"/>
    </row>
    <row r="1048059" spans="1:3">
      <c r="A1048059"/>
      <c r="B1048059"/>
      <c r="C1048059"/>
    </row>
    <row r="1048060" spans="1:3">
      <c r="A1048060"/>
      <c r="B1048060"/>
      <c r="C1048060"/>
    </row>
    <row r="1048061" spans="1:3">
      <c r="A1048061"/>
      <c r="B1048061"/>
      <c r="C1048061"/>
    </row>
    <row r="1048062" spans="1:3">
      <c r="A1048062"/>
      <c r="B1048062"/>
      <c r="C1048062"/>
    </row>
    <row r="1048063" spans="1:3">
      <c r="A1048063"/>
      <c r="B1048063"/>
      <c r="C1048063"/>
    </row>
    <row r="1048064" spans="1:3">
      <c r="A1048064"/>
      <c r="B1048064"/>
      <c r="C1048064"/>
    </row>
    <row r="1048065" spans="1:3">
      <c r="A1048065"/>
      <c r="B1048065"/>
      <c r="C1048065"/>
    </row>
    <row r="1048066" spans="1:3">
      <c r="A1048066"/>
      <c r="B1048066"/>
      <c r="C1048066"/>
    </row>
    <row r="1048067" spans="1:3">
      <c r="A1048067"/>
      <c r="B1048067"/>
      <c r="C1048067"/>
    </row>
    <row r="1048068" spans="1:3">
      <c r="A1048068"/>
      <c r="B1048068"/>
      <c r="C1048068"/>
    </row>
    <row r="1048069" spans="1:3">
      <c r="A1048069"/>
      <c r="B1048069"/>
      <c r="C1048069"/>
    </row>
    <row r="1048070" spans="1:3">
      <c r="A1048070"/>
      <c r="B1048070"/>
      <c r="C1048070"/>
    </row>
    <row r="1048071" spans="1:3">
      <c r="A1048071"/>
      <c r="B1048071"/>
      <c r="C1048071"/>
    </row>
    <row r="1048072" spans="1:3">
      <c r="A1048072"/>
      <c r="B1048072"/>
      <c r="C1048072"/>
    </row>
    <row r="1048073" spans="1:3">
      <c r="A1048073"/>
      <c r="B1048073"/>
      <c r="C1048073"/>
    </row>
    <row r="1048074" spans="1:3">
      <c r="A1048074"/>
      <c r="B1048074"/>
      <c r="C1048074"/>
    </row>
    <row r="1048075" spans="1:3">
      <c r="A1048075"/>
      <c r="B1048075"/>
      <c r="C1048075"/>
    </row>
    <row r="1048076" spans="1:3">
      <c r="A1048076"/>
      <c r="B1048076"/>
      <c r="C1048076"/>
    </row>
    <row r="1048077" spans="1:3">
      <c r="A1048077"/>
      <c r="B1048077"/>
      <c r="C1048077"/>
    </row>
    <row r="1048078" spans="1:3">
      <c r="A1048078"/>
      <c r="B1048078"/>
      <c r="C1048078"/>
    </row>
    <row r="1048079" spans="1:3">
      <c r="A1048079"/>
      <c r="B1048079"/>
      <c r="C1048079"/>
    </row>
    <row r="1048080" spans="1:3">
      <c r="A1048080"/>
      <c r="B1048080"/>
      <c r="C1048080"/>
    </row>
    <row r="1048081" spans="1:3">
      <c r="A1048081"/>
      <c r="B1048081"/>
      <c r="C1048081"/>
    </row>
    <row r="1048082" spans="1:3">
      <c r="A1048082"/>
      <c r="B1048082"/>
      <c r="C1048082"/>
    </row>
    <row r="1048083" spans="1:3">
      <c r="A1048083"/>
      <c r="B1048083"/>
      <c r="C1048083"/>
    </row>
    <row r="1048084" spans="1:3">
      <c r="A1048084"/>
      <c r="B1048084"/>
      <c r="C1048084"/>
    </row>
    <row r="1048085" spans="1:3">
      <c r="A1048085"/>
      <c r="B1048085"/>
      <c r="C1048085"/>
    </row>
    <row r="1048086" spans="1:3">
      <c r="A1048086"/>
      <c r="B1048086"/>
      <c r="C1048086"/>
    </row>
    <row r="1048087" spans="1:3">
      <c r="A1048087"/>
      <c r="B1048087"/>
      <c r="C1048087"/>
    </row>
    <row r="1048088" spans="1:3">
      <c r="A1048088"/>
      <c r="B1048088"/>
      <c r="C1048088"/>
    </row>
    <row r="1048089" spans="1:3">
      <c r="A1048089"/>
      <c r="B1048089"/>
      <c r="C1048089"/>
    </row>
    <row r="1048090" spans="1:3">
      <c r="A1048090"/>
      <c r="B1048090"/>
      <c r="C1048090"/>
    </row>
    <row r="1048091" spans="1:3">
      <c r="A1048091"/>
      <c r="B1048091"/>
      <c r="C1048091"/>
    </row>
    <row r="1048092" spans="1:3">
      <c r="A1048092"/>
      <c r="B1048092"/>
      <c r="C1048092"/>
    </row>
    <row r="1048093" spans="1:3">
      <c r="A1048093"/>
      <c r="B1048093"/>
      <c r="C1048093"/>
    </row>
    <row r="1048094" spans="1:3">
      <c r="A1048094"/>
      <c r="B1048094"/>
      <c r="C1048094"/>
    </row>
    <row r="1048095" spans="1:3">
      <c r="A1048095"/>
      <c r="B1048095"/>
      <c r="C1048095"/>
    </row>
    <row r="1048096" spans="1:3">
      <c r="A1048096"/>
      <c r="B1048096"/>
      <c r="C1048096"/>
    </row>
    <row r="1048097" spans="1:3">
      <c r="A1048097"/>
      <c r="B1048097"/>
      <c r="C1048097"/>
    </row>
    <row r="1048098" spans="1:3">
      <c r="A1048098"/>
      <c r="B1048098"/>
      <c r="C1048098"/>
    </row>
    <row r="1048099" spans="1:3">
      <c r="A1048099"/>
      <c r="B1048099"/>
      <c r="C1048099"/>
    </row>
    <row r="1048100" spans="1:3">
      <c r="A1048100"/>
      <c r="B1048100"/>
      <c r="C1048100"/>
    </row>
    <row r="1048101" spans="1:3">
      <c r="A1048101"/>
      <c r="B1048101"/>
      <c r="C1048101"/>
    </row>
    <row r="1048102" spans="1:3">
      <c r="A1048102"/>
      <c r="B1048102"/>
      <c r="C1048102"/>
    </row>
    <row r="1048103" spans="1:3">
      <c r="A1048103"/>
      <c r="B1048103"/>
      <c r="C1048103"/>
    </row>
    <row r="1048104" spans="1:3">
      <c r="A1048104"/>
      <c r="B1048104"/>
      <c r="C1048104"/>
    </row>
    <row r="1048105" spans="1:3">
      <c r="A1048105"/>
      <c r="B1048105"/>
      <c r="C1048105"/>
    </row>
    <row r="1048106" spans="1:3">
      <c r="A1048106"/>
      <c r="B1048106"/>
      <c r="C1048106"/>
    </row>
    <row r="1048107" spans="1:3">
      <c r="A1048107"/>
      <c r="B1048107"/>
      <c r="C1048107"/>
    </row>
    <row r="1048108" spans="1:3">
      <c r="A1048108"/>
      <c r="B1048108"/>
      <c r="C1048108"/>
    </row>
    <row r="1048109" spans="1:3">
      <c r="A1048109"/>
      <c r="B1048109"/>
      <c r="C1048109"/>
    </row>
    <row r="1048110" spans="1:3">
      <c r="A1048110"/>
      <c r="B1048110"/>
      <c r="C1048110"/>
    </row>
    <row r="1048111" spans="1:3">
      <c r="A1048111"/>
      <c r="B1048111"/>
      <c r="C1048111"/>
    </row>
    <row r="1048112" spans="1:3">
      <c r="A1048112"/>
      <c r="B1048112"/>
      <c r="C1048112"/>
    </row>
    <row r="1048113" spans="1:3">
      <c r="A1048113"/>
      <c r="B1048113"/>
      <c r="C1048113"/>
    </row>
    <row r="1048114" spans="1:3">
      <c r="A1048114"/>
      <c r="B1048114"/>
      <c r="C1048114"/>
    </row>
    <row r="1048115" spans="1:3">
      <c r="A1048115"/>
      <c r="B1048115"/>
      <c r="C1048115"/>
    </row>
    <row r="1048116" spans="1:3">
      <c r="A1048116"/>
      <c r="B1048116"/>
      <c r="C1048116"/>
    </row>
    <row r="1048117" spans="1:3">
      <c r="A1048117"/>
      <c r="B1048117"/>
      <c r="C1048117"/>
    </row>
    <row r="1048118" spans="1:3">
      <c r="A1048118"/>
      <c r="B1048118"/>
      <c r="C1048118"/>
    </row>
    <row r="1048119" spans="1:3">
      <c r="A1048119"/>
      <c r="B1048119"/>
      <c r="C1048119"/>
    </row>
    <row r="1048120" spans="1:3">
      <c r="A1048120"/>
      <c r="B1048120"/>
      <c r="C1048120"/>
    </row>
    <row r="1048121" spans="1:3">
      <c r="A1048121"/>
      <c r="B1048121"/>
      <c r="C1048121"/>
    </row>
    <row r="1048122" spans="1:3">
      <c r="A1048122"/>
      <c r="B1048122"/>
      <c r="C1048122"/>
    </row>
    <row r="1048123" spans="1:3">
      <c r="A1048123"/>
      <c r="B1048123"/>
      <c r="C1048123"/>
    </row>
    <row r="1048124" spans="1:3">
      <c r="A1048124"/>
      <c r="B1048124"/>
      <c r="C1048124"/>
    </row>
    <row r="1048125" spans="1:3">
      <c r="A1048125"/>
      <c r="B1048125"/>
      <c r="C1048125"/>
    </row>
    <row r="1048126" spans="1:3">
      <c r="A1048126"/>
      <c r="B1048126"/>
      <c r="C1048126"/>
    </row>
    <row r="1048127" spans="1:3">
      <c r="A1048127"/>
      <c r="B1048127"/>
      <c r="C1048127"/>
    </row>
    <row r="1048128" spans="1:3">
      <c r="A1048128"/>
      <c r="B1048128"/>
      <c r="C1048128"/>
    </row>
    <row r="1048129" spans="1:3">
      <c r="A1048129"/>
      <c r="B1048129"/>
      <c r="C1048129"/>
    </row>
    <row r="1048130" spans="1:3">
      <c r="A1048130"/>
      <c r="B1048130"/>
      <c r="C1048130"/>
    </row>
    <row r="1048131" spans="1:3">
      <c r="A1048131"/>
      <c r="B1048131"/>
      <c r="C1048131"/>
    </row>
    <row r="1048132" spans="1:3">
      <c r="A1048132"/>
      <c r="B1048132"/>
      <c r="C1048132"/>
    </row>
    <row r="1048133" spans="1:3">
      <c r="A1048133"/>
      <c r="B1048133"/>
      <c r="C1048133"/>
    </row>
    <row r="1048134" spans="1:3">
      <c r="A1048134"/>
      <c r="B1048134"/>
      <c r="C1048134"/>
    </row>
    <row r="1048135" spans="1:3">
      <c r="A1048135"/>
      <c r="B1048135"/>
      <c r="C1048135"/>
    </row>
    <row r="1048136" spans="1:3">
      <c r="A1048136"/>
      <c r="B1048136"/>
      <c r="C1048136"/>
    </row>
    <row r="1048137" spans="1:3">
      <c r="A1048137"/>
      <c r="B1048137"/>
      <c r="C1048137"/>
    </row>
    <row r="1048138" spans="1:3">
      <c r="A1048138"/>
      <c r="B1048138"/>
      <c r="C1048138"/>
    </row>
    <row r="1048139" spans="1:3">
      <c r="A1048139"/>
      <c r="B1048139"/>
      <c r="C1048139"/>
    </row>
    <row r="1048140" spans="1:3">
      <c r="A1048140"/>
      <c r="B1048140"/>
      <c r="C1048140"/>
    </row>
    <row r="1048141" spans="1:3">
      <c r="A1048141"/>
      <c r="B1048141"/>
      <c r="C1048141"/>
    </row>
    <row r="1048142" spans="1:3">
      <c r="A1048142"/>
      <c r="B1048142"/>
      <c r="C1048142"/>
    </row>
    <row r="1048143" spans="1:3">
      <c r="A1048143"/>
      <c r="B1048143"/>
      <c r="C1048143"/>
    </row>
    <row r="1048144" spans="1:3">
      <c r="A1048144"/>
      <c r="B1048144"/>
      <c r="C1048144"/>
    </row>
    <row r="1048145" spans="1:3">
      <c r="A1048145"/>
      <c r="B1048145"/>
      <c r="C1048145"/>
    </row>
    <row r="1048146" spans="1:3">
      <c r="A1048146"/>
      <c r="B1048146"/>
      <c r="C1048146"/>
    </row>
    <row r="1048147" spans="1:3">
      <c r="A1048147"/>
      <c r="B1048147"/>
      <c r="C1048147"/>
    </row>
    <row r="1048148" spans="1:3">
      <c r="A1048148"/>
      <c r="B1048148"/>
      <c r="C1048148"/>
    </row>
    <row r="1048149" spans="1:3">
      <c r="A1048149"/>
      <c r="B1048149"/>
      <c r="C1048149"/>
    </row>
    <row r="1048150" spans="1:3">
      <c r="A1048150"/>
      <c r="B1048150"/>
      <c r="C1048150"/>
    </row>
    <row r="1048151" spans="1:3">
      <c r="A1048151"/>
      <c r="B1048151"/>
      <c r="C1048151"/>
    </row>
    <row r="1048152" spans="1:3">
      <c r="A1048152"/>
      <c r="B1048152"/>
      <c r="C1048152"/>
    </row>
    <row r="1048153" spans="1:3">
      <c r="A1048153"/>
      <c r="B1048153"/>
      <c r="C1048153"/>
    </row>
    <row r="1048154" spans="1:3">
      <c r="A1048154"/>
      <c r="B1048154"/>
      <c r="C1048154"/>
    </row>
    <row r="1048155" spans="1:3">
      <c r="A1048155"/>
      <c r="B1048155"/>
      <c r="C1048155"/>
    </row>
    <row r="1048156" spans="1:3">
      <c r="A1048156"/>
      <c r="B1048156"/>
      <c r="C1048156"/>
    </row>
    <row r="1048157" spans="1:3">
      <c r="A1048157"/>
      <c r="B1048157"/>
      <c r="C1048157"/>
    </row>
    <row r="1048158" spans="1:3">
      <c r="A1048158"/>
      <c r="B1048158"/>
      <c r="C1048158"/>
    </row>
    <row r="1048159" spans="1:3">
      <c r="A1048159"/>
      <c r="B1048159"/>
      <c r="C1048159"/>
    </row>
    <row r="1048160" spans="1:3">
      <c r="A1048160"/>
      <c r="B1048160"/>
      <c r="C1048160"/>
    </row>
    <row r="1048161" spans="1:3">
      <c r="A1048161"/>
      <c r="B1048161"/>
      <c r="C1048161"/>
    </row>
    <row r="1048162" spans="1:3">
      <c r="A1048162"/>
      <c r="B1048162"/>
      <c r="C1048162"/>
    </row>
    <row r="1048163" spans="1:3">
      <c r="A1048163"/>
      <c r="B1048163"/>
      <c r="C1048163"/>
    </row>
    <row r="1048164" spans="1:3">
      <c r="A1048164"/>
      <c r="B1048164"/>
      <c r="C1048164"/>
    </row>
    <row r="1048165" spans="1:3">
      <c r="A1048165"/>
      <c r="B1048165"/>
      <c r="C1048165"/>
    </row>
    <row r="1048166" spans="1:3">
      <c r="A1048166"/>
      <c r="B1048166"/>
      <c r="C1048166"/>
    </row>
    <row r="1048167" spans="1:3">
      <c r="A1048167"/>
      <c r="B1048167"/>
      <c r="C1048167"/>
    </row>
    <row r="1048168" spans="1:3">
      <c r="A1048168"/>
      <c r="B1048168"/>
      <c r="C1048168"/>
    </row>
    <row r="1048169" spans="1:3">
      <c r="A1048169"/>
      <c r="B1048169"/>
      <c r="C1048169"/>
    </row>
    <row r="1048170" spans="1:3">
      <c r="A1048170"/>
      <c r="B1048170"/>
      <c r="C1048170"/>
    </row>
    <row r="1048171" spans="1:3">
      <c r="A1048171"/>
      <c r="B1048171"/>
      <c r="C1048171"/>
    </row>
    <row r="1048172" spans="1:3">
      <c r="A1048172"/>
      <c r="B1048172"/>
      <c r="C1048172"/>
    </row>
    <row r="1048173" spans="1:3">
      <c r="A1048173"/>
      <c r="B1048173"/>
      <c r="C1048173"/>
    </row>
    <row r="1048174" spans="1:3">
      <c r="A1048174"/>
      <c r="B1048174"/>
      <c r="C1048174"/>
    </row>
    <row r="1048175" spans="1:3">
      <c r="A1048175"/>
      <c r="B1048175"/>
      <c r="C1048175"/>
    </row>
    <row r="1048176" spans="1:3">
      <c r="A1048176"/>
      <c r="B1048176"/>
      <c r="C1048176"/>
    </row>
    <row r="1048177" spans="1:3">
      <c r="A1048177"/>
      <c r="B1048177"/>
      <c r="C1048177"/>
    </row>
    <row r="1048178" spans="1:3">
      <c r="A1048178"/>
      <c r="B1048178"/>
      <c r="C1048178"/>
    </row>
    <row r="1048179" spans="1:3">
      <c r="A1048179"/>
      <c r="B1048179"/>
      <c r="C1048179"/>
    </row>
    <row r="1048180" spans="1:3">
      <c r="A1048180"/>
      <c r="B1048180"/>
      <c r="C1048180"/>
    </row>
    <row r="1048181" spans="1:3">
      <c r="A1048181"/>
      <c r="B1048181"/>
      <c r="C1048181"/>
    </row>
    <row r="1048182" spans="1:3">
      <c r="A1048182"/>
      <c r="B1048182"/>
      <c r="C1048182"/>
    </row>
    <row r="1048183" spans="1:3">
      <c r="A1048183"/>
      <c r="B1048183"/>
      <c r="C1048183"/>
    </row>
    <row r="1048184" spans="1:3">
      <c r="A1048184"/>
      <c r="B1048184"/>
      <c r="C1048184"/>
    </row>
    <row r="1048185" spans="1:3">
      <c r="A1048185"/>
      <c r="B1048185"/>
      <c r="C1048185"/>
    </row>
    <row r="1048186" spans="1:3">
      <c r="A1048186"/>
      <c r="B1048186"/>
      <c r="C1048186"/>
    </row>
    <row r="1048187" spans="1:3">
      <c r="A1048187"/>
      <c r="B1048187"/>
      <c r="C1048187"/>
    </row>
    <row r="1048188" spans="1:3">
      <c r="A1048188"/>
      <c r="B1048188"/>
      <c r="C1048188"/>
    </row>
    <row r="1048189" spans="1:3">
      <c r="A1048189"/>
      <c r="B1048189"/>
      <c r="C1048189"/>
    </row>
    <row r="1048190" spans="1:3">
      <c r="A1048190"/>
      <c r="B1048190"/>
      <c r="C1048190"/>
    </row>
    <row r="1048191" spans="1:3">
      <c r="A1048191"/>
      <c r="B1048191"/>
      <c r="C1048191"/>
    </row>
    <row r="1048192" spans="1:3">
      <c r="A1048192"/>
      <c r="B1048192"/>
      <c r="C1048192"/>
    </row>
    <row r="1048193" spans="1:3">
      <c r="A1048193"/>
      <c r="B1048193"/>
      <c r="C1048193"/>
    </row>
    <row r="1048194" spans="1:3">
      <c r="A1048194"/>
      <c r="B1048194"/>
      <c r="C1048194"/>
    </row>
    <row r="1048195" spans="1:3">
      <c r="A1048195"/>
      <c r="B1048195"/>
      <c r="C1048195"/>
    </row>
    <row r="1048196" spans="1:3">
      <c r="A1048196"/>
      <c r="B1048196"/>
      <c r="C1048196"/>
    </row>
    <row r="1048197" spans="1:3">
      <c r="A1048197"/>
      <c r="B1048197"/>
      <c r="C1048197"/>
    </row>
    <row r="1048198" spans="1:3">
      <c r="A1048198"/>
      <c r="B1048198"/>
      <c r="C1048198"/>
    </row>
    <row r="1048199" spans="1:3">
      <c r="A1048199"/>
      <c r="B1048199"/>
      <c r="C1048199"/>
    </row>
    <row r="1048200" spans="1:3">
      <c r="A1048200"/>
      <c r="B1048200"/>
      <c r="C1048200"/>
    </row>
    <row r="1048201" spans="1:3">
      <c r="A1048201"/>
      <c r="B1048201"/>
      <c r="C1048201"/>
    </row>
    <row r="1048202" spans="1:3">
      <c r="A1048202"/>
      <c r="B1048202"/>
      <c r="C1048202"/>
    </row>
    <row r="1048203" spans="1:3">
      <c r="A1048203"/>
      <c r="B1048203"/>
      <c r="C1048203"/>
    </row>
    <row r="1048204" spans="1:3">
      <c r="A1048204"/>
      <c r="B1048204"/>
      <c r="C1048204"/>
    </row>
    <row r="1048205" spans="1:3">
      <c r="A1048205"/>
      <c r="B1048205"/>
      <c r="C1048205"/>
    </row>
    <row r="1048206" spans="1:3">
      <c r="A1048206"/>
      <c r="B1048206"/>
      <c r="C1048206"/>
    </row>
    <row r="1048207" spans="1:3">
      <c r="A1048207"/>
      <c r="B1048207"/>
      <c r="C1048207"/>
    </row>
    <row r="1048208" spans="1:3">
      <c r="A1048208"/>
      <c r="B1048208"/>
      <c r="C1048208"/>
    </row>
    <row r="1048209" spans="1:3">
      <c r="A1048209"/>
      <c r="B1048209"/>
      <c r="C1048209"/>
    </row>
    <row r="1048210" spans="1:3">
      <c r="A1048210"/>
      <c r="B1048210"/>
      <c r="C1048210"/>
    </row>
    <row r="1048211" spans="1:3">
      <c r="A1048211"/>
      <c r="B1048211"/>
      <c r="C1048211"/>
    </row>
    <row r="1048212" spans="1:3">
      <c r="A1048212"/>
      <c r="B1048212"/>
      <c r="C1048212"/>
    </row>
    <row r="1048213" spans="1:3">
      <c r="A1048213"/>
      <c r="B1048213"/>
      <c r="C1048213"/>
    </row>
    <row r="1048214" spans="1:3">
      <c r="A1048214"/>
      <c r="B1048214"/>
      <c r="C1048214"/>
    </row>
    <row r="1048215" spans="1:3">
      <c r="A1048215"/>
      <c r="B1048215"/>
      <c r="C1048215"/>
    </row>
    <row r="1048216" spans="1:3">
      <c r="A1048216"/>
      <c r="B1048216"/>
      <c r="C1048216"/>
    </row>
    <row r="1048217" spans="1:3">
      <c r="A1048217"/>
      <c r="B1048217"/>
      <c r="C1048217"/>
    </row>
    <row r="1048218" spans="1:3">
      <c r="A1048218"/>
      <c r="B1048218"/>
      <c r="C1048218"/>
    </row>
    <row r="1048219" spans="1:3">
      <c r="A1048219"/>
      <c r="B1048219"/>
      <c r="C1048219"/>
    </row>
    <row r="1048220" spans="1:3">
      <c r="A1048220"/>
      <c r="B1048220"/>
      <c r="C1048220"/>
    </row>
    <row r="1048221" spans="1:3">
      <c r="A1048221"/>
      <c r="B1048221"/>
      <c r="C1048221"/>
    </row>
    <row r="1048222" spans="1:3">
      <c r="A1048222"/>
      <c r="B1048222"/>
      <c r="C1048222"/>
    </row>
    <row r="1048223" spans="1:3">
      <c r="A1048223"/>
      <c r="B1048223"/>
      <c r="C1048223"/>
    </row>
    <row r="1048224" spans="1:3">
      <c r="A1048224"/>
      <c r="B1048224"/>
      <c r="C1048224"/>
    </row>
    <row r="1048225" spans="1:3">
      <c r="A1048225"/>
      <c r="B1048225"/>
      <c r="C1048225"/>
    </row>
    <row r="1048226" spans="1:3">
      <c r="A1048226"/>
      <c r="B1048226"/>
      <c r="C1048226"/>
    </row>
    <row r="1048227" spans="1:3">
      <c r="A1048227"/>
      <c r="B1048227"/>
      <c r="C1048227"/>
    </row>
    <row r="1048228" spans="1:3">
      <c r="A1048228"/>
      <c r="B1048228"/>
      <c r="C1048228"/>
    </row>
    <row r="1048229" spans="1:3">
      <c r="A1048229"/>
      <c r="B1048229"/>
      <c r="C1048229"/>
    </row>
    <row r="1048230" spans="1:3">
      <c r="A1048230"/>
      <c r="B1048230"/>
      <c r="C1048230"/>
    </row>
    <row r="1048231" spans="1:3">
      <c r="A1048231"/>
      <c r="B1048231"/>
      <c r="C1048231"/>
    </row>
    <row r="1048232" spans="1:3">
      <c r="A1048232"/>
      <c r="B1048232"/>
      <c r="C1048232"/>
    </row>
    <row r="1048233" spans="1:3">
      <c r="A1048233"/>
      <c r="B1048233"/>
      <c r="C1048233"/>
    </row>
    <row r="1048234" spans="1:3">
      <c r="A1048234"/>
      <c r="B1048234"/>
      <c r="C1048234"/>
    </row>
    <row r="1048235" spans="1:3">
      <c r="A1048235"/>
      <c r="B1048235"/>
      <c r="C1048235"/>
    </row>
    <row r="1048236" spans="1:3">
      <c r="A1048236"/>
      <c r="B1048236"/>
      <c r="C1048236"/>
    </row>
    <row r="1048237" spans="1:3">
      <c r="A1048237"/>
      <c r="B1048237"/>
      <c r="C1048237"/>
    </row>
    <row r="1048238" spans="1:3">
      <c r="A1048238"/>
      <c r="B1048238"/>
      <c r="C1048238"/>
    </row>
    <row r="1048239" spans="1:3">
      <c r="A1048239"/>
      <c r="B1048239"/>
      <c r="C1048239"/>
    </row>
    <row r="1048240" spans="1:3">
      <c r="A1048240"/>
      <c r="B1048240"/>
      <c r="C1048240"/>
    </row>
    <row r="1048241" spans="1:3">
      <c r="A1048241"/>
      <c r="B1048241"/>
      <c r="C1048241"/>
    </row>
    <row r="1048242" spans="1:3">
      <c r="A1048242"/>
      <c r="B1048242"/>
      <c r="C1048242"/>
    </row>
    <row r="1048243" spans="1:3">
      <c r="A1048243"/>
      <c r="B1048243"/>
      <c r="C1048243"/>
    </row>
    <row r="1048244" spans="1:3">
      <c r="A1048244"/>
      <c r="B1048244"/>
      <c r="C1048244"/>
    </row>
    <row r="1048245" spans="1:3">
      <c r="A1048245"/>
      <c r="B1048245"/>
      <c r="C1048245"/>
    </row>
    <row r="1048246" spans="1:3">
      <c r="A1048246"/>
      <c r="B1048246"/>
      <c r="C1048246"/>
    </row>
    <row r="1048247" spans="1:3">
      <c r="A1048247"/>
      <c r="B1048247"/>
      <c r="C1048247"/>
    </row>
    <row r="1048248" spans="1:3">
      <c r="A1048248"/>
      <c r="B1048248"/>
      <c r="C1048248"/>
    </row>
    <row r="1048249" spans="1:3">
      <c r="A1048249"/>
      <c r="B1048249"/>
      <c r="C1048249"/>
    </row>
    <row r="1048250" spans="1:3">
      <c r="A1048250"/>
      <c r="B1048250"/>
      <c r="C1048250"/>
    </row>
    <row r="1048251" spans="1:3">
      <c r="A1048251"/>
      <c r="B1048251"/>
      <c r="C1048251"/>
    </row>
    <row r="1048252" spans="1:3">
      <c r="A1048252"/>
      <c r="B1048252"/>
      <c r="C1048252"/>
    </row>
    <row r="1048253" spans="1:3">
      <c r="A1048253"/>
      <c r="B1048253"/>
      <c r="C1048253"/>
    </row>
    <row r="1048254" spans="1:3">
      <c r="A1048254"/>
      <c r="B1048254"/>
      <c r="C1048254"/>
    </row>
    <row r="1048255" spans="1:3">
      <c r="A1048255"/>
      <c r="B1048255"/>
      <c r="C1048255"/>
    </row>
    <row r="1048256" spans="1:3">
      <c r="A1048256"/>
      <c r="B1048256"/>
      <c r="C1048256"/>
    </row>
    <row r="1048257" spans="1:3">
      <c r="A1048257"/>
      <c r="B1048257"/>
      <c r="C1048257"/>
    </row>
    <row r="1048258" spans="1:3">
      <c r="A1048258"/>
      <c r="B1048258"/>
      <c r="C1048258"/>
    </row>
    <row r="1048259" spans="1:3">
      <c r="A1048259"/>
      <c r="B1048259"/>
      <c r="C1048259"/>
    </row>
    <row r="1048260" spans="1:3">
      <c r="A1048260"/>
      <c r="B1048260"/>
      <c r="C1048260"/>
    </row>
    <row r="1048261" spans="1:3">
      <c r="A1048261"/>
      <c r="B1048261"/>
      <c r="C1048261"/>
    </row>
    <row r="1048262" spans="1:3">
      <c r="A1048262"/>
      <c r="B1048262"/>
      <c r="C1048262"/>
    </row>
    <row r="1048263" spans="1:3">
      <c r="A1048263"/>
      <c r="B1048263"/>
      <c r="C1048263"/>
    </row>
    <row r="1048264" spans="1:3">
      <c r="A1048264"/>
      <c r="B1048264"/>
      <c r="C1048264"/>
    </row>
    <row r="1048265" spans="1:3">
      <c r="A1048265"/>
      <c r="B1048265"/>
      <c r="C1048265"/>
    </row>
    <row r="1048266" spans="1:3">
      <c r="A1048266"/>
      <c r="B1048266"/>
      <c r="C1048266"/>
    </row>
    <row r="1048267" spans="1:3">
      <c r="A1048267"/>
      <c r="B1048267"/>
      <c r="C1048267"/>
    </row>
    <row r="1048268" spans="1:3">
      <c r="A1048268"/>
      <c r="B1048268"/>
      <c r="C1048268"/>
    </row>
    <row r="1048269" spans="1:3">
      <c r="A1048269"/>
      <c r="B1048269"/>
      <c r="C1048269"/>
    </row>
    <row r="1048270" spans="1:3">
      <c r="A1048270"/>
      <c r="B1048270"/>
      <c r="C1048270"/>
    </row>
    <row r="1048271" spans="1:3">
      <c r="A1048271"/>
      <c r="B1048271"/>
      <c r="C1048271"/>
    </row>
    <row r="1048272" spans="1:3">
      <c r="A1048272"/>
      <c r="B1048272"/>
      <c r="C1048272"/>
    </row>
    <row r="1048273" spans="1:3">
      <c r="A1048273"/>
      <c r="B1048273"/>
      <c r="C1048273"/>
    </row>
    <row r="1048274" spans="1:3">
      <c r="A1048274"/>
      <c r="B1048274"/>
      <c r="C1048274"/>
    </row>
    <row r="1048275" spans="1:3">
      <c r="A1048275"/>
      <c r="B1048275"/>
      <c r="C1048275"/>
    </row>
    <row r="1048276" spans="1:3">
      <c r="A1048276"/>
      <c r="B1048276"/>
      <c r="C1048276"/>
    </row>
    <row r="1048277" spans="1:3">
      <c r="A1048277"/>
      <c r="B1048277"/>
      <c r="C1048277"/>
    </row>
    <row r="1048278" spans="1:3">
      <c r="A1048278"/>
      <c r="B1048278"/>
      <c r="C1048278"/>
    </row>
    <row r="1048279" spans="1:3">
      <c r="A1048279"/>
      <c r="B1048279"/>
      <c r="C1048279"/>
    </row>
    <row r="1048280" spans="1:3">
      <c r="A1048280"/>
      <c r="B1048280"/>
      <c r="C1048280"/>
    </row>
    <row r="1048281" spans="1:3">
      <c r="A1048281"/>
      <c r="B1048281"/>
      <c r="C1048281"/>
    </row>
    <row r="1048282" spans="1:3">
      <c r="A1048282"/>
      <c r="B1048282"/>
      <c r="C1048282"/>
    </row>
    <row r="1048283" spans="1:3">
      <c r="A1048283"/>
      <c r="B1048283"/>
      <c r="C1048283"/>
    </row>
    <row r="1048284" spans="1:3">
      <c r="A1048284"/>
      <c r="B1048284"/>
      <c r="C1048284"/>
    </row>
    <row r="1048285" spans="1:3">
      <c r="A1048285"/>
      <c r="B1048285"/>
      <c r="C1048285"/>
    </row>
    <row r="1048286" spans="1:3">
      <c r="A1048286"/>
      <c r="B1048286"/>
      <c r="C1048286"/>
    </row>
    <row r="1048287" spans="1:3">
      <c r="A1048287"/>
      <c r="B1048287"/>
      <c r="C1048287"/>
    </row>
    <row r="1048288" spans="1:3">
      <c r="A1048288"/>
      <c r="B1048288"/>
      <c r="C1048288"/>
    </row>
    <row r="1048289" spans="1:3">
      <c r="A1048289"/>
      <c r="B1048289"/>
      <c r="C1048289"/>
    </row>
    <row r="1048290" spans="1:3">
      <c r="A1048290"/>
      <c r="B1048290"/>
      <c r="C1048290"/>
    </row>
    <row r="1048291" spans="1:3">
      <c r="A1048291"/>
      <c r="B1048291"/>
      <c r="C1048291"/>
    </row>
    <row r="1048292" spans="1:3">
      <c r="A1048292"/>
      <c r="B1048292"/>
      <c r="C1048292"/>
    </row>
    <row r="1048293" spans="1:3">
      <c r="A1048293"/>
      <c r="B1048293"/>
      <c r="C1048293"/>
    </row>
    <row r="1048294" spans="1:3">
      <c r="A1048294"/>
      <c r="B1048294"/>
      <c r="C1048294"/>
    </row>
    <row r="1048295" spans="1:3">
      <c r="A1048295"/>
      <c r="B1048295"/>
      <c r="C1048295"/>
    </row>
    <row r="1048296" spans="1:3">
      <c r="A1048296"/>
      <c r="B1048296"/>
      <c r="C1048296"/>
    </row>
    <row r="1048297" spans="1:3">
      <c r="A1048297"/>
      <c r="B1048297"/>
      <c r="C1048297"/>
    </row>
    <row r="1048298" spans="1:3">
      <c r="A1048298"/>
      <c r="B1048298"/>
      <c r="C1048298"/>
    </row>
    <row r="1048299" spans="1:3">
      <c r="A1048299"/>
      <c r="B1048299"/>
      <c r="C1048299"/>
    </row>
    <row r="1048300" spans="1:3">
      <c r="A1048300"/>
      <c r="B1048300"/>
      <c r="C1048300"/>
    </row>
    <row r="1048301" spans="1:3">
      <c r="A1048301"/>
      <c r="B1048301"/>
      <c r="C1048301"/>
    </row>
    <row r="1048302" spans="1:3">
      <c r="A1048302"/>
      <c r="B1048302"/>
      <c r="C1048302"/>
    </row>
    <row r="1048303" spans="1:3">
      <c r="A1048303"/>
      <c r="B1048303"/>
      <c r="C1048303"/>
    </row>
    <row r="1048304" spans="1:3">
      <c r="A1048304"/>
      <c r="B1048304"/>
      <c r="C1048304"/>
    </row>
    <row r="1048305" spans="1:3">
      <c r="A1048305"/>
      <c r="B1048305"/>
      <c r="C1048305"/>
    </row>
    <row r="1048306" spans="1:3">
      <c r="A1048306"/>
      <c r="B1048306"/>
      <c r="C1048306"/>
    </row>
    <row r="1048307" spans="1:3">
      <c r="A1048307"/>
      <c r="B1048307"/>
      <c r="C1048307"/>
    </row>
    <row r="1048308" spans="1:3">
      <c r="A1048308"/>
      <c r="B1048308"/>
      <c r="C1048308"/>
    </row>
    <row r="1048309" spans="1:3">
      <c r="A1048309"/>
      <c r="B1048309"/>
      <c r="C1048309"/>
    </row>
    <row r="1048310" spans="1:3">
      <c r="A1048310"/>
      <c r="B1048310"/>
      <c r="C1048310"/>
    </row>
    <row r="1048311" spans="1:3">
      <c r="A1048311"/>
      <c r="B1048311"/>
      <c r="C1048311"/>
    </row>
    <row r="1048312" spans="1:3">
      <c r="A1048312"/>
      <c r="B1048312"/>
      <c r="C1048312"/>
    </row>
    <row r="1048313" spans="1:3">
      <c r="A1048313"/>
      <c r="B1048313"/>
      <c r="C1048313"/>
    </row>
    <row r="1048314" spans="1:3">
      <c r="A1048314"/>
      <c r="B1048314"/>
      <c r="C1048314"/>
    </row>
    <row r="1048315" spans="1:3">
      <c r="A1048315"/>
      <c r="B1048315"/>
      <c r="C1048315"/>
    </row>
    <row r="1048316" spans="1:3">
      <c r="A1048316"/>
      <c r="B1048316"/>
      <c r="C1048316"/>
    </row>
    <row r="1048317" spans="1:3">
      <c r="A1048317"/>
      <c r="B1048317"/>
      <c r="C1048317"/>
    </row>
    <row r="1048318" spans="1:3">
      <c r="A1048318"/>
      <c r="B1048318"/>
      <c r="C1048318"/>
    </row>
    <row r="1048319" spans="1:3">
      <c r="A1048319"/>
      <c r="B1048319"/>
      <c r="C1048319"/>
    </row>
    <row r="1048320" spans="1:3">
      <c r="A1048320"/>
      <c r="B1048320"/>
      <c r="C1048320"/>
    </row>
    <row r="1048321" spans="1:3">
      <c r="A1048321"/>
      <c r="B1048321"/>
      <c r="C1048321"/>
    </row>
    <row r="1048322" spans="1:3">
      <c r="A1048322"/>
      <c r="B1048322"/>
      <c r="C1048322"/>
    </row>
    <row r="1048323" spans="1:3">
      <c r="A1048323"/>
      <c r="B1048323"/>
      <c r="C1048323"/>
    </row>
    <row r="1048324" spans="1:3">
      <c r="A1048324"/>
      <c r="B1048324"/>
      <c r="C1048324"/>
    </row>
    <row r="1048325" spans="1:3">
      <c r="A1048325"/>
      <c r="B1048325"/>
      <c r="C1048325"/>
    </row>
    <row r="1048326" spans="1:3">
      <c r="A1048326"/>
      <c r="B1048326"/>
      <c r="C1048326"/>
    </row>
    <row r="1048327" spans="1:3">
      <c r="A1048327"/>
      <c r="B1048327"/>
      <c r="C1048327"/>
    </row>
    <row r="1048328" spans="1:3">
      <c r="A1048328"/>
      <c r="B1048328"/>
      <c r="C1048328"/>
    </row>
    <row r="1048329" spans="1:3">
      <c r="A1048329"/>
      <c r="B1048329"/>
      <c r="C1048329"/>
    </row>
    <row r="1048330" spans="1:3">
      <c r="A1048330"/>
      <c r="B1048330"/>
      <c r="C1048330"/>
    </row>
    <row r="1048331" spans="1:3">
      <c r="A1048331"/>
      <c r="B1048331"/>
      <c r="C1048331"/>
    </row>
    <row r="1048332" spans="1:3">
      <c r="A1048332"/>
      <c r="B1048332"/>
      <c r="C1048332"/>
    </row>
    <row r="1048333" spans="1:3">
      <c r="A1048333"/>
      <c r="B1048333"/>
      <c r="C1048333"/>
    </row>
    <row r="1048334" spans="1:3">
      <c r="A1048334"/>
      <c r="B1048334"/>
      <c r="C1048334"/>
    </row>
    <row r="1048335" spans="1:3">
      <c r="A1048335"/>
      <c r="B1048335"/>
      <c r="C1048335"/>
    </row>
    <row r="1048336" spans="1:3">
      <c r="A1048336"/>
      <c r="B1048336"/>
      <c r="C1048336"/>
    </row>
    <row r="1048337" spans="1:3">
      <c r="A1048337"/>
      <c r="B1048337"/>
      <c r="C1048337"/>
    </row>
    <row r="1048338" spans="1:3">
      <c r="A1048338"/>
      <c r="B1048338"/>
      <c r="C1048338"/>
    </row>
    <row r="1048339" spans="1:3">
      <c r="A1048339"/>
      <c r="B1048339"/>
      <c r="C1048339"/>
    </row>
    <row r="1048340" spans="1:3">
      <c r="A1048340"/>
      <c r="B1048340"/>
      <c r="C1048340"/>
    </row>
    <row r="1048341" spans="1:3">
      <c r="A1048341"/>
      <c r="B1048341"/>
      <c r="C1048341"/>
    </row>
    <row r="1048342" spans="1:3">
      <c r="A1048342"/>
      <c r="B1048342"/>
      <c r="C1048342"/>
    </row>
    <row r="1048343" spans="1:3">
      <c r="A1048343"/>
      <c r="B1048343"/>
      <c r="C1048343"/>
    </row>
    <row r="1048344" spans="1:3">
      <c r="A1048344"/>
      <c r="B1048344"/>
      <c r="C1048344"/>
    </row>
    <row r="1048345" spans="1:3">
      <c r="A1048345"/>
      <c r="B1048345"/>
      <c r="C1048345"/>
    </row>
    <row r="1048346" spans="1:3">
      <c r="A1048346"/>
      <c r="B1048346"/>
      <c r="C1048346"/>
    </row>
    <row r="1048347" spans="1:3">
      <c r="A1048347"/>
      <c r="B1048347"/>
      <c r="C1048347"/>
    </row>
    <row r="1048348" spans="1:3">
      <c r="A1048348"/>
      <c r="B1048348"/>
      <c r="C1048348"/>
    </row>
    <row r="1048349" spans="1:3">
      <c r="A1048349"/>
      <c r="B1048349"/>
      <c r="C1048349"/>
    </row>
    <row r="1048350" spans="1:3">
      <c r="A1048350"/>
      <c r="B1048350"/>
      <c r="C1048350"/>
    </row>
    <row r="1048351" spans="1:3">
      <c r="A1048351"/>
      <c r="B1048351"/>
      <c r="C1048351"/>
    </row>
    <row r="1048352" spans="1:3">
      <c r="A1048352"/>
      <c r="B1048352"/>
      <c r="C1048352"/>
    </row>
    <row r="1048353" spans="1:3">
      <c r="A1048353"/>
      <c r="B1048353"/>
      <c r="C1048353"/>
    </row>
    <row r="1048354" spans="1:3">
      <c r="A1048354"/>
      <c r="B1048354"/>
      <c r="C1048354"/>
    </row>
    <row r="1048355" spans="1:3">
      <c r="A1048355"/>
      <c r="B1048355"/>
      <c r="C1048355"/>
    </row>
    <row r="1048356" spans="1:3">
      <c r="A1048356"/>
      <c r="B1048356"/>
      <c r="C1048356"/>
    </row>
    <row r="1048357" spans="1:3">
      <c r="A1048357"/>
      <c r="B1048357"/>
      <c r="C1048357"/>
    </row>
    <row r="1048358" spans="1:3">
      <c r="A1048358"/>
      <c r="B1048358"/>
      <c r="C1048358"/>
    </row>
    <row r="1048359" spans="1:3">
      <c r="A1048359"/>
      <c r="B1048359"/>
      <c r="C1048359"/>
    </row>
    <row r="1048360" spans="1:3">
      <c r="A1048360"/>
      <c r="B1048360"/>
      <c r="C1048360"/>
    </row>
    <row r="1048361" spans="1:3">
      <c r="A1048361"/>
      <c r="B1048361"/>
      <c r="C1048361"/>
    </row>
    <row r="1048362" spans="1:3">
      <c r="A1048362"/>
      <c r="B1048362"/>
      <c r="C1048362"/>
    </row>
    <row r="1048363" spans="1:3">
      <c r="A1048363"/>
      <c r="B1048363"/>
      <c r="C1048363"/>
    </row>
    <row r="1048364" spans="1:3">
      <c r="A1048364"/>
      <c r="B1048364"/>
      <c r="C1048364"/>
    </row>
    <row r="1048365" spans="1:3">
      <c r="A1048365"/>
      <c r="B1048365"/>
      <c r="C1048365"/>
    </row>
    <row r="1048366" spans="1:3">
      <c r="A1048366"/>
      <c r="B1048366"/>
      <c r="C1048366"/>
    </row>
    <row r="1048367" spans="1:3">
      <c r="A1048367"/>
      <c r="B1048367"/>
      <c r="C1048367"/>
    </row>
    <row r="1048368" spans="1:3">
      <c r="A1048368"/>
      <c r="B1048368"/>
      <c r="C1048368"/>
    </row>
    <row r="1048369" spans="1:3">
      <c r="A1048369"/>
      <c r="B1048369"/>
      <c r="C1048369"/>
    </row>
    <row r="1048370" spans="1:3">
      <c r="A1048370"/>
      <c r="B1048370"/>
      <c r="C1048370"/>
    </row>
    <row r="1048371" spans="1:3">
      <c r="A1048371"/>
      <c r="B1048371"/>
      <c r="C1048371"/>
    </row>
    <row r="1048372" spans="1:3">
      <c r="A1048372"/>
      <c r="B1048372"/>
      <c r="C1048372"/>
    </row>
    <row r="1048373" spans="1:3">
      <c r="A1048373"/>
      <c r="B1048373"/>
      <c r="C1048373"/>
    </row>
    <row r="1048374" spans="1:3">
      <c r="A1048374"/>
      <c r="B1048374"/>
      <c r="C1048374"/>
    </row>
    <row r="1048375" spans="1:3">
      <c r="A1048375"/>
      <c r="B1048375"/>
      <c r="C1048375"/>
    </row>
    <row r="1048376" spans="1:3">
      <c r="A1048376"/>
      <c r="B1048376"/>
      <c r="C1048376"/>
    </row>
    <row r="1048377" spans="1:3">
      <c r="A1048377"/>
      <c r="B1048377"/>
      <c r="C1048377"/>
    </row>
    <row r="1048378" spans="1:3">
      <c r="A1048378"/>
      <c r="B1048378"/>
      <c r="C1048378"/>
    </row>
    <row r="1048379" spans="1:3">
      <c r="A1048379"/>
      <c r="B1048379"/>
      <c r="C1048379"/>
    </row>
    <row r="1048380" spans="1:3">
      <c r="A1048380"/>
      <c r="B1048380"/>
      <c r="C1048380"/>
    </row>
    <row r="1048381" spans="1:3">
      <c r="A1048381"/>
      <c r="B1048381"/>
      <c r="C1048381"/>
    </row>
    <row r="1048382" spans="1:3">
      <c r="A1048382"/>
      <c r="B1048382"/>
      <c r="C1048382"/>
    </row>
    <row r="1048383" spans="1:3">
      <c r="A1048383"/>
      <c r="B1048383"/>
      <c r="C1048383"/>
    </row>
    <row r="1048384" spans="1:3">
      <c r="A1048384"/>
      <c r="B1048384"/>
      <c r="C1048384"/>
    </row>
    <row r="1048385" spans="1:3">
      <c r="A1048385"/>
      <c r="B1048385"/>
      <c r="C1048385"/>
    </row>
    <row r="1048386" spans="1:3">
      <c r="A1048386"/>
      <c r="B1048386"/>
      <c r="C1048386"/>
    </row>
    <row r="1048387" spans="1:3">
      <c r="A1048387"/>
      <c r="B1048387"/>
      <c r="C1048387"/>
    </row>
    <row r="1048388" spans="1:3">
      <c r="A1048388"/>
      <c r="B1048388"/>
      <c r="C1048388"/>
    </row>
    <row r="1048389" spans="1:3">
      <c r="A1048389"/>
      <c r="B1048389"/>
      <c r="C1048389"/>
    </row>
    <row r="1048390" spans="1:3">
      <c r="A1048390"/>
      <c r="B1048390"/>
      <c r="C1048390"/>
    </row>
    <row r="1048391" spans="1:3">
      <c r="A1048391"/>
      <c r="B1048391"/>
      <c r="C1048391"/>
    </row>
    <row r="1048392" spans="1:3">
      <c r="A1048392"/>
      <c r="B1048392"/>
      <c r="C1048392"/>
    </row>
    <row r="1048393" spans="1:3">
      <c r="A1048393"/>
      <c r="B1048393"/>
      <c r="C1048393"/>
    </row>
    <row r="1048394" spans="1:3">
      <c r="A1048394"/>
      <c r="B1048394"/>
      <c r="C1048394"/>
    </row>
    <row r="1048395" spans="1:3">
      <c r="A1048395"/>
      <c r="B1048395"/>
      <c r="C1048395"/>
    </row>
    <row r="1048396" spans="1:3">
      <c r="A1048396"/>
      <c r="B1048396"/>
      <c r="C1048396"/>
    </row>
    <row r="1048397" spans="1:3">
      <c r="A1048397"/>
      <c r="B1048397"/>
      <c r="C1048397"/>
    </row>
    <row r="1048398" spans="1:3">
      <c r="A1048398"/>
      <c r="B1048398"/>
      <c r="C1048398"/>
    </row>
    <row r="1048399" spans="1:3">
      <c r="A1048399"/>
      <c r="B1048399"/>
      <c r="C1048399"/>
    </row>
    <row r="1048400" spans="1:3">
      <c r="A1048400"/>
      <c r="B1048400"/>
      <c r="C1048400"/>
    </row>
    <row r="1048401" spans="1:3">
      <c r="A1048401"/>
      <c r="B1048401"/>
      <c r="C1048401"/>
    </row>
    <row r="1048402" spans="1:3">
      <c r="A1048402"/>
      <c r="B1048402"/>
      <c r="C1048402"/>
    </row>
    <row r="1048403" spans="1:3">
      <c r="A1048403"/>
      <c r="B1048403"/>
      <c r="C1048403"/>
    </row>
    <row r="1048404" spans="1:3">
      <c r="A1048404"/>
      <c r="B1048404"/>
      <c r="C1048404"/>
    </row>
    <row r="1048405" spans="1:3">
      <c r="A1048405"/>
      <c r="B1048405"/>
      <c r="C1048405"/>
    </row>
    <row r="1048406" spans="1:3">
      <c r="A1048406"/>
      <c r="B1048406"/>
      <c r="C1048406"/>
    </row>
    <row r="1048407" spans="1:3">
      <c r="A1048407"/>
      <c r="B1048407"/>
      <c r="C1048407"/>
    </row>
    <row r="1048408" spans="1:3">
      <c r="A1048408"/>
      <c r="B1048408"/>
      <c r="C1048408"/>
    </row>
    <row r="1048409" spans="1:3">
      <c r="A1048409"/>
      <c r="B1048409"/>
      <c r="C1048409"/>
    </row>
    <row r="1048410" spans="1:3">
      <c r="A1048410"/>
      <c r="B1048410"/>
      <c r="C1048410"/>
    </row>
    <row r="1048411" spans="1:3">
      <c r="A1048411"/>
      <c r="B1048411"/>
      <c r="C1048411"/>
    </row>
    <row r="1048412" spans="1:3">
      <c r="A1048412"/>
      <c r="B1048412"/>
      <c r="C1048412"/>
    </row>
    <row r="1048413" spans="1:3">
      <c r="A1048413"/>
      <c r="B1048413"/>
      <c r="C1048413"/>
    </row>
    <row r="1048414" spans="1:3">
      <c r="A1048414"/>
      <c r="B1048414"/>
      <c r="C1048414"/>
    </row>
    <row r="1048415" spans="1:3">
      <c r="A1048415"/>
      <c r="B1048415"/>
      <c r="C1048415"/>
    </row>
    <row r="1048416" spans="1:3">
      <c r="A1048416"/>
      <c r="B1048416"/>
      <c r="C1048416"/>
    </row>
    <row r="1048417" spans="1:3">
      <c r="A1048417"/>
      <c r="B1048417"/>
      <c r="C1048417"/>
    </row>
    <row r="1048418" spans="1:3">
      <c r="A1048418"/>
      <c r="B1048418"/>
      <c r="C1048418"/>
    </row>
    <row r="1048419" spans="1:3">
      <c r="A1048419"/>
      <c r="B1048419"/>
      <c r="C1048419"/>
    </row>
    <row r="1048420" spans="1:3">
      <c r="A1048420"/>
      <c r="B1048420"/>
      <c r="C1048420"/>
    </row>
    <row r="1048421" spans="1:3">
      <c r="A1048421"/>
      <c r="B1048421"/>
      <c r="C1048421"/>
    </row>
    <row r="1048422" spans="1:3">
      <c r="A1048422"/>
      <c r="B1048422"/>
      <c r="C1048422"/>
    </row>
    <row r="1048423" spans="1:3">
      <c r="A1048423"/>
      <c r="B1048423"/>
      <c r="C1048423"/>
    </row>
    <row r="1048424" spans="1:3">
      <c r="A1048424"/>
      <c r="B1048424"/>
      <c r="C1048424"/>
    </row>
    <row r="1048425" spans="1:3">
      <c r="A1048425"/>
      <c r="B1048425"/>
      <c r="C1048425"/>
    </row>
    <row r="1048426" spans="1:3">
      <c r="A1048426"/>
      <c r="B1048426"/>
      <c r="C1048426"/>
    </row>
    <row r="1048427" spans="1:3">
      <c r="A1048427"/>
      <c r="B1048427"/>
      <c r="C1048427"/>
    </row>
    <row r="1048428" spans="1:3">
      <c r="A1048428"/>
      <c r="B1048428"/>
      <c r="C1048428"/>
    </row>
    <row r="1048429" spans="1:3">
      <c r="A1048429"/>
      <c r="B1048429"/>
      <c r="C1048429"/>
    </row>
    <row r="1048430" spans="1:3">
      <c r="A1048430"/>
      <c r="B1048430"/>
      <c r="C1048430"/>
    </row>
    <row r="1048431" spans="1:3">
      <c r="A1048431"/>
      <c r="B1048431"/>
      <c r="C1048431"/>
    </row>
    <row r="1048432" spans="1:3">
      <c r="A1048432"/>
      <c r="B1048432"/>
      <c r="C1048432"/>
    </row>
    <row r="1048433" spans="1:3">
      <c r="A1048433"/>
      <c r="B1048433"/>
      <c r="C1048433"/>
    </row>
    <row r="1048434" spans="1:3">
      <c r="A1048434"/>
      <c r="B1048434"/>
      <c r="C1048434"/>
    </row>
    <row r="1048435" spans="1:3">
      <c r="A1048435"/>
      <c r="B1048435"/>
      <c r="C1048435"/>
    </row>
    <row r="1048436" spans="1:3">
      <c r="A1048436"/>
      <c r="B1048436"/>
      <c r="C1048436"/>
    </row>
    <row r="1048437" spans="1:3">
      <c r="A1048437"/>
      <c r="B1048437"/>
      <c r="C1048437"/>
    </row>
    <row r="1048438" spans="1:3">
      <c r="A1048438"/>
      <c r="B1048438"/>
      <c r="C1048438"/>
    </row>
    <row r="1048439" spans="1:3">
      <c r="A1048439"/>
      <c r="B1048439"/>
      <c r="C1048439"/>
    </row>
    <row r="1048440" spans="1:3">
      <c r="A1048440"/>
      <c r="B1048440"/>
      <c r="C1048440"/>
    </row>
    <row r="1048441" spans="1:3">
      <c r="A1048441"/>
      <c r="B1048441"/>
      <c r="C1048441"/>
    </row>
    <row r="1048442" spans="1:3">
      <c r="A1048442"/>
      <c r="B1048442"/>
      <c r="C1048442"/>
    </row>
    <row r="1048443" spans="1:3">
      <c r="A1048443"/>
      <c r="B1048443"/>
      <c r="C1048443"/>
    </row>
    <row r="1048444" spans="1:3">
      <c r="A1048444"/>
      <c r="B1048444"/>
      <c r="C1048444"/>
    </row>
    <row r="1048445" spans="1:3">
      <c r="A1048445"/>
      <c r="B1048445"/>
      <c r="C1048445"/>
    </row>
    <row r="1048446" spans="1:3">
      <c r="A1048446"/>
      <c r="B1048446"/>
      <c r="C1048446"/>
    </row>
    <row r="1048447" spans="1:3">
      <c r="A1048447"/>
      <c r="B1048447"/>
      <c r="C1048447"/>
    </row>
    <row r="1048448" spans="1:3">
      <c r="A1048448"/>
      <c r="B1048448"/>
      <c r="C1048448"/>
    </row>
    <row r="1048449" spans="1:3">
      <c r="A1048449"/>
      <c r="B1048449"/>
      <c r="C1048449"/>
    </row>
    <row r="1048450" spans="1:3">
      <c r="A1048450"/>
      <c r="B1048450"/>
      <c r="C1048450"/>
    </row>
    <row r="1048451" spans="1:3">
      <c r="A1048451"/>
      <c r="B1048451"/>
      <c r="C1048451"/>
    </row>
    <row r="1048452" spans="1:3">
      <c r="A1048452"/>
      <c r="B1048452"/>
      <c r="C1048452"/>
    </row>
    <row r="1048453" spans="1:3">
      <c r="A1048453"/>
      <c r="B1048453"/>
      <c r="C1048453"/>
    </row>
    <row r="1048454" spans="1:3">
      <c r="A1048454"/>
      <c r="B1048454"/>
      <c r="C1048454"/>
    </row>
    <row r="1048455" spans="1:3">
      <c r="A1048455"/>
      <c r="B1048455"/>
      <c r="C1048455"/>
    </row>
    <row r="1048456" spans="1:3">
      <c r="A1048456"/>
      <c r="B1048456"/>
      <c r="C1048456"/>
    </row>
    <row r="1048457" spans="1:3">
      <c r="A1048457"/>
      <c r="B1048457"/>
      <c r="C1048457"/>
    </row>
    <row r="1048458" spans="1:3">
      <c r="A1048458"/>
      <c r="B1048458"/>
      <c r="C1048458"/>
    </row>
    <row r="1048459" spans="1:3">
      <c r="A1048459"/>
      <c r="B1048459"/>
      <c r="C1048459"/>
    </row>
    <row r="1048460" spans="1:3">
      <c r="A1048460"/>
      <c r="B1048460"/>
      <c r="C1048460"/>
    </row>
    <row r="1048461" spans="1:3">
      <c r="A1048461"/>
      <c r="B1048461"/>
      <c r="C1048461"/>
    </row>
    <row r="1048462" spans="1:3">
      <c r="A1048462"/>
      <c r="B1048462"/>
      <c r="C1048462"/>
    </row>
    <row r="1048463" spans="1:3">
      <c r="A1048463"/>
      <c r="B1048463"/>
      <c r="C1048463"/>
    </row>
    <row r="1048464" spans="1:3">
      <c r="A1048464"/>
      <c r="B1048464"/>
      <c r="C1048464"/>
    </row>
    <row r="1048465" spans="1:3">
      <c r="A1048465"/>
      <c r="B1048465"/>
      <c r="C1048465"/>
    </row>
    <row r="1048466" spans="1:3">
      <c r="A1048466"/>
      <c r="B1048466"/>
      <c r="C1048466"/>
    </row>
    <row r="1048467" spans="1:3">
      <c r="A1048467"/>
      <c r="B1048467"/>
      <c r="C1048467"/>
    </row>
    <row r="1048468" spans="1:3">
      <c r="A1048468"/>
      <c r="B1048468"/>
      <c r="C1048468"/>
    </row>
    <row r="1048469" spans="1:3">
      <c r="A1048469"/>
      <c r="B1048469"/>
      <c r="C1048469"/>
    </row>
    <row r="1048470" spans="1:3">
      <c r="A1048470"/>
      <c r="B1048470"/>
      <c r="C1048470"/>
    </row>
    <row r="1048471" spans="1:3">
      <c r="A1048471"/>
      <c r="B1048471"/>
      <c r="C1048471"/>
    </row>
    <row r="1048472" spans="1:3">
      <c r="A1048472"/>
      <c r="B1048472"/>
      <c r="C1048472"/>
    </row>
    <row r="1048473" spans="1:3">
      <c r="A1048473"/>
      <c r="B1048473"/>
      <c r="C1048473"/>
    </row>
    <row r="1048474" spans="1:3">
      <c r="A1048474"/>
      <c r="B1048474"/>
      <c r="C1048474"/>
    </row>
    <row r="1048475" spans="1:3">
      <c r="A1048475"/>
      <c r="B1048475"/>
      <c r="C1048475"/>
    </row>
    <row r="1048476" spans="1:3">
      <c r="A1048476"/>
      <c r="B1048476"/>
      <c r="C1048476"/>
    </row>
    <row r="1048477" spans="1:3">
      <c r="A1048477"/>
      <c r="B1048477"/>
      <c r="C1048477"/>
    </row>
    <row r="1048478" spans="1:3">
      <c r="A1048478"/>
      <c r="B1048478"/>
      <c r="C1048478"/>
    </row>
    <row r="1048479" spans="1:3">
      <c r="A1048479"/>
      <c r="B1048479"/>
      <c r="C1048479"/>
    </row>
    <row r="1048480" spans="1:3">
      <c r="A1048480"/>
      <c r="B1048480"/>
      <c r="C1048480"/>
    </row>
    <row r="1048481" spans="1:3">
      <c r="A1048481"/>
      <c r="B1048481"/>
      <c r="C1048481"/>
    </row>
    <row r="1048482" spans="1:3">
      <c r="A1048482"/>
      <c r="B1048482"/>
      <c r="C1048482"/>
    </row>
    <row r="1048483" spans="1:3">
      <c r="A1048483"/>
      <c r="B1048483"/>
      <c r="C1048483"/>
    </row>
    <row r="1048484" spans="1:3">
      <c r="A1048484"/>
      <c r="B1048484"/>
      <c r="C1048484"/>
    </row>
    <row r="1048485" spans="1:3">
      <c r="A1048485"/>
      <c r="B1048485"/>
      <c r="C1048485"/>
    </row>
    <row r="1048486" spans="1:3">
      <c r="A1048486"/>
      <c r="B1048486"/>
      <c r="C1048486"/>
    </row>
    <row r="1048487" spans="1:3">
      <c r="A1048487"/>
      <c r="B1048487"/>
      <c r="C1048487"/>
    </row>
    <row r="1048488" spans="1:3">
      <c r="A1048488"/>
      <c r="B1048488"/>
      <c r="C1048488"/>
    </row>
    <row r="1048489" spans="1:3">
      <c r="A1048489"/>
      <c r="B1048489"/>
      <c r="C1048489"/>
    </row>
    <row r="1048490" spans="1:3">
      <c r="A1048490"/>
      <c r="B1048490"/>
      <c r="C1048490"/>
    </row>
    <row r="1048491" spans="1:3">
      <c r="A1048491"/>
      <c r="B1048491"/>
      <c r="C1048491"/>
    </row>
    <row r="1048492" spans="1:3">
      <c r="A1048492"/>
      <c r="B1048492"/>
      <c r="C1048492"/>
    </row>
    <row r="1048493" spans="1:3">
      <c r="A1048493"/>
      <c r="B1048493"/>
      <c r="C1048493"/>
    </row>
    <row r="1048494" spans="1:3">
      <c r="A1048494"/>
      <c r="B1048494"/>
      <c r="C1048494"/>
    </row>
    <row r="1048495" spans="1:3">
      <c r="A1048495"/>
      <c r="B1048495"/>
      <c r="C1048495"/>
    </row>
    <row r="1048496" spans="1:3">
      <c r="A1048496"/>
      <c r="B1048496"/>
      <c r="C1048496"/>
    </row>
    <row r="1048497" spans="1:3">
      <c r="A1048497"/>
      <c r="B1048497"/>
      <c r="C1048497"/>
    </row>
    <row r="1048498" spans="1:3">
      <c r="A1048498"/>
      <c r="B1048498"/>
      <c r="C1048498"/>
    </row>
    <row r="1048499" spans="1:3">
      <c r="A1048499"/>
      <c r="B1048499"/>
      <c r="C1048499"/>
    </row>
    <row r="1048500" spans="1:3">
      <c r="A1048500"/>
      <c r="B1048500"/>
      <c r="C1048500"/>
    </row>
    <row r="1048501" spans="1:3">
      <c r="A1048501"/>
      <c r="B1048501"/>
      <c r="C1048501"/>
    </row>
    <row r="1048502" spans="1:3">
      <c r="A1048502"/>
      <c r="B1048502"/>
      <c r="C1048502"/>
    </row>
    <row r="1048503" spans="1:3">
      <c r="A1048503"/>
      <c r="B1048503"/>
      <c r="C1048503"/>
    </row>
    <row r="1048504" spans="1:3">
      <c r="A1048504"/>
      <c r="B1048504"/>
      <c r="C1048504"/>
    </row>
    <row r="1048505" spans="1:3">
      <c r="A1048505"/>
      <c r="B1048505"/>
      <c r="C1048505"/>
    </row>
    <row r="1048506" spans="1:3">
      <c r="A1048506"/>
      <c r="B1048506"/>
      <c r="C1048506"/>
    </row>
    <row r="1048507" spans="1:3">
      <c r="A1048507"/>
      <c r="B1048507"/>
      <c r="C1048507"/>
    </row>
    <row r="1048508" spans="1:3">
      <c r="A1048508"/>
      <c r="B1048508"/>
      <c r="C1048508"/>
    </row>
    <row r="1048509" spans="1:3">
      <c r="A1048509"/>
      <c r="B1048509"/>
      <c r="C1048509"/>
    </row>
    <row r="1048510" spans="1:3">
      <c r="A1048510"/>
      <c r="B1048510"/>
      <c r="C1048510"/>
    </row>
    <row r="1048511" spans="1:3">
      <c r="A1048511"/>
      <c r="B1048511"/>
      <c r="C1048511"/>
    </row>
    <row r="1048512" spans="1:3">
      <c r="A1048512"/>
      <c r="B1048512"/>
      <c r="C1048512"/>
    </row>
    <row r="1048513" spans="1:3">
      <c r="A1048513"/>
      <c r="B1048513"/>
      <c r="C1048513"/>
    </row>
    <row r="1048514" spans="1:3">
      <c r="A1048514"/>
      <c r="B1048514"/>
      <c r="C1048514"/>
    </row>
    <row r="1048515" spans="1:3">
      <c r="A1048515"/>
      <c r="B1048515"/>
      <c r="C1048515"/>
    </row>
    <row r="1048516" spans="1:3">
      <c r="A1048516"/>
      <c r="B1048516"/>
      <c r="C1048516"/>
    </row>
    <row r="1048517" spans="1:3">
      <c r="A1048517"/>
      <c r="B1048517"/>
      <c r="C1048517"/>
    </row>
    <row r="1048518" spans="1:3">
      <c r="A1048518"/>
      <c r="B1048518"/>
      <c r="C1048518"/>
    </row>
    <row r="1048519" spans="1:3">
      <c r="A1048519"/>
      <c r="B1048519"/>
      <c r="C1048519"/>
    </row>
    <row r="1048520" spans="1:3">
      <c r="A1048520"/>
      <c r="B1048520"/>
      <c r="C1048520"/>
    </row>
    <row r="1048521" spans="1:3">
      <c r="A1048521"/>
      <c r="B1048521"/>
      <c r="C1048521"/>
    </row>
    <row r="1048522" spans="1:3">
      <c r="A1048522"/>
      <c r="B1048522"/>
      <c r="C1048522"/>
    </row>
    <row r="1048523" spans="1:3">
      <c r="A1048523"/>
      <c r="B1048523"/>
      <c r="C1048523"/>
    </row>
    <row r="1048524" spans="1:3">
      <c r="A1048524"/>
      <c r="B1048524"/>
      <c r="C1048524"/>
    </row>
    <row r="1048525" spans="1:3">
      <c r="A1048525"/>
      <c r="B1048525"/>
      <c r="C1048525"/>
    </row>
    <row r="1048526" spans="1:3">
      <c r="A1048526"/>
      <c r="B1048526"/>
      <c r="C1048526"/>
    </row>
    <row r="1048527" spans="1:3">
      <c r="A1048527"/>
      <c r="B1048527"/>
      <c r="C1048527"/>
    </row>
    <row r="1048528" spans="1:3">
      <c r="A1048528"/>
      <c r="B1048528"/>
      <c r="C1048528"/>
    </row>
    <row r="1048529" spans="1:3">
      <c r="A1048529"/>
      <c r="B1048529"/>
      <c r="C1048529"/>
    </row>
    <row r="1048530" spans="1:3">
      <c r="A1048530"/>
      <c r="B1048530"/>
      <c r="C1048530"/>
    </row>
    <row r="1048531" spans="1:3">
      <c r="A1048531"/>
      <c r="B1048531"/>
      <c r="C1048531"/>
    </row>
    <row r="1048532" spans="1:3">
      <c r="A1048532"/>
      <c r="B1048532"/>
      <c r="C1048532"/>
    </row>
    <row r="1048533" spans="1:3">
      <c r="A1048533"/>
      <c r="B1048533"/>
      <c r="C1048533"/>
    </row>
    <row r="1048534" spans="1:3">
      <c r="A1048534"/>
      <c r="B1048534"/>
      <c r="C1048534"/>
    </row>
    <row r="1048535" spans="1:3">
      <c r="A1048535"/>
      <c r="B1048535"/>
      <c r="C1048535"/>
    </row>
    <row r="1048536" spans="1:3">
      <c r="A1048536"/>
      <c r="B1048536"/>
      <c r="C1048536"/>
    </row>
    <row r="1048537" spans="1:3">
      <c r="A1048537"/>
      <c r="B1048537"/>
      <c r="C1048537"/>
    </row>
    <row r="1048538" spans="1:3">
      <c r="A1048538"/>
      <c r="B1048538"/>
      <c r="C1048538"/>
    </row>
    <row r="1048539" spans="1:3">
      <c r="A1048539"/>
      <c r="B1048539"/>
      <c r="C1048539"/>
    </row>
    <row r="1048540" spans="1:3">
      <c r="A1048540"/>
      <c r="B1048540"/>
      <c r="C1048540"/>
    </row>
    <row r="1048541" spans="1:3">
      <c r="A1048541"/>
      <c r="B1048541"/>
      <c r="C1048541"/>
    </row>
    <row r="1048542" spans="1:3">
      <c r="A1048542"/>
      <c r="B1048542"/>
      <c r="C1048542"/>
    </row>
    <row r="1048543" spans="1:3">
      <c r="A1048543"/>
      <c r="B1048543"/>
      <c r="C1048543"/>
    </row>
    <row r="1048544" spans="1:3">
      <c r="A1048544"/>
      <c r="B1048544"/>
      <c r="C1048544"/>
    </row>
    <row r="1048545" spans="1:3">
      <c r="A1048545"/>
      <c r="B1048545"/>
      <c r="C1048545"/>
    </row>
    <row r="1048546" spans="1:3">
      <c r="A1048546"/>
      <c r="B1048546"/>
      <c r="C1048546"/>
    </row>
    <row r="1048547" spans="1:3">
      <c r="A1048547"/>
      <c r="B1048547"/>
      <c r="C1048547"/>
    </row>
    <row r="1048548" spans="1:3">
      <c r="A1048548"/>
      <c r="B1048548"/>
      <c r="C1048548"/>
    </row>
    <row r="1048549" spans="1:3">
      <c r="A1048549"/>
      <c r="B1048549"/>
      <c r="C1048549"/>
    </row>
    <row r="1048550" spans="1:3">
      <c r="A1048550"/>
      <c r="B1048550"/>
      <c r="C1048550"/>
    </row>
    <row r="1048551" spans="1:3">
      <c r="A1048551"/>
      <c r="B1048551"/>
      <c r="C1048551"/>
    </row>
    <row r="1048552" spans="1:3">
      <c r="A1048552"/>
      <c r="B1048552"/>
      <c r="C1048552"/>
    </row>
    <row r="1048553" spans="1:3">
      <c r="A1048553"/>
      <c r="B1048553"/>
      <c r="C1048553"/>
    </row>
    <row r="1048554" spans="1:3">
      <c r="A1048554"/>
      <c r="B1048554"/>
      <c r="C1048554"/>
    </row>
    <row r="1048555" spans="1:3">
      <c r="A1048555"/>
      <c r="B1048555"/>
      <c r="C1048555"/>
    </row>
    <row r="1048556" spans="1:3">
      <c r="A1048556"/>
      <c r="B1048556"/>
      <c r="C1048556"/>
    </row>
    <row r="1048557" spans="1:3">
      <c r="A1048557"/>
      <c r="B1048557"/>
      <c r="C1048557"/>
    </row>
    <row r="1048558" spans="1:3">
      <c r="A1048558"/>
      <c r="B1048558"/>
      <c r="C1048558"/>
    </row>
    <row r="1048559" spans="1:3">
      <c r="A1048559"/>
      <c r="B1048559"/>
      <c r="C1048559"/>
    </row>
    <row r="1048560" spans="1:3">
      <c r="A1048560"/>
      <c r="B1048560"/>
      <c r="C1048560"/>
    </row>
    <row r="1048561" spans="1:3">
      <c r="A1048561"/>
      <c r="B1048561"/>
      <c r="C1048561"/>
    </row>
    <row r="1048562" spans="1:3">
      <c r="A1048562"/>
      <c r="B1048562"/>
      <c r="C1048562"/>
    </row>
    <row r="1048563" spans="1:3">
      <c r="A1048563"/>
      <c r="B1048563"/>
      <c r="C1048563"/>
    </row>
    <row r="1048564" spans="1:3">
      <c r="A1048564"/>
      <c r="B1048564"/>
      <c r="C1048564"/>
    </row>
    <row r="1048565" spans="1:3">
      <c r="A1048565"/>
      <c r="B1048565"/>
      <c r="C1048565"/>
    </row>
    <row r="1048566" spans="1:3">
      <c r="A1048566"/>
      <c r="B1048566"/>
      <c r="C1048566"/>
    </row>
    <row r="1048567" spans="1:3">
      <c r="A1048567"/>
      <c r="B1048567"/>
      <c r="C1048567"/>
    </row>
    <row r="1048568" spans="1:3">
      <c r="A1048568"/>
      <c r="B1048568"/>
      <c r="C1048568"/>
    </row>
    <row r="1048569" spans="1:3">
      <c r="A1048569"/>
      <c r="B1048569"/>
      <c r="C1048569"/>
    </row>
    <row r="1048570" spans="1:3">
      <c r="A1048570"/>
      <c r="B1048570"/>
      <c r="C1048570"/>
    </row>
    <row r="1048571" spans="1:3">
      <c r="A1048571"/>
      <c r="B1048571"/>
      <c r="C1048571"/>
    </row>
    <row r="1048572" spans="1:3">
      <c r="A1048572"/>
      <c r="B1048572"/>
      <c r="C1048572"/>
    </row>
    <row r="1048573" spans="1:3">
      <c r="A1048573"/>
      <c r="B1048573"/>
      <c r="C1048573"/>
    </row>
    <row r="1048574" spans="1:3">
      <c r="A1048574"/>
      <c r="B1048574"/>
      <c r="C1048574"/>
    </row>
    <row r="1048575" spans="1:3">
      <c r="A1048575"/>
      <c r="B1048575"/>
      <c r="C1048575"/>
    </row>
    <row r="1048576" spans="1:3">
      <c r="A1048576"/>
      <c r="B1048576"/>
      <c r="C1048576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03"/>
  <sheetViews>
    <sheetView zoomScale="55" zoomScaleNormal="55" topLeftCell="A75" workbookViewId="0">
      <selection activeCell="H121" sqref="H121"/>
    </sheetView>
  </sheetViews>
  <sheetFormatPr defaultColWidth="8.88888888888889" defaultRowHeight="14.4"/>
  <cols>
    <col min="3" max="3" width="11.7777777777778"/>
    <col min="4" max="12" width="12.8888888888889"/>
    <col min="13" max="14" width="11.7777777777778"/>
    <col min="15" max="21" width="12.8888888888889"/>
    <col min="22" max="22" width="11.7777777777778"/>
    <col min="23" max="47" width="12.8888888888889"/>
    <col min="48" max="48" width="11.7777777777778"/>
  </cols>
  <sheetData>
    <row r="1" spans="1:48">
      <c r="A1">
        <v>47</v>
      </c>
      <c r="B1">
        <v>42.4283333333333</v>
      </c>
      <c r="C1">
        <v>39.3615680555556</v>
      </c>
      <c r="D1">
        <v>36.5580334641204</v>
      </c>
      <c r="E1">
        <v>33.9951355917834</v>
      </c>
      <c r="F1">
        <v>34.0531926684653</v>
      </c>
      <c r="G1">
        <v>31.726126964422</v>
      </c>
      <c r="H1">
        <v>56.3594530776174</v>
      </c>
      <c r="I1">
        <v>52.2073500217886</v>
      </c>
      <c r="J1">
        <v>49.873315390016</v>
      </c>
      <c r="K1">
        <v>48.5803594077031</v>
      </c>
      <c r="L1">
        <v>45.1730452252086</v>
      </c>
      <c r="M1">
        <v>42.0581921767115</v>
      </c>
      <c r="N1">
        <v>41.1048781305393</v>
      </c>
      <c r="O1">
        <v>39.4365874710712</v>
      </c>
      <c r="P1">
        <v>42.6486255924769</v>
      </c>
      <c r="Q1">
        <v>45.9619424171058</v>
      </c>
      <c r="R1">
        <v>42.9793756929709</v>
      </c>
      <c r="S1">
        <v>41.5533282203333</v>
      </c>
      <c r="T1">
        <v>40.2853343425797</v>
      </c>
      <c r="U1">
        <v>40.3757430943793</v>
      </c>
      <c r="V1">
        <v>39.2382649014189</v>
      </c>
      <c r="W1">
        <v>40.77266085043</v>
      </c>
      <c r="X1">
        <v>38.5036909395074</v>
      </c>
      <c r="Y1">
        <v>45.4232371596069</v>
      </c>
      <c r="Z1">
        <v>44.0965046584564</v>
      </c>
      <c r="AA1">
        <v>40.6990546752723</v>
      </c>
      <c r="AB1">
        <v>37.5932191489781</v>
      </c>
      <c r="AC1">
        <v>34.7539678386908</v>
      </c>
      <c r="AD1">
        <v>31.5953237567329</v>
      </c>
      <c r="AE1">
        <v>29.3542101435184</v>
      </c>
      <c r="AF1">
        <v>27.6976536644173</v>
      </c>
      <c r="AG1">
        <v>26.1505063584464</v>
      </c>
      <c r="AH1">
        <v>24.2684212293465</v>
      </c>
      <c r="AI1">
        <v>23.4941974946249</v>
      </c>
      <c r="AJ1">
        <v>22.2530473975728</v>
      </c>
      <c r="AK1">
        <v>20.7054941626144</v>
      </c>
      <c r="AL1">
        <v>19.348135226258</v>
      </c>
      <c r="AM1">
        <v>18.2825135246913</v>
      </c>
      <c r="AN1">
        <v>17.5295759328034</v>
      </c>
      <c r="AO1">
        <v>16.710975201931</v>
      </c>
      <c r="AP1">
        <v>16.0357933569537</v>
      </c>
      <c r="AQ1">
        <v>15.120992926558</v>
      </c>
      <c r="AR1">
        <v>14.3075828771979</v>
      </c>
      <c r="AS1">
        <v>22.117015346905</v>
      </c>
      <c r="AT1">
        <v>20.4686381962957</v>
      </c>
      <c r="AU1">
        <v>18.9148829314841</v>
      </c>
      <c r="AV1">
        <v>16.3456113332908</v>
      </c>
    </row>
    <row r="2" spans="1:48">
      <c r="A2">
        <v>47</v>
      </c>
      <c r="B2">
        <v>43.3283333333333</v>
      </c>
      <c r="C2">
        <v>40.1843180555556</v>
      </c>
      <c r="D2">
        <v>38.4733004780093</v>
      </c>
      <c r="E2">
        <v>35.7460088536468</v>
      </c>
      <c r="F2">
        <v>33.2528097603755</v>
      </c>
      <c r="G2">
        <v>31.3547900119339</v>
      </c>
      <c r="H2">
        <v>29.8046341189445</v>
      </c>
      <c r="I2">
        <v>28.5575371707615</v>
      </c>
      <c r="J2">
        <v>29.0832832757974</v>
      </c>
      <c r="K2">
        <v>31.3390577184834</v>
      </c>
      <c r="L2">
        <v>29.4116219309803</v>
      </c>
      <c r="M2">
        <v>28.4393338336299</v>
      </c>
      <c r="N2">
        <v>33.2729242461841</v>
      </c>
      <c r="O2">
        <v>73.0953827176136</v>
      </c>
      <c r="P2">
        <v>67.7838623676851</v>
      </c>
      <c r="Q2">
        <v>62.9282475144588</v>
      </c>
      <c r="R2">
        <v>59.8965815180219</v>
      </c>
      <c r="S2">
        <v>58.0507146572067</v>
      </c>
      <c r="T2">
        <v>54.1805283157964</v>
      </c>
      <c r="U2">
        <v>57.6064273055313</v>
      </c>
      <c r="V2">
        <v>53.7743756284732</v>
      </c>
      <c r="W2">
        <v>50.3756635482271</v>
      </c>
      <c r="X2">
        <v>47.0423608382986</v>
      </c>
      <c r="Y2">
        <v>45.0503221158481</v>
      </c>
      <c r="Z2">
        <v>44.9234383777348</v>
      </c>
      <c r="AA2">
        <v>40.0626660792058</v>
      </c>
      <c r="AB2">
        <v>35.8786206475066</v>
      </c>
      <c r="AC2">
        <v>32.8206424933659</v>
      </c>
      <c r="AD2">
        <v>30.3910373460187</v>
      </c>
      <c r="AE2">
        <v>28.2226973735016</v>
      </c>
      <c r="AF2">
        <v>26.2002491822761</v>
      </c>
      <c r="AG2">
        <v>24.3513944607974</v>
      </c>
      <c r="AH2">
        <v>22.6237331029123</v>
      </c>
      <c r="AI2">
        <v>21.3631760231</v>
      </c>
      <c r="AJ2">
        <v>19.8920034144506</v>
      </c>
      <c r="AK2">
        <v>20.3687057718201</v>
      </c>
      <c r="AL2">
        <v>19.2802389268524</v>
      </c>
      <c r="AM2">
        <v>18.0808457791263</v>
      </c>
      <c r="AN2">
        <v>16.8414065164179</v>
      </c>
      <c r="AO2">
        <v>16.1162821312712</v>
      </c>
      <c r="AP2">
        <v>15.1925608617219</v>
      </c>
      <c r="AQ2">
        <v>14.5664046780047</v>
      </c>
      <c r="AR2">
        <v>15.5011805572582</v>
      </c>
      <c r="AS2">
        <v>14.4581625594269</v>
      </c>
      <c r="AT2">
        <v>13.8828080811191</v>
      </c>
      <c r="AU2">
        <v>12.9412003874897</v>
      </c>
      <c r="AV2">
        <v>19.6098239918351</v>
      </c>
    </row>
    <row r="3" spans="1:48">
      <c r="A3">
        <v>47</v>
      </c>
      <c r="B3">
        <v>42.7283333333333</v>
      </c>
      <c r="C3">
        <v>39.6358180555556</v>
      </c>
      <c r="D3">
        <v>37.6042664155093</v>
      </c>
      <c r="E3">
        <v>34.9515668815114</v>
      </c>
      <c r="F3">
        <v>32.8027682188106</v>
      </c>
      <c r="G3">
        <v>32.4410179193447</v>
      </c>
      <c r="H3">
        <v>31.242779651967</v>
      </c>
      <c r="I3">
        <v>34.5543989768139</v>
      </c>
      <c r="J3">
        <v>32.9183697568837</v>
      </c>
      <c r="K3">
        <v>30.8553763527512</v>
      </c>
      <c r="L3">
        <v>34.9983812785898</v>
      </c>
      <c r="M3">
        <v>34.7069749562833</v>
      </c>
      <c r="N3">
        <v>41.4990646146123</v>
      </c>
      <c r="O3">
        <v>45.1122252609676</v>
      </c>
      <c r="P3">
        <v>44.594175698162</v>
      </c>
      <c r="Q3">
        <v>44.1594457733743</v>
      </c>
      <c r="R3">
        <v>43.7946349114899</v>
      </c>
      <c r="S3">
        <v>43.4083636693459</v>
      </c>
      <c r="T3">
        <v>46.4939336623921</v>
      </c>
      <c r="U3">
        <v>51.0542659654515</v>
      </c>
      <c r="V3">
        <v>53.4764682419325</v>
      </c>
      <c r="W3">
        <v>50.1256695996884</v>
      </c>
      <c r="X3">
        <v>46.5732162923818</v>
      </c>
      <c r="Y3">
        <v>43.6613514866428</v>
      </c>
      <c r="Z3">
        <v>43.9314818533774</v>
      </c>
      <c r="AA3">
        <v>40.5481963276292</v>
      </c>
      <c r="AB3">
        <v>35.5456702106485</v>
      </c>
      <c r="AC3">
        <v>34.1321668509012</v>
      </c>
      <c r="AD3">
        <v>31.5116850249263</v>
      </c>
      <c r="AE3">
        <v>29.2923871809247</v>
      </c>
      <c r="AF3">
        <v>27.4488852298029</v>
      </c>
      <c r="AG3">
        <v>25.6066337834997</v>
      </c>
      <c r="AH3">
        <v>23.8560652058285</v>
      </c>
      <c r="AI3">
        <v>22.4281163487034</v>
      </c>
      <c r="AJ3">
        <v>21.0298334533888</v>
      </c>
      <c r="AK3">
        <v>19.5872727486396</v>
      </c>
      <c r="AL3">
        <v>18.3538500189987</v>
      </c>
      <c r="AM3">
        <v>18.4202078885683</v>
      </c>
      <c r="AN3">
        <v>17.1516400447995</v>
      </c>
      <c r="AO3">
        <v>16.5805846042609</v>
      </c>
      <c r="AP3">
        <v>16.5683154533162</v>
      </c>
      <c r="AQ3">
        <v>16.0768701649083</v>
      </c>
      <c r="AR3">
        <v>14.984438809087</v>
      </c>
      <c r="AS3">
        <v>15.5888867161563</v>
      </c>
      <c r="AT3">
        <v>14.611118438449</v>
      </c>
      <c r="AU3">
        <v>14.2806076343426</v>
      </c>
      <c r="AV3">
        <v>13.0548554790616</v>
      </c>
    </row>
    <row r="4" spans="1:48">
      <c r="A4">
        <v>47</v>
      </c>
      <c r="B4">
        <v>42.7283333333333</v>
      </c>
      <c r="C4">
        <v>40.3719430555556</v>
      </c>
      <c r="D4">
        <v>38.0444903043981</v>
      </c>
      <c r="E4">
        <v>35.552892628994</v>
      </c>
      <c r="F4">
        <v>33.0762693450054</v>
      </c>
      <c r="G4">
        <v>33.0216158244749</v>
      </c>
      <c r="H4">
        <v>31.7445130083171</v>
      </c>
      <c r="I4">
        <v>32.0140743409382</v>
      </c>
      <c r="J4">
        <v>29.9974496266743</v>
      </c>
      <c r="K4">
        <v>28.1851685337181</v>
      </c>
      <c r="L4">
        <v>26.5284415679073</v>
      </c>
      <c r="M4">
        <v>31.9082286864138</v>
      </c>
      <c r="N4">
        <v>31.3865276231759</v>
      </c>
      <c r="O4">
        <v>29.65501733552</v>
      </c>
      <c r="P4">
        <v>30.4393774807785</v>
      </c>
      <c r="Q4">
        <v>33.4452264989338</v>
      </c>
      <c r="R4">
        <v>31.537011224442</v>
      </c>
      <c r="S4">
        <v>31.3791591470664</v>
      </c>
      <c r="T4">
        <v>34.1198443842465</v>
      </c>
      <c r="U4">
        <v>41.9077516406889</v>
      </c>
      <c r="V4">
        <v>40.6004758338459</v>
      </c>
      <c r="W4">
        <v>40.7755302830306</v>
      </c>
      <c r="X4">
        <v>38.506242343328</v>
      </c>
      <c r="Y4">
        <v>35.951123208859</v>
      </c>
      <c r="Z4">
        <v>38.4250938249935</v>
      </c>
      <c r="AA4">
        <v>34.0294211733495</v>
      </c>
      <c r="AB4">
        <v>31.3445914639695</v>
      </c>
      <c r="AC4">
        <v>29.0416806966455</v>
      </c>
      <c r="AD4">
        <v>27.0833103846017</v>
      </c>
      <c r="AE4">
        <v>25.6503285381299</v>
      </c>
      <c r="AF4">
        <v>24.3249006982473</v>
      </c>
      <c r="AG4">
        <v>23.2126458359459</v>
      </c>
      <c r="AH4">
        <v>21.5827270683605</v>
      </c>
      <c r="AI4">
        <v>20.0927096616596</v>
      </c>
      <c r="AJ4">
        <v>19.398632191076</v>
      </c>
      <c r="AK4">
        <v>18.5761513184548</v>
      </c>
      <c r="AL4">
        <v>17.2941983302875</v>
      </c>
      <c r="AM4">
        <v>17.0855048489852</v>
      </c>
      <c r="AN4">
        <v>17.7122604250923</v>
      </c>
      <c r="AO4">
        <v>17.0510385400566</v>
      </c>
      <c r="AP4">
        <v>16.1724391383656</v>
      </c>
      <c r="AQ4">
        <v>15.5838718436118</v>
      </c>
      <c r="AR4">
        <v>16.0169818083128</v>
      </c>
      <c r="AS4">
        <v>14.9296908697659</v>
      </c>
      <c r="AT4">
        <v>14.5320143780569</v>
      </c>
      <c r="AU4">
        <v>13.8080824250375</v>
      </c>
      <c r="AV4">
        <v>9.86127219854764</v>
      </c>
    </row>
    <row r="5" spans="1:48">
      <c r="A5">
        <v>47</v>
      </c>
      <c r="B5">
        <v>43.3283333333333</v>
      </c>
      <c r="C5">
        <v>40.1843180555556</v>
      </c>
      <c r="D5">
        <v>37.4555561377315</v>
      </c>
      <c r="E5">
        <v>36.5245096750299</v>
      </c>
      <c r="F5">
        <v>34.438263777505</v>
      </c>
      <c r="G5">
        <v>33.0702763532896</v>
      </c>
      <c r="H5">
        <v>31.3299873908</v>
      </c>
      <c r="I5">
        <v>34.0269159949297</v>
      </c>
      <c r="J5">
        <v>33.6730036724118</v>
      </c>
      <c r="K5">
        <v>31.5452375238631</v>
      </c>
      <c r="L5">
        <v>33.2819499459153</v>
      </c>
      <c r="M5">
        <v>35.345456750337</v>
      </c>
      <c r="N5">
        <v>34.3568655417495</v>
      </c>
      <c r="O5">
        <v>35.5686363337848</v>
      </c>
      <c r="P5">
        <v>38.6570821734119</v>
      </c>
      <c r="Q5">
        <v>39.1772347905214</v>
      </c>
      <c r="R5">
        <v>44.3415751795641</v>
      </c>
      <c r="S5">
        <v>41.6480899766515</v>
      </c>
      <c r="T5">
        <v>47.5385820904912</v>
      </c>
      <c r="U5">
        <v>65.5764352618881</v>
      </c>
      <c r="V5">
        <v>63.4026477090538</v>
      </c>
      <c r="W5">
        <v>58.6255209213004</v>
      </c>
      <c r="X5">
        <v>54.4809449500921</v>
      </c>
      <c r="Y5">
        <v>50.6926402181235</v>
      </c>
      <c r="Z5">
        <v>48.9529938891099</v>
      </c>
      <c r="AA5">
        <v>45.1386952469613</v>
      </c>
      <c r="AB5">
        <v>41.2983231904231</v>
      </c>
      <c r="AC5">
        <v>38.1410504499118</v>
      </c>
      <c r="AD5">
        <v>35.254776952961</v>
      </c>
      <c r="AE5">
        <v>32.2218948120451</v>
      </c>
      <c r="AF5">
        <v>29.8450874334089</v>
      </c>
      <c r="AG5">
        <v>27.8988753520338</v>
      </c>
      <c r="AH5">
        <v>26.0318905815125</v>
      </c>
      <c r="AI5">
        <v>24.8278112590923</v>
      </c>
      <c r="AJ5">
        <v>23.267866896399</v>
      </c>
      <c r="AK5">
        <v>23.1698149763048</v>
      </c>
      <c r="AL5">
        <v>21.493572524172</v>
      </c>
      <c r="AM5">
        <v>19.9612075491805</v>
      </c>
      <c r="AN5">
        <v>18.6863403791464</v>
      </c>
      <c r="AO5">
        <v>17.7106124776456</v>
      </c>
      <c r="AP5">
        <v>17.5358290777853</v>
      </c>
      <c r="AQ5">
        <v>16.4547746883307</v>
      </c>
      <c r="AR5">
        <v>15.3299065275823</v>
      </c>
      <c r="AS5">
        <v>15.2603512346837</v>
      </c>
      <c r="AT5">
        <v>14.3189956395063</v>
      </c>
      <c r="AU5">
        <v>14.3341242768684</v>
      </c>
      <c r="AV5">
        <v>13.1037786097705</v>
      </c>
    </row>
    <row r="6" spans="1:48">
      <c r="A6">
        <v>47</v>
      </c>
      <c r="B6">
        <v>43.4783333333333</v>
      </c>
      <c r="C6">
        <v>40.5736097222222</v>
      </c>
      <c r="D6">
        <v>37.8017013113426</v>
      </c>
      <c r="E6">
        <v>35.132055282119</v>
      </c>
      <c r="F6">
        <v>34.86514281398</v>
      </c>
      <c r="G6">
        <v>32.4683847224467</v>
      </c>
      <c r="H6">
        <v>30.3231817004367</v>
      </c>
      <c r="I6">
        <v>33.3078889310619</v>
      </c>
      <c r="J6">
        <v>32.4398173512593</v>
      </c>
      <c r="K6">
        <v>31.1319042614947</v>
      </c>
      <c r="L6">
        <v>30.7156539326417</v>
      </c>
      <c r="M6">
        <v>31.8701615768258</v>
      </c>
      <c r="N6">
        <v>29.8971393748149</v>
      </c>
      <c r="O6">
        <v>36.5364688545507</v>
      </c>
      <c r="P6">
        <v>37.3976867804438</v>
      </c>
      <c r="Q6">
        <v>37.1303343261002</v>
      </c>
      <c r="R6">
        <v>42.8797470978899</v>
      </c>
      <c r="S6">
        <v>49.5357860524097</v>
      </c>
      <c r="T6">
        <v>49.3562804623138</v>
      </c>
      <c r="U6">
        <v>46.2323663892985</v>
      </c>
      <c r="V6">
        <v>51.9301149963574</v>
      </c>
      <c r="W6">
        <v>48.6262743760188</v>
      </c>
      <c r="X6">
        <v>46.6242348617415</v>
      </c>
      <c r="Y6">
        <v>43.372321369442</v>
      </c>
      <c r="Z6">
        <v>40.8152224176622</v>
      </c>
      <c r="AA6">
        <v>37.4540352663713</v>
      </c>
      <c r="AB6">
        <v>33.3359235194002</v>
      </c>
      <c r="AC6">
        <v>30.862090083985</v>
      </c>
      <c r="AD6">
        <v>28.6143850100445</v>
      </c>
      <c r="AE6">
        <v>26.558316963349</v>
      </c>
      <c r="AF6">
        <v>24.6787280906615</v>
      </c>
      <c r="AG6">
        <v>22.9604705962131</v>
      </c>
      <c r="AH6">
        <v>22.1071380455115</v>
      </c>
      <c r="AI6">
        <v>31.6868485982178</v>
      </c>
      <c r="AJ6">
        <v>29.1952183302932</v>
      </c>
      <c r="AK6">
        <v>27.0517954236097</v>
      </c>
      <c r="AL6">
        <v>24.8371701073889</v>
      </c>
      <c r="AM6">
        <v>23.02188375382</v>
      </c>
      <c r="AN6">
        <v>21.3583387316171</v>
      </c>
      <c r="AO6">
        <v>20.2927889823678</v>
      </c>
      <c r="AP6">
        <v>18.9738518122629</v>
      </c>
      <c r="AQ6">
        <v>18.0353776838173</v>
      </c>
      <c r="AR6">
        <v>16.8989566571943</v>
      </c>
      <c r="AS6">
        <v>15.7359628774517</v>
      </c>
      <c r="AT6">
        <v>14.7418936585342</v>
      </c>
      <c r="AU6">
        <v>13.98945310325</v>
      </c>
      <c r="AV6">
        <v>11.0400100739814</v>
      </c>
    </row>
    <row r="7" spans="1:48">
      <c r="A7">
        <v>47</v>
      </c>
      <c r="B7">
        <v>43.4783333333333</v>
      </c>
      <c r="C7">
        <v>40.3214430555556</v>
      </c>
      <c r="D7">
        <v>38.4292666585648</v>
      </c>
      <c r="E7">
        <v>35.7057546037047</v>
      </c>
      <c r="F7">
        <v>33.2160106668867</v>
      </c>
      <c r="G7">
        <v>30.9608030846456</v>
      </c>
      <c r="H7">
        <v>32.0008803571833</v>
      </c>
      <c r="I7">
        <v>30.5103661175955</v>
      </c>
      <c r="J7">
        <v>30.0222913866221</v>
      </c>
      <c r="K7">
        <v>30.5312061886071</v>
      </c>
      <c r="L7">
        <v>33.2434300624606</v>
      </c>
      <c r="M7">
        <v>31.152535648766</v>
      </c>
      <c r="N7">
        <v>30.7334828898086</v>
      </c>
      <c r="O7">
        <v>39.4679919582264</v>
      </c>
      <c r="P7">
        <v>38.2928226484787</v>
      </c>
      <c r="Q7">
        <v>44.9599575081219</v>
      </c>
      <c r="R7">
        <v>42.0633944886747</v>
      </c>
      <c r="S7">
        <v>45.4325288173125</v>
      </c>
      <c r="T7">
        <v>47.0021505454286</v>
      </c>
      <c r="U7">
        <v>45.1302455266436</v>
      </c>
      <c r="V7">
        <v>50.0462731517774</v>
      </c>
      <c r="W7">
        <v>46.7494778774554</v>
      </c>
      <c r="X7">
        <v>46.1369187841494</v>
      </c>
      <c r="Y7">
        <v>42.9268332551766</v>
      </c>
      <c r="Z7">
        <v>43.4069134164053</v>
      </c>
      <c r="AA7">
        <v>40.0686533481638</v>
      </c>
      <c r="AB7">
        <v>36.790210935409</v>
      </c>
      <c r="AC7">
        <v>34.0198844967864</v>
      </c>
      <c r="AD7">
        <v>31.1853559611336</v>
      </c>
      <c r="AE7">
        <v>28.908612907803</v>
      </c>
      <c r="AF7">
        <v>27.5228523956275</v>
      </c>
      <c r="AG7">
        <v>26.0081889921067</v>
      </c>
      <c r="AH7">
        <v>24.7366816385296</v>
      </c>
      <c r="AI7">
        <v>23.2956986749994</v>
      </c>
      <c r="AJ7">
        <v>22.7995114703954</v>
      </c>
      <c r="AK7">
        <v>21.3600656157599</v>
      </c>
      <c r="AL7">
        <v>19.9301583433465</v>
      </c>
      <c r="AM7">
        <v>18.5319864188759</v>
      </c>
      <c r="AN7">
        <v>17.2538242512558</v>
      </c>
      <c r="AO7">
        <v>16.4726797904602</v>
      </c>
      <c r="AP7">
        <v>15.3462747751124</v>
      </c>
      <c r="AQ7">
        <v>15.8472979018927</v>
      </c>
      <c r="AR7">
        <v>15.6686592609104</v>
      </c>
      <c r="AS7">
        <v>15.1611165631139</v>
      </c>
      <c r="AT7">
        <v>14.1097873914467</v>
      </c>
      <c r="AU7">
        <v>14.4739951439387</v>
      </c>
      <c r="AV7">
        <v>12.8697940154855</v>
      </c>
    </row>
    <row r="8" spans="1:48">
      <c r="A8">
        <v>47</v>
      </c>
      <c r="B8">
        <v>42.4283333333333</v>
      </c>
      <c r="C8">
        <v>40.0759013888889</v>
      </c>
      <c r="D8">
        <v>37.2110531863426</v>
      </c>
      <c r="E8">
        <v>34.5921044545149</v>
      </c>
      <c r="F8">
        <v>33.9091331539918</v>
      </c>
      <c r="G8">
        <v>32.9701859095416</v>
      </c>
      <c r="H8">
        <v>30.7819116189726</v>
      </c>
      <c r="I8">
        <v>33.635498547883</v>
      </c>
      <c r="J8">
        <v>31.4797015891897</v>
      </c>
      <c r="K8">
        <v>29.5401938694509</v>
      </c>
      <c r="L8">
        <v>30.1266460221142</v>
      </c>
      <c r="M8">
        <v>28.3032755718827</v>
      </c>
      <c r="N8">
        <v>26.6364110852961</v>
      </c>
      <c r="O8">
        <v>25.3126191338082</v>
      </c>
      <c r="P8">
        <v>34.4399288313947</v>
      </c>
      <c r="Q8">
        <v>36.7023420568939</v>
      </c>
      <c r="R8">
        <v>35.5219991455881</v>
      </c>
      <c r="S8">
        <v>36.2594275949791</v>
      </c>
      <c r="T8">
        <v>34.2596600597434</v>
      </c>
      <c r="U8">
        <v>42.0110987274936</v>
      </c>
      <c r="V8">
        <v>40.6923686185298</v>
      </c>
      <c r="W8">
        <v>37.9496069787726</v>
      </c>
      <c r="X8">
        <v>39.3010844918094</v>
      </c>
      <c r="Y8">
        <v>36.6777414062625</v>
      </c>
      <c r="Z8">
        <v>38.9440203209724</v>
      </c>
      <c r="AA8">
        <v>35.3930237193494</v>
      </c>
      <c r="AB8">
        <v>32.6327969237881</v>
      </c>
      <c r="AC8">
        <v>30.1376753416403</v>
      </c>
      <c r="AD8">
        <v>28.1323812562804</v>
      </c>
      <c r="AE8">
        <v>26.1176851984497</v>
      </c>
      <c r="AF8">
        <v>24.2759172189161</v>
      </c>
      <c r="AG8">
        <v>23.5577446719279</v>
      </c>
      <c r="AH8">
        <v>22.1703176873244</v>
      </c>
      <c r="AI8">
        <v>20.8006074769793</v>
      </c>
      <c r="AJ8">
        <v>19.5827068149474</v>
      </c>
      <c r="AK8">
        <v>19.7497901429574</v>
      </c>
      <c r="AL8">
        <v>18.4983550687796</v>
      </c>
      <c r="AM8">
        <v>17.8732440851647</v>
      </c>
      <c r="AN8">
        <v>16.6516239678548</v>
      </c>
      <c r="AO8">
        <v>24.9109877796915</v>
      </c>
      <c r="AP8">
        <v>23.0602946619346</v>
      </c>
      <c r="AQ8">
        <v>21.3684527034519</v>
      </c>
      <c r="AR8">
        <v>19.94419322698</v>
      </c>
      <c r="AS8">
        <v>18.9017924882918</v>
      </c>
      <c r="AT8">
        <v>17.6392093842175</v>
      </c>
      <c r="AU8">
        <v>16.4341970108001</v>
      </c>
      <c r="AV8">
        <v>15.0235951007064</v>
      </c>
    </row>
    <row r="9" spans="1:48">
      <c r="A9">
        <v>47</v>
      </c>
      <c r="B9">
        <v>43.3283333333333</v>
      </c>
      <c r="C9">
        <v>40.3846930555556</v>
      </c>
      <c r="D9">
        <v>37.6337229085648</v>
      </c>
      <c r="E9">
        <v>35.1876519528656</v>
      </c>
      <c r="F9">
        <v>33.553304597113</v>
      </c>
      <c r="G9">
        <v>31.6219800042663</v>
      </c>
      <c r="H9">
        <v>29.5494267205668</v>
      </c>
      <c r="I9">
        <v>28.3306152590373</v>
      </c>
      <c r="J9">
        <v>32.6640310641625</v>
      </c>
      <c r="K9">
        <v>34.1648645148016</v>
      </c>
      <c r="L9">
        <v>31.9948803106144</v>
      </c>
      <c r="M9">
        <v>30.0111530839534</v>
      </c>
      <c r="N9">
        <v>28.9724169504819</v>
      </c>
      <c r="O9">
        <v>37.0536344388025</v>
      </c>
      <c r="P9">
        <v>37.8316748998951</v>
      </c>
      <c r="Q9">
        <v>36.5261642651567</v>
      </c>
      <c r="R9">
        <v>36.3771936191396</v>
      </c>
      <c r="S9">
        <v>34.3673178334968</v>
      </c>
      <c r="T9">
        <v>36.6274075486094</v>
      </c>
      <c r="U9">
        <v>35.9053698786385</v>
      </c>
      <c r="V9">
        <v>33.9359922973887</v>
      </c>
      <c r="W9">
        <v>36.9859544990518</v>
      </c>
      <c r="X9">
        <v>37.4380824255017</v>
      </c>
      <c r="Y9">
        <v>60.0747803189422</v>
      </c>
      <c r="Z9">
        <v>55.6646226589525</v>
      </c>
      <c r="AA9">
        <v>49.424395847971</v>
      </c>
      <c r="AB9">
        <v>41.8847560347593</v>
      </c>
      <c r="AC9">
        <v>38.4050289075735</v>
      </c>
      <c r="AD9">
        <v>34.200217200848</v>
      </c>
      <c r="AE9">
        <v>31.1696496875844</v>
      </c>
      <c r="AF9">
        <v>29.0810835763603</v>
      </c>
      <c r="AG9">
        <v>27.057930146647</v>
      </c>
      <c r="AH9">
        <v>25.1465095553936</v>
      </c>
      <c r="AI9">
        <v>24.2176361685921</v>
      </c>
      <c r="AJ9">
        <v>23.0992512097139</v>
      </c>
      <c r="AK9">
        <v>21.4790654808802</v>
      </c>
      <c r="AL9">
        <v>20.1239924197273</v>
      </c>
      <c r="AM9">
        <v>18.8310832598742</v>
      </c>
      <c r="AN9">
        <v>17.6814715319048</v>
      </c>
      <c r="AO9">
        <v>16.6592751037853</v>
      </c>
      <c r="AP9">
        <v>16.4679627251426</v>
      </c>
      <c r="AQ9">
        <v>16.1584672505917</v>
      </c>
      <c r="AR9">
        <v>16.4273386947976</v>
      </c>
      <c r="AS9">
        <v>15.4691419894575</v>
      </c>
      <c r="AT9">
        <v>14.9577312200136</v>
      </c>
      <c r="AU9">
        <v>20.7939505030273</v>
      </c>
      <c r="AV9">
        <v>19.0091364181841</v>
      </c>
    </row>
    <row r="10" spans="1:48">
      <c r="A10">
        <v>47</v>
      </c>
      <c r="B10">
        <v>43.4783333333333</v>
      </c>
      <c r="C10">
        <v>40.3214430555556</v>
      </c>
      <c r="D10">
        <v>37.5774831168982</v>
      </c>
      <c r="E10">
        <v>36.8221487813956</v>
      </c>
      <c r="F10">
        <v>34.2365810109925</v>
      </c>
      <c r="G10">
        <v>31.8937744742157</v>
      </c>
      <c r="H10">
        <v>30.2838811366568</v>
      </c>
      <c r="I10">
        <v>28.3699313390937</v>
      </c>
      <c r="J10">
        <v>29.6791024319121</v>
      </c>
      <c r="K10">
        <v>28.6771685790419</v>
      </c>
      <c r="L10">
        <v>32.6347071080085</v>
      </c>
      <c r="M10">
        <v>36.2691199929694</v>
      </c>
      <c r="N10">
        <v>35.1550645272577</v>
      </c>
      <c r="O10">
        <v>33.1000881553347</v>
      </c>
      <c r="P10">
        <v>31.2214972553352</v>
      </c>
      <c r="Q10">
        <v>31.7930772114855</v>
      </c>
      <c r="R10">
        <v>39.0680559752026</v>
      </c>
      <c r="S10">
        <v>46.8136033089572</v>
      </c>
      <c r="T10">
        <v>43.907935691605</v>
      </c>
      <c r="U10">
        <v>50.2700840730879</v>
      </c>
      <c r="V10">
        <v>51.9089746810119</v>
      </c>
      <c r="W10">
        <v>49.8216594180226</v>
      </c>
      <c r="X10">
        <v>48.3309684343712</v>
      </c>
      <c r="Y10">
        <v>44.932560310421</v>
      </c>
      <c r="Z10">
        <v>41.8258488837765</v>
      </c>
      <c r="AA10">
        <v>36.187480855736</v>
      </c>
      <c r="AB10">
        <v>33.3392017275586</v>
      </c>
      <c r="AC10">
        <v>30.8066068694208</v>
      </c>
      <c r="AD10">
        <v>28.5498731131289</v>
      </c>
      <c r="AE10">
        <v>27.016861370616</v>
      </c>
      <c r="AF10">
        <v>25.222492568706</v>
      </c>
      <c r="AG10">
        <v>23.4575619565588</v>
      </c>
      <c r="AH10">
        <v>22.2223040752122</v>
      </c>
      <c r="AI10">
        <v>20.6773896420899</v>
      </c>
      <c r="AJ10">
        <v>19.4731456234249</v>
      </c>
      <c r="AK10">
        <v>19.8314001399816</v>
      </c>
      <c r="AL10">
        <v>19.4754249333035</v>
      </c>
      <c r="AM10">
        <v>18.116284293195</v>
      </c>
      <c r="AN10">
        <v>16.8738032246957</v>
      </c>
      <c r="AO10">
        <v>16.1442782866746</v>
      </c>
      <c r="AP10">
        <v>16.4172054097334</v>
      </c>
      <c r="AQ10">
        <v>16.6121208634513</v>
      </c>
      <c r="AR10">
        <v>15.6334441344188</v>
      </c>
      <c r="AS10">
        <v>14.7632374095207</v>
      </c>
      <c r="AT10">
        <v>13.7460595318702</v>
      </c>
      <c r="AU10">
        <v>13.910629003974</v>
      </c>
      <c r="AV10">
        <v>9.93450754700478</v>
      </c>
    </row>
    <row r="11" spans="1:48">
      <c r="A11">
        <v>47</v>
      </c>
      <c r="B11">
        <v>42.8783333333333</v>
      </c>
      <c r="C11">
        <v>59.1472763888889</v>
      </c>
      <c r="D11">
        <v>54.3167865891204</v>
      </c>
      <c r="E11">
        <v>50.2295957402209</v>
      </c>
      <c r="F11">
        <v>45.6473029578077</v>
      </c>
      <c r="G11">
        <v>42.5270124914818</v>
      </c>
      <c r="H11">
        <v>39.5184439192963</v>
      </c>
      <c r="I11">
        <v>53.8496752893395</v>
      </c>
      <c r="J11">
        <v>66.3250862781044</v>
      </c>
      <c r="K11">
        <v>58.1330676938948</v>
      </c>
      <c r="L11">
        <v>53.9058127168355</v>
      </c>
      <c r="M11">
        <v>51.46023458194</v>
      </c>
      <c r="N11">
        <v>48.2827193845598</v>
      </c>
      <c r="O11">
        <v>50.8444087604732</v>
      </c>
      <c r="P11">
        <v>52.6738819231046</v>
      </c>
      <c r="Q11">
        <v>50.3315129618829</v>
      </c>
      <c r="R11">
        <v>52.307588840278</v>
      </c>
      <c r="S11">
        <v>48.9303541314875</v>
      </c>
      <c r="T11">
        <v>49.8499633220527</v>
      </c>
      <c r="U11">
        <v>49.6199275544226</v>
      </c>
      <c r="V11">
        <v>54.3493982617835</v>
      </c>
      <c r="W11">
        <v>50.5756732877691</v>
      </c>
      <c r="X11">
        <v>48.8694600063485</v>
      </c>
      <c r="Y11">
        <v>47.3726758546926</v>
      </c>
      <c r="Z11">
        <v>45.0035704880628</v>
      </c>
      <c r="AA11">
        <v>41.5282640211708</v>
      </c>
      <c r="AB11">
        <v>37.0352216900406</v>
      </c>
      <c r="AC11">
        <v>33.0368208236373</v>
      </c>
      <c r="AD11">
        <v>30.5886603696085</v>
      </c>
      <c r="AE11">
        <v>28.3631336878837</v>
      </c>
      <c r="AF11">
        <v>27.1469262998999</v>
      </c>
      <c r="AG11">
        <v>25.3381419683276</v>
      </c>
      <c r="AH11">
        <v>24.2581563890473</v>
      </c>
      <c r="AI11">
        <v>23.3683205975708</v>
      </c>
      <c r="AJ11">
        <v>22.7105836417044</v>
      </c>
      <c r="AK11">
        <v>21.2809939547488</v>
      </c>
      <c r="AL11">
        <v>19.7668753069662</v>
      </c>
      <c r="AM11">
        <v>18.5135466271108</v>
      </c>
      <c r="AN11">
        <v>17.399128542606</v>
      </c>
      <c r="AO11">
        <v>16.218203342699</v>
      </c>
      <c r="AP11">
        <v>15.7918205548474</v>
      </c>
      <c r="AQ11">
        <v>15.0842649294807</v>
      </c>
      <c r="AR11">
        <v>15.6601792038041</v>
      </c>
      <c r="AS11">
        <v>14.9705048619541</v>
      </c>
      <c r="AT11">
        <v>15.7587285155113</v>
      </c>
      <c r="AU11">
        <v>14.6561043179299</v>
      </c>
      <c r="AV11">
        <v>10.466901167055</v>
      </c>
    </row>
    <row r="12" spans="1:48">
      <c r="A12">
        <v>47</v>
      </c>
      <c r="B12">
        <v>43.4783333333333</v>
      </c>
      <c r="C12">
        <v>40.8257763888889</v>
      </c>
      <c r="D12">
        <v>38.5433418668981</v>
      </c>
      <c r="E12">
        <v>37.3013699832764</v>
      </c>
      <c r="F12">
        <v>36.4143950630566</v>
      </c>
      <c r="G12">
        <v>34.7285798570816</v>
      </c>
      <c r="H12">
        <v>32.3893767526821</v>
      </c>
      <c r="I12">
        <v>30.2947052480769</v>
      </c>
      <c r="J12">
        <v>28.4256597142837</v>
      </c>
      <c r="K12">
        <v>26.7482905888076</v>
      </c>
      <c r="L12">
        <v>25.2148956466017</v>
      </c>
      <c r="M12">
        <v>30.9701379742813</v>
      </c>
      <c r="N12">
        <v>35.0803402032993</v>
      </c>
      <c r="O12">
        <v>41.4157096285229</v>
      </c>
      <c r="P12">
        <v>38.8233612187413</v>
      </c>
      <c r="Q12">
        <v>37.4079386836642</v>
      </c>
      <c r="R12">
        <v>37.1391936791331</v>
      </c>
      <c r="S12">
        <v>37.6569532043842</v>
      </c>
      <c r="T12">
        <v>44.5222645769073</v>
      </c>
      <c r="U12">
        <v>41.8132702007228</v>
      </c>
      <c r="V12">
        <v>39.3367978418274</v>
      </c>
      <c r="W12">
        <v>39.8098696841298</v>
      </c>
      <c r="X12">
        <v>37.1428558695753</v>
      </c>
      <c r="Y12">
        <v>36.9904751538126</v>
      </c>
      <c r="Z12">
        <v>35.1406974909317</v>
      </c>
      <c r="AA12">
        <v>32.4084368523534</v>
      </c>
      <c r="AB12">
        <v>30.0142126891931</v>
      </c>
      <c r="AC12">
        <v>27.8994268150145</v>
      </c>
      <c r="AD12">
        <v>25.8922260133924</v>
      </c>
      <c r="AE12">
        <v>24.0698099472429</v>
      </c>
      <c r="AF12">
        <v>22.8003274294091</v>
      </c>
      <c r="AG12">
        <v>21.4732911393163</v>
      </c>
      <c r="AH12">
        <v>20.5571701477429</v>
      </c>
      <c r="AI12">
        <v>19.366250456368</v>
      </c>
      <c r="AJ12">
        <v>19.2706993184838</v>
      </c>
      <c r="AK12">
        <v>17.9791309603139</v>
      </c>
      <c r="AL12">
        <v>17.099465671538</v>
      </c>
      <c r="AM12">
        <v>16.1417748929425</v>
      </c>
      <c r="AN12">
        <v>15.0687725479649</v>
      </c>
      <c r="AO12">
        <v>15.5775536887365</v>
      </c>
      <c r="AP12">
        <v>14.8991026460165</v>
      </c>
      <c r="AQ12">
        <v>15.5279424730301</v>
      </c>
      <c r="AR12">
        <v>14.8562302871102</v>
      </c>
      <c r="AS12">
        <v>14.0721647636221</v>
      </c>
      <c r="AT12">
        <v>13.5588915974729</v>
      </c>
      <c r="AU12">
        <v>13.2891975756092</v>
      </c>
      <c r="AV12">
        <v>11.8163115109792</v>
      </c>
    </row>
    <row r="13" spans="1:48">
      <c r="A13">
        <v>47</v>
      </c>
      <c r="B13">
        <v>42.2783333333333</v>
      </c>
      <c r="C13">
        <v>39.2244430555556</v>
      </c>
      <c r="D13">
        <v>36.4326783599537</v>
      </c>
      <c r="E13">
        <v>34.35890621606</v>
      </c>
      <c r="F13">
        <v>33.1488761442422</v>
      </c>
      <c r="G13">
        <v>33.8029890463463</v>
      </c>
      <c r="H13">
        <v>31.5432324865349</v>
      </c>
      <c r="I13">
        <v>31.8501984494538</v>
      </c>
      <c r="J13">
        <v>31.1801298267363</v>
      </c>
      <c r="K13">
        <v>30.7573288586047</v>
      </c>
      <c r="L13">
        <v>34.9283590265202</v>
      </c>
      <c r="M13">
        <v>33.3446325677475</v>
      </c>
      <c r="N13">
        <v>31.9364357914888</v>
      </c>
      <c r="O13">
        <v>38.0438487892088</v>
      </c>
      <c r="P13">
        <v>43.53214867696</v>
      </c>
      <c r="Q13">
        <v>69.6241610149763</v>
      </c>
      <c r="R13">
        <v>65.5325670676521</v>
      </c>
      <c r="S13">
        <v>61.0201883943453</v>
      </c>
      <c r="T13">
        <v>57.594617513972</v>
      </c>
      <c r="U13">
        <v>60.044656007895</v>
      </c>
      <c r="V13">
        <v>57.4510902334893</v>
      </c>
      <c r="W13">
        <v>53.6522081200914</v>
      </c>
      <c r="X13">
        <v>50.2731446474434</v>
      </c>
      <c r="Y13">
        <v>47.4375472166462</v>
      </c>
      <c r="Z13">
        <v>44.7439470530518</v>
      </c>
      <c r="AA13">
        <v>41.2909249309982</v>
      </c>
      <c r="AB13">
        <v>37.6197409612043</v>
      </c>
      <c r="AC13">
        <v>34.6127196713375</v>
      </c>
      <c r="AD13">
        <v>31.6680225990806</v>
      </c>
      <c r="AE13">
        <v>29.3581500943491</v>
      </c>
      <c r="AF13">
        <v>27.3042884588921</v>
      </c>
      <c r="AG13">
        <v>25.3606703661705</v>
      </c>
      <c r="AH13">
        <v>23.8193292156115</v>
      </c>
      <c r="AI13">
        <v>22.3963703304909</v>
      </c>
      <c r="AJ13">
        <v>20.8365152104571</v>
      </c>
      <c r="AK13">
        <v>19.81872189437</v>
      </c>
      <c r="AL13">
        <v>19.4663705528959</v>
      </c>
      <c r="AM13">
        <v>19.2147329698598</v>
      </c>
      <c r="AN13">
        <v>18.0226000657004</v>
      </c>
      <c r="AO13">
        <v>18.1836402135877</v>
      </c>
      <c r="AP13">
        <v>17.2716047459023</v>
      </c>
      <c r="AQ13">
        <v>16.0766253385457</v>
      </c>
      <c r="AR13">
        <v>16.5419742958144</v>
      </c>
      <c r="AS13">
        <v>16.8626772855321</v>
      </c>
      <c r="AT13">
        <v>16.2927620280842</v>
      </c>
      <c r="AU13">
        <v>15.2369809033048</v>
      </c>
      <c r="AV13">
        <v>12.4054419521074</v>
      </c>
    </row>
    <row r="14" spans="1:48">
      <c r="A14">
        <v>47</v>
      </c>
      <c r="B14">
        <v>43.4783333333333</v>
      </c>
      <c r="C14">
        <v>40.3844847222222</v>
      </c>
      <c r="D14">
        <v>37.4931497835648</v>
      </c>
      <c r="E14">
        <v>35.0626590158864</v>
      </c>
      <c r="F14">
        <v>34.8155823138455</v>
      </c>
      <c r="G14">
        <v>33.0656323828815</v>
      </c>
      <c r="H14">
        <v>34.5227057934412</v>
      </c>
      <c r="I14">
        <v>32.7526892346681</v>
      </c>
      <c r="J14">
        <v>31.3163495111591</v>
      </c>
      <c r="K14">
        <v>29.3908628447846</v>
      </c>
      <c r="L14">
        <v>32.3720176905562</v>
      </c>
      <c r="M14">
        <v>31.0716190631862</v>
      </c>
      <c r="N14">
        <v>30.6635574737701</v>
      </c>
      <c r="O14">
        <v>31.3109242502497</v>
      </c>
      <c r="P14">
        <v>29.5859032521032</v>
      </c>
      <c r="Q14">
        <v>30.3796513936925</v>
      </c>
      <c r="R14">
        <v>32.2310907945403</v>
      </c>
      <c r="S14">
        <v>30.5770888346756</v>
      </c>
      <c r="T14">
        <v>45.1179192720315</v>
      </c>
      <c r="U14">
        <v>52.2312660316417</v>
      </c>
      <c r="V14">
        <v>50.6990190623437</v>
      </c>
      <c r="W14">
        <v>48.2599758766996</v>
      </c>
      <c r="X14">
        <v>47.2156661052763</v>
      </c>
      <c r="Y14">
        <v>48.3022047926429</v>
      </c>
      <c r="Z14">
        <v>46.0760450686768</v>
      </c>
      <c r="AA14">
        <v>42.5086845336154</v>
      </c>
      <c r="AB14">
        <v>38.0966539911185</v>
      </c>
      <c r="AC14">
        <v>34.3271094413244</v>
      </c>
      <c r="AD14">
        <v>31.518666006178</v>
      </c>
      <c r="AE14">
        <v>29.2253471904933</v>
      </c>
      <c r="AF14">
        <v>27.1168382233093</v>
      </c>
      <c r="AG14">
        <v>25.3113886535592</v>
      </c>
      <c r="AH14">
        <v>24.8384494072135</v>
      </c>
      <c r="AI14">
        <v>23.1730212645806</v>
      </c>
      <c r="AJ14">
        <v>21.9835270111939</v>
      </c>
      <c r="AK14">
        <v>21.862402207161</v>
      </c>
      <c r="AL14">
        <v>20.9258989096141</v>
      </c>
      <c r="AM14">
        <v>19.9515218895038</v>
      </c>
      <c r="AN14">
        <v>18.6777282134172</v>
      </c>
      <c r="AO14">
        <v>18.1773405150884</v>
      </c>
      <c r="AP14">
        <v>17.7485841974028</v>
      </c>
      <c r="AQ14">
        <v>16.6439494488573</v>
      </c>
      <c r="AR14">
        <v>15.661745051609</v>
      </c>
      <c r="AS14">
        <v>14.9718580154321</v>
      </c>
      <c r="AT14">
        <v>14.439587734231</v>
      </c>
      <c r="AU14">
        <v>14.5622722401966</v>
      </c>
      <c r="AV14">
        <v>10.3998894248738</v>
      </c>
    </row>
    <row r="15" spans="1:48">
      <c r="A15">
        <v>47</v>
      </c>
      <c r="B15">
        <v>42.2783333333333</v>
      </c>
      <c r="C15">
        <v>39.9687763888889</v>
      </c>
      <c r="D15">
        <v>37.1131230821759</v>
      </c>
      <c r="E15">
        <v>34.7247519405681</v>
      </c>
      <c r="F15">
        <v>33.728616739765</v>
      </c>
      <c r="G15">
        <v>32.823215462292</v>
      </c>
      <c r="H15">
        <v>31.110309081888</v>
      </c>
      <c r="I15">
        <v>29.1254242190259</v>
      </c>
      <c r="J15">
        <v>33.2316571297543</v>
      </c>
      <c r="K15">
        <v>35.3070246566539</v>
      </c>
      <c r="L15">
        <v>34.3236538074584</v>
      </c>
      <c r="M15">
        <v>32.8069488437985</v>
      </c>
      <c r="N15">
        <v>32.1631716258492</v>
      </c>
      <c r="O15">
        <v>32.606840813338</v>
      </c>
      <c r="P15">
        <v>31.8804159565264</v>
      </c>
      <c r="Q15">
        <v>31.2345031880114</v>
      </c>
      <c r="R15">
        <v>29.5160416643737</v>
      </c>
      <c r="S15">
        <v>32.556378296687</v>
      </c>
      <c r="T15">
        <v>42.1631801668839</v>
      </c>
      <c r="U15">
        <v>49.5775943650543</v>
      </c>
      <c r="V15">
        <v>49.3913646046747</v>
      </c>
      <c r="W15">
        <v>47.2280185671891</v>
      </c>
      <c r="X15">
        <v>43.9242803068387</v>
      </c>
      <c r="Y15">
        <v>42.1097918908222</v>
      </c>
      <c r="Z15">
        <v>39.6926232895894</v>
      </c>
      <c r="AA15">
        <v>36.4558575416599</v>
      </c>
      <c r="AB15">
        <v>33.3050404537096</v>
      </c>
      <c r="AC15">
        <v>30.4881017467097</v>
      </c>
      <c r="AD15">
        <v>28.3226936284451</v>
      </c>
      <c r="AE15">
        <v>32.6335950846258</v>
      </c>
      <c r="AF15">
        <v>30.2325448398621</v>
      </c>
      <c r="AG15">
        <v>28.0375847411072</v>
      </c>
      <c r="AH15">
        <v>26.0175857656345</v>
      </c>
      <c r="AI15">
        <v>24.3705907216616</v>
      </c>
      <c r="AJ15">
        <v>23.1042226125528</v>
      </c>
      <c r="AK15">
        <v>21.6310046063282</v>
      </c>
      <c r="AL15">
        <v>20.4237429169856</v>
      </c>
      <c r="AM15">
        <v>19.5552371186544</v>
      </c>
      <c r="AN15">
        <v>18.4614840767039</v>
      </c>
      <c r="AO15">
        <v>18.6605394428618</v>
      </c>
      <c r="AP15">
        <v>17.3463431406828</v>
      </c>
      <c r="AQ15">
        <v>16.1449486877742</v>
      </c>
      <c r="AR15">
        <v>15.3894264910182</v>
      </c>
      <c r="AS15">
        <v>14.3560007172058</v>
      </c>
      <c r="AT15">
        <v>13.7970772685219</v>
      </c>
      <c r="AU15">
        <v>13.9483396143157</v>
      </c>
      <c r="AV15">
        <v>12.4023986403958</v>
      </c>
    </row>
    <row r="16" spans="1:48">
      <c r="A16">
        <v>47</v>
      </c>
      <c r="B16">
        <v>42.4283333333333</v>
      </c>
      <c r="C16">
        <v>39.3615680555556</v>
      </c>
      <c r="D16">
        <v>37.2218766585648</v>
      </c>
      <c r="E16">
        <v>35.2603581626456</v>
      </c>
      <c r="F16">
        <v>32.8088440870186</v>
      </c>
      <c r="G16">
        <v>32.0743672275143</v>
      </c>
      <c r="H16">
        <v>31.8888806510679</v>
      </c>
      <c r="I16">
        <v>30.4107797122412</v>
      </c>
      <c r="J16">
        <v>34.1496151778256</v>
      </c>
      <c r="K16">
        <v>37.3510168394971</v>
      </c>
      <c r="L16">
        <v>37.8636774558365</v>
      </c>
      <c r="M16">
        <v>35.3762118075438</v>
      </c>
      <c r="N16">
        <v>33.1022536273963</v>
      </c>
      <c r="O16">
        <v>36.7106951542869</v>
      </c>
      <c r="P16">
        <v>89.4163716724947</v>
      </c>
      <c r="Q16">
        <v>82.3935571454599</v>
      </c>
      <c r="R16">
        <v>75.8794267045651</v>
      </c>
      <c r="S16">
        <v>73.1030572381769</v>
      </c>
      <c r="T16">
        <v>68.3383017276123</v>
      </c>
      <c r="U16">
        <v>63.5850974959922</v>
      </c>
      <c r="V16">
        <v>61.781366877987</v>
      </c>
      <c r="W16">
        <v>57.1393978770604</v>
      </c>
      <c r="X16">
        <v>53.3425081579802</v>
      </c>
      <c r="Y16">
        <v>49.8468174665212</v>
      </c>
      <c r="Z16">
        <v>46.3182989673115</v>
      </c>
      <c r="AA16">
        <v>42.3471874984345</v>
      </c>
      <c r="AB16">
        <v>39.0998872381522</v>
      </c>
      <c r="AC16">
        <v>35.1188276787751</v>
      </c>
      <c r="AD16">
        <v>31.6681961005919</v>
      </c>
      <c r="AE16">
        <v>29.3914847560504</v>
      </c>
      <c r="AF16">
        <v>27.7904186966127</v>
      </c>
      <c r="AG16">
        <v>25.9103139577381</v>
      </c>
      <c r="AH16">
        <v>24.0488453430323</v>
      </c>
      <c r="AI16">
        <v>22.5947105172704</v>
      </c>
      <c r="AJ16">
        <v>21.0178311978713</v>
      </c>
      <c r="AK16">
        <v>21.1727344471464</v>
      </c>
      <c r="AL16">
        <v>19.6679080737664</v>
      </c>
      <c r="AM16">
        <v>18.2922459641014</v>
      </c>
      <c r="AN16">
        <v>17.3700492206443</v>
      </c>
      <c r="AO16">
        <v>17.1453638432918</v>
      </c>
      <c r="AP16">
        <v>15.9612201134093</v>
      </c>
      <c r="AQ16">
        <v>16.4624408614912</v>
      </c>
      <c r="AR16">
        <v>15.5003536660093</v>
      </c>
      <c r="AS16">
        <v>14.4574066430101</v>
      </c>
      <c r="AT16">
        <v>13.4664792394851</v>
      </c>
      <c r="AU16">
        <v>12.7239444571088</v>
      </c>
      <c r="AV16">
        <v>9.08701699978523</v>
      </c>
    </row>
    <row r="17" spans="1:48">
      <c r="A17">
        <v>47</v>
      </c>
      <c r="B17">
        <v>42.8783333333333</v>
      </c>
      <c r="C17">
        <v>40.3972763888889</v>
      </c>
      <c r="D17">
        <v>38.3452520405093</v>
      </c>
      <c r="E17">
        <v>36.7771634342892</v>
      </c>
      <c r="F17">
        <v>34.6565987344649</v>
      </c>
      <c r="G17">
        <v>34.8797542628637</v>
      </c>
      <c r="H17">
        <v>35.8182911693951</v>
      </c>
      <c r="I17">
        <v>36.2815608352794</v>
      </c>
      <c r="J17">
        <v>35.0095654884873</v>
      </c>
      <c r="K17">
        <v>32.7670777840588</v>
      </c>
      <c r="L17">
        <v>30.7170702742605</v>
      </c>
      <c r="M17">
        <v>29.6000949855299</v>
      </c>
      <c r="N17">
        <v>30.1769130420239</v>
      </c>
      <c r="O17">
        <v>28.5492280059168</v>
      </c>
      <c r="P17">
        <v>28.2725219019277</v>
      </c>
      <c r="Q17">
        <v>29.2446710102492</v>
      </c>
      <c r="R17">
        <v>37.248069213153</v>
      </c>
      <c r="S17">
        <v>44.2200311600556</v>
      </c>
      <c r="T17">
        <v>49.3734730324744</v>
      </c>
      <c r="U17">
        <v>100.239226257107</v>
      </c>
      <c r="V17">
        <v>92.4668786802779</v>
      </c>
      <c r="W17">
        <v>85.2801382602207</v>
      </c>
      <c r="X17">
        <v>77.4462528132074</v>
      </c>
      <c r="Y17">
        <v>70.2403138190832</v>
      </c>
      <c r="Z17">
        <v>62.9132907857953</v>
      </c>
      <c r="AA17">
        <v>57.9007333266812</v>
      </c>
      <c r="AB17">
        <v>53.3184203828077</v>
      </c>
      <c r="AC17">
        <v>44.6657385567218</v>
      </c>
      <c r="AD17">
        <v>38.1446381553408</v>
      </c>
      <c r="AE17">
        <v>35.270556713674</v>
      </c>
      <c r="AF17">
        <v>32.3978755088915</v>
      </c>
      <c r="AG17">
        <v>29.9474296469889</v>
      </c>
      <c r="AH17">
        <v>27.7394419356224</v>
      </c>
      <c r="AI17">
        <v>25.7209731694815</v>
      </c>
      <c r="AJ17">
        <v>23.8757563057676</v>
      </c>
      <c r="AK17">
        <v>23.2137692950357</v>
      </c>
      <c r="AL17">
        <v>21.62306563246</v>
      </c>
      <c r="AM17">
        <v>20.1640091915291</v>
      </c>
      <c r="AN17">
        <v>19.1084643798915</v>
      </c>
      <c r="AO17">
        <v>18.8118399208031</v>
      </c>
      <c r="AP17">
        <v>17.6940649982273</v>
      </c>
      <c r="AQ17">
        <v>16.5954727942571</v>
      </c>
      <c r="AR17">
        <v>16.739433487232</v>
      </c>
      <c r="AS17">
        <v>16.5292170898264</v>
      </c>
      <c r="AT17">
        <v>15.8810767261424</v>
      </c>
      <c r="AU17">
        <v>14.7679509738152</v>
      </c>
      <c r="AV17">
        <v>10.5467783204663</v>
      </c>
    </row>
    <row r="18" spans="1:48">
      <c r="A18">
        <v>47</v>
      </c>
      <c r="B18">
        <v>43.4783333333333</v>
      </c>
      <c r="C18">
        <v>40.6996930555556</v>
      </c>
      <c r="D18">
        <v>38.5763487766204</v>
      </c>
      <c r="E18">
        <v>35.8402121732938</v>
      </c>
      <c r="F18">
        <v>33.3389272950861</v>
      </c>
      <c r="G18">
        <v>32.8641367903721</v>
      </c>
      <c r="H18">
        <v>32.5318847034946</v>
      </c>
      <c r="I18">
        <v>32.0975899136826</v>
      </c>
      <c r="J18">
        <v>30.7338570315828</v>
      </c>
      <c r="K18">
        <v>28.8583676363719</v>
      </c>
      <c r="L18">
        <v>27.947398556674</v>
      </c>
      <c r="M18">
        <v>27.9637102527258</v>
      </c>
      <c r="N18">
        <v>27.1518990330487</v>
      </c>
      <c r="O18">
        <v>36.999683750276</v>
      </c>
      <c r="P18">
        <v>35.7863854679538</v>
      </c>
      <c r="Q18">
        <v>38.8289225317935</v>
      </c>
      <c r="R18">
        <v>36.4586066811479</v>
      </c>
      <c r="S18">
        <v>37.0688126069587</v>
      </c>
      <c r="T18">
        <v>44.0875306519769</v>
      </c>
      <c r="U18">
        <v>41.4158509376823</v>
      </c>
      <c r="V18">
        <v>38.9734903988645</v>
      </c>
      <c r="W18">
        <v>40.057904986494</v>
      </c>
      <c r="X18">
        <v>41.3580204778545</v>
      </c>
      <c r="Y18">
        <v>39.9562721843329</v>
      </c>
      <c r="Z18">
        <v>37.2766921551776</v>
      </c>
      <c r="AA18">
        <v>34.1507748040993</v>
      </c>
      <c r="AB18">
        <v>31.528230596645</v>
      </c>
      <c r="AC18">
        <v>29.209557470433</v>
      </c>
      <c r="AD18">
        <v>27.1346648507933</v>
      </c>
      <c r="AE18">
        <v>25.9354063901479</v>
      </c>
      <c r="AF18">
        <v>24.1092840083269</v>
      </c>
      <c r="AG18">
        <v>24.0180469959468</v>
      </c>
      <c r="AH18">
        <v>23.066290912736</v>
      </c>
      <c r="AI18">
        <v>21.8939624576043</v>
      </c>
      <c r="AJ18">
        <v>20.3772306799933</v>
      </c>
      <c r="AK18">
        <v>18.9906850466272</v>
      </c>
      <c r="AL18">
        <v>17.6731512467917</v>
      </c>
      <c r="AM18">
        <v>18.6345618589264</v>
      </c>
      <c r="AN18">
        <v>18.4615469740564</v>
      </c>
      <c r="AO18">
        <v>18.3336601383234</v>
      </c>
      <c r="AP18">
        <v>17.6308134591602</v>
      </c>
      <c r="AQ18">
        <v>16.4050019705823</v>
      </c>
      <c r="AR18">
        <v>15.6141558695782</v>
      </c>
      <c r="AS18">
        <v>14.7460869273666</v>
      </c>
      <c r="AT18">
        <v>14.7811637472943</v>
      </c>
      <c r="AU18">
        <v>14.0233890049535</v>
      </c>
      <c r="AV18">
        <v>11.7679606066568</v>
      </c>
    </row>
    <row r="19" spans="1:48">
      <c r="A19">
        <v>47</v>
      </c>
      <c r="B19">
        <v>43.1783333333333</v>
      </c>
      <c r="C19">
        <v>40.5409847222222</v>
      </c>
      <c r="D19">
        <v>38.4550691585648</v>
      </c>
      <c r="E19">
        <v>37.4269518284442</v>
      </c>
      <c r="F19">
        <v>35.4324504093695</v>
      </c>
      <c r="G19">
        <v>32.9869984158986</v>
      </c>
      <c r="H19">
        <v>30.7972810518673</v>
      </c>
      <c r="I19">
        <v>40.6901657352853</v>
      </c>
      <c r="J19">
        <v>41.4908100292829</v>
      </c>
      <c r="K19">
        <v>38.6920155017695</v>
      </c>
      <c r="L19">
        <v>38.3642492876907</v>
      </c>
      <c r="M19">
        <v>36.3997116583049</v>
      </c>
      <c r="N19">
        <v>34.6529102828428</v>
      </c>
      <c r="O19">
        <v>37.9344216982101</v>
      </c>
      <c r="P19">
        <v>35.6408838357804</v>
      </c>
      <c r="Q19">
        <v>39.7480753978422</v>
      </c>
      <c r="R19">
        <v>44.7492505132923</v>
      </c>
      <c r="S19">
        <v>44.2333106519034</v>
      </c>
      <c r="T19">
        <v>43.7874526216866</v>
      </c>
      <c r="U19">
        <v>50.1840390806545</v>
      </c>
      <c r="V19">
        <v>46.9890757262316</v>
      </c>
      <c r="W19">
        <v>46.3080315811504</v>
      </c>
      <c r="X19">
        <v>51.833258870435</v>
      </c>
      <c r="Y19">
        <v>48.3384060122951</v>
      </c>
      <c r="Z19">
        <v>44.9393594962398</v>
      </c>
      <c r="AA19">
        <v>41.1210804854066</v>
      </c>
      <c r="AB19">
        <v>37.2199400406703</v>
      </c>
      <c r="AC19">
        <v>34.4127285205128</v>
      </c>
      <c r="AD19">
        <v>31.6758328964765</v>
      </c>
      <c r="AE19">
        <v>29.3813031056265</v>
      </c>
      <c r="AF19">
        <v>27.3248753447529</v>
      </c>
      <c r="AG19">
        <v>25.4963683273761</v>
      </c>
      <c r="AH19">
        <v>23.7580208377586</v>
      </c>
      <c r="AI19">
        <v>22.081290715851</v>
      </c>
      <c r="AJ19">
        <v>21.4133185899257</v>
      </c>
      <c r="AK19">
        <v>30.27469549885</v>
      </c>
      <c r="AL19">
        <v>27.461147918647</v>
      </c>
      <c r="AM19">
        <v>25.3550373576636</v>
      </c>
      <c r="AN19">
        <v>23.4823540505226</v>
      </c>
      <c r="AO19">
        <v>21.8551676253266</v>
      </c>
      <c r="AP19">
        <v>20.4384905936871</v>
      </c>
      <c r="AQ19">
        <v>18.9716868177289</v>
      </c>
      <c r="AR19">
        <v>18.3357385061046</v>
      </c>
      <c r="AS19">
        <v>17.3992405630395</v>
      </c>
      <c r="AT19">
        <v>16.7409766213614</v>
      </c>
      <c r="AU19">
        <v>16.2058474704222</v>
      </c>
      <c r="AV19">
        <v>14.4096993757838</v>
      </c>
    </row>
    <row r="20" spans="1:48">
      <c r="A20">
        <v>47</v>
      </c>
      <c r="B20">
        <v>42.4283333333333</v>
      </c>
      <c r="C20">
        <v>40.0759013888889</v>
      </c>
      <c r="D20">
        <v>37.5072581168982</v>
      </c>
      <c r="E20">
        <v>35.2875222226861</v>
      </c>
      <c r="F20">
        <v>33.3693004541046</v>
      </c>
      <c r="G20">
        <v>32.8881062750309</v>
      </c>
      <c r="H20">
        <v>32.0902691824634</v>
      </c>
      <c r="I20">
        <v>35.138460511581</v>
      </c>
      <c r="J20">
        <v>35.1898132665122</v>
      </c>
      <c r="K20">
        <v>34.2223636311443</v>
      </c>
      <c r="L20">
        <v>33.2974440861378</v>
      </c>
      <c r="M20">
        <v>32.5870412644374</v>
      </c>
      <c r="N20">
        <v>32.683458794407</v>
      </c>
      <c r="O20">
        <v>31.9485421113603</v>
      </c>
      <c r="P20">
        <v>30.1687922468018</v>
      </c>
      <c r="Q20">
        <v>33.2249250209378</v>
      </c>
      <c r="R20">
        <v>32.4299958311172</v>
      </c>
      <c r="S20">
        <v>30.7589211889463</v>
      </c>
      <c r="T20">
        <v>35.0553883346671</v>
      </c>
      <c r="U20">
        <v>34.5075827942415</v>
      </c>
      <c r="V20">
        <v>43.5566653788875</v>
      </c>
      <c r="W20">
        <v>40.9791349660608</v>
      </c>
      <c r="X20">
        <v>38.2117592148072</v>
      </c>
      <c r="Y20">
        <v>35.6819165488696</v>
      </c>
      <c r="Z20">
        <v>33.3692187117583</v>
      </c>
      <c r="AA20">
        <v>30.7740665034111</v>
      </c>
      <c r="AB20">
        <v>28.5370708074459</v>
      </c>
      <c r="AC20">
        <v>26.7830050455427</v>
      </c>
      <c r="AD20">
        <v>25.0824801935231</v>
      </c>
      <c r="AE20">
        <v>23.3295673102457</v>
      </c>
      <c r="AF20">
        <v>46.5609168690023</v>
      </c>
      <c r="AG20">
        <v>42.9644381710796</v>
      </c>
      <c r="AH20">
        <v>37.5444915024</v>
      </c>
      <c r="AI20">
        <v>34.684422648444</v>
      </c>
      <c r="AJ20">
        <v>32.0698430377859</v>
      </c>
      <c r="AK20">
        <v>29.5261893584866</v>
      </c>
      <c r="AL20">
        <v>26.96489390333</v>
      </c>
      <c r="AM20">
        <v>24.7664177862945</v>
      </c>
      <c r="AN20">
        <v>22.9531335929709</v>
      </c>
      <c r="AO20">
        <v>21.2954896262409</v>
      </c>
      <c r="AP20">
        <v>19.7977395259992</v>
      </c>
      <c r="AQ20">
        <v>18.4659900618676</v>
      </c>
      <c r="AR20">
        <v>18.0752945691838</v>
      </c>
      <c r="AS20">
        <v>17.7962728714921</v>
      </c>
      <c r="AT20">
        <v>16.8493185192985</v>
      </c>
      <c r="AU20">
        <v>16.2832216425324</v>
      </c>
      <c r="AV20">
        <v>13.2572562872951</v>
      </c>
    </row>
    <row r="21" spans="1:48">
      <c r="A21">
        <v>47</v>
      </c>
      <c r="B21">
        <v>42.1283333333333</v>
      </c>
      <c r="C21">
        <v>39.2809013888889</v>
      </c>
      <c r="D21">
        <v>36.4842906863426</v>
      </c>
      <c r="E21">
        <v>33.9277224024315</v>
      </c>
      <c r="F21">
        <v>34.0050484157365</v>
      </c>
      <c r="G21">
        <v>33.0482769184788</v>
      </c>
      <c r="H21">
        <v>34.5103110992803</v>
      </c>
      <c r="I21">
        <v>33.7578193974794</v>
      </c>
      <c r="J21">
        <v>34.0657412927811</v>
      </c>
      <c r="K21">
        <v>31.9042651651507</v>
      </c>
      <c r="L21">
        <v>32.110495851089</v>
      </c>
      <c r="M21">
        <v>34.4502705795405</v>
      </c>
      <c r="N21">
        <v>32.2557890214633</v>
      </c>
      <c r="O21">
        <v>32.6868776793812</v>
      </c>
      <c r="P21">
        <v>37.4907223599938</v>
      </c>
      <c r="Q21">
        <v>38.1984645137615</v>
      </c>
      <c r="R21">
        <v>35.8822629763303</v>
      </c>
      <c r="S21">
        <v>40.5545858654873</v>
      </c>
      <c r="T21">
        <v>38.1861505786996</v>
      </c>
      <c r="U21">
        <v>46.1837758716213</v>
      </c>
      <c r="V21">
        <v>47.6137908554784</v>
      </c>
      <c r="W21">
        <v>44.5865957023295</v>
      </c>
      <c r="X21">
        <v>43.0509200009799</v>
      </c>
      <c r="Y21">
        <v>40.1057160342292</v>
      </c>
      <c r="Z21">
        <v>39.4027371378682</v>
      </c>
      <c r="AA21">
        <v>36.4081688668679</v>
      </c>
      <c r="AB21">
        <v>33.53543015079</v>
      </c>
      <c r="AC21">
        <v>30.7275436273318</v>
      </c>
      <c r="AD21">
        <v>28.4775961326525</v>
      </c>
      <c r="AE21">
        <v>26.7855095180012</v>
      </c>
      <c r="AF21">
        <v>24.8864199510395</v>
      </c>
      <c r="AG21">
        <v>24.3952120804767</v>
      </c>
      <c r="AH21">
        <v>22.6637897102358</v>
      </c>
      <c r="AI21">
        <v>21.7146021224169</v>
      </c>
      <c r="AJ21">
        <v>21.4882100688199</v>
      </c>
      <c r="AK21">
        <v>21.5086633574822</v>
      </c>
      <c r="AL21">
        <v>20.4114201662797</v>
      </c>
      <c r="AM21">
        <v>18.9719399353407</v>
      </c>
      <c r="AN21">
        <v>18.710925602206</v>
      </c>
      <c r="AO21">
        <v>17.5746313479615</v>
      </c>
      <c r="AP21">
        <v>16.6249105898634</v>
      </c>
      <c r="AQ21">
        <v>15.6448163328202</v>
      </c>
      <c r="AR21">
        <v>14.5894695975865</v>
      </c>
      <c r="AS21">
        <v>14.2554965706413</v>
      </c>
      <c r="AT21">
        <v>13.4255123673952</v>
      </c>
      <c r="AU21">
        <v>12.6875180800089</v>
      </c>
      <c r="AV21">
        <v>8.74381454347282</v>
      </c>
    </row>
    <row r="22" spans="1:48">
      <c r="A22">
        <v>47</v>
      </c>
      <c r="B22">
        <v>42.2783333333333</v>
      </c>
      <c r="C22">
        <v>39.2244430555556</v>
      </c>
      <c r="D22">
        <v>36.6020672835648</v>
      </c>
      <c r="E22">
        <v>35.4450797491908</v>
      </c>
      <c r="F22">
        <v>33.2415834103221</v>
      </c>
      <c r="G22">
        <v>31.3448079156781</v>
      </c>
      <c r="H22">
        <v>40.5460452362491</v>
      </c>
      <c r="I22">
        <v>37.7512596868043</v>
      </c>
      <c r="J22">
        <v>35.2421932303536</v>
      </c>
      <c r="K22">
        <v>38.1312996653442</v>
      </c>
      <c r="L22">
        <v>37.9077331442011</v>
      </c>
      <c r="M22">
        <v>38.8803260776937</v>
      </c>
      <c r="N22">
        <v>37.4115817854736</v>
      </c>
      <c r="O22">
        <v>35.1629210155538</v>
      </c>
      <c r="P22">
        <v>35.1991242442744</v>
      </c>
      <c r="Q22">
        <v>36.2754317616536</v>
      </c>
      <c r="R22">
        <v>36.1605189473623</v>
      </c>
      <c r="S22">
        <v>34.169241071047</v>
      </c>
      <c r="T22">
        <v>47.4696501856727</v>
      </c>
      <c r="U22">
        <v>49.69896560486</v>
      </c>
      <c r="V22">
        <v>49.4932153034117</v>
      </c>
      <c r="W22">
        <v>47.0457261261944</v>
      </c>
      <c r="X22">
        <v>44.0814914805411</v>
      </c>
      <c r="Y22">
        <v>43.0376436933937</v>
      </c>
      <c r="Z22">
        <v>40.0935792763774</v>
      </c>
      <c r="AA22">
        <v>36.8123742399123</v>
      </c>
      <c r="AB22">
        <v>33.3135986709974</v>
      </c>
      <c r="AC22">
        <v>30.8416814517368</v>
      </c>
      <c r="AD22">
        <v>28.585895090836</v>
      </c>
      <c r="AE22">
        <v>26.7029776743308</v>
      </c>
      <c r="AF22">
        <v>24.9433976487591</v>
      </c>
      <c r="AG22">
        <v>24.6137431541555</v>
      </c>
      <c r="AH22">
        <v>23.3021892180082</v>
      </c>
      <c r="AI22">
        <v>22.0919204521119</v>
      </c>
      <c r="AJ22">
        <v>20.9036012573667</v>
      </c>
      <c r="AK22">
        <v>19.4718754827761</v>
      </c>
      <c r="AL22">
        <v>20.1169846413315</v>
      </c>
      <c r="AM22">
        <v>18.8248521769172</v>
      </c>
      <c r="AN22">
        <v>17.5215523650652</v>
      </c>
      <c r="AO22">
        <v>16.3301191203971</v>
      </c>
      <c r="AP22">
        <v>15.3826975845531</v>
      </c>
      <c r="AQ22">
        <v>14.7307144959846</v>
      </c>
      <c r="AR22">
        <v>14.7874888564145</v>
      </c>
      <c r="AS22">
        <v>15.448231624956</v>
      </c>
      <c r="AT22">
        <v>15.2826120854894</v>
      </c>
      <c r="AU22">
        <v>14.2208545481516</v>
      </c>
      <c r="AV22">
        <v>11.5781457446201</v>
      </c>
    </row>
    <row r="23" spans="1:48">
      <c r="A23">
        <v>47</v>
      </c>
      <c r="B23">
        <v>43.3283333333333</v>
      </c>
      <c r="C23">
        <v>40.2511097222222</v>
      </c>
      <c r="D23">
        <v>37.8023895752315</v>
      </c>
      <c r="E23">
        <v>35.1326844700241</v>
      </c>
      <c r="F23">
        <v>33.2354948295125</v>
      </c>
      <c r="G23">
        <v>33.8648492240769</v>
      </c>
      <c r="H23">
        <v>32.0364951017417</v>
      </c>
      <c r="I23">
        <v>30.5420335612986</v>
      </c>
      <c r="J23">
        <v>28.6517590139538</v>
      </c>
      <c r="K23">
        <v>26.9549830319228</v>
      </c>
      <c r="L23">
        <v>30.510599533561</v>
      </c>
      <c r="M23">
        <v>29.416508085258</v>
      </c>
      <c r="N23">
        <v>33.1812022263532</v>
      </c>
      <c r="O23">
        <v>33.4865889239402</v>
      </c>
      <c r="P23">
        <v>34.8383292053398</v>
      </c>
      <c r="Q23">
        <v>35.972664591481</v>
      </c>
      <c r="R23">
        <v>37.9502444215641</v>
      </c>
      <c r="S23">
        <v>35.8053484420465</v>
      </c>
      <c r="T23">
        <v>36.5042886120019</v>
      </c>
      <c r="U23">
        <v>43.6702533323714</v>
      </c>
      <c r="V23">
        <v>42.1676335880336</v>
      </c>
      <c r="W23">
        <v>40.1898633589923</v>
      </c>
      <c r="X23">
        <v>37.4902334206788</v>
      </c>
      <c r="Y23">
        <v>43.1821121037412</v>
      </c>
      <c r="Z23">
        <v>40.6460946789098</v>
      </c>
      <c r="AA23">
        <v>35.6155859498548</v>
      </c>
      <c r="AB23">
        <v>32.9460814891589</v>
      </c>
      <c r="AC23">
        <v>30.5057094946728</v>
      </c>
      <c r="AD23">
        <v>28.2871600256799</v>
      </c>
      <c r="AE23">
        <v>26.4448207888584</v>
      </c>
      <c r="AF23">
        <v>24.574973671148</v>
      </c>
      <c r="AG23">
        <v>23.0512474225958</v>
      </c>
      <c r="AH23">
        <v>21.8813384621283</v>
      </c>
      <c r="AI23">
        <v>20.5436567825757</v>
      </c>
      <c r="AJ23">
        <v>19.1428262420713</v>
      </c>
      <c r="AK23">
        <v>18.1086630002418</v>
      </c>
      <c r="AL23">
        <v>17.2114029427089</v>
      </c>
      <c r="AM23">
        <v>16.0465908567931</v>
      </c>
      <c r="AN23">
        <v>14.9817584749183</v>
      </c>
      <c r="AO23">
        <v>14.0083242058212</v>
      </c>
      <c r="AP23">
        <v>13.0934430448215</v>
      </c>
      <c r="AQ23">
        <v>13.0000809551127</v>
      </c>
      <c r="AR23">
        <v>17.0467113269039</v>
      </c>
      <c r="AS23">
        <v>16.4663641386542</v>
      </c>
      <c r="AT23">
        <v>15.6563648028876</v>
      </c>
      <c r="AU23">
        <v>14.5625268239731</v>
      </c>
      <c r="AV23">
        <v>10.4000712401208</v>
      </c>
    </row>
    <row r="24" spans="1:48">
      <c r="A24">
        <v>47</v>
      </c>
      <c r="B24">
        <v>43.4783333333333</v>
      </c>
      <c r="C24">
        <v>40.3214430555556</v>
      </c>
      <c r="D24">
        <v>37.435519193287</v>
      </c>
      <c r="E24">
        <v>34.7973037958632</v>
      </c>
      <c r="F24">
        <v>32.6656026251551</v>
      </c>
      <c r="G24">
        <v>31.5827182029426</v>
      </c>
      <c r="H24">
        <v>32.476127160082</v>
      </c>
      <c r="I24">
        <v>30.3740095788416</v>
      </c>
      <c r="J24">
        <v>33.4202054136938</v>
      </c>
      <c r="K24">
        <v>32.693127511667</v>
      </c>
      <c r="L24">
        <v>30.6494674002489</v>
      </c>
      <c r="M24">
        <v>35.6100912833382</v>
      </c>
      <c r="N24">
        <v>38.3940401915174</v>
      </c>
      <c r="O24">
        <v>36.0610517417455</v>
      </c>
      <c r="P24">
        <v>34.951785173702</v>
      </c>
      <c r="Q24">
        <v>32.9142569462926</v>
      </c>
      <c r="R24">
        <v>32.1537601347452</v>
      </c>
      <c r="S24">
        <v>33.3487077164423</v>
      </c>
      <c r="T24">
        <v>31.598776970781</v>
      </c>
      <c r="U24">
        <v>29.9990486141223</v>
      </c>
      <c r="V24">
        <v>28.5366302747435</v>
      </c>
      <c r="W24">
        <v>31.5567416349498</v>
      </c>
      <c r="X24">
        <v>29.5981213112833</v>
      </c>
      <c r="Y24">
        <v>30.8478037676031</v>
      </c>
      <c r="Z24">
        <v>35.5092780965065</v>
      </c>
      <c r="AA24">
        <v>32.848898393223</v>
      </c>
      <c r="AB24">
        <v>30.3706454879741</v>
      </c>
      <c r="AC24">
        <v>28.1513317502564</v>
      </c>
      <c r="AD24">
        <v>26.4073759333337</v>
      </c>
      <c r="AE24">
        <v>24.9601896373892</v>
      </c>
      <c r="AF24">
        <v>24.6257354327021</v>
      </c>
      <c r="AG24">
        <v>22.9120264747285</v>
      </c>
      <c r="AH24">
        <v>21.7645088833764</v>
      </c>
      <c r="AI24">
        <v>20.4397758154688</v>
      </c>
      <c r="AJ24">
        <v>20.545900956934</v>
      </c>
      <c r="AK24">
        <v>20.8356976000771</v>
      </c>
      <c r="AL24">
        <v>19.8803380227275</v>
      </c>
      <c r="AM24">
        <v>18.4864423424434</v>
      </c>
      <c r="AN24">
        <v>17.5378672575948</v>
      </c>
      <c r="AO24">
        <v>16.3450336513179</v>
      </c>
      <c r="AP24">
        <v>16.7269523580333</v>
      </c>
      <c r="AQ24">
        <v>16.8333318090288</v>
      </c>
      <c r="AR24">
        <v>15.8301375335281</v>
      </c>
      <c r="AS24">
        <v>16.1928565551946</v>
      </c>
      <c r="AT24">
        <v>15.0529697008738</v>
      </c>
      <c r="AU24">
        <v>15.0003291947073</v>
      </c>
      <c r="AV24">
        <v>13.3377927089606</v>
      </c>
    </row>
    <row r="25" spans="1:48">
      <c r="A25">
        <v>47</v>
      </c>
      <c r="B25">
        <v>42.8783333333333</v>
      </c>
      <c r="C25">
        <v>40.4753180555555</v>
      </c>
      <c r="D25">
        <v>39.2405377349537</v>
      </c>
      <c r="E25">
        <v>36.4473915793702</v>
      </c>
      <c r="F25">
        <v>34.3716208898391</v>
      </c>
      <c r="G25">
        <v>34.6762325854934</v>
      </c>
      <c r="H25">
        <v>35.2565152527772</v>
      </c>
      <c r="I25">
        <v>33.8945885976083</v>
      </c>
      <c r="J25">
        <v>32.3316883613734</v>
      </c>
      <c r="K25">
        <v>30.3190517770222</v>
      </c>
      <c r="L25">
        <v>34.61535614409</v>
      </c>
      <c r="M25">
        <v>34.3855530309155</v>
      </c>
      <c r="N25">
        <v>32.8619875699891</v>
      </c>
      <c r="O25">
        <v>31.0038336368983</v>
      </c>
      <c r="P25">
        <v>29.3051712497312</v>
      </c>
      <c r="Q25">
        <v>31.3294228737328</v>
      </c>
      <c r="R25">
        <v>34.1698717896974</v>
      </c>
      <c r="S25">
        <v>33.7202109996726</v>
      </c>
      <c r="T25">
        <v>33.3203876138756</v>
      </c>
      <c r="U25">
        <v>31.5728876770179</v>
      </c>
      <c r="V25">
        <v>29.9753814847406</v>
      </c>
      <c r="W25">
        <v>32.6561873512559</v>
      </c>
      <c r="X25">
        <v>31.2867932531584</v>
      </c>
      <c r="Y25">
        <v>30.0691736676</v>
      </c>
      <c r="Z25">
        <v>28.238236261131</v>
      </c>
      <c r="AA25">
        <v>26.6162188762143</v>
      </c>
      <c r="AB25">
        <v>24.9383491455285</v>
      </c>
      <c r="AC25">
        <v>24.2460964100698</v>
      </c>
      <c r="AD25">
        <v>23.0590159041169</v>
      </c>
      <c r="AE25">
        <v>21.7033083080773</v>
      </c>
      <c r="AF25">
        <v>22.5571966423166</v>
      </c>
      <c r="AG25">
        <v>21.0210372638511</v>
      </c>
      <c r="AH25">
        <v>20.9755500441966</v>
      </c>
      <c r="AI25">
        <v>20.3400936609834</v>
      </c>
      <c r="AJ25">
        <v>19.3897309386998</v>
      </c>
      <c r="AK25">
        <v>18.0879456997948</v>
      </c>
      <c r="AL25">
        <v>16.847897027229</v>
      </c>
      <c r="AM25">
        <v>16.5294961630023</v>
      </c>
      <c r="AN25">
        <v>17.3290777723358</v>
      </c>
      <c r="AO25">
        <v>16.92125748631</v>
      </c>
      <c r="AP25">
        <v>16.9720980548064</v>
      </c>
      <c r="AQ25">
        <v>16.5563140482514</v>
      </c>
      <c r="AR25">
        <v>15.7449147233639</v>
      </c>
      <c r="AS25">
        <v>15.2251076053562</v>
      </c>
      <c r="AT25">
        <v>14.6457751086942</v>
      </c>
      <c r="AU25">
        <v>13.7725350341472</v>
      </c>
      <c r="AV25">
        <v>11.5574523161552</v>
      </c>
    </row>
    <row r="26" spans="1:48">
      <c r="A26">
        <v>47</v>
      </c>
      <c r="B26">
        <v>43.4783333333333</v>
      </c>
      <c r="C26">
        <v>40.5736097222222</v>
      </c>
      <c r="D26">
        <v>46.4160415543981</v>
      </c>
      <c r="E26">
        <v>42.9861959099257</v>
      </c>
      <c r="F26">
        <v>40.0222376321608</v>
      </c>
      <c r="G26">
        <v>38.7117147089682</v>
      </c>
      <c r="H26">
        <v>38.5549495879881</v>
      </c>
      <c r="I26">
        <v>37.5589047895536</v>
      </c>
      <c r="J26">
        <v>36.6369309359004</v>
      </c>
      <c r="K26">
        <v>35.472914483774</v>
      </c>
      <c r="L26">
        <v>34.4670102663947</v>
      </c>
      <c r="M26">
        <v>34.2610661152162</v>
      </c>
      <c r="N26">
        <v>32.0828246069935</v>
      </c>
      <c r="O26">
        <v>33.660336982702</v>
      </c>
      <c r="P26">
        <v>31.7336580583534</v>
      </c>
      <c r="Q26">
        <v>29.9723524083448</v>
      </c>
      <c r="R26">
        <v>28.3622254932952</v>
      </c>
      <c r="S26">
        <v>40.6838004024626</v>
      </c>
      <c r="T26">
        <v>40.7200841811281</v>
      </c>
      <c r="U26">
        <v>38.3374436222479</v>
      </c>
      <c r="V26">
        <v>45.0252604107783</v>
      </c>
      <c r="W26">
        <v>42.6593292049809</v>
      </c>
      <c r="X26">
        <v>39.7477367815534</v>
      </c>
      <c r="Y26">
        <v>38.098669202059</v>
      </c>
      <c r="Z26">
        <v>36.1260666988308</v>
      </c>
      <c r="AA26">
        <v>33.2845943063771</v>
      </c>
      <c r="AB26">
        <v>30.3582477671376</v>
      </c>
      <c r="AC26">
        <v>28.2362610020543</v>
      </c>
      <c r="AD26">
        <v>26.200148599378</v>
      </c>
      <c r="AE26">
        <v>41.1812876513269</v>
      </c>
      <c r="AF26">
        <v>37.3579638874052</v>
      </c>
      <c r="AG26">
        <v>33.4798125429219</v>
      </c>
      <c r="AH26">
        <v>30.0726661244034</v>
      </c>
      <c r="AI26">
        <v>27.8271122956153</v>
      </c>
      <c r="AJ26">
        <v>25.9477294532898</v>
      </c>
      <c r="AK26">
        <v>24.1593561055501</v>
      </c>
      <c r="AL26">
        <v>22.3981780398238</v>
      </c>
      <c r="AM26">
        <v>22.6235776991119</v>
      </c>
      <c r="AN26">
        <v>20.9942206132714</v>
      </c>
      <c r="AO26">
        <v>19.504716677299</v>
      </c>
      <c r="AP26">
        <v>18.2054439122317</v>
      </c>
      <c r="AQ26">
        <v>17.050173878626</v>
      </c>
      <c r="AR26">
        <v>16.469183232848</v>
      </c>
      <c r="AS26">
        <v>15.506348757874</v>
      </c>
      <c r="AT26">
        <v>14.7624109993159</v>
      </c>
      <c r="AU26">
        <v>13.745304055208</v>
      </c>
      <c r="AV26">
        <v>12.5654987904693</v>
      </c>
    </row>
    <row r="27" spans="1:48">
      <c r="A27">
        <v>47</v>
      </c>
      <c r="B27">
        <v>43.1783333333333</v>
      </c>
      <c r="C27">
        <v>40.0471930555556</v>
      </c>
      <c r="D27">
        <v>37.631269505787</v>
      </c>
      <c r="E27">
        <v>34.9762522065403</v>
      </c>
      <c r="F27">
        <v>33.1003112818186</v>
      </c>
      <c r="G27">
        <v>31.2191934480837</v>
      </c>
      <c r="H27">
        <v>29.6840661742544</v>
      </c>
      <c r="I27">
        <v>36.9382098394637</v>
      </c>
      <c r="J27">
        <v>34.4989301615764</v>
      </c>
      <c r="K27">
        <v>36.9379592110985</v>
      </c>
      <c r="L27">
        <v>34.5299510454793</v>
      </c>
      <c r="M27">
        <v>32.328630247409</v>
      </c>
      <c r="N27">
        <v>33.1833931264321</v>
      </c>
      <c r="O27">
        <v>31.29765188308</v>
      </c>
      <c r="P27">
        <v>29.573770096449</v>
      </c>
      <c r="Q27">
        <v>36.2974450629586</v>
      </c>
      <c r="R27">
        <v>36.1795421085734</v>
      </c>
      <c r="S27">
        <v>44.7507229892061</v>
      </c>
      <c r="T27">
        <v>43.1283511912358</v>
      </c>
      <c r="U27">
        <v>49.7133308090742</v>
      </c>
      <c r="V27">
        <v>48.523103374175</v>
      </c>
      <c r="W27">
        <v>46.2558933304741</v>
      </c>
      <c r="X27">
        <v>43.0355958196084</v>
      </c>
      <c r="Y27">
        <v>40.5158172829352</v>
      </c>
      <c r="Z27">
        <v>41.1979416083029</v>
      </c>
      <c r="AA27">
        <v>37.7943364133827</v>
      </c>
      <c r="AB27">
        <v>34.7679641275661</v>
      </c>
      <c r="AC27">
        <v>31.4176210477701</v>
      </c>
      <c r="AD27">
        <v>29.087560855448</v>
      </c>
      <c r="AE27">
        <v>27.1365005059163</v>
      </c>
      <c r="AF27">
        <v>25.450459187196</v>
      </c>
      <c r="AG27">
        <v>23.8296999606151</v>
      </c>
      <c r="AH27">
        <v>22.2760748816469</v>
      </c>
      <c r="AI27">
        <v>21.0627413768899</v>
      </c>
      <c r="AJ27">
        <v>19.8157875409513</v>
      </c>
      <c r="AK27">
        <v>18.4774324436863</v>
      </c>
      <c r="AL27">
        <v>17.8562095812346</v>
      </c>
      <c r="AM27">
        <v>17.3504306340552</v>
      </c>
      <c r="AN27">
        <v>17.7035992111544</v>
      </c>
      <c r="AO27">
        <v>16.4965402788636</v>
      </c>
      <c r="AP27">
        <v>15.3680872382612</v>
      </c>
      <c r="AQ27">
        <v>14.9088865407742</v>
      </c>
      <c r="AR27">
        <v>14.1189849491717</v>
      </c>
      <c r="AS27">
        <v>13.4166307839718</v>
      </c>
      <c r="AT27">
        <v>13.008789332883</v>
      </c>
      <c r="AU27">
        <v>12.1422015818106</v>
      </c>
      <c r="AV27">
        <v>9.27866570876691</v>
      </c>
    </row>
    <row r="28" spans="1:48">
      <c r="A28">
        <v>47</v>
      </c>
      <c r="B28">
        <v>43.4783333333333</v>
      </c>
      <c r="C28">
        <v>40.3844847222222</v>
      </c>
      <c r="D28">
        <v>37.7739255474537</v>
      </c>
      <c r="E28">
        <v>35.5179673272579</v>
      </c>
      <c r="F28">
        <v>33.568443431972</v>
      </c>
      <c r="G28">
        <v>31.2829853707278</v>
      </c>
      <c r="H28">
        <v>32.2470813207978</v>
      </c>
      <c r="I28">
        <v>30.1646235074293</v>
      </c>
      <c r="J28">
        <v>28.3067433230417</v>
      </c>
      <c r="K28">
        <v>29.9089068555097</v>
      </c>
      <c r="L28">
        <v>28.1042256837452</v>
      </c>
      <c r="M28">
        <v>27.2768406704634</v>
      </c>
      <c r="N28">
        <v>31.5996313955842</v>
      </c>
      <c r="O28">
        <v>30.984838915907</v>
      </c>
      <c r="P28">
        <v>29.2878069089583</v>
      </c>
      <c r="Q28">
        <v>31.3148512977675</v>
      </c>
      <c r="R28">
        <v>33.0158793807099</v>
      </c>
      <c r="S28">
        <v>42.4913405243903</v>
      </c>
      <c r="T28">
        <v>45.7702495638313</v>
      </c>
      <c r="U28">
        <v>47.277111519886</v>
      </c>
      <c r="V28">
        <v>51.6331649317824</v>
      </c>
      <c r="W28">
        <v>48.3696600285486</v>
      </c>
      <c r="X28">
        <v>46.7124818718159</v>
      </c>
      <c r="Y28">
        <v>43.4529938444851</v>
      </c>
      <c r="Z28">
        <v>42.9553294628273</v>
      </c>
      <c r="AA28">
        <v>39.05806387746</v>
      </c>
      <c r="AB28">
        <v>36.0930800613113</v>
      </c>
      <c r="AC28">
        <v>33.2552636878493</v>
      </c>
      <c r="AD28">
        <v>30.7883535546422</v>
      </c>
      <c r="AE28">
        <v>28.5456865412021</v>
      </c>
      <c r="AF28">
        <v>26.4955151130823</v>
      </c>
      <c r="AG28">
        <v>28.5089288547156</v>
      </c>
      <c r="AH28">
        <v>26.4857963545131</v>
      </c>
      <c r="AI28">
        <v>24.7006423496917</v>
      </c>
      <c r="AJ28">
        <v>23.0504878226009</v>
      </c>
      <c r="AK28">
        <v>21.4344876178277</v>
      </c>
      <c r="AL28">
        <v>20.6202965737319</v>
      </c>
      <c r="AM28">
        <v>19.4913655414567</v>
      </c>
      <c r="AN28">
        <v>18.8194359731329</v>
      </c>
      <c r="AO28">
        <v>17.6711151527774</v>
      </c>
      <c r="AP28">
        <v>16.4418444354973</v>
      </c>
      <c r="AQ28">
        <v>15.482040010563</v>
      </c>
      <c r="AR28">
        <v>14.6286139093923</v>
      </c>
      <c r="AS28">
        <v>15.3347684336243</v>
      </c>
      <c r="AT28">
        <v>14.385164932231</v>
      </c>
      <c r="AU28">
        <v>14.5234052891016</v>
      </c>
      <c r="AV28">
        <v>10.0090468117392</v>
      </c>
    </row>
    <row r="29" spans="1:48">
      <c r="A29">
        <v>47</v>
      </c>
      <c r="B29">
        <v>43.1783333333333</v>
      </c>
      <c r="C29">
        <v>40.1177347222222</v>
      </c>
      <c r="D29">
        <v>37.8375223530093</v>
      </c>
      <c r="E29">
        <v>35.981049449075</v>
      </c>
      <c r="F29">
        <v>33.9686235655757</v>
      </c>
      <c r="G29">
        <v>31.9912677870577</v>
      </c>
      <c r="H29">
        <v>30.8541205793157</v>
      </c>
      <c r="I29">
        <v>30.7407055484415</v>
      </c>
      <c r="J29">
        <v>34.385237212512</v>
      </c>
      <c r="K29">
        <v>32.1963376851047</v>
      </c>
      <c r="L29">
        <v>30.1953187004666</v>
      </c>
      <c r="M29">
        <v>31.4465219752965</v>
      </c>
      <c r="N29">
        <v>30.9875360736521</v>
      </c>
      <c r="O29">
        <v>30.4405841588223</v>
      </c>
      <c r="P29">
        <v>29.9542527478862</v>
      </c>
      <c r="Q29">
        <v>37.7548288374487</v>
      </c>
      <c r="R29">
        <v>41.3634817032837</v>
      </c>
      <c r="S29">
        <v>38.9256161904185</v>
      </c>
      <c r="T29">
        <v>46.7118775626572</v>
      </c>
      <c r="U29">
        <v>43.8149414051958</v>
      </c>
      <c r="V29">
        <v>41.1666589345832</v>
      </c>
      <c r="W29">
        <v>38.8540209026669</v>
      </c>
      <c r="X29">
        <v>36.7977002526213</v>
      </c>
      <c r="Y29">
        <v>34.389230980938</v>
      </c>
      <c r="Z29">
        <v>32.1874886550741</v>
      </c>
      <c r="AA29">
        <v>29.7825419958034</v>
      </c>
      <c r="AB29">
        <v>27.6441435912685</v>
      </c>
      <c r="AC29">
        <v>25.9105438303395</v>
      </c>
      <c r="AD29">
        <v>24.2012918891436</v>
      </c>
      <c r="AE29">
        <v>23.8887882547253</v>
      </c>
      <c r="AF29">
        <v>22.4411142231599</v>
      </c>
      <c r="AG29">
        <v>20.914918585672</v>
      </c>
      <c r="AH29">
        <v>19.4822214070685</v>
      </c>
      <c r="AI29">
        <v>18.1724974029618</v>
      </c>
      <c r="AJ29">
        <v>18.0579416355781</v>
      </c>
      <c r="AK29">
        <v>17.6911226891892</v>
      </c>
      <c r="AL29">
        <v>16.8505785239077</v>
      </c>
      <c r="AM29">
        <v>15.7167372006056</v>
      </c>
      <c r="AN29">
        <v>16.3047882474477</v>
      </c>
      <c r="AO29">
        <v>15.6525545105027</v>
      </c>
      <c r="AP29">
        <v>26.444299433499</v>
      </c>
      <c r="AQ29">
        <v>23.7731371787572</v>
      </c>
      <c r="AR29">
        <v>21.981452711976</v>
      </c>
      <c r="AS29">
        <v>20.3822113541981</v>
      </c>
      <c r="AT29">
        <v>18.8827382129627</v>
      </c>
      <c r="AU29">
        <v>17.5399013943594</v>
      </c>
      <c r="AV29">
        <v>12.5264129124716</v>
      </c>
    </row>
    <row r="30" spans="1:48">
      <c r="A30">
        <v>47</v>
      </c>
      <c r="B30">
        <v>42.7283333333333</v>
      </c>
      <c r="C30">
        <v>39.6358180555556</v>
      </c>
      <c r="D30">
        <v>37.6042664155093</v>
      </c>
      <c r="E30">
        <v>34.9515668815114</v>
      </c>
      <c r="F30">
        <v>33.0789790467728</v>
      </c>
      <c r="G30">
        <v>33.0236864882422</v>
      </c>
      <c r="H30">
        <v>30.8308200646681</v>
      </c>
      <c r="I30">
        <v>28.8699246757841</v>
      </c>
      <c r="J30">
        <v>60.0866316059695</v>
      </c>
      <c r="K30">
        <v>55.6916957264571</v>
      </c>
      <c r="L30">
        <v>51.6739918432695</v>
      </c>
      <c r="M30">
        <v>48.2342910806405</v>
      </c>
      <c r="N30">
        <v>45.1758238192028</v>
      </c>
      <c r="O30">
        <v>48.6255675108807</v>
      </c>
      <c r="P30">
        <v>47.5424554028807</v>
      </c>
      <c r="Q30">
        <v>44.4242279808001</v>
      </c>
      <c r="R30">
        <v>42.3880427129281</v>
      </c>
      <c r="S30">
        <v>39.8622357134018</v>
      </c>
      <c r="T30">
        <v>38.7816712551664</v>
      </c>
      <c r="U30">
        <v>36.565411139098</v>
      </c>
      <c r="V30">
        <v>35.8502447378479</v>
      </c>
      <c r="W30">
        <v>34.1268426127365</v>
      </c>
      <c r="X30">
        <v>32.5944508898248</v>
      </c>
      <c r="Y30">
        <v>36.0278703438166</v>
      </c>
      <c r="Z30">
        <v>36.6819943463286</v>
      </c>
      <c r="AA30">
        <v>33.6368567809523</v>
      </c>
      <c r="AB30">
        <v>31.1371932405872</v>
      </c>
      <c r="AC30">
        <v>28.8315051680154</v>
      </c>
      <c r="AD30">
        <v>26.7443009744274</v>
      </c>
      <c r="AE30">
        <v>24.8487484741224</v>
      </c>
      <c r="AF30">
        <v>23.1158975634269</v>
      </c>
      <c r="AG30">
        <v>23.530706070795</v>
      </c>
      <c r="AH30">
        <v>22.146951829512</v>
      </c>
      <c r="AI30">
        <v>22.150440969172</v>
      </c>
      <c r="AJ30">
        <v>20.6116947859848</v>
      </c>
      <c r="AK30">
        <v>19.4147319472048</v>
      </c>
      <c r="AL30">
        <v>18.3400641910428</v>
      </c>
      <c r="AM30">
        <v>18.4103625097697</v>
      </c>
      <c r="AN30">
        <v>17.4721216021927</v>
      </c>
      <c r="AO30">
        <v>16.4731281246163</v>
      </c>
      <c r="AP30">
        <v>15.3466846272534</v>
      </c>
      <c r="AQ30">
        <v>14.8909261830368</v>
      </c>
      <c r="AR30">
        <v>13.9002883523262</v>
      </c>
      <c r="AS30">
        <v>13.9046514335189</v>
      </c>
      <c r="AT30">
        <v>13.723087422952</v>
      </c>
      <c r="AU30">
        <v>12.7951890858153</v>
      </c>
      <c r="AV30">
        <v>11.6969353559495</v>
      </c>
    </row>
    <row r="31" spans="1:48">
      <c r="A31">
        <v>47</v>
      </c>
      <c r="B31">
        <v>58.5283333333333</v>
      </c>
      <c r="C31">
        <v>54.0796513888889</v>
      </c>
      <c r="D31">
        <v>48.3968843668981</v>
      </c>
      <c r="E31">
        <v>44.3384415853598</v>
      </c>
      <c r="F31">
        <v>41.2323422303811</v>
      </c>
      <c r="G31">
        <v>38.4499242998472</v>
      </c>
      <c r="H31">
        <v>36.1133910232808</v>
      </c>
      <c r="I31">
        <v>36.0390677492057</v>
      </c>
      <c r="J31">
        <v>33.6769644340656</v>
      </c>
      <c r="K31">
        <v>35.6473136550318</v>
      </c>
      <c r="L31">
        <v>33.3500858996416</v>
      </c>
      <c r="M31">
        <v>36.0887718274851</v>
      </c>
      <c r="N31">
        <v>35.6219943585645</v>
      </c>
      <c r="O31">
        <v>40.768090830039</v>
      </c>
      <c r="P31">
        <v>40.0429251589587</v>
      </c>
      <c r="Q31">
        <v>40.3401880292261</v>
      </c>
      <c r="R31">
        <v>39.6731458219229</v>
      </c>
      <c r="S31">
        <v>43.5462242444675</v>
      </c>
      <c r="T31">
        <v>40.9210066634841</v>
      </c>
      <c r="U31">
        <v>44.5309944252662</v>
      </c>
      <c r="V31">
        <v>41.8212507370975</v>
      </c>
      <c r="W31">
        <v>39.8905308453084</v>
      </c>
      <c r="X31">
        <v>37.2165936144194</v>
      </c>
      <c r="Y31">
        <v>38.7592654466584</v>
      </c>
      <c r="Z31">
        <v>36.1824284958202</v>
      </c>
      <c r="AA31">
        <v>33.4642700499289</v>
      </c>
      <c r="AB31">
        <v>30.9794202039767</v>
      </c>
      <c r="AC31">
        <v>28.708367798036</v>
      </c>
      <c r="AD31">
        <v>26.6890237004203</v>
      </c>
      <c r="AE31">
        <v>25.8604110927168</v>
      </c>
      <c r="AF31">
        <v>24.0407258072586</v>
      </c>
      <c r="AG31">
        <v>22.9741757399245</v>
      </c>
      <c r="AH31">
        <v>21.364725655581</v>
      </c>
      <c r="AI31">
        <v>21.4204749056941</v>
      </c>
      <c r="AJ31">
        <v>19.9443841429554</v>
      </c>
      <c r="AK31">
        <v>19.5005527563895</v>
      </c>
      <c r="AL31">
        <v>18.6892000358271</v>
      </c>
      <c r="AM31">
        <v>18.0286236958359</v>
      </c>
      <c r="AN31">
        <v>16.9679512362141</v>
      </c>
      <c r="AO31">
        <v>15.8240354217724</v>
      </c>
      <c r="AP31">
        <v>15.8297004014711</v>
      </c>
      <c r="AQ31">
        <v>19.1502929544438</v>
      </c>
      <c r="AR31">
        <v>18.0827875042707</v>
      </c>
      <c r="AS31">
        <v>17.9245543883599</v>
      </c>
      <c r="AT31">
        <v>16.7398024172744</v>
      </c>
      <c r="AU31">
        <v>15.6344743160264</v>
      </c>
      <c r="AV31">
        <v>14.2925152705675</v>
      </c>
    </row>
    <row r="32" spans="1:48">
      <c r="A32">
        <v>47</v>
      </c>
      <c r="B32">
        <v>42.8783333333333</v>
      </c>
      <c r="C32">
        <v>39.9290263888889</v>
      </c>
      <c r="D32">
        <v>37.2285592974537</v>
      </c>
      <c r="E32">
        <v>36.3623960982649</v>
      </c>
      <c r="F32">
        <v>35.9847513110542</v>
      </c>
      <c r="G32">
        <v>34.66008502575</v>
      </c>
      <c r="H32">
        <v>32.3267610610398</v>
      </c>
      <c r="I32">
        <v>30.2374640699672</v>
      </c>
      <c r="J32">
        <v>29.0798951355458</v>
      </c>
      <c r="K32">
        <v>27.3463708030781</v>
      </c>
      <c r="L32">
        <v>25.7616406424806</v>
      </c>
      <c r="M32">
        <v>27.836769089753</v>
      </c>
      <c r="N32">
        <v>26.2099464095492</v>
      </c>
      <c r="O32">
        <v>27.4622620222521</v>
      </c>
      <c r="P32">
        <v>26.0675845320088</v>
      </c>
      <c r="Q32">
        <v>33.542616859678</v>
      </c>
      <c r="R32">
        <v>31.626042245889</v>
      </c>
      <c r="S32">
        <v>31.4583225636363</v>
      </c>
      <c r="T32">
        <v>31.3091918128333</v>
      </c>
      <c r="U32">
        <v>41.2724811529984</v>
      </c>
      <c r="V32">
        <v>46.0015543477496</v>
      </c>
      <c r="W32">
        <v>45.9527378713241</v>
      </c>
      <c r="X32">
        <v>42.7584612040355</v>
      </c>
      <c r="Y32">
        <v>40.7004368904873</v>
      </c>
      <c r="Z32">
        <v>39.4044499572673</v>
      </c>
      <c r="AA32">
        <v>36.1996234203368</v>
      </c>
      <c r="AB32">
        <v>33.3499984912495</v>
      </c>
      <c r="AC32">
        <v>30.8162069918027</v>
      </c>
      <c r="AD32">
        <v>28.5954078266457</v>
      </c>
      <c r="AE32">
        <v>26.5409686548586</v>
      </c>
      <c r="AF32">
        <v>24.7993446289451</v>
      </c>
      <c r="AG32">
        <v>24.3308489048953</v>
      </c>
      <c r="AH32">
        <v>23.0718661500689</v>
      </c>
      <c r="AI32">
        <v>21.6022343184363</v>
      </c>
      <c r="AJ32">
        <v>21.0352632496326</v>
      </c>
      <c r="AK32">
        <v>21.185183837446</v>
      </c>
      <c r="AL32">
        <v>19.7746592954624</v>
      </c>
      <c r="AM32">
        <v>18.3898343726019</v>
      </c>
      <c r="AN32">
        <v>19.0348901516933</v>
      </c>
      <c r="AO32">
        <v>18.3100730651703</v>
      </c>
      <c r="AP32">
        <v>17.0259584604099</v>
      </c>
      <c r="AQ32">
        <v>15.852063692558</v>
      </c>
      <c r="AR32">
        <v>14.9576266332995</v>
      </c>
      <c r="AS32">
        <v>15.7707976881156</v>
      </c>
      <c r="AT32">
        <v>15.5129780155959</v>
      </c>
      <c r="AU32">
        <v>14.880149601031</v>
      </c>
      <c r="AV32">
        <v>12.8589292802243</v>
      </c>
    </row>
    <row r="33" spans="1:48">
      <c r="A33">
        <v>47</v>
      </c>
      <c r="B33">
        <v>43.0283333333333</v>
      </c>
      <c r="C33">
        <v>40.2815263888889</v>
      </c>
      <c r="D33">
        <v>38.6856852696759</v>
      </c>
      <c r="E33">
        <v>35.9401639506954</v>
      </c>
      <c r="F33">
        <v>33.6817957794933</v>
      </c>
      <c r="G33">
        <v>31.3866083084202</v>
      </c>
      <c r="H33">
        <v>30.3315940131931</v>
      </c>
      <c r="I33">
        <v>29.638635826401</v>
      </c>
      <c r="J33">
        <v>27.8259029179683</v>
      </c>
      <c r="K33">
        <v>26.2000129175093</v>
      </c>
      <c r="L33">
        <v>24.7136784754231</v>
      </c>
      <c r="M33">
        <v>23.3549210729493</v>
      </c>
      <c r="N33">
        <v>28.700679159755</v>
      </c>
      <c r="O33">
        <v>27.1997041985427</v>
      </c>
      <c r="P33">
        <v>25.8275629215011</v>
      </c>
      <c r="Q33">
        <v>28.4111298849597</v>
      </c>
      <c r="R33">
        <v>30.5791731617953</v>
      </c>
      <c r="S33">
        <v>30.5274814696964</v>
      </c>
      <c r="T33">
        <v>29.0197059768808</v>
      </c>
      <c r="U33">
        <v>36.6383919839997</v>
      </c>
      <c r="V33">
        <v>34.6060966720397</v>
      </c>
      <c r="W33">
        <v>47.405435207421</v>
      </c>
      <c r="X33">
        <v>44.0864686854507</v>
      </c>
      <c r="Y33">
        <v>41.4502184061466</v>
      </c>
      <c r="Z33">
        <v>39.569897072645</v>
      </c>
      <c r="AA33">
        <v>36.560980907243</v>
      </c>
      <c r="AB33">
        <v>33.5322810006758</v>
      </c>
      <c r="AC33">
        <v>30.6617513980164</v>
      </c>
      <c r="AD33">
        <v>28.4174510696867</v>
      </c>
      <c r="AE33">
        <v>27.0947963056012</v>
      </c>
      <c r="AF33">
        <v>25.1691596227038</v>
      </c>
      <c r="AG33">
        <v>23.5795777645208</v>
      </c>
      <c r="AH33">
        <v>23.0022484534953</v>
      </c>
      <c r="AI33">
        <v>21.3903887945703</v>
      </c>
      <c r="AJ33">
        <v>21.0583221038508</v>
      </c>
      <c r="AK33">
        <v>19.6133161232703</v>
      </c>
      <c r="AL33">
        <v>18.3770069196078</v>
      </c>
      <c r="AM33">
        <v>19.5129821506503</v>
      </c>
      <c r="AN33">
        <v>18.5621441880874</v>
      </c>
      <c r="AO33">
        <v>17.7642326645033</v>
      </c>
      <c r="AP33">
        <v>16.6578635441875</v>
      </c>
      <c r="AQ33">
        <v>16.7839908811406</v>
      </c>
      <c r="AR33">
        <v>15.630864997176</v>
      </c>
      <c r="AS33">
        <v>14.7609441266557</v>
      </c>
      <c r="AT33">
        <v>14.5298214701194</v>
      </c>
      <c r="AU33">
        <v>14.0796963135889</v>
      </c>
      <c r="AV33">
        <v>11.4632194153136</v>
      </c>
    </row>
    <row r="34" spans="1:48">
      <c r="A34">
        <v>47</v>
      </c>
      <c r="B34">
        <v>43.4783333333333</v>
      </c>
      <c r="C34">
        <v>40.8257763888889</v>
      </c>
      <c r="D34">
        <v>39.772219974537</v>
      </c>
      <c r="E34">
        <v>37.5562157626022</v>
      </c>
      <c r="F34">
        <v>35.752019000052</v>
      </c>
      <c r="G34">
        <v>33.2791373692142</v>
      </c>
      <c r="H34">
        <v>31.0643447450233</v>
      </c>
      <c r="I34">
        <v>30.866079298532</v>
      </c>
      <c r="J34">
        <v>28.947990825408</v>
      </c>
      <c r="K34">
        <v>27.2257882795605</v>
      </c>
      <c r="L34">
        <v>29.8731845839532</v>
      </c>
      <c r="M34">
        <v>30.0997399592317</v>
      </c>
      <c r="N34">
        <v>31.3687049501411</v>
      </c>
      <c r="O34">
        <v>30.7795068181672</v>
      </c>
      <c r="P34">
        <v>39.4997101155202</v>
      </c>
      <c r="Q34">
        <v>38.0093255777167</v>
      </c>
      <c r="R34">
        <v>35.7093584656294</v>
      </c>
      <c r="S34">
        <v>41.7504014274851</v>
      </c>
      <c r="T34">
        <v>41.6418052335851</v>
      </c>
      <c r="U34">
        <v>48.651689237652</v>
      </c>
      <c r="V34">
        <v>45.5882525780869</v>
      </c>
      <c r="W34">
        <v>42.4252608984677</v>
      </c>
      <c r="X34">
        <v>39.5337593380159</v>
      </c>
      <c r="Y34">
        <v>37.4021010113858</v>
      </c>
      <c r="Z34">
        <v>34.9417540079085</v>
      </c>
      <c r="AA34">
        <v>32.132999088501</v>
      </c>
      <c r="AB34">
        <v>29.762416666738</v>
      </c>
      <c r="AC34">
        <v>27.8428259028287</v>
      </c>
      <c r="AD34">
        <v>26.0772714034571</v>
      </c>
      <c r="AE34">
        <v>24.2389722746603</v>
      </c>
      <c r="AF34">
        <v>22.7524861808855</v>
      </c>
      <c r="AG34">
        <v>21.1995644503595</v>
      </c>
      <c r="AH34">
        <v>20.7174896120754</v>
      </c>
      <c r="AI34">
        <v>19.9229266994666</v>
      </c>
      <c r="AJ34">
        <v>18.5753754910957</v>
      </c>
      <c r="AK34">
        <v>19.4284139965575</v>
      </c>
      <c r="AL34">
        <v>18.4911774121112</v>
      </c>
      <c r="AM34">
        <v>17.7046797116633</v>
      </c>
      <c r="AN34">
        <v>17.4094430724543</v>
      </c>
      <c r="AO34">
        <v>16.6071603884459</v>
      </c>
      <c r="AP34">
        <v>16.1084964162597</v>
      </c>
      <c r="AQ34">
        <v>15.0133504738641</v>
      </c>
      <c r="AR34">
        <v>14.4115370344976</v>
      </c>
      <c r="AS34">
        <v>13.4620467723698</v>
      </c>
      <c r="AT34">
        <v>12.8834520857896</v>
      </c>
      <c r="AU34">
        <v>12.027622448426</v>
      </c>
      <c r="AV34">
        <v>9.49179871554952</v>
      </c>
    </row>
    <row r="35" spans="1:48">
      <c r="A35">
        <v>47</v>
      </c>
      <c r="B35">
        <v>42.7283333333333</v>
      </c>
      <c r="C35">
        <v>40.9676097222222</v>
      </c>
      <c r="D35">
        <v>39.2762232210648</v>
      </c>
      <c r="E35">
        <v>37.1523917391503</v>
      </c>
      <c r="F35">
        <v>34.5384781148732</v>
      </c>
      <c r="G35">
        <v>32.8261681709363</v>
      </c>
      <c r="H35">
        <v>31.1129345319908</v>
      </c>
      <c r="I35">
        <v>29.127824317995</v>
      </c>
      <c r="J35">
        <v>27.3589360640337</v>
      </c>
      <c r="K35">
        <v>27.4551805820025</v>
      </c>
      <c r="L35">
        <v>26.6997314008305</v>
      </c>
      <c r="M35">
        <v>27.7430246005303</v>
      </c>
      <c r="N35">
        <v>40.6999458622651</v>
      </c>
      <c r="O35">
        <v>45.4290446699677</v>
      </c>
      <c r="P35">
        <v>47.2278616353003</v>
      </c>
      <c r="Q35">
        <v>47.113850681407</v>
      </c>
      <c r="R35">
        <v>46.2738730301474</v>
      </c>
      <c r="S35">
        <v>43.4145322617264</v>
      </c>
      <c r="T35">
        <v>43.0798916295085</v>
      </c>
      <c r="U35">
        <v>42.7907063498336</v>
      </c>
      <c r="V35">
        <v>41.3855697293937</v>
      </c>
      <c r="W35">
        <v>39.0486690843859</v>
      </c>
      <c r="X35">
        <v>36.4469916546428</v>
      </c>
      <c r="Y35">
        <v>34.6574500795866</v>
      </c>
      <c r="Z35">
        <v>36.2340681024841</v>
      </c>
      <c r="AA35">
        <v>33.1189221493345</v>
      </c>
      <c r="AB35">
        <v>30.5047955036499</v>
      </c>
      <c r="AC35">
        <v>28.2739672229199</v>
      </c>
      <c r="AD35">
        <v>26.3709200084733</v>
      </c>
      <c r="AE35">
        <v>24.6481430408675</v>
      </c>
      <c r="AF35">
        <v>23.483900035128</v>
      </c>
      <c r="AG35">
        <v>23.3585161092988</v>
      </c>
      <c r="AH35">
        <v>21.7160768099173</v>
      </c>
      <c r="AI35">
        <v>20.2146135503994</v>
      </c>
      <c r="AJ35">
        <v>18.8420258873235</v>
      </c>
      <c r="AK35">
        <v>18.3491000571123</v>
      </c>
      <c r="AL35">
        <v>17.2529081341157</v>
      </c>
      <c r="AM35">
        <v>16.0845335192707</v>
      </c>
      <c r="AN35">
        <v>15.2393310542182</v>
      </c>
      <c r="AO35">
        <v>14.9758386429981</v>
      </c>
      <c r="AP35">
        <v>14.5797245945826</v>
      </c>
      <c r="AQ35">
        <v>13.6157982335476</v>
      </c>
      <c r="AR35">
        <v>12.7346088851681</v>
      </c>
      <c r="AS35">
        <v>13.9821331788242</v>
      </c>
      <c r="AT35">
        <v>14.2355734452103</v>
      </c>
      <c r="AU35">
        <v>13.4077973883662</v>
      </c>
      <c r="AV35">
        <v>10.9161817070281</v>
      </c>
    </row>
    <row r="36" spans="1:48">
      <c r="A36">
        <v>47</v>
      </c>
      <c r="B36">
        <v>43.3283333333333</v>
      </c>
      <c r="C36">
        <v>49.1346930555556</v>
      </c>
      <c r="D36">
        <v>45.4139312418982</v>
      </c>
      <c r="E36">
        <v>42.1348573004929</v>
      </c>
      <c r="F36">
        <v>39.3831677513303</v>
      </c>
      <c r="G36">
        <v>37.4269624108747</v>
      </c>
      <c r="H36">
        <v>35.2038074103361</v>
      </c>
      <c r="I36">
        <v>34.8305165332486</v>
      </c>
      <c r="J36">
        <v>32.5721471974781</v>
      </c>
      <c r="K36">
        <v>33.3816565099468</v>
      </c>
      <c r="L36">
        <v>31.969356246761</v>
      </c>
      <c r="M36">
        <v>34.3424163985665</v>
      </c>
      <c r="N36">
        <v>33.4900715044279</v>
      </c>
      <c r="O36">
        <v>38.104496307967</v>
      </c>
      <c r="P36">
        <v>53.8530735209723</v>
      </c>
      <c r="Q36">
        <v>50.1931847104222</v>
      </c>
      <c r="R36">
        <v>52.2087994140265</v>
      </c>
      <c r="S36">
        <v>49.7598241456386</v>
      </c>
      <c r="T36">
        <v>48.563281365856</v>
      </c>
      <c r="U36">
        <v>46.5183510144736</v>
      </c>
      <c r="V36">
        <v>45.9500671103695</v>
      </c>
      <c r="W36">
        <v>44.1610129723591</v>
      </c>
      <c r="X36">
        <v>44.2883234310931</v>
      </c>
      <c r="Y36">
        <v>44.379244317039</v>
      </c>
      <c r="Z36">
        <v>41.3200258464932</v>
      </c>
      <c r="AA36">
        <v>36.8708870638575</v>
      </c>
      <c r="AB36">
        <v>32.9194585114382</v>
      </c>
      <c r="AC36">
        <v>30.3374122675153</v>
      </c>
      <c r="AD36">
        <v>28.137515741199</v>
      </c>
      <c r="AE36">
        <v>26.2189410798828</v>
      </c>
      <c r="AF36">
        <v>25.5246937545496</v>
      </c>
      <c r="AG36">
        <v>24.0575895195566</v>
      </c>
      <c r="AH36">
        <v>22.355146419128</v>
      </c>
      <c r="AI36">
        <v>20.7988296848195</v>
      </c>
      <c r="AJ36">
        <v>19.3760968035392</v>
      </c>
      <c r="AK36">
        <v>20.0002624671942</v>
      </c>
      <c r="AL36">
        <v>18.5960732720934</v>
      </c>
      <c r="AM36">
        <v>17.632606652634</v>
      </c>
      <c r="AN36">
        <v>19.1551199177561</v>
      </c>
      <c r="AO36">
        <v>17.8234721248154</v>
      </c>
      <c r="AP36">
        <v>16.5811241007688</v>
      </c>
      <c r="AQ36">
        <v>15.4454109487861</v>
      </c>
      <c r="AR36">
        <v>14.596044568629</v>
      </c>
      <c r="AS36">
        <v>13.8408162956059</v>
      </c>
      <c r="AT36">
        <v>12.9028128968998</v>
      </c>
      <c r="AU36">
        <v>13.4647588772026</v>
      </c>
      <c r="AV36">
        <v>11.2991768244525</v>
      </c>
    </row>
    <row r="37" spans="1:48">
      <c r="A37">
        <v>47</v>
      </c>
      <c r="B37">
        <v>43.4783333333333</v>
      </c>
      <c r="C37">
        <v>40.4475263888889</v>
      </c>
      <c r="D37">
        <v>37.5507803738426</v>
      </c>
      <c r="E37">
        <v>36.5925156503193</v>
      </c>
      <c r="F37">
        <v>34.0266580570002</v>
      </c>
      <c r="G37">
        <v>32.0428701223493</v>
      </c>
      <c r="H37">
        <v>29.9341904368477</v>
      </c>
      <c r="I37">
        <v>29.9176914749214</v>
      </c>
      <c r="J37">
        <v>67.0244016554103</v>
      </c>
      <c r="K37">
        <v>61.1303135983427</v>
      </c>
      <c r="L37">
        <v>56.6197322948164</v>
      </c>
      <c r="M37">
        <v>52.5223719395113</v>
      </c>
      <c r="N37">
        <v>48.7767016813699</v>
      </c>
      <c r="O37">
        <v>46.2581172450181</v>
      </c>
      <c r="P37">
        <v>44.7872229859032</v>
      </c>
      <c r="Q37">
        <v>42.7108057716322</v>
      </c>
      <c r="R37">
        <v>42.578984510028</v>
      </c>
      <c r="S37">
        <v>42.3578391140826</v>
      </c>
      <c r="T37">
        <v>41.0006786122717</v>
      </c>
      <c r="U37">
        <v>39.793936732745</v>
      </c>
      <c r="V37">
        <v>37.4907904965177</v>
      </c>
      <c r="W37">
        <v>36.7110216916611</v>
      </c>
      <c r="X37">
        <v>38.9677879914613</v>
      </c>
      <c r="Y37">
        <v>40.5794952572353</v>
      </c>
      <c r="Z37">
        <v>41.7305228628755</v>
      </c>
      <c r="AA37">
        <v>36.6583114828088</v>
      </c>
      <c r="AB37">
        <v>32.767644117306</v>
      </c>
      <c r="AC37">
        <v>30.2542057913719</v>
      </c>
      <c r="AD37">
        <v>28.0448864609458</v>
      </c>
      <c r="AE37">
        <v>26.7298452423825</v>
      </c>
      <c r="AF37">
        <v>24.8355335257446</v>
      </c>
      <c r="AG37">
        <v>23.6411518836874</v>
      </c>
      <c r="AH37">
        <v>22.6443090282099</v>
      </c>
      <c r="AI37">
        <v>22.3343106976466</v>
      </c>
      <c r="AJ37">
        <v>22.2795624557948</v>
      </c>
      <c r="AK37">
        <v>21.2337661608211</v>
      </c>
      <c r="AL37">
        <v>20.0061687699557</v>
      </c>
      <c r="AM37">
        <v>19.60023886321</v>
      </c>
      <c r="AN37">
        <v>18.6353671127104</v>
      </c>
      <c r="AO37">
        <v>17.3483314355361</v>
      </c>
      <c r="AP37">
        <v>16.8532248912106</v>
      </c>
      <c r="AQ37">
        <v>16.9235114431396</v>
      </c>
      <c r="AR37">
        <v>16.2141466860346</v>
      </c>
      <c r="AS37">
        <v>15.2795787616658</v>
      </c>
      <c r="AT37">
        <v>14.8081342394146</v>
      </c>
      <c r="AU37">
        <v>14.8254758693152</v>
      </c>
      <c r="AV37">
        <v>10.9584975800688</v>
      </c>
    </row>
    <row r="38" spans="1:48">
      <c r="A38">
        <v>47</v>
      </c>
      <c r="B38">
        <v>43.4783333333333</v>
      </c>
      <c r="C38">
        <v>40.6366513888889</v>
      </c>
      <c r="D38">
        <v>38.3940907210648</v>
      </c>
      <c r="E38">
        <v>36.4341888620669</v>
      </c>
      <c r="F38">
        <v>33.8819209847395</v>
      </c>
      <c r="G38">
        <v>31.9141747422642</v>
      </c>
      <c r="H38">
        <v>33.7003731284337</v>
      </c>
      <c r="I38">
        <v>33.6064704553998</v>
      </c>
      <c r="J38">
        <v>31.4531650746446</v>
      </c>
      <c r="K38">
        <v>30.2546059455382</v>
      </c>
      <c r="L38">
        <v>29.6702522685461</v>
      </c>
      <c r="M38">
        <v>28.6692993087823</v>
      </c>
      <c r="N38">
        <v>27.7792853020589</v>
      </c>
      <c r="O38">
        <v>27.587914514414</v>
      </c>
      <c r="P38">
        <v>27.4177539890665</v>
      </c>
      <c r="Q38">
        <v>35.9433459738583</v>
      </c>
      <c r="R38">
        <v>36.8999578297294</v>
      </c>
      <c r="S38">
        <v>36.1477125036011</v>
      </c>
      <c r="T38">
        <v>42.0853769715018</v>
      </c>
      <c r="U38">
        <v>48.9684733871475</v>
      </c>
      <c r="V38">
        <v>47.8794224187267</v>
      </c>
      <c r="W38">
        <v>46.9438875107073</v>
      </c>
      <c r="X38">
        <v>44.6437456027352</v>
      </c>
      <c r="Y38">
        <v>42.3296368250303</v>
      </c>
      <c r="Z38">
        <v>41.2133793150455</v>
      </c>
      <c r="AA38">
        <v>37.5527286247519</v>
      </c>
      <c r="AB38">
        <v>34.2254981042709</v>
      </c>
      <c r="AC38">
        <v>31.5946720643809</v>
      </c>
      <c r="AD38">
        <v>29.1662284342549</v>
      </c>
      <c r="AE38">
        <v>27.0627938269813</v>
      </c>
      <c r="AF38">
        <v>25.2633341778242</v>
      </c>
      <c r="AG38">
        <v>24.0001479308908</v>
      </c>
      <c r="AH38">
        <v>23.3026056473112</v>
      </c>
      <c r="AI38">
        <v>23.342269905702</v>
      </c>
      <c r="AJ38">
        <v>21.7012250721292</v>
      </c>
      <c r="AK38">
        <v>20.3835059599683</v>
      </c>
      <c r="AL38">
        <v>18.9464216984043</v>
      </c>
      <c r="AM38">
        <v>17.6326871692913</v>
      </c>
      <c r="AN38">
        <v>17.9051774200689</v>
      </c>
      <c r="AO38">
        <v>17.7450397451693</v>
      </c>
      <c r="AP38">
        <v>16.7721718464505</v>
      </c>
      <c r="AQ38">
        <v>16.5542346526626</v>
      </c>
      <c r="AR38">
        <v>15.5819736453258</v>
      </c>
      <c r="AS38">
        <v>15.0883728840359</v>
      </c>
      <c r="AT38">
        <v>14.1660782227219</v>
      </c>
      <c r="AU38">
        <v>13.2001565086049</v>
      </c>
      <c r="AV38">
        <v>9.4271117732287</v>
      </c>
    </row>
    <row r="39" spans="1:48">
      <c r="A39">
        <v>47</v>
      </c>
      <c r="B39">
        <v>42.7283333333333</v>
      </c>
      <c r="C39">
        <v>39.8811930555556</v>
      </c>
      <c r="D39">
        <v>37.033057318287</v>
      </c>
      <c r="E39">
        <v>34.4293865651341</v>
      </c>
      <c r="F39">
        <v>34.3633202385999</v>
      </c>
      <c r="G39">
        <v>32.3422189121551</v>
      </c>
      <c r="H39">
        <v>30.6826229827246</v>
      </c>
      <c r="I39">
        <v>28.7344478433741</v>
      </c>
      <c r="J39">
        <v>26.9993244034844</v>
      </c>
      <c r="K39">
        <v>25.4443823921854</v>
      </c>
      <c r="L39">
        <v>25.8006871172468</v>
      </c>
      <c r="M39">
        <v>29.6285250720961</v>
      </c>
      <c r="N39">
        <v>32.5536312425935</v>
      </c>
      <c r="O39">
        <v>35.1665814366782</v>
      </c>
      <c r="P39">
        <v>33.11061653003</v>
      </c>
      <c r="Q39">
        <v>38.9117640517805</v>
      </c>
      <c r="R39">
        <v>42.2475730295689</v>
      </c>
      <c r="S39">
        <v>39.7338230111976</v>
      </c>
      <c r="T39">
        <v>46.0574175091102</v>
      </c>
      <c r="U39">
        <v>43.2166558395783</v>
      </c>
      <c r="V39">
        <v>48.6318114414216</v>
      </c>
      <c r="W39">
        <v>46.912809243153</v>
      </c>
      <c r="X39">
        <v>44.6176657565459</v>
      </c>
      <c r="Y39">
        <v>42.3070994912817</v>
      </c>
      <c r="Z39">
        <v>51.2719977073058</v>
      </c>
      <c r="AA39">
        <v>47.2586512374287</v>
      </c>
      <c r="AB39">
        <v>42.7768511110113</v>
      </c>
      <c r="AC39">
        <v>38.9038288350989</v>
      </c>
      <c r="AD39">
        <v>35.556892084998</v>
      </c>
      <c r="AE39">
        <v>32.6381586079941</v>
      </c>
      <c r="AF39">
        <v>30.236716660808</v>
      </c>
      <c r="AG39">
        <v>28.0413984807553</v>
      </c>
      <c r="AH39">
        <v>26.1168369677294</v>
      </c>
      <c r="AI39">
        <v>24.8142744011201</v>
      </c>
      <c r="AJ39">
        <v>23.0468825150239</v>
      </c>
      <c r="AK39">
        <v>22.6218152628129</v>
      </c>
      <c r="AL39">
        <v>20.9926094527548</v>
      </c>
      <c r="AM39">
        <v>19.7036133354223</v>
      </c>
      <c r="AN39">
        <v>18.7221155239752</v>
      </c>
      <c r="AO39">
        <v>18.6832108367056</v>
      </c>
      <c r="AP39">
        <v>17.9066672186335</v>
      </c>
      <c r="AQ39">
        <v>17.2938448800383</v>
      </c>
      <c r="AR39">
        <v>16.8102259178302</v>
      </c>
      <c r="AS39">
        <v>15.9643368973249</v>
      </c>
      <c r="AT39">
        <v>15.2476309572387</v>
      </c>
      <c r="AU39">
        <v>14.6641128710185</v>
      </c>
      <c r="AV39">
        <v>13.4054431829228</v>
      </c>
    </row>
    <row r="40" spans="1:48">
      <c r="A40">
        <v>47</v>
      </c>
      <c r="B40">
        <v>42.5783333333333</v>
      </c>
      <c r="C40">
        <v>40.1830263888889</v>
      </c>
      <c r="D40">
        <v>37.3089832905093</v>
      </c>
      <c r="E40">
        <v>36.4198322333054</v>
      </c>
      <c r="F40">
        <v>33.86879663328</v>
      </c>
      <c r="G40">
        <v>33.6272387605981</v>
      </c>
      <c r="H40">
        <v>31.8252197979652</v>
      </c>
      <c r="I40">
        <v>29.7789717653065</v>
      </c>
      <c r="J40">
        <v>30.8262961789204</v>
      </c>
      <c r="K40">
        <v>33.468927996725</v>
      </c>
      <c r="L40">
        <v>31.3586783436728</v>
      </c>
      <c r="M40">
        <v>56.607822783773</v>
      </c>
      <c r="N40">
        <v>52.6212890919048</v>
      </c>
      <c r="O40">
        <v>62.8171284448496</v>
      </c>
      <c r="P40">
        <v>60.5152556532726</v>
      </c>
      <c r="Q40">
        <v>56.2835295430334</v>
      </c>
      <c r="R40">
        <v>52.9329383520138</v>
      </c>
      <c r="S40">
        <v>54.9120870573306</v>
      </c>
      <c r="T40">
        <v>52.1634974084764</v>
      </c>
      <c r="U40">
        <v>54.3241059363108</v>
      </c>
      <c r="V40">
        <v>57.7089656561819</v>
      </c>
      <c r="W40">
        <v>53.505612770693</v>
      </c>
      <c r="X40">
        <v>50.9619251204032</v>
      </c>
      <c r="Y40">
        <v>48.9193563181647</v>
      </c>
      <c r="Z40">
        <v>45.4704449008556</v>
      </c>
      <c r="AA40">
        <v>40.1462594342585</v>
      </c>
      <c r="AB40">
        <v>36.401902708582</v>
      </c>
      <c r="AC40">
        <v>33.6649060594287</v>
      </c>
      <c r="AD40">
        <v>31.0962123045087</v>
      </c>
      <c r="AE40">
        <v>28.849715440759</v>
      </c>
      <c r="AF40">
        <v>27.2459908826466</v>
      </c>
      <c r="AG40">
        <v>25.3073766652195</v>
      </c>
      <c r="AH40">
        <v>23.959238084969</v>
      </c>
      <c r="AI40">
        <v>23.1473701511396</v>
      </c>
      <c r="AJ40">
        <v>22.6935801829389</v>
      </c>
      <c r="AK40">
        <v>21.7388565322761</v>
      </c>
      <c r="AL40">
        <v>20.430023773335</v>
      </c>
      <c r="AM40">
        <v>19.3316949497903</v>
      </c>
      <c r="AN40">
        <v>17.9848911332666</v>
      </c>
      <c r="AO40">
        <v>17.2798211426662</v>
      </c>
      <c r="AP40">
        <v>17.2281722660541</v>
      </c>
      <c r="AQ40">
        <v>16.1812165065665</v>
      </c>
      <c r="AR40">
        <v>15.4207679310912</v>
      </c>
      <c r="AS40">
        <v>14.953094422174</v>
      </c>
      <c r="AT40">
        <v>14.4243110420534</v>
      </c>
      <c r="AU40">
        <v>13.9937932400718</v>
      </c>
      <c r="AV40">
        <v>10.6935903342882</v>
      </c>
    </row>
    <row r="41" spans="1:48">
      <c r="A41">
        <v>47</v>
      </c>
      <c r="B41">
        <v>43.4783333333333</v>
      </c>
      <c r="C41">
        <v>40.4475263888889</v>
      </c>
      <c r="D41">
        <v>37.6895922141204</v>
      </c>
      <c r="E41">
        <v>36.2761300502903</v>
      </c>
      <c r="F41">
        <v>34.9529126313541</v>
      </c>
      <c r="G41">
        <v>32.8664648147124</v>
      </c>
      <c r="H41">
        <v>51.9370932514496</v>
      </c>
      <c r="I41">
        <v>48.1645760807001</v>
      </c>
      <c r="J41">
        <v>45.7952423590367</v>
      </c>
      <c r="K41">
        <v>42.6269840565527</v>
      </c>
      <c r="L41">
        <v>39.7306679250319</v>
      </c>
      <c r="M41">
        <v>38.1464188652151</v>
      </c>
      <c r="N41">
        <v>39.0627217495019</v>
      </c>
      <c r="O41">
        <v>38.5692020451945</v>
      </c>
      <c r="P41">
        <v>38.1427187673889</v>
      </c>
      <c r="Q41">
        <v>43.6027583197103</v>
      </c>
      <c r="R41">
        <v>43.3274813566235</v>
      </c>
      <c r="S41">
        <v>47.5719170033531</v>
      </c>
      <c r="T41">
        <v>44.6011607938987</v>
      </c>
      <c r="U41">
        <v>49.6551913534901</v>
      </c>
      <c r="V41">
        <v>48.472861194641</v>
      </c>
      <c r="W41">
        <v>45.9268093525029</v>
      </c>
      <c r="X41">
        <v>45.5493963459125</v>
      </c>
      <c r="Y41">
        <v>45.2798605570392</v>
      </c>
      <c r="Z41">
        <v>42.14333919256</v>
      </c>
      <c r="AA41">
        <v>38.6349524320513</v>
      </c>
      <c r="AB41">
        <v>35.7062856816335</v>
      </c>
      <c r="AC41">
        <v>33.0289961606266</v>
      </c>
      <c r="AD41">
        <v>30.5815073235062</v>
      </c>
      <c r="AE41">
        <v>28.3565946115719</v>
      </c>
      <c r="AF41">
        <v>26.6869941129215</v>
      </c>
      <c r="AG41">
        <v>25.0620107459163</v>
      </c>
      <c r="AH41">
        <v>23.5687040176148</v>
      </c>
      <c r="AI41">
        <v>22.0440059889958</v>
      </c>
      <c r="AJ41">
        <v>21.557794576591</v>
      </c>
      <c r="AK41">
        <v>20.4420274799373</v>
      </c>
      <c r="AL41">
        <v>19.6836159992521</v>
      </c>
      <c r="AM41">
        <v>19.5027920261513</v>
      </c>
      <c r="AN41">
        <v>19.2407439720097</v>
      </c>
      <c r="AO41">
        <v>18.6216537845776</v>
      </c>
      <c r="AP41">
        <v>17.5297124788392</v>
      </c>
      <c r="AQ41">
        <v>16.3125788244055</v>
      </c>
      <c r="AR41">
        <v>15.5342868674237</v>
      </c>
      <c r="AS41">
        <v>14.4884272446365</v>
      </c>
      <c r="AT41">
        <v>13.9082051961242</v>
      </c>
      <c r="AU41">
        <v>13.5735970638444</v>
      </c>
      <c r="AV41">
        <v>12.4085299825311</v>
      </c>
    </row>
    <row r="42" spans="1:48">
      <c r="A42">
        <v>47</v>
      </c>
      <c r="B42">
        <v>42.2783333333333</v>
      </c>
      <c r="C42">
        <v>39.4105263888889</v>
      </c>
      <c r="D42">
        <v>36.6027895405093</v>
      </c>
      <c r="E42">
        <v>34.0360501049489</v>
      </c>
      <c r="F42">
        <v>34.082412449951</v>
      </c>
      <c r="G42">
        <v>33.450870491753</v>
      </c>
      <c r="H42">
        <v>31.6683990122504</v>
      </c>
      <c r="I42">
        <v>30.2147347883926</v>
      </c>
      <c r="J42">
        <v>29.7668166463026</v>
      </c>
      <c r="K42">
        <v>30.3168203023556</v>
      </c>
      <c r="L42">
        <v>29.2442060521779</v>
      </c>
      <c r="M42">
        <v>28.2904732147282</v>
      </c>
      <c r="N42">
        <v>29.8956602756578</v>
      </c>
      <c r="O42">
        <v>30.6473330882143</v>
      </c>
      <c r="P42">
        <v>30.1380870042706</v>
      </c>
      <c r="Q42">
        <v>28.513734536404</v>
      </c>
      <c r="R42">
        <v>36.7260587480819</v>
      </c>
      <c r="S42">
        <v>37.2999357681341</v>
      </c>
      <c r="T42">
        <v>35.2108579480359</v>
      </c>
      <c r="U42">
        <v>38.6800068460259</v>
      </c>
      <c r="V42">
        <v>46.5364715558702</v>
      </c>
      <c r="W42">
        <v>43.6286792917612</v>
      </c>
      <c r="X42">
        <v>43.9081484608661</v>
      </c>
      <c r="Y42">
        <v>41.2916620064535</v>
      </c>
      <c r="Z42">
        <v>38.4974610175662</v>
      </c>
      <c r="AA42">
        <v>34.6434129863627</v>
      </c>
      <c r="AB42">
        <v>31.9662680470408</v>
      </c>
      <c r="AC42">
        <v>29.6099967063365</v>
      </c>
      <c r="AD42">
        <v>27.4559719890426</v>
      </c>
      <c r="AE42">
        <v>25.4993343933164</v>
      </c>
      <c r="AF42">
        <v>23.7106415245568</v>
      </c>
      <c r="AG42">
        <v>22.0754781270323</v>
      </c>
      <c r="AH42">
        <v>20.5431662544621</v>
      </c>
      <c r="AI42">
        <v>20.4109028794514</v>
      </c>
      <c r="AJ42">
        <v>19.0214670489652</v>
      </c>
      <c r="AK42">
        <v>18.9986077461417</v>
      </c>
      <c r="AL42">
        <v>18.7306375590231</v>
      </c>
      <c r="AM42">
        <v>18.689296990069</v>
      </c>
      <c r="AN42">
        <v>17.7131674822513</v>
      </c>
      <c r="AO42">
        <v>16.8696288992455</v>
      </c>
      <c r="AP42">
        <v>16.0156709737646</v>
      </c>
      <c r="AQ42">
        <v>14.9284925485165</v>
      </c>
      <c r="AR42">
        <v>13.9346302714355</v>
      </c>
      <c r="AS42">
        <v>13.2527087496847</v>
      </c>
      <c r="AT42">
        <v>13.7146428320665</v>
      </c>
      <c r="AU42">
        <v>14.0445407559008</v>
      </c>
      <c r="AV42">
        <v>12.4879374887885</v>
      </c>
    </row>
    <row r="43" spans="1:48">
      <c r="A43">
        <v>47</v>
      </c>
      <c r="B43">
        <v>42.4283333333333</v>
      </c>
      <c r="C43">
        <v>39.3615680555556</v>
      </c>
      <c r="D43">
        <v>36.8899550613426</v>
      </c>
      <c r="E43">
        <v>35.2095717457764</v>
      </c>
      <c r="F43">
        <v>33.0321775439529</v>
      </c>
      <c r="G43">
        <v>31.524473427566</v>
      </c>
      <c r="H43">
        <v>32.4316184442316</v>
      </c>
      <c r="I43">
        <v>34.8136641722554</v>
      </c>
      <c r="J43">
        <v>33.7410581221907</v>
      </c>
      <c r="K43">
        <v>32.2889241803146</v>
      </c>
      <c r="L43">
        <v>30.2799581881709</v>
      </c>
      <c r="M43">
        <v>28.4434284436862</v>
      </c>
      <c r="N43">
        <v>31.6480199023836</v>
      </c>
      <c r="O43">
        <v>29.8940648607623</v>
      </c>
      <c r="P43">
        <v>31.823602762323</v>
      </c>
      <c r="Q43">
        <v>31.1839867894989</v>
      </c>
      <c r="R43">
        <v>38.6330638988338</v>
      </c>
      <c r="S43">
        <v>47.7621198702796</v>
      </c>
      <c r="T43">
        <v>54.0535609439344</v>
      </c>
      <c r="U43">
        <v>54.0211075351866</v>
      </c>
      <c r="V43">
        <v>56.6181019864254</v>
      </c>
      <c r="W43">
        <v>52.5929290162633</v>
      </c>
      <c r="X43">
        <v>50.4952935803748</v>
      </c>
      <c r="Y43">
        <v>46.9111142147259</v>
      </c>
      <c r="Z43">
        <v>46.579576212982</v>
      </c>
      <c r="AA43">
        <v>40.2425700840958</v>
      </c>
      <c r="AB43">
        <v>41.346337882956</v>
      </c>
      <c r="AC43">
        <v>38.1849438813356</v>
      </c>
      <c r="AD43">
        <v>34.7560320737542</v>
      </c>
      <c r="AE43">
        <v>31.8972027800482</v>
      </c>
      <c r="AF43">
        <v>29.5747791244201</v>
      </c>
      <c r="AG43">
        <v>27.9213214246901</v>
      </c>
      <c r="AH43">
        <v>26.049043122034</v>
      </c>
      <c r="AI43">
        <v>24.2494408426752</v>
      </c>
      <c r="AJ43">
        <v>22.649294482612</v>
      </c>
      <c r="AK43">
        <v>21.70280059126</v>
      </c>
      <c r="AL43">
        <v>20.8119167555915</v>
      </c>
      <c r="AM43">
        <v>19.4427626485134</v>
      </c>
      <c r="AN43">
        <v>18.5032183225442</v>
      </c>
      <c r="AO43">
        <v>17.2275254165258</v>
      </c>
      <c r="AP43">
        <v>17.1908244016355</v>
      </c>
      <c r="AQ43">
        <v>17.164613760168</v>
      </c>
      <c r="AR43">
        <v>15.9788177457536</v>
      </c>
      <c r="AS43">
        <v>15.0703321122659</v>
      </c>
      <c r="AT43">
        <v>14.3965203642098</v>
      </c>
      <c r="AU43">
        <v>14.251340978317</v>
      </c>
      <c r="AV43">
        <v>11.9592503043043</v>
      </c>
    </row>
    <row r="44" spans="1:48">
      <c r="A44">
        <v>47</v>
      </c>
      <c r="B44">
        <v>43.3283333333333</v>
      </c>
      <c r="C44">
        <v>40.5182763888889</v>
      </c>
      <c r="D44">
        <v>37.7525007557871</v>
      </c>
      <c r="E44">
        <v>36.5303901419859</v>
      </c>
      <c r="F44">
        <v>34.2066052345825</v>
      </c>
      <c r="G44">
        <v>32.2028731544163</v>
      </c>
      <c r="H44">
        <v>33.9065519111123</v>
      </c>
      <c r="I44">
        <v>33.251164812075</v>
      </c>
      <c r="J44">
        <v>31.1283564990386</v>
      </c>
      <c r="K44">
        <v>34.446543512206</v>
      </c>
      <c r="L44">
        <v>32.2523818607417</v>
      </c>
      <c r="M44">
        <v>31.6839333246576</v>
      </c>
      <c r="N44">
        <v>32.6585023818254</v>
      </c>
      <c r="O44">
        <v>34.1434265820818</v>
      </c>
      <c r="P44">
        <v>32.1752824671198</v>
      </c>
      <c r="Q44">
        <v>46.6250308276944</v>
      </c>
      <c r="R44">
        <v>44.3449232442916</v>
      </c>
      <c r="S44">
        <v>42.767527584716</v>
      </c>
      <c r="T44">
        <v>44.8323953752229</v>
      </c>
      <c r="U44">
        <v>42.0967814388496</v>
      </c>
      <c r="V44">
        <v>48.9766180775784</v>
      </c>
      <c r="W44">
        <v>45.5227916925863</v>
      </c>
      <c r="X44">
        <v>51.8392791543433</v>
      </c>
      <c r="Y44">
        <v>48.1397410269289</v>
      </c>
      <c r="Z44">
        <v>47.1297983833984</v>
      </c>
      <c r="AA44">
        <v>42.2622558100685</v>
      </c>
      <c r="AB44">
        <v>39.0222455197043</v>
      </c>
      <c r="AC44">
        <v>36.0603361125963</v>
      </c>
      <c r="AD44">
        <v>32.9731320544871</v>
      </c>
      <c r="AE44">
        <v>30.5429382198103</v>
      </c>
      <c r="AF44">
        <v>28.5398952896383</v>
      </c>
      <c r="AG44">
        <v>27.1822418860167</v>
      </c>
      <c r="AH44">
        <v>25.3024873631661</v>
      </c>
      <c r="AI44">
        <v>23.9553796107653</v>
      </c>
      <c r="AJ44">
        <v>22.8922870761623</v>
      </c>
      <c r="AK44">
        <v>21.2898657687917</v>
      </c>
      <c r="AL44">
        <v>20.0532456909777</v>
      </c>
      <c r="AM44">
        <v>19.0155153423454</v>
      </c>
      <c r="AN44">
        <v>17.8454623919021</v>
      </c>
      <c r="AO44">
        <v>16.9839537503354</v>
      </c>
      <c r="AP44">
        <v>16.4152690117314</v>
      </c>
      <c r="AQ44">
        <v>15.7876465790113</v>
      </c>
      <c r="AR44">
        <v>15.2609667542203</v>
      </c>
      <c r="AS44">
        <v>30.587274839526</v>
      </c>
      <c r="AT44">
        <v>28.2118670824667</v>
      </c>
      <c r="AU44">
        <v>25.83505181416</v>
      </c>
      <c r="AV44">
        <v>20.3881617233412</v>
      </c>
    </row>
    <row r="45" spans="1:48">
      <c r="A45">
        <v>47</v>
      </c>
      <c r="B45">
        <v>43.3283333333333</v>
      </c>
      <c r="C45">
        <v>40.1843180555556</v>
      </c>
      <c r="D45">
        <v>37.6009481863426</v>
      </c>
      <c r="E45">
        <v>36.2083912390635</v>
      </c>
      <c r="F45">
        <v>35.3890358575411</v>
      </c>
      <c r="G45">
        <v>33.254251049997</v>
      </c>
      <c r="H45">
        <v>34.2054339011227</v>
      </c>
      <c r="I45">
        <v>31.954884157943</v>
      </c>
      <c r="J45">
        <v>31.1933399343863</v>
      </c>
      <c r="K45">
        <v>29.2784115900181</v>
      </c>
      <c r="L45">
        <v>27.5278479285416</v>
      </c>
      <c r="M45">
        <v>25.9275409813417</v>
      </c>
      <c r="N45">
        <v>25.341405189243</v>
      </c>
      <c r="O45">
        <v>24.1287679104997</v>
      </c>
      <c r="P45">
        <v>23.0202153315151</v>
      </c>
      <c r="Q45">
        <v>27.4047919824086</v>
      </c>
      <c r="R45">
        <v>26.0150473372518</v>
      </c>
      <c r="S45">
        <v>29.6184605571772</v>
      </c>
      <c r="T45">
        <v>40.0650172479174</v>
      </c>
      <c r="U45">
        <v>45.0788506802835</v>
      </c>
      <c r="V45">
        <v>42.3220826635592</v>
      </c>
      <c r="W45">
        <v>41.6491769019921</v>
      </c>
      <c r="X45">
        <v>42.494453837506</v>
      </c>
      <c r="Y45">
        <v>39.5970132164534</v>
      </c>
      <c r="Z45">
        <v>38.9885682603958</v>
      </c>
      <c r="AA45">
        <v>36.0295494847119</v>
      </c>
      <c r="AB45">
        <v>32.9472969425874</v>
      </c>
      <c r="AC45">
        <v>30.3120909274232</v>
      </c>
      <c r="AD45">
        <v>28.2353849373347</v>
      </c>
      <c r="AE45">
        <v>27.0588861193132</v>
      </c>
      <c r="AF45">
        <v>25.1363317274055</v>
      </c>
      <c r="AG45">
        <v>23.8935717079144</v>
      </c>
      <c r="AH45">
        <v>22.4605282175894</v>
      </c>
      <c r="AI45">
        <v>20.8951662122463</v>
      </c>
      <c r="AJ45">
        <v>20.4772686691644</v>
      </c>
      <c r="AK45">
        <v>20.573614424624</v>
      </c>
      <c r="AL45">
        <v>19.1202125198438</v>
      </c>
      <c r="AM45">
        <v>17.7915609452238</v>
      </c>
      <c r="AN45">
        <v>18.0186397750474</v>
      </c>
      <c r="AO45">
        <v>16.7845398610225</v>
      </c>
      <c r="AP45">
        <v>16.8744588840802</v>
      </c>
      <c r="AQ45">
        <v>16.6323989972513</v>
      </c>
      <c r="AR45">
        <v>15.8106648001247</v>
      </c>
      <c r="AS45">
        <v>15.1005494981077</v>
      </c>
      <c r="AT45">
        <v>14.4218777871621</v>
      </c>
      <c r="AU45">
        <v>13.433999943764</v>
      </c>
      <c r="AV45">
        <v>11.9450649499968</v>
      </c>
    </row>
    <row r="46" spans="1:48">
      <c r="A46">
        <v>47</v>
      </c>
      <c r="B46">
        <v>43.1783333333333</v>
      </c>
      <c r="C46">
        <v>40.6115263888889</v>
      </c>
      <c r="D46">
        <v>37.7007037071759</v>
      </c>
      <c r="E46">
        <v>35.4546914536179</v>
      </c>
      <c r="F46">
        <v>33.2501298175086</v>
      </c>
      <c r="G46">
        <v>31.712820517297</v>
      </c>
      <c r="H46">
        <v>31.594521371166</v>
      </c>
      <c r="I46">
        <v>29.5680749534742</v>
      </c>
      <c r="J46">
        <v>31.3778891507834</v>
      </c>
      <c r="K46">
        <v>33.8904369593903</v>
      </c>
      <c r="L46">
        <v>34.4549640911036</v>
      </c>
      <c r="M46">
        <v>32.2600796732839</v>
      </c>
      <c r="N46">
        <v>30.9720875094949</v>
      </c>
      <c r="O46">
        <v>32.7282434350512</v>
      </c>
      <c r="P46">
        <v>34.2019509492471</v>
      </c>
      <c r="Q46">
        <v>33.2987347190389</v>
      </c>
      <c r="R46">
        <v>50.9306882183935</v>
      </c>
      <c r="S46">
        <v>49.5751030687283</v>
      </c>
      <c r="T46">
        <v>48.4036515685594</v>
      </c>
      <c r="U46">
        <v>47.3913222304968</v>
      </c>
      <c r="V46">
        <v>51.7175856820422</v>
      </c>
      <c r="W46">
        <v>48.0284929110002</v>
      </c>
      <c r="X46">
        <v>44.9553349466977</v>
      </c>
      <c r="Y46">
        <v>42.2227853234387</v>
      </c>
      <c r="Z46">
        <v>39.3486629165102</v>
      </c>
      <c r="AA46">
        <v>34.4802868599616</v>
      </c>
      <c r="AB46">
        <v>31.2121715324893</v>
      </c>
      <c r="AC46">
        <v>28.8781925027861</v>
      </c>
      <c r="AD46">
        <v>26.8400261670606</v>
      </c>
      <c r="AE46">
        <v>25.0652566002114</v>
      </c>
      <c r="AF46">
        <v>51.8329543069905</v>
      </c>
      <c r="AG46">
        <v>45.3048397739333</v>
      </c>
      <c r="AH46">
        <v>40.9634323713074</v>
      </c>
      <c r="AI46">
        <v>36.3144753796901</v>
      </c>
      <c r="AJ46">
        <v>32.6456734871388</v>
      </c>
      <c r="AK46">
        <v>29.8415191641121</v>
      </c>
      <c r="AL46">
        <v>27.5926221025259</v>
      </c>
      <c r="AM46">
        <v>25.5367553720591</v>
      </c>
      <c r="AN46">
        <v>23.6573505359573</v>
      </c>
      <c r="AO46">
        <v>21.939261281621</v>
      </c>
      <c r="AP46">
        <v>20.370159822908</v>
      </c>
      <c r="AQ46">
        <v>19.4351891401935</v>
      </c>
      <c r="AR46">
        <v>18.0545020723269</v>
      </c>
      <c r="AS46">
        <v>17.7814235633201</v>
      </c>
      <c r="AT46">
        <v>16.6161135293024</v>
      </c>
      <c r="AU46">
        <v>15.4398971180373</v>
      </c>
      <c r="AV46">
        <v>13.7286418541215</v>
      </c>
    </row>
    <row r="47" spans="1:48">
      <c r="A47">
        <v>47</v>
      </c>
      <c r="B47">
        <v>42.2783333333333</v>
      </c>
      <c r="C47">
        <v>39.5966097222222</v>
      </c>
      <c r="D47">
        <v>36.9329854780093</v>
      </c>
      <c r="E47">
        <v>35.0179303136294</v>
      </c>
      <c r="F47">
        <v>32.5872246283762</v>
      </c>
      <c r="G47">
        <v>30.385987847774</v>
      </c>
      <c r="H47">
        <v>28.943207527979</v>
      </c>
      <c r="I47">
        <v>32.3223573762317</v>
      </c>
      <c r="J47">
        <v>35.5148002261921</v>
      </c>
      <c r="K47">
        <v>33.2289465401106</v>
      </c>
      <c r="L47">
        <v>31.1392952954178</v>
      </c>
      <c r="M47">
        <v>32.2150762530193</v>
      </c>
      <c r="N47">
        <v>31.6516950619842</v>
      </c>
      <c r="O47">
        <v>29.8974245691639</v>
      </c>
      <c r="P47">
        <v>28.2937289603107</v>
      </c>
      <c r="Q47">
        <v>30.480654219194</v>
      </c>
      <c r="R47">
        <v>28.8268980653799</v>
      </c>
      <c r="S47">
        <v>27.4650893147681</v>
      </c>
      <c r="T47">
        <v>33.9120329842378</v>
      </c>
      <c r="U47">
        <v>36.2453476792729</v>
      </c>
      <c r="V47">
        <v>44.7977191342807</v>
      </c>
      <c r="W47">
        <v>44.7430377483988</v>
      </c>
      <c r="X47">
        <v>41.6525936749946</v>
      </c>
      <c r="Y47">
        <v>40.6621533503914</v>
      </c>
      <c r="Z47">
        <v>38.4054313540564</v>
      </c>
      <c r="AA47">
        <v>35.4964651628332</v>
      </c>
      <c r="AB47">
        <v>32.7247736072859</v>
      </c>
      <c r="AC47">
        <v>29.9153231443545</v>
      </c>
      <c r="AD47">
        <v>27.9520266122598</v>
      </c>
      <c r="AE47">
        <v>26.4588076681751</v>
      </c>
      <c r="AF47">
        <v>25.695998476355</v>
      </c>
      <c r="AG47">
        <v>24.5208254261657</v>
      </c>
      <c r="AH47">
        <v>22.890600608099</v>
      </c>
      <c r="AI47">
        <v>21.7465290102964</v>
      </c>
      <c r="AJ47">
        <v>20.4237887116552</v>
      </c>
      <c r="AK47">
        <v>19.8908679760726</v>
      </c>
      <c r="AL47">
        <v>18.7515250759894</v>
      </c>
      <c r="AM47">
        <v>18.7042141584358</v>
      </c>
      <c r="AN47">
        <v>17.4112691098367</v>
      </c>
      <c r="AO47">
        <v>16.2293018445757</v>
      </c>
      <c r="AP47">
        <v>15.123786769583</v>
      </c>
      <c r="AQ47">
        <v>15.2945937230897</v>
      </c>
      <c r="AR47">
        <v>14.2693077618578</v>
      </c>
      <c r="AS47">
        <v>15.0781639599268</v>
      </c>
      <c r="AT47">
        <v>14.4030925897052</v>
      </c>
      <c r="AU47">
        <v>13.4168271424222</v>
      </c>
      <c r="AV47">
        <v>9.58185071754651</v>
      </c>
    </row>
    <row r="48" spans="1:48">
      <c r="A48">
        <v>47</v>
      </c>
      <c r="B48">
        <v>43.3283333333333</v>
      </c>
      <c r="C48">
        <v>40.3846930555556</v>
      </c>
      <c r="D48">
        <v>38.1952536030093</v>
      </c>
      <c r="E48">
        <v>35.491827668751</v>
      </c>
      <c r="F48">
        <v>33.5458544104123</v>
      </c>
      <c r="G48">
        <v>31.2623352401853</v>
      </c>
      <c r="H48">
        <v>29.7224264177314</v>
      </c>
      <c r="I48">
        <v>32.8788495333298</v>
      </c>
      <c r="J48">
        <v>34.6311708517195</v>
      </c>
      <c r="K48">
        <v>32.4211620202803</v>
      </c>
      <c r="L48">
        <v>31.1153165630326</v>
      </c>
      <c r="M48">
        <v>29.9542023106298</v>
      </c>
      <c r="N48">
        <v>34.3547928168414</v>
      </c>
      <c r="O48">
        <v>40.8975478700276</v>
      </c>
      <c r="P48">
        <v>41.9599202241808</v>
      </c>
      <c r="Q48">
        <v>39.3208604049386</v>
      </c>
      <c r="R48">
        <v>41.6182123362307</v>
      </c>
      <c r="S48">
        <v>39.1584824440376</v>
      </c>
      <c r="T48">
        <v>39.4019552453891</v>
      </c>
      <c r="U48">
        <v>37.1324540868266</v>
      </c>
      <c r="V48">
        <v>36.3544404255366</v>
      </c>
      <c r="W48">
        <v>48.3251566117063</v>
      </c>
      <c r="X48">
        <v>44.9272473358682</v>
      </c>
      <c r="Y48">
        <v>43.3282672059527</v>
      </c>
      <c r="Z48">
        <v>54.7386271389742</v>
      </c>
      <c r="AA48">
        <v>49.8342626310712</v>
      </c>
      <c r="AB48">
        <v>45.4734651894608</v>
      </c>
      <c r="AC48">
        <v>41.9578260940321</v>
      </c>
      <c r="AD48">
        <v>37.6481634115578</v>
      </c>
      <c r="AE48">
        <v>34.1106756256211</v>
      </c>
      <c r="AF48">
        <v>31.5828426344219</v>
      </c>
      <c r="AG48">
        <v>29.2719819749674</v>
      </c>
      <c r="AH48">
        <v>27.1151706394085</v>
      </c>
      <c r="AI48">
        <v>25.1502851595259</v>
      </c>
      <c r="AJ48">
        <v>23.6427809630355</v>
      </c>
      <c r="AK48">
        <v>22.2438032155565</v>
      </c>
      <c r="AL48">
        <v>20.6470434395546</v>
      </c>
      <c r="AM48">
        <v>19.4049867056818</v>
      </c>
      <c r="AN48">
        <v>18.4715180105179</v>
      </c>
      <c r="AO48">
        <v>18.1778183463708</v>
      </c>
      <c r="AP48">
        <v>17.1461646876554</v>
      </c>
      <c r="AQ48">
        <v>15.9619522186317</v>
      </c>
      <c r="AR48">
        <v>14.8793846531991</v>
      </c>
      <c r="AS48">
        <v>14.0927528541362</v>
      </c>
      <c r="AT48">
        <v>14.3145743299956</v>
      </c>
      <c r="AU48">
        <v>13.6201779835045</v>
      </c>
      <c r="AV48">
        <v>11.7701038074118</v>
      </c>
    </row>
    <row r="49" spans="1:48">
      <c r="A49">
        <v>47</v>
      </c>
      <c r="B49">
        <v>43.4783333333333</v>
      </c>
      <c r="C49">
        <v>40.3844847222222</v>
      </c>
      <c r="D49">
        <v>37.4931497835648</v>
      </c>
      <c r="E49">
        <v>35.0626590158864</v>
      </c>
      <c r="F49">
        <v>32.6281141170228</v>
      </c>
      <c r="G49">
        <v>32.3031867240172</v>
      </c>
      <c r="H49">
        <v>33.5024388535027</v>
      </c>
      <c r="I49">
        <v>35.5784084145432</v>
      </c>
      <c r="J49">
        <v>34.401924604901</v>
      </c>
      <c r="K49">
        <v>32.2115927429804</v>
      </c>
      <c r="L49">
        <v>31.6486847287255</v>
      </c>
      <c r="M49">
        <v>31.162238386407</v>
      </c>
      <c r="N49">
        <v>53.9675319142923</v>
      </c>
      <c r="O49">
        <v>70.1633224822384</v>
      </c>
      <c r="P49">
        <v>66.4708061393986</v>
      </c>
      <c r="Q49">
        <v>61.9911251256153</v>
      </c>
      <c r="R49">
        <v>57.6327202189999</v>
      </c>
      <c r="S49">
        <v>55.3667757225858</v>
      </c>
      <c r="T49">
        <v>51.7269608063972</v>
      </c>
      <c r="U49">
        <v>55.854171175902</v>
      </c>
      <c r="V49">
        <v>59.6303329687258</v>
      </c>
      <c r="W49">
        <v>55.2990294253709</v>
      </c>
      <c r="X49">
        <v>51.3025293996932</v>
      </c>
      <c r="Y49">
        <v>47.6490622928862</v>
      </c>
      <c r="Z49">
        <v>45.5442782167915</v>
      </c>
      <c r="AA49">
        <v>29.4781210412009</v>
      </c>
      <c r="AB49">
        <v>27.3734626258011</v>
      </c>
      <c r="AC49">
        <v>25.6833973868181</v>
      </c>
      <c r="AD49">
        <v>23.9993208431124</v>
      </c>
      <c r="AE49">
        <v>23.1394470531007</v>
      </c>
      <c r="AF49">
        <v>21.5533111810429</v>
      </c>
      <c r="AG49">
        <v>20.3644858584773</v>
      </c>
      <c r="AH49">
        <v>19.1949220091627</v>
      </c>
      <c r="AI49">
        <v>18.1549848198139</v>
      </c>
      <c r="AJ49">
        <v>19.1281849921504</v>
      </c>
      <c r="AK49">
        <v>18.34243986405</v>
      </c>
      <c r="AL49">
        <v>17.5798641192486</v>
      </c>
      <c r="AM49">
        <v>16.3834257823464</v>
      </c>
      <c r="AN49">
        <v>16.5821678686764</v>
      </c>
      <c r="AO49">
        <v>17.1549315528797</v>
      </c>
      <c r="AP49">
        <v>16.8467268616589</v>
      </c>
      <c r="AQ49">
        <v>16.1497116247421</v>
      </c>
      <c r="AR49">
        <v>15.5647996717628</v>
      </c>
      <c r="AS49">
        <v>15.4457210742994</v>
      </c>
      <c r="AT49">
        <v>14.4838203218979</v>
      </c>
      <c r="AU49">
        <v>14.3180526959837</v>
      </c>
      <c r="AV49">
        <v>11.2993299192471</v>
      </c>
    </row>
    <row r="50" spans="1:48">
      <c r="A50">
        <v>47</v>
      </c>
      <c r="B50">
        <v>42.2783333333333</v>
      </c>
      <c r="C50">
        <v>39.3174847222222</v>
      </c>
      <c r="D50">
        <v>36.5177339502315</v>
      </c>
      <c r="E50">
        <v>34.9065217244801</v>
      </c>
      <c r="F50">
        <v>34.7040742648996</v>
      </c>
      <c r="G50">
        <v>32.6452060338732</v>
      </c>
      <c r="H50">
        <v>32.3536385792451</v>
      </c>
      <c r="I50">
        <v>32.510004076602</v>
      </c>
      <c r="J50">
        <v>31.100561958112</v>
      </c>
      <c r="K50">
        <v>35.173484665085</v>
      </c>
      <c r="L50">
        <v>36.1452416481962</v>
      </c>
      <c r="M50">
        <v>33.8052750733927</v>
      </c>
      <c r="N50">
        <v>32.3460237527584</v>
      </c>
      <c r="O50">
        <v>30.5321567139799</v>
      </c>
      <c r="P50">
        <v>28.8739799293633</v>
      </c>
      <c r="Q50">
        <v>36.9833339995536</v>
      </c>
      <c r="R50">
        <v>35.7718478146031</v>
      </c>
      <c r="S50">
        <v>36.4753384864529</v>
      </c>
      <c r="T50">
        <v>41.0226212888924</v>
      </c>
      <c r="U50">
        <v>41.0128818971512</v>
      </c>
      <c r="V50">
        <v>45.8031772497397</v>
      </c>
      <c r="W50">
        <v>42.621737869137</v>
      </c>
      <c r="X50">
        <v>40.147828588641</v>
      </c>
      <c r="Y50">
        <v>40.4296323464865</v>
      </c>
      <c r="Z50">
        <v>40.1557181934356</v>
      </c>
      <c r="AA50">
        <v>35.036482454976</v>
      </c>
      <c r="AB50">
        <v>32.4166843775906</v>
      </c>
      <c r="AC50">
        <v>29.9155009735281</v>
      </c>
      <c r="AD50">
        <v>27.7623662822954</v>
      </c>
      <c r="AE50">
        <v>26.0972523718929</v>
      </c>
      <c r="AF50">
        <v>25.4377877355935</v>
      </c>
      <c r="AG50">
        <v>23.6543776216217</v>
      </c>
      <c r="AH50">
        <v>21.9865435424325</v>
      </c>
      <c r="AI50">
        <v>20.4618652217071</v>
      </c>
      <c r="AJ50">
        <v>20.7756820791691</v>
      </c>
      <c r="AK50">
        <v>20.9997996182066</v>
      </c>
      <c r="AL50">
        <v>19.5098168176439</v>
      </c>
      <c r="AM50">
        <v>18.1477242074628</v>
      </c>
      <c r="AN50">
        <v>17.0738514411357</v>
      </c>
      <c r="AO50">
        <v>16.1189995730765</v>
      </c>
      <c r="AP50">
        <v>16.5711772057785</v>
      </c>
      <c r="AQ50">
        <v>15.4363178289492</v>
      </c>
      <c r="AR50">
        <v>14.3988672152977</v>
      </c>
      <c r="AS50">
        <v>14.5256060440725</v>
      </c>
      <c r="AT50">
        <v>13.6656847075211</v>
      </c>
      <c r="AU50">
        <v>13.2177870837281</v>
      </c>
      <c r="AV50">
        <v>11.7528156819483</v>
      </c>
    </row>
    <row r="51" spans="1:48">
      <c r="A51">
        <v>47</v>
      </c>
      <c r="B51">
        <v>42.8783333333333</v>
      </c>
      <c r="C51">
        <v>39.9290263888889</v>
      </c>
      <c r="D51">
        <v>38.1392053391204</v>
      </c>
      <c r="E51">
        <v>36.4231895467892</v>
      </c>
      <c r="F51">
        <v>33.8718657773564</v>
      </c>
      <c r="G51">
        <v>34.3193241426621</v>
      </c>
      <c r="H51">
        <v>32.8659492799505</v>
      </c>
      <c r="I51">
        <v>32.5295565680893</v>
      </c>
      <c r="J51">
        <v>35.6627749823771</v>
      </c>
      <c r="K51">
        <v>34.6310813806042</v>
      </c>
      <c r="L51">
        <v>33.7395261597388</v>
      </c>
      <c r="M51">
        <v>37.0581449324135</v>
      </c>
      <c r="N51">
        <v>35.836913579094</v>
      </c>
      <c r="O51">
        <v>36.8106433117897</v>
      </c>
      <c r="P51">
        <v>36.6230309286049</v>
      </c>
      <c r="Q51">
        <v>34.442054107233</v>
      </c>
      <c r="R51">
        <v>32.4482777963622</v>
      </c>
      <c r="S51">
        <v>43.4997714479929</v>
      </c>
      <c r="T51">
        <v>40.8785410653735</v>
      </c>
      <c r="U51">
        <v>40.8883725706603</v>
      </c>
      <c r="V51">
        <v>39.6940779440788</v>
      </c>
      <c r="W51">
        <v>39.5752431775355</v>
      </c>
      <c r="X51">
        <v>40.5027005820617</v>
      </c>
      <c r="Y51">
        <v>49.7183146755886</v>
      </c>
      <c r="Z51">
        <v>48.2571630641495</v>
      </c>
      <c r="AA51">
        <v>44.5025899011434</v>
      </c>
      <c r="AB51">
        <v>41.0702842679619</v>
      </c>
      <c r="AC51">
        <v>37.9325848682952</v>
      </c>
      <c r="AD51">
        <v>35.0642046670998</v>
      </c>
      <c r="AE51">
        <v>32.2247117498079</v>
      </c>
      <c r="AF51">
        <v>29.8419039433805</v>
      </c>
      <c r="AG51">
        <v>28.1120930662309</v>
      </c>
      <c r="AH51">
        <v>26.1060337580679</v>
      </c>
      <c r="AI51">
        <v>24.372464172597</v>
      </c>
      <c r="AJ51">
        <v>22.990059518171</v>
      </c>
      <c r="AK51">
        <v>22.1304886364233</v>
      </c>
      <c r="AL51">
        <v>20.615192812553</v>
      </c>
      <c r="AM51">
        <v>19.3774624555146</v>
      </c>
      <c r="AN51">
        <v>18.0267302614162</v>
      </c>
      <c r="AO51">
        <v>16.791935913978</v>
      </c>
      <c r="AP51">
        <v>16.4141360921143</v>
      </c>
      <c r="AQ51">
        <v>16.6099288591183</v>
      </c>
      <c r="AR51">
        <v>15.6314950772327</v>
      </c>
      <c r="AS51">
        <v>14.7615043728394</v>
      </c>
      <c r="AT51">
        <v>14.006400028862</v>
      </c>
      <c r="AU51">
        <v>13.5037040242201</v>
      </c>
      <c r="AV51">
        <v>12.3446360954745</v>
      </c>
    </row>
    <row r="52" spans="1:48">
      <c r="A52">
        <v>47</v>
      </c>
      <c r="B52">
        <v>42.8783333333333</v>
      </c>
      <c r="C52">
        <v>39.9290263888889</v>
      </c>
      <c r="D52">
        <v>37.8356566585648</v>
      </c>
      <c r="E52">
        <v>35.1630961287047</v>
      </c>
      <c r="F52">
        <v>33.5326981680047</v>
      </c>
      <c r="G52">
        <v>31.2503082419176</v>
      </c>
      <c r="H52">
        <v>33.2262618027695</v>
      </c>
      <c r="I52">
        <v>35.3811719708112</v>
      </c>
      <c r="J52">
        <v>37.6993036491543</v>
      </c>
      <c r="K52">
        <v>39.886086022771</v>
      </c>
      <c r="L52">
        <v>37.2250303058165</v>
      </c>
      <c r="M52">
        <v>35.9811303559431</v>
      </c>
      <c r="N52">
        <v>35.5316652236956</v>
      </c>
      <c r="O52">
        <v>38.6279058056998</v>
      </c>
      <c r="P52">
        <v>36.2748438907105</v>
      </c>
      <c r="Q52">
        <v>34.1237531234246</v>
      </c>
      <c r="R52">
        <v>40.7325470223124</v>
      </c>
      <c r="S52">
        <v>45.5889546828837</v>
      </c>
      <c r="T52">
        <v>43.8736788721974</v>
      </c>
      <c r="U52">
        <v>41.2203547690005</v>
      </c>
      <c r="V52">
        <v>38.7947743179946</v>
      </c>
      <c r="W52">
        <v>37.8052814485171</v>
      </c>
      <c r="X52">
        <v>35.3103281241861</v>
      </c>
      <c r="Y52">
        <v>33.0295249601935</v>
      </c>
      <c r="Z52">
        <v>34.8915382384242</v>
      </c>
      <c r="AA52">
        <v>32.0896042943716</v>
      </c>
      <c r="AB52">
        <v>29.6955064850787</v>
      </c>
      <c r="AC52">
        <v>27.5341421784428</v>
      </c>
      <c r="AD52">
        <v>25.644941420332</v>
      </c>
      <c r="AE52">
        <v>24.1615035440703</v>
      </c>
      <c r="AF52">
        <v>22.4876411565376</v>
      </c>
      <c r="AG52">
        <v>21.6708788705278</v>
      </c>
      <c r="AH52">
        <v>20.1732951008075</v>
      </c>
      <c r="AI52">
        <v>19.024921560468</v>
      </c>
      <c r="AJ52">
        <v>17.7544491265278</v>
      </c>
      <c r="AK52">
        <v>16.5930255765008</v>
      </c>
      <c r="AL52">
        <v>17.3728601264718</v>
      </c>
      <c r="AM52">
        <v>17.7196176069886</v>
      </c>
      <c r="AN52">
        <v>16.5111837623888</v>
      </c>
      <c r="AO52">
        <v>15.4064738227837</v>
      </c>
      <c r="AP52">
        <v>14.3715848196615</v>
      </c>
      <c r="AQ52">
        <v>14.9354964458664</v>
      </c>
      <c r="AR52">
        <v>14.1426455897829</v>
      </c>
      <c r="AS52">
        <v>13.2162351766599</v>
      </c>
      <c r="AT52">
        <v>12.8406240190804</v>
      </c>
      <c r="AU52">
        <v>13.4203456536266</v>
      </c>
      <c r="AV52">
        <v>9.58436352096499</v>
      </c>
    </row>
    <row r="53" spans="1:48">
      <c r="A53">
        <v>47</v>
      </c>
      <c r="B53">
        <v>43.3283333333333</v>
      </c>
      <c r="C53">
        <v>40.5182763888889</v>
      </c>
      <c r="D53">
        <v>38.1636300266204</v>
      </c>
      <c r="E53">
        <v>37.0301924440114</v>
      </c>
      <c r="F53">
        <v>34.4267675925671</v>
      </c>
      <c r="G53">
        <v>32.7296316612434</v>
      </c>
      <c r="H53">
        <v>34.2827452780713</v>
      </c>
      <c r="I53">
        <v>34.0806184472297</v>
      </c>
      <c r="J53">
        <v>34.3285535191195</v>
      </c>
      <c r="K53">
        <v>32.8113055040838</v>
      </c>
      <c r="L53">
        <v>31.4622191440478</v>
      </c>
      <c r="M53">
        <v>29.5242120008504</v>
      </c>
      <c r="N53">
        <v>31.6870239706711</v>
      </c>
      <c r="O53">
        <v>38.9923162857209</v>
      </c>
      <c r="P53">
        <v>38.5083599902439</v>
      </c>
      <c r="Q53">
        <v>40.0147230920569</v>
      </c>
      <c r="R53">
        <v>41.2411537174496</v>
      </c>
      <c r="S53">
        <v>47.1715861228149</v>
      </c>
      <c r="T53">
        <v>48.4180330349918</v>
      </c>
      <c r="U53">
        <v>53.4910452591566</v>
      </c>
      <c r="V53">
        <v>58.0017453577688</v>
      </c>
      <c r="W53">
        <v>54.2228695090623</v>
      </c>
      <c r="X53">
        <v>51.0408811875683</v>
      </c>
      <c r="Y53">
        <v>47.4098722189687</v>
      </c>
      <c r="Z53">
        <v>45.3495376316104</v>
      </c>
      <c r="AA53">
        <v>41.8445356515638</v>
      </c>
      <c r="AB53">
        <v>38.6403796748046</v>
      </c>
      <c r="AC53">
        <v>34.1831711510896</v>
      </c>
      <c r="AD53">
        <v>31.6366156272878</v>
      </c>
      <c r="AE53">
        <v>29.3211394526122</v>
      </c>
      <c r="AF53">
        <v>27.4722943710018</v>
      </c>
      <c r="AG53">
        <v>25.6274484115491</v>
      </c>
      <c r="AH53">
        <v>23.8745728792691</v>
      </c>
      <c r="AI53">
        <v>22.8285170972232</v>
      </c>
      <c r="AJ53">
        <v>22.6201530328363</v>
      </c>
      <c r="AK53">
        <v>21.0410898975179</v>
      </c>
      <c r="AL53">
        <v>19.6465357672096</v>
      </c>
      <c r="AM53">
        <v>19.3434009604155</v>
      </c>
      <c r="AN53">
        <v>18.1370073539695</v>
      </c>
      <c r="AO53">
        <v>16.8927475560871</v>
      </c>
      <c r="AP53">
        <v>16.9517372129722</v>
      </c>
      <c r="AQ53">
        <v>15.7842131021921</v>
      </c>
      <c r="AR53">
        <v>14.8972961500325</v>
      </c>
      <c r="AS53">
        <v>14.7163819488181</v>
      </c>
      <c r="AT53">
        <v>14.2315876366627</v>
      </c>
      <c r="AU53">
        <v>13.5484636493494</v>
      </c>
      <c r="AV53">
        <v>12.3855538527802</v>
      </c>
    </row>
    <row r="54" spans="1:48">
      <c r="A54">
        <v>47</v>
      </c>
      <c r="B54">
        <v>42.8783333333333</v>
      </c>
      <c r="C54">
        <v>39.8509847222222</v>
      </c>
      <c r="D54">
        <v>38.2352449224537</v>
      </c>
      <c r="E54">
        <v>35.9166241538204</v>
      </c>
      <c r="F54">
        <v>34.165033769081</v>
      </c>
      <c r="G54">
        <v>32.1659091930078</v>
      </c>
      <c r="H54">
        <v>30.0466686539413</v>
      </c>
      <c r="I54">
        <v>28.153079594478</v>
      </c>
      <c r="J54">
        <v>32.5372410103897</v>
      </c>
      <c r="K54">
        <v>31.9300991064785</v>
      </c>
      <c r="L54">
        <v>30.6786797888438</v>
      </c>
      <c r="M54">
        <v>33.3561244719748</v>
      </c>
      <c r="N54">
        <v>31.9466540096642</v>
      </c>
      <c r="O54">
        <v>31.2933998569265</v>
      </c>
      <c r="P54">
        <v>29.5698830358736</v>
      </c>
      <c r="Q54">
        <v>38.6660777255562</v>
      </c>
      <c r="R54">
        <v>39.1847835580293</v>
      </c>
      <c r="S54">
        <v>36.9339229692984</v>
      </c>
      <c r="T54">
        <v>45.2894766539073</v>
      </c>
      <c r="U54">
        <v>51.2567345769988</v>
      </c>
      <c r="V54">
        <v>47.9696981924731</v>
      </c>
      <c r="W54">
        <v>46.7076019139363</v>
      </c>
      <c r="X54">
        <v>43.4485327496568</v>
      </c>
      <c r="Y54">
        <v>40.8829870365698</v>
      </c>
      <c r="Z54">
        <v>38.6017893066833</v>
      </c>
      <c r="AA54">
        <v>34.155611196523</v>
      </c>
      <c r="AB54">
        <v>31.453640675662</v>
      </c>
      <c r="AC54">
        <v>29.1186878172179</v>
      </c>
      <c r="AD54">
        <v>27.0538665841429</v>
      </c>
      <c r="AE54">
        <v>26.1209697188421</v>
      </c>
      <c r="AF54">
        <v>25.4547258742064</v>
      </c>
      <c r="AG54">
        <v>24.1607574627715</v>
      </c>
      <c r="AH54">
        <v>22.6914212407451</v>
      </c>
      <c r="AI54">
        <v>21.1062409175811</v>
      </c>
      <c r="AJ54">
        <v>19.8544658825492</v>
      </c>
      <c r="AK54">
        <v>18.7414292472333</v>
      </c>
      <c r="AL54">
        <v>17.91468270997</v>
      </c>
      <c r="AM54">
        <v>16.6895057773642</v>
      </c>
      <c r="AN54">
        <v>17.0238263537684</v>
      </c>
      <c r="AO54">
        <v>15.8751145917366</v>
      </c>
      <c r="AP54">
        <v>15.334366994899</v>
      </c>
      <c r="AQ54">
        <v>14.8805896365527</v>
      </c>
      <c r="AR54">
        <v>14.7027800624267</v>
      </c>
      <c r="AS54">
        <v>14.1431524372804</v>
      </c>
      <c r="AT54">
        <v>13.9113044650871</v>
      </c>
      <c r="AU54">
        <v>14.0327725504435</v>
      </c>
      <c r="AV54">
        <v>11.074196337725</v>
      </c>
    </row>
    <row r="55" spans="1:48">
      <c r="A55">
        <v>47</v>
      </c>
      <c r="B55">
        <v>43.0283333333333</v>
      </c>
      <c r="C55">
        <v>40.0586513888889</v>
      </c>
      <c r="D55">
        <v>37.9379523877315</v>
      </c>
      <c r="E55">
        <v>35.2566114744512</v>
      </c>
      <c r="F55">
        <v>33.0740037026995</v>
      </c>
      <c r="G55">
        <v>34.2698844961462</v>
      </c>
      <c r="H55">
        <v>33.2498114063494</v>
      </c>
      <c r="I55">
        <v>55.092954071074</v>
      </c>
      <c r="J55">
        <v>51.1805683281966</v>
      </c>
      <c r="K55">
        <v>48.5320127138734</v>
      </c>
      <c r="L55">
        <v>45.128848289266</v>
      </c>
      <c r="M55">
        <v>63.6645676038723</v>
      </c>
      <c r="N55">
        <v>58.9625255512066</v>
      </c>
      <c r="O55">
        <v>54.8640754413947</v>
      </c>
      <c r="P55">
        <v>51.1174089660083</v>
      </c>
      <c r="Q55">
        <v>52.8688495698909</v>
      </c>
      <c r="R55">
        <v>49.2934399818086</v>
      </c>
      <c r="S55">
        <v>47.1675837171582</v>
      </c>
      <c r="T55">
        <v>52.5980160380038</v>
      </c>
      <c r="U55">
        <v>51.0159521928416</v>
      </c>
      <c r="V55">
        <v>47.749582962956</v>
      </c>
      <c r="W55">
        <v>44.7073375178951</v>
      </c>
      <c r="X55">
        <v>42.384590838381</v>
      </c>
      <c r="Y55">
        <v>39.9369653537938</v>
      </c>
      <c r="Z55">
        <v>37.2590424942598</v>
      </c>
      <c r="AA55">
        <v>34.1355225554562</v>
      </c>
      <c r="AB55">
        <v>31.2795046139006</v>
      </c>
      <c r="AC55">
        <v>28.9751928525266</v>
      </c>
      <c r="AD55">
        <v>27.2299967168259</v>
      </c>
      <c r="AE55">
        <v>26.2467559885998</v>
      </c>
      <c r="AF55">
        <v>24.5377405331967</v>
      </c>
      <c r="AG55">
        <v>22.831584470764</v>
      </c>
      <c r="AH55">
        <v>21.6970046350494</v>
      </c>
      <c r="AI55">
        <v>21.2926277086169</v>
      </c>
      <c r="AJ55">
        <v>20.0201948042452</v>
      </c>
      <c r="AK55">
        <v>18.8887898801081</v>
      </c>
      <c r="AL55">
        <v>18.4966836000492</v>
      </c>
      <c r="AM55">
        <v>19.1218832310401</v>
      </c>
      <c r="AN55">
        <v>18.0869940921571</v>
      </c>
      <c r="AO55">
        <v>17.7111528377273</v>
      </c>
      <c r="AP55">
        <v>17.5362149849436</v>
      </c>
      <c r="AQ55">
        <v>16.8649017002416</v>
      </c>
      <c r="AR55">
        <v>16.3183408009467</v>
      </c>
      <c r="AS55">
        <v>15.2051832155321</v>
      </c>
      <c r="AT55">
        <v>14.8692941738691</v>
      </c>
      <c r="AU55">
        <v>14.3560836732251</v>
      </c>
      <c r="AV55">
        <v>12.0471468824481</v>
      </c>
    </row>
    <row r="56" spans="1:48">
      <c r="A56">
        <v>47</v>
      </c>
      <c r="B56">
        <v>43.4783333333333</v>
      </c>
      <c r="C56">
        <v>40.8257763888889</v>
      </c>
      <c r="D56">
        <v>37.8965639155093</v>
      </c>
      <c r="E56">
        <v>36.0291191212104</v>
      </c>
      <c r="F56">
        <v>33.5116197299732</v>
      </c>
      <c r="G56">
        <v>32.2926675567359</v>
      </c>
      <c r="H56">
        <v>30.1625469247827</v>
      </c>
      <c r="I56">
        <v>28.875781307286</v>
      </c>
      <c r="J56">
        <v>30.0909486143486</v>
      </c>
      <c r="K56">
        <v>28.2706421916171</v>
      </c>
      <c r="L56">
        <v>29.8795145176749</v>
      </c>
      <c r="M56">
        <v>34.3014532847061</v>
      </c>
      <c r="N56">
        <v>32.1197452111022</v>
      </c>
      <c r="O56">
        <v>33.6913195229833</v>
      </c>
      <c r="P56">
        <v>32.8446982758526</v>
      </c>
      <c r="Q56">
        <v>33.195793426716</v>
      </c>
      <c r="R56">
        <v>40.069829138913</v>
      </c>
      <c r="S56">
        <v>37.743002137823</v>
      </c>
      <c r="T56">
        <v>40.7415942405442</v>
      </c>
      <c r="U56">
        <v>48.0087885534553</v>
      </c>
      <c r="V56">
        <v>47.0500947749443</v>
      </c>
      <c r="W56">
        <v>43.7616283067616</v>
      </c>
      <c r="X56">
        <v>41.1613811694288</v>
      </c>
      <c r="Y56">
        <v>40.0993280898171</v>
      </c>
      <c r="Z56">
        <v>37.4074690954412</v>
      </c>
      <c r="AA56">
        <v>33.3026675123276</v>
      </c>
      <c r="AB56">
        <v>30.8316885508528</v>
      </c>
      <c r="AC56">
        <v>28.59804866761</v>
      </c>
      <c r="AD56">
        <v>26.8311267401889</v>
      </c>
      <c r="AE56">
        <v>25.1865653579799</v>
      </c>
      <c r="AF56">
        <v>23.4247184980866</v>
      </c>
      <c r="AG56">
        <v>21.8140968270009</v>
      </c>
      <c r="AH56">
        <v>20.4838677620083</v>
      </c>
      <c r="AI56">
        <v>20.7913955600342</v>
      </c>
      <c r="AJ56">
        <v>19.3693007744646</v>
      </c>
      <c r="AK56">
        <v>18.3100366052948</v>
      </c>
      <c r="AL56">
        <v>17.5526723846099</v>
      </c>
      <c r="AM56">
        <v>27.6085680049309</v>
      </c>
      <c r="AN56">
        <v>25.4861183843844</v>
      </c>
      <c r="AO56">
        <v>23.5624480512863</v>
      </c>
      <c r="AP56">
        <v>21.8275045935509</v>
      </c>
      <c r="AQ56">
        <v>20.3001018862602</v>
      </c>
      <c r="AR56">
        <v>18.8451764743562</v>
      </c>
      <c r="AS56">
        <v>17.8267439247306</v>
      </c>
      <c r="AT56">
        <v>16.6552778749547</v>
      </c>
      <c r="AU56">
        <v>15.9774081761112</v>
      </c>
      <c r="AV56">
        <v>13.8071435655228</v>
      </c>
    </row>
    <row r="57" spans="1:48">
      <c r="A57">
        <v>47</v>
      </c>
      <c r="B57">
        <v>43.1783333333333</v>
      </c>
      <c r="C57">
        <v>40.1882763888889</v>
      </c>
      <c r="D57">
        <v>38.4761273877315</v>
      </c>
      <c r="E57">
        <v>35.7485931202845</v>
      </c>
      <c r="F57">
        <v>34.7928832427508</v>
      </c>
      <c r="G57">
        <v>32.7241720166792</v>
      </c>
      <c r="H57">
        <v>31.4874719844136</v>
      </c>
      <c r="I57">
        <v>30.6375070398641</v>
      </c>
      <c r="J57">
        <v>29.4356000096125</v>
      </c>
      <c r="K57">
        <v>28.4606543418805</v>
      </c>
      <c r="L57">
        <v>26.7802815108691</v>
      </c>
      <c r="M57">
        <v>25.2441406811861</v>
      </c>
      <c r="N57">
        <v>25.627644905325</v>
      </c>
      <c r="O57">
        <v>30.8119831044523</v>
      </c>
      <c r="P57">
        <v>29.1297878879868</v>
      </c>
      <c r="Q57">
        <v>28.7887363970683</v>
      </c>
      <c r="R57">
        <v>27.2802031896533</v>
      </c>
      <c r="S57">
        <v>27.5941473361334</v>
      </c>
      <c r="T57">
        <v>30.9435886395719</v>
      </c>
      <c r="U57">
        <v>35.2057384173848</v>
      </c>
      <c r="V57">
        <v>33.2964125365593</v>
      </c>
      <c r="W57">
        <v>33.8588292068487</v>
      </c>
      <c r="X57">
        <v>36.9308471918911</v>
      </c>
      <c r="Y57">
        <v>35.6644071149926</v>
      </c>
      <c r="Z57">
        <v>33.3532121709557</v>
      </c>
      <c r="AA57">
        <v>30.8190644886748</v>
      </c>
      <c r="AB57">
        <v>28.5612614533969</v>
      </c>
      <c r="AC57">
        <v>26.497253178647</v>
      </c>
      <c r="AD57">
        <v>25.510954978417</v>
      </c>
      <c r="AE57">
        <v>23.8834908016425</v>
      </c>
      <c r="AF57">
        <v>37.606793014173</v>
      </c>
      <c r="AG57">
        <v>34.6387067884355</v>
      </c>
      <c r="AH57">
        <v>31.6051481132955</v>
      </c>
      <c r="AI57">
        <v>28.6687145747461</v>
      </c>
      <c r="AJ57">
        <v>26.5704832404137</v>
      </c>
      <c r="AK57">
        <v>24.8953017715702</v>
      </c>
      <c r="AL57">
        <v>23.091894681863</v>
      </c>
      <c r="AM57">
        <v>21.4223403883365</v>
      </c>
      <c r="AN57">
        <v>19.8960895050043</v>
      </c>
      <c r="AO57">
        <v>18.6284395848663</v>
      </c>
      <c r="AP57">
        <v>18.1913106035253</v>
      </c>
      <c r="AQ57">
        <v>17.2780414814583</v>
      </c>
      <c r="AR57">
        <v>16.0825095876332</v>
      </c>
      <c r="AS57">
        <v>14.9895941813613</v>
      </c>
      <c r="AT57">
        <v>14.7045482202569</v>
      </c>
      <c r="AU57">
        <v>27.7071804203387</v>
      </c>
      <c r="AV57">
        <v>22.5582627255591</v>
      </c>
    </row>
    <row r="58" spans="1:48">
      <c r="A58">
        <v>47</v>
      </c>
      <c r="B58">
        <v>42.8783333333333</v>
      </c>
      <c r="C58">
        <v>40.1631513888889</v>
      </c>
      <c r="D58">
        <v>37.5826566585648</v>
      </c>
      <c r="E58">
        <v>40.5757142138609</v>
      </c>
      <c r="F58">
        <v>38.7528225677323</v>
      </c>
      <c r="G58">
        <v>36.9137563738954</v>
      </c>
      <c r="H58">
        <v>34.3869922851361</v>
      </c>
      <c r="I58">
        <v>32.6320173068668</v>
      </c>
      <c r="J58">
        <v>35.735949026654</v>
      </c>
      <c r="K58">
        <v>38.4839235965354</v>
      </c>
      <c r="L58">
        <v>41.009337345279</v>
      </c>
      <c r="M58">
        <v>40.7507020549827</v>
      </c>
      <c r="N58">
        <v>38.01543346193</v>
      </c>
      <c r="O58">
        <v>43.511855397395</v>
      </c>
      <c r="P58">
        <v>40.7395878091186</v>
      </c>
      <c r="Q58">
        <v>43.6443350174681</v>
      </c>
      <c r="R58">
        <v>42.5284795109287</v>
      </c>
      <c r="S58">
        <v>49.2849224507216</v>
      </c>
      <c r="T58">
        <v>54.110148783557</v>
      </c>
      <c r="U58">
        <v>52.3226869071238</v>
      </c>
      <c r="V58">
        <v>49.861089108251</v>
      </c>
      <c r="W58">
        <v>46.5848183987531</v>
      </c>
      <c r="X58">
        <v>43.3362881528602</v>
      </c>
      <c r="Y58">
        <v>43.6993324558343</v>
      </c>
      <c r="Z58">
        <v>40.6984730867085</v>
      </c>
      <c r="AA58">
        <v>37.5926874800994</v>
      </c>
      <c r="AB58">
        <v>33.4349443087043</v>
      </c>
      <c r="AC58">
        <v>30.9526115888739</v>
      </c>
      <c r="AD58">
        <v>28.6916387327759</v>
      </c>
      <c r="AE58">
        <v>27.042484899949</v>
      </c>
      <c r="AF58">
        <v>26.1128412993802</v>
      </c>
      <c r="AG58">
        <v>24.2714890878501</v>
      </c>
      <c r="AH58">
        <v>22.6688990472801</v>
      </c>
      <c r="AI58">
        <v>21.0856518790552</v>
      </c>
      <c r="AJ58">
        <v>19.8361587957932</v>
      </c>
      <c r="AK58">
        <v>18.9542472260313</v>
      </c>
      <c r="AL58">
        <v>17.639841005797</v>
      </c>
      <c r="AM58">
        <v>16.8062626025095</v>
      </c>
      <c r="AN58">
        <v>17.1101291070216</v>
      </c>
      <c r="AO58">
        <v>17.137490325949</v>
      </c>
      <c r="AP58">
        <v>16.5402733737102</v>
      </c>
      <c r="AQ58">
        <v>16.5385187354008</v>
      </c>
      <c r="AR58">
        <v>22.9487587968654</v>
      </c>
      <c r="AS58">
        <v>21.2716144537812</v>
      </c>
      <c r="AT58">
        <v>19.6958008798317</v>
      </c>
      <c r="AU58">
        <v>18.2704545936545</v>
      </c>
      <c r="AV58">
        <v>16.2454792095245</v>
      </c>
    </row>
    <row r="59" spans="1:48">
      <c r="A59">
        <v>47</v>
      </c>
      <c r="B59">
        <v>43.4783333333333</v>
      </c>
      <c r="C59">
        <v>40.3214430555556</v>
      </c>
      <c r="D59">
        <v>37.8614109641204</v>
      </c>
      <c r="E59">
        <v>36.8143576635426</v>
      </c>
      <c r="F59">
        <v>34.2294586307552</v>
      </c>
      <c r="G59">
        <v>34.5747050387977</v>
      </c>
      <c r="H59">
        <v>32.667675230331</v>
      </c>
      <c r="I59">
        <v>31.1032578923026</v>
      </c>
      <c r="J59">
        <v>34.6441600114194</v>
      </c>
      <c r="K59">
        <v>32.4330362771059</v>
      </c>
      <c r="L59">
        <v>31.1258747563934</v>
      </c>
      <c r="M59">
        <v>29.2167371731363</v>
      </c>
      <c r="N59">
        <v>30.6497935151284</v>
      </c>
      <c r="O59">
        <v>31.2990298959902</v>
      </c>
      <c r="P59">
        <v>35.2876510929189</v>
      </c>
      <c r="Q59">
        <v>35.3069118194641</v>
      </c>
      <c r="R59">
        <v>36.3658835018336</v>
      </c>
      <c r="S59">
        <v>35.6728314137137</v>
      </c>
      <c r="T59">
        <v>33.7234133840366</v>
      </c>
      <c r="U59">
        <v>42.9966377250995</v>
      </c>
      <c r="V59">
        <v>40.4185929870285</v>
      </c>
      <c r="W59">
        <v>38.1888655976328</v>
      </c>
      <c r="X59">
        <v>35.6609879671693</v>
      </c>
      <c r="Y59">
        <v>38.2178889065534</v>
      </c>
      <c r="Z59">
        <v>37.3211784407494</v>
      </c>
      <c r="AA59">
        <v>34.347247830233</v>
      </c>
      <c r="AB59">
        <v>31.786609058138</v>
      </c>
      <c r="AC59">
        <v>29.4064279944076</v>
      </c>
      <c r="AD59">
        <v>27.3495548585006</v>
      </c>
      <c r="AE59">
        <v>25.6345736568876</v>
      </c>
      <c r="AF59">
        <v>24.6299510442271</v>
      </c>
      <c r="AG59">
        <v>22.9158802462643</v>
      </c>
      <c r="AH59">
        <v>21.9198458338335</v>
      </c>
      <c r="AI59">
        <v>20.4008923997628</v>
      </c>
      <c r="AJ59">
        <v>20.9471150121699</v>
      </c>
      <c r="AK59">
        <v>19.5116543069586</v>
      </c>
      <c r="AL59">
        <v>19.1098644752269</v>
      </c>
      <c r="AM59">
        <v>17.7821011077699</v>
      </c>
      <c r="AN59">
        <v>16.7487515683254</v>
      </c>
      <c r="AO59">
        <v>15.829931602836</v>
      </c>
      <c r="AP59">
        <v>14.7586958069259</v>
      </c>
      <c r="AQ59">
        <v>13.9854403549917</v>
      </c>
      <c r="AR59">
        <v>13.973979355689</v>
      </c>
      <c r="AS59">
        <v>13.0620461276591</v>
      </c>
      <c r="AT59">
        <v>12.1908871683683</v>
      </c>
      <c r="AU59">
        <v>11.5897305072075</v>
      </c>
      <c r="AV59">
        <v>10.5949453053389</v>
      </c>
    </row>
    <row r="60" spans="1:48">
      <c r="A60">
        <v>47</v>
      </c>
      <c r="B60">
        <v>42.2783333333333</v>
      </c>
      <c r="C60">
        <v>39.4105263888889</v>
      </c>
      <c r="D60">
        <v>37.0970000613426</v>
      </c>
      <c r="E60">
        <v>34.4878408894107</v>
      </c>
      <c r="F60">
        <v>32.9660464796971</v>
      </c>
      <c r="G60">
        <v>30.7322941568565</v>
      </c>
      <c r="H60">
        <v>29.2511315544715</v>
      </c>
      <c r="I60">
        <v>27.4258260960461</v>
      </c>
      <c r="J60">
        <v>28.1335890655986</v>
      </c>
      <c r="K60">
        <v>26.4812893374681</v>
      </c>
      <c r="L60">
        <v>32.7375219017384</v>
      </c>
      <c r="M60">
        <v>30.6900512718392</v>
      </c>
      <c r="N60">
        <v>28.8183218710064</v>
      </c>
      <c r="O60">
        <v>28.5117911969698</v>
      </c>
      <c r="P60">
        <v>27.0270291192299</v>
      </c>
      <c r="Q60">
        <v>25.6697091198293</v>
      </c>
      <c r="R60">
        <v>33.4116933244072</v>
      </c>
      <c r="S60">
        <v>34.4357716478419</v>
      </c>
      <c r="T60">
        <v>35.32074599901</v>
      </c>
      <c r="U60">
        <v>37.4274926841692</v>
      </c>
      <c r="V60">
        <v>36.6167789116738</v>
      </c>
      <c r="W60">
        <v>34.2238387217552</v>
      </c>
      <c r="X60">
        <v>32.0362925648045</v>
      </c>
      <c r="Y60">
        <v>33.5319742157249</v>
      </c>
      <c r="Z60">
        <v>31.4038130955418</v>
      </c>
      <c r="AA60">
        <v>29.0150565190661</v>
      </c>
      <c r="AB60">
        <v>26.961721088203</v>
      </c>
      <c r="AC60">
        <v>25.8426624771583</v>
      </c>
      <c r="AD60">
        <v>24.2698674906776</v>
      </c>
      <c r="AE60">
        <v>22.5867038643945</v>
      </c>
      <c r="AF60">
        <v>21.2833441860907</v>
      </c>
      <c r="AG60">
        <v>21.9998549728998</v>
      </c>
      <c r="AH60">
        <v>21.8740630931459</v>
      </c>
      <c r="AI60">
        <v>21.7842267256884</v>
      </c>
      <c r="AJ60">
        <v>20.4573082635913</v>
      </c>
      <c r="AK60">
        <v>19.9181584779406</v>
      </c>
      <c r="AL60">
        <v>18.9021546560718</v>
      </c>
      <c r="AM60">
        <v>18.2020042491518</v>
      </c>
      <c r="AN60">
        <v>17.1221154448708</v>
      </c>
      <c r="AO60">
        <v>17.1466498857888</v>
      </c>
      <c r="AP60">
        <v>16.8403982877236</v>
      </c>
      <c r="AQ60">
        <v>15.8364208108342</v>
      </c>
      <c r="AR60">
        <v>14.7646280245709</v>
      </c>
      <c r="AS60">
        <v>13.7848307857953</v>
      </c>
      <c r="AT60">
        <v>13.6285289617901</v>
      </c>
      <c r="AU60">
        <v>13.1866072204355</v>
      </c>
      <c r="AV60">
        <v>9.74710050377193</v>
      </c>
    </row>
    <row r="61" spans="1:48">
      <c r="A61">
        <v>47</v>
      </c>
      <c r="B61">
        <v>43.0283333333333</v>
      </c>
      <c r="C61">
        <v>40.1329430555555</v>
      </c>
      <c r="D61">
        <v>38.143257318287</v>
      </c>
      <c r="E61">
        <v>36.8192243677672</v>
      </c>
      <c r="F61">
        <v>34.2339076095338</v>
      </c>
      <c r="G61">
        <v>31.8913305397155</v>
      </c>
      <c r="H61">
        <v>29.7956580017233</v>
      </c>
      <c r="I61">
        <v>29.1754977898225</v>
      </c>
      <c r="J61">
        <v>28.8687426733716</v>
      </c>
      <c r="K61">
        <v>27.9566236937396</v>
      </c>
      <c r="L61">
        <v>26.3195134933603</v>
      </c>
      <c r="M61">
        <v>24.8229219185135</v>
      </c>
      <c r="N61">
        <v>23.4547877871745</v>
      </c>
      <c r="O61">
        <v>23.742715474096</v>
      </c>
      <c r="P61">
        <v>23.998731175717</v>
      </c>
      <c r="Q61">
        <v>22.9013400831346</v>
      </c>
      <c r="R61">
        <v>25.9555412197638</v>
      </c>
      <c r="S61">
        <v>37.449082354448</v>
      </c>
      <c r="T61">
        <v>35.3472027856912</v>
      </c>
      <c r="U61">
        <v>33.425734546586</v>
      </c>
      <c r="V61">
        <v>33.0585489676727</v>
      </c>
      <c r="W61">
        <v>37.2210235146142</v>
      </c>
      <c r="X61">
        <v>36.4846422326804</v>
      </c>
      <c r="Y61">
        <v>37.6303474394733</v>
      </c>
      <c r="Z61">
        <v>38.5058571683308</v>
      </c>
      <c r="AA61">
        <v>34.0870996610496</v>
      </c>
      <c r="AB61">
        <v>31.4716127819499</v>
      </c>
      <c r="AC61">
        <v>29.122428392853</v>
      </c>
      <c r="AD61">
        <v>27.3388283203838</v>
      </c>
      <c r="AE61">
        <v>25.5087748482079</v>
      </c>
      <c r="AF61">
        <v>24.2061135601212</v>
      </c>
      <c r="AG61">
        <v>23.8923522731896</v>
      </c>
      <c r="AH61">
        <v>22.8425480022588</v>
      </c>
      <c r="AI61">
        <v>21.3983322653418</v>
      </c>
      <c r="AJ61">
        <v>19.9241420792333</v>
      </c>
      <c r="AK61">
        <v>18.5764865507657</v>
      </c>
      <c r="AL61">
        <v>17.9368561334151</v>
      </c>
      <c r="AM61">
        <v>16.8863545786283</v>
      </c>
      <c r="AN61">
        <v>15.9522836128303</v>
      </c>
      <c r="AO61">
        <v>14.8955459360624</v>
      </c>
      <c r="AP61">
        <v>14.3097342797472</v>
      </c>
      <c r="AQ61">
        <v>14.8897785884465</v>
      </c>
      <c r="AR61">
        <v>13.8992392596048</v>
      </c>
      <c r="AS61">
        <v>13.6762782786851</v>
      </c>
      <c r="AT61">
        <v>12.7523977264313</v>
      </c>
      <c r="AU61">
        <v>11.9078169215792</v>
      </c>
      <c r="AV61">
        <v>8.80186134120065</v>
      </c>
    </row>
    <row r="62" spans="1:48">
      <c r="A62">
        <v>47</v>
      </c>
      <c r="B62">
        <v>43.4783333333333</v>
      </c>
      <c r="C62">
        <v>40.5105680555556</v>
      </c>
      <c r="D62">
        <v>38.5690615543981</v>
      </c>
      <c r="E62">
        <v>36.3908708210658</v>
      </c>
      <c r="F62">
        <v>34.563005764011</v>
      </c>
      <c r="G62">
        <v>33.5025471928657</v>
      </c>
      <c r="H62">
        <v>34.3889661333932</v>
      </c>
      <c r="I62">
        <v>35.1893182869346</v>
      </c>
      <c r="J62">
        <v>32.9001518006394</v>
      </c>
      <c r="K62">
        <v>32.9462107193699</v>
      </c>
      <c r="L62">
        <v>36.49158548875</v>
      </c>
      <c r="M62">
        <v>35.960022155976</v>
      </c>
      <c r="N62">
        <v>38.6439491563929</v>
      </c>
      <c r="O62">
        <v>43.9607203558573</v>
      </c>
      <c r="P62">
        <v>45.2798351474974</v>
      </c>
      <c r="Q62">
        <v>45.5278324492541</v>
      </c>
      <c r="R62">
        <v>45.7297435857677</v>
      </c>
      <c r="S62">
        <v>51.5711585441691</v>
      </c>
      <c r="T62">
        <v>51.0642972116486</v>
      </c>
      <c r="U62">
        <v>50.6389560767751</v>
      </c>
      <c r="V62">
        <v>51.2410500725077</v>
      </c>
      <c r="W62">
        <v>47.5928599412841</v>
      </c>
      <c r="X62">
        <v>45.4985201355288</v>
      </c>
      <c r="Y62">
        <v>43.0683044837862</v>
      </c>
      <c r="Z62">
        <v>41.8147779005492</v>
      </c>
      <c r="AA62">
        <v>38.6131761307521</v>
      </c>
      <c r="AB62">
        <v>35.3057197063249</v>
      </c>
      <c r="AC62">
        <v>32.2322401275662</v>
      </c>
      <c r="AD62">
        <v>29.8223335134276</v>
      </c>
      <c r="AE62">
        <v>28.0436748553419</v>
      </c>
      <c r="AF62">
        <v>26.8278577925234</v>
      </c>
      <c r="AG62">
        <v>25.1837404423723</v>
      </c>
      <c r="AH62">
        <v>23.384636054402</v>
      </c>
      <c r="AI62">
        <v>22.4418752862656</v>
      </c>
      <c r="AJ62">
        <v>21.5339267955679</v>
      </c>
      <c r="AK62">
        <v>21.5413127198347</v>
      </c>
      <c r="AL62">
        <v>20.6965875007486</v>
      </c>
      <c r="AM62">
        <v>19.2326304069344</v>
      </c>
      <c r="AN62">
        <v>18.9036193091257</v>
      </c>
      <c r="AO62">
        <v>17.593558651759</v>
      </c>
      <c r="AP62">
        <v>16.5061059011891</v>
      </c>
      <c r="AQ62">
        <v>15.5391791638073</v>
      </c>
      <c r="AR62">
        <v>14.8659406607235</v>
      </c>
      <c r="AS62">
        <v>13.877447420678</v>
      </c>
      <c r="AT62">
        <v>12.9362998504032</v>
      </c>
      <c r="AU62">
        <v>12.0759341132436</v>
      </c>
      <c r="AV62">
        <v>11.0394164351902</v>
      </c>
    </row>
    <row r="63" spans="1:48">
      <c r="A63">
        <v>47</v>
      </c>
      <c r="B63">
        <v>42.8783333333333</v>
      </c>
      <c r="C63">
        <v>39.7729430555556</v>
      </c>
      <c r="D63">
        <v>37.0897752002315</v>
      </c>
      <c r="E63">
        <v>34.7039917822058</v>
      </c>
      <c r="F63">
        <v>32.3002324875665</v>
      </c>
      <c r="G63">
        <v>30.1236291990504</v>
      </c>
      <c r="H63">
        <v>28.1796843594652</v>
      </c>
      <c r="I63">
        <v>26.4463447852778</v>
      </c>
      <c r="J63">
        <v>26.5102996186109</v>
      </c>
      <c r="K63">
        <v>24.9973322346801</v>
      </c>
      <c r="L63">
        <v>23.6142278845367</v>
      </c>
      <c r="M63">
        <v>25.1537728997737</v>
      </c>
      <c r="N63">
        <v>26.4457077583935</v>
      </c>
      <c r="O63">
        <v>31.4575710393322</v>
      </c>
      <c r="P63">
        <v>39.9670093746064</v>
      </c>
      <c r="Q63">
        <v>40.2764820335239</v>
      </c>
      <c r="R63">
        <v>38.7000052748083</v>
      </c>
      <c r="S63">
        <v>39.0057545583135</v>
      </c>
      <c r="T63">
        <v>38.0201167614338</v>
      </c>
      <c r="U63">
        <v>37.1437204870415</v>
      </c>
      <c r="V63">
        <v>42.8464930721809</v>
      </c>
      <c r="W63">
        <v>46.1369820114865</v>
      </c>
      <c r="X63">
        <v>45.6994946532033</v>
      </c>
      <c r="Y63">
        <v>43.5994925964797</v>
      </c>
      <c r="Z63">
        <v>43.8873042959859</v>
      </c>
      <c r="AA63">
        <v>38.5747150328493</v>
      </c>
      <c r="AB63">
        <v>34.515011404269</v>
      </c>
      <c r="AC63">
        <v>31.2369706445488</v>
      </c>
      <c r="AD63">
        <v>28.9136760003231</v>
      </c>
      <c r="AE63">
        <v>26.8319188102953</v>
      </c>
      <c r="AF63">
        <v>25.1872498385636</v>
      </c>
      <c r="AG63">
        <v>24.4472567516356</v>
      </c>
      <c r="AH63">
        <v>22.7113672137869</v>
      </c>
      <c r="AI63">
        <v>21.4389065005809</v>
      </c>
      <c r="AJ63">
        <v>21.0953977175272</v>
      </c>
      <c r="AK63">
        <v>20.8328997558104</v>
      </c>
      <c r="AL63">
        <v>19.4614200328747</v>
      </c>
      <c r="AM63">
        <v>18.5188749775874</v>
      </c>
      <c r="AN63">
        <v>17.2418382086778</v>
      </c>
      <c r="AO63">
        <v>16.6562758967821</v>
      </c>
      <c r="AP63">
        <v>16.7828570362852</v>
      </c>
      <c r="AQ63">
        <v>15.9406856221898</v>
      </c>
      <c r="AR63">
        <v>15.0364262990638</v>
      </c>
      <c r="AS63">
        <v>15.0287464210112</v>
      </c>
      <c r="AT63">
        <v>14.8587483961974</v>
      </c>
      <c r="AU63">
        <v>14.7330915228559</v>
      </c>
      <c r="AV63">
        <v>10.5218828625729</v>
      </c>
    </row>
    <row r="64" spans="1:48">
      <c r="A64">
        <v>47</v>
      </c>
      <c r="B64">
        <v>43.1783333333333</v>
      </c>
      <c r="C64">
        <v>40.1177347222222</v>
      </c>
      <c r="D64">
        <v>37.6904657210648</v>
      </c>
      <c r="E64">
        <v>36.6922742691271</v>
      </c>
      <c r="F64">
        <v>34.117854061027</v>
      </c>
      <c r="G64">
        <v>33.1401195146862</v>
      </c>
      <c r="H64">
        <v>34.1210716746055</v>
      </c>
      <c r="I64">
        <v>32.9133761054716</v>
      </c>
      <c r="J64">
        <v>35.2972205046278</v>
      </c>
      <c r="K64">
        <v>33.6726118986982</v>
      </c>
      <c r="L64">
        <v>32.9112487824584</v>
      </c>
      <c r="M64">
        <v>31.5510853757359</v>
      </c>
      <c r="N64">
        <v>48.0641191444717</v>
      </c>
      <c r="O64">
        <v>46.3479096273476</v>
      </c>
      <c r="P64">
        <v>45.6311208289492</v>
      </c>
      <c r="Q64">
        <v>43.4611716037407</v>
      </c>
      <c r="R64">
        <v>61.2357867671284</v>
      </c>
      <c r="S64">
        <v>57.7863204004384</v>
      </c>
      <c r="T64">
        <v>60.1815638193131</v>
      </c>
      <c r="U64">
        <v>61.8921668276261</v>
      </c>
      <c r="V64">
        <v>65.2976475002069</v>
      </c>
      <c r="W64">
        <v>60.4429327564391</v>
      </c>
      <c r="X64">
        <v>55.9163278102236</v>
      </c>
      <c r="Y64">
        <v>51.9689348112571</v>
      </c>
      <c r="Z64">
        <v>48.2582679066242</v>
      </c>
      <c r="AA64">
        <v>41.0519463299808</v>
      </c>
      <c r="AB64">
        <v>37.9158209366575</v>
      </c>
      <c r="AC64">
        <v>34.5301930693451</v>
      </c>
      <c r="AD64">
        <v>31.9538514975596</v>
      </c>
      <c r="AE64">
        <v>29.6203756111738</v>
      </c>
      <c r="AF64">
        <v>27.9538849156466</v>
      </c>
      <c r="AG64">
        <v>26.3591213021556</v>
      </c>
      <c r="AH64">
        <v>24.5251520245001</v>
      </c>
      <c r="AI64">
        <v>23.6775460708305</v>
      </c>
      <c r="AJ64">
        <v>22.0077233664175</v>
      </c>
      <c r="AK64">
        <v>20.8308409424791</v>
      </c>
      <c r="AL64">
        <v>19.7722763340018</v>
      </c>
      <c r="AM64">
        <v>18.3876559486666</v>
      </c>
      <c r="AN64">
        <v>17.1218821464061</v>
      </c>
      <c r="AO64">
        <v>15.9647539288395</v>
      </c>
      <c r="AP64">
        <v>16.4648762492919</v>
      </c>
      <c r="AQ64">
        <v>15.8292753191975</v>
      </c>
      <c r="AR64">
        <v>14.7580958542997</v>
      </c>
      <c r="AS64">
        <v>15.4272401226124</v>
      </c>
      <c r="AT64">
        <v>14.3530686787548</v>
      </c>
      <c r="AU64">
        <v>14.2181366486818</v>
      </c>
      <c r="AV64">
        <v>-9.92899875966278</v>
      </c>
    </row>
    <row r="65" spans="1:48">
      <c r="A65">
        <v>47</v>
      </c>
      <c r="B65">
        <v>44.2783333333333</v>
      </c>
      <c r="C65">
        <v>41.1819013888889</v>
      </c>
      <c r="D65">
        <v>39.1857412418981</v>
      </c>
      <c r="E65">
        <v>37.0787243277787</v>
      </c>
      <c r="F65">
        <v>34.6941657147833</v>
      </c>
      <c r="G65">
        <v>34.2579583003802</v>
      </c>
      <c r="H65">
        <v>34.9473408436977</v>
      </c>
      <c r="I65">
        <v>34.1245601913363</v>
      </c>
      <c r="J65">
        <v>32.5361714367965</v>
      </c>
      <c r="K65">
        <v>34.775557672952</v>
      </c>
      <c r="L65">
        <v>32.553155639357</v>
      </c>
      <c r="M65">
        <v>32.6550231073604</v>
      </c>
      <c r="N65">
        <v>32.7405068909266</v>
      </c>
      <c r="O65">
        <v>30.8927800494554</v>
      </c>
      <c r="P65">
        <v>31.5090107594044</v>
      </c>
      <c r="Q65">
        <v>30.9042620669037</v>
      </c>
      <c r="R65">
        <v>37.2809003777863</v>
      </c>
      <c r="S65">
        <v>37.7794114098037</v>
      </c>
      <c r="T65">
        <v>38.2102080266387</v>
      </c>
      <c r="U65">
        <v>37.3127433036862</v>
      </c>
      <c r="V65">
        <v>40.3912918397512</v>
      </c>
      <c r="W65">
        <v>38.1645903275121</v>
      </c>
      <c r="X65">
        <v>37.8223372916495</v>
      </c>
      <c r="Y65">
        <v>35.3259200074495</v>
      </c>
      <c r="Z65">
        <v>34.8943345395847</v>
      </c>
      <c r="AA65">
        <v>32.2867374916037</v>
      </c>
      <c r="AB65">
        <v>29.8386223156609</v>
      </c>
      <c r="AC65">
        <v>27.7520772265588</v>
      </c>
      <c r="AD65">
        <v>26.4883065553034</v>
      </c>
      <c r="AE65">
        <v>25.7170655982459</v>
      </c>
      <c r="AF65">
        <v>32.4701822567864</v>
      </c>
      <c r="AG65">
        <v>30.0831582797456</v>
      </c>
      <c r="AH65">
        <v>27.8635205274008</v>
      </c>
      <c r="AI65">
        <v>26.0616975766521</v>
      </c>
      <c r="AJ65">
        <v>24.2606927619065</v>
      </c>
      <c r="AK65">
        <v>23.1332300379378</v>
      </c>
      <c r="AL65">
        <v>21.6468047892211</v>
      </c>
      <c r="AM65">
        <v>23.9351172584157</v>
      </c>
      <c r="AN65">
        <v>22.2996746345601</v>
      </c>
      <c r="AO65">
        <v>20.7656273625631</v>
      </c>
      <c r="AP65">
        <v>19.2707443472764</v>
      </c>
      <c r="AQ65">
        <v>17.9041721241352</v>
      </c>
      <c r="AR65">
        <v>16.7822930470435</v>
      </c>
      <c r="AS65">
        <v>16.8728542844303</v>
      </c>
      <c r="AT65">
        <v>16.3000301014639</v>
      </c>
      <c r="AU65">
        <v>15.705939669202</v>
      </c>
      <c r="AV65">
        <v>14.3578465142622</v>
      </c>
    </row>
    <row r="66" spans="1:48">
      <c r="A66">
        <v>47</v>
      </c>
      <c r="B66">
        <v>43.4783333333333</v>
      </c>
      <c r="C66">
        <v>40.5736097222222</v>
      </c>
      <c r="D66">
        <v>37.6660415543981</v>
      </c>
      <c r="E66">
        <v>35.6330865377324</v>
      </c>
      <c r="F66">
        <v>33.9270984529138</v>
      </c>
      <c r="G66">
        <v>31.6108558357054</v>
      </c>
      <c r="H66">
        <v>29.539257376474</v>
      </c>
      <c r="I66">
        <v>28.3215730172481</v>
      </c>
      <c r="J66">
        <v>28.8852700236407</v>
      </c>
      <c r="K66">
        <v>29.5770557615052</v>
      </c>
      <c r="L66">
        <v>27.8008584753093</v>
      </c>
      <c r="M66">
        <v>27.0070966609625</v>
      </c>
      <c r="N66">
        <v>29.7006004482763</v>
      </c>
      <c r="O66">
        <v>35.2087088425578</v>
      </c>
      <c r="P66">
        <v>35.2386925581103</v>
      </c>
      <c r="Q66">
        <v>35.2646034856337</v>
      </c>
      <c r="R66">
        <v>33.2002250197835</v>
      </c>
      <c r="S66">
        <v>32.8580334134241</v>
      </c>
      <c r="T66">
        <v>33.9573172081007</v>
      </c>
      <c r="U66">
        <v>40.4115498998569</v>
      </c>
      <c r="V66">
        <v>39.2701031192895</v>
      </c>
      <c r="W66">
        <v>37.1676666902349</v>
      </c>
      <c r="X66">
        <v>35.869058631478</v>
      </c>
      <c r="Y66">
        <v>34.1435712998225</v>
      </c>
      <c r="Z66">
        <v>33.9021469157677</v>
      </c>
      <c r="AA66">
        <v>30.7992832556774</v>
      </c>
      <c r="AB66">
        <v>28.5431781095651</v>
      </c>
      <c r="AC66">
        <v>26.4807219884941</v>
      </c>
      <c r="AD66">
        <v>24.5952933511484</v>
      </c>
      <c r="AE66">
        <v>22.8841973385081</v>
      </c>
      <c r="AF66">
        <v>37.7978654668235</v>
      </c>
      <c r="AG66">
        <v>34.66365540758</v>
      </c>
      <c r="AH66">
        <v>32.0508583184294</v>
      </c>
      <c r="AI66">
        <v>29.433511938882</v>
      </c>
      <c r="AJ66">
        <v>27.1720953112128</v>
      </c>
      <c r="AK66">
        <v>25.2937190314397</v>
      </c>
      <c r="AL66">
        <v>23.3690880325006</v>
      </c>
      <c r="AM66">
        <v>21.7980597072734</v>
      </c>
      <c r="AN66">
        <v>20.6398021189899</v>
      </c>
      <c r="AO66">
        <v>20.0527586799786</v>
      </c>
      <c r="AP66">
        <v>19.2085118239514</v>
      </c>
      <c r="AQ66">
        <v>18.6055788609386</v>
      </c>
      <c r="AR66">
        <v>17.5158210656611</v>
      </c>
      <c r="AS66">
        <v>16.5740887042422</v>
      </c>
      <c r="AT66">
        <v>15.5727749885826</v>
      </c>
      <c r="AU66">
        <v>14.7074730526335</v>
      </c>
      <c r="AV66">
        <v>13.0773947892999</v>
      </c>
    </row>
    <row r="67" spans="1:48">
      <c r="A67">
        <v>47</v>
      </c>
      <c r="B67">
        <v>43.4783333333333</v>
      </c>
      <c r="C67">
        <v>40.3844847222222</v>
      </c>
      <c r="D67">
        <v>37.4931497835648</v>
      </c>
      <c r="E67">
        <v>34.8499877604755</v>
      </c>
      <c r="F67">
        <v>34.6636995922729</v>
      </c>
      <c r="G67">
        <v>32.2842320439362</v>
      </c>
      <c r="H67">
        <v>32.0597455891047</v>
      </c>
      <c r="I67">
        <v>33.9787452812799</v>
      </c>
      <c r="J67">
        <v>36.6977372550474</v>
      </c>
      <c r="K67">
        <v>34.9179047092796</v>
      </c>
      <c r="L67">
        <v>32.6832845550665</v>
      </c>
      <c r="M67">
        <v>30.6404692974233</v>
      </c>
      <c r="N67">
        <v>28.7729956827278</v>
      </c>
      <c r="O67">
        <v>29.6771637691572</v>
      </c>
      <c r="P67">
        <v>30.4585156905134</v>
      </c>
      <c r="Q67">
        <v>29.9701968681482</v>
      </c>
      <c r="R67">
        <v>34.2389803617802</v>
      </c>
      <c r="S67">
        <v>32.4126345473941</v>
      </c>
      <c r="T67">
        <v>32.1577342183913</v>
      </c>
      <c r="U67">
        <v>31.9310853425196</v>
      </c>
      <c r="V67">
        <v>31.729556717057</v>
      </c>
      <c r="W67">
        <v>31.1696252629901</v>
      </c>
      <c r="X67">
        <v>32.1272699016178</v>
      </c>
      <c r="Y67">
        <v>32.2101339924409</v>
      </c>
      <c r="Z67">
        <v>35.7534040262682</v>
      </c>
      <c r="AA67">
        <v>32.7155648787101</v>
      </c>
      <c r="AB67">
        <v>29.9518659175454</v>
      </c>
      <c r="AC67">
        <v>27.8209041304122</v>
      </c>
      <c r="AD67">
        <v>26.0588753827709</v>
      </c>
      <c r="AE67">
        <v>24.2221552457497</v>
      </c>
      <c r="AF67">
        <v>23.1264252770583</v>
      </c>
      <c r="AG67">
        <v>22.2069252116648</v>
      </c>
      <c r="AH67">
        <v>20.6633307976635</v>
      </c>
      <c r="AI67">
        <v>19.4606449675892</v>
      </c>
      <c r="AJ67">
        <v>20.0606439476866</v>
      </c>
      <c r="AK67">
        <v>19.8186915153827</v>
      </c>
      <c r="AL67">
        <v>18.8186852966586</v>
      </c>
      <c r="AM67">
        <v>17.5159148086954</v>
      </c>
      <c r="AN67">
        <v>16.3249654542824</v>
      </c>
      <c r="AO67">
        <v>15.2362392527898</v>
      </c>
      <c r="AP67">
        <v>15.5746201810205</v>
      </c>
      <c r="AQ67">
        <v>15.2678365973808</v>
      </c>
      <c r="AR67">
        <v>14.6314554595699</v>
      </c>
      <c r="AS67">
        <v>13.6630888659569</v>
      </c>
      <c r="AT67">
        <v>12.7403404049622</v>
      </c>
      <c r="AU67">
        <v>12.0782860100789</v>
      </c>
      <c r="AV67">
        <v>11.0415664608805</v>
      </c>
    </row>
    <row r="68" spans="1:48">
      <c r="A68">
        <v>47</v>
      </c>
      <c r="B68">
        <v>43.4783333333333</v>
      </c>
      <c r="C68">
        <v>40.5105680555556</v>
      </c>
      <c r="D68">
        <v>42.3430460162037</v>
      </c>
      <c r="E68">
        <v>39.466448932336</v>
      </c>
      <c r="F68">
        <v>36.6539120656439</v>
      </c>
      <c r="G68">
        <v>34.1036179466761</v>
      </c>
      <c r="H68">
        <v>32.2488002909195</v>
      </c>
      <c r="I68">
        <v>30.7308082586759</v>
      </c>
      <c r="J68">
        <v>34.378168898071</v>
      </c>
      <c r="K68">
        <v>32.8554218452015</v>
      </c>
      <c r="L68">
        <v>36.4267471011147</v>
      </c>
      <c r="M68">
        <v>38.9772685547128</v>
      </c>
      <c r="N68">
        <v>40.7987659594907</v>
      </c>
      <c r="O68">
        <v>40.9744644343393</v>
      </c>
      <c r="P68">
        <v>38.4199895703918</v>
      </c>
      <c r="Q68">
        <v>37.0492740596734</v>
      </c>
      <c r="R68">
        <v>36.8292476665678</v>
      </c>
      <c r="S68">
        <v>45.2147210418738</v>
      </c>
      <c r="T68">
        <v>42.446290819113</v>
      </c>
      <c r="U68">
        <v>41.1654841904725</v>
      </c>
      <c r="V68">
        <v>38.7446134641236</v>
      </c>
      <c r="W68">
        <v>40.4201114489616</v>
      </c>
      <c r="X68">
        <v>41.6166962598001</v>
      </c>
      <c r="Y68">
        <v>42.4712572455405</v>
      </c>
      <c r="Z68">
        <v>39.5758076652983</v>
      </c>
      <c r="AA68">
        <v>35.4944082158646</v>
      </c>
      <c r="AB68">
        <v>32.1611436116232</v>
      </c>
      <c r="AC68">
        <v>29.5559167293009</v>
      </c>
      <c r="AD68">
        <v>27.514840122005</v>
      </c>
      <c r="AE68">
        <v>26.0016656659991</v>
      </c>
      <c r="AF68">
        <v>24.3198143880175</v>
      </c>
      <c r="AG68">
        <v>22.632363653046</v>
      </c>
      <c r="AH68">
        <v>22.3257797088837</v>
      </c>
      <c r="AI68">
        <v>20.7719836172045</v>
      </c>
      <c r="AJ68">
        <v>20.9971582999536</v>
      </c>
      <c r="AK68">
        <v>19.757473255042</v>
      </c>
      <c r="AL68">
        <v>18.5051866359415</v>
      </c>
      <c r="AM68">
        <v>17.5540654512261</v>
      </c>
      <c r="AN68">
        <v>17.8490284097507</v>
      </c>
      <c r="AO68">
        <v>17.1658096738491</v>
      </c>
      <c r="AP68">
        <v>16.1257657683308</v>
      </c>
      <c r="AQ68">
        <v>15.0291375398824</v>
      </c>
      <c r="AR68">
        <v>14.2259081292121</v>
      </c>
      <c r="AS68">
        <v>15.0471693889457</v>
      </c>
      <c r="AT68">
        <v>14.7485452747193</v>
      </c>
      <c r="AU68">
        <v>13.7326284719726</v>
      </c>
      <c r="AV68">
        <v>12.5539111947949</v>
      </c>
    </row>
    <row r="69" spans="1:48">
      <c r="A69">
        <v>47</v>
      </c>
      <c r="B69">
        <v>43.4783333333333</v>
      </c>
      <c r="C69">
        <v>40.7627347222222</v>
      </c>
      <c r="D69">
        <v>37.9698649571759</v>
      </c>
      <c r="E69">
        <v>36.8918118902498</v>
      </c>
      <c r="F69">
        <v>36.3496070276972</v>
      </c>
      <c r="G69">
        <v>34.6742118974092</v>
      </c>
      <c r="H69">
        <v>32.756153412113</v>
      </c>
      <c r="I69">
        <v>32.837718236362</v>
      </c>
      <c r="J69">
        <v>31.3919544651652</v>
      </c>
      <c r="K69">
        <v>40.1928948799495</v>
      </c>
      <c r="L69">
        <v>38.0256823640884</v>
      </c>
      <c r="M69">
        <v>35.5243112945042</v>
      </c>
      <c r="N69">
        <v>33.8745334593633</v>
      </c>
      <c r="O69">
        <v>38.3982893185301</v>
      </c>
      <c r="P69">
        <v>36.0649361520229</v>
      </c>
      <c r="Q69">
        <v>42.1188752352364</v>
      </c>
      <c r="R69">
        <v>40.3381998966643</v>
      </c>
      <c r="S69">
        <v>39.2048827414507</v>
      </c>
      <c r="T69">
        <v>40.6869307672007</v>
      </c>
      <c r="U69">
        <v>40.7227893379893</v>
      </c>
      <c r="V69">
        <v>43.1676376526796</v>
      </c>
      <c r="W69">
        <v>41.0540335381906</v>
      </c>
      <c r="X69">
        <v>42.0694222851911</v>
      </c>
      <c r="Y69">
        <v>39.2084635390456</v>
      </c>
      <c r="Z69">
        <v>37.1128588301347</v>
      </c>
      <c r="AA69">
        <v>33.8563740349547</v>
      </c>
      <c r="AB69">
        <v>31.1950498952067</v>
      </c>
      <c r="AC69">
        <v>28.8610885527799</v>
      </c>
      <c r="AD69">
        <v>26.8248179048468</v>
      </c>
      <c r="AE69">
        <v>25.051733920393</v>
      </c>
      <c r="AF69">
        <v>23.6488733962063</v>
      </c>
      <c r="AG69">
        <v>22.0190117630319</v>
      </c>
      <c r="AH69">
        <v>20.6660712926292</v>
      </c>
      <c r="AI69">
        <v>20.9215192481527</v>
      </c>
      <c r="AJ69">
        <v>21.1039516630557</v>
      </c>
      <c r="AK69">
        <v>19.6550291453101</v>
      </c>
      <c r="AL69">
        <v>19.3494666479423</v>
      </c>
      <c r="AM69">
        <v>18.2836640949301</v>
      </c>
      <c r="AN69">
        <v>17.194724657742</v>
      </c>
      <c r="AO69">
        <v>16.4216078917321</v>
      </c>
      <c r="AP69">
        <v>15.2995865476917</v>
      </c>
      <c r="AQ69">
        <v>15.0439133809124</v>
      </c>
      <c r="AR69">
        <v>14.4379484800051</v>
      </c>
      <c r="AS69">
        <v>15.1986015394703</v>
      </c>
      <c r="AT69">
        <v>14.2640898688457</v>
      </c>
      <c r="AU69">
        <v>13.4331532417153</v>
      </c>
      <c r="AV69">
        <v>9.92933910450122</v>
      </c>
    </row>
    <row r="70" spans="1:48">
      <c r="A70">
        <v>47</v>
      </c>
      <c r="B70">
        <v>43.1783333333333</v>
      </c>
      <c r="C70">
        <v>40.1177347222222</v>
      </c>
      <c r="D70">
        <v>37.2492958252315</v>
      </c>
      <c r="E70">
        <v>34.8458322046017</v>
      </c>
      <c r="F70">
        <v>34.6607318327864</v>
      </c>
      <c r="G70">
        <v>32.9318157588329</v>
      </c>
      <c r="H70">
        <v>32.1269487242872</v>
      </c>
      <c r="I70">
        <v>34.0284195987023</v>
      </c>
      <c r="J70">
        <v>36.1214234867075</v>
      </c>
      <c r="K70">
        <v>33.7835013040984</v>
      </c>
      <c r="L70">
        <v>35.3962507754966</v>
      </c>
      <c r="M70">
        <v>33.7606663145458</v>
      </c>
      <c r="N70">
        <v>32.3063591313503</v>
      </c>
      <c r="O70">
        <v>30.4958966392427</v>
      </c>
      <c r="P70">
        <v>31.1660373457456</v>
      </c>
      <c r="Q70">
        <v>34.0368487389945</v>
      </c>
      <c r="R70">
        <v>34.2260101186144</v>
      </c>
      <c r="S70">
        <v>36.5088268245373</v>
      </c>
      <c r="T70">
        <v>35.7999318514844</v>
      </c>
      <c r="U70">
        <v>44.4796179972684</v>
      </c>
      <c r="V70">
        <v>51.7913700697842</v>
      </c>
      <c r="W70">
        <v>49.3272386283267</v>
      </c>
      <c r="X70">
        <v>45.8433173127287</v>
      </c>
      <c r="Y70">
        <v>43.0123496439013</v>
      </c>
      <c r="Z70">
        <v>42.6186038528812</v>
      </c>
      <c r="AA70">
        <v>39.3480070221756</v>
      </c>
      <c r="AB70">
        <v>36.3581364194388</v>
      </c>
      <c r="AC70">
        <v>33.6248963767704</v>
      </c>
      <c r="AD70">
        <v>31.060637028345</v>
      </c>
      <c r="AE70">
        <v>28.7945990167454</v>
      </c>
      <c r="AF70">
        <v>26.7230626011414</v>
      </c>
      <c r="AG70">
        <v>25.8847205409818</v>
      </c>
      <c r="AH70">
        <v>24.6485045863512</v>
      </c>
      <c r="AI70">
        <v>23.2217034320464</v>
      </c>
      <c r="AJ70">
        <v>22.3132942917899</v>
      </c>
      <c r="AK70">
        <v>21.7635757213095</v>
      </c>
      <c r="AL70">
        <v>20.8553203276352</v>
      </c>
      <c r="AM70">
        <v>20.2066746006528</v>
      </c>
      <c r="AN70">
        <v>18.9046014990804</v>
      </c>
      <c r="AO70">
        <v>17.594456537076</v>
      </c>
      <c r="AP70">
        <v>16.7771814440296</v>
      </c>
      <c r="AQ70">
        <v>15.6246400367504</v>
      </c>
      <c r="AR70">
        <v>14.5710251002627</v>
      </c>
      <c r="AS70">
        <v>14.2400185633038</v>
      </c>
      <c r="AT70">
        <v>13.9877479828739</v>
      </c>
      <c r="AU70">
        <v>13.788664449818</v>
      </c>
      <c r="AV70">
        <v>11.5709875841389</v>
      </c>
    </row>
    <row r="71" spans="1:48">
      <c r="A71">
        <v>47</v>
      </c>
      <c r="B71">
        <v>43.4783333333333</v>
      </c>
      <c r="C71">
        <v>40.5105680555556</v>
      </c>
      <c r="D71">
        <v>38.2945899571759</v>
      </c>
      <c r="E71">
        <v>35.7752729035889</v>
      </c>
      <c r="F71">
        <v>33.2795619793642</v>
      </c>
      <c r="G71">
        <v>31.7382548105006</v>
      </c>
      <c r="H71">
        <v>37.3247369771658</v>
      </c>
      <c r="I71">
        <v>35.2441619621966</v>
      </c>
      <c r="J71">
        <v>32.9502880604414</v>
      </c>
      <c r="K71">
        <v>31.5857978004092</v>
      </c>
      <c r="L71">
        <v>34.049313819146</v>
      </c>
      <c r="M71">
        <v>34.5843163344214</v>
      </c>
      <c r="N71">
        <v>34.3595054573019</v>
      </c>
      <c r="O71">
        <v>40.9009134807565</v>
      </c>
      <c r="P71">
        <v>41.0601832292681</v>
      </c>
      <c r="Q71">
        <v>45.686314189569</v>
      </c>
      <c r="R71">
        <v>43.5102477002251</v>
      </c>
      <c r="S71">
        <v>40.8881181059558</v>
      </c>
      <c r="T71">
        <v>48.1134310140034</v>
      </c>
      <c r="U71">
        <v>48.8461948519681</v>
      </c>
      <c r="V71">
        <v>45.7660631271742</v>
      </c>
      <c r="W71">
        <v>42.9436577972457</v>
      </c>
      <c r="X71">
        <v>40.0076605029821</v>
      </c>
      <c r="Y71">
        <v>37.3236696431428</v>
      </c>
      <c r="Z71">
        <v>34.8700546654397</v>
      </c>
      <c r="AA71">
        <v>32.1677902733535</v>
      </c>
      <c r="AB71">
        <v>29.7358320945563</v>
      </c>
      <c r="AC71">
        <v>27.5710065064402</v>
      </c>
      <c r="AD71">
        <v>25.7634447893154</v>
      </c>
      <c r="AE71">
        <v>24.2639102054334</v>
      </c>
      <c r="AF71">
        <v>23.354866892257</v>
      </c>
      <c r="AG71">
        <v>21.9663691450319</v>
      </c>
      <c r="AH71">
        <v>20.9709447742059</v>
      </c>
      <c r="AI71">
        <v>19.5334386810866</v>
      </c>
      <c r="AJ71">
        <v>18.4559825605995</v>
      </c>
      <c r="AK71">
        <v>17.4979444934664</v>
      </c>
      <c r="AL71">
        <v>17.6213973047539</v>
      </c>
      <c r="AM71">
        <v>16.605859103477</v>
      </c>
      <c r="AN71">
        <v>15.4930228637619</v>
      </c>
      <c r="AO71">
        <v>14.4757050679557</v>
      </c>
      <c r="AP71">
        <v>13.946921796225</v>
      </c>
      <c r="AQ71">
        <v>13.4899649189045</v>
      </c>
      <c r="AR71">
        <v>14.5215832795843</v>
      </c>
      <c r="AS71">
        <v>13.7746077994304</v>
      </c>
      <c r="AT71">
        <v>12.8422872966459</v>
      </c>
      <c r="AU71">
        <v>13.0636478758536</v>
      </c>
      <c r="AV71">
        <v>11.6157602362798</v>
      </c>
    </row>
    <row r="72" spans="1:48">
      <c r="A72">
        <v>47</v>
      </c>
      <c r="B72">
        <v>42.4283333333333</v>
      </c>
      <c r="C72">
        <v>39.8080263888889</v>
      </c>
      <c r="D72">
        <v>38.2045655127315</v>
      </c>
      <c r="E72">
        <v>35.6952261684037</v>
      </c>
      <c r="F72">
        <v>33.7216246138622</v>
      </c>
      <c r="G72">
        <v>31.4230185011724</v>
      </c>
      <c r="H72">
        <v>29.8653006172925</v>
      </c>
      <c r="I72">
        <v>28.6114797988759</v>
      </c>
      <c r="J72">
        <v>32.8646151563639</v>
      </c>
      <c r="K72">
        <v>33.6197741731396</v>
      </c>
      <c r="L72">
        <v>32.8655881812881</v>
      </c>
      <c r="M72">
        <v>30.8071251957276</v>
      </c>
      <c r="N72">
        <v>34.9639219106154</v>
      </c>
      <c r="O72">
        <v>32.9253519466209</v>
      </c>
      <c r="P72">
        <v>35.4692240432072</v>
      </c>
      <c r="Q72">
        <v>34.4255517117518</v>
      </c>
      <c r="R72">
        <v>34.5619142709055</v>
      </c>
      <c r="S72">
        <v>42.2345149652443</v>
      </c>
      <c r="T72">
        <v>39.7218857640608</v>
      </c>
      <c r="U72">
        <v>39.8888296144426</v>
      </c>
      <c r="V72">
        <v>37.5775384058696</v>
      </c>
      <c r="W72">
        <v>40.1471868847118</v>
      </c>
      <c r="X72">
        <v>41.2012200104407</v>
      </c>
      <c r="Y72">
        <v>38.4147819595445</v>
      </c>
      <c r="Z72">
        <v>38.5656654297406</v>
      </c>
      <c r="AA72">
        <v>35.6429458136878</v>
      </c>
      <c r="AB72">
        <v>32.5067983833108</v>
      </c>
      <c r="AC72">
        <v>29.7651018858317</v>
      </c>
      <c r="AD72">
        <v>27.6903813325271</v>
      </c>
      <c r="AE72">
        <v>25.9291045348588</v>
      </c>
      <c r="AF72">
        <v>24.1035230622835</v>
      </c>
      <c r="AG72">
        <v>22.4346373327708</v>
      </c>
      <c r="AH72">
        <v>21.0356316950554</v>
      </c>
      <c r="AI72">
        <v>19.7916825155201</v>
      </c>
      <c r="AJ72">
        <v>18.4553964329379</v>
      </c>
      <c r="AK72">
        <v>19.3427289525232</v>
      </c>
      <c r="AL72">
        <v>18.8435687078865</v>
      </c>
      <c r="AM72">
        <v>18.0003947407014</v>
      </c>
      <c r="AN72">
        <v>16.7678608587912</v>
      </c>
      <c r="AO72">
        <v>16.052726425472</v>
      </c>
      <c r="AP72">
        <v>15.1360492466489</v>
      </c>
      <c r="AQ72">
        <v>15.3039642993142</v>
      </c>
      <c r="AR72">
        <v>14.4702749228069</v>
      </c>
      <c r="AS72">
        <v>14.1554723727221</v>
      </c>
      <c r="AT72">
        <v>14.359366519519</v>
      </c>
      <c r="AU72">
        <v>14.5049809226898</v>
      </c>
      <c r="AV72">
        <v>11.0842229217555</v>
      </c>
    </row>
    <row r="73" spans="1:48">
      <c r="A73">
        <v>47</v>
      </c>
      <c r="B73">
        <v>42.7283333333333</v>
      </c>
      <c r="C73">
        <v>39.8811930555556</v>
      </c>
      <c r="D73">
        <v>38.1038485335648</v>
      </c>
      <c r="E73">
        <v>36.197883347744</v>
      </c>
      <c r="F73">
        <v>33.665898360396</v>
      </c>
      <c r="G73">
        <v>32.4221330407656</v>
      </c>
      <c r="H73">
        <v>31.226459969395</v>
      </c>
      <c r="I73">
        <v>34.5431519955747</v>
      </c>
      <c r="J73">
        <v>32.9083693160652</v>
      </c>
      <c r="K73">
        <v>32.953106584398</v>
      </c>
      <c r="L73">
        <v>36.4965102856909</v>
      </c>
      <c r="M73">
        <v>34.1263931528358</v>
      </c>
      <c r="N73">
        <v>31.9597110738841</v>
      </c>
      <c r="O73">
        <v>31.3050097631952</v>
      </c>
      <c r="P73">
        <v>38.7194944725486</v>
      </c>
      <c r="Q73">
        <v>37.3155838351745</v>
      </c>
      <c r="R73">
        <v>42.0199357181665</v>
      </c>
      <c r="S73">
        <v>46.5727342112989</v>
      </c>
      <c r="T73">
        <v>45.8091044809308</v>
      </c>
      <c r="U73">
        <v>42.9896563463175</v>
      </c>
      <c r="V73">
        <v>40.4122108432586</v>
      </c>
      <c r="W73">
        <v>39.1625802659679</v>
      </c>
      <c r="X73">
        <v>37.0720609531564</v>
      </c>
      <c r="Y73">
        <v>39.2256301973792</v>
      </c>
      <c r="Z73">
        <v>38.1668413406341</v>
      </c>
      <c r="AA73">
        <v>35.278354125563</v>
      </c>
      <c r="AB73">
        <v>31.7821245713396</v>
      </c>
      <c r="AC73">
        <v>29.3829995361158</v>
      </c>
      <c r="AD73">
        <v>27.2484587425992</v>
      </c>
      <c r="AE73">
        <v>26.2599409520062</v>
      </c>
      <c r="AF73">
        <v>24.8364671155586</v>
      </c>
      <c r="AG73">
        <v>24.5373769316947</v>
      </c>
      <c r="AH73">
        <v>22.7937520783909</v>
      </c>
      <c r="AI73">
        <v>22.4410379426509</v>
      </c>
      <c r="AJ73">
        <v>21.5332450583082</v>
      </c>
      <c r="AK73">
        <v>20.2341437310124</v>
      </c>
      <c r="AL73">
        <v>18.9290261341585</v>
      </c>
      <c r="AM73">
        <v>18.8309794974782</v>
      </c>
      <c r="AN73">
        <v>17.6813792698411</v>
      </c>
      <c r="AO73">
        <v>16.6591930674337</v>
      </c>
      <c r="AP73">
        <v>16.7849403823255</v>
      </c>
      <c r="AQ73">
        <v>15.7871094899511</v>
      </c>
      <c r="AR73">
        <v>14.8998715214815</v>
      </c>
      <c r="AS73">
        <v>14.9209819423692</v>
      </c>
      <c r="AT73">
        <v>13.8902643256492</v>
      </c>
      <c r="AU73">
        <v>13.8644769888502</v>
      </c>
      <c r="AV73">
        <v>12.6744427139739</v>
      </c>
    </row>
    <row r="74" spans="1:48">
      <c r="A74">
        <v>47</v>
      </c>
      <c r="B74">
        <v>43.0283333333333</v>
      </c>
      <c r="C74">
        <v>39.9843597222222</v>
      </c>
      <c r="D74">
        <v>37.5785418668981</v>
      </c>
      <c r="E74">
        <v>34.9280503566561</v>
      </c>
      <c r="F74">
        <v>33.6122543320441</v>
      </c>
      <c r="G74">
        <v>36.417760306511</v>
      </c>
      <c r="H74">
        <v>35.7980158418883</v>
      </c>
      <c r="I74">
        <v>33.8866524194123</v>
      </c>
      <c r="J74">
        <v>36.016633913349</v>
      </c>
      <c r="K74">
        <v>34.3122903212861</v>
      </c>
      <c r="L74">
        <v>32.7968448106769</v>
      </c>
      <c r="M74">
        <v>30.7442822977605</v>
      </c>
      <c r="N74">
        <v>31.1370768948707</v>
      </c>
      <c r="O74">
        <v>38.5995624157535</v>
      </c>
      <c r="P74">
        <v>43.9290208252506</v>
      </c>
      <c r="Q74">
        <v>42.7744954964874</v>
      </c>
      <c r="R74">
        <v>42.6324308041357</v>
      </c>
      <c r="S74">
        <v>43.5632148498038</v>
      </c>
      <c r="T74">
        <v>40.936538908529</v>
      </c>
      <c r="U74">
        <v>38.5353193188803</v>
      </c>
      <c r="V74">
        <v>36.3402044106764</v>
      </c>
      <c r="W74">
        <v>36.3369830910257</v>
      </c>
      <c r="X74">
        <v>35.1512095544947</v>
      </c>
      <c r="Y74">
        <v>33.5052838288715</v>
      </c>
      <c r="Z74">
        <v>31.3794136335601</v>
      </c>
      <c r="AA74">
        <v>29.0640286225072</v>
      </c>
      <c r="AB74">
        <v>26.956866165742</v>
      </c>
      <c r="AC74">
        <v>25.4348818699416</v>
      </c>
      <c r="AD74">
        <v>24.1957329891108</v>
      </c>
      <c r="AE74">
        <v>22.9091459247566</v>
      </c>
      <c r="AF74">
        <v>21.342777566215</v>
      </c>
      <c r="AG74">
        <v>20.1772863859595</v>
      </c>
      <c r="AH74">
        <v>18.8079026378313</v>
      </c>
      <c r="AI74">
        <v>17.5560576614174</v>
      </c>
      <c r="AJ74">
        <v>17.2699583875395</v>
      </c>
      <c r="AK74">
        <v>16.4433713329205</v>
      </c>
      <c r="AL74">
        <v>19.5223133935321</v>
      </c>
      <c r="AM74">
        <v>18.1591481605873</v>
      </c>
      <c r="AN74">
        <v>17.2550305354409</v>
      </c>
      <c r="AO74">
        <v>17.0545949308854</v>
      </c>
      <c r="AP74">
        <v>17.0673232131407</v>
      </c>
      <c r="AQ74">
        <v>15.8898779706794</v>
      </c>
      <c r="AR74">
        <v>14.9912498289291</v>
      </c>
      <c r="AS74">
        <v>15.7939696737703</v>
      </c>
      <c r="AT74">
        <v>14.7934713682608</v>
      </c>
      <c r="AU74">
        <v>13.9038616249452</v>
      </c>
      <c r="AV74">
        <v>12.7104468354707</v>
      </c>
    </row>
    <row r="75" spans="1:48">
      <c r="A75">
        <v>47</v>
      </c>
      <c r="B75">
        <v>43.1783333333333</v>
      </c>
      <c r="C75">
        <v>40.0471930555556</v>
      </c>
      <c r="D75">
        <v>37.1848089849537</v>
      </c>
      <c r="E75">
        <v>34.5681128804119</v>
      </c>
      <c r="F75">
        <v>32.1760165248432</v>
      </c>
      <c r="G75">
        <v>31.5591401206432</v>
      </c>
      <c r="H75">
        <v>29.9863354239385</v>
      </c>
      <c r="I75">
        <v>31.8249746531264</v>
      </c>
      <c r="J75">
        <v>29.8245809953997</v>
      </c>
      <c r="K75">
        <v>34.2622215942146</v>
      </c>
      <c r="L75">
        <v>33.4207698276671</v>
      </c>
      <c r="M75">
        <v>34.0725767680257</v>
      </c>
      <c r="N75">
        <v>31.9105139287701</v>
      </c>
      <c r="O75">
        <v>30.134028149884</v>
      </c>
      <c r="P75">
        <v>28.510024067019</v>
      </c>
      <c r="Q75">
        <v>37.9356582528539</v>
      </c>
      <c r="R75">
        <v>38.5718398838532</v>
      </c>
      <c r="S75">
        <v>36.3735902938225</v>
      </c>
      <c r="T75">
        <v>46.2049659774927</v>
      </c>
      <c r="U75">
        <v>44.4214155816539</v>
      </c>
      <c r="V75">
        <v>41.7210774108953</v>
      </c>
      <c r="W75">
        <v>40.7179105253706</v>
      </c>
      <c r="X75">
        <v>39.4191132492068</v>
      </c>
      <c r="Y75">
        <v>37.8146836995229</v>
      </c>
      <c r="Z75">
        <v>35.3189233486472</v>
      </c>
      <c r="AA75">
        <v>32.6748824278883</v>
      </c>
      <c r="AB75">
        <v>29.9228118672502</v>
      </c>
      <c r="AC75">
        <v>27.7688668852966</v>
      </c>
      <c r="AD75">
        <v>26.4190991005827</v>
      </c>
      <c r="AE75">
        <v>24.9700273285723</v>
      </c>
      <c r="AF75">
        <v>23.2267666495365</v>
      </c>
      <c r="AG75">
        <v>22.0717975129745</v>
      </c>
      <c r="AH75">
        <v>21.9254420571826</v>
      </c>
      <c r="AI75">
        <v>20.4060082806078</v>
      </c>
      <c r="AJ75">
        <v>19.66154194881</v>
      </c>
      <c r="AK75">
        <v>18.3364262648705</v>
      </c>
      <c r="AL75">
        <v>17.0750496771358</v>
      </c>
      <c r="AM75">
        <v>16.5163125207298</v>
      </c>
      <c r="AN75">
        <v>15.6232545496822</v>
      </c>
      <c r="AO75">
        <v>15.0635958066837</v>
      </c>
      <c r="AP75">
        <v>14.2565472714429</v>
      </c>
      <c r="AQ75">
        <v>13.5389466155247</v>
      </c>
      <c r="AR75">
        <v>13.6104590361397</v>
      </c>
      <c r="AS75">
        <v>13.9034205893536</v>
      </c>
      <c r="AT75">
        <v>14.6672871112325</v>
      </c>
      <c r="AU75">
        <v>14.058298434176</v>
      </c>
      <c r="AV75">
        <v>12.8516278185759</v>
      </c>
    </row>
    <row r="76" spans="1:48">
      <c r="A76">
        <v>47</v>
      </c>
      <c r="B76">
        <v>43.4783333333333</v>
      </c>
      <c r="C76">
        <v>40.5736097222222</v>
      </c>
      <c r="D76">
        <v>38.3443403391204</v>
      </c>
      <c r="E76">
        <v>36.0109007763899</v>
      </c>
      <c r="F76">
        <v>34.7436025293677</v>
      </c>
      <c r="G76">
        <v>32.3572766455969</v>
      </c>
      <c r="H76">
        <v>32.1192160689568</v>
      </c>
      <c r="I76">
        <v>31.7512921511996</v>
      </c>
      <c r="J76">
        <v>33.1008113893217</v>
      </c>
      <c r="K76">
        <v>33.8120772728061</v>
      </c>
      <c r="L76">
        <v>32.3520720417367</v>
      </c>
      <c r="M76">
        <v>31.0538840571109</v>
      </c>
      <c r="N76">
        <v>29.1509256755422</v>
      </c>
      <c r="O76">
        <v>27.6113045550582</v>
      </c>
      <c r="P76">
        <v>27.4385516335392</v>
      </c>
      <c r="Q76">
        <v>27.2849454941553</v>
      </c>
      <c r="R76">
        <v>28.3912403978659</v>
      </c>
      <c r="S76">
        <v>31.6124825672091</v>
      </c>
      <c r="T76">
        <v>34.315641620983</v>
      </c>
      <c r="U76">
        <v>39.3182605125591</v>
      </c>
      <c r="V76">
        <v>38.2979866390838</v>
      </c>
      <c r="W76">
        <v>37.9309441219874</v>
      </c>
      <c r="X76">
        <v>35.4252047515168</v>
      </c>
      <c r="Y76">
        <v>38.0495003933749</v>
      </c>
      <c r="Z76">
        <v>35.5335849429436</v>
      </c>
      <c r="AA76">
        <v>32.8711189020076</v>
      </c>
      <c r="AB76">
        <v>30.3904032237017</v>
      </c>
      <c r="AC76">
        <v>28.2151133718897</v>
      </c>
      <c r="AD76">
        <v>26.6681713007218</v>
      </c>
      <c r="AE76">
        <v>24.7791532640765</v>
      </c>
      <c r="AF76">
        <v>23.2327971106414</v>
      </c>
      <c r="AG76">
        <v>22.5153689809139</v>
      </c>
      <c r="AH76">
        <v>21.5937629119607</v>
      </c>
      <c r="AI76">
        <v>20.6582660436204</v>
      </c>
      <c r="AJ76">
        <v>20.9159449994855</v>
      </c>
      <c r="AK76">
        <v>19.8873624703887</v>
      </c>
      <c r="AL76">
        <v>18.492863858347</v>
      </c>
      <c r="AM76">
        <v>18.4680597105056</v>
      </c>
      <c r="AN76">
        <v>17.3586830925912</v>
      </c>
      <c r="AO76">
        <v>17.7094928419589</v>
      </c>
      <c r="AP76">
        <v>16.6091907186418</v>
      </c>
      <c r="AQ76">
        <v>15.6308387473257</v>
      </c>
      <c r="AR76">
        <v>14.9451498174806</v>
      </c>
      <c r="AS76">
        <v>14.1512290460432</v>
      </c>
      <c r="AT76">
        <v>13.3328011601067</v>
      </c>
      <c r="AU76">
        <v>12.4384023938642</v>
      </c>
      <c r="AV76">
        <v>11.3707728550575</v>
      </c>
    </row>
    <row r="77" spans="1:48">
      <c r="A77">
        <v>47</v>
      </c>
      <c r="B77">
        <v>42.7283333333333</v>
      </c>
      <c r="C77">
        <v>39.9629847222222</v>
      </c>
      <c r="D77">
        <v>37.4096792974537</v>
      </c>
      <c r="E77">
        <v>35.4179558771132</v>
      </c>
      <c r="F77">
        <v>34.0111190766164</v>
      </c>
      <c r="G77">
        <v>31.6876646892068</v>
      </c>
      <c r="H77">
        <v>33.5386071988752</v>
      </c>
      <c r="I77">
        <v>31.8776615676665</v>
      </c>
      <c r="J77">
        <v>30.5383040772501</v>
      </c>
      <c r="K77">
        <v>28.6795996439528</v>
      </c>
      <c r="L77">
        <v>26.9804340078469</v>
      </c>
      <c r="M77">
        <v>32.231026620604</v>
      </c>
      <c r="N77">
        <v>32.3847031724568</v>
      </c>
      <c r="O77">
        <v>31.6828985708429</v>
      </c>
      <c r="P77">
        <v>38.989370062677</v>
      </c>
      <c r="Q77">
        <v>36.6052824656305</v>
      </c>
      <c r="R77">
        <v>35.4356969923565</v>
      </c>
      <c r="S77">
        <v>44.2194936020412</v>
      </c>
      <c r="T77">
        <v>42.655999727815</v>
      </c>
      <c r="U77">
        <v>43.5829931049248</v>
      </c>
      <c r="V77">
        <v>43.2254698748391</v>
      </c>
      <c r="W77">
        <v>40.2652837105821</v>
      </c>
      <c r="X77">
        <v>41.5061234499741</v>
      </c>
      <c r="Y77">
        <v>38.693514520518</v>
      </c>
      <c r="Z77">
        <v>38.2529697387884</v>
      </c>
      <c r="AA77">
        <v>34.4504686188605</v>
      </c>
      <c r="AB77">
        <v>31.8809700624083</v>
      </c>
      <c r="AC77">
        <v>29.5320201320516</v>
      </c>
      <c r="AD77">
        <v>27.4947868941466</v>
      </c>
      <c r="AE77">
        <v>61.8974480133787</v>
      </c>
      <c r="AF77">
        <v>56.9845837255637</v>
      </c>
      <c r="AG77">
        <v>52.4934069557862</v>
      </c>
      <c r="AH77">
        <v>47.7628876848532</v>
      </c>
      <c r="AI77">
        <v>40.273162288266</v>
      </c>
      <c r="AJ77">
        <v>36.8970534679832</v>
      </c>
      <c r="AK77">
        <v>33.5002773685492</v>
      </c>
      <c r="AL77">
        <v>30.9373368944154</v>
      </c>
      <c r="AM77">
        <v>28.5943821443114</v>
      </c>
      <c r="AN77">
        <v>25.8235141350035</v>
      </c>
      <c r="AO77">
        <v>23.8371444249154</v>
      </c>
      <c r="AP77">
        <v>20.9380135828296</v>
      </c>
      <c r="AQ77">
        <v>19.4283340836367</v>
      </c>
      <c r="AR77">
        <v>18.7625685913972</v>
      </c>
      <c r="AS77">
        <v>17.4396147873023</v>
      </c>
      <c r="AT77">
        <v>16.1927145180589</v>
      </c>
      <c r="AU77">
        <v>15.1480219923073</v>
      </c>
      <c r="AV77">
        <v>10.8182123728395</v>
      </c>
    </row>
    <row r="78" spans="1:48">
      <c r="A78">
        <v>47</v>
      </c>
      <c r="B78">
        <v>43.3283333333333</v>
      </c>
      <c r="C78">
        <v>40.5182763888889</v>
      </c>
      <c r="D78">
        <v>37.8895438460648</v>
      </c>
      <c r="E78">
        <v>35.415119403126</v>
      </c>
      <c r="F78">
        <v>32.9503216543577</v>
      </c>
      <c r="G78">
        <v>32.1895535469229</v>
      </c>
      <c r="H78">
        <v>30.5468780288056</v>
      </c>
      <c r="I78">
        <v>31.6461612443991</v>
      </c>
      <c r="J78">
        <v>66.2494710420944</v>
      </c>
      <c r="K78">
        <v>60.2756639025624</v>
      </c>
      <c r="L78">
        <v>55.9550447631055</v>
      </c>
      <c r="M78">
        <v>52.5453561588841</v>
      </c>
      <c r="N78">
        <v>50.4886418568031</v>
      </c>
      <c r="O78">
        <v>48.4431013379207</v>
      </c>
      <c r="P78">
        <v>47.3893358727384</v>
      </c>
      <c r="Q78">
        <v>50.2063840357807</v>
      </c>
      <c r="R78">
        <v>50.8785451340091</v>
      </c>
      <c r="S78">
        <v>47.6239700100066</v>
      </c>
      <c r="T78">
        <v>47.7519481667306</v>
      </c>
      <c r="U78">
        <v>44.7657392824195</v>
      </c>
      <c r="V78">
        <v>45.3534162144971</v>
      </c>
      <c r="W78">
        <v>42.2105813227527</v>
      </c>
      <c r="X78">
        <v>42.8953901613326</v>
      </c>
      <c r="Y78">
        <v>41.2463815770516</v>
      </c>
      <c r="Z78">
        <v>38.9249076189284</v>
      </c>
      <c r="AA78">
        <v>35.5751076673573</v>
      </c>
      <c r="AB78">
        <v>32.3371891341561</v>
      </c>
      <c r="AC78">
        <v>29.949080400141</v>
      </c>
      <c r="AD78">
        <v>27.8447699691184</v>
      </c>
      <c r="AE78">
        <v>39.604760546769</v>
      </c>
      <c r="AF78">
        <v>35.0843998238175</v>
      </c>
      <c r="AG78">
        <v>32.4729888389399</v>
      </c>
      <c r="AH78">
        <v>29.8745745216505</v>
      </c>
      <c r="AI78">
        <v>27.6509758455009</v>
      </c>
      <c r="AJ78">
        <v>25.7412772303495</v>
      </c>
      <c r="AK78">
        <v>23.8943176014112</v>
      </c>
      <c r="AL78">
        <v>22.1558886739567</v>
      </c>
      <c r="AM78">
        <v>20.6377776792599</v>
      </c>
      <c r="AN78">
        <v>20.1603684506233</v>
      </c>
      <c r="AO78">
        <v>18.7424368252781</v>
      </c>
      <c r="AP78">
        <v>17.5276500771431</v>
      </c>
      <c r="AQ78">
        <v>16.3106934455217</v>
      </c>
      <c r="AR78">
        <v>15.8671229135622</v>
      </c>
      <c r="AS78">
        <v>16.219270280769</v>
      </c>
      <c r="AT78">
        <v>15.7387439492018</v>
      </c>
      <c r="AU78">
        <v>16.7400863037216</v>
      </c>
      <c r="AV78">
        <v>14.0477224232064</v>
      </c>
    </row>
    <row r="79" spans="1:48">
      <c r="A79">
        <v>47</v>
      </c>
      <c r="B79">
        <v>43.4783333333333</v>
      </c>
      <c r="C79">
        <v>40.4475263888889</v>
      </c>
      <c r="D79">
        <v>37.6895922141204</v>
      </c>
      <c r="E79">
        <v>35.2373290770554</v>
      </c>
      <c r="F79">
        <v>33.3259252107553</v>
      </c>
      <c r="G79">
        <v>31.0612832968322</v>
      </c>
      <c r="H79">
        <v>31.0640614841709</v>
      </c>
      <c r="I79">
        <v>35.087000576612</v>
      </c>
      <c r="J79">
        <v>33.3919413460375</v>
      </c>
      <c r="K79">
        <v>31.288299713836</v>
      </c>
      <c r="L79">
        <v>30.8508056693733</v>
      </c>
      <c r="M79">
        <v>31.226467757549</v>
      </c>
      <c r="N79">
        <v>33.7747257780604</v>
      </c>
      <c r="O79">
        <v>41.5639151820466</v>
      </c>
      <c r="P79">
        <v>51.8044265420957</v>
      </c>
      <c r="Q79">
        <v>48.3203799305658</v>
      </c>
      <c r="R79">
        <v>45.1353806531923</v>
      </c>
      <c r="S79">
        <v>47.8568378988109</v>
      </c>
      <c r="T79">
        <v>44.861625979163</v>
      </c>
      <c r="U79">
        <v>48.7442591857437</v>
      </c>
      <c r="V79">
        <v>45.6728769389674</v>
      </c>
      <c r="W79">
        <v>44.6516901275276</v>
      </c>
      <c r="X79">
        <v>44.6387486994093</v>
      </c>
      <c r="Y79">
        <v>44.6295063628281</v>
      </c>
      <c r="Z79">
        <v>42.317331748544</v>
      </c>
      <c r="AA79">
        <v>37.9408609319395</v>
      </c>
      <c r="AB79">
        <v>33.6835981822268</v>
      </c>
      <c r="AC79">
        <v>31.11283271703</v>
      </c>
      <c r="AD79">
        <v>28.8298145754849</v>
      </c>
      <c r="AE79">
        <v>26.7552554910892</v>
      </c>
      <c r="AF79">
        <v>25.5143557917179</v>
      </c>
      <c r="AG79">
        <v>24.5350791122973</v>
      </c>
      <c r="AH79">
        <v>23.1265205550695</v>
      </c>
      <c r="AI79">
        <v>22.2381791380424</v>
      </c>
      <c r="AJ79">
        <v>22.0442662677519</v>
      </c>
      <c r="AK79">
        <v>20.5146334131032</v>
      </c>
      <c r="AL79">
        <v>19.0662940451452</v>
      </c>
      <c r="AM79">
        <v>18.9290116639079</v>
      </c>
      <c r="AN79">
        <v>18.072095621296</v>
      </c>
      <c r="AO79">
        <v>18.2189882895422</v>
      </c>
      <c r="AP79">
        <v>16.9426917946899</v>
      </c>
      <c r="AQ79">
        <v>16.0788094925778</v>
      </c>
      <c r="AR79">
        <v>16.0243902539115</v>
      </c>
      <c r="AS79">
        <v>14.9364634237841</v>
      </c>
      <c r="AT79">
        <v>14.4107706375309</v>
      </c>
      <c r="AU79">
        <v>13.9827690940564</v>
      </c>
      <c r="AV79">
        <v>9.98602759467196</v>
      </c>
    </row>
    <row r="80" spans="1:48">
      <c r="A80">
        <v>47</v>
      </c>
      <c r="B80">
        <v>42.2783333333333</v>
      </c>
      <c r="C80">
        <v>39.2244430555556</v>
      </c>
      <c r="D80">
        <v>37.9571786724537</v>
      </c>
      <c r="E80">
        <v>35.4752580362567</v>
      </c>
      <c r="F80">
        <v>33.7946540354255</v>
      </c>
      <c r="G80">
        <v>34.2641820902997</v>
      </c>
      <c r="H80">
        <v>32.3915685752915</v>
      </c>
      <c r="I80">
        <v>34.785061890854</v>
      </c>
      <c r="J80">
        <v>33.716340984013</v>
      </c>
      <c r="K80">
        <v>41.4751814428472</v>
      </c>
      <c r="L80">
        <v>38.6777283690028</v>
      </c>
      <c r="M80">
        <v>36.12039001733</v>
      </c>
      <c r="N80">
        <v>38.7584785373765</v>
      </c>
      <c r="O80">
        <v>44.0425134221097</v>
      </c>
      <c r="P80">
        <v>41.224697686712</v>
      </c>
      <c r="Q80">
        <v>38.6487444686026</v>
      </c>
      <c r="R80">
        <v>42.0465822314238</v>
      </c>
      <c r="S80">
        <v>47.7669320327274</v>
      </c>
      <c r="T80">
        <v>49.9335705291607</v>
      </c>
      <c r="U80">
        <v>48.7134271989497</v>
      </c>
      <c r="V80">
        <v>47.6590200044257</v>
      </c>
      <c r="W80">
        <v>44.3182874540458</v>
      </c>
      <c r="X80">
        <v>43.6165579961334</v>
      </c>
      <c r="Y80">
        <v>41.0323894848952</v>
      </c>
      <c r="Z80">
        <v>38.7346329836527</v>
      </c>
      <c r="AA80">
        <v>35.6040444946312</v>
      </c>
      <c r="AB80">
        <v>32.8204295631429</v>
      </c>
      <c r="AC80">
        <v>30.117778257835</v>
      </c>
      <c r="AD80">
        <v>28.118668849358</v>
      </c>
      <c r="AE80">
        <v>26.4932828881856</v>
      </c>
      <c r="AF80">
        <v>25.0322798903358</v>
      </c>
      <c r="AG80">
        <v>23.8062548746401</v>
      </c>
      <c r="AH80">
        <v>22.5149155489688</v>
      </c>
      <c r="AI80">
        <v>21.4312666315097</v>
      </c>
      <c r="AJ80">
        <v>20.3326862473963</v>
      </c>
      <c r="AK80">
        <v>19.6000125426067</v>
      </c>
      <c r="AL80">
        <v>18.770176878439</v>
      </c>
      <c r="AM80">
        <v>17.4715700297063</v>
      </c>
      <c r="AN80">
        <v>17.7901129295486</v>
      </c>
      <c r="AO80">
        <v>16.7558754131903</v>
      </c>
      <c r="AP80">
        <v>16.5417814615796</v>
      </c>
      <c r="AQ80">
        <v>15.5709006829212</v>
      </c>
      <c r="AR80">
        <v>14.7076258572307</v>
      </c>
      <c r="AS80">
        <v>13.9400306580543</v>
      </c>
      <c r="AT80">
        <v>13.5995082940992</v>
      </c>
      <c r="AU80">
        <v>12.8422294581699</v>
      </c>
      <c r="AV80">
        <v>9.49254794116392</v>
      </c>
    </row>
    <row r="81" spans="1:48">
      <c r="A81">
        <v>47</v>
      </c>
      <c r="B81">
        <v>42.4283333333333</v>
      </c>
      <c r="C81">
        <v>39.3615680555556</v>
      </c>
      <c r="D81">
        <v>38.9697590543982</v>
      </c>
      <c r="E81">
        <v>36.1998547355623</v>
      </c>
      <c r="F81">
        <v>33.9127041690375</v>
      </c>
      <c r="G81">
        <v>31.9415461236358</v>
      </c>
      <c r="H81">
        <v>34.2047155368724</v>
      </c>
      <c r="I81">
        <v>32.9856583431139</v>
      </c>
      <c r="J81">
        <v>31.5234978767521</v>
      </c>
      <c r="K81">
        <v>31.0540560818266</v>
      </c>
      <c r="L81">
        <v>29.1510829348031</v>
      </c>
      <c r="M81">
        <v>28.2076712428625</v>
      </c>
      <c r="N81">
        <v>29.0084374513021</v>
      </c>
      <c r="O81">
        <v>38.2791481435223</v>
      </c>
      <c r="P81">
        <v>35.9560212612033</v>
      </c>
      <c r="Q81">
        <v>36.9105945083598</v>
      </c>
      <c r="R81">
        <v>34.7049351463923</v>
      </c>
      <c r="S81">
        <v>32.8385948796602</v>
      </c>
      <c r="T81">
        <v>42.364729843224</v>
      </c>
      <c r="U81">
        <v>43.3385691267722</v>
      </c>
      <c r="V81">
        <v>44.1557825922163</v>
      </c>
      <c r="W81">
        <v>41.1157445863844</v>
      </c>
      <c r="X81">
        <v>40.697175102755</v>
      </c>
      <c r="Y81">
        <v>37.9540009064352</v>
      </c>
      <c r="Z81">
        <v>35.4462824952995</v>
      </c>
      <c r="AA81">
        <v>32.791309914453</v>
      </c>
      <c r="AB81">
        <v>30.2298742365451</v>
      </c>
      <c r="AC81">
        <v>28.0804027968341</v>
      </c>
      <c r="AD81">
        <v>26.0576682234392</v>
      </c>
      <c r="AE81">
        <v>24.8152848785834</v>
      </c>
      <c r="AF81">
        <v>23.0853062598383</v>
      </c>
      <c r="AG81">
        <v>21.9495521595436</v>
      </c>
      <c r="AH81">
        <v>21.661877304596</v>
      </c>
      <c r="AI81">
        <v>20.3485192366699</v>
      </c>
      <c r="AJ81">
        <v>18.9644380021891</v>
      </c>
      <c r="AK81">
        <v>18.2009351735584</v>
      </c>
      <c r="AL81">
        <v>18.1410245824553</v>
      </c>
      <c r="AM81">
        <v>16.8964199724612</v>
      </c>
      <c r="AN81">
        <v>15.7586439248249</v>
      </c>
      <c r="AO81">
        <v>16.5667982029791</v>
      </c>
      <c r="AP81">
        <v>15.9148048253333</v>
      </c>
      <c r="AQ81">
        <v>15.0134139571922</v>
      </c>
      <c r="AR81">
        <v>15.2102504989544</v>
      </c>
      <c r="AS81">
        <v>14.7764352103726</v>
      </c>
      <c r="AT81">
        <v>16.9575579551291</v>
      </c>
      <c r="AU81">
        <v>15.8280952817689</v>
      </c>
      <c r="AV81">
        <v>11.3038980470633</v>
      </c>
    </row>
    <row r="82" spans="1:48">
      <c r="A82">
        <v>47</v>
      </c>
      <c r="B82">
        <v>42.7283333333333</v>
      </c>
      <c r="C82">
        <v>39.7176097222222</v>
      </c>
      <c r="D82">
        <v>37.5117539155093</v>
      </c>
      <c r="E82">
        <v>34.8669950377614</v>
      </c>
      <c r="F82">
        <v>32.4492446303535</v>
      </c>
      <c r="G82">
        <v>33.3033355401775</v>
      </c>
      <c r="H82">
        <v>31.98796579597</v>
      </c>
      <c r="I82">
        <v>31.0700171086841</v>
      </c>
      <c r="J82">
        <v>30.5059231180878</v>
      </c>
      <c r="K82">
        <v>32.461757660691</v>
      </c>
      <c r="L82">
        <v>30.437956794815</v>
      </c>
      <c r="M82">
        <v>29.3519165833897</v>
      </c>
      <c r="N82">
        <v>34.6362458287307</v>
      </c>
      <c r="O82">
        <v>32.625801395098</v>
      </c>
      <c r="P82">
        <v>35.2253399691756</v>
      </c>
      <c r="Q82">
        <v>33.1643316218213</v>
      </c>
      <c r="R82">
        <v>31.2802264909483</v>
      </c>
      <c r="S82">
        <v>29.7078403838086</v>
      </c>
      <c r="T82">
        <v>29.7527214079365</v>
      </c>
      <c r="U82">
        <v>28.3114461537553</v>
      </c>
      <c r="V82">
        <v>34.5799495896719</v>
      </c>
      <c r="W82">
        <v>34.9038422909245</v>
      </c>
      <c r="X82">
        <v>34.5401409891342</v>
      </c>
      <c r="Y82">
        <v>35.5079279305917</v>
      </c>
      <c r="Z82">
        <v>34.4347677200197</v>
      </c>
      <c r="AA82">
        <v>31.6948784380503</v>
      </c>
      <c r="AB82">
        <v>29.2576696064101</v>
      </c>
      <c r="AC82">
        <v>27.1338862985266</v>
      </c>
      <c r="AD82">
        <v>25.2890472337732</v>
      </c>
      <c r="AE82">
        <v>23.68617783203</v>
      </c>
      <c r="AF82">
        <v>22.26095978898</v>
      </c>
      <c r="AG82">
        <v>21.7241314281946</v>
      </c>
      <c r="AH82">
        <v>20.7676669568266</v>
      </c>
      <c r="AI82">
        <v>20.9940754850003</v>
      </c>
      <c r="AJ82">
        <v>19.7547321187461</v>
      </c>
      <c r="AK82">
        <v>18.6527493089184</v>
      </c>
      <c r="AL82">
        <v>21.2519127081904</v>
      </c>
      <c r="AM82">
        <v>19.7402902007374</v>
      </c>
      <c r="AN82">
        <v>20.6603572516933</v>
      </c>
      <c r="AO82">
        <v>20.0674384705843</v>
      </c>
      <c r="AP82">
        <v>18.925739488134</v>
      </c>
      <c r="AQ82">
        <v>17.5887801820692</v>
      </c>
      <c r="AR82">
        <v>17.0429790270163</v>
      </c>
      <c r="AS82">
        <v>16.4633254244957</v>
      </c>
      <c r="AT82">
        <v>15.3002233255599</v>
      </c>
      <c r="AU82">
        <v>15.1769094916707</v>
      </c>
      <c r="AV82">
        <v>11.9771110738434</v>
      </c>
    </row>
    <row r="83" spans="1:48">
      <c r="A83">
        <v>47</v>
      </c>
      <c r="B83">
        <v>42.2783333333333</v>
      </c>
      <c r="C83">
        <v>39.3174847222222</v>
      </c>
      <c r="D83">
        <v>37.854237005787</v>
      </c>
      <c r="E83">
        <v>36.1983020370669</v>
      </c>
      <c r="F83">
        <v>35.6266207048053</v>
      </c>
      <c r="G83">
        <v>34.9705093219221</v>
      </c>
      <c r="H83">
        <v>33.019611205409</v>
      </c>
      <c r="I83">
        <v>31.4161876301429</v>
      </c>
      <c r="J83">
        <v>30.1279768344687</v>
      </c>
      <c r="K83">
        <v>28.3044921561768</v>
      </c>
      <c r="L83">
        <v>31.5418494226784</v>
      </c>
      <c r="M83">
        <v>29.5970073472319</v>
      </c>
      <c r="N83">
        <v>27.8190975499278</v>
      </c>
      <c r="O83">
        <v>30.0823593606478</v>
      </c>
      <c r="P83">
        <v>30.8086722141598</v>
      </c>
      <c r="Q83">
        <v>34.9006771556744</v>
      </c>
      <c r="R83">
        <v>36.0249849131368</v>
      </c>
      <c r="S83">
        <v>34.0453403747592</v>
      </c>
      <c r="T83">
        <v>33.6094818165567</v>
      </c>
      <c r="U83">
        <v>35.8566938698078</v>
      </c>
      <c r="V83">
        <v>36.5486596191589</v>
      </c>
      <c r="W83">
        <v>34.7478498447021</v>
      </c>
      <c r="X83">
        <v>32.5153260663652</v>
      </c>
      <c r="Y83">
        <v>30.4744272456688</v>
      </c>
      <c r="Z83">
        <v>30.0849842114655</v>
      </c>
      <c r="AA83">
        <v>27.8901897333147</v>
      </c>
      <c r="AB83">
        <v>25.9615270378723</v>
      </c>
      <c r="AC83">
        <v>24.1206626337883</v>
      </c>
      <c r="AD83">
        <v>22.9537560601873</v>
      </c>
      <c r="AE83">
        <v>21.8358708620119</v>
      </c>
      <c r="AF83">
        <v>20.3616252796892</v>
      </c>
      <c r="AG83">
        <v>22.7639191098492</v>
      </c>
      <c r="AH83">
        <v>21.1725160529205</v>
      </c>
      <c r="AI83">
        <v>20.3047697210758</v>
      </c>
      <c r="AJ83">
        <v>19.5765859242694</v>
      </c>
      <c r="AK83">
        <v>18.9655183547828</v>
      </c>
      <c r="AL83">
        <v>18.7061789839103</v>
      </c>
      <c r="AM83">
        <v>28.8204108131935</v>
      </c>
      <c r="AN83">
        <v>26.0860972630821</v>
      </c>
      <c r="AO83">
        <v>35.300930855026</v>
      </c>
      <c r="AP83">
        <v>32.5584342899696</v>
      </c>
      <c r="AQ83">
        <v>29.3344527749995</v>
      </c>
      <c r="AR83">
        <v>37.0871883568121</v>
      </c>
      <c r="AS83">
        <v>32.0782931026639</v>
      </c>
      <c r="AT83">
        <v>26.8572903299192</v>
      </c>
      <c r="AU83">
        <v>24.1163105436092</v>
      </c>
      <c r="AV83">
        <v>19.0317884039983</v>
      </c>
    </row>
    <row r="84" spans="1:48">
      <c r="A84">
        <v>47</v>
      </c>
      <c r="B84">
        <v>42.8783333333333</v>
      </c>
      <c r="C84">
        <v>39.7729430555556</v>
      </c>
      <c r="D84">
        <v>38.8068044710648</v>
      </c>
      <c r="E84">
        <v>37.4895261930855</v>
      </c>
      <c r="F84">
        <v>35.0594370400185</v>
      </c>
      <c r="G84">
        <v>34.8522672120803</v>
      </c>
      <c r="H84">
        <v>32.5024476097101</v>
      </c>
      <c r="I84">
        <v>34.864248001268</v>
      </c>
      <c r="J84">
        <v>41.3529833811591</v>
      </c>
      <c r="K84">
        <v>39.0571943897473</v>
      </c>
      <c r="L84">
        <v>36.4672852046274</v>
      </c>
      <c r="M84">
        <v>39.0062195169714</v>
      </c>
      <c r="N84">
        <v>40.8194417717037</v>
      </c>
      <c r="O84">
        <v>38.2782730196325</v>
      </c>
      <c r="P84">
        <v>42.7315234736784</v>
      </c>
      <c r="Q84">
        <v>40.882946288679</v>
      </c>
      <c r="R84">
        <v>39.2392530750171</v>
      </c>
      <c r="S84">
        <v>44.4478292248256</v>
      </c>
      <c r="T84">
        <v>45.0866366911661</v>
      </c>
      <c r="U84">
        <v>43.4270344578952</v>
      </c>
      <c r="V84">
        <v>40.8120473335925</v>
      </c>
      <c r="W84">
        <v>38.5387120874527</v>
      </c>
      <c r="X84">
        <v>39.7365313513088</v>
      </c>
      <c r="Y84">
        <v>37.5823991265387</v>
      </c>
      <c r="Z84">
        <v>35.6670165566807</v>
      </c>
      <c r="AA84">
        <v>28.9677958554285</v>
      </c>
      <c r="AB84">
        <v>27.6055673802447</v>
      </c>
      <c r="AC84">
        <v>25.7084503289343</v>
      </c>
      <c r="AD84">
        <v>24.9476182765806</v>
      </c>
      <c r="AE84">
        <v>23.3825905842595</v>
      </c>
      <c r="AF84">
        <v>22.8527610694115</v>
      </c>
      <c r="AG84">
        <v>22.2059563040125</v>
      </c>
      <c r="AH84">
        <v>20.8322961469845</v>
      </c>
      <c r="AI84">
        <v>19.610883324027</v>
      </c>
      <c r="AJ84">
        <v>18.524843755614</v>
      </c>
      <c r="AK84">
        <v>17.2972946665905</v>
      </c>
      <c r="AL84">
        <v>16.1251102077081</v>
      </c>
      <c r="AM84">
        <v>15.0535382482132</v>
      </c>
      <c r="AN84">
        <v>16.3118967760603</v>
      </c>
      <c r="AO84">
        <v>16.5275077863727</v>
      </c>
      <c r="AP84">
        <v>15.3963967013757</v>
      </c>
      <c r="AQ84">
        <v>15.8830933108992</v>
      </c>
      <c r="AR84">
        <v>15.5189851372904</v>
      </c>
      <c r="AS84">
        <v>15.409565770845</v>
      </c>
      <c r="AT84">
        <v>14.6811939427008</v>
      </c>
      <c r="AU84">
        <v>13.6710581292856</v>
      </c>
      <c r="AV84">
        <v>12.4976256398553</v>
      </c>
    </row>
    <row r="85" spans="1:48">
      <c r="A85">
        <v>47</v>
      </c>
      <c r="B85">
        <v>42.2783333333333</v>
      </c>
      <c r="C85">
        <v>39.2244430555556</v>
      </c>
      <c r="D85">
        <v>36.4326783599537</v>
      </c>
      <c r="E85">
        <v>35.7940044620669</v>
      </c>
      <c r="F85">
        <v>33.8069855226362</v>
      </c>
      <c r="G85">
        <v>33.9264967988152</v>
      </c>
      <c r="H85">
        <v>32.0913100702799</v>
      </c>
      <c r="I85">
        <v>34.5706272751915</v>
      </c>
      <c r="J85">
        <v>32.9327994188578</v>
      </c>
      <c r="K85">
        <v>30.8685674687392</v>
      </c>
      <c r="L85">
        <v>30.4880870542355</v>
      </c>
      <c r="M85">
        <v>29.3964907390577</v>
      </c>
      <c r="N85">
        <v>27.6357919506219</v>
      </c>
      <c r="O85">
        <v>29.9285354118969</v>
      </c>
      <c r="P85">
        <v>34.206102529222</v>
      </c>
      <c r="Q85">
        <v>32.2325787287971</v>
      </c>
      <c r="R85">
        <v>37.1435622452558</v>
      </c>
      <c r="S85">
        <v>41.3179064858713</v>
      </c>
      <c r="T85">
        <v>46.0362668729533</v>
      </c>
      <c r="U85">
        <v>44.271413961201</v>
      </c>
      <c r="V85">
        <v>47.1750241843811</v>
      </c>
      <c r="W85">
        <v>44.8377077947265</v>
      </c>
      <c r="X85">
        <v>43.2553670962065</v>
      </c>
      <c r="Y85">
        <v>40.2926147537821</v>
      </c>
      <c r="Z85">
        <v>38.0768499519046</v>
      </c>
      <c r="AA85">
        <v>34.1345595049138</v>
      </c>
      <c r="AB85">
        <v>31.3570845178735</v>
      </c>
      <c r="AC85">
        <v>29.0531014300893</v>
      </c>
      <c r="AD85">
        <v>26.9468768906733</v>
      </c>
      <c r="AE85">
        <v>25.4129208574234</v>
      </c>
      <c r="AF85">
        <v>24.9490609790099</v>
      </c>
      <c r="AG85">
        <v>23.5601468626943</v>
      </c>
      <c r="AH85">
        <v>22.0363972520791</v>
      </c>
      <c r="AI85">
        <v>20.5074398212756</v>
      </c>
      <c r="AJ85">
        <v>19.534345912219</v>
      </c>
      <c r="AK85">
        <v>18.6934305924759</v>
      </c>
      <c r="AL85">
        <v>18.8203892499813</v>
      </c>
      <c r="AM85">
        <v>17.5174725060246</v>
      </c>
      <c r="AN85">
        <v>16.3263894492575</v>
      </c>
      <c r="AO85">
        <v>15.2375410215295</v>
      </c>
      <c r="AP85">
        <v>14.9933979816953</v>
      </c>
      <c r="AQ85">
        <v>15.3951200081364</v>
      </c>
      <c r="AR85">
        <v>16.0723035389407</v>
      </c>
      <c r="AS85">
        <v>16.0194186210072</v>
      </c>
      <c r="AT85">
        <v>14.9939330571789</v>
      </c>
      <c r="AU85">
        <v>14.0821054766749</v>
      </c>
      <c r="AV85">
        <v>12.5213387863434</v>
      </c>
    </row>
    <row r="86" spans="1:48">
      <c r="A86">
        <v>47</v>
      </c>
      <c r="B86">
        <v>39.8033333333333</v>
      </c>
      <c r="C86">
        <v>37.5815472222222</v>
      </c>
      <c r="D86">
        <v>36.4040269884259</v>
      </c>
      <c r="E86">
        <v>34.3341466558314</v>
      </c>
      <c r="F86">
        <v>33.1287177356227</v>
      </c>
      <c r="G86">
        <v>46.4482464130289</v>
      </c>
      <c r="H86">
        <v>43.5916139546077</v>
      </c>
      <c r="I86">
        <v>40.8164600746387</v>
      </c>
      <c r="J86">
        <v>38.4863857496996</v>
      </c>
      <c r="K86">
        <v>38.1968323978804</v>
      </c>
      <c r="L86">
        <v>40.2414044708196</v>
      </c>
      <c r="M86">
        <v>37.5498505870742</v>
      </c>
      <c r="N86">
        <v>35.089321745017</v>
      </c>
      <c r="O86">
        <v>34.087755251611</v>
      </c>
      <c r="P86">
        <v>40.7068385421922</v>
      </c>
      <c r="Q86">
        <v>40.8973220099896</v>
      </c>
      <c r="R86">
        <v>40.154602436966</v>
      </c>
      <c r="S86">
        <v>43.9261737565057</v>
      </c>
      <c r="T86">
        <v>43.5220351545803</v>
      </c>
      <c r="U86">
        <v>48.8575376517606</v>
      </c>
      <c r="V86">
        <v>45.7764323366512</v>
      </c>
      <c r="W86">
        <v>45.4420020937584</v>
      </c>
      <c r="X86">
        <v>43.0194634760229</v>
      </c>
      <c r="Y86">
        <v>41.3504997669625</v>
      </c>
      <c r="Z86">
        <v>40.8824360660946</v>
      </c>
      <c r="AA86">
        <v>37.7608603037548</v>
      </c>
      <c r="AB86">
        <v>34.2311337639737</v>
      </c>
      <c r="AC86">
        <v>31.5996831051333</v>
      </c>
      <c r="AD86">
        <v>29.1849245061727</v>
      </c>
      <c r="AE86">
        <v>27.6429002514917</v>
      </c>
      <c r="AF86">
        <v>25.779145473618</v>
      </c>
      <c r="AG86">
        <v>24.121956850292</v>
      </c>
      <c r="AH86">
        <v>23.1456953597648</v>
      </c>
      <c r="AI86">
        <v>21.8142384067301</v>
      </c>
      <c r="AJ86">
        <v>21.7415019288064</v>
      </c>
      <c r="AK86">
        <v>20.9637061537032</v>
      </c>
      <c r="AL86">
        <v>20.9399778947929</v>
      </c>
      <c r="AM86">
        <v>19.4551297921565</v>
      </c>
      <c r="AN86">
        <v>18.0977311516631</v>
      </c>
      <c r="AO86">
        <v>17.2019560035622</v>
      </c>
      <c r="AP86">
        <v>17.1725635792107</v>
      </c>
      <c r="AQ86">
        <v>17.1515724894863</v>
      </c>
      <c r="AR86">
        <v>16.6979492896196</v>
      </c>
      <c r="AS86">
        <v>16.3399649810581</v>
      </c>
      <c r="AT86">
        <v>15.2789521956575</v>
      </c>
      <c r="AU86">
        <v>15.2797445548406</v>
      </c>
      <c r="AV86">
        <v>12.8222523056038</v>
      </c>
    </row>
    <row r="87" spans="1:48">
      <c r="A87">
        <v>47</v>
      </c>
      <c r="B87">
        <v>43.4783333333333</v>
      </c>
      <c r="C87">
        <v>40.3214430555556</v>
      </c>
      <c r="D87">
        <v>37.435519193287</v>
      </c>
      <c r="E87">
        <v>36.5101999572058</v>
      </c>
      <c r="F87">
        <v>34.425897796352</v>
      </c>
      <c r="G87">
        <v>33.0598992341054</v>
      </c>
      <c r="H87">
        <v>34.5186113696903</v>
      </c>
      <c r="I87">
        <v>34.7805208059139</v>
      </c>
      <c r="J87">
        <v>34.8983906894816</v>
      </c>
      <c r="K87">
        <v>35.9281466524492</v>
      </c>
      <c r="L87">
        <v>34.2336103984694</v>
      </c>
      <c r="M87">
        <v>33.3960449860107</v>
      </c>
      <c r="N87">
        <v>37.502941002859</v>
      </c>
      <c r="O87">
        <v>39.1961444664944</v>
      </c>
      <c r="P87">
        <v>44.3550798398214</v>
      </c>
      <c r="Q87">
        <v>44.7749275029213</v>
      </c>
      <c r="R87">
        <v>42.6998730380141</v>
      </c>
      <c r="S87">
        <v>43.6198101244002</v>
      </c>
      <c r="T87">
        <v>42.1227811689458</v>
      </c>
      <c r="U87">
        <v>48.9951862181555</v>
      </c>
      <c r="V87">
        <v>52.9031084795866</v>
      </c>
      <c r="W87">
        <v>49.2896806230991</v>
      </c>
      <c r="X87">
        <v>46.3444990051281</v>
      </c>
      <c r="Y87">
        <v>45.847696372829</v>
      </c>
      <c r="Z87">
        <v>45.4928964929287</v>
      </c>
      <c r="AA87">
        <v>41.9755895439523</v>
      </c>
      <c r="AB87">
        <v>38.7601847747631</v>
      </c>
      <c r="AC87">
        <v>35.4327596761911</v>
      </c>
      <c r="AD87">
        <v>32.3356718363656</v>
      </c>
      <c r="AE87">
        <v>29.9518015411684</v>
      </c>
      <c r="AF87">
        <v>28.1905782673178</v>
      </c>
      <c r="AG87">
        <v>26.742300225942</v>
      </c>
      <c r="AH87">
        <v>25.2609594113602</v>
      </c>
      <c r="AI87">
        <v>24.2030351796131</v>
      </c>
      <c r="AJ87">
        <v>23.4475009574404</v>
      </c>
      <c r="AK87">
        <v>21.7974237919267</v>
      </c>
      <c r="AL87">
        <v>20.7994290861992</v>
      </c>
      <c r="AM87">
        <v>19.4316590291454</v>
      </c>
      <c r="AN87">
        <v>18.4939005352912</v>
      </c>
      <c r="AO87">
        <v>17.3816598926298</v>
      </c>
      <c r="AP87">
        <v>17.1604436039688</v>
      </c>
      <c r="AQ87">
        <v>16.8509389873662</v>
      </c>
      <c r="AR87">
        <v>16.9218789268107</v>
      </c>
      <c r="AS87">
        <v>16.2127767327486</v>
      </c>
      <c r="AT87">
        <v>15.3552218082316</v>
      </c>
      <c r="AU87">
        <v>14.5194708459468</v>
      </c>
      <c r="AV87">
        <v>13.273216265003</v>
      </c>
    </row>
    <row r="88" spans="1:48">
      <c r="A88">
        <v>47</v>
      </c>
      <c r="B88">
        <v>43.4783333333333</v>
      </c>
      <c r="C88">
        <v>40.3214430555556</v>
      </c>
      <c r="D88">
        <v>37.5774831168982</v>
      </c>
      <c r="E88">
        <v>36.6115858593181</v>
      </c>
      <c r="F88">
        <v>34.7482224669444</v>
      </c>
      <c r="G88">
        <v>32.3615000385317</v>
      </c>
      <c r="H88">
        <v>33.0712462794446</v>
      </c>
      <c r="I88">
        <v>33.0942563458478</v>
      </c>
      <c r="J88">
        <v>31.6200596008497</v>
      </c>
      <c r="K88">
        <v>35.5444925649402</v>
      </c>
      <c r="L88">
        <v>38.3471917734614</v>
      </c>
      <c r="M88">
        <v>35.8182244795727</v>
      </c>
      <c r="N88">
        <v>36.6540488184628</v>
      </c>
      <c r="O88">
        <v>34.4704096282114</v>
      </c>
      <c r="P88">
        <v>32.4741994684566</v>
      </c>
      <c r="Q88">
        <v>30.6493306807474</v>
      </c>
      <c r="R88">
        <v>34.7749301288898</v>
      </c>
      <c r="S88">
        <v>34.2582087062712</v>
      </c>
      <c r="T88">
        <v>43.3785707177287</v>
      </c>
      <c r="U88">
        <v>40.7677433977903</v>
      </c>
      <c r="V88">
        <v>38.3810120894799</v>
      </c>
      <c r="W88">
        <v>70.6972598908465</v>
      </c>
      <c r="X88">
        <v>65.3790784168822</v>
      </c>
      <c r="Y88">
        <v>60.2484202652557</v>
      </c>
      <c r="Z88">
        <v>55.8208870191898</v>
      </c>
      <c r="AA88">
        <v>46.4529168128714</v>
      </c>
      <c r="AB88">
        <v>40.9215935181577</v>
      </c>
      <c r="AC88">
        <v>35.564298199597</v>
      </c>
      <c r="AD88">
        <v>32.6709810274851</v>
      </c>
      <c r="AE88">
        <v>30.2331727712517</v>
      </c>
      <c r="AF88">
        <v>28.0823294557713</v>
      </c>
      <c r="AG88">
        <v>26.0719295108176</v>
      </c>
      <c r="AH88">
        <v>24.1965888944724</v>
      </c>
      <c r="AI88">
        <v>22.8424708472781</v>
      </c>
      <c r="AJ88">
        <v>21.2443254328867</v>
      </c>
      <c r="AK88">
        <v>21.1405972158088</v>
      </c>
      <c r="AL88">
        <v>19.7350143577233</v>
      </c>
      <c r="AM88">
        <v>19.4065894204741</v>
      </c>
      <c r="AN88">
        <v>18.612698219836</v>
      </c>
      <c r="AO88">
        <v>17.9663384673164</v>
      </c>
      <c r="AP88">
        <v>17.3409354404572</v>
      </c>
      <c r="AQ88">
        <v>16.4229583764618</v>
      </c>
      <c r="AR88">
        <v>15.7940992375809</v>
      </c>
      <c r="AS88">
        <v>14.7259390530218</v>
      </c>
      <c r="AT88">
        <v>13.7119626176375</v>
      </c>
      <c r="AU88">
        <v>14.0426266360961</v>
      </c>
      <c r="AV88">
        <v>12.8373011831645</v>
      </c>
    </row>
    <row r="89" spans="1:48">
      <c r="A89">
        <v>47</v>
      </c>
      <c r="B89">
        <v>42.2783333333333</v>
      </c>
      <c r="C89">
        <v>39.3174847222222</v>
      </c>
      <c r="D89">
        <v>36.5177339502315</v>
      </c>
      <c r="E89">
        <v>34.9065217244801</v>
      </c>
      <c r="F89">
        <v>33.5947264373476</v>
      </c>
      <c r="G89">
        <v>46.9620459232594</v>
      </c>
      <c r="H89">
        <v>43.5728036481797</v>
      </c>
      <c r="I89">
        <v>40.5182213350443</v>
      </c>
      <c r="J89">
        <v>39.1202907369913</v>
      </c>
      <c r="K89">
        <v>38.7129367083671</v>
      </c>
      <c r="L89">
        <v>36.1525763075656</v>
      </c>
      <c r="M89">
        <v>36.9179081360538</v>
      </c>
      <c r="N89">
        <v>35.7157256142399</v>
      </c>
      <c r="O89">
        <v>35.6768395516389</v>
      </c>
      <c r="P89">
        <v>33.5770774901233</v>
      </c>
      <c r="Q89">
        <v>31.6575450055543</v>
      </c>
      <c r="R89">
        <v>31.0363337674387</v>
      </c>
      <c r="S89">
        <v>30.9339734415476</v>
      </c>
      <c r="T89">
        <v>44.5929580517761</v>
      </c>
      <c r="U89">
        <v>41.8778958189986</v>
      </c>
      <c r="V89">
        <v>40.573929032393</v>
      </c>
      <c r="W89">
        <v>37.8413334571126</v>
      </c>
      <c r="X89">
        <v>37.005185659427</v>
      </c>
      <c r="Y89">
        <v>34.5789072236595</v>
      </c>
      <c r="Z89">
        <v>32.3608843536287</v>
      </c>
      <c r="AA89">
        <v>29.6985649092165</v>
      </c>
      <c r="AB89">
        <v>27.6020098423813</v>
      </c>
      <c r="AC89">
        <v>26.2999353624339</v>
      </c>
      <c r="AD89">
        <v>24.430024243825</v>
      </c>
      <c r="AE89">
        <v>22.9223632234678</v>
      </c>
      <c r="AF89">
        <v>21.3548603801201</v>
      </c>
      <c r="AG89">
        <v>21.7848009643054</v>
      </c>
      <c r="AH89">
        <v>20.4578188574283</v>
      </c>
      <c r="AI89">
        <v>19.0643560721657</v>
      </c>
      <c r="AJ89">
        <v>19.777627628205</v>
      </c>
      <c r="AK89">
        <v>18.6731072327456</v>
      </c>
      <c r="AL89">
        <v>18.1736937911751</v>
      </c>
      <c r="AM89">
        <v>16.9262850740992</v>
      </c>
      <c r="AN89">
        <v>15.9877884783865</v>
      </c>
      <c r="AO89">
        <v>16.7304456049811</v>
      </c>
      <c r="AP89">
        <v>16.0521322701799</v>
      </c>
      <c r="AQ89">
        <v>15.1355209435683</v>
      </c>
      <c r="AR89">
        <v>14.1238887292454</v>
      </c>
      <c r="AS89">
        <v>13.6428938435229</v>
      </c>
      <c r="AT89">
        <v>12.8808064425324</v>
      </c>
      <c r="AU89">
        <v>12.5591434063585</v>
      </c>
      <c r="AV89">
        <v>11.4811502639794</v>
      </c>
    </row>
    <row r="90" spans="1:48">
      <c r="A90">
        <v>47</v>
      </c>
      <c r="B90">
        <v>43.3283333333333</v>
      </c>
      <c r="C90">
        <v>40.1843180555556</v>
      </c>
      <c r="D90">
        <v>37.4555561377315</v>
      </c>
      <c r="E90">
        <v>35.0292319991329</v>
      </c>
      <c r="F90">
        <v>34.7917098527141</v>
      </c>
      <c r="G90">
        <v>34.9762461198133</v>
      </c>
      <c r="H90">
        <v>33.4336393552053</v>
      </c>
      <c r="I90">
        <v>32.8543123589098</v>
      </c>
      <c r="J90">
        <v>35.8947047429881</v>
      </c>
      <c r="K90">
        <v>34.2038749673069</v>
      </c>
      <c r="L90">
        <v>36.0499611208504</v>
      </c>
      <c r="M90">
        <v>36.2131766792257</v>
      </c>
      <c r="N90">
        <v>38.2050730953943</v>
      </c>
      <c r="O90">
        <v>36.8581774939881</v>
      </c>
      <c r="P90">
        <v>42.6853817602898</v>
      </c>
      <c r="Q90">
        <v>46.8469768071403</v>
      </c>
      <c r="R90">
        <v>48.3113981101231</v>
      </c>
      <c r="S90">
        <v>53.4148901503129</v>
      </c>
      <c r="T90">
        <v>52.6114953178042</v>
      </c>
      <c r="U90">
        <v>80.5932605914199</v>
      </c>
      <c r="V90">
        <v>74.9983408758709</v>
      </c>
      <c r="W90">
        <v>69.3109832840253</v>
      </c>
      <c r="X90">
        <v>64.1117905521464</v>
      </c>
      <c r="Y90">
        <v>58.9476828078726</v>
      </c>
      <c r="Z90">
        <v>54.7695463492128</v>
      </c>
      <c r="AA90">
        <v>45.7020843510628</v>
      </c>
      <c r="AB90">
        <v>41.4317178933768</v>
      </c>
      <c r="AC90">
        <v>37.7414095461931</v>
      </c>
      <c r="AD90">
        <v>34.8894385601448</v>
      </c>
      <c r="AE90">
        <v>32.0058178943846</v>
      </c>
      <c r="AF90">
        <v>29.6573428322134</v>
      </c>
      <c r="AG90">
        <v>27.5117542391151</v>
      </c>
      <c r="AH90">
        <v>25.5500348109465</v>
      </c>
      <c r="AI90">
        <v>23.7194901563402</v>
      </c>
      <c r="AJ90">
        <v>22.0460672512544</v>
      </c>
      <c r="AK90">
        <v>21.5593697245002</v>
      </c>
      <c r="AL90">
        <v>20.7094832115806</v>
      </c>
      <c r="AM90">
        <v>20.1025225936038</v>
      </c>
      <c r="AN90">
        <v>19.3017407467857</v>
      </c>
      <c r="AO90">
        <v>19.0971598499961</v>
      </c>
      <c r="AP90">
        <v>18.6236259966223</v>
      </c>
      <c r="AQ90">
        <v>18.07846354917</v>
      </c>
      <c r="AR90">
        <v>17.1833439950118</v>
      </c>
      <c r="AS90">
        <v>16.286773102356</v>
      </c>
      <c r="AT90">
        <v>15.2316557501783</v>
      </c>
      <c r="AU90">
        <v>14.1742719649546</v>
      </c>
      <c r="AV90">
        <v>12.6032901555055</v>
      </c>
    </row>
    <row r="91" spans="1:48">
      <c r="A91">
        <v>47</v>
      </c>
      <c r="B91">
        <v>43.3283333333333</v>
      </c>
      <c r="C91">
        <v>40.6518597222222</v>
      </c>
      <c r="D91">
        <v>37.7375750960648</v>
      </c>
      <c r="E91">
        <v>36.7259182144396</v>
      </c>
      <c r="F91">
        <v>34.1486102343669</v>
      </c>
      <c r="G91">
        <v>31.8133545225837</v>
      </c>
      <c r="H91">
        <v>30.7003738665994</v>
      </c>
      <c r="I91">
        <v>47.3272670030631</v>
      </c>
      <c r="J91">
        <v>44.2755782435569</v>
      </c>
      <c r="K91">
        <v>41.2377577776516</v>
      </c>
      <c r="L91">
        <v>38.4606835684032</v>
      </c>
      <c r="M91">
        <v>36.4854578062385</v>
      </c>
      <c r="N91">
        <v>39.0191977832887</v>
      </c>
      <c r="O91">
        <v>36.6325499735564</v>
      </c>
      <c r="P91">
        <v>35.4599423514872</v>
      </c>
      <c r="Q91">
        <v>37.5328030645025</v>
      </c>
      <c r="R91">
        <v>35.2737374681327</v>
      </c>
      <c r="S91">
        <v>33.358575002118</v>
      </c>
      <c r="T91">
        <v>31.6077973144362</v>
      </c>
      <c r="U91">
        <v>32.876904845892</v>
      </c>
      <c r="V91">
        <v>35.3767026498443</v>
      </c>
      <c r="W91">
        <v>33.7057847728199</v>
      </c>
      <c r="X91">
        <v>36.8215479585889</v>
      </c>
      <c r="Y91">
        <v>36.1494156619158</v>
      </c>
      <c r="Z91">
        <v>36.1816492514098</v>
      </c>
      <c r="AA91">
        <v>33.0749339968081</v>
      </c>
      <c r="AB91">
        <v>31.614135412481</v>
      </c>
      <c r="AC91">
        <v>29.2727354042644</v>
      </c>
      <c r="AD91">
        <v>27.2340221785185</v>
      </c>
      <c r="AE91">
        <v>25.2964352748623</v>
      </c>
      <c r="AF91">
        <v>24.8658708587975</v>
      </c>
      <c r="AG91">
        <v>23.6666099623409</v>
      </c>
      <c r="AH91">
        <v>22.2643954424563</v>
      </c>
      <c r="AI91">
        <v>20.7158681669788</v>
      </c>
      <c r="AJ91">
        <v>19.7144627409642</v>
      </c>
      <c r="AK91">
        <v>18.3848046890314</v>
      </c>
      <c r="AL91">
        <v>17.2846555026638</v>
      </c>
      <c r="AM91">
        <v>16.3064395177852</v>
      </c>
      <c r="AN91">
        <v>16.5233375315075</v>
      </c>
      <c r="AO91">
        <v>15.8414175168111</v>
      </c>
      <c r="AP91">
        <v>14.9481604086978</v>
      </c>
      <c r="AQ91">
        <v>13.9526099736179</v>
      </c>
      <c r="AR91">
        <v>13.0425109508824</v>
      </c>
      <c r="AS91">
        <v>14.2020265707552</v>
      </c>
      <c r="AT91">
        <v>13.6678672972921</v>
      </c>
      <c r="AU91">
        <v>13.0613153227432</v>
      </c>
      <c r="AV91">
        <v>11.9402190908744</v>
      </c>
    </row>
    <row r="92" spans="1:48">
      <c r="A92">
        <v>47</v>
      </c>
      <c r="B92">
        <v>42.4283333333333</v>
      </c>
      <c r="C92">
        <v>39.4508597222222</v>
      </c>
      <c r="D92">
        <v>36.6396609293982</v>
      </c>
      <c r="E92">
        <v>34.0697566996248</v>
      </c>
      <c r="F92">
        <v>33.808228493806</v>
      </c>
      <c r="G92">
        <v>36.525872719083</v>
      </c>
      <c r="H92">
        <v>36.2535210694993</v>
      </c>
      <c r="I92">
        <v>37.5431396304674</v>
      </c>
      <c r="J92">
        <v>35.0519368121856</v>
      </c>
      <c r="K92">
        <v>32.8058122358063</v>
      </c>
      <c r="L92">
        <v>36.3913175717384</v>
      </c>
      <c r="M92">
        <v>35.2606636015772</v>
      </c>
      <c r="N92">
        <v>33.6401067190691</v>
      </c>
      <c r="O92">
        <v>40.3871428818685</v>
      </c>
      <c r="P92">
        <v>39.7137226404147</v>
      </c>
      <c r="Q92">
        <v>44.7247169190295</v>
      </c>
      <c r="R92">
        <v>44.2689916145523</v>
      </c>
      <c r="S92">
        <v>42.700011710606</v>
      </c>
      <c r="T92">
        <v>49.4074250299911</v>
      </c>
      <c r="U92">
        <v>54.197636042252</v>
      </c>
      <c r="V92">
        <v>51.5282313809024</v>
      </c>
      <c r="W92">
        <v>47.8553915207083</v>
      </c>
      <c r="X92">
        <v>46.9267254443725</v>
      </c>
      <c r="Y92">
        <v>45.9366712242987</v>
      </c>
      <c r="Z92">
        <v>45.55643936602</v>
      </c>
      <c r="AA92">
        <v>40.5780343838346</v>
      </c>
      <c r="AB92">
        <v>37.2431355729596</v>
      </c>
      <c r="AC92">
        <v>33.1853059883553</v>
      </c>
      <c r="AD92">
        <v>30.3966046594348</v>
      </c>
      <c r="AE92">
        <v>28.2276476430141</v>
      </c>
      <c r="AF92">
        <v>26.2047745536554</v>
      </c>
      <c r="AG92">
        <v>24.7901733129425</v>
      </c>
      <c r="AH92">
        <v>26.6558256211687</v>
      </c>
      <c r="AI92">
        <v>24.9647846932348</v>
      </c>
      <c r="AJ92">
        <v>23.8906366857494</v>
      </c>
      <c r="AK92">
        <v>22.5857259521247</v>
      </c>
      <c r="AL92">
        <v>20.9596178079007</v>
      </c>
      <c r="AM92">
        <v>20.2811603844757</v>
      </c>
      <c r="AN92">
        <v>18.9708317751963</v>
      </c>
      <c r="AO92">
        <v>18.8608356927861</v>
      </c>
      <c r="AP92">
        <v>17.5294472958219</v>
      </c>
      <c r="AQ92">
        <v>16.3123364029305</v>
      </c>
      <c r="AR92">
        <v>15.7012689647925</v>
      </c>
      <c r="AS92">
        <v>16.1008229190227</v>
      </c>
      <c r="AT92">
        <v>15.4562327535954</v>
      </c>
      <c r="AU92">
        <v>14.3795727755785</v>
      </c>
      <c r="AV92">
        <v>13.1453261123413</v>
      </c>
    </row>
    <row r="93" spans="1:48">
      <c r="A93">
        <v>47</v>
      </c>
      <c r="B93">
        <v>42.7283333333333</v>
      </c>
      <c r="C93">
        <v>39.7994013888889</v>
      </c>
      <c r="D93">
        <v>37.2683160335648</v>
      </c>
      <c r="E93">
        <v>35.7359127364882</v>
      </c>
      <c r="F93">
        <v>33.5001824081941</v>
      </c>
      <c r="G93">
        <v>31.2205834181575</v>
      </c>
      <c r="H93">
        <v>32.1993958287087</v>
      </c>
      <c r="I93">
        <v>34.6478185210028</v>
      </c>
      <c r="J93">
        <v>34.1940443755415</v>
      </c>
      <c r="K93">
        <v>33.3618533478638</v>
      </c>
      <c r="L93">
        <v>32.6427016014456</v>
      </c>
      <c r="M93">
        <v>30.6033697139882</v>
      </c>
      <c r="N93">
        <v>28.7390804802042</v>
      </c>
      <c r="O93">
        <v>27.2348094056533</v>
      </c>
      <c r="P93">
        <v>27.1037846965268</v>
      </c>
      <c r="Q93">
        <v>28.2346872752485</v>
      </c>
      <c r="R93">
        <v>32.8693740413836</v>
      </c>
      <c r="S93">
        <v>32.563851751797</v>
      </c>
      <c r="T93">
        <v>30.8812878097677</v>
      </c>
      <c r="U93">
        <v>33.7020473536967</v>
      </c>
      <c r="V93">
        <v>36.0691347376439</v>
      </c>
      <c r="W93">
        <v>33.7232006726627</v>
      </c>
      <c r="X93">
        <v>31.5786259482592</v>
      </c>
      <c r="Y93">
        <v>39.9208753147897</v>
      </c>
      <c r="Z93">
        <v>38.2482897511974</v>
      </c>
      <c r="AA93">
        <v>33.9031535973135</v>
      </c>
      <c r="AB93">
        <v>31.3806329135441</v>
      </c>
      <c r="AC93">
        <v>29.0651127656263</v>
      </c>
      <c r="AD93">
        <v>27.1997181575401</v>
      </c>
      <c r="AE93">
        <v>25.2650756823512</v>
      </c>
      <c r="AF93">
        <v>23.8332362354985</v>
      </c>
      <c r="AG93">
        <v>22.3917192193974</v>
      </c>
      <c r="AH93">
        <v>22.0822633197325</v>
      </c>
      <c r="AI93">
        <v>21.9329163875089</v>
      </c>
      <c r="AJ93">
        <v>20.7661952448723</v>
      </c>
      <c r="AK93">
        <v>25.8021086052323</v>
      </c>
      <c r="AL93">
        <v>23.8798749014857</v>
      </c>
      <c r="AM93">
        <v>22.3107044038853</v>
      </c>
      <c r="AN93">
        <v>21.313293785011</v>
      </c>
      <c r="AO93">
        <v>20.4415763227539</v>
      </c>
      <c r="AP93">
        <v>22.8524288722465</v>
      </c>
      <c r="AQ93">
        <v>21.2005643965417</v>
      </c>
      <c r="AR93">
        <v>19.6683492858386</v>
      </c>
      <c r="AS93">
        <v>18.3509405733248</v>
      </c>
      <c r="AT93">
        <v>17.0258181741144</v>
      </c>
      <c r="AU93">
        <v>16.0374990844443</v>
      </c>
      <c r="AV93">
        <v>11.4534472628073</v>
      </c>
    </row>
    <row r="94" spans="1:48">
      <c r="A94">
        <v>47</v>
      </c>
      <c r="B94">
        <v>43.3283333333333</v>
      </c>
      <c r="C94">
        <v>40.7854430555556</v>
      </c>
      <c r="D94">
        <v>38.2507842974537</v>
      </c>
      <c r="E94">
        <v>35.7363223711526</v>
      </c>
      <c r="F94">
        <v>33.243954700962</v>
      </c>
      <c r="G94">
        <v>31.346916388272</v>
      </c>
      <c r="H94">
        <v>51.5328615829927</v>
      </c>
      <c r="I94">
        <v>47.7950409637858</v>
      </c>
      <c r="J94">
        <v>44.9591312328716</v>
      </c>
      <c r="K94">
        <v>42.2636608545616</v>
      </c>
      <c r="L94">
        <v>40.803755400453</v>
      </c>
      <c r="M94">
        <v>40.0835575218688</v>
      </c>
      <c r="N94">
        <v>37.4055521679084</v>
      </c>
      <c r="O94">
        <v>36.1472701359652</v>
      </c>
      <c r="P94">
        <v>55.2571294492949</v>
      </c>
      <c r="Q94">
        <v>51.4767258382304</v>
      </c>
      <c r="R94">
        <v>49.2969705785374</v>
      </c>
      <c r="S94">
        <v>53.1261774193023</v>
      </c>
      <c r="T94">
        <v>54.1629083467327</v>
      </c>
      <c r="U94">
        <v>50.6264253803048</v>
      </c>
      <c r="V94">
        <v>49.3121692661467</v>
      </c>
      <c r="W94">
        <v>47.1655202458675</v>
      </c>
      <c r="X94">
        <v>46.113180381737</v>
      </c>
      <c r="Y94">
        <v>62.3494733798844</v>
      </c>
      <c r="Z94">
        <v>57.2779155721341</v>
      </c>
      <c r="AA94">
        <v>52.7490611521926</v>
      </c>
      <c r="AB94">
        <v>48.0652068744913</v>
      </c>
      <c r="AC94">
        <v>43.9004797792352</v>
      </c>
      <c r="AD94">
        <v>40.5198552648508</v>
      </c>
      <c r="AE94">
        <v>35.7379299683143</v>
      </c>
      <c r="AF94">
        <v>32.9769760634928</v>
      </c>
      <c r="AG94">
        <v>30.5464522847097</v>
      </c>
      <c r="AH94">
        <v>28.0937419280167</v>
      </c>
      <c r="AI94">
        <v>26.1128317679274</v>
      </c>
      <c r="AJ94">
        <v>24.2339803745136</v>
      </c>
      <c r="AK94">
        <v>22.6355475496717</v>
      </c>
      <c r="AL94">
        <v>21.1824969854328</v>
      </c>
      <c r="AM94">
        <v>20.0585829623065</v>
      </c>
      <c r="AN94">
        <v>20.4406516008724</v>
      </c>
      <c r="AO94">
        <v>18.9986623384642</v>
      </c>
      <c r="AP94">
        <v>34.2055441456946</v>
      </c>
      <c r="AQ94">
        <v>30.4365138586197</v>
      </c>
      <c r="AR94">
        <v>27.9256335726226</v>
      </c>
      <c r="AS94">
        <v>25.8161833576392</v>
      </c>
      <c r="AT94">
        <v>22.6870576145807</v>
      </c>
      <c r="AU94">
        <v>20.7210460745378</v>
      </c>
      <c r="AV94">
        <v>14.7982804048991</v>
      </c>
    </row>
    <row r="95" spans="1:48">
      <c r="A95">
        <v>47</v>
      </c>
      <c r="B95">
        <v>43.3283333333333</v>
      </c>
      <c r="C95">
        <v>40.2511097222222</v>
      </c>
      <c r="D95">
        <v>37.9461118321759</v>
      </c>
      <c r="E95">
        <v>35.2640705665808</v>
      </c>
      <c r="F95">
        <v>33.6174325504557</v>
      </c>
      <c r="G95">
        <v>31.327769589875</v>
      </c>
      <c r="H95">
        <v>29.280469366744</v>
      </c>
      <c r="I95">
        <v>29.3691105435927</v>
      </c>
      <c r="J95">
        <v>32.6774175434723</v>
      </c>
      <c r="K95">
        <v>31.3431704324041</v>
      </c>
      <c r="L95">
        <v>30.156802376146</v>
      </c>
      <c r="M95">
        <v>32.1862432085085</v>
      </c>
      <c r="N95">
        <v>33.7878102653813</v>
      </c>
      <c r="O95">
        <v>32.9304946276349</v>
      </c>
      <c r="P95">
        <v>33.2699357740478</v>
      </c>
      <c r="Q95">
        <v>32.4700178924242</v>
      </c>
      <c r="R95">
        <v>30.6455080233245</v>
      </c>
      <c r="S95">
        <v>33.5041888162398</v>
      </c>
      <c r="T95">
        <v>31.7409126095125</v>
      </c>
      <c r="U95">
        <v>32.9919386467204</v>
      </c>
      <c r="V95">
        <v>34.0730336472075</v>
      </c>
      <c r="W95">
        <v>37.0838248630474</v>
      </c>
      <c r="X95">
        <v>35.2237009407263</v>
      </c>
      <c r="Y95">
        <v>33.5697407531291</v>
      </c>
      <c r="Z95">
        <v>34.7421204110111</v>
      </c>
      <c r="AA95">
        <v>32.147588409066</v>
      </c>
      <c r="AB95">
        <v>29.6036154759279</v>
      </c>
      <c r="AC95">
        <v>27.4850480940126</v>
      </c>
      <c r="AD95">
        <v>25.5134147992765</v>
      </c>
      <c r="AE95">
        <v>24.2100072523929</v>
      </c>
      <c r="AF95">
        <v>22.5319816298958</v>
      </c>
      <c r="AG95">
        <v>20.9979865399964</v>
      </c>
      <c r="AH95">
        <v>19.55815936198</v>
      </c>
      <c r="AI95">
        <v>18.2419173500768</v>
      </c>
      <c r="AJ95">
        <v>17.0386527775285</v>
      </c>
      <c r="AK95">
        <v>15.938668414124</v>
      </c>
      <c r="AL95">
        <v>15.3361659545388</v>
      </c>
      <c r="AM95">
        <v>15.7818868169267</v>
      </c>
      <c r="AN95">
        <v>15.2006805242942</v>
      </c>
      <c r="AO95">
        <v>15.9233363542075</v>
      </c>
      <c r="AP95">
        <v>15.0209999082828</v>
      </c>
      <c r="AQ95">
        <v>14.2186724184481</v>
      </c>
      <c r="AR95">
        <v>14.1638691273532</v>
      </c>
      <c r="AS95">
        <v>13.2356370272554</v>
      </c>
      <c r="AT95">
        <v>13.195123554009</v>
      </c>
      <c r="AU95">
        <v>13.3332735825219</v>
      </c>
      <c r="AV95">
        <v>11.5221705875627</v>
      </c>
    </row>
    <row r="96" spans="1:48">
      <c r="A96">
        <v>47</v>
      </c>
      <c r="B96">
        <v>43.4783333333333</v>
      </c>
      <c r="C96">
        <v>40.5736097222222</v>
      </c>
      <c r="D96">
        <v>38.0730208252315</v>
      </c>
      <c r="E96">
        <v>36.9654823726861</v>
      </c>
      <c r="F96">
        <v>34.3676118023639</v>
      </c>
      <c r="G96">
        <v>32.0135584559943</v>
      </c>
      <c r="H96">
        <v>30.8733834323884</v>
      </c>
      <c r="I96">
        <v>32.5028271729168</v>
      </c>
      <c r="J96">
        <v>30.4442511739081</v>
      </c>
      <c r="K96">
        <v>33.1769819387281</v>
      </c>
      <c r="L96">
        <v>62.0448985821523</v>
      </c>
      <c r="M96">
        <v>57.4557556559637</v>
      </c>
      <c r="N96">
        <v>53.2866366288268</v>
      </c>
      <c r="O96">
        <v>49.6753669848525</v>
      </c>
      <c r="P96">
        <v>47.0571804773647</v>
      </c>
      <c r="Q96">
        <v>43.9806058197242</v>
      </c>
      <c r="R96">
        <v>41.1681038201979</v>
      </c>
      <c r="S96">
        <v>39.9428056467926</v>
      </c>
      <c r="T96">
        <v>37.626881495443</v>
      </c>
      <c r="U96">
        <v>38.0783967589786</v>
      </c>
      <c r="V96">
        <v>38.4685811992174</v>
      </c>
      <c r="W96">
        <v>38.0698365263628</v>
      </c>
      <c r="X96">
        <v>36.1004296446909</v>
      </c>
      <c r="Y96">
        <v>37.9342342457007</v>
      </c>
      <c r="Z96">
        <v>35.9798566168022</v>
      </c>
      <c r="AA96">
        <v>33.1545891751066</v>
      </c>
      <c r="AB96">
        <v>30.4808613533993</v>
      </c>
      <c r="AC96">
        <v>28.2650658867309</v>
      </c>
      <c r="AD96">
        <v>26.4316011232817</v>
      </c>
      <c r="AE96">
        <v>24.5628886935333</v>
      </c>
      <c r="AF96">
        <v>23.7842129939801</v>
      </c>
      <c r="AG96">
        <v>23.3927347119968</v>
      </c>
      <c r="AH96">
        <v>21.8875399480838</v>
      </c>
      <c r="AI96">
        <v>21.0826054410649</v>
      </c>
      <c r="AJ96">
        <v>20.0313848686536</v>
      </c>
      <c r="AK96">
        <v>20.4682473603634</v>
      </c>
      <c r="AL96">
        <v>19.9302399898595</v>
      </c>
      <c r="AM96">
        <v>18.5320610573966</v>
      </c>
      <c r="AN96">
        <v>18.2240833246939</v>
      </c>
      <c r="AO96">
        <v>17.3111453397563</v>
      </c>
      <c r="AP96">
        <v>16.2549933979333</v>
      </c>
      <c r="AQ96">
        <v>15.9903989565357</v>
      </c>
      <c r="AR96">
        <v>16.1320698953726</v>
      </c>
      <c r="AS96">
        <v>16.408486583612</v>
      </c>
      <c r="AT96">
        <v>15.2500914851853</v>
      </c>
      <c r="AU96">
        <v>14.5473684379846</v>
      </c>
      <c r="AV96">
        <v>10.3892456261274</v>
      </c>
    </row>
    <row r="97" spans="1:48">
      <c r="A97">
        <v>47</v>
      </c>
      <c r="B97">
        <v>42.7283333333333</v>
      </c>
      <c r="C97">
        <v>39.6358180555556</v>
      </c>
      <c r="D97">
        <v>36.8087436724537</v>
      </c>
      <c r="E97">
        <v>34.2243265072348</v>
      </c>
      <c r="F97">
        <v>32.1561303193496</v>
      </c>
      <c r="G97">
        <v>29.9918958002721</v>
      </c>
      <c r="H97">
        <v>31.7940096457011</v>
      </c>
      <c r="I97">
        <v>30.9024066688267</v>
      </c>
      <c r="J97">
        <v>31.0510195962571</v>
      </c>
      <c r="K97">
        <v>29.1483070809117</v>
      </c>
      <c r="L97">
        <v>33.7792493069511</v>
      </c>
      <c r="M97">
        <v>36.4059951127213</v>
      </c>
      <c r="N97">
        <v>34.0436471988794</v>
      </c>
      <c r="O97">
        <v>38.5275204011437</v>
      </c>
      <c r="P97">
        <v>41.953946839874</v>
      </c>
      <c r="Q97">
        <v>41.9438537231276</v>
      </c>
      <c r="R97">
        <v>41.9353839159912</v>
      </c>
      <c r="S97">
        <v>48.8613533466704</v>
      </c>
      <c r="T97">
        <v>52.8041836820805</v>
      </c>
      <c r="U97">
        <v>56.6234878462859</v>
      </c>
      <c r="V97">
        <v>52.8758051394797</v>
      </c>
      <c r="W97">
        <v>49.2654034031873</v>
      </c>
      <c r="X97">
        <v>47.933708930443</v>
      </c>
      <c r="Y97">
        <v>46.9826571278247</v>
      </c>
      <c r="Z97">
        <v>45.6525804885127</v>
      </c>
      <c r="AA97">
        <v>42.1215673299154</v>
      </c>
      <c r="AB97">
        <v>38.8936328007643</v>
      </c>
      <c r="AC97">
        <v>35.942762652032</v>
      </c>
      <c r="AD97">
        <v>28.9820427370217</v>
      </c>
      <c r="AE97">
        <v>26.894417402094</v>
      </c>
      <c r="AF97">
        <v>24.9859799084142</v>
      </c>
      <c r="AG97">
        <v>23.5920509708546</v>
      </c>
      <c r="AH97">
        <v>23.146355127414</v>
      </c>
      <c r="AI97">
        <v>21.6684674341256</v>
      </c>
      <c r="AJ97">
        <v>21.0875322167641</v>
      </c>
      <c r="AK97">
        <v>19.8378307294061</v>
      </c>
      <c r="AL97">
        <v>19.2219089823878</v>
      </c>
      <c r="AM97">
        <v>17.8845284613995</v>
      </c>
      <c r="AN97">
        <v>16.8398265569278</v>
      </c>
      <c r="AO97">
        <v>18.6649709839051</v>
      </c>
      <c r="AP97">
        <v>17.5671457585914</v>
      </c>
      <c r="AQ97">
        <v>16.7542631490846</v>
      </c>
      <c r="AR97">
        <v>15.9159757380006</v>
      </c>
      <c r="AS97">
        <v>14.8373544871555</v>
      </c>
      <c r="AT97">
        <v>14.0719471693169</v>
      </c>
      <c r="AU97">
        <v>13.1141050372839</v>
      </c>
      <c r="AV97">
        <v>10.677067184522</v>
      </c>
    </row>
    <row r="98" spans="1:48">
      <c r="A98">
        <v>47</v>
      </c>
      <c r="B98">
        <v>42.8783333333333</v>
      </c>
      <c r="C98">
        <v>40.3192347222222</v>
      </c>
      <c r="D98">
        <v>37.4335004085648</v>
      </c>
      <c r="E98">
        <v>35.4379457595206</v>
      </c>
      <c r="F98">
        <v>33.2352401045071</v>
      </c>
      <c r="G98">
        <v>31.3391676595909</v>
      </c>
      <c r="H98">
        <v>29.7907432439862</v>
      </c>
      <c r="I98">
        <v>28.5451858677778</v>
      </c>
      <c r="J98">
        <v>32.8172702405713</v>
      </c>
      <c r="K98">
        <v>31.467522788908</v>
      </c>
      <c r="L98">
        <v>30.2673723464707</v>
      </c>
      <c r="M98">
        <v>29.9685542694084</v>
      </c>
      <c r="N98">
        <v>34.3650425074025</v>
      </c>
      <c r="O98">
        <v>32.3778763588505</v>
      </c>
      <c r="P98">
        <v>31.6768283957445</v>
      </c>
      <c r="Q98">
        <v>32.1865592053226</v>
      </c>
      <c r="R98">
        <v>39.3490676991345</v>
      </c>
      <c r="S98">
        <v>38.3253793624805</v>
      </c>
      <c r="T98">
        <v>42.4826118802242</v>
      </c>
      <c r="U98">
        <v>49.2521653177934</v>
      </c>
      <c r="V98">
        <v>49.1182753958483</v>
      </c>
      <c r="W98">
        <v>45.652290091038</v>
      </c>
      <c r="X98">
        <v>42.4838018582239</v>
      </c>
      <c r="Y98">
        <v>42.6526102068705</v>
      </c>
      <c r="Z98">
        <v>42.7773877112451</v>
      </c>
      <c r="AA98">
        <v>39.4931619326966</v>
      </c>
      <c r="AB98">
        <v>27.0421895500152</v>
      </c>
      <c r="AC98">
        <v>25.1085682803055</v>
      </c>
      <c r="AD98">
        <v>23.7827735485564</v>
      </c>
      <c r="AE98">
        <v>23.9902947705468</v>
      </c>
      <c r="AF98">
        <v>23.5325835871595</v>
      </c>
      <c r="AG98">
        <v>21.9127034959283</v>
      </c>
      <c r="AH98">
        <v>20.3943631125278</v>
      </c>
      <c r="AI98">
        <v>19.8669106341164</v>
      </c>
      <c r="AJ98">
        <v>19.209149173796</v>
      </c>
      <c r="AK98">
        <v>17.9228638697118</v>
      </c>
      <c r="AL98">
        <v>16.8739131241521</v>
      </c>
      <c r="AM98">
        <v>15.9412210862253</v>
      </c>
      <c r="AN98">
        <v>15.3383718886797</v>
      </c>
      <c r="AO98">
        <v>14.334328301568</v>
      </c>
      <c r="AP98">
        <v>13.3914651223501</v>
      </c>
      <c r="AQ98">
        <v>13.2501711485054</v>
      </c>
      <c r="AR98">
        <v>14.350330561891</v>
      </c>
      <c r="AS98">
        <v>15.1360277429505</v>
      </c>
      <c r="AT98">
        <v>14.4516499476259</v>
      </c>
      <c r="AU98">
        <v>13.4612166604547</v>
      </c>
      <c r="AV98">
        <v>11.9692651472543</v>
      </c>
    </row>
    <row r="99" spans="1:48">
      <c r="A99">
        <v>47</v>
      </c>
      <c r="B99">
        <v>43.3283333333333</v>
      </c>
      <c r="C99">
        <v>40.3179013888889</v>
      </c>
      <c r="D99">
        <v>37.4322815196759</v>
      </c>
      <c r="E99">
        <v>36.5078877186352</v>
      </c>
      <c r="F99">
        <v>34.1865968298198</v>
      </c>
      <c r="G99">
        <v>33.1960875856117</v>
      </c>
      <c r="H99">
        <v>30.98842340118</v>
      </c>
      <c r="I99">
        <v>29.0140003925787</v>
      </c>
      <c r="J99">
        <v>27.254882025549</v>
      </c>
      <c r="K99">
        <v>29.0525164491345</v>
      </c>
      <c r="L99">
        <v>28.9187162981271</v>
      </c>
      <c r="M99">
        <v>28.0010585750847</v>
      </c>
      <c r="N99">
        <v>27.1851079163461</v>
      </c>
      <c r="O99">
        <v>27.0595917889511</v>
      </c>
      <c r="P99">
        <v>25.6994768270661</v>
      </c>
      <c r="Q99">
        <v>34.716209700663</v>
      </c>
      <c r="R99">
        <v>32.6989017013561</v>
      </c>
      <c r="S99">
        <v>31.0047459719897</v>
      </c>
      <c r="T99">
        <v>35.2555306788616</v>
      </c>
      <c r="U99">
        <v>34.6855426952878</v>
      </c>
      <c r="V99">
        <v>32.8208669472756</v>
      </c>
      <c r="W99">
        <v>36.189569144846</v>
      </c>
      <c r="X99">
        <v>38.5953839642775</v>
      </c>
      <c r="Y99">
        <v>36.0326135073437</v>
      </c>
      <c r="Z99">
        <v>35.4873681682459</v>
      </c>
      <c r="AA99">
        <v>32.4923164545197</v>
      </c>
      <c r="AB99">
        <v>29.9043530686918</v>
      </c>
      <c r="AC99">
        <v>27.7250627636291</v>
      </c>
      <c r="AD99">
        <v>26.3878156570251</v>
      </c>
      <c r="AE99">
        <v>24.5228614797971</v>
      </c>
      <c r="AF99">
        <v>24.3134102401551</v>
      </c>
      <c r="AG99">
        <v>23.3951681705263</v>
      </c>
      <c r="AH99">
        <v>21.7495829025561</v>
      </c>
      <c r="AI99">
        <v>20.6077645582922</v>
      </c>
      <c r="AJ99">
        <v>19.2014314337055</v>
      </c>
      <c r="AK99">
        <v>19.3855938539233</v>
      </c>
      <c r="AL99">
        <v>18.1745238684468</v>
      </c>
      <c r="AM99">
        <v>16.9270439030718</v>
      </c>
      <c r="AN99">
        <v>15.7866393013914</v>
      </c>
      <c r="AO99">
        <v>14.9744534454872</v>
      </c>
      <c r="AP99">
        <v>22.7266461914162</v>
      </c>
      <c r="AQ99">
        <v>21.0634423933197</v>
      </c>
      <c r="AR99">
        <v>19.9303084425625</v>
      </c>
      <c r="AS99">
        <v>18.6606082124477</v>
      </c>
      <c r="AT99">
        <v>17.47632998099</v>
      </c>
      <c r="AU99">
        <v>16.4786453261894</v>
      </c>
      <c r="AV99">
        <v>14.65226213587</v>
      </c>
    </row>
    <row r="100" spans="1:48">
      <c r="A100">
        <v>47</v>
      </c>
      <c r="B100">
        <v>43.1783333333333</v>
      </c>
      <c r="C100">
        <v>40.1882763888889</v>
      </c>
      <c r="D100">
        <v>37.459075755787</v>
      </c>
      <c r="E100">
        <v>35.0323615261873</v>
      </c>
      <c r="F100">
        <v>32.6004171618562</v>
      </c>
      <c r="G100">
        <v>30.3980480221303</v>
      </c>
      <c r="H100">
        <v>30.524077431351</v>
      </c>
      <c r="I100">
        <v>30.4127049778088</v>
      </c>
      <c r="J100">
        <v>29.7835311338802</v>
      </c>
      <c r="K100">
        <v>28.7700230998751</v>
      </c>
      <c r="L100">
        <v>32.7033420746577</v>
      </c>
      <c r="M100">
        <v>33.4884710057838</v>
      </c>
      <c r="N100">
        <v>32.7521203608315</v>
      </c>
      <c r="O100">
        <v>30.9033966965268</v>
      </c>
      <c r="P100">
        <v>29.2133551467416</v>
      </c>
      <c r="Q100">
        <v>30.0577077393092</v>
      </c>
      <c r="R100">
        <v>28.4402544916851</v>
      </c>
      <c r="S100">
        <v>37.7095881117706</v>
      </c>
      <c r="T100">
        <v>40.7143896543332</v>
      </c>
      <c r="U100">
        <v>41.9536586515946</v>
      </c>
      <c r="V100">
        <v>42.9936118851298</v>
      </c>
      <c r="W100">
        <v>41.3288059736048</v>
      </c>
      <c r="X100">
        <v>38.5314167942037</v>
      </c>
      <c r="Y100">
        <v>40.2678534938605</v>
      </c>
      <c r="Z100">
        <v>38.0548330649576</v>
      </c>
      <c r="AA100">
        <v>33.5886224539333</v>
      </c>
      <c r="AB100">
        <v>30.5753745358507</v>
      </c>
      <c r="AC100">
        <v>28.4021820411459</v>
      </c>
      <c r="AD100">
        <v>26.3518280826142</v>
      </c>
      <c r="AE100">
        <v>24.4899628388565</v>
      </c>
      <c r="AF100">
        <v>24.2899151274167</v>
      </c>
      <c r="AG100">
        <v>36.9650638208332</v>
      </c>
      <c r="AH100">
        <v>34.1547291762117</v>
      </c>
      <c r="AI100">
        <v>31.1990102337043</v>
      </c>
      <c r="AJ100">
        <v>28.6636941652742</v>
      </c>
      <c r="AK100">
        <v>26.5827090411578</v>
      </c>
      <c r="AL100">
        <v>24.5739587890962</v>
      </c>
      <c r="AM100">
        <v>22.7771939930321</v>
      </c>
      <c r="AN100">
        <v>21.3013619591528</v>
      </c>
      <c r="AO100">
        <v>22.0509108576777</v>
      </c>
      <c r="AP100">
        <v>20.7897524898189</v>
      </c>
      <c r="AQ100">
        <v>19.2927987344428</v>
      </c>
      <c r="AR100">
        <v>18.0170135413754</v>
      </c>
      <c r="AS100">
        <v>16.7580532124073</v>
      </c>
      <c r="AT100">
        <v>16.2180430025276</v>
      </c>
      <c r="AU100">
        <v>15.0759943114773</v>
      </c>
      <c r="AV100">
        <v>10.7667726041134</v>
      </c>
    </row>
    <row r="101" s="14" customFormat="1" spans="1:48">
      <c r="A101" s="14">
        <v>47</v>
      </c>
      <c r="B101" s="14">
        <v>43.1666666666667</v>
      </c>
      <c r="C101" s="14">
        <v>39.5</v>
      </c>
      <c r="D101" s="14">
        <v>41</v>
      </c>
      <c r="E101" s="14">
        <v>42.3333333333333</v>
      </c>
      <c r="F101" s="14">
        <v>46.1666666666667</v>
      </c>
      <c r="G101" s="14">
        <v>56.1666666666667</v>
      </c>
      <c r="H101" s="14">
        <v>73</v>
      </c>
      <c r="I101" s="14">
        <v>65.6666666666667</v>
      </c>
      <c r="J101" s="14">
        <v>60</v>
      </c>
      <c r="K101" s="14">
        <v>60.5</v>
      </c>
      <c r="L101" s="14">
        <v>70</v>
      </c>
      <c r="M101" s="14">
        <v>73.1666666666667</v>
      </c>
      <c r="N101" s="14">
        <v>71</v>
      </c>
      <c r="O101" s="14">
        <v>61.5</v>
      </c>
      <c r="P101" s="14">
        <v>57.5</v>
      </c>
      <c r="Q101" s="14">
        <v>58</v>
      </c>
      <c r="R101" s="14">
        <v>57.5</v>
      </c>
      <c r="S101" s="14">
        <v>51</v>
      </c>
      <c r="T101" s="14">
        <v>45</v>
      </c>
      <c r="U101" s="14">
        <v>38.1666666666667</v>
      </c>
      <c r="V101" s="14">
        <v>31.5</v>
      </c>
      <c r="W101" s="14">
        <v>36.1666666666667</v>
      </c>
      <c r="X101" s="14">
        <v>39.8333333333333</v>
      </c>
      <c r="Y101" s="14">
        <v>40.8333333333333</v>
      </c>
      <c r="Z101" s="14">
        <v>34</v>
      </c>
      <c r="AA101" s="14">
        <v>23.1666666666667</v>
      </c>
      <c r="AB101" s="14">
        <v>9.33333333333333</v>
      </c>
      <c r="AC101" s="14">
        <v>2.83333333333333</v>
      </c>
      <c r="AD101" s="14">
        <v>1</v>
      </c>
      <c r="AE101" s="14">
        <v>3</v>
      </c>
      <c r="AF101" s="14">
        <v>4</v>
      </c>
      <c r="AG101" s="14">
        <v>3.8</v>
      </c>
      <c r="AH101" s="14">
        <v>1.4</v>
      </c>
      <c r="AI101" s="14">
        <v>1.33333333333333</v>
      </c>
      <c r="AJ101" s="14">
        <v>4</v>
      </c>
      <c r="AK101" s="14">
        <v>8</v>
      </c>
      <c r="AL101" s="14">
        <v>19.1666666666667</v>
      </c>
      <c r="AM101" s="14">
        <v>7.5</v>
      </c>
      <c r="AN101" s="14">
        <v>3.16666666666667</v>
      </c>
      <c r="AO101" s="14">
        <v>1.16666666666667</v>
      </c>
      <c r="AP101" s="14">
        <v>1.5</v>
      </c>
      <c r="AQ101" s="14">
        <v>1</v>
      </c>
      <c r="AR101" s="14">
        <v>1</v>
      </c>
      <c r="AS101" s="14">
        <v>1.83333333333333</v>
      </c>
      <c r="AT101" s="14">
        <v>2.5</v>
      </c>
      <c r="AU101" s="14">
        <v>2</v>
      </c>
      <c r="AV101" s="14">
        <v>2.66666666666667</v>
      </c>
    </row>
    <row r="103" spans="1:48">
      <c r="A103">
        <f>AVERAGE(A1:A100)</f>
        <v>47</v>
      </c>
      <c r="B103">
        <f t="shared" ref="B103:AV103" si="0">AVERAGE(B1:B100)</f>
        <v>43.1530833333333</v>
      </c>
      <c r="C103">
        <f t="shared" si="0"/>
        <v>40.5224932638889</v>
      </c>
      <c r="D103">
        <f t="shared" si="0"/>
        <v>38.1935407490162</v>
      </c>
      <c r="E103">
        <f t="shared" si="0"/>
        <v>36.1337614001018</v>
      </c>
      <c r="F103">
        <f t="shared" si="0"/>
        <v>34.2829116994456</v>
      </c>
      <c r="G103">
        <f t="shared" si="0"/>
        <v>33.2206792259669</v>
      </c>
      <c r="H103">
        <f t="shared" si="0"/>
        <v>33.1677170823767</v>
      </c>
      <c r="I103">
        <f t="shared" si="0"/>
        <v>33.5057753385679</v>
      </c>
      <c r="J103">
        <f t="shared" si="0"/>
        <v>34.5449441297645</v>
      </c>
      <c r="K103">
        <f t="shared" si="0"/>
        <v>33.9724556804308</v>
      </c>
      <c r="L103">
        <f t="shared" si="0"/>
        <v>33.8687742176368</v>
      </c>
      <c r="M103">
        <f t="shared" si="0"/>
        <v>33.9546255954133</v>
      </c>
      <c r="N103">
        <f t="shared" si="0"/>
        <v>34.4595961203535</v>
      </c>
      <c r="O103">
        <f t="shared" si="0"/>
        <v>36.3542614428671</v>
      </c>
      <c r="P103">
        <f t="shared" si="0"/>
        <v>37.6093636208712</v>
      </c>
      <c r="Q103">
        <f t="shared" si="0"/>
        <v>38.7819687638346</v>
      </c>
      <c r="R103">
        <f t="shared" si="0"/>
        <v>39.5892515413314</v>
      </c>
      <c r="S103">
        <f t="shared" si="0"/>
        <v>41.0275667548593</v>
      </c>
      <c r="T103">
        <f t="shared" si="0"/>
        <v>42.6876045131764</v>
      </c>
      <c r="U103">
        <f t="shared" si="0"/>
        <v>45.2404410061744</v>
      </c>
      <c r="V103">
        <f t="shared" si="0"/>
        <v>45.3983708096808</v>
      </c>
      <c r="W103">
        <f t="shared" si="0"/>
        <v>44.2147727711532</v>
      </c>
      <c r="X103">
        <f t="shared" si="0"/>
        <v>42.6635058958837</v>
      </c>
      <c r="Y103">
        <f t="shared" si="0"/>
        <v>41.8110739136319</v>
      </c>
      <c r="Z103">
        <f t="shared" si="0"/>
        <v>40.5429495598035</v>
      </c>
      <c r="AA103">
        <f t="shared" si="0"/>
        <v>36.6772454475695</v>
      </c>
      <c r="AB103">
        <f t="shared" si="0"/>
        <v>33.530819488637</v>
      </c>
      <c r="AC103">
        <f t="shared" si="0"/>
        <v>30.8859795009879</v>
      </c>
      <c r="AD103">
        <f t="shared" si="0"/>
        <v>28.5904210561086</v>
      </c>
      <c r="AE103">
        <f t="shared" si="0"/>
        <v>27.4581146761638</v>
      </c>
      <c r="AF103">
        <f t="shared" si="0"/>
        <v>26.7435325247299</v>
      </c>
      <c r="AG103">
        <f t="shared" si="0"/>
        <v>25.4263121257315</v>
      </c>
      <c r="AH103">
        <f t="shared" si="0"/>
        <v>23.9002085897808</v>
      </c>
      <c r="AI103">
        <f t="shared" si="0"/>
        <v>22.6591411913418</v>
      </c>
      <c r="AJ103">
        <f t="shared" si="0"/>
        <v>21.5801675098035</v>
      </c>
      <c r="AK103">
        <f t="shared" si="0"/>
        <v>20.8012690874802</v>
      </c>
      <c r="AL103">
        <f t="shared" si="0"/>
        <v>19.7726529408366</v>
      </c>
      <c r="AM103">
        <f t="shared" si="0"/>
        <v>19.0624296442053</v>
      </c>
      <c r="AN103">
        <f t="shared" si="0"/>
        <v>18.2243772374565</v>
      </c>
      <c r="AO103">
        <f t="shared" si="0"/>
        <v>17.6973273597516</v>
      </c>
      <c r="AP103">
        <f t="shared" si="0"/>
        <v>17.3284620102546</v>
      </c>
      <c r="AQ103">
        <f t="shared" si="0"/>
        <v>16.600339614372</v>
      </c>
      <c r="AR103">
        <f t="shared" si="0"/>
        <v>16.1264352690692</v>
      </c>
      <c r="AS103">
        <f t="shared" si="0"/>
        <v>15.844084977224</v>
      </c>
      <c r="AT103">
        <f t="shared" si="0"/>
        <v>15.1081120670163</v>
      </c>
      <c r="AU103">
        <f t="shared" si="0"/>
        <v>14.6807786832445</v>
      </c>
      <c r="AV103">
        <f t="shared" si="0"/>
        <v>12.0190287321889</v>
      </c>
    </row>
  </sheetData>
  <pageMargins left="0.75" right="0.75" top="1" bottom="1" header="0.5" footer="0.5"/>
  <headerFooter/>
  <ignoredErrors>
    <ignoredError sqref="A103" formulaRange="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Z98"/>
  <sheetViews>
    <sheetView zoomScale="70" zoomScaleNormal="70" topLeftCell="FY5" workbookViewId="0">
      <selection activeCell="E25" sqref="E25"/>
    </sheetView>
  </sheetViews>
  <sheetFormatPr defaultColWidth="8.88888888888889" defaultRowHeight="14.4"/>
  <cols>
    <col min="2" max="2" width="26.6666666666667" customWidth="1"/>
    <col min="3" max="4" width="12.8888888888889"/>
    <col min="5" max="5" width="17.1111111111111" customWidth="1"/>
    <col min="8" max="8" width="9.66666666666667"/>
    <col min="10" max="10" width="12.8888888888889"/>
    <col min="12" max="12" width="14.1111111111111"/>
    <col min="108" max="108" width="14.1111111111111"/>
    <col min="109" max="164" width="12.8888888888889"/>
    <col min="165" max="165" width="14.1111111111111"/>
    <col min="166" max="207" width="12.8888888888889"/>
  </cols>
  <sheetData>
    <row r="1" s="13" customFormat="1" spans="1:6">
      <c r="A1" s="11" t="s">
        <v>0</v>
      </c>
      <c r="B1" s="11" t="s">
        <v>1</v>
      </c>
      <c r="C1" s="11" t="s">
        <v>3</v>
      </c>
      <c r="D1" s="11" t="s">
        <v>4</v>
      </c>
      <c r="E1" s="13" t="s">
        <v>233</v>
      </c>
      <c r="F1" s="13" t="s">
        <v>73</v>
      </c>
    </row>
    <row r="2" s="13" customFormat="1" spans="1:208">
      <c r="A2" s="11">
        <v>8352</v>
      </c>
      <c r="B2" s="12">
        <v>42910</v>
      </c>
      <c r="C2" s="13">
        <v>39.1666666666667</v>
      </c>
      <c r="D2" s="13">
        <v>29</v>
      </c>
      <c r="E2" s="13">
        <v>0</v>
      </c>
      <c r="F2" s="13">
        <v>0</v>
      </c>
      <c r="G2" s="15">
        <v>0.075</v>
      </c>
      <c r="H2" s="15">
        <v>0.125</v>
      </c>
      <c r="I2" s="15">
        <v>0.025</v>
      </c>
      <c r="J2" s="15">
        <v>0.375</v>
      </c>
      <c r="K2" s="15">
        <v>0.025</v>
      </c>
      <c r="L2" s="15">
        <v>0.425</v>
      </c>
      <c r="M2" s="15">
        <v>0.425</v>
      </c>
      <c r="N2" s="15">
        <v>0.425</v>
      </c>
      <c r="O2" s="15">
        <v>0.225</v>
      </c>
      <c r="P2" s="15">
        <v>0.425</v>
      </c>
      <c r="Q2" s="15">
        <v>0.175</v>
      </c>
      <c r="R2" s="15">
        <v>0.025</v>
      </c>
      <c r="S2" s="15">
        <v>0.025</v>
      </c>
      <c r="T2" s="15">
        <v>0.025</v>
      </c>
      <c r="U2" s="15">
        <v>0.025</v>
      </c>
      <c r="V2" s="15">
        <v>0.025</v>
      </c>
      <c r="W2" s="15">
        <v>0.075</v>
      </c>
      <c r="X2" s="15">
        <v>0.175</v>
      </c>
      <c r="Y2" s="15">
        <v>0.075</v>
      </c>
      <c r="Z2" s="15">
        <v>0.075</v>
      </c>
      <c r="AA2" s="15">
        <v>0.325</v>
      </c>
      <c r="AB2" s="15">
        <v>0.025</v>
      </c>
      <c r="AC2" s="15">
        <v>0.025</v>
      </c>
      <c r="AD2" s="15">
        <v>0.175</v>
      </c>
      <c r="AE2" s="15">
        <v>0.025</v>
      </c>
      <c r="AF2" s="15">
        <v>0.025</v>
      </c>
      <c r="AG2" s="15">
        <v>0.025</v>
      </c>
      <c r="AH2" s="15">
        <v>0.025</v>
      </c>
      <c r="AI2" s="15">
        <v>0.425</v>
      </c>
      <c r="AJ2" s="15">
        <v>0.025</v>
      </c>
      <c r="AK2" s="15">
        <v>0.025</v>
      </c>
      <c r="AL2" s="15">
        <v>2.25</v>
      </c>
      <c r="AM2" s="15">
        <v>0.025</v>
      </c>
      <c r="AN2" s="15">
        <v>0.175</v>
      </c>
      <c r="AO2" s="15">
        <v>0.475</v>
      </c>
      <c r="AP2" s="15">
        <v>0.125</v>
      </c>
      <c r="AQ2" s="15">
        <v>0.075</v>
      </c>
      <c r="AR2" s="15">
        <v>0.025</v>
      </c>
      <c r="AS2" s="15">
        <v>0.025</v>
      </c>
      <c r="AT2" s="15">
        <v>1.75</v>
      </c>
      <c r="AU2" s="15">
        <v>0.425</v>
      </c>
      <c r="AV2" s="15">
        <v>0.325</v>
      </c>
      <c r="AW2" s="15">
        <v>0.425</v>
      </c>
      <c r="AX2" s="15">
        <v>0.025</v>
      </c>
      <c r="AY2" s="15">
        <v>0.125</v>
      </c>
      <c r="AZ2" s="15">
        <v>0.025</v>
      </c>
      <c r="BA2" s="15">
        <v>0.125</v>
      </c>
      <c r="BB2" s="15">
        <v>0.075</v>
      </c>
      <c r="BC2" s="15">
        <v>0.425</v>
      </c>
      <c r="BD2" s="15">
        <v>0.025</v>
      </c>
      <c r="BE2" s="15">
        <v>0.325</v>
      </c>
      <c r="BF2" s="15">
        <v>0.075</v>
      </c>
      <c r="BG2" s="15">
        <v>0.025</v>
      </c>
      <c r="BH2" s="15">
        <v>0.275</v>
      </c>
      <c r="BI2" s="15">
        <v>0.025</v>
      </c>
      <c r="BJ2" s="15">
        <v>0.425</v>
      </c>
      <c r="BK2" s="15">
        <v>0.075</v>
      </c>
      <c r="BL2" s="15">
        <v>0.025</v>
      </c>
      <c r="BM2" s="15">
        <v>0.175</v>
      </c>
      <c r="BN2" s="15">
        <v>0.025</v>
      </c>
      <c r="BO2" s="15">
        <v>0.025</v>
      </c>
      <c r="BP2" s="15">
        <v>0.375</v>
      </c>
      <c r="BQ2" s="15">
        <v>0.425</v>
      </c>
      <c r="BR2" s="15">
        <v>0.075</v>
      </c>
      <c r="BS2" s="15">
        <v>0.025</v>
      </c>
      <c r="BT2" s="15">
        <v>0.425</v>
      </c>
      <c r="BU2" s="15">
        <v>0.075</v>
      </c>
      <c r="BV2" s="15">
        <v>0.325</v>
      </c>
      <c r="BW2" s="15">
        <v>0.025</v>
      </c>
      <c r="BX2" s="15">
        <v>0.175</v>
      </c>
      <c r="BY2" s="15">
        <v>0.025</v>
      </c>
      <c r="BZ2" s="15">
        <v>0.175</v>
      </c>
      <c r="CA2" s="15">
        <v>0.075</v>
      </c>
      <c r="CB2" s="15">
        <v>0.425</v>
      </c>
      <c r="CC2" s="15">
        <v>0.325</v>
      </c>
      <c r="CD2" s="15">
        <v>0.025</v>
      </c>
      <c r="CE2" s="15">
        <v>0.175</v>
      </c>
      <c r="CF2" s="15">
        <v>0.075</v>
      </c>
      <c r="CG2" s="15">
        <v>0.025</v>
      </c>
      <c r="CH2" s="15">
        <v>0.175</v>
      </c>
      <c r="CI2" s="15">
        <v>0.425</v>
      </c>
      <c r="CJ2" s="15">
        <v>0.425</v>
      </c>
      <c r="CK2" s="15">
        <v>0.175</v>
      </c>
      <c r="CL2" s="15">
        <v>0.075</v>
      </c>
      <c r="CM2" s="15">
        <v>0.475</v>
      </c>
      <c r="CN2" s="15">
        <v>0.425</v>
      </c>
      <c r="CO2" s="15">
        <v>0.125</v>
      </c>
      <c r="CP2" s="15">
        <v>0.025</v>
      </c>
      <c r="CQ2" s="15">
        <v>0.075</v>
      </c>
      <c r="CR2" s="15">
        <v>0.025</v>
      </c>
      <c r="CS2" s="15">
        <v>0.025</v>
      </c>
      <c r="CT2" s="15">
        <v>0.475</v>
      </c>
      <c r="CU2" s="15">
        <v>0.025</v>
      </c>
      <c r="CV2" s="15">
        <v>0.125</v>
      </c>
      <c r="CW2" s="15">
        <v>0.375</v>
      </c>
      <c r="CX2" s="15">
        <v>0.175</v>
      </c>
      <c r="CY2" s="15">
        <v>0.025</v>
      </c>
      <c r="CZ2" s="15">
        <v>0.075</v>
      </c>
      <c r="DA2" s="15">
        <v>0.025</v>
      </c>
      <c r="DB2" s="15">
        <v>0.075</v>
      </c>
      <c r="DD2" s="13">
        <v>39.1666666666667</v>
      </c>
      <c r="DE2" s="13">
        <v>39.1666666666667</v>
      </c>
      <c r="DF2" s="13">
        <v>39.1666666666667</v>
      </c>
      <c r="DG2" s="13">
        <v>39.1666666666667</v>
      </c>
      <c r="DH2" s="13">
        <v>39.1666666666667</v>
      </c>
      <c r="DI2" s="13">
        <v>39.1666666666667</v>
      </c>
      <c r="DJ2" s="13">
        <v>39.1666666666667</v>
      </c>
      <c r="DK2" s="13">
        <v>39.1666666666667</v>
      </c>
      <c r="DL2" s="13">
        <v>39.1666666666667</v>
      </c>
      <c r="DM2" s="13">
        <v>39.1666666666667</v>
      </c>
      <c r="DN2" s="13">
        <v>39.1666666666667</v>
      </c>
      <c r="DO2" s="13">
        <v>39.1666666666667</v>
      </c>
      <c r="DP2" s="13">
        <v>39.1666666666667</v>
      </c>
      <c r="DQ2" s="13">
        <v>39.1666666666667</v>
      </c>
      <c r="DR2" s="13">
        <v>39.1666666666667</v>
      </c>
      <c r="DS2" s="13">
        <v>39.1666666666667</v>
      </c>
      <c r="DT2" s="13">
        <v>39.1666666666667</v>
      </c>
      <c r="DU2" s="13">
        <v>39.1666666666667</v>
      </c>
      <c r="DV2" s="13">
        <v>39.1666666666667</v>
      </c>
      <c r="DW2" s="13">
        <v>39.1666666666667</v>
      </c>
      <c r="DX2" s="13">
        <v>39.1666666666667</v>
      </c>
      <c r="DY2" s="13">
        <v>39.1666666666667</v>
      </c>
      <c r="DZ2" s="13">
        <v>39.1666666666667</v>
      </c>
      <c r="EA2" s="13">
        <v>39.1666666666667</v>
      </c>
      <c r="EB2" s="13">
        <v>39.1666666666667</v>
      </c>
      <c r="EC2" s="13">
        <v>39.1666666666667</v>
      </c>
      <c r="ED2" s="13">
        <v>39.1666666666667</v>
      </c>
      <c r="EE2" s="13">
        <v>39.1666666666667</v>
      </c>
      <c r="EF2" s="13">
        <v>39.1666666666667</v>
      </c>
      <c r="EG2" s="13">
        <v>39.1666666666667</v>
      </c>
      <c r="EH2" s="13">
        <v>39.1666666666667</v>
      </c>
      <c r="EI2" s="13">
        <v>39.1666666666667</v>
      </c>
      <c r="EJ2" s="13">
        <v>39.1666666666667</v>
      </c>
      <c r="EK2" s="13">
        <v>39.1666666666667</v>
      </c>
      <c r="EL2" s="13">
        <v>39.1666666666667</v>
      </c>
      <c r="EM2" s="13">
        <v>39.1666666666667</v>
      </c>
      <c r="EN2" s="13">
        <v>39.1666666666667</v>
      </c>
      <c r="EO2" s="13">
        <v>39.1666666666667</v>
      </c>
      <c r="EP2" s="13">
        <v>39.1666666666667</v>
      </c>
      <c r="EQ2" s="13">
        <v>39.1666666666667</v>
      </c>
      <c r="ER2" s="13">
        <v>39.1666666666667</v>
      </c>
      <c r="ES2" s="13">
        <v>39.1666666666667</v>
      </c>
      <c r="ET2" s="13">
        <v>39.1666666666667</v>
      </c>
      <c r="EU2" s="13">
        <v>39.1666666666667</v>
      </c>
      <c r="EV2" s="13">
        <v>39.1666666666667</v>
      </c>
      <c r="EW2" s="13">
        <v>39.1666666666667</v>
      </c>
      <c r="EX2" s="13">
        <v>39.1666666666667</v>
      </c>
      <c r="EY2" s="13">
        <v>39.1666666666667</v>
      </c>
      <c r="EZ2" s="13">
        <v>39.1666666666667</v>
      </c>
      <c r="FA2" s="13">
        <v>39.1666666666667</v>
      </c>
      <c r="FB2" s="13">
        <v>39.1666666666667</v>
      </c>
      <c r="FC2" s="13">
        <v>39.1666666666667</v>
      </c>
      <c r="FD2" s="13">
        <v>39.1666666666667</v>
      </c>
      <c r="FE2" s="13">
        <v>39.1666666666667</v>
      </c>
      <c r="FF2" s="13">
        <v>39.1666666666667</v>
      </c>
      <c r="FG2" s="13">
        <v>39.1666666666667</v>
      </c>
      <c r="FH2" s="13">
        <v>39.1666666666667</v>
      </c>
      <c r="FI2" s="13">
        <v>39.1666666666667</v>
      </c>
      <c r="FJ2" s="13">
        <v>39.1666666666667</v>
      </c>
      <c r="FK2" s="13">
        <v>39.1666666666667</v>
      </c>
      <c r="FL2" s="13">
        <v>39.1666666666667</v>
      </c>
      <c r="FM2" s="13">
        <v>39.1666666666667</v>
      </c>
      <c r="FN2" s="13">
        <v>39.1666666666667</v>
      </c>
      <c r="FO2" s="13">
        <v>39.1666666666667</v>
      </c>
      <c r="FP2" s="13">
        <v>39.1666666666667</v>
      </c>
      <c r="FQ2" s="13">
        <v>39.1666666666667</v>
      </c>
      <c r="FR2" s="13">
        <v>39.1666666666667</v>
      </c>
      <c r="FS2" s="13">
        <v>39.1666666666667</v>
      </c>
      <c r="FT2" s="13">
        <v>39.1666666666667</v>
      </c>
      <c r="FU2" s="13">
        <v>39.1666666666667</v>
      </c>
      <c r="FV2" s="13">
        <v>39.1666666666667</v>
      </c>
      <c r="FW2" s="13">
        <v>39.1666666666667</v>
      </c>
      <c r="FX2" s="13">
        <v>39.1666666666667</v>
      </c>
      <c r="FY2" s="13">
        <v>39.1666666666667</v>
      </c>
      <c r="FZ2" s="13">
        <v>39.1666666666667</v>
      </c>
      <c r="GA2" s="13">
        <v>39.1666666666667</v>
      </c>
      <c r="GB2" s="13">
        <v>39.1666666666667</v>
      </c>
      <c r="GC2" s="13">
        <v>39.1666666666667</v>
      </c>
      <c r="GD2" s="13">
        <v>39.1666666666667</v>
      </c>
      <c r="GE2" s="13">
        <v>39.1666666666667</v>
      </c>
      <c r="GF2" s="13">
        <v>39.1666666666667</v>
      </c>
      <c r="GG2" s="13">
        <v>39.1666666666667</v>
      </c>
      <c r="GH2" s="13">
        <v>39.1666666666667</v>
      </c>
      <c r="GI2" s="13">
        <v>39.1666666666667</v>
      </c>
      <c r="GJ2" s="13">
        <v>39.1666666666667</v>
      </c>
      <c r="GK2" s="13">
        <v>39.1666666666667</v>
      </c>
      <c r="GL2" s="13">
        <v>39.1666666666667</v>
      </c>
      <c r="GM2" s="13">
        <v>39.1666666666667</v>
      </c>
      <c r="GN2" s="13">
        <v>39.1666666666667</v>
      </c>
      <c r="GO2" s="13">
        <v>39.1666666666667</v>
      </c>
      <c r="GP2" s="13">
        <v>39.1666666666667</v>
      </c>
      <c r="GQ2" s="13">
        <v>39.1666666666667</v>
      </c>
      <c r="GR2" s="13">
        <v>39.1666666666667</v>
      </c>
      <c r="GS2" s="13">
        <v>39.1666666666667</v>
      </c>
      <c r="GT2" s="13">
        <v>39.1666666666667</v>
      </c>
      <c r="GU2" s="13">
        <v>39.1666666666667</v>
      </c>
      <c r="GV2" s="13">
        <v>39.1666666666667</v>
      </c>
      <c r="GW2" s="13">
        <v>39.1666666666667</v>
      </c>
      <c r="GX2" s="13">
        <v>39.1666666666667</v>
      </c>
      <c r="GY2" s="13">
        <v>39.1666666666667</v>
      </c>
      <c r="GZ2" s="21">
        <v>39.1666666666667</v>
      </c>
    </row>
    <row r="3" s="13" customFormat="1" spans="1:208">
      <c r="A3" s="11">
        <v>8353</v>
      </c>
      <c r="B3" s="12">
        <v>42910.0208333333</v>
      </c>
      <c r="C3" s="13">
        <v>40.3333333333333</v>
      </c>
      <c r="D3" s="13">
        <v>29</v>
      </c>
      <c r="E3" s="13">
        <v>0</v>
      </c>
      <c r="F3" s="13">
        <v>0</v>
      </c>
      <c r="G3" s="15">
        <v>0.225</v>
      </c>
      <c r="H3" s="15">
        <v>1.25</v>
      </c>
      <c r="I3" s="15">
        <v>0.225</v>
      </c>
      <c r="J3" s="15">
        <v>0.275</v>
      </c>
      <c r="K3" s="15">
        <v>0.075</v>
      </c>
      <c r="L3" s="15">
        <v>0.175</v>
      </c>
      <c r="M3" s="15">
        <v>0.425</v>
      </c>
      <c r="N3" s="15">
        <v>0.025</v>
      </c>
      <c r="O3" s="15">
        <v>0.425</v>
      </c>
      <c r="P3" s="15">
        <v>0.025</v>
      </c>
      <c r="Q3" s="15">
        <v>0.325</v>
      </c>
      <c r="R3" s="15">
        <v>0.025</v>
      </c>
      <c r="S3" s="15">
        <v>0.125</v>
      </c>
      <c r="T3" s="15">
        <v>0.025</v>
      </c>
      <c r="U3" s="15">
        <v>0.125</v>
      </c>
      <c r="V3" s="15">
        <v>0.475</v>
      </c>
      <c r="W3" s="15">
        <v>0.275</v>
      </c>
      <c r="X3" s="15">
        <v>0.075</v>
      </c>
      <c r="Y3" s="15">
        <v>0.175</v>
      </c>
      <c r="Z3" s="15">
        <v>0.75</v>
      </c>
      <c r="AA3" s="15">
        <v>0.425</v>
      </c>
      <c r="AB3" s="15">
        <v>0.075</v>
      </c>
      <c r="AC3" s="15">
        <v>0.025</v>
      </c>
      <c r="AD3" s="15">
        <v>0.375</v>
      </c>
      <c r="AE3" s="15">
        <v>0.175</v>
      </c>
      <c r="AF3" s="15">
        <v>0.075</v>
      </c>
      <c r="AG3" s="15">
        <v>0.075</v>
      </c>
      <c r="AH3" s="15">
        <v>0.275</v>
      </c>
      <c r="AI3" s="15">
        <v>0.425</v>
      </c>
      <c r="AJ3" s="15">
        <v>0.325</v>
      </c>
      <c r="AK3" s="15">
        <v>0.075</v>
      </c>
      <c r="AL3" s="15">
        <v>0.025</v>
      </c>
      <c r="AM3" s="15">
        <v>0.025</v>
      </c>
      <c r="AN3" s="15">
        <v>0.125</v>
      </c>
      <c r="AO3" s="15">
        <v>0.225</v>
      </c>
      <c r="AP3" s="15">
        <v>0.075</v>
      </c>
      <c r="AQ3" s="15">
        <v>0.225</v>
      </c>
      <c r="AR3" s="15">
        <v>0.125</v>
      </c>
      <c r="AS3" s="15">
        <v>0.125</v>
      </c>
      <c r="AT3" s="15">
        <v>0.025</v>
      </c>
      <c r="AU3" s="15">
        <v>0.225</v>
      </c>
      <c r="AV3" s="15">
        <v>0.125</v>
      </c>
      <c r="AW3" s="15">
        <v>0.025</v>
      </c>
      <c r="AX3" s="15">
        <v>0.025</v>
      </c>
      <c r="AY3" s="15">
        <v>0.275</v>
      </c>
      <c r="AZ3" s="15">
        <v>0.275</v>
      </c>
      <c r="BA3" s="15">
        <v>0.375</v>
      </c>
      <c r="BB3" s="15">
        <v>0.075</v>
      </c>
      <c r="BC3" s="15">
        <v>0.025</v>
      </c>
      <c r="BD3" s="15">
        <v>0.075</v>
      </c>
      <c r="BE3" s="15">
        <v>0.025</v>
      </c>
      <c r="BF3" s="15">
        <v>0.025</v>
      </c>
      <c r="BG3" s="15">
        <v>0.125</v>
      </c>
      <c r="BH3" s="15">
        <v>0.075</v>
      </c>
      <c r="BI3" s="15">
        <v>0.125</v>
      </c>
      <c r="BJ3" s="15">
        <v>0.025</v>
      </c>
      <c r="BK3" s="15">
        <v>0.375</v>
      </c>
      <c r="BL3" s="15">
        <v>0.075</v>
      </c>
      <c r="BM3" s="15">
        <v>3.75</v>
      </c>
      <c r="BN3" s="15">
        <v>0.075</v>
      </c>
      <c r="BO3" s="15">
        <v>0.125</v>
      </c>
      <c r="BP3" s="15">
        <v>3.25</v>
      </c>
      <c r="BQ3" s="15">
        <v>0.375</v>
      </c>
      <c r="BR3" s="15">
        <v>0.425</v>
      </c>
      <c r="BS3" s="15">
        <v>0.075</v>
      </c>
      <c r="BT3" s="15">
        <v>0.175</v>
      </c>
      <c r="BU3" s="15">
        <v>0.075</v>
      </c>
      <c r="BV3" s="15">
        <v>0.025</v>
      </c>
      <c r="BW3" s="15">
        <v>0.025</v>
      </c>
      <c r="BX3" s="15">
        <v>0.325</v>
      </c>
      <c r="BY3" s="15">
        <v>0.025</v>
      </c>
      <c r="BZ3" s="15">
        <v>0.175</v>
      </c>
      <c r="CA3" s="15">
        <v>0.075</v>
      </c>
      <c r="CB3" s="15">
        <v>0.025</v>
      </c>
      <c r="CC3" s="15">
        <v>0.225</v>
      </c>
      <c r="CD3" s="15">
        <v>0.325</v>
      </c>
      <c r="CE3" s="15">
        <v>0.025</v>
      </c>
      <c r="CF3" s="15">
        <v>0.075</v>
      </c>
      <c r="CG3" s="15">
        <v>0.225</v>
      </c>
      <c r="CH3" s="15">
        <v>0.325</v>
      </c>
      <c r="CI3" s="15">
        <v>0.275</v>
      </c>
      <c r="CJ3" s="15">
        <v>0.075</v>
      </c>
      <c r="CK3" s="15">
        <v>0.175</v>
      </c>
      <c r="CL3" s="15">
        <v>0.175</v>
      </c>
      <c r="CM3" s="15">
        <v>0.025</v>
      </c>
      <c r="CN3" s="15">
        <v>0.075</v>
      </c>
      <c r="CO3" s="15">
        <v>0.425</v>
      </c>
      <c r="CP3" s="15">
        <v>0.025</v>
      </c>
      <c r="CQ3" s="15">
        <v>0.025</v>
      </c>
      <c r="CR3" s="15">
        <v>0.475</v>
      </c>
      <c r="CS3" s="15">
        <v>0.275</v>
      </c>
      <c r="CT3" s="15">
        <v>0.225</v>
      </c>
      <c r="CU3" s="15">
        <v>0.025</v>
      </c>
      <c r="CV3" s="15">
        <v>0.425</v>
      </c>
      <c r="CW3" s="15">
        <v>0.125</v>
      </c>
      <c r="CX3" s="15">
        <v>0.025</v>
      </c>
      <c r="CY3" s="15">
        <v>0.75</v>
      </c>
      <c r="CZ3" s="15">
        <v>0.125</v>
      </c>
      <c r="DA3" s="15">
        <v>0.025</v>
      </c>
      <c r="DB3" s="15">
        <v>0.425</v>
      </c>
      <c r="DD3">
        <f>DD2*(1-G3*0.5)+$D3*G3*0.5+G52</f>
        <v>38.0229166666667</v>
      </c>
      <c r="DE3">
        <f t="shared" ref="DE3:EJ3" si="0">DE2*(1-H3*0.5)+$D3*H3*0.5+H52</f>
        <v>32.8125</v>
      </c>
      <c r="DF3">
        <f t="shared" si="0"/>
        <v>38.0229166666667</v>
      </c>
      <c r="DG3">
        <f t="shared" si="0"/>
        <v>37.76875</v>
      </c>
      <c r="DH3">
        <f t="shared" si="0"/>
        <v>38.7854166666667</v>
      </c>
      <c r="DI3">
        <f t="shared" si="0"/>
        <v>38.2770833333334</v>
      </c>
      <c r="DJ3">
        <f t="shared" si="0"/>
        <v>37.00625</v>
      </c>
      <c r="DK3">
        <f t="shared" si="0"/>
        <v>39.0395833333334</v>
      </c>
      <c r="DL3">
        <f t="shared" si="0"/>
        <v>37.00625</v>
      </c>
      <c r="DM3">
        <f t="shared" si="0"/>
        <v>39.0395833333334</v>
      </c>
      <c r="DN3">
        <f t="shared" si="0"/>
        <v>37.5145833333334</v>
      </c>
      <c r="DO3">
        <f t="shared" si="0"/>
        <v>39.0395833333334</v>
      </c>
      <c r="DP3">
        <f t="shared" si="0"/>
        <v>38.53125</v>
      </c>
      <c r="DQ3">
        <f t="shared" si="0"/>
        <v>39.0395833333334</v>
      </c>
      <c r="DR3">
        <f t="shared" si="0"/>
        <v>38.53125</v>
      </c>
      <c r="DS3">
        <f t="shared" si="0"/>
        <v>36.7520833333334</v>
      </c>
      <c r="DT3">
        <f t="shared" si="0"/>
        <v>37.76875</v>
      </c>
      <c r="DU3">
        <f t="shared" si="0"/>
        <v>38.7854166666667</v>
      </c>
      <c r="DV3">
        <f t="shared" si="0"/>
        <v>38.2770833333334</v>
      </c>
      <c r="DW3">
        <f t="shared" si="0"/>
        <v>35.3541666666667</v>
      </c>
      <c r="DX3">
        <f t="shared" si="0"/>
        <v>54.50625</v>
      </c>
      <c r="DY3">
        <f t="shared" si="0"/>
        <v>38.7854166666667</v>
      </c>
      <c r="DZ3">
        <f t="shared" si="0"/>
        <v>39.0395833333334</v>
      </c>
      <c r="EA3">
        <f t="shared" si="0"/>
        <v>37.2604166666667</v>
      </c>
      <c r="EB3">
        <f t="shared" si="0"/>
        <v>38.2770833333334</v>
      </c>
      <c r="EC3">
        <f t="shared" si="0"/>
        <v>38.7854166666667</v>
      </c>
      <c r="ED3">
        <f t="shared" si="0"/>
        <v>38.7854166666667</v>
      </c>
      <c r="EE3">
        <f t="shared" si="0"/>
        <v>37.76875</v>
      </c>
      <c r="EF3">
        <f t="shared" si="0"/>
        <v>37.00625</v>
      </c>
      <c r="EG3">
        <f t="shared" si="0"/>
        <v>37.5145833333334</v>
      </c>
      <c r="EH3">
        <f t="shared" si="0"/>
        <v>38.7854166666667</v>
      </c>
      <c r="EI3">
        <f t="shared" si="0"/>
        <v>56.5395833333334</v>
      </c>
      <c r="EJ3">
        <f t="shared" si="0"/>
        <v>39.0395833333334</v>
      </c>
      <c r="EK3">
        <f t="shared" ref="EK3:FP3" si="1">EK2*(1-AN3*0.5)+$D3*AN3*0.5+AN52</f>
        <v>38.53125</v>
      </c>
      <c r="EL3">
        <f t="shared" si="1"/>
        <v>38.0229166666667</v>
      </c>
      <c r="EM3">
        <f t="shared" si="1"/>
        <v>38.7854166666667</v>
      </c>
      <c r="EN3">
        <f t="shared" si="1"/>
        <v>38.0229166666667</v>
      </c>
      <c r="EO3">
        <f t="shared" si="1"/>
        <v>38.53125</v>
      </c>
      <c r="EP3">
        <f t="shared" si="1"/>
        <v>38.53125</v>
      </c>
      <c r="EQ3">
        <f t="shared" si="1"/>
        <v>39.0395833333334</v>
      </c>
      <c r="ER3">
        <f t="shared" si="1"/>
        <v>38.0229166666667</v>
      </c>
      <c r="ES3">
        <f t="shared" si="1"/>
        <v>38.53125</v>
      </c>
      <c r="ET3">
        <f t="shared" si="1"/>
        <v>39.0395833333334</v>
      </c>
      <c r="EU3">
        <f t="shared" si="1"/>
        <v>39.0395833333334</v>
      </c>
      <c r="EV3">
        <f t="shared" si="1"/>
        <v>37.76875</v>
      </c>
      <c r="EW3">
        <f t="shared" si="1"/>
        <v>37.76875</v>
      </c>
      <c r="EX3">
        <f t="shared" si="1"/>
        <v>37.2604166666667</v>
      </c>
      <c r="EY3">
        <f t="shared" si="1"/>
        <v>38.7854166666667</v>
      </c>
      <c r="EZ3">
        <f t="shared" si="1"/>
        <v>39.0395833333334</v>
      </c>
      <c r="FA3">
        <f t="shared" si="1"/>
        <v>38.7854166666667</v>
      </c>
      <c r="FB3">
        <f t="shared" si="1"/>
        <v>39.0395833333334</v>
      </c>
      <c r="FC3">
        <f t="shared" si="1"/>
        <v>39.0395833333334</v>
      </c>
      <c r="FD3">
        <f t="shared" si="1"/>
        <v>38.53125</v>
      </c>
      <c r="FE3">
        <f t="shared" si="1"/>
        <v>38.7854166666667</v>
      </c>
      <c r="FF3">
        <f t="shared" si="1"/>
        <v>38.53125</v>
      </c>
      <c r="FG3">
        <f t="shared" si="1"/>
        <v>39.0395833333334</v>
      </c>
      <c r="FH3">
        <f t="shared" si="1"/>
        <v>37.2604166666667</v>
      </c>
      <c r="FI3">
        <f t="shared" si="1"/>
        <v>38.7854166666667</v>
      </c>
      <c r="FJ3">
        <f t="shared" si="1"/>
        <v>20.1041666666666</v>
      </c>
      <c r="FK3">
        <f t="shared" si="1"/>
        <v>38.7854166666667</v>
      </c>
      <c r="FL3">
        <f t="shared" si="1"/>
        <v>38.53125</v>
      </c>
      <c r="FM3">
        <f t="shared" si="1"/>
        <v>22.6458333333333</v>
      </c>
      <c r="FN3">
        <f t="shared" si="1"/>
        <v>37.2604166666667</v>
      </c>
      <c r="FO3">
        <f t="shared" si="1"/>
        <v>37.00625</v>
      </c>
      <c r="FP3">
        <f t="shared" si="1"/>
        <v>38.7854166666667</v>
      </c>
      <c r="FQ3">
        <f t="shared" ref="FQ3:GY3" si="2">FQ2*(1-BT3*0.5)+$D3*BT3*0.5+BT52</f>
        <v>38.2770833333334</v>
      </c>
      <c r="FR3">
        <f t="shared" si="2"/>
        <v>38.7854166666667</v>
      </c>
      <c r="FS3">
        <f t="shared" si="2"/>
        <v>39.0395833333334</v>
      </c>
      <c r="FT3">
        <f t="shared" si="2"/>
        <v>39.0395833333334</v>
      </c>
      <c r="FU3">
        <f t="shared" si="2"/>
        <v>37.5145833333334</v>
      </c>
      <c r="FV3">
        <f t="shared" si="2"/>
        <v>39.0395833333334</v>
      </c>
      <c r="FW3">
        <f t="shared" si="2"/>
        <v>38.2770833333334</v>
      </c>
      <c r="FX3">
        <f t="shared" si="2"/>
        <v>38.7854166666667</v>
      </c>
      <c r="FY3">
        <f t="shared" si="2"/>
        <v>39.0395833333334</v>
      </c>
      <c r="FZ3">
        <f t="shared" si="2"/>
        <v>38.0229166666667</v>
      </c>
      <c r="GA3">
        <f t="shared" si="2"/>
        <v>37.5145833333334</v>
      </c>
      <c r="GB3">
        <f t="shared" si="2"/>
        <v>39.0395833333334</v>
      </c>
      <c r="GC3">
        <f t="shared" si="2"/>
        <v>38.7854166666667</v>
      </c>
      <c r="GD3">
        <f t="shared" si="2"/>
        <v>38.0229166666667</v>
      </c>
      <c r="GE3">
        <f t="shared" si="2"/>
        <v>37.5145833333334</v>
      </c>
      <c r="GF3">
        <f t="shared" si="2"/>
        <v>37.76875</v>
      </c>
      <c r="GG3">
        <f t="shared" si="2"/>
        <v>38.7854166666667</v>
      </c>
      <c r="GH3">
        <f t="shared" si="2"/>
        <v>38.2770833333334</v>
      </c>
      <c r="GI3">
        <f t="shared" si="2"/>
        <v>38.2770833333334</v>
      </c>
      <c r="GJ3">
        <f t="shared" si="2"/>
        <v>39.0395833333334</v>
      </c>
      <c r="GK3">
        <f t="shared" si="2"/>
        <v>38.7854166666667</v>
      </c>
      <c r="GL3">
        <f t="shared" si="2"/>
        <v>37.00625</v>
      </c>
      <c r="GM3">
        <f t="shared" si="2"/>
        <v>39.0395833333334</v>
      </c>
      <c r="GN3">
        <f t="shared" si="2"/>
        <v>39.0395833333334</v>
      </c>
      <c r="GO3">
        <f t="shared" si="2"/>
        <v>36.7520833333334</v>
      </c>
      <c r="GP3">
        <f t="shared" si="2"/>
        <v>37.76875</v>
      </c>
      <c r="GQ3">
        <f t="shared" si="2"/>
        <v>38.0229166666667</v>
      </c>
      <c r="GR3">
        <f t="shared" si="2"/>
        <v>39.0395833333334</v>
      </c>
      <c r="GS3">
        <f t="shared" si="2"/>
        <v>37.00625</v>
      </c>
      <c r="GT3">
        <f t="shared" si="2"/>
        <v>38.53125</v>
      </c>
      <c r="GU3">
        <f t="shared" si="2"/>
        <v>39.0395833333334</v>
      </c>
      <c r="GV3">
        <f t="shared" si="2"/>
        <v>35.3541666666667</v>
      </c>
      <c r="GW3">
        <f t="shared" si="2"/>
        <v>38.53125</v>
      </c>
      <c r="GX3">
        <f t="shared" si="2"/>
        <v>39.0395833333334</v>
      </c>
      <c r="GY3">
        <f t="shared" si="2"/>
        <v>37.00625</v>
      </c>
      <c r="GZ3" s="21">
        <v>40.3333333333333</v>
      </c>
    </row>
    <row r="4" s="13" customFormat="1" spans="1:208">
      <c r="A4" s="11">
        <v>8354</v>
      </c>
      <c r="B4" s="12">
        <v>42910.0416666667</v>
      </c>
      <c r="C4" s="13">
        <v>37.1666666666667</v>
      </c>
      <c r="D4" s="13">
        <v>34</v>
      </c>
      <c r="E4" s="13">
        <v>0</v>
      </c>
      <c r="F4" s="13">
        <v>0</v>
      </c>
      <c r="G4" s="15">
        <v>0.075</v>
      </c>
      <c r="H4" s="15">
        <v>0.125</v>
      </c>
      <c r="I4" s="15">
        <v>0.325</v>
      </c>
      <c r="J4" s="15">
        <v>0.025</v>
      </c>
      <c r="K4" s="15">
        <v>0.125</v>
      </c>
      <c r="L4" s="15">
        <v>0.025</v>
      </c>
      <c r="M4" s="15">
        <v>0.225</v>
      </c>
      <c r="N4" s="15">
        <v>0.075</v>
      </c>
      <c r="O4" s="15">
        <v>0.175</v>
      </c>
      <c r="P4" s="15">
        <v>0.025</v>
      </c>
      <c r="Q4" s="15">
        <v>0.025</v>
      </c>
      <c r="R4" s="15">
        <v>0.025</v>
      </c>
      <c r="S4" s="15">
        <v>0.025</v>
      </c>
      <c r="T4" s="15">
        <v>0.475</v>
      </c>
      <c r="U4" s="15">
        <v>0.025</v>
      </c>
      <c r="V4" s="15">
        <v>0.175</v>
      </c>
      <c r="W4" s="15">
        <v>0.225</v>
      </c>
      <c r="X4" s="15">
        <v>0.025</v>
      </c>
      <c r="Y4" s="15">
        <v>0.325</v>
      </c>
      <c r="Z4" s="15">
        <v>0.425</v>
      </c>
      <c r="AA4" s="15">
        <v>0.175</v>
      </c>
      <c r="AB4" s="15">
        <v>0.175</v>
      </c>
      <c r="AC4" s="15">
        <v>0.325</v>
      </c>
      <c r="AD4" s="15">
        <v>0.275</v>
      </c>
      <c r="AE4" s="15">
        <v>0.125</v>
      </c>
      <c r="AF4" s="15">
        <v>0.025</v>
      </c>
      <c r="AG4" s="15">
        <v>0.225</v>
      </c>
      <c r="AH4" s="15">
        <v>0.025</v>
      </c>
      <c r="AI4" s="15">
        <v>0.425</v>
      </c>
      <c r="AJ4" s="15">
        <v>0.425</v>
      </c>
      <c r="AK4" s="15">
        <v>0.025</v>
      </c>
      <c r="AL4" s="15">
        <v>0.175</v>
      </c>
      <c r="AM4" s="15">
        <v>0.125</v>
      </c>
      <c r="AN4" s="15">
        <v>0.025</v>
      </c>
      <c r="AO4" s="15">
        <v>0.025</v>
      </c>
      <c r="AP4" s="15">
        <v>0.025</v>
      </c>
      <c r="AQ4" s="15">
        <v>0.425</v>
      </c>
      <c r="AR4" s="15">
        <v>0.375</v>
      </c>
      <c r="AS4" s="15">
        <v>0.075</v>
      </c>
      <c r="AT4" s="15">
        <v>0.075</v>
      </c>
      <c r="AU4" s="15">
        <v>0.125</v>
      </c>
      <c r="AV4" s="15">
        <v>0.425</v>
      </c>
      <c r="AW4" s="15">
        <v>0.125</v>
      </c>
      <c r="AX4" s="15">
        <v>0.125</v>
      </c>
      <c r="AY4" s="15">
        <v>0.225</v>
      </c>
      <c r="AZ4" s="15">
        <v>0.025</v>
      </c>
      <c r="BA4" s="15">
        <v>0.425</v>
      </c>
      <c r="BB4" s="15">
        <v>0.225</v>
      </c>
      <c r="BC4" s="15">
        <v>0.175</v>
      </c>
      <c r="BD4" s="15">
        <v>0.125</v>
      </c>
      <c r="BE4" s="15">
        <v>0.075</v>
      </c>
      <c r="BF4" s="15">
        <v>0.425</v>
      </c>
      <c r="BG4" s="15">
        <v>0.175</v>
      </c>
      <c r="BH4" s="15">
        <v>0.475</v>
      </c>
      <c r="BI4" s="15">
        <v>0.125</v>
      </c>
      <c r="BJ4" s="15">
        <v>0.125</v>
      </c>
      <c r="BK4" s="15">
        <v>0.025</v>
      </c>
      <c r="BL4" s="15">
        <v>0.075</v>
      </c>
      <c r="BM4" s="15">
        <v>0.025</v>
      </c>
      <c r="BN4" s="15">
        <v>0.075</v>
      </c>
      <c r="BO4" s="15">
        <v>2.25</v>
      </c>
      <c r="BP4" s="15">
        <v>0.075</v>
      </c>
      <c r="BQ4" s="15">
        <v>0.175</v>
      </c>
      <c r="BR4" s="15">
        <v>0.275</v>
      </c>
      <c r="BS4" s="15">
        <v>0.025</v>
      </c>
      <c r="BT4" s="15">
        <v>0.075</v>
      </c>
      <c r="BU4" s="15">
        <v>0.075</v>
      </c>
      <c r="BV4" s="15">
        <v>0.025</v>
      </c>
      <c r="BW4" s="15">
        <v>0.225</v>
      </c>
      <c r="BX4" s="15">
        <v>0.125</v>
      </c>
      <c r="BY4" s="15">
        <v>0.225</v>
      </c>
      <c r="BZ4" s="15">
        <v>0.275</v>
      </c>
      <c r="CA4" s="15">
        <v>0.075</v>
      </c>
      <c r="CB4" s="15">
        <v>0.025</v>
      </c>
      <c r="CC4" s="15">
        <v>0.425</v>
      </c>
      <c r="CD4" s="15">
        <v>0.025</v>
      </c>
      <c r="CE4" s="15">
        <v>0.475</v>
      </c>
      <c r="CF4" s="15">
        <v>0.425</v>
      </c>
      <c r="CG4" s="15">
        <v>0.075</v>
      </c>
      <c r="CH4" s="15">
        <v>0.075</v>
      </c>
      <c r="CI4" s="15">
        <v>0.175</v>
      </c>
      <c r="CJ4" s="15">
        <v>0.175</v>
      </c>
      <c r="CK4" s="15">
        <v>1.25</v>
      </c>
      <c r="CL4" s="15">
        <v>0.425</v>
      </c>
      <c r="CM4" s="15">
        <v>0.025</v>
      </c>
      <c r="CN4" s="15">
        <v>0.425</v>
      </c>
      <c r="CO4" s="15">
        <v>0.225</v>
      </c>
      <c r="CP4" s="15">
        <v>0.175</v>
      </c>
      <c r="CQ4" s="15">
        <v>0.175</v>
      </c>
      <c r="CR4" s="15">
        <v>0.425</v>
      </c>
      <c r="CS4" s="15">
        <v>0.375</v>
      </c>
      <c r="CT4" s="15">
        <v>0.025</v>
      </c>
      <c r="CU4" s="15">
        <v>0.025</v>
      </c>
      <c r="CV4" s="15">
        <v>0.025</v>
      </c>
      <c r="CW4" s="15">
        <v>0.075</v>
      </c>
      <c r="CX4" s="15">
        <v>0.425</v>
      </c>
      <c r="CY4" s="15">
        <v>0.025</v>
      </c>
      <c r="CZ4" s="15">
        <v>0.025</v>
      </c>
      <c r="DA4" s="15">
        <v>0.475</v>
      </c>
      <c r="DB4" s="15">
        <v>0.075</v>
      </c>
      <c r="DD4">
        <f t="shared" ref="DD4:DD49" si="3">DD3*(1-G4*0.5)+$D4*G4*0.5+G53</f>
        <v>37.8720572916667</v>
      </c>
      <c r="DE4">
        <f t="shared" ref="DE4:EJ4" si="4">DE3*(1-H4*0.5)+$D4*H4*0.5+H53</f>
        <v>32.88671875</v>
      </c>
      <c r="DF4">
        <f t="shared" si="4"/>
        <v>37.3691927083334</v>
      </c>
      <c r="DG4">
        <f t="shared" si="4"/>
        <v>37.721640625</v>
      </c>
      <c r="DH4">
        <f t="shared" si="4"/>
        <v>38.486328125</v>
      </c>
      <c r="DI4">
        <f t="shared" si="4"/>
        <v>38.2236197916667</v>
      </c>
      <c r="DJ4">
        <f t="shared" si="4"/>
        <v>36.668046875</v>
      </c>
      <c r="DK4">
        <f t="shared" si="4"/>
        <v>38.8505989583334</v>
      </c>
      <c r="DL4">
        <f t="shared" si="4"/>
        <v>36.743203125</v>
      </c>
      <c r="DM4">
        <f t="shared" si="4"/>
        <v>38.9765885416667</v>
      </c>
      <c r="DN4">
        <f t="shared" si="4"/>
        <v>37.4706510416667</v>
      </c>
      <c r="DO4">
        <f t="shared" si="4"/>
        <v>38.9765885416667</v>
      </c>
      <c r="DP4">
        <f t="shared" si="4"/>
        <v>38.474609375</v>
      </c>
      <c r="DQ4">
        <f t="shared" si="4"/>
        <v>37.8426822916667</v>
      </c>
      <c r="DR4">
        <f t="shared" si="4"/>
        <v>38.474609375</v>
      </c>
      <c r="DS4">
        <f t="shared" si="4"/>
        <v>36.5112760416667</v>
      </c>
      <c r="DT4">
        <f t="shared" si="4"/>
        <v>37.344765625</v>
      </c>
      <c r="DU4">
        <f t="shared" si="4"/>
        <v>38.7255989583334</v>
      </c>
      <c r="DV4">
        <f t="shared" si="4"/>
        <v>37.5820572916667</v>
      </c>
      <c r="DW4">
        <f t="shared" si="4"/>
        <v>35.06640625</v>
      </c>
      <c r="DX4">
        <f t="shared" si="4"/>
        <v>52.711953125</v>
      </c>
      <c r="DY4">
        <f t="shared" si="4"/>
        <v>38.3666927083334</v>
      </c>
      <c r="DZ4">
        <f t="shared" si="4"/>
        <v>38.2206510416667</v>
      </c>
      <c r="EA4">
        <f t="shared" si="4"/>
        <v>36.812109375</v>
      </c>
      <c r="EB4">
        <f t="shared" si="4"/>
        <v>38.009765625</v>
      </c>
      <c r="EC4">
        <f t="shared" si="4"/>
        <v>38.7255989583334</v>
      </c>
      <c r="ED4">
        <f t="shared" si="4"/>
        <v>38.2470572916667</v>
      </c>
      <c r="EE4">
        <f t="shared" si="4"/>
        <v>37.721640625</v>
      </c>
      <c r="EF4">
        <f t="shared" si="4"/>
        <v>36.367421875</v>
      </c>
      <c r="EG4">
        <f t="shared" si="4"/>
        <v>36.767734375</v>
      </c>
      <c r="EH4">
        <f t="shared" si="4"/>
        <v>38.7255989583334</v>
      </c>
      <c r="EI4">
        <f t="shared" si="4"/>
        <v>54.5673697916667</v>
      </c>
      <c r="EJ4">
        <f t="shared" si="4"/>
        <v>38.724609375</v>
      </c>
      <c r="EK4">
        <f t="shared" ref="EK4:FP4" si="5">EK3*(1-AN4*0.5)+$D4*AN4*0.5+AN53</f>
        <v>38.474609375</v>
      </c>
      <c r="EL4">
        <f t="shared" si="5"/>
        <v>37.9726302083334</v>
      </c>
      <c r="EM4">
        <f t="shared" si="5"/>
        <v>38.7255989583334</v>
      </c>
      <c r="EN4">
        <f t="shared" si="5"/>
        <v>37.168046875</v>
      </c>
      <c r="EO4">
        <f t="shared" si="5"/>
        <v>37.681640625</v>
      </c>
      <c r="EP4">
        <f t="shared" si="5"/>
        <v>38.361328125</v>
      </c>
      <c r="EQ4">
        <f t="shared" si="5"/>
        <v>38.8505989583334</v>
      </c>
      <c r="ER4">
        <f t="shared" si="5"/>
        <v>37.771484375</v>
      </c>
      <c r="ES4">
        <f t="shared" si="5"/>
        <v>37.568359375</v>
      </c>
      <c r="ET4">
        <f t="shared" si="5"/>
        <v>38.724609375</v>
      </c>
      <c r="EU4">
        <f t="shared" si="5"/>
        <v>38.724609375</v>
      </c>
      <c r="EV4">
        <f t="shared" si="5"/>
        <v>37.344765625</v>
      </c>
      <c r="EW4">
        <f t="shared" si="5"/>
        <v>37.721640625</v>
      </c>
      <c r="EX4">
        <f t="shared" si="5"/>
        <v>36.567578125</v>
      </c>
      <c r="EY4">
        <f t="shared" si="5"/>
        <v>38.2470572916667</v>
      </c>
      <c r="EZ4">
        <f t="shared" si="5"/>
        <v>38.5986197916667</v>
      </c>
      <c r="FA4">
        <f t="shared" si="5"/>
        <v>38.486328125</v>
      </c>
      <c r="FB4">
        <f t="shared" si="5"/>
        <v>38.8505989583334</v>
      </c>
      <c r="FC4">
        <f t="shared" si="5"/>
        <v>37.968671875</v>
      </c>
      <c r="FD4">
        <f t="shared" si="5"/>
        <v>38.134765625</v>
      </c>
      <c r="FE4">
        <f t="shared" si="5"/>
        <v>37.6488802083334</v>
      </c>
      <c r="FF4">
        <f t="shared" si="5"/>
        <v>38.248046875</v>
      </c>
      <c r="FG4">
        <f t="shared" si="5"/>
        <v>38.724609375</v>
      </c>
      <c r="FH4">
        <f t="shared" si="5"/>
        <v>37.2196614583334</v>
      </c>
      <c r="FI4">
        <f t="shared" si="5"/>
        <v>38.6059635416667</v>
      </c>
      <c r="FJ4">
        <f t="shared" si="5"/>
        <v>20.2778645833333</v>
      </c>
      <c r="FK4">
        <f t="shared" si="5"/>
        <v>38.6059635416667</v>
      </c>
      <c r="FL4">
        <f t="shared" si="5"/>
        <v>33.43359375</v>
      </c>
      <c r="FM4">
        <f t="shared" si="5"/>
        <v>23.0716145833333</v>
      </c>
      <c r="FN4">
        <f t="shared" si="5"/>
        <v>36.9751302083334</v>
      </c>
      <c r="FO4">
        <f t="shared" si="5"/>
        <v>36.592890625</v>
      </c>
      <c r="FP4">
        <f t="shared" si="5"/>
        <v>38.7255989583334</v>
      </c>
      <c r="FQ4">
        <f t="shared" ref="FQ4:GY4" si="6">FQ3*(1-BT4*0.5)+$D4*BT4*0.5+BT53</f>
        <v>38.1166927083334</v>
      </c>
      <c r="FR4">
        <f t="shared" si="6"/>
        <v>38.6059635416667</v>
      </c>
      <c r="FS4">
        <f t="shared" si="6"/>
        <v>38.9765885416667</v>
      </c>
      <c r="FT4">
        <f t="shared" si="6"/>
        <v>38.4726302083334</v>
      </c>
      <c r="FU4">
        <f t="shared" si="6"/>
        <v>37.294921875</v>
      </c>
      <c r="FV4">
        <f t="shared" si="6"/>
        <v>38.4726302083334</v>
      </c>
      <c r="FW4">
        <f t="shared" si="6"/>
        <v>37.688984375</v>
      </c>
      <c r="FX4">
        <f t="shared" si="6"/>
        <v>38.6059635416667</v>
      </c>
      <c r="FY4">
        <f t="shared" si="6"/>
        <v>38.9765885416667</v>
      </c>
      <c r="FZ4">
        <f t="shared" si="6"/>
        <v>37.168046875</v>
      </c>
      <c r="GA4">
        <f t="shared" si="6"/>
        <v>37.4706510416667</v>
      </c>
      <c r="GB4">
        <f t="shared" si="6"/>
        <v>37.8426822916667</v>
      </c>
      <c r="GC4">
        <f t="shared" si="6"/>
        <v>37.768515625</v>
      </c>
      <c r="GD4">
        <f t="shared" si="6"/>
        <v>37.8720572916667</v>
      </c>
      <c r="GE4">
        <f t="shared" si="6"/>
        <v>37.3827864583334</v>
      </c>
      <c r="GF4">
        <f t="shared" si="6"/>
        <v>37.438984375</v>
      </c>
      <c r="GG4">
        <f t="shared" si="6"/>
        <v>38.3666927083334</v>
      </c>
      <c r="GH4">
        <f t="shared" si="6"/>
        <v>35.60390625</v>
      </c>
      <c r="GI4">
        <f t="shared" si="6"/>
        <v>37.368203125</v>
      </c>
      <c r="GJ4">
        <f t="shared" si="6"/>
        <v>38.9765885416667</v>
      </c>
      <c r="GK4">
        <f t="shared" si="6"/>
        <v>37.768515625</v>
      </c>
      <c r="GL4">
        <f t="shared" si="6"/>
        <v>36.668046875</v>
      </c>
      <c r="GM4">
        <f t="shared" si="6"/>
        <v>81.0986197916667</v>
      </c>
      <c r="GN4">
        <f t="shared" si="6"/>
        <v>38.5986197916667</v>
      </c>
      <c r="GO4">
        <f t="shared" si="6"/>
        <v>36.167265625</v>
      </c>
      <c r="GP4">
        <f t="shared" si="6"/>
        <v>37.062109375</v>
      </c>
      <c r="GQ4">
        <f t="shared" si="6"/>
        <v>37.9726302083334</v>
      </c>
      <c r="GR4">
        <f t="shared" si="6"/>
        <v>38.9765885416667</v>
      </c>
      <c r="GS4">
        <f t="shared" si="6"/>
        <v>36.968671875</v>
      </c>
      <c r="GT4">
        <f t="shared" si="6"/>
        <v>38.361328125</v>
      </c>
      <c r="GU4">
        <f t="shared" si="6"/>
        <v>37.968671875</v>
      </c>
      <c r="GV4">
        <f t="shared" si="6"/>
        <v>35.3372395833333</v>
      </c>
      <c r="GW4">
        <f t="shared" si="6"/>
        <v>38.474609375</v>
      </c>
      <c r="GX4">
        <f t="shared" si="6"/>
        <v>37.8426822916667</v>
      </c>
      <c r="GY4">
        <f t="shared" si="6"/>
        <v>36.893515625</v>
      </c>
      <c r="GZ4" s="21">
        <v>37.1666666666667</v>
      </c>
    </row>
    <row r="5" s="13" customFormat="1" spans="1:208">
      <c r="A5" s="11">
        <v>8355</v>
      </c>
      <c r="B5" s="12">
        <v>42910.0625</v>
      </c>
      <c r="C5" s="13">
        <v>41.3333333333333</v>
      </c>
      <c r="D5" s="13">
        <v>34</v>
      </c>
      <c r="E5" s="13">
        <v>0</v>
      </c>
      <c r="F5" s="13">
        <v>0</v>
      </c>
      <c r="G5" s="15">
        <v>0.425</v>
      </c>
      <c r="H5" s="15">
        <v>0.075</v>
      </c>
      <c r="I5" s="15">
        <v>0.125</v>
      </c>
      <c r="J5" s="15">
        <v>0.025</v>
      </c>
      <c r="K5" s="15">
        <v>0.425</v>
      </c>
      <c r="L5" s="15">
        <v>0.225</v>
      </c>
      <c r="M5" s="15">
        <v>0.025</v>
      </c>
      <c r="N5" s="15">
        <v>0.025</v>
      </c>
      <c r="O5" s="15">
        <v>0.375</v>
      </c>
      <c r="P5" s="15">
        <v>0.375</v>
      </c>
      <c r="Q5" s="15">
        <v>0.275</v>
      </c>
      <c r="R5" s="15">
        <v>0.025</v>
      </c>
      <c r="S5" s="15">
        <v>0.275</v>
      </c>
      <c r="T5" s="15">
        <v>0.275</v>
      </c>
      <c r="U5" s="15">
        <v>0.125</v>
      </c>
      <c r="V5" s="15">
        <v>0.025</v>
      </c>
      <c r="W5" s="15">
        <v>0.125</v>
      </c>
      <c r="X5" s="15">
        <v>0.075</v>
      </c>
      <c r="Y5" s="15">
        <v>0.025</v>
      </c>
      <c r="Z5" s="15">
        <v>0.025</v>
      </c>
      <c r="AA5" s="15">
        <v>0.175</v>
      </c>
      <c r="AB5" s="15">
        <v>0.075</v>
      </c>
      <c r="AC5" s="15">
        <v>0.025</v>
      </c>
      <c r="AD5" s="15">
        <v>0.175</v>
      </c>
      <c r="AE5" s="15">
        <v>0.225</v>
      </c>
      <c r="AF5" s="15">
        <v>0.275</v>
      </c>
      <c r="AG5" s="15">
        <v>0.025</v>
      </c>
      <c r="AH5" s="15">
        <v>0.225</v>
      </c>
      <c r="AI5" s="15">
        <v>0.275</v>
      </c>
      <c r="AJ5" s="15">
        <v>0.075</v>
      </c>
      <c r="AK5" s="15">
        <v>0.025</v>
      </c>
      <c r="AL5" s="15">
        <v>0.075</v>
      </c>
      <c r="AM5" s="15">
        <v>0.025</v>
      </c>
      <c r="AN5" s="15">
        <v>0.475</v>
      </c>
      <c r="AO5" s="15">
        <v>0.225</v>
      </c>
      <c r="AP5" s="15">
        <v>0.075</v>
      </c>
      <c r="AQ5" s="15">
        <v>0.075</v>
      </c>
      <c r="AR5" s="15">
        <v>0.425</v>
      </c>
      <c r="AS5" s="15">
        <v>0.425</v>
      </c>
      <c r="AT5" s="15">
        <v>0.125</v>
      </c>
      <c r="AU5" s="15">
        <v>0.025</v>
      </c>
      <c r="AV5" s="15">
        <v>0.125</v>
      </c>
      <c r="AW5" s="15">
        <v>0.325</v>
      </c>
      <c r="AX5" s="15">
        <v>0.075</v>
      </c>
      <c r="AY5" s="15">
        <v>0.425</v>
      </c>
      <c r="AZ5" s="15">
        <v>0.475</v>
      </c>
      <c r="BA5" s="15">
        <v>0.475</v>
      </c>
      <c r="BB5" s="15">
        <v>0.075</v>
      </c>
      <c r="BC5" s="15">
        <v>0.025</v>
      </c>
      <c r="BD5" s="15">
        <v>0.475</v>
      </c>
      <c r="BE5" s="15">
        <v>0.125</v>
      </c>
      <c r="BF5" s="15">
        <v>0.425</v>
      </c>
      <c r="BG5" s="15">
        <v>0.125</v>
      </c>
      <c r="BH5" s="15">
        <v>0.425</v>
      </c>
      <c r="BI5" s="15">
        <v>0.025</v>
      </c>
      <c r="BJ5" s="15">
        <v>0.175</v>
      </c>
      <c r="BK5" s="15">
        <v>0.175</v>
      </c>
      <c r="BL5" s="15">
        <v>0.075</v>
      </c>
      <c r="BM5" s="15">
        <v>0.175</v>
      </c>
      <c r="BN5" s="15">
        <v>0.025</v>
      </c>
      <c r="BO5" s="15">
        <v>0.025</v>
      </c>
      <c r="BP5" s="15">
        <v>1.25</v>
      </c>
      <c r="BQ5" s="15">
        <v>0.075</v>
      </c>
      <c r="BR5" s="15">
        <v>0.125</v>
      </c>
      <c r="BS5" s="15">
        <v>0.125</v>
      </c>
      <c r="BT5" s="15">
        <v>0.225</v>
      </c>
      <c r="BU5" s="15">
        <v>0.175</v>
      </c>
      <c r="BV5" s="15">
        <v>0.225</v>
      </c>
      <c r="BW5" s="15">
        <v>0.075</v>
      </c>
      <c r="BX5" s="15">
        <v>0.425</v>
      </c>
      <c r="BY5" s="15">
        <v>0.325</v>
      </c>
      <c r="BZ5" s="15">
        <v>0.025</v>
      </c>
      <c r="CA5" s="15">
        <v>0.425</v>
      </c>
      <c r="CB5" s="15">
        <v>0.175</v>
      </c>
      <c r="CC5" s="15">
        <v>0.325</v>
      </c>
      <c r="CD5" s="15">
        <v>0.075</v>
      </c>
      <c r="CE5" s="15">
        <v>0.325</v>
      </c>
      <c r="CF5" s="15">
        <v>0.375</v>
      </c>
      <c r="CG5" s="15">
        <v>0.025</v>
      </c>
      <c r="CH5" s="15">
        <v>0.025</v>
      </c>
      <c r="CI5" s="15">
        <v>0.425</v>
      </c>
      <c r="CJ5" s="15">
        <v>0.175</v>
      </c>
      <c r="CK5" s="15">
        <v>0.425</v>
      </c>
      <c r="CL5" s="15">
        <v>0.425</v>
      </c>
      <c r="CM5" s="15">
        <v>0.125</v>
      </c>
      <c r="CN5" s="15">
        <v>0.425</v>
      </c>
      <c r="CO5" s="15">
        <v>0.125</v>
      </c>
      <c r="CP5" s="15">
        <v>0.025</v>
      </c>
      <c r="CQ5" s="15">
        <v>0.425</v>
      </c>
      <c r="CR5" s="15">
        <v>0.075</v>
      </c>
      <c r="CS5" s="15">
        <v>0.025</v>
      </c>
      <c r="CT5" s="15">
        <v>0.075</v>
      </c>
      <c r="CU5" s="15">
        <v>0.075</v>
      </c>
      <c r="CV5" s="15">
        <v>0.025</v>
      </c>
      <c r="CW5" s="15">
        <v>0.075</v>
      </c>
      <c r="CX5" s="15">
        <v>0.275</v>
      </c>
      <c r="CY5" s="15">
        <v>0.275</v>
      </c>
      <c r="CZ5" s="15">
        <v>0.425</v>
      </c>
      <c r="DA5" s="15">
        <v>0.175</v>
      </c>
      <c r="DB5" s="15">
        <v>0.175</v>
      </c>
      <c r="DD5">
        <f t="shared" si="3"/>
        <v>37.0492451171875</v>
      </c>
      <c r="DE5">
        <f t="shared" ref="DE5:EJ5" si="7">DE4*(1-H5*0.5)+$D5*H5*0.5+H54</f>
        <v>32.928466796875</v>
      </c>
      <c r="DF5">
        <f t="shared" si="7"/>
        <v>37.1586181640625</v>
      </c>
      <c r="DG5">
        <f t="shared" si="7"/>
        <v>37.6751201171875</v>
      </c>
      <c r="DH5">
        <f t="shared" si="7"/>
        <v>37.5329833984375</v>
      </c>
      <c r="DI5">
        <f t="shared" si="7"/>
        <v>37.7484625651042</v>
      </c>
      <c r="DJ5">
        <f t="shared" si="7"/>
        <v>36.6346962890625</v>
      </c>
      <c r="DK5">
        <f t="shared" si="7"/>
        <v>38.7899664713542</v>
      </c>
      <c r="DL5">
        <f t="shared" si="7"/>
        <v>48.7288525390625</v>
      </c>
      <c r="DM5">
        <f t="shared" si="7"/>
        <v>38.0434781901042</v>
      </c>
      <c r="DN5">
        <f t="shared" si="7"/>
        <v>36.9934365234375</v>
      </c>
      <c r="DO5">
        <f t="shared" si="7"/>
        <v>38.9143811848959</v>
      </c>
      <c r="DP5">
        <f t="shared" si="7"/>
        <v>37.8593505859375</v>
      </c>
      <c r="DQ5">
        <f t="shared" si="7"/>
        <v>37.3143134765625</v>
      </c>
      <c r="DR5">
        <f t="shared" si="7"/>
        <v>38.1949462890625</v>
      </c>
      <c r="DS5">
        <f t="shared" si="7"/>
        <v>36.4798850911459</v>
      </c>
      <c r="DT5">
        <f t="shared" si="7"/>
        <v>37.1357177734375</v>
      </c>
      <c r="DU5">
        <f t="shared" si="7"/>
        <v>38.5483889973959</v>
      </c>
      <c r="DV5">
        <f t="shared" si="7"/>
        <v>37.5372815755209</v>
      </c>
      <c r="DW5">
        <f t="shared" si="7"/>
        <v>35.053076171875</v>
      </c>
      <c r="DX5">
        <f t="shared" si="7"/>
        <v>51.0746572265625</v>
      </c>
      <c r="DY5">
        <f t="shared" si="7"/>
        <v>38.2029417317709</v>
      </c>
      <c r="DZ5">
        <f t="shared" si="7"/>
        <v>38.1678929036459</v>
      </c>
      <c r="EA5">
        <f t="shared" si="7"/>
        <v>36.5660498046875</v>
      </c>
      <c r="EB5">
        <f t="shared" si="7"/>
        <v>37.5586669921875</v>
      </c>
      <c r="EC5">
        <f t="shared" si="7"/>
        <v>38.0758291015625</v>
      </c>
      <c r="ED5">
        <f t="shared" si="7"/>
        <v>38.1939690755209</v>
      </c>
      <c r="EE5">
        <f t="shared" si="7"/>
        <v>37.3029560546875</v>
      </c>
      <c r="EF5">
        <f t="shared" si="7"/>
        <v>36.0419013671875</v>
      </c>
      <c r="EG5">
        <f t="shared" si="7"/>
        <v>36.6639443359375</v>
      </c>
      <c r="EH5">
        <f t="shared" si="7"/>
        <v>38.6665289713542</v>
      </c>
      <c r="EI5">
        <f t="shared" si="7"/>
        <v>53.7960934244792</v>
      </c>
      <c r="EJ5">
        <f t="shared" si="7"/>
        <v>38.6655517578125</v>
      </c>
      <c r="EK5">
        <f t="shared" ref="EK5:FP5" si="8">EK4*(1-AN5*0.5)+$D5*AN5*0.5+AN54</f>
        <v>37.4118896484375</v>
      </c>
      <c r="EL5">
        <f t="shared" si="8"/>
        <v>37.5257093098959</v>
      </c>
      <c r="EM5">
        <f t="shared" si="8"/>
        <v>38.5483889973959</v>
      </c>
      <c r="EN5">
        <f t="shared" si="8"/>
        <v>37.0492451171875</v>
      </c>
      <c r="EO5">
        <f t="shared" si="8"/>
        <v>36.8992919921875</v>
      </c>
      <c r="EP5">
        <f t="shared" si="8"/>
        <v>37.4345458984375</v>
      </c>
      <c r="EQ5">
        <f t="shared" si="8"/>
        <v>38.5474365234375</v>
      </c>
      <c r="ER5">
        <f t="shared" si="8"/>
        <v>37.7243408203125</v>
      </c>
      <c r="ES5">
        <f t="shared" si="8"/>
        <v>37.3453369140625</v>
      </c>
      <c r="ET5">
        <f t="shared" si="8"/>
        <v>37.9568603515625</v>
      </c>
      <c r="EU5">
        <f t="shared" si="8"/>
        <v>38.5474365234375</v>
      </c>
      <c r="EV5">
        <f t="shared" si="8"/>
        <v>36.6340029296875</v>
      </c>
      <c r="EW5">
        <f t="shared" si="8"/>
        <v>36.8377509765625</v>
      </c>
      <c r="EX5">
        <f t="shared" si="8"/>
        <v>35.9577783203125</v>
      </c>
      <c r="EY5">
        <f t="shared" si="8"/>
        <v>38.0877926432292</v>
      </c>
      <c r="EZ5">
        <f t="shared" si="8"/>
        <v>38.5411370442709</v>
      </c>
      <c r="FA5">
        <f t="shared" si="8"/>
        <v>37.4208251953125</v>
      </c>
      <c r="FB5">
        <f t="shared" si="8"/>
        <v>38.5474365234375</v>
      </c>
      <c r="FC5">
        <f t="shared" si="8"/>
        <v>37.1253291015625</v>
      </c>
      <c r="FD5">
        <f t="shared" si="8"/>
        <v>37.8763427734375</v>
      </c>
      <c r="FE5">
        <f t="shared" si="8"/>
        <v>36.8734931640625</v>
      </c>
      <c r="FF5">
        <f t="shared" si="8"/>
        <v>38.1949462890625</v>
      </c>
      <c r="FG5">
        <f t="shared" si="8"/>
        <v>38.3112060546875</v>
      </c>
      <c r="FH5">
        <f t="shared" si="8"/>
        <v>36.9379410807292</v>
      </c>
      <c r="FI5">
        <f t="shared" si="8"/>
        <v>38.4332399088542</v>
      </c>
      <c r="FJ5">
        <f t="shared" si="8"/>
        <v>21.4785514322916</v>
      </c>
      <c r="FK5">
        <f t="shared" si="8"/>
        <v>38.5483889973959</v>
      </c>
      <c r="FL5">
        <f t="shared" si="8"/>
        <v>33.440673828125</v>
      </c>
      <c r="FM5">
        <f t="shared" si="8"/>
        <v>29.90185546875</v>
      </c>
      <c r="FN5">
        <f t="shared" si="8"/>
        <v>36.8635628255209</v>
      </c>
      <c r="FO5">
        <f t="shared" si="8"/>
        <v>36.4308349609375</v>
      </c>
      <c r="FP5">
        <f t="shared" si="8"/>
        <v>38.4302490234375</v>
      </c>
      <c r="FQ5">
        <f t="shared" ref="FQ5:GY5" si="9">FQ4*(1-BT5*0.5)+$D5*BT5*0.5+BT54</f>
        <v>37.6535647786459</v>
      </c>
      <c r="FR5">
        <f t="shared" si="9"/>
        <v>38.2029417317709</v>
      </c>
      <c r="FS5">
        <f t="shared" si="9"/>
        <v>38.4167223307292</v>
      </c>
      <c r="FT5">
        <f t="shared" si="9"/>
        <v>38.3049065755209</v>
      </c>
      <c r="FU5">
        <f t="shared" si="9"/>
        <v>36.5947509765625</v>
      </c>
      <c r="FV5">
        <f t="shared" si="9"/>
        <v>37.7458277994792</v>
      </c>
      <c r="FW5">
        <f t="shared" si="9"/>
        <v>37.6428720703125</v>
      </c>
      <c r="FX5">
        <f t="shared" si="9"/>
        <v>37.6271962890625</v>
      </c>
      <c r="FY5">
        <f t="shared" si="9"/>
        <v>38.5411370442709</v>
      </c>
      <c r="FZ5">
        <f t="shared" si="9"/>
        <v>36.6532392578125</v>
      </c>
      <c r="GA5">
        <f t="shared" si="9"/>
        <v>37.3405016276042</v>
      </c>
      <c r="GB5">
        <f t="shared" si="9"/>
        <v>37.2182464192709</v>
      </c>
      <c r="GC5">
        <f t="shared" si="9"/>
        <v>37.0619189453125</v>
      </c>
      <c r="GD5">
        <f t="shared" si="9"/>
        <v>37.8236565755209</v>
      </c>
      <c r="GE5">
        <f t="shared" si="9"/>
        <v>37.3405016276042</v>
      </c>
      <c r="GF5">
        <f t="shared" si="9"/>
        <v>36.7082001953125</v>
      </c>
      <c r="GG5">
        <f t="shared" si="9"/>
        <v>37.9846070963542</v>
      </c>
      <c r="GH5">
        <f t="shared" si="9"/>
        <v>35.263076171875</v>
      </c>
      <c r="GI5">
        <f t="shared" si="9"/>
        <v>36.6524599609375</v>
      </c>
      <c r="GJ5">
        <f t="shared" si="9"/>
        <v>38.6655517578125</v>
      </c>
      <c r="GK5">
        <f t="shared" si="9"/>
        <v>36.9677060546875</v>
      </c>
      <c r="GL5">
        <f t="shared" si="9"/>
        <v>36.5012939453125</v>
      </c>
      <c r="GM5">
        <f t="shared" si="9"/>
        <v>80.5098870442709</v>
      </c>
      <c r="GN5">
        <f t="shared" si="9"/>
        <v>37.6214130859375</v>
      </c>
      <c r="GO5">
        <f t="shared" si="9"/>
        <v>48.5859931640625</v>
      </c>
      <c r="GP5">
        <f t="shared" si="9"/>
        <v>37.0238330078125</v>
      </c>
      <c r="GQ5">
        <f t="shared" si="9"/>
        <v>37.8236565755209</v>
      </c>
      <c r="GR5">
        <f t="shared" si="9"/>
        <v>38.7899664713542</v>
      </c>
      <c r="GS5">
        <f t="shared" si="9"/>
        <v>36.9315634765625</v>
      </c>
      <c r="GT5">
        <f t="shared" si="9"/>
        <v>38.1977783203125</v>
      </c>
      <c r="GU5">
        <f t="shared" si="9"/>
        <v>37.4229794921875</v>
      </c>
      <c r="GV5">
        <f t="shared" si="9"/>
        <v>35.153369140625</v>
      </c>
      <c r="GW5">
        <f t="shared" si="9"/>
        <v>37.5237548828125</v>
      </c>
      <c r="GX5">
        <f t="shared" si="9"/>
        <v>37.5064475911459</v>
      </c>
      <c r="GY5">
        <f t="shared" si="9"/>
        <v>36.6403330078125</v>
      </c>
      <c r="GZ5" s="21">
        <v>41.3333333333333</v>
      </c>
    </row>
    <row r="6" s="13" customFormat="1" spans="1:208">
      <c r="A6" s="11">
        <v>8356</v>
      </c>
      <c r="B6" s="12">
        <v>42910.0833333333</v>
      </c>
      <c r="C6" s="13">
        <v>48.3333333333333</v>
      </c>
      <c r="D6" s="13">
        <v>34</v>
      </c>
      <c r="E6" s="13">
        <v>0</v>
      </c>
      <c r="F6" s="13">
        <v>0</v>
      </c>
      <c r="G6" s="15">
        <v>0.025</v>
      </c>
      <c r="H6" s="15">
        <v>0.075</v>
      </c>
      <c r="I6" s="15">
        <v>0.425</v>
      </c>
      <c r="J6" s="15">
        <v>0.075</v>
      </c>
      <c r="K6" s="15">
        <v>0.125</v>
      </c>
      <c r="L6" s="15">
        <v>0.025</v>
      </c>
      <c r="M6" s="15">
        <v>0.025</v>
      </c>
      <c r="N6" s="15">
        <v>0.075</v>
      </c>
      <c r="O6" s="15">
        <v>0.125</v>
      </c>
      <c r="P6" s="15">
        <v>0.225</v>
      </c>
      <c r="Q6" s="15">
        <v>0.425</v>
      </c>
      <c r="R6" s="15">
        <v>0.075</v>
      </c>
      <c r="S6" s="15">
        <v>0.225</v>
      </c>
      <c r="T6" s="15">
        <v>0.025</v>
      </c>
      <c r="U6" s="15">
        <v>0.375</v>
      </c>
      <c r="V6" s="15">
        <v>0.025</v>
      </c>
      <c r="W6" s="15">
        <v>0.375</v>
      </c>
      <c r="X6" s="15">
        <v>0.075</v>
      </c>
      <c r="Y6" s="15">
        <v>0.075</v>
      </c>
      <c r="Z6" s="15">
        <v>0.425</v>
      </c>
      <c r="AA6" s="15">
        <v>0.125</v>
      </c>
      <c r="AB6" s="15">
        <v>0.375</v>
      </c>
      <c r="AC6" s="15">
        <v>0.075</v>
      </c>
      <c r="AD6" s="15">
        <v>0.025</v>
      </c>
      <c r="AE6" s="15">
        <v>0.225</v>
      </c>
      <c r="AF6" s="15">
        <v>0.175</v>
      </c>
      <c r="AG6" s="15">
        <v>0.125</v>
      </c>
      <c r="AH6" s="15">
        <v>0.125</v>
      </c>
      <c r="AI6" s="15">
        <v>0.125</v>
      </c>
      <c r="AJ6" s="15">
        <v>0.425</v>
      </c>
      <c r="AK6" s="15">
        <v>0.175</v>
      </c>
      <c r="AL6" s="15">
        <v>0.375</v>
      </c>
      <c r="AM6" s="15">
        <v>0.275</v>
      </c>
      <c r="AN6" s="15">
        <v>0.175</v>
      </c>
      <c r="AO6" s="15">
        <v>0.025</v>
      </c>
      <c r="AP6" s="15">
        <v>0.425</v>
      </c>
      <c r="AQ6" s="15">
        <v>0.275</v>
      </c>
      <c r="AR6" s="15">
        <v>0.225</v>
      </c>
      <c r="AS6" s="15">
        <v>0.025</v>
      </c>
      <c r="AT6" s="15">
        <v>0.025</v>
      </c>
      <c r="AU6" s="15">
        <v>0.375</v>
      </c>
      <c r="AV6" s="15">
        <v>0.075</v>
      </c>
      <c r="AW6" s="15">
        <v>0.075</v>
      </c>
      <c r="AX6" s="15">
        <v>0.075</v>
      </c>
      <c r="AY6" s="15">
        <v>0.325</v>
      </c>
      <c r="AZ6" s="15">
        <v>0.025</v>
      </c>
      <c r="BA6" s="15">
        <v>0.075</v>
      </c>
      <c r="BB6" s="15">
        <v>0.375</v>
      </c>
      <c r="BC6" s="15">
        <v>0.025</v>
      </c>
      <c r="BD6" s="15">
        <v>0.025</v>
      </c>
      <c r="BE6" s="15">
        <v>0.325</v>
      </c>
      <c r="BF6" s="15">
        <v>0.375</v>
      </c>
      <c r="BG6" s="15">
        <v>0.025</v>
      </c>
      <c r="BH6" s="15">
        <v>0.175</v>
      </c>
      <c r="BI6" s="15">
        <v>0.025</v>
      </c>
      <c r="BJ6" s="15">
        <v>0.175</v>
      </c>
      <c r="BK6" s="15">
        <v>0.025</v>
      </c>
      <c r="BL6" s="15">
        <v>0.225</v>
      </c>
      <c r="BM6" s="15">
        <v>0.075</v>
      </c>
      <c r="BN6" s="15">
        <v>1.25</v>
      </c>
      <c r="BO6" s="15">
        <v>0.125</v>
      </c>
      <c r="BP6" s="15">
        <v>0.025</v>
      </c>
      <c r="BQ6" s="15">
        <v>0.175</v>
      </c>
      <c r="BR6" s="15">
        <v>0.125</v>
      </c>
      <c r="BS6" s="15">
        <v>0.375</v>
      </c>
      <c r="BT6" s="15">
        <v>0.125</v>
      </c>
      <c r="BU6" s="15">
        <v>0.425</v>
      </c>
      <c r="BV6" s="15">
        <v>0.025</v>
      </c>
      <c r="BW6" s="15">
        <v>0.125</v>
      </c>
      <c r="BX6" s="15">
        <v>0.425</v>
      </c>
      <c r="BY6" s="15">
        <v>0.425</v>
      </c>
      <c r="BZ6" s="15">
        <v>0.075</v>
      </c>
      <c r="CA6" s="15">
        <v>0.175</v>
      </c>
      <c r="CB6" s="15">
        <v>0.425</v>
      </c>
      <c r="CC6" s="15">
        <v>0.025</v>
      </c>
      <c r="CD6" s="15">
        <v>0.425</v>
      </c>
      <c r="CE6" s="15">
        <v>0.175</v>
      </c>
      <c r="CF6" s="15">
        <v>0.025</v>
      </c>
      <c r="CG6" s="15">
        <v>0.275</v>
      </c>
      <c r="CH6" s="15">
        <v>0.425</v>
      </c>
      <c r="CI6" s="15">
        <v>0.425</v>
      </c>
      <c r="CJ6" s="15">
        <v>0.325</v>
      </c>
      <c r="CK6" s="15">
        <v>0.425</v>
      </c>
      <c r="CL6" s="15">
        <v>0.325</v>
      </c>
      <c r="CM6" s="15">
        <v>0.025</v>
      </c>
      <c r="CN6" s="15">
        <v>0.125</v>
      </c>
      <c r="CO6" s="15">
        <v>0.225</v>
      </c>
      <c r="CP6" s="15">
        <v>0.025</v>
      </c>
      <c r="CQ6" s="15">
        <v>0.425</v>
      </c>
      <c r="CR6" s="15">
        <v>0.475</v>
      </c>
      <c r="CS6" s="15">
        <v>0.375</v>
      </c>
      <c r="CT6" s="15">
        <v>0.225</v>
      </c>
      <c r="CU6" s="15">
        <v>0.175</v>
      </c>
      <c r="CV6" s="15">
        <v>0.025</v>
      </c>
      <c r="CW6" s="15">
        <v>0.175</v>
      </c>
      <c r="CX6" s="15">
        <v>0.375</v>
      </c>
      <c r="CY6" s="15">
        <v>0.375</v>
      </c>
      <c r="CZ6" s="15">
        <v>0.075</v>
      </c>
      <c r="DA6" s="15">
        <v>0.325</v>
      </c>
      <c r="DB6" s="15">
        <v>0.025</v>
      </c>
      <c r="DD6">
        <f t="shared" si="3"/>
        <v>37.0111295532227</v>
      </c>
      <c r="DE6">
        <f t="shared" ref="DE6:EJ6" si="10">DE5*(1-H6*0.5)+$D6*H6*0.5+H55</f>
        <v>32.9686492919922</v>
      </c>
      <c r="DF6">
        <f t="shared" si="10"/>
        <v>36.4874118041992</v>
      </c>
      <c r="DG6">
        <f t="shared" si="10"/>
        <v>37.537303112793</v>
      </c>
      <c r="DH6">
        <f t="shared" si="10"/>
        <v>37.3121719360352</v>
      </c>
      <c r="DI6">
        <f t="shared" si="10"/>
        <v>37.7016067830404</v>
      </c>
      <c r="DJ6">
        <f t="shared" si="10"/>
        <v>36.6017625854492</v>
      </c>
      <c r="DK6">
        <f t="shared" si="10"/>
        <v>38.6103427286784</v>
      </c>
      <c r="DL6">
        <f t="shared" si="10"/>
        <v>47.8082992553711</v>
      </c>
      <c r="DM6">
        <f t="shared" si="10"/>
        <v>37.5885868937175</v>
      </c>
      <c r="DN6">
        <f t="shared" si="10"/>
        <v>36.357331262207</v>
      </c>
      <c r="DO6">
        <f t="shared" si="10"/>
        <v>38.7300918904623</v>
      </c>
      <c r="DP6">
        <f t="shared" si="10"/>
        <v>37.4251736450195</v>
      </c>
      <c r="DQ6">
        <f t="shared" si="10"/>
        <v>37.2728845581055</v>
      </c>
      <c r="DR6">
        <f t="shared" si="10"/>
        <v>37.4083938598633</v>
      </c>
      <c r="DS6">
        <f t="shared" si="10"/>
        <v>36.4488865275065</v>
      </c>
      <c r="DT6">
        <f t="shared" si="10"/>
        <v>36.547770690918</v>
      </c>
      <c r="DU6">
        <f t="shared" si="10"/>
        <v>38.3778244099935</v>
      </c>
      <c r="DV6">
        <f t="shared" si="10"/>
        <v>37.4046335164388</v>
      </c>
      <c r="DW6">
        <f t="shared" si="10"/>
        <v>34.8292974853516</v>
      </c>
      <c r="DX6">
        <f t="shared" si="10"/>
        <v>50.0074911499024</v>
      </c>
      <c r="DY6">
        <f t="shared" si="10"/>
        <v>37.4148901570638</v>
      </c>
      <c r="DZ6">
        <f t="shared" si="10"/>
        <v>38.0115969197591</v>
      </c>
      <c r="EA6">
        <f t="shared" si="10"/>
        <v>36.5339741821289</v>
      </c>
      <c r="EB6">
        <f t="shared" si="10"/>
        <v>37.1583169555664</v>
      </c>
      <c r="EC6">
        <f t="shared" si="10"/>
        <v>37.7191940551758</v>
      </c>
      <c r="ED6">
        <f t="shared" si="10"/>
        <v>37.9318460083008</v>
      </c>
      <c r="EE6">
        <f t="shared" si="10"/>
        <v>37.0965213012696</v>
      </c>
      <c r="EF6">
        <f t="shared" si="10"/>
        <v>35.9142825317383</v>
      </c>
      <c r="EG6">
        <f t="shared" si="10"/>
        <v>36.0978561645508</v>
      </c>
      <c r="EH6">
        <f t="shared" si="10"/>
        <v>38.2582076863607</v>
      </c>
      <c r="EI6">
        <f t="shared" si="10"/>
        <v>50.0843259073893</v>
      </c>
      <c r="EJ6">
        <f t="shared" si="10"/>
        <v>38.0240383911133</v>
      </c>
      <c r="EK6">
        <f t="shared" ref="EK6:FP6" si="11">EK5*(1-AN6*0.5)+$D6*AN6*0.5+AN55</f>
        <v>37.1133493041992</v>
      </c>
      <c r="EL6">
        <f t="shared" si="11"/>
        <v>37.4816379435222</v>
      </c>
      <c r="EM6">
        <f t="shared" si="11"/>
        <v>37.5818563354492</v>
      </c>
      <c r="EN6">
        <f t="shared" si="11"/>
        <v>36.6299739135742</v>
      </c>
      <c r="EO6">
        <f t="shared" si="11"/>
        <v>36.5731216430664</v>
      </c>
      <c r="EP6">
        <f t="shared" si="11"/>
        <v>37.3916140747071</v>
      </c>
      <c r="EQ6">
        <f t="shared" si="11"/>
        <v>38.4905935668946</v>
      </c>
      <c r="ER6">
        <f t="shared" si="11"/>
        <v>37.0260269165039</v>
      </c>
      <c r="ES6">
        <f t="shared" si="11"/>
        <v>37.2198867797852</v>
      </c>
      <c r="ET6">
        <f t="shared" si="11"/>
        <v>37.8084780883789</v>
      </c>
      <c r="EU6">
        <f t="shared" si="11"/>
        <v>38.3769076538086</v>
      </c>
      <c r="EV6">
        <f t="shared" si="11"/>
        <v>36.2059774536133</v>
      </c>
      <c r="EW6">
        <f t="shared" si="11"/>
        <v>36.8022790893555</v>
      </c>
      <c r="EX6">
        <f t="shared" si="11"/>
        <v>35.8843616333008</v>
      </c>
      <c r="EY6">
        <f t="shared" si="11"/>
        <v>37.3213315226237</v>
      </c>
      <c r="EZ6">
        <f t="shared" si="11"/>
        <v>38.4843728312175</v>
      </c>
      <c r="FA6">
        <f t="shared" si="11"/>
        <v>37.3780648803711</v>
      </c>
      <c r="FB6">
        <f t="shared" si="11"/>
        <v>37.8084780883789</v>
      </c>
      <c r="FC6">
        <f t="shared" si="11"/>
        <v>36.5393298950195</v>
      </c>
      <c r="FD6">
        <f t="shared" si="11"/>
        <v>37.8278884887696</v>
      </c>
      <c r="FE6">
        <f t="shared" si="11"/>
        <v>36.622062512207</v>
      </c>
      <c r="FF6">
        <f t="shared" si="11"/>
        <v>38.1425094604492</v>
      </c>
      <c r="FG6">
        <f t="shared" si="11"/>
        <v>37.9339755249024</v>
      </c>
      <c r="FH6">
        <f t="shared" si="11"/>
        <v>36.9012168172201</v>
      </c>
      <c r="FI6">
        <f t="shared" si="11"/>
        <v>37.9345004191081</v>
      </c>
      <c r="FJ6">
        <f t="shared" si="11"/>
        <v>21.9481057535807</v>
      </c>
      <c r="FK6">
        <f t="shared" si="11"/>
        <v>35.7056458740234</v>
      </c>
      <c r="FL6">
        <f t="shared" si="11"/>
        <v>33.4756317138672</v>
      </c>
      <c r="FM6">
        <f t="shared" si="11"/>
        <v>29.9530822753906</v>
      </c>
      <c r="FN6">
        <f t="shared" si="11"/>
        <v>36.6130010782878</v>
      </c>
      <c r="FO6">
        <f t="shared" si="11"/>
        <v>36.2789077758789</v>
      </c>
      <c r="FP6">
        <f t="shared" si="11"/>
        <v>37.599577331543</v>
      </c>
      <c r="FQ6">
        <f t="shared" ref="FQ6:GY6" si="12">FQ5*(1-BT6*0.5)+$D6*BT6*0.5+BT55</f>
        <v>37.4252169799805</v>
      </c>
      <c r="FR6">
        <f t="shared" si="12"/>
        <v>37.3098166137696</v>
      </c>
      <c r="FS6">
        <f t="shared" si="12"/>
        <v>38.3615133015951</v>
      </c>
      <c r="FT6">
        <f t="shared" si="12"/>
        <v>38.0358499145508</v>
      </c>
      <c r="FU6">
        <f t="shared" si="12"/>
        <v>36.043366394043</v>
      </c>
      <c r="FV6">
        <f t="shared" si="12"/>
        <v>36.9498393920899</v>
      </c>
      <c r="FW6">
        <f t="shared" si="12"/>
        <v>37.5062643676758</v>
      </c>
      <c r="FX6">
        <f t="shared" si="12"/>
        <v>37.3098166137696</v>
      </c>
      <c r="FY6">
        <f t="shared" si="12"/>
        <v>37.5761454223633</v>
      </c>
      <c r="FZ6">
        <f t="shared" si="12"/>
        <v>36.6200737670899</v>
      </c>
      <c r="GA6">
        <f t="shared" si="12"/>
        <v>36.6306450317383</v>
      </c>
      <c r="GB6">
        <f t="shared" si="12"/>
        <v>36.9366498575847</v>
      </c>
      <c r="GC6">
        <f t="shared" si="12"/>
        <v>37.0236449584961</v>
      </c>
      <c r="GD6">
        <f t="shared" si="12"/>
        <v>37.2979037963867</v>
      </c>
      <c r="GE6">
        <f t="shared" si="12"/>
        <v>36.6306450317383</v>
      </c>
      <c r="GF6">
        <f t="shared" si="12"/>
        <v>36.1327076538086</v>
      </c>
      <c r="GG6">
        <f t="shared" si="12"/>
        <v>37.3371084431966</v>
      </c>
      <c r="GH6">
        <f t="shared" si="12"/>
        <v>34.9946724853516</v>
      </c>
      <c r="GI6">
        <f t="shared" si="12"/>
        <v>36.2214352172852</v>
      </c>
      <c r="GJ6">
        <f t="shared" si="12"/>
        <v>38.6072323608399</v>
      </c>
      <c r="GK6">
        <f t="shared" si="12"/>
        <v>36.7822244262696</v>
      </c>
      <c r="GL6">
        <f t="shared" si="12"/>
        <v>36.2198983764649</v>
      </c>
      <c r="GM6">
        <f t="shared" si="12"/>
        <v>79.9285134562175</v>
      </c>
      <c r="GN6">
        <f t="shared" si="12"/>
        <v>36.8518628051758</v>
      </c>
      <c r="GO6">
        <f t="shared" si="12"/>
        <v>45.1218197875977</v>
      </c>
      <c r="GP6">
        <f t="shared" si="12"/>
        <v>36.4568643188477</v>
      </c>
      <c r="GQ6">
        <f t="shared" si="12"/>
        <v>37.3934952107748</v>
      </c>
      <c r="GR6">
        <f t="shared" si="12"/>
        <v>38.3708444051107</v>
      </c>
      <c r="GS6">
        <f t="shared" si="12"/>
        <v>36.8949189331055</v>
      </c>
      <c r="GT6">
        <f t="shared" si="12"/>
        <v>37.8304727172852</v>
      </c>
      <c r="GU6">
        <f t="shared" si="12"/>
        <v>36.7811708374024</v>
      </c>
      <c r="GV6">
        <f t="shared" si="12"/>
        <v>34.9371124267578</v>
      </c>
      <c r="GW6">
        <f t="shared" si="12"/>
        <v>37.3916140747071</v>
      </c>
      <c r="GX6">
        <f t="shared" si="12"/>
        <v>36.9366498575847</v>
      </c>
      <c r="GY6">
        <f t="shared" si="12"/>
        <v>36.6073288452149</v>
      </c>
      <c r="GZ6" s="21">
        <v>48.3333333333333</v>
      </c>
    </row>
    <row r="7" s="13" customFormat="1" spans="1:208">
      <c r="A7" s="11">
        <v>8357</v>
      </c>
      <c r="B7" s="12">
        <v>42910.1041666667</v>
      </c>
      <c r="C7" s="13">
        <v>51.5</v>
      </c>
      <c r="D7" s="13">
        <v>34</v>
      </c>
      <c r="E7" s="13">
        <v>0</v>
      </c>
      <c r="F7" s="13">
        <v>1</v>
      </c>
      <c r="G7" s="15">
        <v>0.175</v>
      </c>
      <c r="H7" s="15">
        <v>0.025</v>
      </c>
      <c r="I7" s="15">
        <v>0.025</v>
      </c>
      <c r="J7" s="15">
        <v>0.425</v>
      </c>
      <c r="K7" s="15">
        <v>0.025</v>
      </c>
      <c r="L7" s="15">
        <v>0.025</v>
      </c>
      <c r="M7" s="15">
        <v>0.175</v>
      </c>
      <c r="N7" s="15">
        <v>0.075</v>
      </c>
      <c r="O7" s="15">
        <v>0.325</v>
      </c>
      <c r="P7" s="15">
        <v>0.075</v>
      </c>
      <c r="Q7" s="15">
        <v>0.175</v>
      </c>
      <c r="R7" s="15">
        <v>0.025</v>
      </c>
      <c r="S7" s="15">
        <v>0.025</v>
      </c>
      <c r="T7" s="15">
        <v>0.175</v>
      </c>
      <c r="U7" s="15">
        <v>0.025</v>
      </c>
      <c r="V7" s="15">
        <v>0.425</v>
      </c>
      <c r="W7" s="15">
        <v>0.075</v>
      </c>
      <c r="X7" s="15">
        <v>0.175</v>
      </c>
      <c r="Y7" s="15">
        <v>0.025</v>
      </c>
      <c r="Z7" s="15">
        <v>0.175</v>
      </c>
      <c r="AA7" s="15">
        <v>0.125</v>
      </c>
      <c r="AB7" s="15">
        <v>0.375</v>
      </c>
      <c r="AC7" s="15">
        <v>0.025</v>
      </c>
      <c r="AD7" s="15">
        <v>0.175</v>
      </c>
      <c r="AE7" s="15">
        <v>0.025</v>
      </c>
      <c r="AF7" s="15">
        <v>0.025</v>
      </c>
      <c r="AG7" s="15">
        <v>0.425</v>
      </c>
      <c r="AH7" s="15">
        <v>0.225</v>
      </c>
      <c r="AI7" s="15">
        <v>0.225</v>
      </c>
      <c r="AJ7" s="15">
        <v>0.225</v>
      </c>
      <c r="AK7" s="15">
        <v>0.025</v>
      </c>
      <c r="AL7" s="15">
        <v>0.025</v>
      </c>
      <c r="AM7" s="15">
        <v>0.475</v>
      </c>
      <c r="AN7" s="15">
        <v>0.125</v>
      </c>
      <c r="AO7" s="15">
        <v>0.375</v>
      </c>
      <c r="AP7" s="15">
        <v>0.275</v>
      </c>
      <c r="AQ7" s="15">
        <v>0.025</v>
      </c>
      <c r="AR7" s="15">
        <v>0.425</v>
      </c>
      <c r="AS7" s="15">
        <v>0.375</v>
      </c>
      <c r="AT7" s="15">
        <v>0.075</v>
      </c>
      <c r="AU7" s="15">
        <v>0.025</v>
      </c>
      <c r="AV7" s="15">
        <v>0.425</v>
      </c>
      <c r="AW7" s="15">
        <v>0.125</v>
      </c>
      <c r="AX7" s="15">
        <v>0.175</v>
      </c>
      <c r="AY7" s="15">
        <v>0.025</v>
      </c>
      <c r="AZ7" s="15">
        <v>0.075</v>
      </c>
      <c r="BA7" s="15">
        <v>1.25</v>
      </c>
      <c r="BB7" s="15">
        <v>0.175</v>
      </c>
      <c r="BC7" s="15">
        <v>0.025</v>
      </c>
      <c r="BD7" s="15">
        <v>0.225</v>
      </c>
      <c r="BE7" s="15">
        <v>0.175</v>
      </c>
      <c r="BF7" s="15">
        <v>0.225</v>
      </c>
      <c r="BG7" s="15">
        <v>0.025</v>
      </c>
      <c r="BH7" s="15">
        <v>0.175</v>
      </c>
      <c r="BI7" s="15">
        <v>0.375</v>
      </c>
      <c r="BJ7" s="15">
        <v>0.025</v>
      </c>
      <c r="BK7" s="15">
        <v>0.375</v>
      </c>
      <c r="BL7" s="15">
        <v>0.425</v>
      </c>
      <c r="BM7" s="15">
        <v>0.025</v>
      </c>
      <c r="BN7" s="15">
        <v>0.075</v>
      </c>
      <c r="BO7" s="15">
        <v>0.225</v>
      </c>
      <c r="BP7" s="15">
        <v>0.025</v>
      </c>
      <c r="BQ7" s="15">
        <v>0.325</v>
      </c>
      <c r="BR7" s="15">
        <v>0.075</v>
      </c>
      <c r="BS7" s="15">
        <v>0.175</v>
      </c>
      <c r="BT7" s="15">
        <v>0.025</v>
      </c>
      <c r="BU7" s="15">
        <v>0.75</v>
      </c>
      <c r="BV7" s="15">
        <v>0.425</v>
      </c>
      <c r="BW7" s="15">
        <v>0.225</v>
      </c>
      <c r="BX7" s="15">
        <v>0.425</v>
      </c>
      <c r="BY7" s="15">
        <v>0.025</v>
      </c>
      <c r="BZ7" s="15">
        <v>0.025</v>
      </c>
      <c r="CA7" s="15">
        <v>0.075</v>
      </c>
      <c r="CB7" s="15">
        <v>0.425</v>
      </c>
      <c r="CC7" s="15">
        <v>0.175</v>
      </c>
      <c r="CD7" s="15">
        <v>0.325</v>
      </c>
      <c r="CE7" s="15">
        <v>0.275</v>
      </c>
      <c r="CF7" s="15">
        <v>0.175</v>
      </c>
      <c r="CG7" s="15">
        <v>0.025</v>
      </c>
      <c r="CH7" s="15">
        <v>0.075</v>
      </c>
      <c r="CI7" s="15">
        <v>0.375</v>
      </c>
      <c r="CJ7" s="15">
        <v>0.075</v>
      </c>
      <c r="CK7" s="15">
        <v>0.025</v>
      </c>
      <c r="CL7" s="15">
        <v>0.025</v>
      </c>
      <c r="CM7" s="15">
        <v>0.425</v>
      </c>
      <c r="CN7" s="15">
        <v>0.375</v>
      </c>
      <c r="CO7" s="15">
        <v>0.075</v>
      </c>
      <c r="CP7" s="15">
        <v>0.225</v>
      </c>
      <c r="CQ7" s="15">
        <v>0.225</v>
      </c>
      <c r="CR7" s="15">
        <v>0.075</v>
      </c>
      <c r="CS7" s="15">
        <v>0.125</v>
      </c>
      <c r="CT7" s="15">
        <v>0.075</v>
      </c>
      <c r="CU7" s="15">
        <v>0.075</v>
      </c>
      <c r="CV7" s="15">
        <v>0.075</v>
      </c>
      <c r="CW7" s="15">
        <v>0.075</v>
      </c>
      <c r="CX7" s="15">
        <v>0.425</v>
      </c>
      <c r="CY7" s="15">
        <v>0.025</v>
      </c>
      <c r="CZ7" s="15">
        <v>0.075</v>
      </c>
      <c r="DA7" s="15">
        <v>0.125</v>
      </c>
      <c r="DB7" s="15">
        <v>0.125</v>
      </c>
      <c r="DD7">
        <f t="shared" si="3"/>
        <v>36.7476557173157</v>
      </c>
      <c r="DE7">
        <f t="shared" ref="DE7:EJ7" si="13">DE6*(1-H7*0.5)+$D7*H7*0.5+H56</f>
        <v>32.9815411758423</v>
      </c>
      <c r="DF7">
        <f t="shared" si="13"/>
        <v>36.4563191566467</v>
      </c>
      <c r="DG7">
        <f t="shared" si="13"/>
        <v>36.7856262013245</v>
      </c>
      <c r="DH7">
        <f t="shared" si="13"/>
        <v>37.2707697868347</v>
      </c>
      <c r="DI7">
        <f t="shared" si="13"/>
        <v>37.6553366982524</v>
      </c>
      <c r="DJ7">
        <f t="shared" si="13"/>
        <v>36.3741083592224</v>
      </c>
      <c r="DK7">
        <f t="shared" si="13"/>
        <v>38.437454876353</v>
      </c>
      <c r="DL7">
        <f t="shared" si="13"/>
        <v>45.5644506263733</v>
      </c>
      <c r="DM7">
        <f t="shared" si="13"/>
        <v>37.4540148852031</v>
      </c>
      <c r="DN7">
        <f t="shared" si="13"/>
        <v>36.1510647767639</v>
      </c>
      <c r="DO7">
        <f t="shared" si="13"/>
        <v>38.6709657418315</v>
      </c>
      <c r="DP7">
        <f t="shared" si="13"/>
        <v>37.3823589744568</v>
      </c>
      <c r="DQ7">
        <f t="shared" si="13"/>
        <v>36.9865071592713</v>
      </c>
      <c r="DR7">
        <f t="shared" si="13"/>
        <v>37.365788936615</v>
      </c>
      <c r="DS7">
        <f t="shared" si="13"/>
        <v>35.9284981404114</v>
      </c>
      <c r="DT7">
        <f t="shared" si="13"/>
        <v>36.4522292900086</v>
      </c>
      <c r="DU7">
        <f t="shared" si="13"/>
        <v>37.9947647741191</v>
      </c>
      <c r="DV7">
        <f t="shared" si="13"/>
        <v>37.3620755974833</v>
      </c>
      <c r="DW7">
        <f t="shared" si="13"/>
        <v>34.7567339553833</v>
      </c>
      <c r="DX7">
        <f t="shared" si="13"/>
        <v>49.0070229530335</v>
      </c>
      <c r="DY7">
        <f t="shared" si="13"/>
        <v>36.7745982526144</v>
      </c>
      <c r="DZ7">
        <f t="shared" si="13"/>
        <v>37.9614519582622</v>
      </c>
      <c r="EA7">
        <f t="shared" si="13"/>
        <v>36.3122514411926</v>
      </c>
      <c r="EB7">
        <f t="shared" si="13"/>
        <v>37.1188379936218</v>
      </c>
      <c r="EC7">
        <f t="shared" si="13"/>
        <v>37.6727041294861</v>
      </c>
      <c r="ED7">
        <f t="shared" si="13"/>
        <v>37.0963287315369</v>
      </c>
      <c r="EE7">
        <f t="shared" si="13"/>
        <v>36.7481626548767</v>
      </c>
      <c r="EF7">
        <f t="shared" si="13"/>
        <v>35.6989257469177</v>
      </c>
      <c r="EG7">
        <f t="shared" si="13"/>
        <v>35.8618473460388</v>
      </c>
      <c r="EH7">
        <f t="shared" si="13"/>
        <v>38.2049800902812</v>
      </c>
      <c r="EI7">
        <f t="shared" si="13"/>
        <v>49.883271833547</v>
      </c>
      <c r="EJ7">
        <f t="shared" si="13"/>
        <v>37.0683292732239</v>
      </c>
      <c r="EK7">
        <f t="shared" ref="EK7:FP7" si="14">EK6*(1-AN7*0.5)+$D7*AN7*0.5+AN56</f>
        <v>36.9187649726868</v>
      </c>
      <c r="EL7">
        <f t="shared" si="14"/>
        <v>36.8288308291118</v>
      </c>
      <c r="EM7">
        <f t="shared" si="14"/>
        <v>37.089351089325</v>
      </c>
      <c r="EN7">
        <f t="shared" si="14"/>
        <v>36.5970992396546</v>
      </c>
      <c r="EO7">
        <f t="shared" si="14"/>
        <v>36.0263332939148</v>
      </c>
      <c r="EP7">
        <f t="shared" si="14"/>
        <v>36.7556864356995</v>
      </c>
      <c r="EQ7">
        <f t="shared" si="14"/>
        <v>38.322196308136</v>
      </c>
      <c r="ER7">
        <f t="shared" si="14"/>
        <v>36.9882015800476</v>
      </c>
      <c r="ES7">
        <f t="shared" si="14"/>
        <v>36.5356608390808</v>
      </c>
      <c r="ET7">
        <f t="shared" si="14"/>
        <v>37.5704482078553</v>
      </c>
      <c r="EU7">
        <f t="shared" si="14"/>
        <v>37.9939282341004</v>
      </c>
      <c r="EV7">
        <f t="shared" si="14"/>
        <v>36.1784027354431</v>
      </c>
      <c r="EW7">
        <f t="shared" si="14"/>
        <v>36.6971936235047</v>
      </c>
      <c r="EX7">
        <f t="shared" si="14"/>
        <v>34.7066356124878</v>
      </c>
      <c r="EY7">
        <f t="shared" si="14"/>
        <v>37.0307150143941</v>
      </c>
      <c r="EZ7">
        <f t="shared" si="14"/>
        <v>38.4283181708273</v>
      </c>
      <c r="FA7">
        <f t="shared" si="14"/>
        <v>36.9980325813294</v>
      </c>
      <c r="FB7">
        <f t="shared" si="14"/>
        <v>37.4752362556458</v>
      </c>
      <c r="FC7">
        <f t="shared" si="14"/>
        <v>36.2536552818299</v>
      </c>
      <c r="FD7">
        <f t="shared" si="14"/>
        <v>37.7800398826599</v>
      </c>
      <c r="FE7">
        <f t="shared" si="14"/>
        <v>36.3926320423889</v>
      </c>
      <c r="FF7">
        <f t="shared" si="14"/>
        <v>37.365788936615</v>
      </c>
      <c r="FG7">
        <f t="shared" si="14"/>
        <v>37.8848008308411</v>
      </c>
      <c r="FH7">
        <f t="shared" si="14"/>
        <v>36.3572386639913</v>
      </c>
      <c r="FI7">
        <f t="shared" si="14"/>
        <v>37.0984190800476</v>
      </c>
      <c r="FJ7">
        <f t="shared" si="14"/>
        <v>22.0987544316609</v>
      </c>
      <c r="FK7">
        <f t="shared" si="14"/>
        <v>35.6416841537476</v>
      </c>
      <c r="FL7">
        <f t="shared" si="14"/>
        <v>33.5346231460571</v>
      </c>
      <c r="FM7">
        <f t="shared" si="14"/>
        <v>30.0036687469482</v>
      </c>
      <c r="FN7">
        <f t="shared" si="14"/>
        <v>36.188388403066</v>
      </c>
      <c r="FO7">
        <f t="shared" si="14"/>
        <v>36.1934487342835</v>
      </c>
      <c r="FP7">
        <f t="shared" si="14"/>
        <v>37.284614315033</v>
      </c>
      <c r="FQ7">
        <f t="shared" ref="FQ7:GY7" si="15">FQ6*(1-BT7*0.5)+$D7*BT7*0.5+BT56</f>
        <v>37.3824017677307</v>
      </c>
      <c r="FR7">
        <f t="shared" si="15"/>
        <v>36.068635383606</v>
      </c>
      <c r="FS7">
        <f t="shared" si="15"/>
        <v>37.4346917250061</v>
      </c>
      <c r="FT7">
        <f t="shared" si="15"/>
        <v>37.5818167991638</v>
      </c>
      <c r="FU7">
        <f t="shared" si="15"/>
        <v>35.6091510353088</v>
      </c>
      <c r="FV7">
        <f t="shared" si="15"/>
        <v>36.9129663996887</v>
      </c>
      <c r="FW7">
        <f t="shared" si="15"/>
        <v>37.4624360630799</v>
      </c>
      <c r="FX7">
        <f t="shared" si="15"/>
        <v>37.1856984907532</v>
      </c>
      <c r="FY7">
        <f t="shared" si="15"/>
        <v>36.8162145201111</v>
      </c>
      <c r="FZ7">
        <f t="shared" si="15"/>
        <v>36.3908173124695</v>
      </c>
      <c r="GA7">
        <f t="shared" si="15"/>
        <v>36.2031652140808</v>
      </c>
      <c r="GB7">
        <f t="shared" si="15"/>
        <v>36.5328605021668</v>
      </c>
      <c r="GC7">
        <f t="shared" si="15"/>
        <v>36.7590760246277</v>
      </c>
      <c r="GD7">
        <f t="shared" si="15"/>
        <v>37.2566799989319</v>
      </c>
      <c r="GE7">
        <f t="shared" si="15"/>
        <v>36.5319958430481</v>
      </c>
      <c r="GF7">
        <f t="shared" si="15"/>
        <v>35.7328249687195</v>
      </c>
      <c r="GG7">
        <f t="shared" si="15"/>
        <v>37.2119668765768</v>
      </c>
      <c r="GH7">
        <f t="shared" si="15"/>
        <v>34.9822390792847</v>
      </c>
      <c r="GI7">
        <f t="shared" si="15"/>
        <v>36.1936672770691</v>
      </c>
      <c r="GJ7">
        <f t="shared" si="15"/>
        <v>37.6281954841614</v>
      </c>
      <c r="GK7">
        <f t="shared" si="15"/>
        <v>36.260557346344</v>
      </c>
      <c r="GL7">
        <f t="shared" si="15"/>
        <v>36.1366521873474</v>
      </c>
      <c r="GM7">
        <f t="shared" si="15"/>
        <v>74.761555692393</v>
      </c>
      <c r="GN7">
        <f t="shared" si="15"/>
        <v>36.5310282395935</v>
      </c>
      <c r="GO7">
        <f t="shared" si="15"/>
        <v>44.7047515455628</v>
      </c>
      <c r="GP7">
        <f t="shared" si="15"/>
        <v>36.3033102989197</v>
      </c>
      <c r="GQ7">
        <f t="shared" si="15"/>
        <v>37.2662391403707</v>
      </c>
      <c r="GR7">
        <f t="shared" si="15"/>
        <v>38.2069377399191</v>
      </c>
      <c r="GS7">
        <f t="shared" si="15"/>
        <v>36.786359473114</v>
      </c>
      <c r="GT7">
        <f t="shared" si="15"/>
        <v>37.686829990387</v>
      </c>
      <c r="GU7">
        <f t="shared" si="15"/>
        <v>36.1901720344544</v>
      </c>
      <c r="GV7">
        <f t="shared" si="15"/>
        <v>34.9253985214234</v>
      </c>
      <c r="GW7">
        <f t="shared" si="15"/>
        <v>37.2644285469055</v>
      </c>
      <c r="GX7">
        <f t="shared" si="15"/>
        <v>36.7531092414856</v>
      </c>
      <c r="GY7">
        <f t="shared" si="15"/>
        <v>36.4443707923889</v>
      </c>
      <c r="GZ7" s="21">
        <v>51.5</v>
      </c>
    </row>
    <row r="8" s="13" customFormat="1" spans="1:208">
      <c r="A8" s="11">
        <v>8358</v>
      </c>
      <c r="B8" s="12">
        <v>42910.125</v>
      </c>
      <c r="C8" s="13">
        <v>55.3333333333333</v>
      </c>
      <c r="D8" s="13">
        <v>35</v>
      </c>
      <c r="E8" s="9">
        <v>1</v>
      </c>
      <c r="F8" s="13">
        <v>1</v>
      </c>
      <c r="G8" s="15">
        <v>0.075</v>
      </c>
      <c r="H8" s="15">
        <v>0.125</v>
      </c>
      <c r="I8" s="15">
        <v>0.025</v>
      </c>
      <c r="J8" s="15">
        <v>0.125</v>
      </c>
      <c r="K8" s="15">
        <v>0.075</v>
      </c>
      <c r="L8" s="15">
        <v>0.425</v>
      </c>
      <c r="M8" s="15">
        <v>0.225</v>
      </c>
      <c r="N8" s="15">
        <v>0.325</v>
      </c>
      <c r="O8" s="15">
        <v>0.175</v>
      </c>
      <c r="P8" s="15">
        <v>0.225</v>
      </c>
      <c r="Q8" s="15">
        <v>0.125</v>
      </c>
      <c r="R8" s="15">
        <v>0.425</v>
      </c>
      <c r="S8" s="15">
        <v>0.075</v>
      </c>
      <c r="T8" s="15">
        <v>0.125</v>
      </c>
      <c r="U8" s="15">
        <v>0.225</v>
      </c>
      <c r="V8" s="15">
        <v>0.425</v>
      </c>
      <c r="W8" s="15">
        <v>0.025</v>
      </c>
      <c r="X8" s="15">
        <v>0.375</v>
      </c>
      <c r="Y8" s="15">
        <v>0.025</v>
      </c>
      <c r="Z8" s="15">
        <v>0.425</v>
      </c>
      <c r="AA8" s="15">
        <v>0.025</v>
      </c>
      <c r="AB8" s="15">
        <v>0.075</v>
      </c>
      <c r="AC8" s="15">
        <v>0.025</v>
      </c>
      <c r="AD8" s="15">
        <v>0.175</v>
      </c>
      <c r="AE8" s="15">
        <v>0.075</v>
      </c>
      <c r="AF8" s="15">
        <v>0.425</v>
      </c>
      <c r="AG8" s="15">
        <v>0.275</v>
      </c>
      <c r="AH8" s="15">
        <v>0.025</v>
      </c>
      <c r="AI8" s="15">
        <v>0.025</v>
      </c>
      <c r="AJ8" s="15">
        <v>0.175</v>
      </c>
      <c r="AK8" s="15">
        <v>0.075</v>
      </c>
      <c r="AL8" s="15">
        <v>0.175</v>
      </c>
      <c r="AM8" s="15">
        <v>1.25</v>
      </c>
      <c r="AN8" s="15">
        <v>0.325</v>
      </c>
      <c r="AO8" s="15">
        <v>0.025</v>
      </c>
      <c r="AP8" s="15">
        <v>0.375</v>
      </c>
      <c r="AQ8" s="15">
        <v>0.425</v>
      </c>
      <c r="AR8" s="15">
        <v>0.225</v>
      </c>
      <c r="AS8" s="15">
        <v>0.075</v>
      </c>
      <c r="AT8" s="15">
        <v>0.425</v>
      </c>
      <c r="AU8" s="15">
        <v>0.075</v>
      </c>
      <c r="AV8" s="15">
        <v>0.125</v>
      </c>
      <c r="AW8" s="15">
        <v>0.325</v>
      </c>
      <c r="AX8" s="15">
        <v>0.225</v>
      </c>
      <c r="AY8" s="15">
        <v>0.075</v>
      </c>
      <c r="AZ8" s="15">
        <v>0.075</v>
      </c>
      <c r="BA8" s="15">
        <v>0.325</v>
      </c>
      <c r="BB8" s="15">
        <v>0.425</v>
      </c>
      <c r="BC8" s="15">
        <v>0.025</v>
      </c>
      <c r="BD8" s="15">
        <v>0.425</v>
      </c>
      <c r="BE8" s="15">
        <v>0.025</v>
      </c>
      <c r="BF8" s="15">
        <v>0.175</v>
      </c>
      <c r="BG8" s="15">
        <v>0.075</v>
      </c>
      <c r="BH8" s="15">
        <v>0.075</v>
      </c>
      <c r="BI8" s="15">
        <v>0.225</v>
      </c>
      <c r="BJ8" s="15">
        <v>0.175</v>
      </c>
      <c r="BK8" s="15">
        <v>0.025</v>
      </c>
      <c r="BL8" s="15">
        <v>0.025</v>
      </c>
      <c r="BM8" s="15">
        <v>0.025</v>
      </c>
      <c r="BN8" s="15">
        <v>0.025</v>
      </c>
      <c r="BO8" s="15">
        <v>0.225</v>
      </c>
      <c r="BP8" s="15">
        <v>3.75</v>
      </c>
      <c r="BQ8" s="15">
        <v>0.425</v>
      </c>
      <c r="BR8" s="15">
        <v>0.025</v>
      </c>
      <c r="BS8" s="15">
        <v>0.425</v>
      </c>
      <c r="BT8" s="15">
        <v>0.175</v>
      </c>
      <c r="BU8" s="15">
        <v>0.025</v>
      </c>
      <c r="BV8" s="15">
        <v>0.425</v>
      </c>
      <c r="BW8" s="15">
        <v>0.425</v>
      </c>
      <c r="BX8" s="15">
        <v>0.075</v>
      </c>
      <c r="BY8" s="15">
        <v>0.225</v>
      </c>
      <c r="BZ8" s="15">
        <v>0.175</v>
      </c>
      <c r="CA8" s="15">
        <v>0.075</v>
      </c>
      <c r="CB8" s="15">
        <v>0.075</v>
      </c>
      <c r="CC8" s="15">
        <v>0.075</v>
      </c>
      <c r="CD8" s="15">
        <v>0.075</v>
      </c>
      <c r="CE8" s="15">
        <v>0.075</v>
      </c>
      <c r="CF8" s="15">
        <v>0.025</v>
      </c>
      <c r="CG8" s="15">
        <v>0.025</v>
      </c>
      <c r="CH8" s="15">
        <v>0.025</v>
      </c>
      <c r="CI8" s="15">
        <v>0.425</v>
      </c>
      <c r="CJ8" s="15">
        <v>0.025</v>
      </c>
      <c r="CK8" s="15">
        <v>0.025</v>
      </c>
      <c r="CL8" s="15">
        <v>0.025</v>
      </c>
      <c r="CM8" s="15">
        <v>0.175</v>
      </c>
      <c r="CN8" s="15">
        <v>0.125</v>
      </c>
      <c r="CO8" s="15">
        <v>0.025</v>
      </c>
      <c r="CP8" s="15">
        <v>0.025</v>
      </c>
      <c r="CQ8" s="15">
        <v>0.425</v>
      </c>
      <c r="CR8" s="15">
        <v>0.425</v>
      </c>
      <c r="CS8" s="15">
        <v>0.075</v>
      </c>
      <c r="CT8" s="15">
        <v>0.325</v>
      </c>
      <c r="CU8" s="15">
        <v>8.75</v>
      </c>
      <c r="CV8" s="15">
        <v>0.175</v>
      </c>
      <c r="CW8" s="15">
        <v>0.325</v>
      </c>
      <c r="CX8" s="15">
        <v>0.025</v>
      </c>
      <c r="CY8" s="15">
        <v>0.025</v>
      </c>
      <c r="CZ8" s="15">
        <v>0.425</v>
      </c>
      <c r="DA8" s="15">
        <v>0.175</v>
      </c>
      <c r="DB8" s="15">
        <v>0.425</v>
      </c>
      <c r="DD8">
        <f t="shared" si="3"/>
        <v>36.6821186279164</v>
      </c>
      <c r="DE8">
        <f t="shared" ref="DE8:EJ8" si="16">DE7*(1-H8*0.5)+$D8*H8*0.5+H57</f>
        <v>33.1076948523522</v>
      </c>
      <c r="DF8">
        <f t="shared" si="16"/>
        <v>36.4381151671887</v>
      </c>
      <c r="DG8">
        <f t="shared" si="16"/>
        <v>36.6740245637417</v>
      </c>
      <c r="DH8">
        <f t="shared" si="16"/>
        <v>37.1856159198284</v>
      </c>
      <c r="DI8">
        <f t="shared" si="16"/>
        <v>37.0910776498738</v>
      </c>
      <c r="DJ8">
        <f t="shared" si="16"/>
        <v>36.2195211688099</v>
      </c>
      <c r="DK8">
        <f t="shared" si="16"/>
        <v>37.8788684589456</v>
      </c>
      <c r="DL8">
        <f t="shared" si="16"/>
        <v>44.6400611965656</v>
      </c>
      <c r="DM8">
        <f t="shared" si="16"/>
        <v>37.1779382106177</v>
      </c>
      <c r="DN8">
        <f t="shared" si="16"/>
        <v>36.0791232282162</v>
      </c>
      <c r="DO8">
        <f t="shared" si="16"/>
        <v>37.8908855216923</v>
      </c>
      <c r="DP8">
        <f t="shared" si="16"/>
        <v>37.2930205129147</v>
      </c>
      <c r="DQ8">
        <f t="shared" si="16"/>
        <v>36.8623504618168</v>
      </c>
      <c r="DR8">
        <f t="shared" si="16"/>
        <v>37.0996376812458</v>
      </c>
      <c r="DS8">
        <f t="shared" si="16"/>
        <v>35.731192285574</v>
      </c>
      <c r="DT8">
        <f t="shared" si="16"/>
        <v>36.4340764238835</v>
      </c>
      <c r="DU8">
        <f t="shared" si="16"/>
        <v>37.4332463789718</v>
      </c>
      <c r="DV8">
        <f t="shared" si="16"/>
        <v>37.3325496525148</v>
      </c>
      <c r="DW8">
        <f t="shared" si="16"/>
        <v>34.8084279898644</v>
      </c>
      <c r="DX8">
        <f t="shared" si="16"/>
        <v>48.8319351661206</v>
      </c>
      <c r="DY8">
        <f t="shared" si="16"/>
        <v>36.7080508181413</v>
      </c>
      <c r="DZ8">
        <f t="shared" si="16"/>
        <v>37.9244338087839</v>
      </c>
      <c r="EA8">
        <f t="shared" si="16"/>
        <v>36.1974294400883</v>
      </c>
      <c r="EB8">
        <f t="shared" si="16"/>
        <v>37.039381568861</v>
      </c>
      <c r="EC8">
        <f t="shared" si="16"/>
        <v>37.1047545019703</v>
      </c>
      <c r="ED8">
        <f t="shared" si="16"/>
        <v>36.8080835309506</v>
      </c>
      <c r="EE8">
        <f t="shared" si="16"/>
        <v>36.7263106216908</v>
      </c>
      <c r="EF8">
        <f t="shared" si="16"/>
        <v>35.6901891750813</v>
      </c>
      <c r="EG8">
        <f t="shared" si="16"/>
        <v>35.7864357032604</v>
      </c>
      <c r="EH8">
        <f t="shared" si="16"/>
        <v>38.0847933368957</v>
      </c>
      <c r="EI8">
        <f t="shared" si="16"/>
        <v>48.5809855481116</v>
      </c>
      <c r="EJ8">
        <f t="shared" si="16"/>
        <v>35.775623477459</v>
      </c>
      <c r="EK8">
        <f t="shared" ref="EK8:FP8" si="17">EK7*(1-AN8*0.5)+$D8*AN8*0.5+AN57</f>
        <v>36.6069656646252</v>
      </c>
      <c r="EL8">
        <f t="shared" si="17"/>
        <v>36.8059704437479</v>
      </c>
      <c r="EM8">
        <f t="shared" si="17"/>
        <v>36.6975977600765</v>
      </c>
      <c r="EN8">
        <f t="shared" si="17"/>
        <v>36.257715651228</v>
      </c>
      <c r="EO8">
        <f t="shared" si="17"/>
        <v>35.9108707983494</v>
      </c>
      <c r="EP8">
        <f t="shared" si="17"/>
        <v>36.6898481943607</v>
      </c>
      <c r="EQ8">
        <f t="shared" si="17"/>
        <v>37.6162295926571</v>
      </c>
      <c r="ER8">
        <f t="shared" si="17"/>
        <v>36.9136440207958</v>
      </c>
      <c r="ES8">
        <f t="shared" si="17"/>
        <v>36.4396820366383</v>
      </c>
      <c r="ET8">
        <f t="shared" si="17"/>
        <v>37.1527503740788</v>
      </c>
      <c r="EU8">
        <f t="shared" si="17"/>
        <v>37.6571113077641</v>
      </c>
      <c r="EV8">
        <f t="shared" si="17"/>
        <v>36.134212632864</v>
      </c>
      <c r="EW8">
        <f t="shared" si="17"/>
        <v>36.6335488626232</v>
      </c>
      <c r="EX8">
        <f t="shared" si="17"/>
        <v>34.7543073254585</v>
      </c>
      <c r="EY8">
        <f t="shared" si="17"/>
        <v>36.5991880738354</v>
      </c>
      <c r="EZ8">
        <f t="shared" si="17"/>
        <v>38.3854641936919</v>
      </c>
      <c r="FA8">
        <f t="shared" si="17"/>
        <v>36.5734506577969</v>
      </c>
      <c r="FB8">
        <f t="shared" si="17"/>
        <v>37.4442958024502</v>
      </c>
      <c r="FC8">
        <f t="shared" si="17"/>
        <v>36.1439604446697</v>
      </c>
      <c r="FD8">
        <f t="shared" si="17"/>
        <v>37.6757883870602</v>
      </c>
      <c r="FE8">
        <f t="shared" si="17"/>
        <v>36.3404083407993</v>
      </c>
      <c r="FF8">
        <f t="shared" si="17"/>
        <v>37.0996376812458</v>
      </c>
      <c r="FG8">
        <f t="shared" si="17"/>
        <v>37.6323807581425</v>
      </c>
      <c r="FH8">
        <f t="shared" si="17"/>
        <v>36.3402731806914</v>
      </c>
      <c r="FI8">
        <f t="shared" si="17"/>
        <v>37.072188841547</v>
      </c>
      <c r="FJ8">
        <f t="shared" si="17"/>
        <v>22.2600200012652</v>
      </c>
      <c r="FK8">
        <f t="shared" si="17"/>
        <v>35.6336631018257</v>
      </c>
      <c r="FL8">
        <f t="shared" si="17"/>
        <v>33.6994780421257</v>
      </c>
      <c r="FM8">
        <f t="shared" si="17"/>
        <v>39.3717898464203</v>
      </c>
      <c r="FN8">
        <f t="shared" si="17"/>
        <v>35.9358558674145</v>
      </c>
      <c r="FO8">
        <f t="shared" si="17"/>
        <v>36.1785306251049</v>
      </c>
      <c r="FP8">
        <f t="shared" si="17"/>
        <v>36.7991337730885</v>
      </c>
      <c r="FQ8">
        <f t="shared" ref="FQ8:GY8" si="18">FQ7*(1-BT8*0.5)+$D8*BT8*0.5+BT57</f>
        <v>37.1739416130543</v>
      </c>
      <c r="FR8">
        <f t="shared" si="18"/>
        <v>36.0552774413109</v>
      </c>
      <c r="FS8">
        <f t="shared" si="18"/>
        <v>36.9173197334423</v>
      </c>
      <c r="FT8">
        <f t="shared" si="18"/>
        <v>37.0331807293415</v>
      </c>
      <c r="FU8">
        <f t="shared" si="18"/>
        <v>35.5863078714848</v>
      </c>
      <c r="FV8">
        <f t="shared" si="18"/>
        <v>36.6977576797238</v>
      </c>
      <c r="FW8">
        <f t="shared" si="18"/>
        <v>37.2469729075604</v>
      </c>
      <c r="FX8">
        <f t="shared" si="18"/>
        <v>37.10373479735</v>
      </c>
      <c r="FY8">
        <f t="shared" si="18"/>
        <v>36.7481064756069</v>
      </c>
      <c r="FZ8">
        <f t="shared" si="18"/>
        <v>36.3386616632519</v>
      </c>
      <c r="GA8">
        <f t="shared" si="18"/>
        <v>36.1580465185528</v>
      </c>
      <c r="GB8">
        <f t="shared" si="18"/>
        <v>36.4753782333355</v>
      </c>
      <c r="GC8">
        <f t="shared" si="18"/>
        <v>36.7370875743199</v>
      </c>
      <c r="GD8">
        <f t="shared" si="18"/>
        <v>37.2284714989453</v>
      </c>
      <c r="GE8">
        <f t="shared" si="18"/>
        <v>36.51284589501</v>
      </c>
      <c r="GF8">
        <f t="shared" si="18"/>
        <v>35.5770996628666</v>
      </c>
      <c r="GG8">
        <f t="shared" si="18"/>
        <v>37.1843172906196</v>
      </c>
      <c r="GH8">
        <f t="shared" si="18"/>
        <v>34.9824610907936</v>
      </c>
      <c r="GI8">
        <f t="shared" si="18"/>
        <v>36.1787464361057</v>
      </c>
      <c r="GJ8">
        <f t="shared" si="18"/>
        <v>37.3982283792973</v>
      </c>
      <c r="GK8">
        <f t="shared" si="18"/>
        <v>36.1817725121975</v>
      </c>
      <c r="GL8">
        <f t="shared" si="18"/>
        <v>36.1224440350056</v>
      </c>
      <c r="GM8">
        <f t="shared" si="18"/>
        <v>74.2645362462381</v>
      </c>
      <c r="GN8">
        <f t="shared" si="18"/>
        <v>36.2056847386799</v>
      </c>
      <c r="GO8">
        <f t="shared" si="18"/>
        <v>42.6424918421307</v>
      </c>
      <c r="GP8">
        <f t="shared" si="18"/>
        <v>36.2544361627102</v>
      </c>
      <c r="GQ8">
        <f t="shared" si="18"/>
        <v>36.8979752800605</v>
      </c>
      <c r="GR8">
        <f t="shared" si="18"/>
        <v>24.1765851277732</v>
      </c>
      <c r="GS8">
        <f t="shared" si="18"/>
        <v>36.6300530192166</v>
      </c>
      <c r="GT8">
        <f t="shared" si="18"/>
        <v>37.2502201169491</v>
      </c>
      <c r="GU8">
        <f t="shared" si="18"/>
        <v>36.1752948840237</v>
      </c>
      <c r="GV8">
        <f t="shared" si="18"/>
        <v>34.9263310399056</v>
      </c>
      <c r="GW8">
        <f t="shared" si="18"/>
        <v>36.7832374806881</v>
      </c>
      <c r="GX8">
        <f t="shared" si="18"/>
        <v>36.5997121828556</v>
      </c>
      <c r="GY8">
        <f t="shared" si="18"/>
        <v>36.1374419990063</v>
      </c>
      <c r="GZ8" s="21">
        <v>55.3333333333333</v>
      </c>
    </row>
    <row r="9" s="13" customFormat="1" spans="1:208">
      <c r="A9" s="11">
        <v>8359</v>
      </c>
      <c r="B9" s="12">
        <v>42910.1458333333</v>
      </c>
      <c r="C9" s="13">
        <v>39.1666666666667</v>
      </c>
      <c r="D9" s="13">
        <v>37</v>
      </c>
      <c r="E9" s="9">
        <v>1</v>
      </c>
      <c r="F9" s="13">
        <v>1</v>
      </c>
      <c r="G9" s="15">
        <v>0.425</v>
      </c>
      <c r="H9" s="15">
        <v>0.075</v>
      </c>
      <c r="I9" s="15">
        <v>0.375</v>
      </c>
      <c r="J9" s="15">
        <v>0.025</v>
      </c>
      <c r="K9" s="15">
        <v>0.075</v>
      </c>
      <c r="L9" s="15">
        <v>0.025</v>
      </c>
      <c r="M9" s="15">
        <v>0.425</v>
      </c>
      <c r="N9" s="15">
        <v>0.075</v>
      </c>
      <c r="O9" s="15">
        <v>0.025</v>
      </c>
      <c r="P9" s="15">
        <v>0.425</v>
      </c>
      <c r="Q9" s="15">
        <v>0.125</v>
      </c>
      <c r="R9" s="15">
        <v>0.425</v>
      </c>
      <c r="S9" s="15">
        <v>0.125</v>
      </c>
      <c r="T9" s="15">
        <v>0.025</v>
      </c>
      <c r="U9" s="15">
        <v>0.125</v>
      </c>
      <c r="V9" s="15">
        <v>0.425</v>
      </c>
      <c r="W9" s="15">
        <v>0.025</v>
      </c>
      <c r="X9" s="15">
        <v>0.325</v>
      </c>
      <c r="Y9" s="15">
        <v>0.025</v>
      </c>
      <c r="Z9" s="15">
        <v>0.125</v>
      </c>
      <c r="AA9" s="15">
        <v>0.375</v>
      </c>
      <c r="AB9" s="15">
        <v>0.025</v>
      </c>
      <c r="AC9" s="15">
        <v>0.425</v>
      </c>
      <c r="AD9" s="15">
        <v>0.125</v>
      </c>
      <c r="AE9" s="15">
        <v>0.325</v>
      </c>
      <c r="AF9" s="15">
        <v>0.025</v>
      </c>
      <c r="AG9" s="15">
        <v>0.075</v>
      </c>
      <c r="AH9" s="15">
        <v>0.175</v>
      </c>
      <c r="AI9" s="15">
        <v>0.075</v>
      </c>
      <c r="AJ9" s="15">
        <v>0.025</v>
      </c>
      <c r="AK9" s="15">
        <v>0.025</v>
      </c>
      <c r="AL9" s="15">
        <v>0.025</v>
      </c>
      <c r="AM9" s="15">
        <v>0.025</v>
      </c>
      <c r="AN9" s="15">
        <v>0.025</v>
      </c>
      <c r="AO9" s="15">
        <v>0.225</v>
      </c>
      <c r="AP9" s="15">
        <v>0.025</v>
      </c>
      <c r="AQ9" s="15">
        <v>0.325</v>
      </c>
      <c r="AR9" s="15">
        <v>0.025</v>
      </c>
      <c r="AS9" s="15">
        <v>0.425</v>
      </c>
      <c r="AT9" s="15">
        <v>0.125</v>
      </c>
      <c r="AU9" s="15">
        <v>0.425</v>
      </c>
      <c r="AV9" s="15">
        <v>0.75</v>
      </c>
      <c r="AW9" s="15">
        <v>0.175</v>
      </c>
      <c r="AX9" s="15">
        <v>0.425</v>
      </c>
      <c r="AY9" s="15">
        <v>0.025</v>
      </c>
      <c r="AZ9" s="15">
        <v>0.475</v>
      </c>
      <c r="BA9" s="15">
        <v>0.025</v>
      </c>
      <c r="BB9" s="15">
        <v>0.075</v>
      </c>
      <c r="BC9" s="15">
        <v>0.125</v>
      </c>
      <c r="BD9" s="15">
        <v>0.025</v>
      </c>
      <c r="BE9" s="15">
        <v>0.025</v>
      </c>
      <c r="BF9" s="15">
        <v>0.025</v>
      </c>
      <c r="BG9" s="15">
        <v>0.075</v>
      </c>
      <c r="BH9" s="15">
        <v>0.075</v>
      </c>
      <c r="BI9" s="15">
        <v>0.075</v>
      </c>
      <c r="BJ9" s="15">
        <v>0.375</v>
      </c>
      <c r="BK9" s="15">
        <v>0.025</v>
      </c>
      <c r="BL9" s="15">
        <v>0.025</v>
      </c>
      <c r="BM9" s="15">
        <v>0.275</v>
      </c>
      <c r="BN9" s="15">
        <v>0.225</v>
      </c>
      <c r="BO9" s="15">
        <v>0.475</v>
      </c>
      <c r="BP9" s="15">
        <v>0.275</v>
      </c>
      <c r="BQ9" s="15">
        <v>0.025</v>
      </c>
      <c r="BR9" s="15">
        <v>0.025</v>
      </c>
      <c r="BS9" s="15">
        <v>0.025</v>
      </c>
      <c r="BT9" s="15">
        <v>0.075</v>
      </c>
      <c r="BU9" s="15">
        <v>0.025</v>
      </c>
      <c r="BV9" s="15">
        <v>0.025</v>
      </c>
      <c r="BW9" s="15">
        <v>0.325</v>
      </c>
      <c r="BX9" s="15">
        <v>0.025</v>
      </c>
      <c r="BY9" s="15">
        <v>0.025</v>
      </c>
      <c r="BZ9" s="15">
        <v>0.425</v>
      </c>
      <c r="CA9" s="15">
        <v>0.425</v>
      </c>
      <c r="CB9" s="15">
        <v>0.425</v>
      </c>
      <c r="CC9" s="15">
        <v>0.425</v>
      </c>
      <c r="CD9" s="15">
        <v>0.025</v>
      </c>
      <c r="CE9" s="15">
        <v>0.075</v>
      </c>
      <c r="CF9" s="15">
        <v>0.075</v>
      </c>
      <c r="CG9" s="15">
        <v>0.025</v>
      </c>
      <c r="CH9" s="15">
        <v>0.025</v>
      </c>
      <c r="CI9" s="15">
        <v>0.075</v>
      </c>
      <c r="CJ9" s="15">
        <v>0.375</v>
      </c>
      <c r="CK9" s="15">
        <v>0.375</v>
      </c>
      <c r="CL9" s="15">
        <v>0.425</v>
      </c>
      <c r="CM9" s="15">
        <v>0.125</v>
      </c>
      <c r="CN9" s="15">
        <v>0.125</v>
      </c>
      <c r="CO9" s="15">
        <v>0.025</v>
      </c>
      <c r="CP9" s="15">
        <v>0.075</v>
      </c>
      <c r="CQ9" s="15">
        <v>0.275</v>
      </c>
      <c r="CR9" s="15">
        <v>0.275</v>
      </c>
      <c r="CS9" s="15">
        <v>0.025</v>
      </c>
      <c r="CT9" s="15">
        <v>0.175</v>
      </c>
      <c r="CU9" s="15">
        <v>0.425</v>
      </c>
      <c r="CV9" s="15">
        <v>0.175</v>
      </c>
      <c r="CW9" s="15">
        <v>0.325</v>
      </c>
      <c r="CX9" s="15">
        <v>0.025</v>
      </c>
      <c r="CY9" s="15">
        <v>0.425</v>
      </c>
      <c r="CZ9" s="15">
        <v>0.025</v>
      </c>
      <c r="DA9" s="15">
        <v>0.175</v>
      </c>
      <c r="DB9" s="15">
        <v>0.175</v>
      </c>
      <c r="DD9">
        <f t="shared" si="3"/>
        <v>36.7496684194841</v>
      </c>
      <c r="DE9">
        <f t="shared" ref="DE9:EJ9" si="19">DE8*(1-H9*0.5)+$D9*H9*0.5+H58</f>
        <v>33.253656295389</v>
      </c>
      <c r="DF9">
        <f t="shared" si="19"/>
        <v>36.5434685733408</v>
      </c>
      <c r="DG9">
        <f t="shared" si="19"/>
        <v>36.6780992566949</v>
      </c>
      <c r="DH9">
        <f t="shared" si="19"/>
        <v>37.1786553228349</v>
      </c>
      <c r="DI9">
        <f t="shared" si="19"/>
        <v>37.0899391792503</v>
      </c>
      <c r="DJ9">
        <f t="shared" si="19"/>
        <v>36.3853729204378</v>
      </c>
      <c r="DK9">
        <f t="shared" si="19"/>
        <v>37.8459108917352</v>
      </c>
      <c r="DL9">
        <f t="shared" si="19"/>
        <v>44.5445604316086</v>
      </c>
      <c r="DM9">
        <f t="shared" si="19"/>
        <v>37.1401263408615</v>
      </c>
      <c r="DN9">
        <f t="shared" si="19"/>
        <v>36.1366780264527</v>
      </c>
      <c r="DO9">
        <f t="shared" si="19"/>
        <v>37.7015723483327</v>
      </c>
      <c r="DP9">
        <f t="shared" si="19"/>
        <v>37.2747067308575</v>
      </c>
      <c r="DQ9">
        <f t="shared" si="19"/>
        <v>36.8640710810441</v>
      </c>
      <c r="DR9">
        <f t="shared" si="19"/>
        <v>37.093410326168</v>
      </c>
      <c r="DS9">
        <f t="shared" si="19"/>
        <v>36.0008139248895</v>
      </c>
      <c r="DT9">
        <f t="shared" si="19"/>
        <v>36.4411504685849</v>
      </c>
      <c r="DU9">
        <f t="shared" si="19"/>
        <v>37.3628438423888</v>
      </c>
      <c r="DV9">
        <f t="shared" si="19"/>
        <v>37.3283927818584</v>
      </c>
      <c r="DW9">
        <f t="shared" si="19"/>
        <v>34.9454012404978</v>
      </c>
      <c r="DX9">
        <f t="shared" si="19"/>
        <v>46.613447322473</v>
      </c>
      <c r="DY9">
        <f t="shared" si="19"/>
        <v>36.7117001829145</v>
      </c>
      <c r="DZ9">
        <f t="shared" si="19"/>
        <v>37.7279916244173</v>
      </c>
      <c r="EA9">
        <f t="shared" si="19"/>
        <v>36.2475901000828</v>
      </c>
      <c r="EB9">
        <f t="shared" si="19"/>
        <v>37.0329820639211</v>
      </c>
      <c r="EC9">
        <f t="shared" si="19"/>
        <v>37.1034450706957</v>
      </c>
      <c r="ED9">
        <f t="shared" si="19"/>
        <v>36.8152803985399</v>
      </c>
      <c r="EE9">
        <f t="shared" si="19"/>
        <v>36.7502584422928</v>
      </c>
      <c r="EF9">
        <f t="shared" si="19"/>
        <v>35.7393070810157</v>
      </c>
      <c r="EG9">
        <f t="shared" si="19"/>
        <v>35.8016052569697</v>
      </c>
      <c r="EH9">
        <f t="shared" si="19"/>
        <v>38.0712334201845</v>
      </c>
      <c r="EI9">
        <f t="shared" si="19"/>
        <v>48.4362232287602</v>
      </c>
      <c r="EJ9">
        <f t="shared" si="19"/>
        <v>35.7909281839907</v>
      </c>
      <c r="EK9">
        <f t="shared" ref="EK9:FP9" si="20">EK8*(1-AN9*0.5)+$D9*AN9*0.5+AN58</f>
        <v>36.6118785938174</v>
      </c>
      <c r="EL9">
        <f t="shared" si="20"/>
        <v>36.8277987688262</v>
      </c>
      <c r="EM9">
        <f t="shared" si="20"/>
        <v>36.7013777880756</v>
      </c>
      <c r="EN9">
        <f t="shared" si="20"/>
        <v>36.3783368579034</v>
      </c>
      <c r="EO9">
        <f t="shared" si="20"/>
        <v>35.92448491337</v>
      </c>
      <c r="EP9">
        <f t="shared" si="20"/>
        <v>36.7557554530591</v>
      </c>
      <c r="EQ9">
        <f t="shared" si="20"/>
        <v>37.577715243116</v>
      </c>
      <c r="ER9">
        <f t="shared" si="20"/>
        <v>36.9319946663767</v>
      </c>
      <c r="ES9">
        <f t="shared" si="20"/>
        <v>36.6498012728989</v>
      </c>
      <c r="ET9">
        <f t="shared" si="20"/>
        <v>37.1393847163469</v>
      </c>
      <c r="EU9">
        <f t="shared" si="20"/>
        <v>37.5174751548642</v>
      </c>
      <c r="EV9">
        <f t="shared" si="20"/>
        <v>36.1450349749532</v>
      </c>
      <c r="EW9">
        <f t="shared" si="20"/>
        <v>36.7205810077502</v>
      </c>
      <c r="EX9">
        <f t="shared" si="20"/>
        <v>34.7823784838903</v>
      </c>
      <c r="EY9">
        <f t="shared" si="20"/>
        <v>36.6142185210666</v>
      </c>
      <c r="EZ9">
        <f t="shared" si="20"/>
        <v>38.2988726815862</v>
      </c>
      <c r="FA9">
        <f t="shared" si="20"/>
        <v>36.5787825245744</v>
      </c>
      <c r="FB9">
        <f t="shared" si="20"/>
        <v>37.4387421049196</v>
      </c>
      <c r="FC9">
        <f t="shared" si="20"/>
        <v>36.1546609391114</v>
      </c>
      <c r="FD9">
        <f t="shared" si="20"/>
        <v>37.6504463225454</v>
      </c>
      <c r="FE9">
        <f t="shared" si="20"/>
        <v>36.3651430280194</v>
      </c>
      <c r="FF9">
        <f t="shared" si="20"/>
        <v>37.0959012681991</v>
      </c>
      <c r="FG9">
        <f t="shared" si="20"/>
        <v>37.5138093659908</v>
      </c>
      <c r="FH9">
        <f t="shared" si="20"/>
        <v>36.3485197659328</v>
      </c>
      <c r="FI9">
        <f t="shared" si="20"/>
        <v>37.0712864810277</v>
      </c>
      <c r="FJ9">
        <f t="shared" si="20"/>
        <v>24.2867672510912</v>
      </c>
      <c r="FK9">
        <f t="shared" si="20"/>
        <v>35.7873760028703</v>
      </c>
      <c r="FL9">
        <f t="shared" si="20"/>
        <v>34.4833520071208</v>
      </c>
      <c r="FM9">
        <f t="shared" si="20"/>
        <v>39.0456687425375</v>
      </c>
      <c r="FN9">
        <f t="shared" si="20"/>
        <v>35.9491576690718</v>
      </c>
      <c r="FO9">
        <f t="shared" si="20"/>
        <v>36.1887989922911</v>
      </c>
      <c r="FP9">
        <f t="shared" si="20"/>
        <v>36.8016446009249</v>
      </c>
      <c r="FQ9">
        <f t="shared" ref="FQ9:GY9" si="21">FQ8*(1-BT9*0.5)+$D9*BT9*0.5+BT58</f>
        <v>59.6674188025648</v>
      </c>
      <c r="FR9">
        <f t="shared" si="21"/>
        <v>36.0670864732945</v>
      </c>
      <c r="FS9">
        <f t="shared" si="21"/>
        <v>36.9183532367743</v>
      </c>
      <c r="FT9">
        <f t="shared" si="21"/>
        <v>37.0277888608235</v>
      </c>
      <c r="FU9">
        <f t="shared" si="21"/>
        <v>35.6039790230912</v>
      </c>
      <c r="FV9">
        <f t="shared" si="21"/>
        <v>36.7015357087272</v>
      </c>
      <c r="FW9">
        <f t="shared" si="21"/>
        <v>37.1944911647038</v>
      </c>
      <c r="FX9">
        <f t="shared" si="21"/>
        <v>37.0816911529131</v>
      </c>
      <c r="FY9">
        <f t="shared" si="21"/>
        <v>36.8016338495405</v>
      </c>
      <c r="FZ9">
        <f t="shared" si="21"/>
        <v>133.979196059811</v>
      </c>
      <c r="GA9">
        <f t="shared" si="21"/>
        <v>36.1685709370709</v>
      </c>
      <c r="GB9">
        <f t="shared" si="21"/>
        <v>36.4950515495854</v>
      </c>
      <c r="GC9">
        <f t="shared" si="21"/>
        <v>36.7469467902829</v>
      </c>
      <c r="GD9">
        <f t="shared" si="21"/>
        <v>37.2256156052085</v>
      </c>
      <c r="GE9">
        <f t="shared" si="21"/>
        <v>36.5189353213224</v>
      </c>
      <c r="GF9">
        <f t="shared" si="21"/>
        <v>35.6304584255091</v>
      </c>
      <c r="GG9">
        <f t="shared" si="21"/>
        <v>37.1497577986284</v>
      </c>
      <c r="GH9">
        <f t="shared" si="21"/>
        <v>35.3607496362698</v>
      </c>
      <c r="GI9">
        <f t="shared" si="21"/>
        <v>36.3532628184333</v>
      </c>
      <c r="GJ9">
        <f t="shared" si="21"/>
        <v>37.3733391055912</v>
      </c>
      <c r="GK9">
        <f t="shared" si="21"/>
        <v>36.2329117301852</v>
      </c>
      <c r="GL9">
        <f t="shared" si="21"/>
        <v>36.133413484568</v>
      </c>
      <c r="GM9">
        <f t="shared" si="21"/>
        <v>72.8671161370042</v>
      </c>
      <c r="GN9">
        <f t="shared" si="21"/>
        <v>36.3149030871114</v>
      </c>
      <c r="GO9">
        <f t="shared" si="21"/>
        <v>41.8666492138377</v>
      </c>
      <c r="GP9">
        <f t="shared" si="21"/>
        <v>36.2637557106763</v>
      </c>
      <c r="GQ9">
        <f t="shared" si="21"/>
        <v>36.9069024430552</v>
      </c>
      <c r="GR9">
        <f t="shared" si="21"/>
        <v>26.9015607881214</v>
      </c>
      <c r="GS9">
        <f t="shared" si="21"/>
        <v>36.6624233800351</v>
      </c>
      <c r="GT9">
        <f t="shared" si="21"/>
        <v>37.2095593479449</v>
      </c>
      <c r="GU9">
        <f t="shared" si="21"/>
        <v>36.1856036979734</v>
      </c>
      <c r="GV9">
        <f t="shared" si="21"/>
        <v>35.3669856939256</v>
      </c>
      <c r="GW9">
        <f t="shared" si="21"/>
        <v>36.7859470121795</v>
      </c>
      <c r="GX9">
        <f t="shared" si="21"/>
        <v>36.6347373668558</v>
      </c>
      <c r="GY9">
        <f t="shared" si="21"/>
        <v>36.2129158240932</v>
      </c>
      <c r="GZ9" s="21">
        <v>39.1666666666667</v>
      </c>
    </row>
    <row r="10" s="13" customFormat="1" spans="1:208">
      <c r="A10" s="11">
        <v>8360</v>
      </c>
      <c r="B10" s="12">
        <v>42910.1666666667</v>
      </c>
      <c r="C10" s="13">
        <v>27</v>
      </c>
      <c r="D10" s="13">
        <v>40</v>
      </c>
      <c r="E10" s="13">
        <v>0</v>
      </c>
      <c r="F10" s="13">
        <v>0</v>
      </c>
      <c r="G10" s="15">
        <v>0.125</v>
      </c>
      <c r="H10" s="15">
        <v>0.025</v>
      </c>
      <c r="I10" s="15">
        <v>0.075</v>
      </c>
      <c r="J10" s="15">
        <v>0.125</v>
      </c>
      <c r="K10" s="15">
        <v>0.375</v>
      </c>
      <c r="L10" s="15">
        <v>0.025</v>
      </c>
      <c r="M10" s="15">
        <v>6.75</v>
      </c>
      <c r="N10" s="15">
        <v>0.275</v>
      </c>
      <c r="O10" s="15">
        <v>0.075</v>
      </c>
      <c r="P10" s="15">
        <v>0.025</v>
      </c>
      <c r="Q10" s="15">
        <v>0.125</v>
      </c>
      <c r="R10" s="15">
        <v>6.25</v>
      </c>
      <c r="S10" s="15">
        <v>0.425</v>
      </c>
      <c r="T10" s="15">
        <v>0.125</v>
      </c>
      <c r="U10" s="15">
        <v>0.175</v>
      </c>
      <c r="V10" s="15">
        <v>0.125</v>
      </c>
      <c r="W10" s="15">
        <v>0.175</v>
      </c>
      <c r="X10" s="15">
        <v>0.225</v>
      </c>
      <c r="Y10" s="15">
        <v>0.175</v>
      </c>
      <c r="Z10" s="15">
        <v>0.175</v>
      </c>
      <c r="AA10" s="15">
        <v>0.125</v>
      </c>
      <c r="AB10" s="15">
        <v>0.025</v>
      </c>
      <c r="AC10" s="15">
        <v>0.075</v>
      </c>
      <c r="AD10" s="15">
        <v>0.025</v>
      </c>
      <c r="AE10" s="15">
        <v>0.025</v>
      </c>
      <c r="AF10" s="15">
        <v>0.125</v>
      </c>
      <c r="AG10" s="15">
        <v>0.475</v>
      </c>
      <c r="AH10" s="15">
        <v>0.275</v>
      </c>
      <c r="AI10" s="15">
        <v>0.275</v>
      </c>
      <c r="AJ10" s="15">
        <v>0.175</v>
      </c>
      <c r="AK10" s="15">
        <v>0.325</v>
      </c>
      <c r="AL10" s="15">
        <v>0.425</v>
      </c>
      <c r="AM10" s="15">
        <v>0.075</v>
      </c>
      <c r="AN10" s="15">
        <v>0.075</v>
      </c>
      <c r="AO10" s="15">
        <v>0.275</v>
      </c>
      <c r="AP10" s="15">
        <v>0.325</v>
      </c>
      <c r="AQ10" s="15">
        <v>0.425</v>
      </c>
      <c r="AR10" s="15">
        <v>0.375</v>
      </c>
      <c r="AS10" s="15">
        <v>0.025</v>
      </c>
      <c r="AT10" s="15">
        <v>0.125</v>
      </c>
      <c r="AU10" s="15">
        <v>6.25</v>
      </c>
      <c r="AV10" s="15">
        <v>0.475</v>
      </c>
      <c r="AW10" s="15">
        <v>0.425</v>
      </c>
      <c r="AX10" s="15">
        <v>0.425</v>
      </c>
      <c r="AY10" s="15">
        <v>0.025</v>
      </c>
      <c r="AZ10" s="15">
        <v>0.075</v>
      </c>
      <c r="BA10" s="15">
        <v>0.025</v>
      </c>
      <c r="BB10" s="15">
        <v>0.425</v>
      </c>
      <c r="BC10" s="15">
        <v>0.025</v>
      </c>
      <c r="BD10" s="15">
        <v>0.025</v>
      </c>
      <c r="BE10" s="15">
        <v>0.025</v>
      </c>
      <c r="BF10" s="15">
        <v>0.175</v>
      </c>
      <c r="BG10" s="15">
        <v>0.025</v>
      </c>
      <c r="BH10" s="15">
        <v>0.025</v>
      </c>
      <c r="BI10" s="15">
        <v>0.075</v>
      </c>
      <c r="BJ10" s="15">
        <v>0.025</v>
      </c>
      <c r="BK10" s="15">
        <v>0.425</v>
      </c>
      <c r="BL10" s="15">
        <v>0.075</v>
      </c>
      <c r="BM10" s="15">
        <v>0.075</v>
      </c>
      <c r="BN10" s="15">
        <v>0.175</v>
      </c>
      <c r="BO10" s="15">
        <v>0.475</v>
      </c>
      <c r="BP10" s="15">
        <v>0.425</v>
      </c>
      <c r="BQ10" s="15">
        <v>0.025</v>
      </c>
      <c r="BR10" s="15">
        <v>0.175</v>
      </c>
      <c r="BS10" s="15">
        <v>0.225</v>
      </c>
      <c r="BT10" s="15">
        <v>0.225</v>
      </c>
      <c r="BU10" s="15">
        <v>0.125</v>
      </c>
      <c r="BV10" s="15">
        <v>0.075</v>
      </c>
      <c r="BW10" s="15">
        <v>0.225</v>
      </c>
      <c r="BX10" s="15">
        <v>0.375</v>
      </c>
      <c r="BY10" s="15">
        <v>0.325</v>
      </c>
      <c r="BZ10" s="15">
        <v>0.075</v>
      </c>
      <c r="CA10" s="15">
        <v>0.325</v>
      </c>
      <c r="CB10" s="15">
        <v>0.075</v>
      </c>
      <c r="CC10" s="15">
        <v>0.475</v>
      </c>
      <c r="CD10" s="15">
        <v>0.125</v>
      </c>
      <c r="CE10" s="15">
        <v>0.075</v>
      </c>
      <c r="CF10" s="15">
        <v>0.425</v>
      </c>
      <c r="CG10" s="15">
        <v>0.025</v>
      </c>
      <c r="CH10" s="15">
        <v>0.025</v>
      </c>
      <c r="CI10" s="15">
        <v>0.175</v>
      </c>
      <c r="CJ10" s="15">
        <v>0.425</v>
      </c>
      <c r="CK10" s="15">
        <v>0.125</v>
      </c>
      <c r="CL10" s="15">
        <v>0.125</v>
      </c>
      <c r="CM10" s="15">
        <v>0.225</v>
      </c>
      <c r="CN10" s="15">
        <v>0.125</v>
      </c>
      <c r="CO10" s="15">
        <v>0.425</v>
      </c>
      <c r="CP10" s="15">
        <v>0.125</v>
      </c>
      <c r="CQ10" s="15">
        <v>0.425</v>
      </c>
      <c r="CR10" s="15">
        <v>0.075</v>
      </c>
      <c r="CS10" s="15">
        <v>0.375</v>
      </c>
      <c r="CT10" s="15">
        <v>0.325</v>
      </c>
      <c r="CU10" s="15">
        <v>0.025</v>
      </c>
      <c r="CV10" s="15">
        <v>0.075</v>
      </c>
      <c r="CW10" s="15">
        <v>0.075</v>
      </c>
      <c r="CX10" s="15">
        <v>0.075</v>
      </c>
      <c r="CY10" s="15">
        <v>0.425</v>
      </c>
      <c r="CZ10" s="15">
        <v>0.075</v>
      </c>
      <c r="DA10" s="15">
        <v>0.075</v>
      </c>
      <c r="DB10" s="15">
        <v>0.425</v>
      </c>
      <c r="DD10">
        <f t="shared" si="3"/>
        <v>36.9528141432664</v>
      </c>
      <c r="DE10">
        <f t="shared" ref="DE10:EJ10" si="22">DE9*(1-H10*0.5)+$D10*H10*0.5+H59</f>
        <v>33.3379855916966</v>
      </c>
      <c r="DF10">
        <f t="shared" si="22"/>
        <v>36.6730885018405</v>
      </c>
      <c r="DG10">
        <f t="shared" si="22"/>
        <v>36.8857180531515</v>
      </c>
      <c r="DH10">
        <f t="shared" si="22"/>
        <v>37.7076574498033</v>
      </c>
      <c r="DI10">
        <f t="shared" si="22"/>
        <v>37.1263149395097</v>
      </c>
      <c r="DJ10">
        <f t="shared" si="22"/>
        <v>48.5847393139602</v>
      </c>
      <c r="DK10">
        <f t="shared" si="22"/>
        <v>38.1420981441216</v>
      </c>
      <c r="DL10">
        <f t="shared" si="22"/>
        <v>44.3741394154232</v>
      </c>
      <c r="DM10">
        <f t="shared" si="22"/>
        <v>37.1758747616007</v>
      </c>
      <c r="DN10">
        <f t="shared" si="22"/>
        <v>36.3781356497994</v>
      </c>
      <c r="DO10">
        <f t="shared" si="22"/>
        <v>44.8841587597931</v>
      </c>
      <c r="DP10">
        <f t="shared" si="22"/>
        <v>37.8538315505503</v>
      </c>
      <c r="DQ10">
        <f t="shared" si="22"/>
        <v>37.0600666384788</v>
      </c>
      <c r="DR10">
        <f t="shared" si="22"/>
        <v>37.3477369226283</v>
      </c>
      <c r="DS10">
        <f t="shared" si="22"/>
        <v>36.2507630545839</v>
      </c>
      <c r="DT10">
        <f t="shared" si="22"/>
        <v>36.7525498025837</v>
      </c>
      <c r="DU10">
        <f t="shared" si="22"/>
        <v>37.6595239101201</v>
      </c>
      <c r="DV10">
        <f t="shared" si="22"/>
        <v>37.5621584134458</v>
      </c>
      <c r="DW10">
        <f t="shared" si="22"/>
        <v>35.3876786319543</v>
      </c>
      <c r="DX10">
        <f t="shared" si="22"/>
        <v>46.2001068648184</v>
      </c>
      <c r="DY10">
        <f t="shared" si="22"/>
        <v>36.7528039306281</v>
      </c>
      <c r="DZ10">
        <f t="shared" si="22"/>
        <v>37.8131919385017</v>
      </c>
      <c r="EA10">
        <f t="shared" si="22"/>
        <v>36.2944952238317</v>
      </c>
      <c r="EB10">
        <f t="shared" si="22"/>
        <v>37.0700697881221</v>
      </c>
      <c r="EC10">
        <f t="shared" si="22"/>
        <v>37.2844797537772</v>
      </c>
      <c r="ED10">
        <f t="shared" si="22"/>
        <v>37.5716513038867</v>
      </c>
      <c r="EE10">
        <f t="shared" si="22"/>
        <v>37.1970979064776</v>
      </c>
      <c r="EF10">
        <f t="shared" si="22"/>
        <v>36.3251523573761</v>
      </c>
      <c r="EG10">
        <f t="shared" si="22"/>
        <v>36.1689647969848</v>
      </c>
      <c r="EH10">
        <f t="shared" si="22"/>
        <v>38.3846579894045</v>
      </c>
      <c r="EI10">
        <f t="shared" si="22"/>
        <v>46.6435257926487</v>
      </c>
      <c r="EJ10">
        <f t="shared" si="22"/>
        <v>35.9487683770911</v>
      </c>
      <c r="EK10">
        <f t="shared" ref="EK10:FP10" si="23">EK9*(1-AN10*0.5)+$D10*AN10*0.5+AN59</f>
        <v>36.7389331465492</v>
      </c>
      <c r="EL10">
        <f t="shared" si="23"/>
        <v>37.2639764381126</v>
      </c>
      <c r="EM10">
        <f t="shared" si="23"/>
        <v>37.2374038975133</v>
      </c>
      <c r="EN10">
        <f t="shared" si="23"/>
        <v>37.1479402755989</v>
      </c>
      <c r="EO10">
        <f t="shared" si="23"/>
        <v>36.6886439921131</v>
      </c>
      <c r="EP10">
        <f t="shared" si="23"/>
        <v>44.2963085098958</v>
      </c>
      <c r="EQ10">
        <f t="shared" si="23"/>
        <v>37.7291080404213</v>
      </c>
      <c r="ER10">
        <f t="shared" si="23"/>
        <v>46.5195113339495</v>
      </c>
      <c r="ES10">
        <f t="shared" si="23"/>
        <v>37.4454734705854</v>
      </c>
      <c r="ET10">
        <f t="shared" si="23"/>
        <v>37.7472654641232</v>
      </c>
      <c r="EU10">
        <f t="shared" si="23"/>
        <v>38.0450116844556</v>
      </c>
      <c r="EV10">
        <f t="shared" si="23"/>
        <v>36.1932220377663</v>
      </c>
      <c r="EW10">
        <f t="shared" si="23"/>
        <v>36.8435592199596</v>
      </c>
      <c r="EX10">
        <f t="shared" si="23"/>
        <v>34.8475987528417</v>
      </c>
      <c r="EY10">
        <f t="shared" si="23"/>
        <v>37.3336970853399</v>
      </c>
      <c r="EZ10">
        <f t="shared" si="23"/>
        <v>40.8201367730664</v>
      </c>
      <c r="FA10">
        <f t="shared" si="23"/>
        <v>36.6215477430172</v>
      </c>
      <c r="FB10">
        <f t="shared" si="23"/>
        <v>37.4707578286081</v>
      </c>
      <c r="FC10">
        <f t="shared" si="23"/>
        <v>36.4911281069391</v>
      </c>
      <c r="FD10">
        <f t="shared" si="23"/>
        <v>37.6798157435136</v>
      </c>
      <c r="FE10">
        <f t="shared" si="23"/>
        <v>36.4105787401691</v>
      </c>
      <c r="FF10">
        <f t="shared" si="23"/>
        <v>37.2048049706416</v>
      </c>
      <c r="FG10">
        <f t="shared" si="23"/>
        <v>37.5448867489159</v>
      </c>
      <c r="FH10">
        <f t="shared" si="23"/>
        <v>37.1244593156721</v>
      </c>
      <c r="FI10">
        <f t="shared" si="23"/>
        <v>37.1811132379892</v>
      </c>
      <c r="FJ10">
        <f t="shared" si="23"/>
        <v>24.8760134791753</v>
      </c>
      <c r="FK10">
        <f t="shared" si="23"/>
        <v>36.1559806026192</v>
      </c>
      <c r="FL10">
        <f t="shared" si="23"/>
        <v>35.7935559054296</v>
      </c>
      <c r="FM10">
        <f t="shared" si="23"/>
        <v>39.2484641347483</v>
      </c>
      <c r="FN10">
        <f t="shared" si="23"/>
        <v>35.9997931982084</v>
      </c>
      <c r="FO10">
        <f t="shared" si="23"/>
        <v>36.5222790804656</v>
      </c>
      <c r="FP10">
        <f t="shared" si="23"/>
        <v>37.1614595833208</v>
      </c>
      <c r="FQ10">
        <f t="shared" ref="FQ10:GY10" si="24">FQ9*(1-BT10*0.5)+$D10*BT10*0.5+BT59</f>
        <v>57.4548341872762</v>
      </c>
      <c r="FR10">
        <f t="shared" si="24"/>
        <v>36.3128935687136</v>
      </c>
      <c r="FS10">
        <f t="shared" si="24"/>
        <v>37.0339149903953</v>
      </c>
      <c r="FT10">
        <f t="shared" si="24"/>
        <v>37.3621626139809</v>
      </c>
      <c r="FU10">
        <f t="shared" si="24"/>
        <v>36.4282329562616</v>
      </c>
      <c r="FV10">
        <f t="shared" si="24"/>
        <v>37.237536156059</v>
      </c>
      <c r="FW10">
        <f t="shared" si="24"/>
        <v>37.2996977460274</v>
      </c>
      <c r="FX10">
        <f t="shared" si="24"/>
        <v>37.5559163405647</v>
      </c>
      <c r="FY10">
        <f t="shared" si="24"/>
        <v>36.9215725801827</v>
      </c>
      <c r="FZ10">
        <f t="shared" si="24"/>
        <v>111.659136995606</v>
      </c>
      <c r="GA10">
        <f t="shared" si="24"/>
        <v>36.408035253504</v>
      </c>
      <c r="GB10">
        <f t="shared" si="24"/>
        <v>36.626487116476</v>
      </c>
      <c r="GC10">
        <f t="shared" si="24"/>
        <v>37.4382205973478</v>
      </c>
      <c r="GD10">
        <f t="shared" si="24"/>
        <v>37.2602954101433</v>
      </c>
      <c r="GE10">
        <f t="shared" si="24"/>
        <v>36.5624486298059</v>
      </c>
      <c r="GF10">
        <f t="shared" si="24"/>
        <v>36.0127933132771</v>
      </c>
      <c r="GG10">
        <f t="shared" si="24"/>
        <v>37.7554342664199</v>
      </c>
      <c r="GH10">
        <f t="shared" si="24"/>
        <v>35.650702784003</v>
      </c>
      <c r="GI10">
        <f t="shared" si="24"/>
        <v>36.5811838922812</v>
      </c>
      <c r="GJ10">
        <f t="shared" si="24"/>
        <v>37.6688384562122</v>
      </c>
      <c r="GK10">
        <f t="shared" si="24"/>
        <v>36.4683547470486</v>
      </c>
      <c r="GL10">
        <f t="shared" si="24"/>
        <v>36.9550631190973</v>
      </c>
      <c r="GM10">
        <f t="shared" si="24"/>
        <v>70.8129213784414</v>
      </c>
      <c r="GN10">
        <f t="shared" si="24"/>
        <v>37.0979861811002</v>
      </c>
      <c r="GO10">
        <f t="shared" si="24"/>
        <v>41.7966498683188</v>
      </c>
      <c r="GP10">
        <f t="shared" si="24"/>
        <v>36.9643015149245</v>
      </c>
      <c r="GQ10">
        <f t="shared" si="24"/>
        <v>37.4095307960587</v>
      </c>
      <c r="GR10">
        <f t="shared" si="24"/>
        <v>27.0652912782699</v>
      </c>
      <c r="GS10">
        <f t="shared" si="24"/>
        <v>36.7875825032838</v>
      </c>
      <c r="GT10">
        <f t="shared" si="24"/>
        <v>37.314200872397</v>
      </c>
      <c r="GU10">
        <f t="shared" si="24"/>
        <v>38.8286435592994</v>
      </c>
      <c r="GV10">
        <f t="shared" si="24"/>
        <v>36.3515012339664</v>
      </c>
      <c r="GW10">
        <f t="shared" si="24"/>
        <v>36.9064739992228</v>
      </c>
      <c r="GX10">
        <f t="shared" si="24"/>
        <v>36.7609347155987</v>
      </c>
      <c r="GY10">
        <f t="shared" si="24"/>
        <v>37.0176712114734</v>
      </c>
      <c r="GZ10" s="21">
        <v>27</v>
      </c>
    </row>
    <row r="11" s="13" customFormat="1" spans="1:208">
      <c r="A11" s="11">
        <v>8361</v>
      </c>
      <c r="B11" s="12">
        <v>42910.1875</v>
      </c>
      <c r="C11" s="13">
        <v>21.3333333333333</v>
      </c>
      <c r="D11" s="13">
        <v>43</v>
      </c>
      <c r="E11" s="9">
        <v>0</v>
      </c>
      <c r="F11" s="13">
        <v>0</v>
      </c>
      <c r="G11" s="15">
        <v>0.375</v>
      </c>
      <c r="H11" s="15">
        <v>0.125</v>
      </c>
      <c r="I11" s="15">
        <v>0.425</v>
      </c>
      <c r="J11" s="15">
        <v>0.325</v>
      </c>
      <c r="K11" s="15">
        <v>0.025</v>
      </c>
      <c r="L11" s="15">
        <v>0.425</v>
      </c>
      <c r="M11" s="15">
        <v>0.075</v>
      </c>
      <c r="N11" s="15">
        <v>0.025</v>
      </c>
      <c r="O11" s="15">
        <v>0.025</v>
      </c>
      <c r="P11" s="15">
        <v>0.175</v>
      </c>
      <c r="Q11" s="15">
        <v>0.025</v>
      </c>
      <c r="R11" s="15">
        <v>0.025</v>
      </c>
      <c r="S11" s="15">
        <v>0.225</v>
      </c>
      <c r="T11" s="15">
        <v>0.025</v>
      </c>
      <c r="U11" s="15">
        <v>0.425</v>
      </c>
      <c r="V11" s="15">
        <v>0.125</v>
      </c>
      <c r="W11" s="15">
        <v>0.025</v>
      </c>
      <c r="X11" s="15">
        <v>0.175</v>
      </c>
      <c r="Y11" s="15">
        <v>0.125</v>
      </c>
      <c r="Z11" s="15">
        <v>0.125</v>
      </c>
      <c r="AA11" s="15">
        <v>0.025</v>
      </c>
      <c r="AB11" s="15">
        <v>0.125</v>
      </c>
      <c r="AC11" s="15">
        <v>0.325</v>
      </c>
      <c r="AD11" s="15">
        <v>0.025</v>
      </c>
      <c r="AE11" s="15">
        <v>0.075</v>
      </c>
      <c r="AF11" s="15">
        <v>0.075</v>
      </c>
      <c r="AG11" s="15">
        <v>0.425</v>
      </c>
      <c r="AH11" s="15">
        <v>0.425</v>
      </c>
      <c r="AI11" s="15">
        <v>0.025</v>
      </c>
      <c r="AJ11" s="15">
        <v>0.325</v>
      </c>
      <c r="AK11" s="15">
        <v>0.225</v>
      </c>
      <c r="AL11" s="15">
        <v>0.425</v>
      </c>
      <c r="AM11" s="15">
        <v>0.075</v>
      </c>
      <c r="AN11" s="15">
        <v>0.375</v>
      </c>
      <c r="AO11" s="15">
        <v>0.175</v>
      </c>
      <c r="AP11" s="15">
        <v>0.025</v>
      </c>
      <c r="AQ11" s="15">
        <v>0.175</v>
      </c>
      <c r="AR11" s="15">
        <v>0.375</v>
      </c>
      <c r="AS11" s="15">
        <v>0.075</v>
      </c>
      <c r="AT11" s="15">
        <v>0.025</v>
      </c>
      <c r="AU11" s="15">
        <v>0.025</v>
      </c>
      <c r="AV11" s="15">
        <v>0.225</v>
      </c>
      <c r="AW11" s="15">
        <v>0.425</v>
      </c>
      <c r="AX11" s="15">
        <v>0.075</v>
      </c>
      <c r="AY11" s="15">
        <v>0.175</v>
      </c>
      <c r="AZ11" s="15">
        <v>0.225</v>
      </c>
      <c r="BA11" s="15">
        <v>0.025</v>
      </c>
      <c r="BB11" s="15">
        <v>0.025</v>
      </c>
      <c r="BC11" s="15">
        <v>0.275</v>
      </c>
      <c r="BD11" s="15">
        <v>0.025</v>
      </c>
      <c r="BE11" s="15">
        <v>0.425</v>
      </c>
      <c r="BF11" s="15">
        <v>0.125</v>
      </c>
      <c r="BG11" s="15">
        <v>0.225</v>
      </c>
      <c r="BH11" s="15">
        <v>0.475</v>
      </c>
      <c r="BI11" s="15">
        <v>0.425</v>
      </c>
      <c r="BJ11" s="15">
        <v>0.375</v>
      </c>
      <c r="BK11" s="15">
        <v>0.425</v>
      </c>
      <c r="BL11" s="15">
        <v>0.075</v>
      </c>
      <c r="BM11" s="15">
        <v>0.075</v>
      </c>
      <c r="BN11" s="15">
        <v>0.425</v>
      </c>
      <c r="BO11" s="15">
        <v>0.175</v>
      </c>
      <c r="BP11" s="15">
        <v>0.025</v>
      </c>
      <c r="BQ11" s="15">
        <v>0.025</v>
      </c>
      <c r="BR11" s="15">
        <v>0.375</v>
      </c>
      <c r="BS11" s="15">
        <v>0.075</v>
      </c>
      <c r="BT11" s="15">
        <v>0.025</v>
      </c>
      <c r="BU11" s="15">
        <v>0.125</v>
      </c>
      <c r="BV11" s="15">
        <v>0.025</v>
      </c>
      <c r="BW11" s="15">
        <v>0.225</v>
      </c>
      <c r="BX11" s="15">
        <v>0.075</v>
      </c>
      <c r="BY11" s="15">
        <v>0.075</v>
      </c>
      <c r="BZ11" s="15">
        <v>0.025</v>
      </c>
      <c r="CA11" s="15">
        <v>0.175</v>
      </c>
      <c r="CB11" s="15">
        <v>0.025</v>
      </c>
      <c r="CC11" s="15">
        <v>0.375</v>
      </c>
      <c r="CD11" s="15">
        <v>0.125</v>
      </c>
      <c r="CE11" s="15">
        <v>0.375</v>
      </c>
      <c r="CF11" s="15">
        <v>0.025</v>
      </c>
      <c r="CG11" s="15">
        <v>0.075</v>
      </c>
      <c r="CH11" s="15">
        <v>0.075</v>
      </c>
      <c r="CI11" s="15">
        <v>0.075</v>
      </c>
      <c r="CJ11" s="15">
        <v>0.225</v>
      </c>
      <c r="CK11" s="15">
        <v>0.125</v>
      </c>
      <c r="CL11" s="15">
        <v>0.175</v>
      </c>
      <c r="CM11" s="15">
        <v>0.125</v>
      </c>
      <c r="CN11" s="15">
        <v>0.025</v>
      </c>
      <c r="CO11" s="15">
        <v>0.075</v>
      </c>
      <c r="CP11" s="15">
        <v>0.025</v>
      </c>
      <c r="CQ11" s="15">
        <v>0.125</v>
      </c>
      <c r="CR11" s="15">
        <v>0.175</v>
      </c>
      <c r="CS11" s="15">
        <v>0.325</v>
      </c>
      <c r="CT11" s="15">
        <v>0.075</v>
      </c>
      <c r="CU11" s="15">
        <v>0.075</v>
      </c>
      <c r="CV11" s="15">
        <v>0.075</v>
      </c>
      <c r="CW11" s="15">
        <v>0.075</v>
      </c>
      <c r="CX11" s="15">
        <v>0.025</v>
      </c>
      <c r="CY11" s="15">
        <v>0.025</v>
      </c>
      <c r="CZ11" s="15">
        <v>0.175</v>
      </c>
      <c r="DA11" s="15">
        <v>0.425</v>
      </c>
      <c r="DB11" s="15">
        <v>0.125</v>
      </c>
      <c r="DD11">
        <f t="shared" si="3"/>
        <v>38.0866614914039</v>
      </c>
      <c r="DE11">
        <f t="shared" ref="DE11:EJ11" si="25">DE10*(1-H11*0.5)+$D11*H11*0.5+H60</f>
        <v>33.9418614922156</v>
      </c>
      <c r="DF11">
        <f t="shared" si="25"/>
        <v>38.0175571951994</v>
      </c>
      <c r="DG11">
        <f t="shared" si="25"/>
        <v>37.8792888695144</v>
      </c>
      <c r="DH11">
        <f t="shared" si="25"/>
        <v>37.7738117316808</v>
      </c>
      <c r="DI11">
        <f t="shared" si="25"/>
        <v>38.3744730148639</v>
      </c>
      <c r="DJ11">
        <f t="shared" si="25"/>
        <v>48.3753115896867</v>
      </c>
      <c r="DK11">
        <f t="shared" si="25"/>
        <v>38.2028219173201</v>
      </c>
      <c r="DL11">
        <f t="shared" si="25"/>
        <v>44.3569626727305</v>
      </c>
      <c r="DM11">
        <f t="shared" si="25"/>
        <v>37.6854857199606</v>
      </c>
      <c r="DN11">
        <f t="shared" si="25"/>
        <v>36.4609089541769</v>
      </c>
      <c r="DO11">
        <f t="shared" si="25"/>
        <v>44.8606067752956</v>
      </c>
      <c r="DP11">
        <f t="shared" si="25"/>
        <v>38.4327755011134</v>
      </c>
      <c r="DQ11">
        <f t="shared" si="25"/>
        <v>37.1343158054979</v>
      </c>
      <c r="DR11">
        <f t="shared" si="25"/>
        <v>38.5488428265698</v>
      </c>
      <c r="DS11">
        <f t="shared" si="25"/>
        <v>36.6725903636724</v>
      </c>
      <c r="DT11">
        <f t="shared" si="25"/>
        <v>36.8306429300514</v>
      </c>
      <c r="DU11">
        <f t="shared" si="25"/>
        <v>38.1268155679846</v>
      </c>
      <c r="DV11">
        <f t="shared" si="25"/>
        <v>37.9020235126054</v>
      </c>
      <c r="DW11">
        <f t="shared" si="25"/>
        <v>35.8634487174571</v>
      </c>
      <c r="DX11">
        <f t="shared" si="25"/>
        <v>46.1601055290082</v>
      </c>
      <c r="DY11">
        <f t="shared" si="25"/>
        <v>37.1432536849639</v>
      </c>
      <c r="DZ11">
        <f t="shared" si="25"/>
        <v>38.6560482484951</v>
      </c>
      <c r="EA11">
        <f t="shared" si="25"/>
        <v>36.3783140335338</v>
      </c>
      <c r="EB11">
        <f t="shared" si="25"/>
        <v>37.2924421710675</v>
      </c>
      <c r="EC11">
        <f t="shared" si="25"/>
        <v>37.4988117630106</v>
      </c>
      <c r="ED11">
        <f t="shared" si="25"/>
        <v>38.7251754018108</v>
      </c>
      <c r="EE11">
        <f t="shared" si="25"/>
        <v>38.4302146013511</v>
      </c>
      <c r="EF11">
        <f t="shared" si="25"/>
        <v>36.4085879529089</v>
      </c>
      <c r="EG11">
        <f t="shared" si="25"/>
        <v>37.2790080174748</v>
      </c>
      <c r="EH11">
        <f t="shared" si="25"/>
        <v>38.9038839655965</v>
      </c>
      <c r="EI11">
        <f t="shared" si="25"/>
        <v>45.8692765617108</v>
      </c>
      <c r="EJ11">
        <f t="shared" si="25"/>
        <v>36.2131895629502</v>
      </c>
      <c r="EK11">
        <f t="shared" ref="EK11:FP11" si="26">EK10*(1-AN11*0.5)+$D11*AN11*0.5+AN60</f>
        <v>37.9128831815712</v>
      </c>
      <c r="EL11">
        <f t="shared" si="26"/>
        <v>37.7658784997778</v>
      </c>
      <c r="EM11">
        <f t="shared" si="26"/>
        <v>37.3094363487944</v>
      </c>
      <c r="EN11">
        <f t="shared" si="26"/>
        <v>37.659995501484</v>
      </c>
      <c r="EO11">
        <f t="shared" si="26"/>
        <v>37.8720232435919</v>
      </c>
      <c r="EP11">
        <f t="shared" si="26"/>
        <v>44.2476969407748</v>
      </c>
      <c r="EQ11">
        <f t="shared" si="26"/>
        <v>37.794994189916</v>
      </c>
      <c r="ER11">
        <f t="shared" si="26"/>
        <v>46.4755174422751</v>
      </c>
      <c r="ES11">
        <f t="shared" si="26"/>
        <v>38.0703577051446</v>
      </c>
      <c r="ET11">
        <f t="shared" si="26"/>
        <v>38.863471552997</v>
      </c>
      <c r="EU11">
        <f t="shared" si="26"/>
        <v>38.2308237462885</v>
      </c>
      <c r="EV11">
        <f t="shared" si="26"/>
        <v>36.7888151094618</v>
      </c>
      <c r="EW11">
        <f t="shared" si="26"/>
        <v>37.5361588077141</v>
      </c>
      <c r="EX11">
        <f t="shared" si="26"/>
        <v>34.9495037684312</v>
      </c>
      <c r="EY11">
        <f t="shared" si="26"/>
        <v>37.4045258717732</v>
      </c>
      <c r="EZ11">
        <f t="shared" si="26"/>
        <v>41.1198679667697</v>
      </c>
      <c r="FA11">
        <f t="shared" si="26"/>
        <v>36.7012783962295</v>
      </c>
      <c r="FB11">
        <f t="shared" si="26"/>
        <v>38.6457217900289</v>
      </c>
      <c r="FC11">
        <f t="shared" si="26"/>
        <v>36.8979326002554</v>
      </c>
      <c r="FD11">
        <f t="shared" si="26"/>
        <v>38.2783364723683</v>
      </c>
      <c r="FE11">
        <f t="shared" si="26"/>
        <v>37.975566289379</v>
      </c>
      <c r="FF11">
        <f t="shared" si="26"/>
        <v>38.4362839143803</v>
      </c>
      <c r="FG11">
        <f t="shared" si="26"/>
        <v>38.5677204834942</v>
      </c>
      <c r="FH11">
        <f t="shared" si="26"/>
        <v>38.3730117110917</v>
      </c>
      <c r="FI11">
        <f t="shared" si="26"/>
        <v>37.3993214915646</v>
      </c>
      <c r="FJ11">
        <f t="shared" si="26"/>
        <v>25.5556629737062</v>
      </c>
      <c r="FK11">
        <f t="shared" si="26"/>
        <v>37.6103347245626</v>
      </c>
      <c r="FL11">
        <f t="shared" si="26"/>
        <v>36.4241197637046</v>
      </c>
      <c r="FM11">
        <f t="shared" si="26"/>
        <v>39.2953583330639</v>
      </c>
      <c r="FN11">
        <f t="shared" si="26"/>
        <v>36.0872957832308</v>
      </c>
      <c r="FO11">
        <f t="shared" si="26"/>
        <v>37.7368517528783</v>
      </c>
      <c r="FP11">
        <f t="shared" si="26"/>
        <v>37.3804048489463</v>
      </c>
      <c r="FQ11">
        <f t="shared" ref="FQ11:GY11" si="27">FQ10*(1-BT11*0.5)+$D11*BT11*0.5+BT60</f>
        <v>57.2741487599353</v>
      </c>
      <c r="FR11">
        <f t="shared" si="27"/>
        <v>36.730837720669</v>
      </c>
      <c r="FS11">
        <f t="shared" si="27"/>
        <v>37.1084910530153</v>
      </c>
      <c r="FT11">
        <f t="shared" si="27"/>
        <v>37.996419319908</v>
      </c>
      <c r="FU11">
        <f t="shared" si="27"/>
        <v>36.6746742204018</v>
      </c>
      <c r="FV11">
        <f t="shared" si="27"/>
        <v>37.4536285502068</v>
      </c>
      <c r="FW11">
        <f t="shared" si="27"/>
        <v>44.8709515242021</v>
      </c>
      <c r="FX11">
        <f t="shared" si="27"/>
        <v>38.0322736607653</v>
      </c>
      <c r="FY11">
        <f t="shared" si="27"/>
        <v>36.9975529229304</v>
      </c>
      <c r="FZ11">
        <f t="shared" si="27"/>
        <v>98.7855488089297</v>
      </c>
      <c r="GA11">
        <f t="shared" si="27"/>
        <v>36.82003305016</v>
      </c>
      <c r="GB11">
        <f t="shared" si="27"/>
        <v>37.8215207821367</v>
      </c>
      <c r="GC11">
        <f t="shared" si="27"/>
        <v>37.5077428398809</v>
      </c>
      <c r="GD11">
        <f t="shared" si="27"/>
        <v>37.475534332263</v>
      </c>
      <c r="GE11">
        <f t="shared" si="27"/>
        <v>36.8038568061881</v>
      </c>
      <c r="GF11">
        <f t="shared" si="27"/>
        <v>36.2748135640292</v>
      </c>
      <c r="GG11">
        <f t="shared" si="27"/>
        <v>38.3454479114476</v>
      </c>
      <c r="GH11">
        <f t="shared" si="27"/>
        <v>36.1100338600028</v>
      </c>
      <c r="GI11">
        <f t="shared" si="27"/>
        <v>37.1428303017066</v>
      </c>
      <c r="GJ11">
        <f t="shared" si="27"/>
        <v>38.0020360526989</v>
      </c>
      <c r="GK11">
        <f t="shared" si="27"/>
        <v>36.5500003127105</v>
      </c>
      <c r="GL11">
        <f t="shared" si="27"/>
        <v>37.1817482521312</v>
      </c>
      <c r="GM11">
        <f t="shared" si="27"/>
        <v>70.4652598612109</v>
      </c>
      <c r="GN11">
        <f t="shared" si="27"/>
        <v>37.4668620447815</v>
      </c>
      <c r="GO11">
        <f t="shared" si="27"/>
        <v>41.9019430048409</v>
      </c>
      <c r="GP11">
        <f t="shared" si="27"/>
        <v>37.9451025187493</v>
      </c>
      <c r="GQ11">
        <f t="shared" si="27"/>
        <v>37.6191733912065</v>
      </c>
      <c r="GR11">
        <f t="shared" si="27"/>
        <v>27.6628428553348</v>
      </c>
      <c r="GS11">
        <f t="shared" si="27"/>
        <v>37.0205481594106</v>
      </c>
      <c r="GT11">
        <f t="shared" si="27"/>
        <v>37.5274183396821</v>
      </c>
      <c r="GU11">
        <f t="shared" si="27"/>
        <v>38.8807855148081</v>
      </c>
      <c r="GV11">
        <f t="shared" si="27"/>
        <v>36.4346074685419</v>
      </c>
      <c r="GW11">
        <f t="shared" si="27"/>
        <v>37.4396575242908</v>
      </c>
      <c r="GX11">
        <f t="shared" si="27"/>
        <v>38.0867360885339</v>
      </c>
      <c r="GY11">
        <f t="shared" si="27"/>
        <v>37.3915667607563</v>
      </c>
      <c r="GZ11" s="21">
        <v>21.3333333333333</v>
      </c>
    </row>
    <row r="12" s="13" customFormat="1" spans="1:208">
      <c r="A12" s="11">
        <v>8362</v>
      </c>
      <c r="B12" s="12">
        <v>42910.2083333333</v>
      </c>
      <c r="C12" s="13">
        <v>21.3333333333333</v>
      </c>
      <c r="D12" s="13">
        <v>45</v>
      </c>
      <c r="E12" s="13">
        <v>0</v>
      </c>
      <c r="F12" s="13">
        <v>0</v>
      </c>
      <c r="G12" s="15">
        <v>0.125</v>
      </c>
      <c r="H12" s="15">
        <v>0.075</v>
      </c>
      <c r="I12" s="15">
        <v>0.275</v>
      </c>
      <c r="J12" s="15">
        <v>0.175</v>
      </c>
      <c r="K12" s="15">
        <v>0.025</v>
      </c>
      <c r="L12" s="15">
        <v>0.075</v>
      </c>
      <c r="M12" s="15">
        <v>0.025</v>
      </c>
      <c r="N12" s="15">
        <v>0.025</v>
      </c>
      <c r="O12" s="15">
        <v>0.025</v>
      </c>
      <c r="P12" s="15">
        <v>0.025</v>
      </c>
      <c r="Q12" s="15">
        <v>0.275</v>
      </c>
      <c r="R12" s="15">
        <v>0.025</v>
      </c>
      <c r="S12" s="15">
        <v>0.025</v>
      </c>
      <c r="T12" s="15">
        <v>0.125</v>
      </c>
      <c r="U12" s="15">
        <v>0.025</v>
      </c>
      <c r="V12" s="15">
        <v>0.175</v>
      </c>
      <c r="W12" s="15">
        <v>0.075</v>
      </c>
      <c r="X12" s="15">
        <v>0.075</v>
      </c>
      <c r="Y12" s="15">
        <v>0.025</v>
      </c>
      <c r="Z12" s="15">
        <v>0.075</v>
      </c>
      <c r="AA12" s="15">
        <v>0.275</v>
      </c>
      <c r="AB12" s="15">
        <v>0.025</v>
      </c>
      <c r="AC12" s="15">
        <v>0.125</v>
      </c>
      <c r="AD12" s="15">
        <v>0.075</v>
      </c>
      <c r="AE12" s="15">
        <v>0.025</v>
      </c>
      <c r="AF12" s="15">
        <v>0.025</v>
      </c>
      <c r="AG12" s="15">
        <v>0.075</v>
      </c>
      <c r="AH12" s="15">
        <v>0.075</v>
      </c>
      <c r="AI12" s="15">
        <v>0.075</v>
      </c>
      <c r="AJ12" s="15">
        <v>0.75</v>
      </c>
      <c r="AK12" s="15">
        <v>0.025</v>
      </c>
      <c r="AL12" s="15">
        <v>0.125</v>
      </c>
      <c r="AM12" s="15">
        <v>0.175</v>
      </c>
      <c r="AN12" s="15">
        <v>0.075</v>
      </c>
      <c r="AO12" s="15">
        <v>0.075</v>
      </c>
      <c r="AP12" s="15">
        <v>0.125</v>
      </c>
      <c r="AQ12" s="15">
        <v>0.025</v>
      </c>
      <c r="AR12" s="15">
        <v>0.025</v>
      </c>
      <c r="AS12" s="15">
        <v>0.075</v>
      </c>
      <c r="AT12" s="15">
        <v>0.025</v>
      </c>
      <c r="AU12" s="15">
        <v>0.175</v>
      </c>
      <c r="AV12" s="15">
        <v>0.075</v>
      </c>
      <c r="AW12" s="15">
        <v>0.025</v>
      </c>
      <c r="AX12" s="15">
        <v>0.075</v>
      </c>
      <c r="AY12" s="15">
        <v>0.025</v>
      </c>
      <c r="AZ12" s="15">
        <v>0.025</v>
      </c>
      <c r="BA12" s="15">
        <v>0.075</v>
      </c>
      <c r="BB12" s="15">
        <v>0.325</v>
      </c>
      <c r="BC12" s="15">
        <v>0.175</v>
      </c>
      <c r="BD12" s="15">
        <v>0.025</v>
      </c>
      <c r="BE12" s="15">
        <v>0.425</v>
      </c>
      <c r="BF12" s="15">
        <v>0.425</v>
      </c>
      <c r="BG12" s="15">
        <v>0.425</v>
      </c>
      <c r="BH12" s="15">
        <v>0.025</v>
      </c>
      <c r="BI12" s="15">
        <v>0.025</v>
      </c>
      <c r="BJ12" s="15">
        <v>0.075</v>
      </c>
      <c r="BK12" s="15">
        <v>0.025</v>
      </c>
      <c r="BL12" s="15">
        <v>0.025</v>
      </c>
      <c r="BM12" s="15">
        <v>0.025</v>
      </c>
      <c r="BN12" s="15">
        <v>0.025</v>
      </c>
      <c r="BO12" s="15">
        <v>0.475</v>
      </c>
      <c r="BP12" s="15">
        <v>0.025</v>
      </c>
      <c r="BQ12" s="15">
        <v>0.425</v>
      </c>
      <c r="BR12" s="15">
        <v>0.125</v>
      </c>
      <c r="BS12" s="15">
        <v>0.125</v>
      </c>
      <c r="BT12" s="15">
        <v>0.075</v>
      </c>
      <c r="BU12" s="15">
        <v>0.425</v>
      </c>
      <c r="BV12" s="15">
        <v>0.225</v>
      </c>
      <c r="BW12" s="15">
        <v>0.075</v>
      </c>
      <c r="BX12" s="15">
        <v>0.025</v>
      </c>
      <c r="BY12" s="15">
        <v>0.175</v>
      </c>
      <c r="BZ12" s="15">
        <v>0.425</v>
      </c>
      <c r="CA12" s="15">
        <v>0.025</v>
      </c>
      <c r="CB12" s="15">
        <v>0.125</v>
      </c>
      <c r="CC12" s="15">
        <v>0.025</v>
      </c>
      <c r="CD12" s="15">
        <v>0.175</v>
      </c>
      <c r="CE12" s="15">
        <v>0.175</v>
      </c>
      <c r="CF12" s="15">
        <v>0.375</v>
      </c>
      <c r="CG12" s="15">
        <v>0.425</v>
      </c>
      <c r="CH12" s="15">
        <v>0.025</v>
      </c>
      <c r="CI12" s="15">
        <v>0.025</v>
      </c>
      <c r="CJ12" s="15">
        <v>0.375</v>
      </c>
      <c r="CK12" s="15">
        <v>0.175</v>
      </c>
      <c r="CL12" s="15">
        <v>0.025</v>
      </c>
      <c r="CM12" s="15">
        <v>0.425</v>
      </c>
      <c r="CN12" s="15">
        <v>0.075</v>
      </c>
      <c r="CO12" s="15">
        <v>0.425</v>
      </c>
      <c r="CP12" s="15">
        <v>0.425</v>
      </c>
      <c r="CQ12" s="15">
        <v>0.075</v>
      </c>
      <c r="CR12" s="15">
        <v>0.025</v>
      </c>
      <c r="CS12" s="15">
        <v>0.025</v>
      </c>
      <c r="CT12" s="15">
        <v>0.425</v>
      </c>
      <c r="CU12" s="15">
        <v>0.025</v>
      </c>
      <c r="CV12" s="15">
        <v>0.025</v>
      </c>
      <c r="CW12" s="15">
        <v>0.175</v>
      </c>
      <c r="CX12" s="15">
        <v>0.075</v>
      </c>
      <c r="CY12" s="15">
        <v>0.275</v>
      </c>
      <c r="CZ12" s="15">
        <v>0.125</v>
      </c>
      <c r="DA12" s="15">
        <v>0.475</v>
      </c>
      <c r="DB12" s="15">
        <v>0.025</v>
      </c>
      <c r="DD12">
        <f t="shared" si="3"/>
        <v>38.5187451481912</v>
      </c>
      <c r="DE12">
        <f t="shared" ref="DE12:EJ12" si="28">DE11*(1-H12*0.5)+$D12*H12*0.5+H61</f>
        <v>34.3565416862575</v>
      </c>
      <c r="DF12">
        <f t="shared" si="28"/>
        <v>38.9776430808595</v>
      </c>
      <c r="DG12">
        <f t="shared" si="28"/>
        <v>38.5023510934319</v>
      </c>
      <c r="DH12">
        <f t="shared" si="28"/>
        <v>37.8641390850348</v>
      </c>
      <c r="DI12">
        <f t="shared" si="28"/>
        <v>38.6229302768065</v>
      </c>
      <c r="DJ12">
        <f t="shared" si="28"/>
        <v>48.3331201948156</v>
      </c>
      <c r="DK12">
        <f t="shared" si="28"/>
        <v>38.2877866433536</v>
      </c>
      <c r="DL12">
        <f t="shared" si="28"/>
        <v>44.3650006393213</v>
      </c>
      <c r="DM12">
        <f t="shared" si="28"/>
        <v>37.7769171484611</v>
      </c>
      <c r="DN12">
        <f t="shared" si="28"/>
        <v>37.6350339729776</v>
      </c>
      <c r="DO12">
        <f t="shared" si="28"/>
        <v>44.8623491906044</v>
      </c>
      <c r="DP12">
        <f t="shared" si="28"/>
        <v>38.5148658073495</v>
      </c>
      <c r="DQ12">
        <f t="shared" si="28"/>
        <v>37.6259210676542</v>
      </c>
      <c r="DR12">
        <f t="shared" si="28"/>
        <v>38.6294822912376</v>
      </c>
      <c r="DS12">
        <f t="shared" si="28"/>
        <v>37.4012387068511</v>
      </c>
      <c r="DT12">
        <f t="shared" si="28"/>
        <v>37.1369938201745</v>
      </c>
      <c r="DU12">
        <f t="shared" si="28"/>
        <v>38.3845599841852</v>
      </c>
      <c r="DV12">
        <f t="shared" si="28"/>
        <v>37.9907482186978</v>
      </c>
      <c r="DW12">
        <f t="shared" si="28"/>
        <v>36.2060693905525</v>
      </c>
      <c r="DX12">
        <f t="shared" si="28"/>
        <v>46.0005910187695</v>
      </c>
      <c r="DY12">
        <f t="shared" si="28"/>
        <v>37.2414630139018</v>
      </c>
      <c r="DZ12">
        <f t="shared" si="28"/>
        <v>39.0525452329642</v>
      </c>
      <c r="EA12">
        <f t="shared" si="28"/>
        <v>36.7016272572763</v>
      </c>
      <c r="EB12">
        <f t="shared" si="28"/>
        <v>37.3887866439292</v>
      </c>
      <c r="EC12">
        <f t="shared" si="28"/>
        <v>37.5925766159729</v>
      </c>
      <c r="ED12">
        <f t="shared" si="28"/>
        <v>38.9604813242429</v>
      </c>
      <c r="EE12">
        <f t="shared" si="28"/>
        <v>38.6765815538004</v>
      </c>
      <c r="EF12">
        <f t="shared" si="28"/>
        <v>36.7307659046748</v>
      </c>
      <c r="EG12">
        <f t="shared" si="28"/>
        <v>40.1743800109217</v>
      </c>
      <c r="EH12">
        <f t="shared" si="28"/>
        <v>38.9800854160265</v>
      </c>
      <c r="EI12">
        <f t="shared" si="28"/>
        <v>45.8149467766039</v>
      </c>
      <c r="EJ12">
        <f t="shared" si="28"/>
        <v>36.982035476192</v>
      </c>
      <c r="EK12">
        <f t="shared" ref="EK12:FP12" si="29">EK11*(1-AN12*0.5)+$D12*AN12*0.5+AN61</f>
        <v>38.1786500622623</v>
      </c>
      <c r="EL12">
        <f t="shared" si="29"/>
        <v>38.0371580560361</v>
      </c>
      <c r="EM12">
        <f t="shared" si="29"/>
        <v>37.7900965769947</v>
      </c>
      <c r="EN12">
        <f t="shared" si="29"/>
        <v>37.7517455577155</v>
      </c>
      <c r="EO12">
        <f t="shared" si="29"/>
        <v>37.961122953047</v>
      </c>
      <c r="EP12">
        <f t="shared" si="29"/>
        <v>44.2759083054957</v>
      </c>
      <c r="EQ12">
        <f t="shared" si="29"/>
        <v>37.8850567625421</v>
      </c>
      <c r="ER12">
        <f t="shared" si="29"/>
        <v>46.346409666076</v>
      </c>
      <c r="ES12">
        <f t="shared" si="29"/>
        <v>38.3302192912016</v>
      </c>
      <c r="ET12">
        <f t="shared" si="29"/>
        <v>38.9401781585845</v>
      </c>
      <c r="EU12">
        <f t="shared" si="29"/>
        <v>38.4846678558027</v>
      </c>
      <c r="EV12">
        <f t="shared" si="29"/>
        <v>36.8914549205935</v>
      </c>
      <c r="EW12">
        <f t="shared" si="29"/>
        <v>37.6294568226177</v>
      </c>
      <c r="EX12">
        <f t="shared" si="29"/>
        <v>35.326397377115</v>
      </c>
      <c r="EY12">
        <f t="shared" si="29"/>
        <v>38.63879041761</v>
      </c>
      <c r="EZ12">
        <f t="shared" si="29"/>
        <v>41.4593795196774</v>
      </c>
      <c r="FA12">
        <f t="shared" si="29"/>
        <v>36.8050124162767</v>
      </c>
      <c r="FB12">
        <f t="shared" si="29"/>
        <v>39.9960059096477</v>
      </c>
      <c r="FC12">
        <f t="shared" si="29"/>
        <v>38.6196219227011</v>
      </c>
      <c r="FD12">
        <f t="shared" si="29"/>
        <v>39.7066899719901</v>
      </c>
      <c r="FE12">
        <f t="shared" si="29"/>
        <v>38.0633717107617</v>
      </c>
      <c r="FF12">
        <f t="shared" si="29"/>
        <v>38.5183303654505</v>
      </c>
      <c r="FG12">
        <f t="shared" si="29"/>
        <v>38.8089309653631</v>
      </c>
      <c r="FH12">
        <f t="shared" si="29"/>
        <v>38.4558490647031</v>
      </c>
      <c r="FI12">
        <f t="shared" si="29"/>
        <v>37.49432997292</v>
      </c>
      <c r="FJ12">
        <f t="shared" si="29"/>
        <v>25.7987171865349</v>
      </c>
      <c r="FK12">
        <f t="shared" si="29"/>
        <v>37.7027055405056</v>
      </c>
      <c r="FL12">
        <f t="shared" si="29"/>
        <v>38.4608913198247</v>
      </c>
      <c r="FM12">
        <f t="shared" si="29"/>
        <v>39.3666663539006</v>
      </c>
      <c r="FN12">
        <f t="shared" si="29"/>
        <v>37.9812454292943</v>
      </c>
      <c r="FO12">
        <f t="shared" si="29"/>
        <v>38.1907985183234</v>
      </c>
      <c r="FP12">
        <f t="shared" si="29"/>
        <v>37.8566295458871</v>
      </c>
      <c r="FQ12">
        <f t="shared" ref="FQ12:GY12" si="30">FQ11*(1-BT12*0.5)+$D12*BT12*0.5+BT61</f>
        <v>56.8138681814377</v>
      </c>
      <c r="FR12">
        <f t="shared" si="30"/>
        <v>38.4880347050268</v>
      </c>
      <c r="FS12">
        <f t="shared" si="30"/>
        <v>37.9962858095511</v>
      </c>
      <c r="FT12">
        <f t="shared" si="30"/>
        <v>38.2590535954115</v>
      </c>
      <c r="FU12">
        <f t="shared" si="30"/>
        <v>36.7787407926468</v>
      </c>
      <c r="FV12">
        <f t="shared" si="30"/>
        <v>38.1139360520637</v>
      </c>
      <c r="FW12">
        <f t="shared" si="30"/>
        <v>44.8983743253091</v>
      </c>
      <c r="FX12">
        <f t="shared" si="30"/>
        <v>38.1193702400057</v>
      </c>
      <c r="FY12">
        <f t="shared" si="30"/>
        <v>37.4977058652473</v>
      </c>
      <c r="FZ12">
        <f t="shared" si="30"/>
        <v>115.613229448818</v>
      </c>
      <c r="GA12">
        <f t="shared" si="30"/>
        <v>37.535780158271</v>
      </c>
      <c r="GB12">
        <f t="shared" si="30"/>
        <v>38.4496377136998</v>
      </c>
      <c r="GC12">
        <f t="shared" si="30"/>
        <v>38.9125410574032</v>
      </c>
      <c r="GD12">
        <f t="shared" si="30"/>
        <v>39.0744832866571</v>
      </c>
      <c r="GE12">
        <f t="shared" si="30"/>
        <v>36.9063085961108</v>
      </c>
      <c r="GF12">
        <f t="shared" si="30"/>
        <v>36.3838783944788</v>
      </c>
      <c r="GG12">
        <f t="shared" si="30"/>
        <v>39.5931764280512</v>
      </c>
      <c r="GH12">
        <f t="shared" si="30"/>
        <v>36.8879058972525</v>
      </c>
      <c r="GI12">
        <f t="shared" si="30"/>
        <v>37.2410449229353</v>
      </c>
      <c r="GJ12">
        <f t="shared" si="30"/>
        <v>39.4891033915004</v>
      </c>
      <c r="GK12">
        <f t="shared" si="30"/>
        <v>36.8668753009838</v>
      </c>
      <c r="GL12">
        <f t="shared" si="30"/>
        <v>38.8431267485533</v>
      </c>
      <c r="GM12">
        <f t="shared" si="30"/>
        <v>65.0538921407036</v>
      </c>
      <c r="GN12">
        <f t="shared" si="30"/>
        <v>37.7493547181022</v>
      </c>
      <c r="GO12">
        <f t="shared" si="30"/>
        <v>41.9406687172804</v>
      </c>
      <c r="GP12">
        <f t="shared" si="30"/>
        <v>38.0332887372649</v>
      </c>
      <c r="GQ12">
        <f t="shared" si="30"/>
        <v>39.1875990455751</v>
      </c>
      <c r="GR12">
        <f t="shared" si="30"/>
        <v>27.8795573196431</v>
      </c>
      <c r="GS12">
        <f t="shared" si="30"/>
        <v>37.120291307418</v>
      </c>
      <c r="GT12">
        <f t="shared" si="30"/>
        <v>38.1812692349599</v>
      </c>
      <c r="GU12">
        <f t="shared" si="30"/>
        <v>39.1102560580028</v>
      </c>
      <c r="GV12">
        <f t="shared" si="30"/>
        <v>37.6123489416174</v>
      </c>
      <c r="GW12">
        <f t="shared" si="30"/>
        <v>37.9121789290226</v>
      </c>
      <c r="GX12">
        <f t="shared" si="30"/>
        <v>39.7286362675071</v>
      </c>
      <c r="GY12">
        <f t="shared" si="30"/>
        <v>37.4866721762469</v>
      </c>
      <c r="GZ12" s="21">
        <v>21.3333333333333</v>
      </c>
    </row>
    <row r="13" s="13" customFormat="1" spans="1:208">
      <c r="A13" s="11">
        <v>8363</v>
      </c>
      <c r="B13" s="12">
        <v>42910.2291666667</v>
      </c>
      <c r="C13" s="13">
        <v>20.6666666666667</v>
      </c>
      <c r="D13" s="13">
        <v>45</v>
      </c>
      <c r="E13" s="9">
        <v>0</v>
      </c>
      <c r="F13" s="13">
        <v>0</v>
      </c>
      <c r="G13" s="15">
        <v>0.175</v>
      </c>
      <c r="H13" s="15">
        <v>0.125</v>
      </c>
      <c r="I13" s="15">
        <v>0.025</v>
      </c>
      <c r="J13" s="15">
        <v>0.025</v>
      </c>
      <c r="K13" s="15">
        <v>0.175</v>
      </c>
      <c r="L13" s="15">
        <v>0.125</v>
      </c>
      <c r="M13" s="15">
        <v>0.025</v>
      </c>
      <c r="N13" s="15">
        <v>0.125</v>
      </c>
      <c r="O13" s="15">
        <v>0.225</v>
      </c>
      <c r="P13" s="15">
        <v>0.225</v>
      </c>
      <c r="Q13" s="15">
        <v>0.475</v>
      </c>
      <c r="R13" s="15">
        <v>0.125</v>
      </c>
      <c r="S13" s="15">
        <v>0.025</v>
      </c>
      <c r="T13" s="15">
        <v>0.025</v>
      </c>
      <c r="U13" s="15">
        <v>0.075</v>
      </c>
      <c r="V13" s="15">
        <v>0.025</v>
      </c>
      <c r="W13" s="15">
        <v>0.075</v>
      </c>
      <c r="X13" s="15">
        <v>0.175</v>
      </c>
      <c r="Y13" s="15">
        <v>0.125</v>
      </c>
      <c r="Z13" s="15">
        <v>0.425</v>
      </c>
      <c r="AA13" s="15">
        <v>0.425</v>
      </c>
      <c r="AB13" s="15">
        <v>0.025</v>
      </c>
      <c r="AC13" s="15">
        <v>0.425</v>
      </c>
      <c r="AD13" s="15">
        <v>0.325</v>
      </c>
      <c r="AE13" s="15">
        <v>0.025</v>
      </c>
      <c r="AF13" s="15">
        <v>0.225</v>
      </c>
      <c r="AG13" s="15">
        <v>0.325</v>
      </c>
      <c r="AH13" s="15">
        <v>0.025</v>
      </c>
      <c r="AI13" s="15">
        <v>0.325</v>
      </c>
      <c r="AJ13" s="15">
        <v>0.175</v>
      </c>
      <c r="AK13" s="15">
        <v>0.075</v>
      </c>
      <c r="AL13" s="15">
        <v>0.075</v>
      </c>
      <c r="AM13" s="15">
        <v>0.475</v>
      </c>
      <c r="AN13" s="15">
        <v>0.125</v>
      </c>
      <c r="AO13" s="15">
        <v>0.275</v>
      </c>
      <c r="AP13" s="15">
        <v>0.025</v>
      </c>
      <c r="AQ13" s="15">
        <v>0.025</v>
      </c>
      <c r="AR13" s="15">
        <v>0.075</v>
      </c>
      <c r="AS13" s="15">
        <v>0.375</v>
      </c>
      <c r="AT13" s="15">
        <v>0.025</v>
      </c>
      <c r="AU13" s="15">
        <v>0.075</v>
      </c>
      <c r="AV13" s="15">
        <v>0.025</v>
      </c>
      <c r="AW13" s="15">
        <v>0.375</v>
      </c>
      <c r="AX13" s="15">
        <v>0.175</v>
      </c>
      <c r="AY13" s="15">
        <v>0.325</v>
      </c>
      <c r="AZ13" s="15">
        <v>0.425</v>
      </c>
      <c r="BA13" s="15">
        <v>0.075</v>
      </c>
      <c r="BB13" s="15">
        <v>0.475</v>
      </c>
      <c r="BC13" s="15">
        <v>0.325</v>
      </c>
      <c r="BD13" s="15">
        <v>0.125</v>
      </c>
      <c r="BE13" s="15">
        <v>0.025</v>
      </c>
      <c r="BF13" s="15">
        <v>0.425</v>
      </c>
      <c r="BG13" s="15">
        <v>0.025</v>
      </c>
      <c r="BH13" s="15">
        <v>0.325</v>
      </c>
      <c r="BI13" s="15">
        <v>0.175</v>
      </c>
      <c r="BJ13" s="15">
        <v>0.225</v>
      </c>
      <c r="BK13" s="15">
        <v>0.025</v>
      </c>
      <c r="BL13" s="15">
        <v>0.075</v>
      </c>
      <c r="BM13" s="15">
        <v>0.025</v>
      </c>
      <c r="BN13" s="15">
        <v>0.425</v>
      </c>
      <c r="BO13" s="15">
        <v>0.275</v>
      </c>
      <c r="BP13" s="15">
        <v>0.425</v>
      </c>
      <c r="BQ13" s="15">
        <v>0.025</v>
      </c>
      <c r="BR13" s="15">
        <v>3.25</v>
      </c>
      <c r="BS13" s="15">
        <v>0.275</v>
      </c>
      <c r="BT13" s="15">
        <v>0.425</v>
      </c>
      <c r="BU13" s="15">
        <v>0.075</v>
      </c>
      <c r="BV13" s="15">
        <v>0.125</v>
      </c>
      <c r="BW13" s="15">
        <v>0.025</v>
      </c>
      <c r="BX13" s="15">
        <v>0.125</v>
      </c>
      <c r="BY13" s="15">
        <v>0.275</v>
      </c>
      <c r="BZ13" s="15">
        <v>0.075</v>
      </c>
      <c r="CA13" s="15">
        <v>0.425</v>
      </c>
      <c r="CB13" s="15">
        <v>0.175</v>
      </c>
      <c r="CC13" s="15">
        <v>0.175</v>
      </c>
      <c r="CD13" s="15">
        <v>0.075</v>
      </c>
      <c r="CE13" s="15">
        <v>0.175</v>
      </c>
      <c r="CF13" s="15">
        <v>0.025</v>
      </c>
      <c r="CG13" s="15">
        <v>0.175</v>
      </c>
      <c r="CH13" s="15">
        <v>0.075</v>
      </c>
      <c r="CI13" s="15">
        <v>0.125</v>
      </c>
      <c r="CJ13" s="15">
        <v>0.425</v>
      </c>
      <c r="CK13" s="15">
        <v>0.475</v>
      </c>
      <c r="CL13" s="15">
        <v>0.375</v>
      </c>
      <c r="CM13" s="15">
        <v>0.075</v>
      </c>
      <c r="CN13" s="15">
        <v>0.025</v>
      </c>
      <c r="CO13" s="15">
        <v>0.125</v>
      </c>
      <c r="CP13" s="15">
        <v>0.075</v>
      </c>
      <c r="CQ13" s="15">
        <v>0.025</v>
      </c>
      <c r="CR13" s="15">
        <v>0.075</v>
      </c>
      <c r="CS13" s="15">
        <v>0.125</v>
      </c>
      <c r="CT13" s="15">
        <v>0.075</v>
      </c>
      <c r="CU13" s="15">
        <v>0.025</v>
      </c>
      <c r="CV13" s="15">
        <v>0.475</v>
      </c>
      <c r="CW13" s="15">
        <v>0.275</v>
      </c>
      <c r="CX13" s="15">
        <v>0.025</v>
      </c>
      <c r="CY13" s="15">
        <v>0.025</v>
      </c>
      <c r="CZ13" s="15">
        <v>0.025</v>
      </c>
      <c r="DA13" s="15">
        <v>0.175</v>
      </c>
      <c r="DB13" s="15">
        <v>0.425</v>
      </c>
      <c r="DD13">
        <f t="shared" si="3"/>
        <v>39.0858549477244</v>
      </c>
      <c r="DE13">
        <f t="shared" ref="DE13:EJ13" si="31">DE12*(1-H13*0.5)+$D13*H13*0.5+H62</f>
        <v>35.0217578308664</v>
      </c>
      <c r="DF13">
        <f t="shared" si="31"/>
        <v>39.0529225423487</v>
      </c>
      <c r="DG13">
        <f t="shared" si="31"/>
        <v>38.583571704764</v>
      </c>
      <c r="DH13">
        <f t="shared" si="31"/>
        <v>38.4885269150942</v>
      </c>
      <c r="DI13">
        <f t="shared" si="31"/>
        <v>39.0214971345061</v>
      </c>
      <c r="DJ13">
        <f t="shared" si="31"/>
        <v>48.2914561923805</v>
      </c>
      <c r="DK13">
        <f t="shared" si="31"/>
        <v>38.707299978144</v>
      </c>
      <c r="DL13">
        <f t="shared" si="31"/>
        <v>44.4364380673977</v>
      </c>
      <c r="DM13">
        <f t="shared" si="31"/>
        <v>38.5895139692592</v>
      </c>
      <c r="DN13">
        <f t="shared" si="31"/>
        <v>39.3842134043954</v>
      </c>
      <c r="DO13">
        <f t="shared" si="31"/>
        <v>44.8709523661917</v>
      </c>
      <c r="DP13">
        <f t="shared" si="31"/>
        <v>38.5959299847576</v>
      </c>
      <c r="DQ13">
        <f t="shared" si="31"/>
        <v>37.7180970543086</v>
      </c>
      <c r="DR13">
        <f t="shared" si="31"/>
        <v>38.8683767053162</v>
      </c>
      <c r="DS13">
        <f t="shared" si="31"/>
        <v>37.4962232230154</v>
      </c>
      <c r="DT13">
        <f t="shared" si="31"/>
        <v>37.431856551918</v>
      </c>
      <c r="DU13">
        <f t="shared" si="31"/>
        <v>38.963410985569</v>
      </c>
      <c r="DV13">
        <f t="shared" si="31"/>
        <v>38.4288264550292</v>
      </c>
      <c r="DW13">
        <f t="shared" si="31"/>
        <v>38.0747796450601</v>
      </c>
      <c r="DX13">
        <f t="shared" si="31"/>
        <v>45.787965427281</v>
      </c>
      <c r="DY13">
        <f t="shared" si="31"/>
        <v>37.338444726228</v>
      </c>
      <c r="DZ13">
        <f t="shared" si="31"/>
        <v>40.3163793709593</v>
      </c>
      <c r="EA13">
        <f t="shared" si="31"/>
        <v>38.0501128279689</v>
      </c>
      <c r="EB13">
        <f t="shared" si="31"/>
        <v>37.4839268108801</v>
      </c>
      <c r="EC13">
        <f t="shared" si="31"/>
        <v>38.425911746676</v>
      </c>
      <c r="ED13">
        <f t="shared" si="31"/>
        <v>39.9419031090534</v>
      </c>
      <c r="EE13">
        <f t="shared" si="31"/>
        <v>38.7556242843779</v>
      </c>
      <c r="EF13">
        <f t="shared" si="31"/>
        <v>38.0745164451651</v>
      </c>
      <c r="EG13">
        <f t="shared" si="31"/>
        <v>40.5966217599661</v>
      </c>
      <c r="EH13">
        <f t="shared" si="31"/>
        <v>39.2058322129255</v>
      </c>
      <c r="EI13">
        <f t="shared" si="31"/>
        <v>45.7843862724813</v>
      </c>
      <c r="EJ13">
        <f t="shared" si="31"/>
        <v>38.8863020505964</v>
      </c>
      <c r="EK13">
        <f t="shared" ref="EK13:FP13" si="32">EK12*(1-AN13*0.5)+$D13*AN13*0.5+AN62</f>
        <v>38.6049844333709</v>
      </c>
      <c r="EL13">
        <f t="shared" si="32"/>
        <v>38.9945488233311</v>
      </c>
      <c r="EM13">
        <f t="shared" si="32"/>
        <v>37.8802203697823</v>
      </c>
      <c r="EN13">
        <f t="shared" si="32"/>
        <v>37.8423487382441</v>
      </c>
      <c r="EO13">
        <f t="shared" si="32"/>
        <v>38.2250808423078</v>
      </c>
      <c r="EP13">
        <f t="shared" si="32"/>
        <v>44.4116754982153</v>
      </c>
      <c r="EQ13">
        <f t="shared" si="32"/>
        <v>37.9739935530103</v>
      </c>
      <c r="ER13">
        <f t="shared" si="32"/>
        <v>46.2959193035982</v>
      </c>
      <c r="ES13">
        <f t="shared" si="32"/>
        <v>38.4135915500616</v>
      </c>
      <c r="ET13">
        <f t="shared" si="32"/>
        <v>40.0763947538499</v>
      </c>
      <c r="EU13">
        <f t="shared" si="32"/>
        <v>39.0547594184199</v>
      </c>
      <c r="EV13">
        <f t="shared" si="32"/>
        <v>38.209093495997</v>
      </c>
      <c r="EW13">
        <f t="shared" si="32"/>
        <v>39.1956972478114</v>
      </c>
      <c r="EX13">
        <f t="shared" si="32"/>
        <v>35.6891574754732</v>
      </c>
      <c r="EY13">
        <f t="shared" si="32"/>
        <v>40.1495776934277</v>
      </c>
      <c r="EZ13">
        <f t="shared" si="32"/>
        <v>42.0347303477298</v>
      </c>
      <c r="FA13">
        <f t="shared" si="32"/>
        <v>37.3171991402594</v>
      </c>
      <c r="FB13">
        <f t="shared" si="32"/>
        <v>40.0585558357771</v>
      </c>
      <c r="FC13">
        <f t="shared" si="32"/>
        <v>39.9754522641272</v>
      </c>
      <c r="FD13">
        <f t="shared" si="32"/>
        <v>39.7728563473402</v>
      </c>
      <c r="FE13">
        <f t="shared" si="32"/>
        <v>39.1905738077629</v>
      </c>
      <c r="FF13">
        <f t="shared" si="32"/>
        <v>39.0854764584736</v>
      </c>
      <c r="FG13">
        <f t="shared" si="32"/>
        <v>39.5054262317598</v>
      </c>
      <c r="FH13">
        <f t="shared" si="32"/>
        <v>38.5376509513943</v>
      </c>
      <c r="FI13">
        <f t="shared" si="32"/>
        <v>37.7757925989355</v>
      </c>
      <c r="FJ13">
        <f t="shared" si="32"/>
        <v>26.0387332217032</v>
      </c>
      <c r="FK13">
        <f t="shared" si="32"/>
        <v>39.2533806131481</v>
      </c>
      <c r="FL13">
        <f t="shared" si="32"/>
        <v>39.3600187633488</v>
      </c>
      <c r="FM13">
        <f t="shared" si="32"/>
        <v>40.5637497536967</v>
      </c>
      <c r="FN13">
        <f t="shared" si="32"/>
        <v>38.0689798614281</v>
      </c>
      <c r="FO13">
        <f t="shared" si="32"/>
        <v>49.2557509260479</v>
      </c>
      <c r="FP13">
        <f t="shared" si="32"/>
        <v>38.8388429833277</v>
      </c>
      <c r="FQ13">
        <f t="shared" ref="FQ13:GY13" si="33">FQ12*(1-BT13*0.5)+$D13*BT13*0.5+BT62</f>
        <v>54.3034211928822</v>
      </c>
      <c r="FR13">
        <f t="shared" si="33"/>
        <v>38.7322334035883</v>
      </c>
      <c r="FS13">
        <f t="shared" si="33"/>
        <v>38.4340179464542</v>
      </c>
      <c r="FT13">
        <f t="shared" si="33"/>
        <v>38.3433154254688</v>
      </c>
      <c r="FU13">
        <f t="shared" si="33"/>
        <v>37.2925694931064</v>
      </c>
      <c r="FV13">
        <f t="shared" si="33"/>
        <v>39.060769844905</v>
      </c>
      <c r="FW13">
        <f t="shared" si="33"/>
        <v>44.90218528811</v>
      </c>
      <c r="FX13">
        <f t="shared" si="33"/>
        <v>39.5815040640045</v>
      </c>
      <c r="FY13">
        <f t="shared" si="33"/>
        <v>38.1541566020381</v>
      </c>
      <c r="FZ13">
        <f t="shared" si="33"/>
        <v>109.434571872047</v>
      </c>
      <c r="GA13">
        <f t="shared" si="33"/>
        <v>37.8156884023358</v>
      </c>
      <c r="GB13">
        <f t="shared" si="33"/>
        <v>39.022794413751</v>
      </c>
      <c r="GC13">
        <f t="shared" si="33"/>
        <v>38.9886342941857</v>
      </c>
      <c r="GD13">
        <f t="shared" si="33"/>
        <v>39.5929659990746</v>
      </c>
      <c r="GE13">
        <f t="shared" si="33"/>
        <v>37.2098220237566</v>
      </c>
      <c r="GF13">
        <f t="shared" si="33"/>
        <v>36.9223859948239</v>
      </c>
      <c r="GG13">
        <f t="shared" si="33"/>
        <v>40.7421264370903</v>
      </c>
      <c r="GH13">
        <f t="shared" si="33"/>
        <v>38.814528246655</v>
      </c>
      <c r="GI13">
        <f t="shared" si="33"/>
        <v>38.6958489998849</v>
      </c>
      <c r="GJ13">
        <f t="shared" si="33"/>
        <v>39.6957620143191</v>
      </c>
      <c r="GK13">
        <f t="shared" si="33"/>
        <v>36.9685393597215</v>
      </c>
      <c r="GL13">
        <f t="shared" si="33"/>
        <v>39.2279313267687</v>
      </c>
      <c r="GM13">
        <f t="shared" si="33"/>
        <v>64.3018711854272</v>
      </c>
      <c r="GN13">
        <f t="shared" si="33"/>
        <v>37.8399877841259</v>
      </c>
      <c r="GO13">
        <f t="shared" si="33"/>
        <v>42.0553936403824</v>
      </c>
      <c r="GP13">
        <f t="shared" si="33"/>
        <v>38.4687081911859</v>
      </c>
      <c r="GQ13">
        <f t="shared" si="33"/>
        <v>39.4055640813661</v>
      </c>
      <c r="GR13">
        <f t="shared" si="33"/>
        <v>28.0935628531475</v>
      </c>
      <c r="GS13">
        <f t="shared" si="33"/>
        <v>38.9917221219062</v>
      </c>
      <c r="GT13">
        <f t="shared" si="33"/>
        <v>39.1188447151529</v>
      </c>
      <c r="GU13">
        <f t="shared" si="33"/>
        <v>39.1838778572778</v>
      </c>
      <c r="GV13">
        <f t="shared" si="33"/>
        <v>37.7046945798471</v>
      </c>
      <c r="GW13">
        <f t="shared" si="33"/>
        <v>38.0007766924098</v>
      </c>
      <c r="GX13">
        <f t="shared" si="33"/>
        <v>40.1898805941003</v>
      </c>
      <c r="GY13">
        <f t="shared" si="33"/>
        <v>39.0832543387944</v>
      </c>
      <c r="GZ13" s="21">
        <v>20.6666666666667</v>
      </c>
    </row>
    <row r="14" s="13" customFormat="1" spans="1:208">
      <c r="A14" s="11">
        <v>8364</v>
      </c>
      <c r="B14" s="12">
        <v>42910.25</v>
      </c>
      <c r="C14" s="13">
        <v>25.6666666666667</v>
      </c>
      <c r="D14" s="13">
        <v>45</v>
      </c>
      <c r="E14" s="9">
        <v>1</v>
      </c>
      <c r="F14" s="13">
        <v>0</v>
      </c>
      <c r="G14" s="15">
        <v>0.425</v>
      </c>
      <c r="H14" s="15">
        <v>0.125</v>
      </c>
      <c r="I14" s="15">
        <v>0.425</v>
      </c>
      <c r="J14" s="15">
        <v>0.025</v>
      </c>
      <c r="K14" s="15">
        <v>0.125</v>
      </c>
      <c r="L14" s="15">
        <v>0.025</v>
      </c>
      <c r="M14" s="15">
        <v>0.225</v>
      </c>
      <c r="N14" s="15">
        <v>0.025</v>
      </c>
      <c r="O14" s="15">
        <v>0.375</v>
      </c>
      <c r="P14" s="15">
        <v>0.025</v>
      </c>
      <c r="Q14" s="15">
        <v>0.025</v>
      </c>
      <c r="R14" s="15">
        <v>0.175</v>
      </c>
      <c r="S14" s="15">
        <v>0.025</v>
      </c>
      <c r="T14" s="15">
        <v>0.225</v>
      </c>
      <c r="U14" s="15">
        <v>0.275</v>
      </c>
      <c r="V14" s="15">
        <v>0.075</v>
      </c>
      <c r="W14" s="15">
        <v>0.025</v>
      </c>
      <c r="X14" s="15">
        <v>0.325</v>
      </c>
      <c r="Y14" s="15">
        <v>0.425</v>
      </c>
      <c r="Z14" s="15">
        <v>0.075</v>
      </c>
      <c r="AA14" s="15">
        <v>0.125</v>
      </c>
      <c r="AB14" s="15">
        <v>0.375</v>
      </c>
      <c r="AC14" s="15">
        <v>0.175</v>
      </c>
      <c r="AD14" s="15">
        <v>0.425</v>
      </c>
      <c r="AE14" s="15">
        <v>0.025</v>
      </c>
      <c r="AF14" s="15">
        <v>0.325</v>
      </c>
      <c r="AG14" s="15">
        <v>0.075</v>
      </c>
      <c r="AH14" s="15">
        <v>0.425</v>
      </c>
      <c r="AI14" s="15">
        <v>0.175</v>
      </c>
      <c r="AJ14" s="15">
        <v>0.075</v>
      </c>
      <c r="AK14" s="15">
        <v>0.425</v>
      </c>
      <c r="AL14" s="15">
        <v>0.125</v>
      </c>
      <c r="AM14" s="15">
        <v>0.125</v>
      </c>
      <c r="AN14" s="15">
        <v>0.125</v>
      </c>
      <c r="AO14" s="15">
        <v>0.125</v>
      </c>
      <c r="AP14" s="15">
        <v>0.075</v>
      </c>
      <c r="AQ14" s="15">
        <v>0.325</v>
      </c>
      <c r="AR14" s="15">
        <v>0.075</v>
      </c>
      <c r="AS14" s="15">
        <v>0.025</v>
      </c>
      <c r="AT14" s="15">
        <v>0.075</v>
      </c>
      <c r="AU14" s="15">
        <v>0.125</v>
      </c>
      <c r="AV14" s="15">
        <v>0.025</v>
      </c>
      <c r="AW14" s="15">
        <v>0.025</v>
      </c>
      <c r="AX14" s="15">
        <v>0.025</v>
      </c>
      <c r="AY14" s="15">
        <v>0.175</v>
      </c>
      <c r="AZ14" s="15">
        <v>0.075</v>
      </c>
      <c r="BA14" s="15">
        <v>0.025</v>
      </c>
      <c r="BB14" s="15">
        <v>2.25</v>
      </c>
      <c r="BC14" s="15">
        <v>0.175</v>
      </c>
      <c r="BD14" s="15">
        <v>0.025</v>
      </c>
      <c r="BE14" s="15">
        <v>0.075</v>
      </c>
      <c r="BF14" s="15">
        <v>0.025</v>
      </c>
      <c r="BG14" s="15">
        <v>0.075</v>
      </c>
      <c r="BH14" s="15">
        <v>0.225</v>
      </c>
      <c r="BI14" s="15">
        <v>0.025</v>
      </c>
      <c r="BJ14" s="15">
        <v>0.225</v>
      </c>
      <c r="BK14" s="15">
        <v>0.175</v>
      </c>
      <c r="BL14" s="15">
        <v>0.175</v>
      </c>
      <c r="BM14" s="15">
        <v>0.125</v>
      </c>
      <c r="BN14" s="15">
        <v>0.075</v>
      </c>
      <c r="BO14" s="15">
        <v>0.475</v>
      </c>
      <c r="BP14" s="15">
        <v>0.025</v>
      </c>
      <c r="BQ14" s="15">
        <v>0.425</v>
      </c>
      <c r="BR14" s="15">
        <v>0.325</v>
      </c>
      <c r="BS14" s="15">
        <v>0.075</v>
      </c>
      <c r="BT14" s="15">
        <v>0.075</v>
      </c>
      <c r="BU14" s="15">
        <v>0.125</v>
      </c>
      <c r="BV14" s="15">
        <v>0.275</v>
      </c>
      <c r="BW14" s="15">
        <v>0.325</v>
      </c>
      <c r="BX14" s="15">
        <v>0.075</v>
      </c>
      <c r="BY14" s="15">
        <v>0.025</v>
      </c>
      <c r="BZ14" s="15">
        <v>0.125</v>
      </c>
      <c r="CA14" s="15">
        <v>0.125</v>
      </c>
      <c r="CB14" s="15">
        <v>0.025</v>
      </c>
      <c r="CC14" s="15">
        <v>0.225</v>
      </c>
      <c r="CD14" s="15">
        <v>0.075</v>
      </c>
      <c r="CE14" s="15">
        <v>0.025</v>
      </c>
      <c r="CF14" s="15">
        <v>0.425</v>
      </c>
      <c r="CG14" s="15">
        <v>0.025</v>
      </c>
      <c r="CH14" s="15">
        <v>0.225</v>
      </c>
      <c r="CI14" s="15">
        <v>0.175</v>
      </c>
      <c r="CJ14" s="15">
        <v>0.325</v>
      </c>
      <c r="CK14" s="15">
        <v>0.075</v>
      </c>
      <c r="CL14" s="15">
        <v>0.025</v>
      </c>
      <c r="CM14" s="15">
        <v>0.025</v>
      </c>
      <c r="CN14" s="15">
        <v>0.125</v>
      </c>
      <c r="CO14" s="15">
        <v>0.025</v>
      </c>
      <c r="CP14" s="15">
        <v>0.225</v>
      </c>
      <c r="CQ14" s="15">
        <v>0.275</v>
      </c>
      <c r="CR14" s="15">
        <v>0.175</v>
      </c>
      <c r="CS14" s="15">
        <v>0.025</v>
      </c>
      <c r="CT14" s="15">
        <v>0.425</v>
      </c>
      <c r="CU14" s="15">
        <v>0.025</v>
      </c>
      <c r="CV14" s="15">
        <v>0.175</v>
      </c>
      <c r="CW14" s="15">
        <v>0.175</v>
      </c>
      <c r="CX14" s="15">
        <v>0.025</v>
      </c>
      <c r="CY14" s="15">
        <v>0.025</v>
      </c>
      <c r="CZ14" s="15">
        <v>0.125</v>
      </c>
      <c r="DA14" s="15">
        <v>0.425</v>
      </c>
      <c r="DB14" s="15">
        <v>0.025</v>
      </c>
      <c r="DD14">
        <f t="shared" si="3"/>
        <v>40.342610771333</v>
      </c>
      <c r="DE14">
        <f t="shared" ref="DE14:EJ14" si="34">DE13*(1-H14*0.5)+$D14*H14*0.5+H63</f>
        <v>35.6453979664372</v>
      </c>
      <c r="DF14">
        <f t="shared" si="34"/>
        <v>40.3166765020996</v>
      </c>
      <c r="DG14">
        <f t="shared" si="34"/>
        <v>38.6637770584544</v>
      </c>
      <c r="DH14">
        <f t="shared" si="34"/>
        <v>38.8954939829008</v>
      </c>
      <c r="DI14">
        <f t="shared" si="34"/>
        <v>39.0962284203248</v>
      </c>
      <c r="DJ14">
        <f t="shared" si="34"/>
        <v>47.9211673707377</v>
      </c>
      <c r="DK14">
        <f t="shared" si="34"/>
        <v>38.7859587284172</v>
      </c>
      <c r="DL14">
        <f t="shared" si="34"/>
        <v>44.5421059297606</v>
      </c>
      <c r="DM14">
        <f t="shared" si="34"/>
        <v>38.6696450446435</v>
      </c>
      <c r="DN14">
        <f t="shared" si="34"/>
        <v>39.4544107368405</v>
      </c>
      <c r="DO14">
        <f t="shared" si="34"/>
        <v>44.8822440341499</v>
      </c>
      <c r="DP14">
        <f t="shared" si="34"/>
        <v>38.6759808599481</v>
      </c>
      <c r="DQ14">
        <f t="shared" si="34"/>
        <v>38.5373111356989</v>
      </c>
      <c r="DR14">
        <f t="shared" si="34"/>
        <v>39.7114749083352</v>
      </c>
      <c r="DS14">
        <f t="shared" si="34"/>
        <v>37.7776148521524</v>
      </c>
      <c r="DT14">
        <f t="shared" si="34"/>
        <v>37.526458345019</v>
      </c>
      <c r="DU14">
        <f t="shared" si="34"/>
        <v>39.944356700414</v>
      </c>
      <c r="DV14">
        <f t="shared" si="34"/>
        <v>39.8252008333355</v>
      </c>
      <c r="DW14">
        <f t="shared" si="34"/>
        <v>38.3344754083703</v>
      </c>
      <c r="DX14">
        <f t="shared" si="34"/>
        <v>45.738717588076</v>
      </c>
      <c r="DY14">
        <f t="shared" si="34"/>
        <v>38.7749863400603</v>
      </c>
      <c r="DZ14">
        <f t="shared" si="34"/>
        <v>40.7261961760004</v>
      </c>
      <c r="EA14">
        <f t="shared" si="34"/>
        <v>39.5269638520255</v>
      </c>
      <c r="EB14">
        <f t="shared" si="34"/>
        <v>37.5778777257441</v>
      </c>
      <c r="EC14">
        <f t="shared" si="34"/>
        <v>39.4942010878411</v>
      </c>
      <c r="ED14">
        <f t="shared" si="34"/>
        <v>40.1315817424639</v>
      </c>
      <c r="EE14">
        <f t="shared" si="34"/>
        <v>40.0825541239476</v>
      </c>
      <c r="EF14">
        <f t="shared" si="34"/>
        <v>38.6804962562132</v>
      </c>
      <c r="EG14">
        <f t="shared" si="34"/>
        <v>40.7617484439674</v>
      </c>
      <c r="EH14">
        <f t="shared" si="34"/>
        <v>40.4370928676789</v>
      </c>
      <c r="EI14">
        <f t="shared" si="34"/>
        <v>45.7353621304512</v>
      </c>
      <c r="EJ14">
        <f t="shared" si="34"/>
        <v>39.2684081724341</v>
      </c>
      <c r="EK14">
        <f t="shared" ref="EK14:FP14" si="35">EK13*(1-AN14*0.5)+$D14*AN14*0.5+AN63</f>
        <v>39.0046729062853</v>
      </c>
      <c r="EL14">
        <f t="shared" si="35"/>
        <v>39.3698895218729</v>
      </c>
      <c r="EM14">
        <f t="shared" si="35"/>
        <v>38.1472121059155</v>
      </c>
      <c r="EN14">
        <f t="shared" si="35"/>
        <v>39.0054670682794</v>
      </c>
      <c r="EO14">
        <f t="shared" si="35"/>
        <v>38.4791403107212</v>
      </c>
      <c r="EP14">
        <f t="shared" si="35"/>
        <v>44.4190295544876</v>
      </c>
      <c r="EQ14">
        <f t="shared" si="35"/>
        <v>38.2374687947724</v>
      </c>
      <c r="ER14">
        <f t="shared" si="35"/>
        <v>46.2149243471233</v>
      </c>
      <c r="ES14">
        <f t="shared" si="35"/>
        <v>38.4959216556859</v>
      </c>
      <c r="ET14">
        <f t="shared" si="35"/>
        <v>40.1379398194268</v>
      </c>
      <c r="EU14">
        <f t="shared" si="35"/>
        <v>39.1290749256897</v>
      </c>
      <c r="EV14">
        <f t="shared" si="35"/>
        <v>38.8032978150973</v>
      </c>
      <c r="EW14">
        <f t="shared" si="35"/>
        <v>39.4133586010185</v>
      </c>
      <c r="EX14">
        <f t="shared" si="35"/>
        <v>35.8055430070298</v>
      </c>
      <c r="EY14">
        <f t="shared" si="35"/>
        <v>45.6063027883215</v>
      </c>
      <c r="EZ14">
        <f t="shared" si="35"/>
        <v>42.2941914423034</v>
      </c>
      <c r="FA14">
        <f t="shared" si="35"/>
        <v>37.4132341510061</v>
      </c>
      <c r="FB14">
        <f t="shared" si="35"/>
        <v>40.2438599919355</v>
      </c>
      <c r="FC14">
        <f t="shared" si="35"/>
        <v>40.0382591108256</v>
      </c>
      <c r="FD14">
        <f t="shared" si="35"/>
        <v>39.9688742343149</v>
      </c>
      <c r="FE14">
        <f t="shared" si="35"/>
        <v>39.8441342543896</v>
      </c>
      <c r="FF14">
        <f t="shared" si="35"/>
        <v>39.1594080027427</v>
      </c>
      <c r="FG14">
        <f t="shared" si="35"/>
        <v>40.1235657806868</v>
      </c>
      <c r="FH14">
        <f t="shared" si="35"/>
        <v>39.1031064931473</v>
      </c>
      <c r="FI14">
        <f t="shared" si="35"/>
        <v>38.4079107465286</v>
      </c>
      <c r="FJ14">
        <f t="shared" si="35"/>
        <v>27.2238123953468</v>
      </c>
      <c r="FK14">
        <f t="shared" si="35"/>
        <v>39.4688788401551</v>
      </c>
      <c r="FL14">
        <f t="shared" si="35"/>
        <v>40.6995143070535</v>
      </c>
      <c r="FM14">
        <f t="shared" si="35"/>
        <v>40.6192028817755</v>
      </c>
      <c r="FN14">
        <f t="shared" si="35"/>
        <v>39.5418216408746</v>
      </c>
      <c r="FO14">
        <f t="shared" si="35"/>
        <v>48.5641914005651</v>
      </c>
      <c r="FP14">
        <f t="shared" si="35"/>
        <v>39.0698863714529</v>
      </c>
      <c r="FQ14">
        <f t="shared" ref="FQ14:GY14" si="36">FQ13*(1-BT14*0.5)+$D14*BT14*0.5+BT63</f>
        <v>53.9545428981491</v>
      </c>
      <c r="FR14">
        <f t="shared" si="36"/>
        <v>39.1239688158641</v>
      </c>
      <c r="FS14">
        <f t="shared" si="36"/>
        <v>39.3368404788167</v>
      </c>
      <c r="FT14">
        <f t="shared" si="36"/>
        <v>39.4250266688301</v>
      </c>
      <c r="FU14">
        <f t="shared" si="36"/>
        <v>37.5815981371149</v>
      </c>
      <c r="FV14">
        <f t="shared" si="36"/>
        <v>39.1350102218437</v>
      </c>
      <c r="FW14">
        <f t="shared" si="36"/>
        <v>44.9082987076032</v>
      </c>
      <c r="FX14">
        <f t="shared" si="36"/>
        <v>39.9201600600042</v>
      </c>
      <c r="FY14">
        <f t="shared" si="36"/>
        <v>38.2397296445127</v>
      </c>
      <c r="FZ14">
        <f t="shared" si="36"/>
        <v>102.185682536441</v>
      </c>
      <c r="GA14">
        <f t="shared" si="36"/>
        <v>38.0851000872482</v>
      </c>
      <c r="GB14">
        <f t="shared" si="36"/>
        <v>39.0975094835792</v>
      </c>
      <c r="GC14">
        <f t="shared" si="36"/>
        <v>40.2660495066712</v>
      </c>
      <c r="GD14">
        <f t="shared" si="36"/>
        <v>39.6605539240862</v>
      </c>
      <c r="GE14">
        <f t="shared" si="36"/>
        <v>38.086217046084</v>
      </c>
      <c r="GF14">
        <f t="shared" si="36"/>
        <v>37.6291772202768</v>
      </c>
      <c r="GG14">
        <f t="shared" si="36"/>
        <v>41.4340308910631</v>
      </c>
      <c r="GH14">
        <f t="shared" si="36"/>
        <v>39.0464834374055</v>
      </c>
      <c r="GI14">
        <f t="shared" si="36"/>
        <v>38.7746508873863</v>
      </c>
      <c r="GJ14">
        <f t="shared" si="36"/>
        <v>39.7620649891402</v>
      </c>
      <c r="GK14">
        <f t="shared" si="36"/>
        <v>37.4705056497389</v>
      </c>
      <c r="GL14">
        <f t="shared" si="36"/>
        <v>39.3000821851841</v>
      </c>
      <c r="GM14">
        <f t="shared" si="36"/>
        <v>62.1304106770666</v>
      </c>
      <c r="GN14">
        <f t="shared" si="36"/>
        <v>38.8244894638086</v>
      </c>
      <c r="GO14">
        <f t="shared" si="36"/>
        <v>42.3130466968489</v>
      </c>
      <c r="GP14">
        <f t="shared" si="36"/>
        <v>38.550349338796</v>
      </c>
      <c r="GQ14">
        <f t="shared" si="36"/>
        <v>40.5943817140758</v>
      </c>
      <c r="GR14">
        <f t="shared" si="36"/>
        <v>28.3048933174832</v>
      </c>
      <c r="GS14">
        <f t="shared" si="36"/>
        <v>39.5174464362394</v>
      </c>
      <c r="GT14">
        <f t="shared" si="36"/>
        <v>39.633445802577</v>
      </c>
      <c r="GU14">
        <f t="shared" si="36"/>
        <v>39.2565793840618</v>
      </c>
      <c r="GV14">
        <f t="shared" si="36"/>
        <v>37.7958858975991</v>
      </c>
      <c r="GW14">
        <f t="shared" si="36"/>
        <v>38.4382281491342</v>
      </c>
      <c r="GX14">
        <f t="shared" si="36"/>
        <v>41.2120309678539</v>
      </c>
      <c r="GY14">
        <f t="shared" si="36"/>
        <v>39.1572136595595</v>
      </c>
      <c r="GZ14" s="21">
        <v>25.6666666666667</v>
      </c>
    </row>
    <row r="15" s="13" customFormat="1" spans="1:208">
      <c r="A15" s="11">
        <v>8365</v>
      </c>
      <c r="B15" s="12">
        <v>42910.2708333333</v>
      </c>
      <c r="C15" s="13">
        <v>37</v>
      </c>
      <c r="D15" s="13">
        <v>45</v>
      </c>
      <c r="E15" s="9">
        <v>1</v>
      </c>
      <c r="F15" s="13">
        <v>1</v>
      </c>
      <c r="G15" s="15">
        <v>0.175</v>
      </c>
      <c r="H15" s="15">
        <v>0.025</v>
      </c>
      <c r="I15" s="15">
        <v>0.125</v>
      </c>
      <c r="J15" s="15">
        <v>0.225</v>
      </c>
      <c r="K15" s="15">
        <v>0.025</v>
      </c>
      <c r="L15" s="15">
        <v>0.125</v>
      </c>
      <c r="M15" s="15">
        <v>0.025</v>
      </c>
      <c r="N15" s="15">
        <v>0.075</v>
      </c>
      <c r="O15" s="15">
        <v>0.025</v>
      </c>
      <c r="P15" s="15">
        <v>0.475</v>
      </c>
      <c r="Q15" s="15">
        <v>0.325</v>
      </c>
      <c r="R15" s="15">
        <v>0.275</v>
      </c>
      <c r="S15" s="15">
        <v>0.175</v>
      </c>
      <c r="T15" s="15">
        <v>0.025</v>
      </c>
      <c r="U15" s="15">
        <v>0.275</v>
      </c>
      <c r="V15" s="15">
        <v>0.425</v>
      </c>
      <c r="W15" s="15">
        <v>0.225</v>
      </c>
      <c r="X15" s="15">
        <v>0.025</v>
      </c>
      <c r="Y15" s="15">
        <v>0.225</v>
      </c>
      <c r="Z15" s="15">
        <v>0.125</v>
      </c>
      <c r="AA15" s="15">
        <v>0.425</v>
      </c>
      <c r="AB15" s="15">
        <v>0.025</v>
      </c>
      <c r="AC15" s="15">
        <v>0.125</v>
      </c>
      <c r="AD15" s="15">
        <v>0.025</v>
      </c>
      <c r="AE15" s="15">
        <v>0.075</v>
      </c>
      <c r="AF15" s="15">
        <v>0.125</v>
      </c>
      <c r="AG15" s="15">
        <v>0.025</v>
      </c>
      <c r="AH15" s="15">
        <v>0.075</v>
      </c>
      <c r="AI15" s="15">
        <v>0.275</v>
      </c>
      <c r="AJ15" s="15">
        <v>0.475</v>
      </c>
      <c r="AK15" s="15">
        <v>0.075</v>
      </c>
      <c r="AL15" s="15">
        <v>0.425</v>
      </c>
      <c r="AM15" s="15">
        <v>0.425</v>
      </c>
      <c r="AN15" s="15">
        <v>0.225</v>
      </c>
      <c r="AO15" s="15">
        <v>0.075</v>
      </c>
      <c r="AP15" s="15">
        <v>0.375</v>
      </c>
      <c r="AQ15" s="15">
        <v>0.125</v>
      </c>
      <c r="AR15" s="15">
        <v>0.075</v>
      </c>
      <c r="AS15" s="15">
        <v>0.075</v>
      </c>
      <c r="AT15" s="15">
        <v>0.175</v>
      </c>
      <c r="AU15" s="15">
        <v>0.025</v>
      </c>
      <c r="AV15" s="15">
        <v>0.075</v>
      </c>
      <c r="AW15" s="15">
        <v>0.175</v>
      </c>
      <c r="AX15" s="15">
        <v>0.425</v>
      </c>
      <c r="AY15" s="15">
        <v>0.125</v>
      </c>
      <c r="AZ15" s="15">
        <v>0.425</v>
      </c>
      <c r="BA15" s="15">
        <v>0.025</v>
      </c>
      <c r="BB15" s="15">
        <v>0.425</v>
      </c>
      <c r="BC15" s="15">
        <v>0.425</v>
      </c>
      <c r="BD15" s="15">
        <v>0.025</v>
      </c>
      <c r="BE15" s="15">
        <v>0.225</v>
      </c>
      <c r="BF15" s="15">
        <v>0.025</v>
      </c>
      <c r="BG15" s="15">
        <v>0.025</v>
      </c>
      <c r="BH15" s="15">
        <v>0.025</v>
      </c>
      <c r="BI15" s="15">
        <v>0.425</v>
      </c>
      <c r="BJ15" s="15">
        <v>0.025</v>
      </c>
      <c r="BK15" s="15">
        <v>0.025</v>
      </c>
      <c r="BL15" s="15">
        <v>0.325</v>
      </c>
      <c r="BM15" s="15">
        <v>0.225</v>
      </c>
      <c r="BN15" s="15">
        <v>0.025</v>
      </c>
      <c r="BO15" s="15">
        <v>0.025</v>
      </c>
      <c r="BP15" s="15">
        <v>0.125</v>
      </c>
      <c r="BQ15" s="15">
        <v>0.275</v>
      </c>
      <c r="BR15" s="15">
        <v>0.225</v>
      </c>
      <c r="BS15" s="15">
        <v>0.125</v>
      </c>
      <c r="BT15" s="15">
        <v>0.075</v>
      </c>
      <c r="BU15" s="15">
        <v>0.025</v>
      </c>
      <c r="BV15" s="15">
        <v>0.425</v>
      </c>
      <c r="BW15" s="15">
        <v>0.025</v>
      </c>
      <c r="BX15" s="15">
        <v>0.375</v>
      </c>
      <c r="BY15" s="15">
        <v>0.075</v>
      </c>
      <c r="BZ15" s="15">
        <v>0.025</v>
      </c>
      <c r="CA15" s="15">
        <v>0.125</v>
      </c>
      <c r="CB15" s="15">
        <v>0.075</v>
      </c>
      <c r="CC15" s="15">
        <v>0.475</v>
      </c>
      <c r="CD15" s="15">
        <v>0.125</v>
      </c>
      <c r="CE15" s="15">
        <v>0.025</v>
      </c>
      <c r="CF15" s="15">
        <v>0.125</v>
      </c>
      <c r="CG15" s="15">
        <v>0.125</v>
      </c>
      <c r="CH15" s="15">
        <v>0.425</v>
      </c>
      <c r="CI15" s="15">
        <v>0.425</v>
      </c>
      <c r="CJ15" s="15">
        <v>0.125</v>
      </c>
      <c r="CK15" s="15">
        <v>0.025</v>
      </c>
      <c r="CL15" s="15">
        <v>0.025</v>
      </c>
      <c r="CM15" s="15">
        <v>0.075</v>
      </c>
      <c r="CN15" s="15">
        <v>0.025</v>
      </c>
      <c r="CO15" s="15">
        <v>0.275</v>
      </c>
      <c r="CP15" s="15">
        <v>0.025</v>
      </c>
      <c r="CQ15" s="15">
        <v>0.025</v>
      </c>
      <c r="CR15" s="15">
        <v>0.425</v>
      </c>
      <c r="CS15" s="15">
        <v>0.025</v>
      </c>
      <c r="CT15" s="15">
        <v>0.425</v>
      </c>
      <c r="CU15" s="15">
        <v>0.025</v>
      </c>
      <c r="CV15" s="15">
        <v>0.125</v>
      </c>
      <c r="CW15" s="15">
        <v>0.025</v>
      </c>
      <c r="CX15" s="15">
        <v>0.175</v>
      </c>
      <c r="CY15" s="15">
        <v>0.275</v>
      </c>
      <c r="CZ15" s="15">
        <v>0.175</v>
      </c>
      <c r="DA15" s="15">
        <v>0.025</v>
      </c>
      <c r="DB15" s="15">
        <v>0.425</v>
      </c>
      <c r="DD15">
        <f t="shared" si="3"/>
        <v>40.7501323288414</v>
      </c>
      <c r="DE15">
        <f t="shared" ref="DE15:EJ15" si="37">DE14*(1-H15*0.5)+$D15*H15*0.5+H64</f>
        <v>35.7623304918568</v>
      </c>
      <c r="DF15">
        <f t="shared" si="37"/>
        <v>40.6093842207184</v>
      </c>
      <c r="DG15">
        <f t="shared" si="37"/>
        <v>39.3766021393783</v>
      </c>
      <c r="DH15">
        <f t="shared" si="37"/>
        <v>38.9718003081146</v>
      </c>
      <c r="DI15">
        <f t="shared" si="37"/>
        <v>39.4652141440545</v>
      </c>
      <c r="DJ15">
        <f t="shared" si="37"/>
        <v>47.8846527786034</v>
      </c>
      <c r="DK15">
        <f t="shared" si="37"/>
        <v>39.0189852761015</v>
      </c>
      <c r="DL15">
        <f t="shared" si="37"/>
        <v>44.5478296056386</v>
      </c>
      <c r="DM15">
        <f t="shared" si="37"/>
        <v>40.1731043465407</v>
      </c>
      <c r="DN15">
        <f t="shared" si="37"/>
        <v>40.3555689921039</v>
      </c>
      <c r="DO15">
        <f t="shared" si="37"/>
        <v>44.8984354794543</v>
      </c>
      <c r="DP15">
        <f t="shared" si="37"/>
        <v>39.2293325347026</v>
      </c>
      <c r="DQ15">
        <f t="shared" si="37"/>
        <v>38.6180947465026</v>
      </c>
      <c r="DR15">
        <f t="shared" si="37"/>
        <v>40.4386471084391</v>
      </c>
      <c r="DS15">
        <f t="shared" si="37"/>
        <v>39.31237169607</v>
      </c>
      <c r="DT15">
        <f t="shared" si="37"/>
        <v>38.3672317812044</v>
      </c>
      <c r="DU15">
        <f t="shared" si="37"/>
        <v>40.0075522416588</v>
      </c>
      <c r="DV15">
        <f t="shared" si="37"/>
        <v>40.4073657395853</v>
      </c>
      <c r="DW15">
        <f t="shared" si="37"/>
        <v>38.7510706953472</v>
      </c>
      <c r="DX15">
        <f t="shared" si="37"/>
        <v>45.5817401006098</v>
      </c>
      <c r="DY15">
        <f t="shared" si="37"/>
        <v>38.8527990108095</v>
      </c>
      <c r="DZ15">
        <f t="shared" si="37"/>
        <v>40.9933089150003</v>
      </c>
      <c r="EA15">
        <f t="shared" si="37"/>
        <v>39.5953768038752</v>
      </c>
      <c r="EB15">
        <f t="shared" si="37"/>
        <v>37.8562073110287</v>
      </c>
      <c r="EC15">
        <f t="shared" si="37"/>
        <v>39.8383135198511</v>
      </c>
      <c r="ED15">
        <f t="shared" si="37"/>
        <v>40.1924369706831</v>
      </c>
      <c r="EE15">
        <f t="shared" si="37"/>
        <v>40.2669583442996</v>
      </c>
      <c r="EF15">
        <f t="shared" si="37"/>
        <v>39.5494280209839</v>
      </c>
      <c r="EG15">
        <f t="shared" si="37"/>
        <v>41.7683331885251</v>
      </c>
      <c r="EH15">
        <f t="shared" si="37"/>
        <v>40.6082018851409</v>
      </c>
      <c r="EI15">
        <f t="shared" si="37"/>
        <v>45.5790976777303</v>
      </c>
      <c r="EJ15">
        <f t="shared" si="37"/>
        <v>40.4863714357919</v>
      </c>
      <c r="EK15">
        <f t="shared" ref="EK15:FP15" si="38">EK14*(1-AN15*0.5)+$D15*AN15*0.5+AN64</f>
        <v>39.6791472043282</v>
      </c>
      <c r="EL15">
        <f t="shared" si="38"/>
        <v>39.5810186648027</v>
      </c>
      <c r="EM15">
        <f t="shared" si="38"/>
        <v>39.4321098360563</v>
      </c>
      <c r="EN15">
        <f t="shared" si="38"/>
        <v>39.3801253765119</v>
      </c>
      <c r="EO15">
        <f t="shared" si="38"/>
        <v>38.7236725490692</v>
      </c>
      <c r="EP15">
        <f t="shared" si="38"/>
        <v>44.4408159461943</v>
      </c>
      <c r="EQ15">
        <f t="shared" si="38"/>
        <v>38.8291902752298</v>
      </c>
      <c r="ER15">
        <f t="shared" si="38"/>
        <v>46.1997377927843</v>
      </c>
      <c r="ES15">
        <f t="shared" si="38"/>
        <v>38.7398245935976</v>
      </c>
      <c r="ET15">
        <f t="shared" si="38"/>
        <v>108.063370085227</v>
      </c>
      <c r="EU15">
        <f t="shared" si="38"/>
        <v>40.3766465039806</v>
      </c>
      <c r="EV15">
        <f t="shared" si="38"/>
        <v>39.1905917016537</v>
      </c>
      <c r="EW15">
        <f t="shared" si="38"/>
        <v>40.6005198983021</v>
      </c>
      <c r="EX15">
        <f t="shared" si="38"/>
        <v>35.9204737194419</v>
      </c>
      <c r="EY15">
        <f t="shared" si="38"/>
        <v>45.4774634458032</v>
      </c>
      <c r="EZ15">
        <f t="shared" si="38"/>
        <v>42.869175760814</v>
      </c>
      <c r="FA15">
        <f t="shared" si="38"/>
        <v>37.5080687241185</v>
      </c>
      <c r="FB15">
        <f t="shared" si="38"/>
        <v>40.7789257428427</v>
      </c>
      <c r="FC15">
        <f t="shared" si="38"/>
        <v>40.1002808719403</v>
      </c>
      <c r="FD15">
        <f t="shared" si="38"/>
        <v>40.031763306386</v>
      </c>
      <c r="FE15">
        <f t="shared" si="38"/>
        <v>39.9085825762097</v>
      </c>
      <c r="FF15">
        <f t="shared" si="38"/>
        <v>40.4005338021599</v>
      </c>
      <c r="FG15">
        <f t="shared" si="38"/>
        <v>40.1845212084282</v>
      </c>
      <c r="FH15">
        <f t="shared" si="38"/>
        <v>39.176817661983</v>
      </c>
      <c r="FI15">
        <f t="shared" si="38"/>
        <v>39.4791252502177</v>
      </c>
      <c r="FJ15">
        <f t="shared" si="38"/>
        <v>29.2236335008702</v>
      </c>
      <c r="FK15">
        <f t="shared" si="38"/>
        <v>39.5380178546531</v>
      </c>
      <c r="FL15">
        <f t="shared" si="38"/>
        <v>103.253270378215</v>
      </c>
      <c r="FM15">
        <f t="shared" si="38"/>
        <v>40.8930027016646</v>
      </c>
      <c r="FN15">
        <f t="shared" si="38"/>
        <v>40.2923211652544</v>
      </c>
      <c r="FO15">
        <f t="shared" si="38"/>
        <v>48.1632198680015</v>
      </c>
      <c r="FP15">
        <f t="shared" si="38"/>
        <v>39.4405184732371</v>
      </c>
      <c r="FQ15">
        <f t="shared" ref="FQ15:GY15" si="39">FQ14*(1-BT15*0.5)+$D15*BT15*0.5+BT64</f>
        <v>53.6187475394685</v>
      </c>
      <c r="FR15">
        <f t="shared" si="39"/>
        <v>39.1974192056658</v>
      </c>
      <c r="FS15">
        <f t="shared" si="39"/>
        <v>40.5402618770682</v>
      </c>
      <c r="FT15">
        <f t="shared" si="39"/>
        <v>41.9947138354698</v>
      </c>
      <c r="FU15">
        <f t="shared" si="39"/>
        <v>38.9725484864058</v>
      </c>
      <c r="FV15">
        <f t="shared" si="39"/>
        <v>39.3549473385245</v>
      </c>
      <c r="FW15">
        <f t="shared" si="39"/>
        <v>47.4094449737581</v>
      </c>
      <c r="FX15">
        <f t="shared" si="39"/>
        <v>40.237650056254</v>
      </c>
      <c r="FY15">
        <f t="shared" si="39"/>
        <v>38.4932397828434</v>
      </c>
      <c r="FZ15">
        <f t="shared" si="39"/>
        <v>88.6040829340365</v>
      </c>
      <c r="GA15">
        <f t="shared" si="39"/>
        <v>38.5172813317952</v>
      </c>
      <c r="GB15">
        <f t="shared" si="39"/>
        <v>39.1712906150344</v>
      </c>
      <c r="GC15">
        <f t="shared" si="39"/>
        <v>40.5619214125043</v>
      </c>
      <c r="GD15">
        <f t="shared" si="39"/>
        <v>39.9942693038308</v>
      </c>
      <c r="GE15">
        <f t="shared" si="39"/>
        <v>39.5553959237912</v>
      </c>
      <c r="GF15">
        <f t="shared" si="39"/>
        <v>39.195477060968</v>
      </c>
      <c r="GG15">
        <f t="shared" si="39"/>
        <v>41.6569039603717</v>
      </c>
      <c r="GH15">
        <f t="shared" si="39"/>
        <v>39.1209023944379</v>
      </c>
      <c r="GI15">
        <f t="shared" si="39"/>
        <v>38.852467751294</v>
      </c>
      <c r="GJ15">
        <f t="shared" si="39"/>
        <v>39.9584875520474</v>
      </c>
      <c r="GK15">
        <f t="shared" si="39"/>
        <v>37.5646243291172</v>
      </c>
      <c r="GL15">
        <f t="shared" si="39"/>
        <v>40.0838208847213</v>
      </c>
      <c r="GM15">
        <f t="shared" si="39"/>
        <v>61.9162805436033</v>
      </c>
      <c r="GN15">
        <f t="shared" si="39"/>
        <v>38.901683345511</v>
      </c>
      <c r="GO15">
        <f t="shared" si="39"/>
        <v>42.8840242737685</v>
      </c>
      <c r="GP15">
        <f t="shared" si="39"/>
        <v>38.6309699720611</v>
      </c>
      <c r="GQ15">
        <f t="shared" si="39"/>
        <v>41.5305755998347</v>
      </c>
      <c r="GR15">
        <f t="shared" si="39"/>
        <v>28.5135821510147</v>
      </c>
      <c r="GS15">
        <f t="shared" si="39"/>
        <v>39.8601060339745</v>
      </c>
      <c r="GT15">
        <f t="shared" si="39"/>
        <v>39.7005277300448</v>
      </c>
      <c r="GU15">
        <f t="shared" si="39"/>
        <v>39.7591286879564</v>
      </c>
      <c r="GV15">
        <f t="shared" si="39"/>
        <v>38.7864515866792</v>
      </c>
      <c r="GW15">
        <f t="shared" si="39"/>
        <v>39.012383186085</v>
      </c>
      <c r="GX15">
        <f t="shared" si="39"/>
        <v>41.2593805807558</v>
      </c>
      <c r="GY15">
        <f t="shared" si="39"/>
        <v>40.3988057569031</v>
      </c>
      <c r="GZ15" s="21">
        <v>37</v>
      </c>
    </row>
    <row r="16" s="13" customFormat="1" spans="1:208">
      <c r="A16" s="11">
        <v>8366</v>
      </c>
      <c r="B16" s="12">
        <v>42910.2916666667</v>
      </c>
      <c r="C16" s="13">
        <v>54.3333333333333</v>
      </c>
      <c r="D16" s="13">
        <v>31</v>
      </c>
      <c r="E16" s="13">
        <v>0</v>
      </c>
      <c r="F16" s="13">
        <v>1</v>
      </c>
      <c r="G16" s="15">
        <v>0.025</v>
      </c>
      <c r="H16" s="15">
        <v>0.375</v>
      </c>
      <c r="I16" s="15">
        <v>0.325</v>
      </c>
      <c r="J16" s="15">
        <v>0.025</v>
      </c>
      <c r="K16" s="15">
        <v>0.025</v>
      </c>
      <c r="L16" s="15">
        <v>0.025</v>
      </c>
      <c r="M16" s="15">
        <v>0.175</v>
      </c>
      <c r="N16" s="15">
        <v>0.325</v>
      </c>
      <c r="O16" s="15">
        <v>0.125</v>
      </c>
      <c r="P16" s="15">
        <v>0.125</v>
      </c>
      <c r="Q16" s="15">
        <v>0.125</v>
      </c>
      <c r="R16" s="15">
        <v>0.425</v>
      </c>
      <c r="S16" s="15">
        <v>0.075</v>
      </c>
      <c r="T16" s="15">
        <v>0.075</v>
      </c>
      <c r="U16" s="15">
        <v>0.125</v>
      </c>
      <c r="V16" s="15">
        <v>0.275</v>
      </c>
      <c r="W16" s="15">
        <v>0.425</v>
      </c>
      <c r="X16" s="15">
        <v>0.075</v>
      </c>
      <c r="Y16" s="15">
        <v>0.225</v>
      </c>
      <c r="Z16" s="15">
        <v>0.175</v>
      </c>
      <c r="AA16" s="15">
        <v>0.125</v>
      </c>
      <c r="AB16" s="15">
        <v>0.275</v>
      </c>
      <c r="AC16" s="15">
        <v>0.125</v>
      </c>
      <c r="AD16" s="15">
        <v>0.025</v>
      </c>
      <c r="AE16" s="15">
        <v>0.275</v>
      </c>
      <c r="AF16" s="15">
        <v>0.275</v>
      </c>
      <c r="AG16" s="15">
        <v>0.275</v>
      </c>
      <c r="AH16" s="15">
        <v>0.025</v>
      </c>
      <c r="AI16" s="15">
        <v>0.025</v>
      </c>
      <c r="AJ16" s="15">
        <v>0.075</v>
      </c>
      <c r="AK16" s="15">
        <v>0.025</v>
      </c>
      <c r="AL16" s="15">
        <v>0.175</v>
      </c>
      <c r="AM16" s="15">
        <v>0.075</v>
      </c>
      <c r="AN16" s="15">
        <v>0.375</v>
      </c>
      <c r="AO16" s="15">
        <v>0.075</v>
      </c>
      <c r="AP16" s="15">
        <v>0.025</v>
      </c>
      <c r="AQ16" s="15">
        <v>0.325</v>
      </c>
      <c r="AR16" s="15">
        <v>0.175</v>
      </c>
      <c r="AS16" s="15">
        <v>0.225</v>
      </c>
      <c r="AT16" s="15">
        <v>0.075</v>
      </c>
      <c r="AU16" s="15">
        <v>0.425</v>
      </c>
      <c r="AV16" s="15">
        <v>0.075</v>
      </c>
      <c r="AW16" s="15">
        <v>0.325</v>
      </c>
      <c r="AX16" s="15">
        <v>0.425</v>
      </c>
      <c r="AY16" s="15">
        <v>0.075</v>
      </c>
      <c r="AZ16" s="15">
        <v>0.375</v>
      </c>
      <c r="BA16" s="15">
        <v>0.275</v>
      </c>
      <c r="BB16" s="15">
        <v>0.025</v>
      </c>
      <c r="BC16" s="15">
        <v>0.025</v>
      </c>
      <c r="BD16" s="15">
        <v>0.425</v>
      </c>
      <c r="BE16" s="15">
        <v>0.175</v>
      </c>
      <c r="BF16" s="15">
        <v>0.025</v>
      </c>
      <c r="BG16" s="15">
        <v>0.425</v>
      </c>
      <c r="BH16" s="15">
        <v>0.425</v>
      </c>
      <c r="BI16" s="15">
        <v>0.425</v>
      </c>
      <c r="BJ16" s="15">
        <v>0.025</v>
      </c>
      <c r="BK16" s="15">
        <v>0.275</v>
      </c>
      <c r="BL16" s="15">
        <v>0.425</v>
      </c>
      <c r="BM16" s="15">
        <v>0.025</v>
      </c>
      <c r="BN16" s="15">
        <v>0.075</v>
      </c>
      <c r="BO16" s="15">
        <v>0.025</v>
      </c>
      <c r="BP16" s="15">
        <v>0.425</v>
      </c>
      <c r="BQ16" s="15">
        <v>0.025</v>
      </c>
      <c r="BR16" s="15">
        <v>0.075</v>
      </c>
      <c r="BS16" s="15">
        <v>0.075</v>
      </c>
      <c r="BT16" s="15">
        <v>0.125</v>
      </c>
      <c r="BU16" s="15">
        <v>0.425</v>
      </c>
      <c r="BV16" s="15">
        <v>0.125</v>
      </c>
      <c r="BW16" s="15">
        <v>0.025</v>
      </c>
      <c r="BX16" s="15">
        <v>0.025</v>
      </c>
      <c r="BY16" s="15">
        <v>0.175</v>
      </c>
      <c r="BZ16" s="15">
        <v>0.175</v>
      </c>
      <c r="CA16" s="15">
        <v>0.025</v>
      </c>
      <c r="CB16" s="15">
        <v>0.075</v>
      </c>
      <c r="CC16" s="15">
        <v>0.425</v>
      </c>
      <c r="CD16" s="15">
        <v>0.075</v>
      </c>
      <c r="CE16" s="15">
        <v>0.375</v>
      </c>
      <c r="CF16" s="15">
        <v>0.425</v>
      </c>
      <c r="CG16" s="15">
        <v>0.125</v>
      </c>
      <c r="CH16" s="15">
        <v>0.025</v>
      </c>
      <c r="CI16" s="15">
        <v>0.275</v>
      </c>
      <c r="CJ16" s="15">
        <v>0.425</v>
      </c>
      <c r="CK16" s="15">
        <v>0.425</v>
      </c>
      <c r="CL16" s="15">
        <v>0.225</v>
      </c>
      <c r="CM16" s="15">
        <v>0.075</v>
      </c>
      <c r="CN16" s="15">
        <v>0.125</v>
      </c>
      <c r="CO16" s="15">
        <v>0.375</v>
      </c>
      <c r="CP16" s="15">
        <v>0.075</v>
      </c>
      <c r="CQ16" s="15">
        <v>0.125</v>
      </c>
      <c r="CR16" s="15">
        <v>0.075</v>
      </c>
      <c r="CS16" s="15">
        <v>0.475</v>
      </c>
      <c r="CT16" s="15">
        <v>0.125</v>
      </c>
      <c r="CU16" s="15">
        <v>0.025</v>
      </c>
      <c r="CV16" s="15">
        <v>0.025</v>
      </c>
      <c r="CW16" s="15">
        <v>0.275</v>
      </c>
      <c r="CX16" s="15">
        <v>0.425</v>
      </c>
      <c r="CY16" s="15">
        <v>0.025</v>
      </c>
      <c r="CZ16" s="15">
        <v>0.075</v>
      </c>
      <c r="DA16" s="15">
        <v>0.225</v>
      </c>
      <c r="DB16" s="15">
        <v>0.075</v>
      </c>
      <c r="DD16">
        <f t="shared" si="3"/>
        <v>40.6282556747308</v>
      </c>
      <c r="DE16">
        <f t="shared" ref="DE16:EJ16" si="40">DE15*(1-H16*0.5)+$D16*H16*0.5+H65</f>
        <v>34.8693935246336</v>
      </c>
      <c r="DF16">
        <f t="shared" si="40"/>
        <v>39.0478592848517</v>
      </c>
      <c r="DG16">
        <f t="shared" si="40"/>
        <v>39.2718946126361</v>
      </c>
      <c r="DH16">
        <f t="shared" si="40"/>
        <v>38.8721528042632</v>
      </c>
      <c r="DI16">
        <f t="shared" si="40"/>
        <v>39.3593989672538</v>
      </c>
      <c r="DJ16">
        <f t="shared" si="40"/>
        <v>46.4072456604756</v>
      </c>
      <c r="DK16">
        <f t="shared" si="40"/>
        <v>37.715900168735</v>
      </c>
      <c r="DL16">
        <f t="shared" si="40"/>
        <v>43.7010902552862</v>
      </c>
      <c r="DM16">
        <f t="shared" si="40"/>
        <v>62.0997853248819</v>
      </c>
      <c r="DN16">
        <f t="shared" si="40"/>
        <v>39.7708459300974</v>
      </c>
      <c r="DO16">
        <f t="shared" si="40"/>
        <v>41.9450179400703</v>
      </c>
      <c r="DP16">
        <f t="shared" si="40"/>
        <v>38.9207325646513</v>
      </c>
      <c r="DQ16">
        <f t="shared" si="40"/>
        <v>38.3324161935088</v>
      </c>
      <c r="DR16">
        <f t="shared" si="40"/>
        <v>39.8487316641617</v>
      </c>
      <c r="DS16">
        <f t="shared" si="40"/>
        <v>38.1694205878604</v>
      </c>
      <c r="DT16">
        <f t="shared" si="40"/>
        <v>36.8016950276984</v>
      </c>
      <c r="DU16">
        <f t="shared" si="40"/>
        <v>39.6697690325966</v>
      </c>
      <c r="DV16">
        <f t="shared" si="40"/>
        <v>39.3490370938819</v>
      </c>
      <c r="DW16">
        <f t="shared" si="40"/>
        <v>38.0728520095043</v>
      </c>
      <c r="DX16">
        <f t="shared" si="40"/>
        <v>44.6703813443217</v>
      </c>
      <c r="DY16">
        <f t="shared" si="40"/>
        <v>37.7730391468232</v>
      </c>
      <c r="DZ16">
        <f t="shared" si="40"/>
        <v>40.3687271078128</v>
      </c>
      <c r="EA16">
        <f t="shared" si="40"/>
        <v>39.4879345938268</v>
      </c>
      <c r="EB16">
        <f t="shared" si="40"/>
        <v>36.9134788057622</v>
      </c>
      <c r="EC16">
        <f t="shared" si="40"/>
        <v>38.6230454108715</v>
      </c>
      <c r="ED16">
        <f t="shared" si="40"/>
        <v>38.9284768872142</v>
      </c>
      <c r="EE16">
        <f t="shared" si="40"/>
        <v>40.1511213649958</v>
      </c>
      <c r="EF16">
        <f t="shared" si="40"/>
        <v>39.4425601707216</v>
      </c>
      <c r="EG16">
        <f t="shared" si="40"/>
        <v>41.3645206939554</v>
      </c>
      <c r="EH16">
        <f t="shared" si="40"/>
        <v>40.4880993615766</v>
      </c>
      <c r="EI16">
        <f t="shared" si="40"/>
        <v>44.3034266309289</v>
      </c>
      <c r="EJ16">
        <f t="shared" si="40"/>
        <v>40.1306325069497</v>
      </c>
      <c r="EK16">
        <f t="shared" ref="EK16:FP16" si="41">EK15*(1-AN16*0.5)+$D16*AN16*0.5+AN65</f>
        <v>38.0518071035166</v>
      </c>
      <c r="EL16">
        <f t="shared" si="41"/>
        <v>39.2592304648726</v>
      </c>
      <c r="EM16">
        <f t="shared" si="41"/>
        <v>39.3267084631056</v>
      </c>
      <c r="EN16">
        <f t="shared" si="41"/>
        <v>38.0183550028288</v>
      </c>
      <c r="EO16">
        <f t="shared" si="41"/>
        <v>38.0478512010256</v>
      </c>
      <c r="EP16">
        <f t="shared" si="41"/>
        <v>42.9287241522474</v>
      </c>
      <c r="EQ16">
        <f t="shared" si="41"/>
        <v>38.5355956399087</v>
      </c>
      <c r="ER16">
        <f t="shared" si="41"/>
        <v>42.9697935118176</v>
      </c>
      <c r="ES16">
        <f t="shared" si="41"/>
        <v>38.4495811713377</v>
      </c>
      <c r="ET16">
        <f t="shared" si="41"/>
        <v>95.5405724463776</v>
      </c>
      <c r="EU16">
        <f t="shared" si="41"/>
        <v>38.3841091218847</v>
      </c>
      <c r="EV16">
        <f t="shared" si="41"/>
        <v>38.8834445128417</v>
      </c>
      <c r="EW16">
        <f t="shared" si="41"/>
        <v>38.8004224173704</v>
      </c>
      <c r="EX16">
        <f t="shared" si="41"/>
        <v>35.2439085830186</v>
      </c>
      <c r="EY16">
        <f t="shared" si="41"/>
        <v>45.2964951527307</v>
      </c>
      <c r="EZ16">
        <f t="shared" si="41"/>
        <v>42.7208110638038</v>
      </c>
      <c r="FA16">
        <f t="shared" si="41"/>
        <v>36.1251041202433</v>
      </c>
      <c r="FB16">
        <f t="shared" si="41"/>
        <v>39.923269740344</v>
      </c>
      <c r="FC16">
        <f t="shared" si="41"/>
        <v>39.986527361041</v>
      </c>
      <c r="FD16">
        <f t="shared" si="41"/>
        <v>38.112513603779</v>
      </c>
      <c r="FE16">
        <f t="shared" si="41"/>
        <v>45.5155087787652</v>
      </c>
      <c r="FF16">
        <f t="shared" si="41"/>
        <v>38.4029203692009</v>
      </c>
      <c r="FG16">
        <f t="shared" si="41"/>
        <v>40.0697146933229</v>
      </c>
      <c r="FH16">
        <f t="shared" si="41"/>
        <v>38.0525052334603</v>
      </c>
      <c r="FI16">
        <f t="shared" si="41"/>
        <v>37.6773111345465</v>
      </c>
      <c r="FJ16">
        <f t="shared" si="41"/>
        <v>29.2458380821094</v>
      </c>
      <c r="FK16">
        <f t="shared" si="41"/>
        <v>39.2178421851037</v>
      </c>
      <c r="FL16">
        <f t="shared" si="41"/>
        <v>102.350104498488</v>
      </c>
      <c r="FM16">
        <f t="shared" si="41"/>
        <v>38.7907396275608</v>
      </c>
      <c r="FN16">
        <f t="shared" si="41"/>
        <v>40.1761671506887</v>
      </c>
      <c r="FO16">
        <f t="shared" si="41"/>
        <v>47.5195991229515</v>
      </c>
      <c r="FP16">
        <f t="shared" si="41"/>
        <v>39.1239990304907</v>
      </c>
      <c r="FQ16">
        <f t="shared" ref="FQ16:GY16" si="42">FQ15*(1-BT16*0.5)+$D16*BT16*0.5+BT65</f>
        <v>52.2050758182517</v>
      </c>
      <c r="FR16">
        <f t="shared" si="42"/>
        <v>37.4554676244618</v>
      </c>
      <c r="FS16">
        <f t="shared" si="42"/>
        <v>39.9439955097514</v>
      </c>
      <c r="FT16">
        <f t="shared" si="42"/>
        <v>41.8572799125264</v>
      </c>
      <c r="FU16">
        <f t="shared" si="42"/>
        <v>38.8728916303258</v>
      </c>
      <c r="FV16">
        <f t="shared" si="42"/>
        <v>38.6238894464036</v>
      </c>
      <c r="FW16">
        <f t="shared" si="42"/>
        <v>48.4736185385543</v>
      </c>
      <c r="FX16">
        <f t="shared" si="42"/>
        <v>40.1221794305508</v>
      </c>
      <c r="FY16">
        <f t="shared" si="42"/>
        <v>38.2122432909868</v>
      </c>
      <c r="FZ16">
        <f t="shared" si="42"/>
        <v>76.3632153105537</v>
      </c>
      <c r="GA16">
        <f t="shared" si="42"/>
        <v>38.2353832818529</v>
      </c>
      <c r="GB16">
        <f t="shared" si="42"/>
        <v>37.6391736247155</v>
      </c>
      <c r="GC16">
        <f t="shared" si="42"/>
        <v>38.5300131123471</v>
      </c>
      <c r="GD16">
        <f t="shared" si="42"/>
        <v>39.4321274723414</v>
      </c>
      <c r="GE16">
        <f t="shared" si="42"/>
        <v>39.4484534747438</v>
      </c>
      <c r="GF16">
        <f t="shared" si="42"/>
        <v>55.5685989650849</v>
      </c>
      <c r="GG16">
        <f t="shared" si="42"/>
        <v>39.3923118687927</v>
      </c>
      <c r="GH16">
        <f t="shared" si="42"/>
        <v>37.3952106356199</v>
      </c>
      <c r="GI16">
        <f t="shared" si="42"/>
        <v>37.9690651292734</v>
      </c>
      <c r="GJ16">
        <f t="shared" si="42"/>
        <v>39.6225442688456</v>
      </c>
      <c r="GK16">
        <f t="shared" si="42"/>
        <v>37.1543353085474</v>
      </c>
      <c r="GL16">
        <f t="shared" si="42"/>
        <v>38.380604468836</v>
      </c>
      <c r="GM16">
        <f t="shared" si="42"/>
        <v>60.7569200232182</v>
      </c>
      <c r="GN16">
        <f t="shared" si="42"/>
        <v>38.4078281364165</v>
      </c>
      <c r="GO16">
        <f t="shared" si="42"/>
        <v>42.4383733635022</v>
      </c>
      <c r="GP16">
        <f t="shared" si="42"/>
        <v>36.8186146036966</v>
      </c>
      <c r="GQ16">
        <f t="shared" si="42"/>
        <v>40.872414624845</v>
      </c>
      <c r="GR16">
        <f t="shared" si="42"/>
        <v>28.544662374127</v>
      </c>
      <c r="GS16">
        <f t="shared" si="42"/>
        <v>39.7493547085498</v>
      </c>
      <c r="GT16">
        <f t="shared" si="42"/>
        <v>38.5042051671637</v>
      </c>
      <c r="GU16">
        <f t="shared" si="42"/>
        <v>37.8978138417657</v>
      </c>
      <c r="GV16">
        <f t="shared" si="42"/>
        <v>38.6891209418457</v>
      </c>
      <c r="GW16">
        <f t="shared" si="42"/>
        <v>38.7119188166068</v>
      </c>
      <c r="GX16">
        <f t="shared" si="42"/>
        <v>40.1052002654207</v>
      </c>
      <c r="GY16">
        <f t="shared" si="42"/>
        <v>40.0463505410192</v>
      </c>
      <c r="GZ16" s="21">
        <v>54.3333333333333</v>
      </c>
    </row>
    <row r="17" s="13" customFormat="1" spans="1:208">
      <c r="A17" s="11">
        <v>8367</v>
      </c>
      <c r="B17" s="12">
        <v>42910.3125</v>
      </c>
      <c r="C17" s="13">
        <v>54.5</v>
      </c>
      <c r="D17" s="13">
        <v>31</v>
      </c>
      <c r="E17" s="13">
        <v>0</v>
      </c>
      <c r="F17" s="13">
        <v>0</v>
      </c>
      <c r="G17" s="15">
        <v>0.225</v>
      </c>
      <c r="H17" s="15">
        <v>0.325</v>
      </c>
      <c r="I17" s="15">
        <v>0.075</v>
      </c>
      <c r="J17" s="15">
        <v>0.025</v>
      </c>
      <c r="K17" s="15">
        <v>0.075</v>
      </c>
      <c r="L17" s="15">
        <v>0.075</v>
      </c>
      <c r="M17" s="15">
        <v>0.025</v>
      </c>
      <c r="N17" s="15">
        <v>0.425</v>
      </c>
      <c r="O17" s="15">
        <v>0.425</v>
      </c>
      <c r="P17" s="15">
        <v>0.75</v>
      </c>
      <c r="Q17" s="15">
        <v>0.175</v>
      </c>
      <c r="R17" s="15">
        <v>0.025</v>
      </c>
      <c r="S17" s="15">
        <v>0.325</v>
      </c>
      <c r="T17" s="15">
        <v>0.075</v>
      </c>
      <c r="U17" s="15">
        <v>0.125</v>
      </c>
      <c r="V17" s="15">
        <v>0.375</v>
      </c>
      <c r="W17" s="15">
        <v>0.075</v>
      </c>
      <c r="X17" s="15">
        <v>0.125</v>
      </c>
      <c r="Y17" s="15">
        <v>0.75</v>
      </c>
      <c r="Z17" s="15">
        <v>0.275</v>
      </c>
      <c r="AA17" s="15">
        <v>0.075</v>
      </c>
      <c r="AB17" s="15">
        <v>0.125</v>
      </c>
      <c r="AC17" s="15">
        <v>0.075</v>
      </c>
      <c r="AD17" s="15">
        <v>0.125</v>
      </c>
      <c r="AE17" s="15">
        <v>0.025</v>
      </c>
      <c r="AF17" s="15">
        <v>0.225</v>
      </c>
      <c r="AG17" s="15">
        <v>0.025</v>
      </c>
      <c r="AH17" s="15">
        <v>0.025</v>
      </c>
      <c r="AI17" s="15">
        <v>0.75</v>
      </c>
      <c r="AJ17" s="15">
        <v>0.025</v>
      </c>
      <c r="AK17" s="15">
        <v>0.425</v>
      </c>
      <c r="AL17" s="15">
        <v>0.025</v>
      </c>
      <c r="AM17" s="15">
        <v>0.075</v>
      </c>
      <c r="AN17" s="15">
        <v>0.275</v>
      </c>
      <c r="AO17" s="15">
        <v>0.175</v>
      </c>
      <c r="AP17" s="15">
        <v>0.025</v>
      </c>
      <c r="AQ17" s="15">
        <v>0.075</v>
      </c>
      <c r="AR17" s="15">
        <v>0.025</v>
      </c>
      <c r="AS17" s="15">
        <v>0.225</v>
      </c>
      <c r="AT17" s="15">
        <v>0.175</v>
      </c>
      <c r="AU17" s="15">
        <v>0.025</v>
      </c>
      <c r="AV17" s="15">
        <v>0.225</v>
      </c>
      <c r="AW17" s="15">
        <v>0.425</v>
      </c>
      <c r="AX17" s="15">
        <v>0.125</v>
      </c>
      <c r="AY17" s="15">
        <v>0.025</v>
      </c>
      <c r="AZ17" s="15">
        <v>0.175</v>
      </c>
      <c r="BA17" s="15">
        <v>0.075</v>
      </c>
      <c r="BB17" s="15">
        <v>0.025</v>
      </c>
      <c r="BC17" s="15">
        <v>0.075</v>
      </c>
      <c r="BD17" s="15">
        <v>0.025</v>
      </c>
      <c r="BE17" s="15">
        <v>0.025</v>
      </c>
      <c r="BF17" s="15">
        <v>0.125</v>
      </c>
      <c r="BG17" s="15">
        <v>0.125</v>
      </c>
      <c r="BH17" s="15">
        <v>0.075</v>
      </c>
      <c r="BI17" s="15">
        <v>0.275</v>
      </c>
      <c r="BJ17" s="15">
        <v>0.025</v>
      </c>
      <c r="BK17" s="15">
        <v>0.275</v>
      </c>
      <c r="BL17" s="15">
        <v>0.425</v>
      </c>
      <c r="BM17" s="15">
        <v>0.275</v>
      </c>
      <c r="BN17" s="15">
        <v>0.025</v>
      </c>
      <c r="BO17" s="15">
        <v>0.075</v>
      </c>
      <c r="BP17" s="15">
        <v>0.425</v>
      </c>
      <c r="BQ17" s="15">
        <v>0.075</v>
      </c>
      <c r="BR17" s="15">
        <v>0.375</v>
      </c>
      <c r="BS17" s="15">
        <v>0.375</v>
      </c>
      <c r="BT17" s="15">
        <v>0.425</v>
      </c>
      <c r="BU17" s="15">
        <v>0.025</v>
      </c>
      <c r="BV17" s="15">
        <v>0.025</v>
      </c>
      <c r="BW17" s="15">
        <v>0.125</v>
      </c>
      <c r="BX17" s="15">
        <v>0.125</v>
      </c>
      <c r="BY17" s="15">
        <v>0.175</v>
      </c>
      <c r="BZ17" s="15">
        <v>0.025</v>
      </c>
      <c r="CA17" s="15">
        <v>0.025</v>
      </c>
      <c r="CB17" s="15">
        <v>0.075</v>
      </c>
      <c r="CC17" s="15">
        <v>0.425</v>
      </c>
      <c r="CD17" s="15">
        <v>0.125</v>
      </c>
      <c r="CE17" s="15">
        <v>0.125</v>
      </c>
      <c r="CF17" s="15">
        <v>0.425</v>
      </c>
      <c r="CG17" s="15">
        <v>0.475</v>
      </c>
      <c r="CH17" s="15">
        <v>0.425</v>
      </c>
      <c r="CI17" s="15">
        <v>0.075</v>
      </c>
      <c r="CJ17" s="15">
        <v>0.125</v>
      </c>
      <c r="CK17" s="15">
        <v>0.225</v>
      </c>
      <c r="CL17" s="15">
        <v>0.175</v>
      </c>
      <c r="CM17" s="15">
        <v>0.125</v>
      </c>
      <c r="CN17" s="15">
        <v>0.025</v>
      </c>
      <c r="CO17" s="15">
        <v>0.175</v>
      </c>
      <c r="CP17" s="15">
        <v>0.125</v>
      </c>
      <c r="CQ17" s="15">
        <v>0.025</v>
      </c>
      <c r="CR17" s="15">
        <v>0.025</v>
      </c>
      <c r="CS17" s="15">
        <v>0.425</v>
      </c>
      <c r="CT17" s="15">
        <v>0.075</v>
      </c>
      <c r="CU17" s="15">
        <v>0.225</v>
      </c>
      <c r="CV17" s="15">
        <v>0.275</v>
      </c>
      <c r="CW17" s="15">
        <v>0.225</v>
      </c>
      <c r="CX17" s="15">
        <v>0.075</v>
      </c>
      <c r="CY17" s="15">
        <v>0.325</v>
      </c>
      <c r="CZ17" s="15">
        <v>0.225</v>
      </c>
      <c r="DA17" s="15">
        <v>0.75</v>
      </c>
      <c r="DB17" s="15">
        <v>0.025</v>
      </c>
      <c r="DD17">
        <f t="shared" si="3"/>
        <v>39.5450769113236</v>
      </c>
      <c r="DE17">
        <f t="shared" ref="DE17:EJ17" si="43">DE16*(1-H17*0.5)+$D17*H17*0.5+H66</f>
        <v>34.2406170768807</v>
      </c>
      <c r="DF17">
        <f t="shared" si="43"/>
        <v>38.7460645616697</v>
      </c>
      <c r="DG17">
        <f t="shared" si="43"/>
        <v>39.1684959299781</v>
      </c>
      <c r="DH17">
        <f t="shared" si="43"/>
        <v>38.5769470741033</v>
      </c>
      <c r="DI17">
        <f t="shared" si="43"/>
        <v>39.0459215059818</v>
      </c>
      <c r="DJ17">
        <f t="shared" si="43"/>
        <v>46.2146550897197</v>
      </c>
      <c r="DK17">
        <f t="shared" si="43"/>
        <v>36.2887713828788</v>
      </c>
      <c r="DL17">
        <f t="shared" si="43"/>
        <v>41.0021085760379</v>
      </c>
      <c r="DM17">
        <f t="shared" si="43"/>
        <v>50.4373658280512</v>
      </c>
      <c r="DN17">
        <f t="shared" si="43"/>
        <v>39.0033969112139</v>
      </c>
      <c r="DO17">
        <f t="shared" si="43"/>
        <v>41.8082052158194</v>
      </c>
      <c r="DP17">
        <f t="shared" si="43"/>
        <v>37.6336135228955</v>
      </c>
      <c r="DQ17">
        <f t="shared" si="43"/>
        <v>38.0574505862522</v>
      </c>
      <c r="DR17">
        <f t="shared" si="43"/>
        <v>39.2956859351516</v>
      </c>
      <c r="DS17">
        <f t="shared" si="43"/>
        <v>36.8251542276366</v>
      </c>
      <c r="DT17">
        <f t="shared" si="43"/>
        <v>36.5841314641597</v>
      </c>
      <c r="DU17">
        <f t="shared" si="43"/>
        <v>39.1279084680593</v>
      </c>
      <c r="DV17">
        <f t="shared" si="43"/>
        <v>36.2181481836762</v>
      </c>
      <c r="DW17">
        <f t="shared" si="43"/>
        <v>37.1003348581975</v>
      </c>
      <c r="DX17">
        <f t="shared" si="43"/>
        <v>44.1577420439096</v>
      </c>
      <c r="DY17">
        <f t="shared" si="43"/>
        <v>37.3497242001468</v>
      </c>
      <c r="DZ17">
        <f t="shared" si="43"/>
        <v>40.0173998412698</v>
      </c>
      <c r="EA17">
        <f t="shared" si="43"/>
        <v>38.9574386817126</v>
      </c>
      <c r="EB17">
        <f t="shared" si="43"/>
        <v>36.8395603206902</v>
      </c>
      <c r="EC17">
        <f t="shared" si="43"/>
        <v>37.7654528021485</v>
      </c>
      <c r="ED17">
        <f t="shared" si="43"/>
        <v>38.829370926124</v>
      </c>
      <c r="EE17">
        <f t="shared" si="43"/>
        <v>40.0367323479334</v>
      </c>
      <c r="EF17">
        <f t="shared" si="43"/>
        <v>36.276600106701</v>
      </c>
      <c r="EG17">
        <f t="shared" si="43"/>
        <v>41.234964185281</v>
      </c>
      <c r="EH17">
        <f t="shared" si="43"/>
        <v>38.4718782472416</v>
      </c>
      <c r="EI17">
        <f t="shared" si="43"/>
        <v>44.1371337980423</v>
      </c>
      <c r="EJ17">
        <f t="shared" si="43"/>
        <v>39.7882337879391</v>
      </c>
      <c r="EK17">
        <f t="shared" ref="EK17:FP17" si="44">EK16*(1-AN17*0.5)+$D17*AN17*0.5+AN66</f>
        <v>37.0821836267831</v>
      </c>
      <c r="EL17">
        <f t="shared" si="44"/>
        <v>38.5365477991963</v>
      </c>
      <c r="EM17">
        <f t="shared" si="44"/>
        <v>39.2226246073168</v>
      </c>
      <c r="EN17">
        <f t="shared" si="44"/>
        <v>37.7551666902227</v>
      </c>
      <c r="EO17">
        <f t="shared" si="44"/>
        <v>37.9597530610128</v>
      </c>
      <c r="EP17">
        <f t="shared" si="44"/>
        <v>41.5867426851196</v>
      </c>
      <c r="EQ17">
        <f t="shared" si="44"/>
        <v>37.8762310214167</v>
      </c>
      <c r="ER17">
        <f t="shared" si="44"/>
        <v>42.8201710929199</v>
      </c>
      <c r="ES17">
        <f t="shared" si="44"/>
        <v>37.6115032895622</v>
      </c>
      <c r="ET17">
        <f t="shared" si="44"/>
        <v>81.8257008015223</v>
      </c>
      <c r="EU17">
        <f t="shared" si="44"/>
        <v>37.9226023017669</v>
      </c>
      <c r="EV17">
        <f t="shared" si="44"/>
        <v>38.7849014564312</v>
      </c>
      <c r="EW17">
        <f t="shared" si="44"/>
        <v>38.1178854558505</v>
      </c>
      <c r="EX17">
        <f t="shared" si="44"/>
        <v>35.0847620111554</v>
      </c>
      <c r="EY17">
        <f t="shared" si="44"/>
        <v>45.1177889633216</v>
      </c>
      <c r="EZ17">
        <f t="shared" si="44"/>
        <v>42.2812806489111</v>
      </c>
      <c r="FA17">
        <f t="shared" si="44"/>
        <v>36.0610403187403</v>
      </c>
      <c r="FB17">
        <f t="shared" si="44"/>
        <v>39.8117288685897</v>
      </c>
      <c r="FC17">
        <f t="shared" si="44"/>
        <v>39.4248694009759</v>
      </c>
      <c r="FD17">
        <f t="shared" si="44"/>
        <v>37.6679815035428</v>
      </c>
      <c r="FE17">
        <f t="shared" si="44"/>
        <v>44.9711771995615</v>
      </c>
      <c r="FF17">
        <f t="shared" si="44"/>
        <v>37.3850188184358</v>
      </c>
      <c r="FG17">
        <f t="shared" si="44"/>
        <v>39.9563432596564</v>
      </c>
      <c r="FH17">
        <f t="shared" si="44"/>
        <v>37.0827857638595</v>
      </c>
      <c r="FI17">
        <f t="shared" si="44"/>
        <v>36.2583825184553</v>
      </c>
      <c r="FJ17">
        <f t="shared" si="44"/>
        <v>29.4870353458193</v>
      </c>
      <c r="FK17">
        <f t="shared" si="44"/>
        <v>39.1151191577899</v>
      </c>
      <c r="FL17">
        <f t="shared" si="44"/>
        <v>99.6744755797943</v>
      </c>
      <c r="FM17">
        <f t="shared" si="44"/>
        <v>37.1352074567042</v>
      </c>
      <c r="FN17">
        <f t="shared" si="44"/>
        <v>39.8320608825379</v>
      </c>
      <c r="FO17">
        <f t="shared" si="44"/>
        <v>46.9221742873981</v>
      </c>
      <c r="FP17">
        <f t="shared" si="44"/>
        <v>37.6007492122737</v>
      </c>
      <c r="FQ17">
        <f t="shared" ref="FQ17:GY17" si="45">FQ16*(1-BT17*0.5)+$D17*BT17*0.5+BT66</f>
        <v>47.6989972068732</v>
      </c>
      <c r="FR17">
        <f t="shared" si="45"/>
        <v>37.374774279156</v>
      </c>
      <c r="FS17">
        <f t="shared" si="45"/>
        <v>39.8321955658795</v>
      </c>
      <c r="FT17">
        <f t="shared" si="45"/>
        <v>41.1786999179935</v>
      </c>
      <c r="FU17">
        <f t="shared" si="45"/>
        <v>38.3808359034304</v>
      </c>
      <c r="FV17">
        <f t="shared" si="45"/>
        <v>37.9567991198433</v>
      </c>
      <c r="FW17">
        <f t="shared" si="45"/>
        <v>48.2551983068224</v>
      </c>
      <c r="FX17">
        <f t="shared" si="45"/>
        <v>40.0081521876689</v>
      </c>
      <c r="FY17">
        <f t="shared" si="45"/>
        <v>37.9417841675748</v>
      </c>
      <c r="FZ17">
        <f t="shared" si="45"/>
        <v>66.723532057061</v>
      </c>
      <c r="GA17">
        <f t="shared" si="45"/>
        <v>37.7831718267371</v>
      </c>
      <c r="GB17">
        <f t="shared" si="45"/>
        <v>37.2242252731708</v>
      </c>
      <c r="GC17">
        <f t="shared" si="45"/>
        <v>69.4298853259734</v>
      </c>
      <c r="GD17">
        <f t="shared" si="45"/>
        <v>37.4294971976603</v>
      </c>
      <c r="GE17">
        <f t="shared" si="45"/>
        <v>37.6531571113607</v>
      </c>
      <c r="GF17">
        <f t="shared" si="45"/>
        <v>54.6472765038942</v>
      </c>
      <c r="GG17">
        <f t="shared" si="45"/>
        <v>38.8677923769932</v>
      </c>
      <c r="GH17">
        <f t="shared" si="45"/>
        <v>36.6757494391126</v>
      </c>
      <c r="GI17">
        <f t="shared" si="45"/>
        <v>37.359271930462</v>
      </c>
      <c r="GJ17">
        <f t="shared" si="45"/>
        <v>39.0836352520428</v>
      </c>
      <c r="GK17">
        <f t="shared" si="45"/>
        <v>37.0774061171905</v>
      </c>
      <c r="GL17">
        <f t="shared" si="45"/>
        <v>37.7348015778129</v>
      </c>
      <c r="GM17">
        <f t="shared" si="45"/>
        <v>58.897112521767</v>
      </c>
      <c r="GN17">
        <f t="shared" si="45"/>
        <v>38.3152302847113</v>
      </c>
      <c r="GO17">
        <f t="shared" si="45"/>
        <v>42.2953936964584</v>
      </c>
      <c r="GP17">
        <f t="shared" si="45"/>
        <v>35.5821590004111</v>
      </c>
      <c r="GQ17">
        <f t="shared" si="45"/>
        <v>58.0021990764133</v>
      </c>
      <c r="GR17">
        <f t="shared" si="45"/>
        <v>28.8208878570377</v>
      </c>
      <c r="GS17">
        <f t="shared" si="45"/>
        <v>38.5463184361242</v>
      </c>
      <c r="GT17">
        <f t="shared" si="45"/>
        <v>37.6599820858577</v>
      </c>
      <c r="GU17">
        <f t="shared" si="45"/>
        <v>85.1391458226995</v>
      </c>
      <c r="GV17">
        <f t="shared" si="45"/>
        <v>37.4396387887958</v>
      </c>
      <c r="GW17">
        <f t="shared" si="45"/>
        <v>37.8443279497385</v>
      </c>
      <c r="GX17">
        <f t="shared" si="45"/>
        <v>36.690750165888</v>
      </c>
      <c r="GY17">
        <f t="shared" si="45"/>
        <v>39.9332711592565</v>
      </c>
      <c r="GZ17" s="21">
        <v>54.5</v>
      </c>
    </row>
    <row r="18" s="13" customFormat="1" spans="1:208">
      <c r="A18" s="11">
        <v>8368</v>
      </c>
      <c r="B18" s="12">
        <v>42910.3333333333</v>
      </c>
      <c r="C18" s="13">
        <v>51.6666666666667</v>
      </c>
      <c r="D18" s="13">
        <v>31</v>
      </c>
      <c r="E18" s="13">
        <v>0</v>
      </c>
      <c r="F18" s="13">
        <v>0</v>
      </c>
      <c r="G18" s="15">
        <v>0.425</v>
      </c>
      <c r="H18" s="15">
        <v>0.125</v>
      </c>
      <c r="I18" s="15">
        <v>0.175</v>
      </c>
      <c r="J18" s="15">
        <v>0.075</v>
      </c>
      <c r="K18" s="15">
        <v>0.025</v>
      </c>
      <c r="L18" s="15">
        <v>0.075</v>
      </c>
      <c r="M18" s="15">
        <v>0.075</v>
      </c>
      <c r="N18" s="15">
        <v>0.125</v>
      </c>
      <c r="O18" s="15">
        <v>0.125</v>
      </c>
      <c r="P18" s="15">
        <v>0.075</v>
      </c>
      <c r="Q18" s="15">
        <v>4.25</v>
      </c>
      <c r="R18" s="15">
        <v>0.425</v>
      </c>
      <c r="S18" s="15">
        <v>0.175</v>
      </c>
      <c r="T18" s="15">
        <v>0.025</v>
      </c>
      <c r="U18" s="15">
        <v>0.025</v>
      </c>
      <c r="V18" s="15">
        <v>0.425</v>
      </c>
      <c r="W18" s="15">
        <v>0.025</v>
      </c>
      <c r="X18" s="15">
        <v>0.075</v>
      </c>
      <c r="Y18" s="15">
        <v>0.075</v>
      </c>
      <c r="Z18" s="15">
        <v>0.025</v>
      </c>
      <c r="AA18" s="15">
        <v>0.175</v>
      </c>
      <c r="AB18" s="15">
        <v>0.075</v>
      </c>
      <c r="AC18" s="15">
        <v>0.175</v>
      </c>
      <c r="AD18" s="15">
        <v>0.175</v>
      </c>
      <c r="AE18" s="15">
        <v>0.175</v>
      </c>
      <c r="AF18" s="15">
        <v>0.025</v>
      </c>
      <c r="AG18" s="15">
        <v>0.025</v>
      </c>
      <c r="AH18" s="15">
        <v>0.225</v>
      </c>
      <c r="AI18" s="15">
        <v>0.075</v>
      </c>
      <c r="AJ18" s="15">
        <v>0.275</v>
      </c>
      <c r="AK18" s="15">
        <v>0.425</v>
      </c>
      <c r="AL18" s="15">
        <v>0.275</v>
      </c>
      <c r="AM18" s="15">
        <v>0.325</v>
      </c>
      <c r="AN18" s="15">
        <v>0.075</v>
      </c>
      <c r="AO18" s="15">
        <v>0.425</v>
      </c>
      <c r="AP18" s="15">
        <v>0.125</v>
      </c>
      <c r="AQ18" s="15">
        <v>0.025</v>
      </c>
      <c r="AR18" s="15">
        <v>0.025</v>
      </c>
      <c r="AS18" s="15">
        <v>0.025</v>
      </c>
      <c r="AT18" s="15">
        <v>0.375</v>
      </c>
      <c r="AU18" s="15">
        <v>0.075</v>
      </c>
      <c r="AV18" s="15">
        <v>0.275</v>
      </c>
      <c r="AW18" s="15">
        <v>0.225</v>
      </c>
      <c r="AX18" s="15">
        <v>0.025</v>
      </c>
      <c r="AY18" s="15">
        <v>0.025</v>
      </c>
      <c r="AZ18" s="15">
        <v>0.175</v>
      </c>
      <c r="BA18" s="15">
        <v>0.425</v>
      </c>
      <c r="BB18" s="15">
        <v>0.075</v>
      </c>
      <c r="BC18" s="15">
        <v>0.025</v>
      </c>
      <c r="BD18" s="15">
        <v>0.025</v>
      </c>
      <c r="BE18" s="15">
        <v>0.475</v>
      </c>
      <c r="BF18" s="15">
        <v>0.025</v>
      </c>
      <c r="BG18" s="15">
        <v>0.125</v>
      </c>
      <c r="BH18" s="15">
        <v>0.075</v>
      </c>
      <c r="BI18" s="15">
        <v>0.425</v>
      </c>
      <c r="BJ18" s="15">
        <v>0.275</v>
      </c>
      <c r="BK18" s="15">
        <v>0.275</v>
      </c>
      <c r="BL18" s="15">
        <v>0.175</v>
      </c>
      <c r="BM18" s="15">
        <v>0.025</v>
      </c>
      <c r="BN18" s="15">
        <v>0.425</v>
      </c>
      <c r="BO18" s="15">
        <v>0.325</v>
      </c>
      <c r="BP18" s="15">
        <v>0.225</v>
      </c>
      <c r="BQ18" s="15">
        <v>0.425</v>
      </c>
      <c r="BR18" s="15">
        <v>0.025</v>
      </c>
      <c r="BS18" s="15">
        <v>0.375</v>
      </c>
      <c r="BT18" s="15">
        <v>0.425</v>
      </c>
      <c r="BU18" s="15">
        <v>0.025</v>
      </c>
      <c r="BV18" s="15">
        <v>0.425</v>
      </c>
      <c r="BW18" s="15">
        <v>0.025</v>
      </c>
      <c r="BX18" s="15">
        <v>0.025</v>
      </c>
      <c r="BY18" s="15">
        <v>0.025</v>
      </c>
      <c r="BZ18" s="15">
        <v>0.375</v>
      </c>
      <c r="CA18" s="15">
        <v>0.075</v>
      </c>
      <c r="CB18" s="15">
        <v>0.025</v>
      </c>
      <c r="CC18" s="15">
        <v>0.425</v>
      </c>
      <c r="CD18" s="15">
        <v>0.025</v>
      </c>
      <c r="CE18" s="15">
        <v>0.425</v>
      </c>
      <c r="CF18" s="15">
        <v>0.225</v>
      </c>
      <c r="CG18" s="15">
        <v>0.125</v>
      </c>
      <c r="CH18" s="15">
        <v>0.025</v>
      </c>
      <c r="CI18" s="15">
        <v>0.025</v>
      </c>
      <c r="CJ18" s="15">
        <v>0.175</v>
      </c>
      <c r="CK18" s="15">
        <v>0.025</v>
      </c>
      <c r="CL18" s="15">
        <v>0.75</v>
      </c>
      <c r="CM18" s="15">
        <v>0.025</v>
      </c>
      <c r="CN18" s="15">
        <v>0.025</v>
      </c>
      <c r="CO18" s="15">
        <v>0.025</v>
      </c>
      <c r="CP18" s="15">
        <v>0.325</v>
      </c>
      <c r="CQ18" s="15">
        <v>0.025</v>
      </c>
      <c r="CR18" s="15">
        <v>0.075</v>
      </c>
      <c r="CS18" s="15">
        <v>0.125</v>
      </c>
      <c r="CT18" s="15">
        <v>0.425</v>
      </c>
      <c r="CU18" s="15">
        <v>0.175</v>
      </c>
      <c r="CV18" s="15">
        <v>0.075</v>
      </c>
      <c r="CW18" s="15">
        <v>0.125</v>
      </c>
      <c r="CX18" s="15">
        <v>0.125</v>
      </c>
      <c r="CY18" s="15">
        <v>0.025</v>
      </c>
      <c r="CZ18" s="15">
        <v>0.075</v>
      </c>
      <c r="DA18" s="15">
        <v>0.125</v>
      </c>
      <c r="DB18" s="15">
        <v>0.075</v>
      </c>
      <c r="DD18">
        <f t="shared" si="3"/>
        <v>37.7292480676673</v>
      </c>
      <c r="DE18">
        <f t="shared" ref="DE18:EJ18" si="46">DE17*(1-H18*0.5)+$D18*H18*0.5+H67</f>
        <v>34.0380785095756</v>
      </c>
      <c r="DF18">
        <f t="shared" si="46"/>
        <v>38.0682839125236</v>
      </c>
      <c r="DG18">
        <f t="shared" si="46"/>
        <v>38.862177332604</v>
      </c>
      <c r="DH18">
        <f t="shared" si="46"/>
        <v>38.482235235677</v>
      </c>
      <c r="DI18">
        <f t="shared" si="46"/>
        <v>38.7441994495075</v>
      </c>
      <c r="DJ18">
        <f t="shared" si="46"/>
        <v>45.6441055238552</v>
      </c>
      <c r="DK18">
        <f t="shared" si="46"/>
        <v>35.9582231714489</v>
      </c>
      <c r="DL18">
        <f t="shared" si="46"/>
        <v>40.3769767900355</v>
      </c>
      <c r="DM18">
        <f t="shared" si="46"/>
        <v>49.7084646094993</v>
      </c>
      <c r="DN18">
        <f t="shared" si="46"/>
        <v>21.9961784748844</v>
      </c>
      <c r="DO18">
        <f t="shared" si="46"/>
        <v>39.5114616074578</v>
      </c>
      <c r="DP18">
        <f t="shared" si="46"/>
        <v>37.0531723396421</v>
      </c>
      <c r="DQ18">
        <f t="shared" si="46"/>
        <v>37.9692324539241</v>
      </c>
      <c r="DR18">
        <f t="shared" si="46"/>
        <v>39.1919898609622</v>
      </c>
      <c r="DS18">
        <f t="shared" si="46"/>
        <v>35.5873089542638</v>
      </c>
      <c r="DT18">
        <f t="shared" si="46"/>
        <v>36.5143298208577</v>
      </c>
      <c r="DU18">
        <f t="shared" si="46"/>
        <v>38.8231119005071</v>
      </c>
      <c r="DV18">
        <f t="shared" si="46"/>
        <v>36.0224676267883</v>
      </c>
      <c r="DW18">
        <f t="shared" si="46"/>
        <v>37.02408067247</v>
      </c>
      <c r="DX18">
        <f t="shared" si="46"/>
        <v>43.0064396150675</v>
      </c>
      <c r="DY18">
        <f t="shared" si="46"/>
        <v>37.1116095426413</v>
      </c>
      <c r="DZ18">
        <f t="shared" si="46"/>
        <v>39.2283773551587</v>
      </c>
      <c r="EA18">
        <f t="shared" si="46"/>
        <v>38.2611627970627</v>
      </c>
      <c r="EB18">
        <f t="shared" si="46"/>
        <v>36.3285987926298</v>
      </c>
      <c r="EC18">
        <f t="shared" si="46"/>
        <v>37.6808846421216</v>
      </c>
      <c r="ED18">
        <f t="shared" si="46"/>
        <v>38.7315037895475</v>
      </c>
      <c r="EE18">
        <f t="shared" si="46"/>
        <v>39.0200999587909</v>
      </c>
      <c r="EF18">
        <f t="shared" si="46"/>
        <v>36.0787276026997</v>
      </c>
      <c r="EG18">
        <f t="shared" si="46"/>
        <v>39.8276566098048</v>
      </c>
      <c r="EH18">
        <f t="shared" si="46"/>
        <v>36.8841041197028</v>
      </c>
      <c r="EI18">
        <f t="shared" si="46"/>
        <v>42.3307779008115</v>
      </c>
      <c r="EJ18">
        <f t="shared" si="46"/>
        <v>38.360145797399</v>
      </c>
      <c r="EK18">
        <f t="shared" ref="EK18:FP18" si="47">EK17*(1-AN18*0.5)+$D18*AN18*0.5+AN67</f>
        <v>36.8541017407787</v>
      </c>
      <c r="EL18">
        <f t="shared" si="47"/>
        <v>39.435031391867</v>
      </c>
      <c r="EM18">
        <f t="shared" si="47"/>
        <v>38.7087105693595</v>
      </c>
      <c r="EN18">
        <f t="shared" si="47"/>
        <v>37.6707271065949</v>
      </c>
      <c r="EO18">
        <f t="shared" si="47"/>
        <v>37.8727561477502</v>
      </c>
      <c r="EP18">
        <f t="shared" si="47"/>
        <v>41.4544084015556</v>
      </c>
      <c r="EQ18">
        <f t="shared" si="47"/>
        <v>36.5869377049011</v>
      </c>
      <c r="ER18">
        <f t="shared" si="47"/>
        <v>42.3769146769354</v>
      </c>
      <c r="ES18">
        <f t="shared" si="47"/>
        <v>36.7024215872474</v>
      </c>
      <c r="ET18">
        <f t="shared" si="47"/>
        <v>76.1078094613511</v>
      </c>
      <c r="EU18">
        <f t="shared" si="47"/>
        <v>37.8360697729949</v>
      </c>
      <c r="EV18">
        <f t="shared" si="47"/>
        <v>38.6875901882258</v>
      </c>
      <c r="EW18">
        <f t="shared" si="47"/>
        <v>37.4950704784636</v>
      </c>
      <c r="EX18">
        <f t="shared" si="47"/>
        <v>34.2167500837849</v>
      </c>
      <c r="EY18">
        <f t="shared" si="47"/>
        <v>44.588371877197</v>
      </c>
      <c r="EZ18">
        <f t="shared" si="47"/>
        <v>42.1402646407998</v>
      </c>
      <c r="FA18">
        <f t="shared" si="47"/>
        <v>35.9977773147561</v>
      </c>
      <c r="FB18">
        <f t="shared" si="47"/>
        <v>37.7189432622997</v>
      </c>
      <c r="FC18">
        <f t="shared" si="47"/>
        <v>39.3195585334637</v>
      </c>
      <c r="FD18">
        <f t="shared" si="47"/>
        <v>37.2512326595714</v>
      </c>
      <c r="FE18">
        <f t="shared" si="47"/>
        <v>44.4472580545779</v>
      </c>
      <c r="FF18">
        <f t="shared" si="47"/>
        <v>36.0282023195182</v>
      </c>
      <c r="FG18">
        <f t="shared" si="47"/>
        <v>38.7248460614536</v>
      </c>
      <c r="FH18">
        <f t="shared" si="47"/>
        <v>36.2464027213288</v>
      </c>
      <c r="FI18">
        <f t="shared" si="47"/>
        <v>35.7982740480905</v>
      </c>
      <c r="FJ18">
        <f t="shared" si="47"/>
        <v>29.5059474039966</v>
      </c>
      <c r="FK18">
        <f t="shared" si="47"/>
        <v>37.3906563367595</v>
      </c>
      <c r="FL18">
        <f t="shared" si="47"/>
        <v>88.5148732980778</v>
      </c>
      <c r="FM18">
        <f t="shared" si="47"/>
        <v>36.4449966178249</v>
      </c>
      <c r="FN18">
        <f t="shared" si="47"/>
        <v>37.9552479449986</v>
      </c>
      <c r="FO18">
        <f t="shared" si="47"/>
        <v>46.7231471088056</v>
      </c>
      <c r="FP18">
        <f t="shared" si="47"/>
        <v>36.3631087349724</v>
      </c>
      <c r="FQ18">
        <f t="shared" ref="FQ18:GY18" si="48">FQ17*(1-BT18*0.5)+$D18*BT18*0.5+BT67</f>
        <v>44.1504603004127</v>
      </c>
      <c r="FR18">
        <f t="shared" si="48"/>
        <v>37.2950896006666</v>
      </c>
      <c r="FS18">
        <f t="shared" si="48"/>
        <v>37.9553540081301</v>
      </c>
      <c r="FT18">
        <f t="shared" si="48"/>
        <v>41.0514661690186</v>
      </c>
      <c r="FU18">
        <f t="shared" si="48"/>
        <v>38.2885754546375</v>
      </c>
      <c r="FV18">
        <f t="shared" si="48"/>
        <v>37.8698391308453</v>
      </c>
      <c r="FW18">
        <f t="shared" si="48"/>
        <v>45.0198486242932</v>
      </c>
      <c r="FX18">
        <f t="shared" si="48"/>
        <v>39.6703464806313</v>
      </c>
      <c r="FY18">
        <f t="shared" si="48"/>
        <v>37.8550118654801</v>
      </c>
      <c r="FZ18">
        <f t="shared" si="48"/>
        <v>59.1322814949356</v>
      </c>
      <c r="GA18">
        <f t="shared" si="48"/>
        <v>37.6983821789029</v>
      </c>
      <c r="GB18">
        <f t="shared" si="48"/>
        <v>35.901577402622</v>
      </c>
      <c r="GC18">
        <f t="shared" si="48"/>
        <v>65.1065232268014</v>
      </c>
      <c r="GD18">
        <f t="shared" si="48"/>
        <v>37.0276536228065</v>
      </c>
      <c r="GE18">
        <f t="shared" si="48"/>
        <v>37.5699926474687</v>
      </c>
      <c r="GF18">
        <f t="shared" si="48"/>
        <v>54.3516855475955</v>
      </c>
      <c r="GG18">
        <f t="shared" si="48"/>
        <v>38.1793605440063</v>
      </c>
      <c r="GH18">
        <f t="shared" si="48"/>
        <v>36.6048025711237</v>
      </c>
      <c r="GI18">
        <f t="shared" si="48"/>
        <v>34.9745449565388</v>
      </c>
      <c r="GJ18">
        <f t="shared" si="48"/>
        <v>38.9825898113922</v>
      </c>
      <c r="GK18">
        <f t="shared" si="48"/>
        <v>37.0014385407257</v>
      </c>
      <c r="GL18">
        <f t="shared" si="48"/>
        <v>37.6506165580902</v>
      </c>
      <c r="GM18">
        <f t="shared" si="48"/>
        <v>54.3638317369799</v>
      </c>
      <c r="GN18">
        <f t="shared" si="48"/>
        <v>38.2237899061525</v>
      </c>
      <c r="GO18">
        <f t="shared" si="48"/>
        <v>41.8718164328412</v>
      </c>
      <c r="GP18">
        <f t="shared" si="48"/>
        <v>35.2957740628854</v>
      </c>
      <c r="GQ18">
        <f t="shared" si="48"/>
        <v>52.2642317726755</v>
      </c>
      <c r="GR18">
        <f t="shared" si="48"/>
        <v>29.0115601695469</v>
      </c>
      <c r="GS18">
        <f t="shared" si="48"/>
        <v>38.2633314947695</v>
      </c>
      <c r="GT18">
        <f t="shared" si="48"/>
        <v>37.2437332054916</v>
      </c>
      <c r="GU18">
        <f t="shared" si="48"/>
        <v>81.7554492087808</v>
      </c>
      <c r="GV18">
        <f t="shared" si="48"/>
        <v>37.3591433039358</v>
      </c>
      <c r="GW18">
        <f t="shared" si="48"/>
        <v>37.5876656516233</v>
      </c>
      <c r="GX18">
        <f t="shared" si="48"/>
        <v>36.33507828052</v>
      </c>
      <c r="GY18">
        <f t="shared" si="48"/>
        <v>39.5982734907844</v>
      </c>
      <c r="GZ18" s="21">
        <v>51.6666666666667</v>
      </c>
    </row>
    <row r="19" s="13" customFormat="1" spans="1:208">
      <c r="A19" s="11">
        <v>8369</v>
      </c>
      <c r="B19" s="12">
        <v>42910.3541666667</v>
      </c>
      <c r="C19" s="13">
        <v>60.3333333333333</v>
      </c>
      <c r="D19" s="13">
        <v>31</v>
      </c>
      <c r="E19" s="13">
        <v>0</v>
      </c>
      <c r="F19" s="13">
        <v>1</v>
      </c>
      <c r="G19" s="15">
        <v>0.475</v>
      </c>
      <c r="H19" s="15">
        <v>0.175</v>
      </c>
      <c r="I19" s="15">
        <v>0.425</v>
      </c>
      <c r="J19" s="15">
        <v>0.425</v>
      </c>
      <c r="K19" s="15">
        <v>0.125</v>
      </c>
      <c r="L19" s="15">
        <v>0.075</v>
      </c>
      <c r="M19" s="15">
        <v>0.175</v>
      </c>
      <c r="N19" s="15">
        <v>0.375</v>
      </c>
      <c r="O19" s="15">
        <v>0.075</v>
      </c>
      <c r="P19" s="15">
        <v>0.425</v>
      </c>
      <c r="Q19" s="15">
        <v>0.075</v>
      </c>
      <c r="R19" s="15">
        <v>0.075</v>
      </c>
      <c r="S19" s="15">
        <v>0.025</v>
      </c>
      <c r="T19" s="15">
        <v>0.425</v>
      </c>
      <c r="U19" s="15">
        <v>0.075</v>
      </c>
      <c r="V19" s="15">
        <v>0.025</v>
      </c>
      <c r="W19" s="15">
        <v>0.175</v>
      </c>
      <c r="X19" s="15">
        <v>0.475</v>
      </c>
      <c r="Y19" s="15">
        <v>0.425</v>
      </c>
      <c r="Z19" s="15">
        <v>0.325</v>
      </c>
      <c r="AA19" s="15">
        <v>0.325</v>
      </c>
      <c r="AB19" s="15">
        <v>0.425</v>
      </c>
      <c r="AC19" s="15">
        <v>0.075</v>
      </c>
      <c r="AD19" s="15">
        <v>0.225</v>
      </c>
      <c r="AE19" s="15">
        <v>1.25</v>
      </c>
      <c r="AF19" s="15">
        <v>0.025</v>
      </c>
      <c r="AG19" s="15">
        <v>0.325</v>
      </c>
      <c r="AH19" s="15">
        <v>0.325</v>
      </c>
      <c r="AI19" s="15">
        <v>0.075</v>
      </c>
      <c r="AJ19" s="15">
        <v>0.425</v>
      </c>
      <c r="AK19" s="15">
        <v>0.175</v>
      </c>
      <c r="AL19" s="15">
        <v>0.025</v>
      </c>
      <c r="AM19" s="15">
        <v>0.075</v>
      </c>
      <c r="AN19" s="15">
        <v>0.175</v>
      </c>
      <c r="AO19" s="15">
        <v>0.425</v>
      </c>
      <c r="AP19" s="15">
        <v>0.425</v>
      </c>
      <c r="AQ19" s="15">
        <v>0.025</v>
      </c>
      <c r="AR19" s="15">
        <v>0.275</v>
      </c>
      <c r="AS19" s="15">
        <v>0.325</v>
      </c>
      <c r="AT19" s="15">
        <v>0.125</v>
      </c>
      <c r="AU19" s="15">
        <v>0.025</v>
      </c>
      <c r="AV19" s="15">
        <v>0.025</v>
      </c>
      <c r="AW19" s="15">
        <v>0.225</v>
      </c>
      <c r="AX19" s="15">
        <v>0.425</v>
      </c>
      <c r="AY19" s="15">
        <v>0.025</v>
      </c>
      <c r="AZ19" s="15">
        <v>0.075</v>
      </c>
      <c r="BA19" s="15">
        <v>0.025</v>
      </c>
      <c r="BB19" s="15">
        <v>0.175</v>
      </c>
      <c r="BC19" s="15">
        <v>0.075</v>
      </c>
      <c r="BD19" s="15">
        <v>0.425</v>
      </c>
      <c r="BE19" s="15">
        <v>0.075</v>
      </c>
      <c r="BF19" s="15">
        <v>0.175</v>
      </c>
      <c r="BG19" s="15">
        <v>0.025</v>
      </c>
      <c r="BH19" s="15">
        <v>0.075</v>
      </c>
      <c r="BI19" s="15">
        <v>0.025</v>
      </c>
      <c r="BJ19" s="15">
        <v>0.075</v>
      </c>
      <c r="BK19" s="15">
        <v>0.025</v>
      </c>
      <c r="BL19" s="15">
        <v>0.025</v>
      </c>
      <c r="BM19" s="15">
        <v>0.225</v>
      </c>
      <c r="BN19" s="15">
        <v>0.025</v>
      </c>
      <c r="BO19" s="15">
        <v>0.325</v>
      </c>
      <c r="BP19" s="15">
        <v>0.025</v>
      </c>
      <c r="BQ19" s="15">
        <v>0.175</v>
      </c>
      <c r="BR19" s="15">
        <v>0.375</v>
      </c>
      <c r="BS19" s="15">
        <v>0.425</v>
      </c>
      <c r="BT19" s="15">
        <v>0.225</v>
      </c>
      <c r="BU19" s="15">
        <v>0.025</v>
      </c>
      <c r="BV19" s="15">
        <v>0.025</v>
      </c>
      <c r="BW19" s="15">
        <v>0.075</v>
      </c>
      <c r="BX19" s="15">
        <v>0.025</v>
      </c>
      <c r="BY19" s="15">
        <v>0.325</v>
      </c>
      <c r="BZ19" s="15">
        <v>0.025</v>
      </c>
      <c r="CA19" s="15">
        <v>0.225</v>
      </c>
      <c r="CB19" s="15">
        <v>0.025</v>
      </c>
      <c r="CC19" s="15">
        <v>0.025</v>
      </c>
      <c r="CD19" s="15">
        <v>0.025</v>
      </c>
      <c r="CE19" s="15">
        <v>0.425</v>
      </c>
      <c r="CF19" s="15">
        <v>0.025</v>
      </c>
      <c r="CG19" s="15">
        <v>0.025</v>
      </c>
      <c r="CH19" s="15">
        <v>0.425</v>
      </c>
      <c r="CI19" s="15">
        <v>0.025</v>
      </c>
      <c r="CJ19" s="15">
        <v>0.125</v>
      </c>
      <c r="CK19" s="15">
        <v>0.425</v>
      </c>
      <c r="CL19" s="15">
        <v>0.075</v>
      </c>
      <c r="CM19" s="15">
        <v>0.025</v>
      </c>
      <c r="CN19" s="15">
        <v>0.175</v>
      </c>
      <c r="CO19" s="15">
        <v>0.225</v>
      </c>
      <c r="CP19" s="15">
        <v>0.175</v>
      </c>
      <c r="CQ19" s="15">
        <v>0.325</v>
      </c>
      <c r="CR19" s="15">
        <v>0.025</v>
      </c>
      <c r="CS19" s="15">
        <v>0.475</v>
      </c>
      <c r="CT19" s="15">
        <v>0.025</v>
      </c>
      <c r="CU19" s="15">
        <v>0.425</v>
      </c>
      <c r="CV19" s="15">
        <v>0.375</v>
      </c>
      <c r="CW19" s="15">
        <v>0.025</v>
      </c>
      <c r="CX19" s="15">
        <v>0.175</v>
      </c>
      <c r="CY19" s="15">
        <v>0.225</v>
      </c>
      <c r="CZ19" s="15">
        <v>0.025</v>
      </c>
      <c r="DA19" s="15">
        <v>0.425</v>
      </c>
      <c r="DB19" s="15">
        <v>0.125</v>
      </c>
      <c r="DD19">
        <f t="shared" si="3"/>
        <v>36.1310516515964</v>
      </c>
      <c r="DE19">
        <f t="shared" ref="DE19:EJ19" si="49">DE18*(1-H19*0.5)+$D19*H19*0.5+H68</f>
        <v>33.7722466399877</v>
      </c>
      <c r="DF19">
        <f t="shared" si="49"/>
        <v>36.5662735811124</v>
      </c>
      <c r="DG19">
        <f t="shared" si="49"/>
        <v>37.1914646494256</v>
      </c>
      <c r="DH19">
        <f t="shared" si="49"/>
        <v>38.0145955334472</v>
      </c>
      <c r="DI19">
        <f t="shared" si="49"/>
        <v>38.4537919701509</v>
      </c>
      <c r="DJ19">
        <f t="shared" si="49"/>
        <v>44.3627462905179</v>
      </c>
      <c r="DK19">
        <f t="shared" si="49"/>
        <v>35.0285563268022</v>
      </c>
      <c r="DL19">
        <f t="shared" si="49"/>
        <v>40.0253401604092</v>
      </c>
      <c r="DM19">
        <f t="shared" si="49"/>
        <v>45.7329158799807</v>
      </c>
      <c r="DN19">
        <f t="shared" si="49"/>
        <v>22.3338217820762</v>
      </c>
      <c r="DO19">
        <f t="shared" si="49"/>
        <v>39.1922817971781</v>
      </c>
      <c r="DP19">
        <f t="shared" si="49"/>
        <v>36.9775076853966</v>
      </c>
      <c r="DQ19">
        <f t="shared" si="49"/>
        <v>36.4882705574652</v>
      </c>
      <c r="DR19">
        <f t="shared" si="49"/>
        <v>38.8847902411761</v>
      </c>
      <c r="DS19">
        <f t="shared" si="49"/>
        <v>35.5299675923355</v>
      </c>
      <c r="DT19">
        <f t="shared" si="49"/>
        <v>36.0318259615327</v>
      </c>
      <c r="DU19">
        <f t="shared" si="49"/>
        <v>36.9651228241367</v>
      </c>
      <c r="DV19">
        <f t="shared" si="49"/>
        <v>34.9551932560958</v>
      </c>
      <c r="DW19">
        <f t="shared" si="49"/>
        <v>36.0451675631936</v>
      </c>
      <c r="DX19">
        <f t="shared" si="49"/>
        <v>41.0553931776191</v>
      </c>
      <c r="DY19">
        <f t="shared" si="49"/>
        <v>35.81289251483</v>
      </c>
      <c r="DZ19">
        <f t="shared" si="49"/>
        <v>41.4198132043403</v>
      </c>
      <c r="EA19">
        <f t="shared" si="49"/>
        <v>37.4442819823932</v>
      </c>
      <c r="EB19">
        <f t="shared" si="49"/>
        <v>32.9982245472362</v>
      </c>
      <c r="EC19">
        <f t="shared" si="49"/>
        <v>37.5973735840951</v>
      </c>
      <c r="ED19">
        <f t="shared" si="49"/>
        <v>37.475134423746</v>
      </c>
      <c r="EE19">
        <f t="shared" si="49"/>
        <v>37.7168337154874</v>
      </c>
      <c r="EF19">
        <f t="shared" si="49"/>
        <v>35.8882753175985</v>
      </c>
      <c r="EG19">
        <f t="shared" si="49"/>
        <v>37.9517795802213</v>
      </c>
      <c r="EH19">
        <f t="shared" si="49"/>
        <v>36.3692450092288</v>
      </c>
      <c r="EI19">
        <f t="shared" si="49"/>
        <v>42.1891431770513</v>
      </c>
      <c r="EJ19">
        <f t="shared" si="49"/>
        <v>38.0841403299965</v>
      </c>
      <c r="EK19">
        <f t="shared" ref="EK19:FP19" si="50">EK18*(1-AN19*0.5)+$D19*AN19*0.5+AN68</f>
        <v>36.3418678384606</v>
      </c>
      <c r="EL19">
        <f t="shared" si="50"/>
        <v>37.6425872210953</v>
      </c>
      <c r="EM19">
        <f t="shared" si="50"/>
        <v>37.0706095733706</v>
      </c>
      <c r="EN19">
        <f t="shared" si="50"/>
        <v>37.5873430177625</v>
      </c>
      <c r="EO19">
        <f t="shared" si="50"/>
        <v>36.9277521774345</v>
      </c>
      <c r="EP19">
        <f t="shared" si="50"/>
        <v>39.7555670363028</v>
      </c>
      <c r="EQ19">
        <f t="shared" si="50"/>
        <v>36.2377540983448</v>
      </c>
      <c r="ER19">
        <f t="shared" si="50"/>
        <v>42.2347032434737</v>
      </c>
      <c r="ES19">
        <f t="shared" si="50"/>
        <v>36.6311413174068</v>
      </c>
      <c r="ET19">
        <f t="shared" si="50"/>
        <v>71.0331808969491</v>
      </c>
      <c r="EU19">
        <f t="shared" si="50"/>
        <v>36.3834049462334</v>
      </c>
      <c r="EV19">
        <f t="shared" si="50"/>
        <v>38.591495310873</v>
      </c>
      <c r="EW19">
        <f t="shared" si="50"/>
        <v>37.2515053355212</v>
      </c>
      <c r="EX19">
        <f t="shared" si="50"/>
        <v>34.1765407077376</v>
      </c>
      <c r="EY19">
        <f t="shared" si="50"/>
        <v>43.3993893379423</v>
      </c>
      <c r="EZ19">
        <f t="shared" si="50"/>
        <v>41.7225047167698</v>
      </c>
      <c r="FA19">
        <f t="shared" si="50"/>
        <v>34.9357496353704</v>
      </c>
      <c r="FB19">
        <f t="shared" si="50"/>
        <v>37.4669828899634</v>
      </c>
      <c r="FC19">
        <f t="shared" si="50"/>
        <v>38.5915971617857</v>
      </c>
      <c r="FD19">
        <f t="shared" si="50"/>
        <v>37.1730922513267</v>
      </c>
      <c r="FE19">
        <f t="shared" si="50"/>
        <v>43.9429858775313</v>
      </c>
      <c r="FF19">
        <f t="shared" si="50"/>
        <v>35.9653497905242</v>
      </c>
      <c r="FG19">
        <f t="shared" si="50"/>
        <v>38.4351643341491</v>
      </c>
      <c r="FH19">
        <f t="shared" si="50"/>
        <v>36.1808226873122</v>
      </c>
      <c r="FI19">
        <f t="shared" si="50"/>
        <v>35.7382956224894</v>
      </c>
      <c r="FJ19">
        <f t="shared" si="50"/>
        <v>29.674028321047</v>
      </c>
      <c r="FK19">
        <f t="shared" si="50"/>
        <v>37.31077313255</v>
      </c>
      <c r="FL19">
        <f t="shared" si="50"/>
        <v>79.1687063871401</v>
      </c>
      <c r="FM19">
        <f t="shared" si="50"/>
        <v>36.3769341601021</v>
      </c>
      <c r="FN19">
        <f t="shared" si="50"/>
        <v>37.3466637498112</v>
      </c>
      <c r="FO19">
        <f t="shared" si="50"/>
        <v>43.7750570259045</v>
      </c>
      <c r="FP19">
        <f t="shared" si="50"/>
        <v>35.2234481287907</v>
      </c>
      <c r="FQ19">
        <f t="shared" ref="FQ19:GY19" si="51">FQ18*(1-BT19*0.5)+$D19*BT19*0.5+BT68</f>
        <v>42.6710335166162</v>
      </c>
      <c r="FR19">
        <f t="shared" si="51"/>
        <v>37.2164009806583</v>
      </c>
      <c r="FS19">
        <f t="shared" si="51"/>
        <v>37.8684120830285</v>
      </c>
      <c r="FT19">
        <f t="shared" si="51"/>
        <v>40.6745361876804</v>
      </c>
      <c r="FU19">
        <f t="shared" si="51"/>
        <v>38.1974682614546</v>
      </c>
      <c r="FV19">
        <f t="shared" si="51"/>
        <v>36.7534902720829</v>
      </c>
      <c r="FW19">
        <f t="shared" si="51"/>
        <v>44.8446005164895</v>
      </c>
      <c r="FX19">
        <f t="shared" si="51"/>
        <v>38.6949325015603</v>
      </c>
      <c r="FY19">
        <f t="shared" si="51"/>
        <v>37.7693242171616</v>
      </c>
      <c r="FZ19">
        <f t="shared" si="51"/>
        <v>58.7806279762489</v>
      </c>
      <c r="GA19">
        <f t="shared" si="51"/>
        <v>37.6146524016666</v>
      </c>
      <c r="GB19">
        <f t="shared" si="51"/>
        <v>34.8599922045648</v>
      </c>
      <c r="GC19">
        <f t="shared" si="51"/>
        <v>67.1801916864663</v>
      </c>
      <c r="GD19">
        <f t="shared" si="51"/>
        <v>36.9523079525214</v>
      </c>
      <c r="GE19">
        <f t="shared" si="51"/>
        <v>36.1738692098816</v>
      </c>
      <c r="GF19">
        <f t="shared" si="51"/>
        <v>54.0597894782506</v>
      </c>
      <c r="GG19">
        <f t="shared" si="51"/>
        <v>37.7306505100059</v>
      </c>
      <c r="GH19">
        <f t="shared" si="51"/>
        <v>35.4137820247599</v>
      </c>
      <c r="GI19">
        <f t="shared" si="51"/>
        <v>34.8254995206686</v>
      </c>
      <c r="GJ19">
        <f t="shared" si="51"/>
        <v>38.8828074387498</v>
      </c>
      <c r="GK19">
        <f t="shared" si="51"/>
        <v>36.4763126684122</v>
      </c>
      <c r="GL19">
        <f t="shared" si="51"/>
        <v>36.9024221953051</v>
      </c>
      <c r="GM19">
        <f t="shared" si="51"/>
        <v>52.3194964599942</v>
      </c>
      <c r="GN19">
        <f t="shared" si="51"/>
        <v>37.0499240464027</v>
      </c>
      <c r="GO19">
        <f t="shared" si="51"/>
        <v>41.7359187274307</v>
      </c>
      <c r="GP19">
        <f t="shared" si="51"/>
        <v>34.2755277229501</v>
      </c>
      <c r="GQ19">
        <f t="shared" si="51"/>
        <v>51.998428875517</v>
      </c>
      <c r="GR19">
        <f t="shared" si="51"/>
        <v>29.4341036335182</v>
      </c>
      <c r="GS19">
        <f t="shared" si="51"/>
        <v>36.9014568395003</v>
      </c>
      <c r="GT19">
        <f t="shared" si="51"/>
        <v>37.165686540423</v>
      </c>
      <c r="GU19">
        <f t="shared" si="51"/>
        <v>77.3143474030124</v>
      </c>
      <c r="GV19">
        <f t="shared" si="51"/>
        <v>36.643739682243</v>
      </c>
      <c r="GW19">
        <f t="shared" si="51"/>
        <v>37.505319830978</v>
      </c>
      <c r="GX19">
        <f t="shared" si="51"/>
        <v>35.2013741459095</v>
      </c>
      <c r="GY19">
        <f t="shared" si="51"/>
        <v>41.5608813976104</v>
      </c>
      <c r="GZ19" s="21">
        <v>60.3333333333333</v>
      </c>
    </row>
    <row r="20" s="13" customFormat="1" spans="1:208">
      <c r="A20" s="11">
        <v>8370</v>
      </c>
      <c r="B20" s="12">
        <v>42910.375</v>
      </c>
      <c r="C20" s="13">
        <v>61</v>
      </c>
      <c r="D20" s="13">
        <v>64</v>
      </c>
      <c r="E20" s="13">
        <v>0</v>
      </c>
      <c r="F20" s="13">
        <v>0</v>
      </c>
      <c r="G20" s="15">
        <v>0.375</v>
      </c>
      <c r="H20" s="15">
        <v>0.025</v>
      </c>
      <c r="I20" s="15">
        <v>0.025</v>
      </c>
      <c r="J20" s="15">
        <v>0.025</v>
      </c>
      <c r="K20" s="15">
        <v>0.025</v>
      </c>
      <c r="L20" s="15">
        <v>0.075</v>
      </c>
      <c r="M20" s="15">
        <v>0.475</v>
      </c>
      <c r="N20" s="15">
        <v>0.075</v>
      </c>
      <c r="O20" s="15">
        <v>0.225</v>
      </c>
      <c r="P20" s="15">
        <v>0.025</v>
      </c>
      <c r="Q20" s="15">
        <v>0.075</v>
      </c>
      <c r="R20" s="15">
        <v>0.125</v>
      </c>
      <c r="S20" s="15">
        <v>0.175</v>
      </c>
      <c r="T20" s="15">
        <v>0.025</v>
      </c>
      <c r="U20" s="15">
        <v>0.175</v>
      </c>
      <c r="V20" s="15">
        <v>0.125</v>
      </c>
      <c r="W20" s="15">
        <v>0.425</v>
      </c>
      <c r="X20" s="15">
        <v>0.025</v>
      </c>
      <c r="Y20" s="15">
        <v>0.025</v>
      </c>
      <c r="Z20" s="15">
        <v>0.375</v>
      </c>
      <c r="AA20" s="15">
        <v>0.175</v>
      </c>
      <c r="AB20" s="15">
        <v>0.075</v>
      </c>
      <c r="AC20" s="15">
        <v>0.125</v>
      </c>
      <c r="AD20" s="15">
        <v>0.025</v>
      </c>
      <c r="AE20" s="15">
        <v>0.425</v>
      </c>
      <c r="AF20" s="15">
        <v>0.425</v>
      </c>
      <c r="AG20" s="15">
        <v>0.275</v>
      </c>
      <c r="AH20" s="15">
        <v>0.025</v>
      </c>
      <c r="AI20" s="15">
        <v>0.325</v>
      </c>
      <c r="AJ20" s="15">
        <v>0.075</v>
      </c>
      <c r="AK20" s="15">
        <v>0.175</v>
      </c>
      <c r="AL20" s="15">
        <v>0.375</v>
      </c>
      <c r="AM20" s="15">
        <v>0.025</v>
      </c>
      <c r="AN20" s="15">
        <v>0.425</v>
      </c>
      <c r="AO20" s="15">
        <v>0.025</v>
      </c>
      <c r="AP20" s="15">
        <v>0.025</v>
      </c>
      <c r="AQ20" s="15">
        <v>0.425</v>
      </c>
      <c r="AR20" s="15">
        <v>0.075</v>
      </c>
      <c r="AS20" s="15">
        <v>0.325</v>
      </c>
      <c r="AT20" s="15">
        <v>0.075</v>
      </c>
      <c r="AU20" s="15">
        <v>0.075</v>
      </c>
      <c r="AV20" s="15">
        <v>0.275</v>
      </c>
      <c r="AW20" s="15">
        <v>0.075</v>
      </c>
      <c r="AX20" s="15">
        <v>0.125</v>
      </c>
      <c r="AY20" s="15">
        <v>0.175</v>
      </c>
      <c r="AZ20" s="15">
        <v>0.025</v>
      </c>
      <c r="BA20" s="15">
        <v>0.025</v>
      </c>
      <c r="BB20" s="15">
        <v>0.425</v>
      </c>
      <c r="BC20" s="15">
        <v>0.025</v>
      </c>
      <c r="BD20" s="15">
        <v>0.275</v>
      </c>
      <c r="BE20" s="15">
        <v>0.025</v>
      </c>
      <c r="BF20" s="15">
        <v>0.125</v>
      </c>
      <c r="BG20" s="15">
        <v>0.025</v>
      </c>
      <c r="BH20" s="15">
        <v>0.425</v>
      </c>
      <c r="BI20" s="15">
        <v>0.075</v>
      </c>
      <c r="BJ20" s="15">
        <v>0.425</v>
      </c>
      <c r="BK20" s="15">
        <v>0.075</v>
      </c>
      <c r="BL20" s="15">
        <v>0.075</v>
      </c>
      <c r="BM20" s="15">
        <v>0.125</v>
      </c>
      <c r="BN20" s="15">
        <v>0.125</v>
      </c>
      <c r="BO20" s="15">
        <v>0.425</v>
      </c>
      <c r="BP20" s="15">
        <v>0.375</v>
      </c>
      <c r="BQ20" s="15">
        <v>0.075</v>
      </c>
      <c r="BR20" s="15">
        <v>0.075</v>
      </c>
      <c r="BS20" s="15">
        <v>0.125</v>
      </c>
      <c r="BT20" s="15">
        <v>0.025</v>
      </c>
      <c r="BU20" s="15">
        <v>0.025</v>
      </c>
      <c r="BV20" s="15">
        <v>0.075</v>
      </c>
      <c r="BW20" s="15">
        <v>0.325</v>
      </c>
      <c r="BX20" s="15">
        <v>0.275</v>
      </c>
      <c r="BY20" s="15">
        <v>0.025</v>
      </c>
      <c r="BZ20" s="15">
        <v>0.325</v>
      </c>
      <c r="CA20" s="15">
        <v>0.075</v>
      </c>
      <c r="CB20" s="15">
        <v>0.125</v>
      </c>
      <c r="CC20" s="15">
        <v>0.075</v>
      </c>
      <c r="CD20" s="15">
        <v>0.375</v>
      </c>
      <c r="CE20" s="15">
        <v>0.025</v>
      </c>
      <c r="CF20" s="15">
        <v>0.275</v>
      </c>
      <c r="CG20" s="15">
        <v>0.025</v>
      </c>
      <c r="CH20" s="15">
        <v>0.125</v>
      </c>
      <c r="CI20" s="15">
        <v>0.475</v>
      </c>
      <c r="CJ20" s="15">
        <v>0.025</v>
      </c>
      <c r="CK20" s="15">
        <v>0.025</v>
      </c>
      <c r="CL20" s="15">
        <v>0.075</v>
      </c>
      <c r="CM20" s="15">
        <v>0.175</v>
      </c>
      <c r="CN20" s="15">
        <v>0.225</v>
      </c>
      <c r="CO20" s="15">
        <v>0.175</v>
      </c>
      <c r="CP20" s="15">
        <v>0.225</v>
      </c>
      <c r="CQ20" s="15">
        <v>0.075</v>
      </c>
      <c r="CR20" s="15">
        <v>0.275</v>
      </c>
      <c r="CS20" s="15">
        <v>0.325</v>
      </c>
      <c r="CT20" s="15">
        <v>0.075</v>
      </c>
      <c r="CU20" s="15">
        <v>0.425</v>
      </c>
      <c r="CV20" s="15">
        <v>0.275</v>
      </c>
      <c r="CW20" s="15">
        <v>0.025</v>
      </c>
      <c r="CX20" s="15">
        <v>0.025</v>
      </c>
      <c r="CY20" s="15">
        <v>0.425</v>
      </c>
      <c r="CZ20" s="15">
        <v>2.75</v>
      </c>
      <c r="DA20" s="15">
        <v>0.425</v>
      </c>
      <c r="DB20" s="15">
        <v>0.425</v>
      </c>
      <c r="DD20">
        <f t="shared" si="3"/>
        <v>41.356479466922</v>
      </c>
      <c r="DE20">
        <f t="shared" ref="DE20:EJ20" si="52">DE19*(1-H20*0.5)+$D20*H20*0.5+H69</f>
        <v>34.1500935569879</v>
      </c>
      <c r="DF20">
        <f t="shared" si="52"/>
        <v>36.9091951613485</v>
      </c>
      <c r="DG20">
        <f t="shared" si="52"/>
        <v>37.5265713413078</v>
      </c>
      <c r="DH20">
        <f t="shared" si="52"/>
        <v>38.3394130892791</v>
      </c>
      <c r="DI20">
        <f t="shared" si="52"/>
        <v>39.4117747712703</v>
      </c>
      <c r="DJ20">
        <f t="shared" si="52"/>
        <v>49.0265940465199</v>
      </c>
      <c r="DK20">
        <f t="shared" si="52"/>
        <v>36.1149854645472</v>
      </c>
      <c r="DL20">
        <f t="shared" si="52"/>
        <v>42.7224893923631</v>
      </c>
      <c r="DM20">
        <f t="shared" si="52"/>
        <v>45.9612544314809</v>
      </c>
      <c r="DN20">
        <f t="shared" si="52"/>
        <v>23.8963034652484</v>
      </c>
      <c r="DO20">
        <f t="shared" si="52"/>
        <v>40.7427641848545</v>
      </c>
      <c r="DP20">
        <f t="shared" si="52"/>
        <v>39.3419757629244</v>
      </c>
      <c r="DQ20">
        <f t="shared" si="52"/>
        <v>36.8321671754969</v>
      </c>
      <c r="DR20">
        <f t="shared" si="52"/>
        <v>41.0823710950732</v>
      </c>
      <c r="DS20">
        <f t="shared" si="52"/>
        <v>37.3093446178145</v>
      </c>
      <c r="DT20">
        <f t="shared" si="52"/>
        <v>41.975062944707</v>
      </c>
      <c r="DU20">
        <f t="shared" si="52"/>
        <v>37.303058788835</v>
      </c>
      <c r="DV20">
        <f t="shared" si="52"/>
        <v>35.3182533403946</v>
      </c>
      <c r="DW20">
        <f t="shared" si="52"/>
        <v>41.2866986450948</v>
      </c>
      <c r="DX20">
        <f t="shared" si="52"/>
        <v>43.0630462745774</v>
      </c>
      <c r="DY20">
        <f t="shared" si="52"/>
        <v>36.8699090455239</v>
      </c>
      <c r="DZ20">
        <f t="shared" si="52"/>
        <v>42.831074879069</v>
      </c>
      <c r="EA20">
        <f t="shared" si="52"/>
        <v>37.7762284576133</v>
      </c>
      <c r="EB20">
        <f t="shared" si="52"/>
        <v>39.5861018309485</v>
      </c>
      <c r="EC20">
        <f t="shared" si="52"/>
        <v>43.2079316974749</v>
      </c>
      <c r="ED20">
        <f t="shared" si="52"/>
        <v>41.1223034404809</v>
      </c>
      <c r="EE20">
        <f t="shared" si="52"/>
        <v>38.0453732940438</v>
      </c>
      <c r="EF20">
        <f t="shared" si="52"/>
        <v>40.4564305784887</v>
      </c>
      <c r="EG20">
        <f t="shared" si="52"/>
        <v>38.928587845963</v>
      </c>
      <c r="EH20">
        <f t="shared" si="52"/>
        <v>38.7869360709213</v>
      </c>
      <c r="EI20">
        <f t="shared" si="52"/>
        <v>46.2786788313542</v>
      </c>
      <c r="EJ20">
        <f t="shared" si="52"/>
        <v>38.4080885758716</v>
      </c>
      <c r="EK20">
        <f t="shared" ref="EK20:FP20" si="53">EK19*(1-AN20*0.5)+$D20*AN20*0.5+AN69</f>
        <v>42.2192209227877</v>
      </c>
      <c r="EL20">
        <f t="shared" si="53"/>
        <v>37.9720548808316</v>
      </c>
      <c r="EM20">
        <f t="shared" si="53"/>
        <v>37.4072269537035</v>
      </c>
      <c r="EN20">
        <f t="shared" si="53"/>
        <v>43.2000326264879</v>
      </c>
      <c r="EO20">
        <f t="shared" si="53"/>
        <v>37.9429614707807</v>
      </c>
      <c r="EP20">
        <f t="shared" si="53"/>
        <v>43.6952873929036</v>
      </c>
      <c r="EQ20">
        <f t="shared" si="53"/>
        <v>37.2788383196568</v>
      </c>
      <c r="ER20">
        <f t="shared" si="53"/>
        <v>43.0509018718434</v>
      </c>
      <c r="ES20">
        <f t="shared" si="53"/>
        <v>40.3943593862634</v>
      </c>
      <c r="ET20">
        <f t="shared" si="53"/>
        <v>70.7694366133135</v>
      </c>
      <c r="EU20">
        <f t="shared" si="53"/>
        <v>38.1094421370939</v>
      </c>
      <c r="EV20">
        <f t="shared" si="53"/>
        <v>40.8147394711716</v>
      </c>
      <c r="EW20">
        <f t="shared" si="53"/>
        <v>37.5858615188272</v>
      </c>
      <c r="EX20">
        <f t="shared" si="53"/>
        <v>34.5493339488909</v>
      </c>
      <c r="EY20">
        <f t="shared" si="53"/>
        <v>47.7770191036295</v>
      </c>
      <c r="EZ20">
        <f t="shared" si="53"/>
        <v>42.0009734078102</v>
      </c>
      <c r="FA20">
        <f t="shared" si="53"/>
        <v>38.932084060507</v>
      </c>
      <c r="FB20">
        <f t="shared" si="53"/>
        <v>37.7986456038389</v>
      </c>
      <c r="FC20">
        <f t="shared" si="53"/>
        <v>40.1796223391741</v>
      </c>
      <c r="FD20">
        <f t="shared" si="53"/>
        <v>37.5084285981851</v>
      </c>
      <c r="FE20">
        <f t="shared" si="53"/>
        <v>48.2051013785559</v>
      </c>
      <c r="FF20">
        <f t="shared" si="53"/>
        <v>37.0166491733795</v>
      </c>
      <c r="FG20">
        <f t="shared" si="53"/>
        <v>43.8676919131424</v>
      </c>
      <c r="FH20">
        <f t="shared" si="53"/>
        <v>37.224041836538</v>
      </c>
      <c r="FI20">
        <f t="shared" si="53"/>
        <v>36.798109536646</v>
      </c>
      <c r="FJ20">
        <f t="shared" si="53"/>
        <v>31.8194015509815</v>
      </c>
      <c r="FK20">
        <f t="shared" si="53"/>
        <v>38.9788498117657</v>
      </c>
      <c r="FL20">
        <f t="shared" si="53"/>
        <v>75.9453562798728</v>
      </c>
      <c r="FM20">
        <f t="shared" si="53"/>
        <v>41.556259005083</v>
      </c>
      <c r="FN20">
        <f t="shared" si="53"/>
        <v>55.8461638591933</v>
      </c>
      <c r="FO20">
        <f t="shared" si="53"/>
        <v>44.5334923874331</v>
      </c>
      <c r="FP20">
        <f t="shared" si="53"/>
        <v>37.0219826207413</v>
      </c>
      <c r="FQ20">
        <f t="shared" ref="FQ20:GY20" si="54">FQ19*(1-BT20*0.5)+$D20*BT20*0.5+BT69</f>
        <v>42.9376455976585</v>
      </c>
      <c r="FR20">
        <f t="shared" si="54"/>
        <v>37.5511959684</v>
      </c>
      <c r="FS20">
        <f t="shared" si="54"/>
        <v>38.8483466299149</v>
      </c>
      <c r="FT20">
        <f t="shared" si="54"/>
        <v>44.4649240571823</v>
      </c>
      <c r="FU20">
        <f t="shared" si="54"/>
        <v>41.7453163755046</v>
      </c>
      <c r="FV20">
        <f t="shared" si="54"/>
        <v>37.0940716436819</v>
      </c>
      <c r="FW20">
        <f t="shared" si="54"/>
        <v>47.95735293256</v>
      </c>
      <c r="FX20">
        <f t="shared" si="54"/>
        <v>39.6438725327518</v>
      </c>
      <c r="FY20">
        <f t="shared" si="54"/>
        <v>39.408741453589</v>
      </c>
      <c r="FZ20">
        <f t="shared" si="54"/>
        <v>58.9763544271396</v>
      </c>
      <c r="GA20">
        <f t="shared" si="54"/>
        <v>42.5619050763541</v>
      </c>
      <c r="GB20">
        <f t="shared" si="54"/>
        <v>35.2242423020077</v>
      </c>
      <c r="GC20">
        <f t="shared" si="54"/>
        <v>66.7429153295772</v>
      </c>
      <c r="GD20">
        <f t="shared" si="54"/>
        <v>37.2904041031149</v>
      </c>
      <c r="GE20">
        <f t="shared" si="54"/>
        <v>37.913002384264</v>
      </c>
      <c r="GF20">
        <f t="shared" si="54"/>
        <v>56.4205894771661</v>
      </c>
      <c r="GG20">
        <f t="shared" si="54"/>
        <v>38.0590173786308</v>
      </c>
      <c r="GH20">
        <f t="shared" si="54"/>
        <v>35.7711097494504</v>
      </c>
      <c r="GI20">
        <f t="shared" si="54"/>
        <v>35.9195432886435</v>
      </c>
      <c r="GJ20">
        <f t="shared" si="54"/>
        <v>41.0805617878592</v>
      </c>
      <c r="GK20">
        <f t="shared" si="54"/>
        <v>39.5727274932158</v>
      </c>
      <c r="GL20">
        <f t="shared" si="54"/>
        <v>39.2734602532159</v>
      </c>
      <c r="GM20">
        <f t="shared" si="54"/>
        <v>53.6335531082448</v>
      </c>
      <c r="GN20">
        <f t="shared" si="54"/>
        <v>38.0605518946626</v>
      </c>
      <c r="GO20">
        <f t="shared" si="54"/>
        <v>44.797229902409</v>
      </c>
      <c r="GP20">
        <f t="shared" si="54"/>
        <v>39.1057544679707</v>
      </c>
      <c r="GQ20">
        <f t="shared" si="54"/>
        <v>52.4484877926851</v>
      </c>
      <c r="GR20">
        <f t="shared" si="54"/>
        <v>36.7793566113956</v>
      </c>
      <c r="GS20">
        <f t="shared" si="54"/>
        <v>40.627506524069</v>
      </c>
      <c r="GT20">
        <f t="shared" si="54"/>
        <v>37.5011154586677</v>
      </c>
      <c r="GU20">
        <f t="shared" si="54"/>
        <v>77.1479180604748</v>
      </c>
      <c r="GV20">
        <f t="shared" si="54"/>
        <v>42.4569449997664</v>
      </c>
      <c r="GW20">
        <f t="shared" si="54"/>
        <v>73.9355050633832</v>
      </c>
      <c r="GX20">
        <f t="shared" si="54"/>
        <v>41.3210821399037</v>
      </c>
      <c r="GY20">
        <f t="shared" si="54"/>
        <v>46.3291941006182</v>
      </c>
      <c r="GZ20" s="21">
        <v>61</v>
      </c>
    </row>
    <row r="21" s="13" customFormat="1" spans="1:208">
      <c r="A21" s="11">
        <v>8371</v>
      </c>
      <c r="B21" s="12">
        <v>42910.3958333333</v>
      </c>
      <c r="C21" s="13">
        <v>55.1666666666667</v>
      </c>
      <c r="D21" s="13">
        <v>64</v>
      </c>
      <c r="E21" s="13">
        <v>0</v>
      </c>
      <c r="F21" s="13">
        <v>0</v>
      </c>
      <c r="G21" s="15">
        <v>0.075</v>
      </c>
      <c r="H21" s="15">
        <v>0.425</v>
      </c>
      <c r="I21" s="15">
        <v>0.025</v>
      </c>
      <c r="J21" s="15">
        <v>0.175</v>
      </c>
      <c r="K21" s="15">
        <v>0.025</v>
      </c>
      <c r="L21" s="15">
        <v>0.025</v>
      </c>
      <c r="M21" s="15">
        <v>0.025</v>
      </c>
      <c r="N21" s="15">
        <v>0.375</v>
      </c>
      <c r="O21" s="15">
        <v>0.175</v>
      </c>
      <c r="P21" s="15">
        <v>0.025</v>
      </c>
      <c r="Q21" s="15">
        <v>0.075</v>
      </c>
      <c r="R21" s="15">
        <v>0.175</v>
      </c>
      <c r="S21" s="15">
        <v>0.125</v>
      </c>
      <c r="T21" s="15">
        <v>0.425</v>
      </c>
      <c r="U21" s="15">
        <v>0.175</v>
      </c>
      <c r="V21" s="15">
        <v>0.275</v>
      </c>
      <c r="W21" s="15">
        <v>0.025</v>
      </c>
      <c r="X21" s="15">
        <v>0.075</v>
      </c>
      <c r="Y21" s="15">
        <v>0.125</v>
      </c>
      <c r="Z21" s="15">
        <v>0.025</v>
      </c>
      <c r="AA21" s="15">
        <v>0.125</v>
      </c>
      <c r="AB21" s="15">
        <v>0.025</v>
      </c>
      <c r="AC21" s="15">
        <v>0.075</v>
      </c>
      <c r="AD21" s="15">
        <v>0.175</v>
      </c>
      <c r="AE21" s="15">
        <v>0.075</v>
      </c>
      <c r="AF21" s="15">
        <v>0.325</v>
      </c>
      <c r="AG21" s="15">
        <v>0.175</v>
      </c>
      <c r="AH21" s="15">
        <v>0.125</v>
      </c>
      <c r="AI21" s="15">
        <v>0.075</v>
      </c>
      <c r="AJ21" s="15">
        <v>0.225</v>
      </c>
      <c r="AK21" s="15">
        <v>0.425</v>
      </c>
      <c r="AL21" s="15">
        <v>0.275</v>
      </c>
      <c r="AM21" s="15">
        <v>0.425</v>
      </c>
      <c r="AN21" s="15">
        <v>0.025</v>
      </c>
      <c r="AO21" s="15">
        <v>0.075</v>
      </c>
      <c r="AP21" s="15">
        <v>0.075</v>
      </c>
      <c r="AQ21" s="15">
        <v>0.175</v>
      </c>
      <c r="AR21" s="15">
        <v>0.375</v>
      </c>
      <c r="AS21" s="15">
        <v>0.025</v>
      </c>
      <c r="AT21" s="15">
        <v>0.025</v>
      </c>
      <c r="AU21" s="15">
        <v>0.025</v>
      </c>
      <c r="AV21" s="15">
        <v>0.125</v>
      </c>
      <c r="AW21" s="15">
        <v>0.025</v>
      </c>
      <c r="AX21" s="15">
        <v>0.175</v>
      </c>
      <c r="AY21" s="15">
        <v>0.025</v>
      </c>
      <c r="AZ21" s="15">
        <v>0.425</v>
      </c>
      <c r="BA21" s="15">
        <v>0.025</v>
      </c>
      <c r="BB21" s="15">
        <v>0.025</v>
      </c>
      <c r="BC21" s="15">
        <v>0.175</v>
      </c>
      <c r="BD21" s="15">
        <v>0.075</v>
      </c>
      <c r="BE21" s="15">
        <v>0.125</v>
      </c>
      <c r="BF21" s="15">
        <v>0.025</v>
      </c>
      <c r="BG21" s="15">
        <v>0.275</v>
      </c>
      <c r="BH21" s="15">
        <v>0.125</v>
      </c>
      <c r="BI21" s="15">
        <v>0.425</v>
      </c>
      <c r="BJ21" s="15">
        <v>0.175</v>
      </c>
      <c r="BK21" s="15">
        <v>0.175</v>
      </c>
      <c r="BL21" s="15">
        <v>0.375</v>
      </c>
      <c r="BM21" s="15">
        <v>0.325</v>
      </c>
      <c r="BN21" s="15">
        <v>0.125</v>
      </c>
      <c r="BO21" s="15">
        <v>0.025</v>
      </c>
      <c r="BP21" s="15">
        <v>0.425</v>
      </c>
      <c r="BQ21" s="15">
        <v>0.425</v>
      </c>
      <c r="BR21" s="15">
        <v>0.175</v>
      </c>
      <c r="BS21" s="15">
        <v>0.025</v>
      </c>
      <c r="BT21" s="15">
        <v>0.425</v>
      </c>
      <c r="BU21" s="15">
        <v>0.175</v>
      </c>
      <c r="BV21" s="15">
        <v>0.125</v>
      </c>
      <c r="BW21" s="15">
        <v>0.175</v>
      </c>
      <c r="BX21" s="15">
        <v>0.025</v>
      </c>
      <c r="BY21" s="15">
        <v>0.175</v>
      </c>
      <c r="BZ21" s="15">
        <v>0.025</v>
      </c>
      <c r="CA21" s="15">
        <v>0.225</v>
      </c>
      <c r="CB21" s="15">
        <v>0.275</v>
      </c>
      <c r="CC21" s="15">
        <v>0.025</v>
      </c>
      <c r="CD21" s="15">
        <v>0.075</v>
      </c>
      <c r="CE21" s="15">
        <v>0.175</v>
      </c>
      <c r="CF21" s="15">
        <v>0.175</v>
      </c>
      <c r="CG21" s="15">
        <v>0.025</v>
      </c>
      <c r="CH21" s="15">
        <v>0.425</v>
      </c>
      <c r="CI21" s="15">
        <v>0.325</v>
      </c>
      <c r="CJ21" s="15">
        <v>0.125</v>
      </c>
      <c r="CK21" s="15">
        <v>0.025</v>
      </c>
      <c r="CL21" s="15">
        <v>0.425</v>
      </c>
      <c r="CM21" s="15">
        <v>0.075</v>
      </c>
      <c r="CN21" s="15">
        <v>0.175</v>
      </c>
      <c r="CO21" s="15">
        <v>0.425</v>
      </c>
      <c r="CP21" s="15">
        <v>0.025</v>
      </c>
      <c r="CQ21" s="15">
        <v>0.125</v>
      </c>
      <c r="CR21" s="15">
        <v>0.025</v>
      </c>
      <c r="CS21" s="15">
        <v>0.425</v>
      </c>
      <c r="CT21" s="15">
        <v>0.125</v>
      </c>
      <c r="CU21" s="15">
        <v>0.175</v>
      </c>
      <c r="CV21" s="15">
        <v>0.025</v>
      </c>
      <c r="CW21" s="15">
        <v>0.025</v>
      </c>
      <c r="CX21" s="15">
        <v>0.075</v>
      </c>
      <c r="CY21" s="15">
        <v>0.125</v>
      </c>
      <c r="CZ21" s="15">
        <v>0.175</v>
      </c>
      <c r="DA21" s="15">
        <v>0.025</v>
      </c>
      <c r="DB21" s="15">
        <v>0.425</v>
      </c>
      <c r="DD21">
        <f t="shared" si="3"/>
        <v>42.2056114869125</v>
      </c>
      <c r="DE21">
        <f t="shared" ref="DE21:EJ21" si="55">DE20*(1-H21*0.5)+$D21*H21*0.5+H70</f>
        <v>40.493198676128</v>
      </c>
      <c r="DF21">
        <f t="shared" si="55"/>
        <v>37.2478302218316</v>
      </c>
      <c r="DG21">
        <f t="shared" si="55"/>
        <v>39.8429963489434</v>
      </c>
      <c r="DH21">
        <f t="shared" si="55"/>
        <v>38.6601704256631</v>
      </c>
      <c r="DI21">
        <f t="shared" si="55"/>
        <v>39.7191275866294</v>
      </c>
      <c r="DJ21">
        <f t="shared" si="55"/>
        <v>76.7137616209384</v>
      </c>
      <c r="DK21">
        <f t="shared" si="55"/>
        <v>41.3434256899446</v>
      </c>
      <c r="DL21">
        <f t="shared" si="55"/>
        <v>44.5842715705314</v>
      </c>
      <c r="DM21">
        <f t="shared" si="55"/>
        <v>46.1867387510874</v>
      </c>
      <c r="DN21">
        <f t="shared" si="55"/>
        <v>25.4001920853016</v>
      </c>
      <c r="DO21">
        <f t="shared" si="55"/>
        <v>42.7777723186797</v>
      </c>
      <c r="DP21">
        <f t="shared" si="55"/>
        <v>40.8831022777416</v>
      </c>
      <c r="DQ21">
        <f t="shared" si="55"/>
        <v>42.6053316507038</v>
      </c>
      <c r="DR21">
        <f t="shared" si="55"/>
        <v>43.0876636242543</v>
      </c>
      <c r="DS21">
        <f t="shared" si="55"/>
        <v>40.979309732865</v>
      </c>
      <c r="DT21">
        <f t="shared" si="55"/>
        <v>42.2503746578982</v>
      </c>
      <c r="DU21">
        <f t="shared" si="55"/>
        <v>38.3041940842537</v>
      </c>
      <c r="DV21">
        <f t="shared" si="55"/>
        <v>37.11086250662</v>
      </c>
      <c r="DW21">
        <f t="shared" si="55"/>
        <v>41.5706149120311</v>
      </c>
      <c r="DX21">
        <f t="shared" si="55"/>
        <v>44.3716058824163</v>
      </c>
      <c r="DY21">
        <f t="shared" si="55"/>
        <v>37.2090351824548</v>
      </c>
      <c r="DZ21">
        <f t="shared" si="55"/>
        <v>43.6249095711039</v>
      </c>
      <c r="EA21">
        <f t="shared" si="55"/>
        <v>40.0708084675721</v>
      </c>
      <c r="EB21">
        <f t="shared" si="55"/>
        <v>40.5016230122879</v>
      </c>
      <c r="EC21">
        <f t="shared" si="55"/>
        <v>46.5866427966352</v>
      </c>
      <c r="ED21">
        <f t="shared" si="55"/>
        <v>43.1241018894388</v>
      </c>
      <c r="EE21">
        <f t="shared" si="55"/>
        <v>39.667537463166</v>
      </c>
      <c r="EF21">
        <f t="shared" si="55"/>
        <v>41.3393144317954</v>
      </c>
      <c r="EG21">
        <f t="shared" si="55"/>
        <v>41.7491217132922</v>
      </c>
      <c r="EH21">
        <f t="shared" si="55"/>
        <v>44.1447121558505</v>
      </c>
      <c r="EI21">
        <f t="shared" si="55"/>
        <v>48.715360492043</v>
      </c>
      <c r="EJ21">
        <f t="shared" si="55"/>
        <v>43.8463697534989</v>
      </c>
      <c r="EK21">
        <f t="shared" ref="EK21:FP21" si="56">EK20*(1-AN21*0.5)+$D21*AN21*0.5+AN70</f>
        <v>42.4914806612529</v>
      </c>
      <c r="EL21">
        <f t="shared" si="56"/>
        <v>38.9481028228004</v>
      </c>
      <c r="EM21">
        <f t="shared" si="56"/>
        <v>38.4044559429396</v>
      </c>
      <c r="EN21">
        <f t="shared" si="56"/>
        <v>45.0200297716703</v>
      </c>
      <c r="EO21">
        <f t="shared" si="56"/>
        <v>42.8286561950093</v>
      </c>
      <c r="EP21">
        <f t="shared" si="56"/>
        <v>43.9490963004923</v>
      </c>
      <c r="EQ21">
        <f t="shared" si="56"/>
        <v>37.6128528406611</v>
      </c>
      <c r="ER21">
        <f t="shared" si="56"/>
        <v>43.3127655984454</v>
      </c>
      <c r="ES21">
        <f t="shared" si="56"/>
        <v>41.8697119246219</v>
      </c>
      <c r="ET21">
        <f t="shared" si="56"/>
        <v>70.6848186556471</v>
      </c>
      <c r="EU21">
        <f t="shared" si="56"/>
        <v>40.3748659500981</v>
      </c>
      <c r="EV21">
        <f t="shared" si="56"/>
        <v>41.1045552277819</v>
      </c>
      <c r="EW21">
        <f t="shared" si="56"/>
        <v>43.1988659460764</v>
      </c>
      <c r="EX21">
        <f t="shared" si="56"/>
        <v>34.9174672745297</v>
      </c>
      <c r="EY21">
        <f t="shared" si="56"/>
        <v>47.9798063648342</v>
      </c>
      <c r="EZ21">
        <f t="shared" si="56"/>
        <v>43.9258882346268</v>
      </c>
      <c r="FA21">
        <f t="shared" si="56"/>
        <v>57.372130908238</v>
      </c>
      <c r="FB21">
        <f t="shared" si="56"/>
        <v>39.4362302535989</v>
      </c>
      <c r="FC21">
        <f t="shared" si="56"/>
        <v>40.4773770599344</v>
      </c>
      <c r="FD21">
        <f t="shared" si="56"/>
        <v>41.1510196659347</v>
      </c>
      <c r="FE21">
        <f t="shared" si="56"/>
        <v>49.1922825423961</v>
      </c>
      <c r="FF21">
        <f t="shared" si="56"/>
        <v>42.7506112240364</v>
      </c>
      <c r="FG21">
        <f t="shared" si="56"/>
        <v>45.6292688707425</v>
      </c>
      <c r="FH21">
        <f t="shared" si="56"/>
        <v>39.566938175841</v>
      </c>
      <c r="FI21">
        <f t="shared" si="56"/>
        <v>41.8984639985249</v>
      </c>
      <c r="FJ21">
        <f t="shared" si="56"/>
        <v>37.048748798947</v>
      </c>
      <c r="FK21">
        <f t="shared" si="56"/>
        <v>40.5426716985303</v>
      </c>
      <c r="FL21">
        <f t="shared" si="56"/>
        <v>75.7960393263744</v>
      </c>
      <c r="FM21">
        <f t="shared" si="56"/>
        <v>46.3255539665028</v>
      </c>
      <c r="FN21">
        <f t="shared" si="56"/>
        <v>57.5788540391147</v>
      </c>
      <c r="FO21">
        <f t="shared" si="56"/>
        <v>46.2368118035327</v>
      </c>
      <c r="FP21">
        <f t="shared" si="56"/>
        <v>37.3592078379821</v>
      </c>
      <c r="FQ21">
        <f t="shared" ref="FQ21:GY21" si="57">FQ20*(1-BT21*0.5)+$D21*BT21*0.5+BT70</f>
        <v>47.4133959081561</v>
      </c>
      <c r="FR21">
        <f t="shared" si="57"/>
        <v>39.865466321165</v>
      </c>
      <c r="FS21">
        <f t="shared" si="57"/>
        <v>40.4203249655452</v>
      </c>
      <c r="FT21">
        <f t="shared" si="57"/>
        <v>46.1742432021789</v>
      </c>
      <c r="FU21">
        <f t="shared" si="57"/>
        <v>42.0234999208107</v>
      </c>
      <c r="FV21">
        <f t="shared" si="57"/>
        <v>39.4483403748597</v>
      </c>
      <c r="FW21">
        <f t="shared" si="57"/>
        <v>48.157886020903</v>
      </c>
      <c r="FX21">
        <f t="shared" si="57"/>
        <v>42.3839368728172</v>
      </c>
      <c r="FY21">
        <f t="shared" si="57"/>
        <v>42.7900395037205</v>
      </c>
      <c r="FZ21">
        <f t="shared" si="57"/>
        <v>59.0391499968003</v>
      </c>
      <c r="GA21">
        <f t="shared" si="57"/>
        <v>43.3658336359908</v>
      </c>
      <c r="GB21">
        <f t="shared" si="57"/>
        <v>37.7421211005821</v>
      </c>
      <c r="GC21">
        <f t="shared" si="57"/>
        <v>66.5029102382392</v>
      </c>
      <c r="GD21">
        <f t="shared" si="57"/>
        <v>37.624274051826</v>
      </c>
      <c r="GE21">
        <f t="shared" si="57"/>
        <v>43.4564893776079</v>
      </c>
      <c r="GF21">
        <f t="shared" si="57"/>
        <v>57.6522436871266</v>
      </c>
      <c r="GG21">
        <f t="shared" si="57"/>
        <v>39.6803287924664</v>
      </c>
      <c r="GH21">
        <f t="shared" si="57"/>
        <v>36.1239708775823</v>
      </c>
      <c r="GI21">
        <f t="shared" si="57"/>
        <v>41.8866403398067</v>
      </c>
      <c r="GJ21">
        <f t="shared" si="57"/>
        <v>41.9400407208145</v>
      </c>
      <c r="GK21">
        <f t="shared" si="57"/>
        <v>41.7101138375594</v>
      </c>
      <c r="GL21">
        <f t="shared" si="57"/>
        <v>44.5278499494075</v>
      </c>
      <c r="GM21">
        <f t="shared" si="57"/>
        <v>53.7631336943917</v>
      </c>
      <c r="GN21">
        <f t="shared" si="57"/>
        <v>39.6817674012462</v>
      </c>
      <c r="GO21">
        <f t="shared" si="57"/>
        <v>45.0372645286289</v>
      </c>
      <c r="GP21">
        <f t="shared" si="57"/>
        <v>44.3957816435269</v>
      </c>
      <c r="GQ21">
        <f t="shared" si="57"/>
        <v>53.1704573056423</v>
      </c>
      <c r="GR21">
        <f t="shared" si="57"/>
        <v>39.1611629078984</v>
      </c>
      <c r="GS21">
        <f t="shared" si="57"/>
        <v>40.9196626925181</v>
      </c>
      <c r="GT21">
        <f t="shared" si="57"/>
        <v>37.8323515154344</v>
      </c>
      <c r="GU21">
        <f t="shared" si="57"/>
        <v>76.654871133207</v>
      </c>
      <c r="GV21">
        <f t="shared" si="57"/>
        <v>43.803385937281</v>
      </c>
      <c r="GW21">
        <f t="shared" si="57"/>
        <v>73.0661483703372</v>
      </c>
      <c r="GX21">
        <f t="shared" si="57"/>
        <v>41.6045686131549</v>
      </c>
      <c r="GY21">
        <f t="shared" si="57"/>
        <v>50.0842403542368</v>
      </c>
      <c r="GZ21" s="21">
        <v>55.1666666666667</v>
      </c>
    </row>
    <row r="22" s="13" customFormat="1" spans="1:208">
      <c r="A22" s="11">
        <v>8372</v>
      </c>
      <c r="B22" s="12">
        <v>42910.4166666667</v>
      </c>
      <c r="C22" s="13">
        <v>52</v>
      </c>
      <c r="D22" s="13">
        <v>64</v>
      </c>
      <c r="E22" s="9">
        <v>1</v>
      </c>
      <c r="F22" s="13">
        <v>1</v>
      </c>
      <c r="G22" s="15">
        <v>0.075</v>
      </c>
      <c r="H22" s="15">
        <v>0.175</v>
      </c>
      <c r="I22" s="15">
        <v>0.025</v>
      </c>
      <c r="J22" s="15">
        <v>0.075</v>
      </c>
      <c r="K22" s="15">
        <v>0.025</v>
      </c>
      <c r="L22" s="15">
        <v>0.025</v>
      </c>
      <c r="M22" s="15">
        <v>0.025</v>
      </c>
      <c r="N22" s="15">
        <v>0.475</v>
      </c>
      <c r="O22" s="15">
        <v>0.025</v>
      </c>
      <c r="P22" s="15">
        <v>0.125</v>
      </c>
      <c r="Q22" s="15">
        <v>0.175</v>
      </c>
      <c r="R22" s="15">
        <v>0.025</v>
      </c>
      <c r="S22" s="15">
        <v>0.125</v>
      </c>
      <c r="T22" s="15">
        <v>0.025</v>
      </c>
      <c r="U22" s="15">
        <v>0.425</v>
      </c>
      <c r="V22" s="15">
        <v>0.125</v>
      </c>
      <c r="W22" s="15">
        <v>0.375</v>
      </c>
      <c r="X22" s="15">
        <v>0.275</v>
      </c>
      <c r="Y22" s="15">
        <v>0.325</v>
      </c>
      <c r="Z22" s="15">
        <v>0.075</v>
      </c>
      <c r="AA22" s="15">
        <v>0.425</v>
      </c>
      <c r="AB22" s="15">
        <v>0.125</v>
      </c>
      <c r="AC22" s="15">
        <v>0.025</v>
      </c>
      <c r="AD22" s="15">
        <v>0.325</v>
      </c>
      <c r="AE22" s="15">
        <v>0.125</v>
      </c>
      <c r="AF22" s="15">
        <v>0.025</v>
      </c>
      <c r="AG22" s="15">
        <v>0.025</v>
      </c>
      <c r="AH22" s="15">
        <v>0.325</v>
      </c>
      <c r="AI22" s="15">
        <v>0.075</v>
      </c>
      <c r="AJ22" s="15">
        <v>0.025</v>
      </c>
      <c r="AK22" s="15">
        <v>0.125</v>
      </c>
      <c r="AL22" s="15">
        <v>0.025</v>
      </c>
      <c r="AM22" s="15">
        <v>0.375</v>
      </c>
      <c r="AN22" s="15">
        <v>0.225</v>
      </c>
      <c r="AO22" s="15">
        <v>0.125</v>
      </c>
      <c r="AP22" s="15">
        <v>0.075</v>
      </c>
      <c r="AQ22" s="15">
        <v>0.175</v>
      </c>
      <c r="AR22" s="15">
        <v>0.125</v>
      </c>
      <c r="AS22" s="15">
        <v>0.125</v>
      </c>
      <c r="AT22" s="15">
        <v>0.025</v>
      </c>
      <c r="AU22" s="15">
        <v>0.275</v>
      </c>
      <c r="AV22" s="15">
        <v>0.425</v>
      </c>
      <c r="AW22" s="15">
        <v>0.225</v>
      </c>
      <c r="AX22" s="15">
        <v>0.025</v>
      </c>
      <c r="AY22" s="15">
        <v>0.175</v>
      </c>
      <c r="AZ22" s="15">
        <v>0.475</v>
      </c>
      <c r="BA22" s="15">
        <v>0.075</v>
      </c>
      <c r="BB22" s="15">
        <v>0.025</v>
      </c>
      <c r="BC22" s="15">
        <v>0.075</v>
      </c>
      <c r="BD22" s="15">
        <v>0.425</v>
      </c>
      <c r="BE22" s="15">
        <v>0.025</v>
      </c>
      <c r="BF22" s="15">
        <v>0.125</v>
      </c>
      <c r="BG22" s="15">
        <v>0.175</v>
      </c>
      <c r="BH22" s="15">
        <v>0.025</v>
      </c>
      <c r="BI22" s="15">
        <v>0.075</v>
      </c>
      <c r="BJ22" s="15">
        <v>0.075</v>
      </c>
      <c r="BK22" s="15">
        <v>0.075</v>
      </c>
      <c r="BL22" s="15">
        <v>0.425</v>
      </c>
      <c r="BM22" s="15">
        <v>0.025</v>
      </c>
      <c r="BN22" s="15">
        <v>0.025</v>
      </c>
      <c r="BO22" s="15">
        <v>0.175</v>
      </c>
      <c r="BP22" s="15">
        <v>0.125</v>
      </c>
      <c r="BQ22" s="15">
        <v>0.075</v>
      </c>
      <c r="BR22" s="15">
        <v>0.425</v>
      </c>
      <c r="BS22" s="15">
        <v>0.125</v>
      </c>
      <c r="BT22" s="15">
        <v>0.75</v>
      </c>
      <c r="BU22" s="15">
        <v>0.075</v>
      </c>
      <c r="BV22" s="15">
        <v>0.025</v>
      </c>
      <c r="BW22" s="15">
        <v>0.175</v>
      </c>
      <c r="BX22" s="15">
        <v>0.225</v>
      </c>
      <c r="BY22" s="15">
        <v>0.475</v>
      </c>
      <c r="BZ22" s="15">
        <v>0.025</v>
      </c>
      <c r="CA22" s="15">
        <v>0.275</v>
      </c>
      <c r="CB22" s="15">
        <v>0.225</v>
      </c>
      <c r="CC22" s="15">
        <v>0.325</v>
      </c>
      <c r="CD22" s="15">
        <v>0.125</v>
      </c>
      <c r="CE22" s="15">
        <v>0.175</v>
      </c>
      <c r="CF22" s="15">
        <v>0.125</v>
      </c>
      <c r="CG22" s="15">
        <v>0.175</v>
      </c>
      <c r="CH22" s="15">
        <v>0.425</v>
      </c>
      <c r="CI22" s="15">
        <v>0.075</v>
      </c>
      <c r="CJ22" s="15">
        <v>0.075</v>
      </c>
      <c r="CK22" s="15">
        <v>0.325</v>
      </c>
      <c r="CL22" s="15">
        <v>0.075</v>
      </c>
      <c r="CM22" s="15">
        <v>0.175</v>
      </c>
      <c r="CN22" s="15">
        <v>0.025</v>
      </c>
      <c r="CO22" s="15">
        <v>0.075</v>
      </c>
      <c r="CP22" s="15">
        <v>0.025</v>
      </c>
      <c r="CQ22" s="15">
        <v>0.025</v>
      </c>
      <c r="CR22" s="15">
        <v>1.75</v>
      </c>
      <c r="CS22" s="15">
        <v>0.075</v>
      </c>
      <c r="CT22" s="15">
        <v>0.075</v>
      </c>
      <c r="CU22" s="15">
        <v>0.025</v>
      </c>
      <c r="CV22" s="15">
        <v>0.025</v>
      </c>
      <c r="CW22" s="15">
        <v>1.25</v>
      </c>
      <c r="CX22" s="15">
        <v>0.125</v>
      </c>
      <c r="CY22" s="15">
        <v>0.025</v>
      </c>
      <c r="CZ22" s="15">
        <v>0.025</v>
      </c>
      <c r="DA22" s="15">
        <v>0.125</v>
      </c>
      <c r="DB22" s="15">
        <v>0.075</v>
      </c>
      <c r="DD22">
        <f t="shared" si="3"/>
        <v>43.0229010561532</v>
      </c>
      <c r="DE22">
        <f t="shared" ref="DE22:EJ22" si="58">DE21*(1-H22*0.5)+$D22*H22*0.5+H71</f>
        <v>42.5500437919668</v>
      </c>
      <c r="DF22">
        <f t="shared" si="58"/>
        <v>37.5822323440587</v>
      </c>
      <c r="DG22">
        <f t="shared" si="58"/>
        <v>40.748883985858</v>
      </c>
      <c r="DH22">
        <f t="shared" si="58"/>
        <v>38.9769182953423</v>
      </c>
      <c r="DI22">
        <f t="shared" si="58"/>
        <v>40.0226384917965</v>
      </c>
      <c r="DJ22">
        <f t="shared" si="58"/>
        <v>76.5548396006767</v>
      </c>
      <c r="DK22">
        <f t="shared" si="58"/>
        <v>46.7243620885827</v>
      </c>
      <c r="DL22">
        <f t="shared" si="58"/>
        <v>44.8269681758997</v>
      </c>
      <c r="DM22">
        <f t="shared" si="58"/>
        <v>47.3000675791444</v>
      </c>
      <c r="DN22">
        <f t="shared" si="58"/>
        <v>28.7776752778377</v>
      </c>
      <c r="DO22">
        <f t="shared" si="58"/>
        <v>43.0430501646962</v>
      </c>
      <c r="DP22">
        <f t="shared" si="58"/>
        <v>42.3279083853828</v>
      </c>
      <c r="DQ22">
        <f t="shared" si="58"/>
        <v>42.87276500507</v>
      </c>
      <c r="DR22">
        <f t="shared" si="58"/>
        <v>47.5315351041003</v>
      </c>
      <c r="DS22">
        <f t="shared" si="58"/>
        <v>42.418102874561</v>
      </c>
      <c r="DT22">
        <f t="shared" si="58"/>
        <v>46.3284294095423</v>
      </c>
      <c r="DU22">
        <f t="shared" si="58"/>
        <v>41.8373673976688</v>
      </c>
      <c r="DV22">
        <f t="shared" si="58"/>
        <v>41.4803473492942</v>
      </c>
      <c r="DW22">
        <f t="shared" si="58"/>
        <v>42.41171685283</v>
      </c>
      <c r="DX22">
        <f t="shared" si="58"/>
        <v>48.5426396324028</v>
      </c>
      <c r="DY22">
        <f t="shared" si="58"/>
        <v>38.8834704835514</v>
      </c>
      <c r="DZ22">
        <f t="shared" si="58"/>
        <v>43.8795982014651</v>
      </c>
      <c r="EA22">
        <f t="shared" si="58"/>
        <v>43.9593020915916</v>
      </c>
      <c r="EB22">
        <f t="shared" si="58"/>
        <v>41.9702715740199</v>
      </c>
      <c r="EC22">
        <f t="shared" si="58"/>
        <v>46.8043097616773</v>
      </c>
      <c r="ED22">
        <f t="shared" si="58"/>
        <v>43.3850506158209</v>
      </c>
      <c r="EE22">
        <f t="shared" si="58"/>
        <v>43.6215626254016</v>
      </c>
      <c r="EF22">
        <f t="shared" si="58"/>
        <v>42.1890901406031</v>
      </c>
      <c r="EG22">
        <f t="shared" si="58"/>
        <v>42.027257691876</v>
      </c>
      <c r="EH22">
        <f t="shared" si="58"/>
        <v>45.3856676461098</v>
      </c>
      <c r="EI22">
        <f t="shared" si="58"/>
        <v>48.9064184858925</v>
      </c>
      <c r="EJ22">
        <f t="shared" si="58"/>
        <v>47.6251754247178</v>
      </c>
      <c r="EK22">
        <f t="shared" ref="EK22:FP22" si="59">EK21*(1-AN22*0.5)+$D22*AN22*0.5+AN71</f>
        <v>44.9111890868619</v>
      </c>
      <c r="EL22">
        <f t="shared" si="59"/>
        <v>40.5138463963754</v>
      </c>
      <c r="EM22">
        <f t="shared" si="59"/>
        <v>39.3642888450794</v>
      </c>
      <c r="EN22">
        <f t="shared" si="59"/>
        <v>46.6807771666491</v>
      </c>
      <c r="EO22">
        <f t="shared" si="59"/>
        <v>44.1518651828213</v>
      </c>
      <c r="EP22">
        <f t="shared" si="59"/>
        <v>45.2022777817115</v>
      </c>
      <c r="EQ22">
        <f t="shared" si="59"/>
        <v>37.9426921801529</v>
      </c>
      <c r="ER22">
        <f t="shared" si="59"/>
        <v>46.1572603286592</v>
      </c>
      <c r="ES22">
        <f t="shared" si="59"/>
        <v>46.5723981406398</v>
      </c>
      <c r="ET22">
        <f t="shared" si="59"/>
        <v>69.9327765568868</v>
      </c>
      <c r="EU22">
        <f t="shared" si="59"/>
        <v>40.6701801257219</v>
      </c>
      <c r="EV22">
        <f t="shared" si="59"/>
        <v>43.107906645351</v>
      </c>
      <c r="EW22">
        <f t="shared" si="59"/>
        <v>48.1391352838833</v>
      </c>
      <c r="EX22">
        <f t="shared" si="59"/>
        <v>36.0080622517349</v>
      </c>
      <c r="EY22">
        <f t="shared" si="59"/>
        <v>48.1800587852737</v>
      </c>
      <c r="EZ22">
        <f t="shared" si="59"/>
        <v>107.178667425828</v>
      </c>
      <c r="FA22">
        <f t="shared" si="59"/>
        <v>58.7805530902374</v>
      </c>
      <c r="FB22">
        <f t="shared" si="59"/>
        <v>39.743277375429</v>
      </c>
      <c r="FC22">
        <f t="shared" si="59"/>
        <v>41.9475409936885</v>
      </c>
      <c r="FD22">
        <f t="shared" si="59"/>
        <v>43.1503054451654</v>
      </c>
      <c r="FE22">
        <f t="shared" si="59"/>
        <v>49.3773790106162</v>
      </c>
      <c r="FF22">
        <f t="shared" si="59"/>
        <v>43.547463303135</v>
      </c>
      <c r="FG22">
        <f t="shared" si="59"/>
        <v>46.3181712880896</v>
      </c>
      <c r="FH22">
        <f t="shared" si="59"/>
        <v>40.4831779942469</v>
      </c>
      <c r="FI22">
        <f t="shared" si="59"/>
        <v>46.5950403988384</v>
      </c>
      <c r="FJ22">
        <f t="shared" si="59"/>
        <v>37.3856394389602</v>
      </c>
      <c r="FK22">
        <f t="shared" si="59"/>
        <v>40.8358883022987</v>
      </c>
      <c r="FL22">
        <f t="shared" si="59"/>
        <v>74.7638858853167</v>
      </c>
      <c r="FM22">
        <f t="shared" si="59"/>
        <v>47.4302068435964</v>
      </c>
      <c r="FN22">
        <f t="shared" si="59"/>
        <v>57.8196470126479</v>
      </c>
      <c r="FO22">
        <f t="shared" si="59"/>
        <v>50.011489295282</v>
      </c>
      <c r="FP22">
        <f t="shared" si="59"/>
        <v>39.0242573481082</v>
      </c>
      <c r="FQ22">
        <f t="shared" ref="FQ22:GY22" si="60">FQ21*(1-BT22*0.5)+$D22*BT22*0.5+BT71</f>
        <v>53.6333724425976</v>
      </c>
      <c r="FR22">
        <f t="shared" si="60"/>
        <v>40.7705113341213</v>
      </c>
      <c r="FS22">
        <f t="shared" si="60"/>
        <v>40.7150709034759</v>
      </c>
      <c r="FT22">
        <f t="shared" si="60"/>
        <v>47.7339969219882</v>
      </c>
      <c r="FU22">
        <f t="shared" si="60"/>
        <v>44.4958561797195</v>
      </c>
      <c r="FV22">
        <f t="shared" si="60"/>
        <v>45.2793595358305</v>
      </c>
      <c r="FW22">
        <f t="shared" si="60"/>
        <v>48.3559124456417</v>
      </c>
      <c r="FX22">
        <f t="shared" si="60"/>
        <v>45.3561455528049</v>
      </c>
      <c r="FY22">
        <f t="shared" si="60"/>
        <v>45.176160059552</v>
      </c>
      <c r="FZ22">
        <f t="shared" si="60"/>
        <v>59.8452881223203</v>
      </c>
      <c r="GA22">
        <f t="shared" si="60"/>
        <v>44.6554690337414</v>
      </c>
      <c r="GB22">
        <f t="shared" si="60"/>
        <v>40.0396855042811</v>
      </c>
      <c r="GC22">
        <f t="shared" si="60"/>
        <v>66.3464783483493</v>
      </c>
      <c r="GD22">
        <f t="shared" si="60"/>
        <v>39.9321500722912</v>
      </c>
      <c r="GE22">
        <f t="shared" si="60"/>
        <v>47.8219853848662</v>
      </c>
      <c r="GF22">
        <f t="shared" si="60"/>
        <v>57.8902845488593</v>
      </c>
      <c r="GG22">
        <f t="shared" si="60"/>
        <v>40.5923164627489</v>
      </c>
      <c r="GH22">
        <f t="shared" si="60"/>
        <v>40.6538256099752</v>
      </c>
      <c r="GI22">
        <f t="shared" si="60"/>
        <v>42.715891327064</v>
      </c>
      <c r="GJ22">
        <f t="shared" si="60"/>
        <v>43.8702871577432</v>
      </c>
      <c r="GK22">
        <f t="shared" si="60"/>
        <v>41.9887374145899</v>
      </c>
      <c r="GL22">
        <f t="shared" si="60"/>
        <v>45.2580555763047</v>
      </c>
      <c r="GM22">
        <f t="shared" si="60"/>
        <v>53.8910945232118</v>
      </c>
      <c r="GN22">
        <f t="shared" si="60"/>
        <v>39.9857453087306</v>
      </c>
      <c r="GO22">
        <f t="shared" si="60"/>
        <v>61.6296580660786</v>
      </c>
      <c r="GP22">
        <f t="shared" si="60"/>
        <v>45.1309398318947</v>
      </c>
      <c r="GQ22">
        <f t="shared" si="60"/>
        <v>53.5765651566807</v>
      </c>
      <c r="GR22">
        <f t="shared" si="60"/>
        <v>39.4716483715497</v>
      </c>
      <c r="GS22">
        <f t="shared" si="60"/>
        <v>41.2081669088616</v>
      </c>
      <c r="GT22">
        <f t="shared" si="60"/>
        <v>54.1871318182879</v>
      </c>
      <c r="GU22">
        <f t="shared" si="60"/>
        <v>75.8639416873816</v>
      </c>
      <c r="GV22">
        <f t="shared" si="60"/>
        <v>44.055843613065</v>
      </c>
      <c r="GW22">
        <f t="shared" si="60"/>
        <v>72.952821515708</v>
      </c>
      <c r="GX22">
        <f t="shared" si="60"/>
        <v>43.0042830748327</v>
      </c>
      <c r="GY22">
        <f t="shared" si="60"/>
        <v>50.6060813409529</v>
      </c>
      <c r="GZ22" s="21">
        <v>52</v>
      </c>
    </row>
    <row r="23" s="13" customFormat="1" spans="1:208">
      <c r="A23" s="11">
        <v>8373</v>
      </c>
      <c r="B23" s="12">
        <v>42910.4375</v>
      </c>
      <c r="C23" s="13">
        <v>62.1666666666667</v>
      </c>
      <c r="D23" s="13">
        <v>64</v>
      </c>
      <c r="E23" s="9">
        <v>1</v>
      </c>
      <c r="F23" s="13">
        <v>1</v>
      </c>
      <c r="G23" s="15">
        <v>0.275</v>
      </c>
      <c r="H23" s="15">
        <v>0.125</v>
      </c>
      <c r="I23" s="15">
        <v>0.075</v>
      </c>
      <c r="J23" s="15">
        <v>0.175</v>
      </c>
      <c r="K23" s="15">
        <v>0.025</v>
      </c>
      <c r="L23" s="15">
        <v>0.175</v>
      </c>
      <c r="M23" s="15">
        <v>0.025</v>
      </c>
      <c r="N23" s="15">
        <v>0.275</v>
      </c>
      <c r="O23" s="15">
        <v>0.175</v>
      </c>
      <c r="P23" s="15">
        <v>0.175</v>
      </c>
      <c r="Q23" s="15">
        <v>0.025</v>
      </c>
      <c r="R23" s="15">
        <v>0.125</v>
      </c>
      <c r="S23" s="15">
        <v>0.025</v>
      </c>
      <c r="T23" s="15">
        <v>0.425</v>
      </c>
      <c r="U23" s="15">
        <v>0.025</v>
      </c>
      <c r="V23" s="15">
        <v>0.025</v>
      </c>
      <c r="W23" s="15">
        <v>0.425</v>
      </c>
      <c r="X23" s="15">
        <v>0.025</v>
      </c>
      <c r="Y23" s="15">
        <v>0.025</v>
      </c>
      <c r="Z23" s="15">
        <v>0.275</v>
      </c>
      <c r="AA23" s="15">
        <v>0.025</v>
      </c>
      <c r="AB23" s="15">
        <v>0.425</v>
      </c>
      <c r="AC23" s="15">
        <v>0.175</v>
      </c>
      <c r="AD23" s="15">
        <v>0.075</v>
      </c>
      <c r="AE23" s="15">
        <v>0.475</v>
      </c>
      <c r="AF23" s="15">
        <v>0.275</v>
      </c>
      <c r="AG23" s="15">
        <v>0.425</v>
      </c>
      <c r="AH23" s="15">
        <v>0.425</v>
      </c>
      <c r="AI23" s="15">
        <v>0.125</v>
      </c>
      <c r="AJ23" s="15">
        <v>0.075</v>
      </c>
      <c r="AK23" s="15">
        <v>0.025</v>
      </c>
      <c r="AL23" s="15">
        <v>0.425</v>
      </c>
      <c r="AM23" s="15">
        <v>0.025</v>
      </c>
      <c r="AN23" s="15">
        <v>0.025</v>
      </c>
      <c r="AO23" s="15">
        <v>0.475</v>
      </c>
      <c r="AP23" s="15">
        <v>0.075</v>
      </c>
      <c r="AQ23" s="15">
        <v>0.325</v>
      </c>
      <c r="AR23" s="15">
        <v>0.075</v>
      </c>
      <c r="AS23" s="15">
        <v>0.175</v>
      </c>
      <c r="AT23" s="15">
        <v>0.425</v>
      </c>
      <c r="AU23" s="15">
        <v>0.225</v>
      </c>
      <c r="AV23" s="15">
        <v>0.125</v>
      </c>
      <c r="AW23" s="15">
        <v>0.025</v>
      </c>
      <c r="AX23" s="15">
        <v>0.275</v>
      </c>
      <c r="AY23" s="15">
        <v>0.425</v>
      </c>
      <c r="AZ23" s="15">
        <v>0.125</v>
      </c>
      <c r="BA23" s="15">
        <v>0.175</v>
      </c>
      <c r="BB23" s="15">
        <v>0.125</v>
      </c>
      <c r="BC23" s="15">
        <v>0.175</v>
      </c>
      <c r="BD23" s="15">
        <v>0.175</v>
      </c>
      <c r="BE23" s="15">
        <v>0.425</v>
      </c>
      <c r="BF23" s="15">
        <v>0.075</v>
      </c>
      <c r="BG23" s="15">
        <v>0.075</v>
      </c>
      <c r="BH23" s="15">
        <v>0.025</v>
      </c>
      <c r="BI23" s="15">
        <v>0.175</v>
      </c>
      <c r="BJ23" s="15">
        <v>0.025</v>
      </c>
      <c r="BK23" s="15">
        <v>0.425</v>
      </c>
      <c r="BL23" s="15">
        <v>0.125</v>
      </c>
      <c r="BM23" s="15">
        <v>0.175</v>
      </c>
      <c r="BN23" s="15">
        <v>0.175</v>
      </c>
      <c r="BO23" s="15">
        <v>0.025</v>
      </c>
      <c r="BP23" s="15">
        <v>0.175</v>
      </c>
      <c r="BQ23" s="15">
        <v>0.225</v>
      </c>
      <c r="BR23" s="15">
        <v>0.025</v>
      </c>
      <c r="BS23" s="15">
        <v>0.125</v>
      </c>
      <c r="BT23" s="15">
        <v>0.075</v>
      </c>
      <c r="BU23" s="15">
        <v>0.125</v>
      </c>
      <c r="BV23" s="15">
        <v>0.425</v>
      </c>
      <c r="BW23" s="15">
        <v>0.025</v>
      </c>
      <c r="BX23" s="15">
        <v>0.075</v>
      </c>
      <c r="BY23" s="15">
        <v>0.275</v>
      </c>
      <c r="BZ23" s="15">
        <v>0.375</v>
      </c>
      <c r="CA23" s="15">
        <v>0.075</v>
      </c>
      <c r="CB23" s="15">
        <v>0.125</v>
      </c>
      <c r="CC23" s="15">
        <v>0.375</v>
      </c>
      <c r="CD23" s="15">
        <v>0.075</v>
      </c>
      <c r="CE23" s="15">
        <v>0.125</v>
      </c>
      <c r="CF23" s="15">
        <v>0.225</v>
      </c>
      <c r="CG23" s="15">
        <v>0.175</v>
      </c>
      <c r="CH23" s="15">
        <v>0.425</v>
      </c>
      <c r="CI23" s="15">
        <v>0.425</v>
      </c>
      <c r="CJ23" s="15">
        <v>0.375</v>
      </c>
      <c r="CK23" s="15">
        <v>0.225</v>
      </c>
      <c r="CL23" s="15">
        <v>0.425</v>
      </c>
      <c r="CM23" s="15">
        <v>0.175</v>
      </c>
      <c r="CN23" s="15">
        <v>0.125</v>
      </c>
      <c r="CO23" s="15">
        <v>0.025</v>
      </c>
      <c r="CP23" s="15">
        <v>0.075</v>
      </c>
      <c r="CQ23" s="15">
        <v>0.075</v>
      </c>
      <c r="CR23" s="15">
        <v>0.325</v>
      </c>
      <c r="CS23" s="15">
        <v>0.025</v>
      </c>
      <c r="CT23" s="15">
        <v>0.425</v>
      </c>
      <c r="CU23" s="15">
        <v>0.175</v>
      </c>
      <c r="CV23" s="15">
        <v>0.025</v>
      </c>
      <c r="CW23" s="15">
        <v>0.175</v>
      </c>
      <c r="CX23" s="15">
        <v>0.125</v>
      </c>
      <c r="CY23" s="15">
        <v>0.275</v>
      </c>
      <c r="CZ23" s="15">
        <v>0.025</v>
      </c>
      <c r="DA23" s="15">
        <v>0.025</v>
      </c>
      <c r="DB23" s="15">
        <v>0.075</v>
      </c>
      <c r="DD23">
        <f t="shared" si="3"/>
        <v>45.9072521609322</v>
      </c>
      <c r="DE23">
        <f t="shared" ref="DE23:EJ23" si="61">DE22*(1-H23*0.5)+$D23*H23*0.5+H72</f>
        <v>43.8906660549688</v>
      </c>
      <c r="DF23">
        <f t="shared" si="61"/>
        <v>38.5728986311565</v>
      </c>
      <c r="DG23">
        <f t="shared" si="61"/>
        <v>42.7833566370954</v>
      </c>
      <c r="DH23">
        <f t="shared" si="61"/>
        <v>39.2897068166506</v>
      </c>
      <c r="DI23">
        <f t="shared" si="61"/>
        <v>42.1206576237643</v>
      </c>
      <c r="DJ23">
        <f t="shared" si="61"/>
        <v>76.3979041056682</v>
      </c>
      <c r="DK23">
        <f t="shared" si="61"/>
        <v>49.0997623014026</v>
      </c>
      <c r="DL23">
        <f t="shared" si="61"/>
        <v>46.5046084605085</v>
      </c>
      <c r="DM23">
        <f t="shared" si="61"/>
        <v>48.7613116659693</v>
      </c>
      <c r="DN23">
        <f t="shared" si="61"/>
        <v>29.2179543368647</v>
      </c>
      <c r="DO23">
        <f t="shared" si="61"/>
        <v>44.3528595294027</v>
      </c>
      <c r="DP23">
        <f t="shared" si="61"/>
        <v>42.5988095305655</v>
      </c>
      <c r="DQ23">
        <f t="shared" si="61"/>
        <v>47.3623024414926</v>
      </c>
      <c r="DR23">
        <f t="shared" si="61"/>
        <v>47.737390915299</v>
      </c>
      <c r="DS23">
        <f t="shared" si="61"/>
        <v>42.6878765886289</v>
      </c>
      <c r="DT23">
        <f t="shared" si="61"/>
        <v>50.0836381600145</v>
      </c>
      <c r="DU23">
        <f t="shared" si="61"/>
        <v>42.1144003051979</v>
      </c>
      <c r="DV23">
        <f t="shared" si="61"/>
        <v>44.261843007428</v>
      </c>
      <c r="DW23">
        <f t="shared" si="61"/>
        <v>45.3801057855659</v>
      </c>
      <c r="DX23">
        <f t="shared" si="61"/>
        <v>48.7358566369978</v>
      </c>
      <c r="DY23">
        <f t="shared" si="61"/>
        <v>44.2207330057967</v>
      </c>
      <c r="DZ23">
        <f t="shared" si="61"/>
        <v>45.6401333588369</v>
      </c>
      <c r="EA23">
        <f t="shared" si="61"/>
        <v>44.7108282631569</v>
      </c>
      <c r="EB23">
        <f t="shared" si="61"/>
        <v>47.2023320751902</v>
      </c>
      <c r="EC23">
        <f t="shared" si="61"/>
        <v>49.1687171694467</v>
      </c>
      <c r="ED23">
        <f t="shared" si="61"/>
        <v>47.7657273599589</v>
      </c>
      <c r="EE23">
        <f t="shared" si="61"/>
        <v>47.9519805675037</v>
      </c>
      <c r="EF23">
        <f t="shared" si="61"/>
        <v>43.5522720068154</v>
      </c>
      <c r="EG23">
        <f t="shared" si="61"/>
        <v>42.8512355284307</v>
      </c>
      <c r="EH23">
        <f t="shared" si="61"/>
        <v>45.6183468005335</v>
      </c>
      <c r="EI23">
        <f t="shared" si="61"/>
        <v>52.1138045576403</v>
      </c>
      <c r="EJ23">
        <f t="shared" si="61"/>
        <v>47.8298607319088</v>
      </c>
      <c r="EK23">
        <f t="shared" ref="EK23:FP23" si="62">EK22*(1-AN23*0.5)+$D23*AN23*0.5+AN72</f>
        <v>45.1497992232761</v>
      </c>
      <c r="EL23">
        <f t="shared" si="62"/>
        <v>46.0918078772362</v>
      </c>
      <c r="EM23">
        <f t="shared" si="62"/>
        <v>40.2881280133889</v>
      </c>
      <c r="EN23">
        <f t="shared" si="62"/>
        <v>49.4951508770686</v>
      </c>
      <c r="EO23">
        <f t="shared" si="62"/>
        <v>44.8961702384655</v>
      </c>
      <c r="EP23">
        <f t="shared" si="62"/>
        <v>46.8470784758118</v>
      </c>
      <c r="EQ23">
        <f t="shared" si="62"/>
        <v>43.4798700918704</v>
      </c>
      <c r="ER23">
        <f t="shared" si="62"/>
        <v>48.164568541685</v>
      </c>
      <c r="ES23">
        <f t="shared" si="62"/>
        <v>47.6616232568498</v>
      </c>
      <c r="ET23">
        <f t="shared" si="62"/>
        <v>69.8586168499257</v>
      </c>
      <c r="EU23">
        <f t="shared" si="62"/>
        <v>43.8780303584352</v>
      </c>
      <c r="EV23">
        <f t="shared" si="62"/>
        <v>47.5474764832139</v>
      </c>
      <c r="EW23">
        <f t="shared" si="62"/>
        <v>49.1304393286406</v>
      </c>
      <c r="EX23">
        <f t="shared" si="62"/>
        <v>38.4573568047081</v>
      </c>
      <c r="EY23">
        <f t="shared" si="62"/>
        <v>49.1688051111941</v>
      </c>
      <c r="EZ23">
        <f t="shared" si="62"/>
        <v>103.400534026068</v>
      </c>
      <c r="FA23">
        <f t="shared" si="62"/>
        <v>59.2372546948416</v>
      </c>
      <c r="FB23">
        <f t="shared" si="62"/>
        <v>44.8978309331503</v>
      </c>
      <c r="FC23">
        <f t="shared" si="62"/>
        <v>42.7745082064252</v>
      </c>
      <c r="FD23">
        <f t="shared" si="62"/>
        <v>43.9321689909717</v>
      </c>
      <c r="FE23">
        <f t="shared" si="62"/>
        <v>49.5601617729835</v>
      </c>
      <c r="FF23">
        <f t="shared" si="62"/>
        <v>45.3370602641107</v>
      </c>
      <c r="FG23">
        <f t="shared" si="62"/>
        <v>46.5391941469885</v>
      </c>
      <c r="FH23">
        <f t="shared" si="62"/>
        <v>45.4805026704694</v>
      </c>
      <c r="FI23">
        <f t="shared" si="62"/>
        <v>47.682850373911</v>
      </c>
      <c r="FJ23">
        <f t="shared" si="62"/>
        <v>39.7143959880512</v>
      </c>
      <c r="FK23">
        <f t="shared" si="62"/>
        <v>42.8627480758475</v>
      </c>
      <c r="FL23">
        <f t="shared" si="62"/>
        <v>74.6293373117502</v>
      </c>
      <c r="FM23">
        <f t="shared" si="62"/>
        <v>48.8800637447817</v>
      </c>
      <c r="FN23">
        <f t="shared" si="62"/>
        <v>58.514936723725</v>
      </c>
      <c r="FO23">
        <f t="shared" si="62"/>
        <v>50.186345679091</v>
      </c>
      <c r="FP23">
        <f t="shared" si="62"/>
        <v>40.5852412638514</v>
      </c>
      <c r="FQ23">
        <f t="shared" ref="FQ23:GY23" si="63">FQ22*(1-BT23*0.5)+$D23*BT23*0.5+BT72</f>
        <v>54.0221209760002</v>
      </c>
      <c r="FR23">
        <f t="shared" si="63"/>
        <v>42.2223543757388</v>
      </c>
      <c r="FS23">
        <f t="shared" si="63"/>
        <v>45.6631183364873</v>
      </c>
      <c r="FT23">
        <f t="shared" si="63"/>
        <v>47.9373219604634</v>
      </c>
      <c r="FU23">
        <f t="shared" si="63"/>
        <v>45.2272615729801</v>
      </c>
      <c r="FV23">
        <f t="shared" si="63"/>
        <v>47.8534475996538</v>
      </c>
      <c r="FW23">
        <f t="shared" si="63"/>
        <v>51.2891788620839</v>
      </c>
      <c r="FX23">
        <f t="shared" si="63"/>
        <v>46.0552900945747</v>
      </c>
      <c r="FY23">
        <f t="shared" si="63"/>
        <v>46.35265005583</v>
      </c>
      <c r="FZ23">
        <f t="shared" si="63"/>
        <v>60.6242965993852</v>
      </c>
      <c r="GA23">
        <f t="shared" si="63"/>
        <v>45.3808889449761</v>
      </c>
      <c r="GB23">
        <f t="shared" si="63"/>
        <v>41.5372051602636</v>
      </c>
      <c r="GC23">
        <f t="shared" si="63"/>
        <v>66.08249953416</v>
      </c>
      <c r="GD23">
        <f t="shared" si="63"/>
        <v>42.0380869409657</v>
      </c>
      <c r="GE23">
        <f t="shared" si="63"/>
        <v>51.2598134905822</v>
      </c>
      <c r="GF23">
        <f t="shared" si="63"/>
        <v>59.1885990822267</v>
      </c>
      <c r="GG23">
        <f t="shared" si="63"/>
        <v>44.9812571259835</v>
      </c>
      <c r="GH23">
        <f t="shared" si="63"/>
        <v>43.280270228853</v>
      </c>
      <c r="GI23">
        <f t="shared" si="63"/>
        <v>47.2387644200629</v>
      </c>
      <c r="GJ23">
        <f t="shared" si="63"/>
        <v>45.6316370314407</v>
      </c>
      <c r="GK23">
        <f t="shared" si="63"/>
        <v>43.3644413261781</v>
      </c>
      <c r="GL23">
        <f t="shared" si="63"/>
        <v>45.4923298816009</v>
      </c>
      <c r="GM23">
        <f t="shared" si="63"/>
        <v>54.2701784785914</v>
      </c>
      <c r="GN23">
        <f t="shared" si="63"/>
        <v>40.8862798596532</v>
      </c>
      <c r="GO23">
        <f t="shared" si="63"/>
        <v>62.0148386303408</v>
      </c>
      <c r="GP23">
        <f t="shared" si="63"/>
        <v>45.366803083996</v>
      </c>
      <c r="GQ23">
        <f t="shared" si="63"/>
        <v>55.7915450608861</v>
      </c>
      <c r="GR23">
        <f t="shared" si="63"/>
        <v>41.6178791390391</v>
      </c>
      <c r="GS23">
        <f t="shared" si="63"/>
        <v>41.4930648225009</v>
      </c>
      <c r="GT23">
        <f t="shared" si="63"/>
        <v>55.0457577841877</v>
      </c>
      <c r="GU23">
        <f t="shared" si="63"/>
        <v>75.1224453319202</v>
      </c>
      <c r="GV23">
        <f t="shared" si="63"/>
        <v>49.2981651162685</v>
      </c>
      <c r="GW23">
        <f t="shared" si="63"/>
        <v>72.8409112467616</v>
      </c>
      <c r="GX23">
        <f t="shared" si="63"/>
        <v>43.2667295363973</v>
      </c>
      <c r="GY23">
        <f t="shared" si="63"/>
        <v>51.1083532906672</v>
      </c>
      <c r="GZ23" s="21">
        <v>62.1666666666667</v>
      </c>
    </row>
    <row r="24" s="13" customFormat="1" spans="1:208">
      <c r="A24" s="11">
        <v>8374</v>
      </c>
      <c r="B24" s="12">
        <v>42910.4583333333</v>
      </c>
      <c r="C24" s="13">
        <v>66.3333333333333</v>
      </c>
      <c r="D24" s="13">
        <v>47</v>
      </c>
      <c r="E24" s="13">
        <v>0</v>
      </c>
      <c r="F24" s="13">
        <v>0</v>
      </c>
      <c r="G24" s="15">
        <v>0.025</v>
      </c>
      <c r="H24" s="15">
        <v>0.075</v>
      </c>
      <c r="I24" s="15">
        <v>0.025</v>
      </c>
      <c r="J24" s="15">
        <v>0.375</v>
      </c>
      <c r="K24" s="15">
        <v>0.425</v>
      </c>
      <c r="L24" s="15">
        <v>0.075</v>
      </c>
      <c r="M24" s="15">
        <v>0.125</v>
      </c>
      <c r="N24" s="15">
        <v>0.175</v>
      </c>
      <c r="O24" s="15">
        <v>0.075</v>
      </c>
      <c r="P24" s="15">
        <v>0.025</v>
      </c>
      <c r="Q24" s="15">
        <v>0.025</v>
      </c>
      <c r="R24" s="15">
        <v>0.425</v>
      </c>
      <c r="S24" s="15">
        <v>0.025</v>
      </c>
      <c r="T24" s="15">
        <v>0.125</v>
      </c>
      <c r="U24" s="15">
        <v>0.375</v>
      </c>
      <c r="V24" s="15">
        <v>0.225</v>
      </c>
      <c r="W24" s="15">
        <v>0.075</v>
      </c>
      <c r="X24" s="15">
        <v>0.425</v>
      </c>
      <c r="Y24" s="15">
        <v>0.175</v>
      </c>
      <c r="Z24" s="15">
        <v>0.075</v>
      </c>
      <c r="AA24" s="15">
        <v>0.075</v>
      </c>
      <c r="AB24" s="15">
        <v>0.325</v>
      </c>
      <c r="AC24" s="15">
        <v>0.125</v>
      </c>
      <c r="AD24" s="15">
        <v>0.075</v>
      </c>
      <c r="AE24" s="15">
        <v>0.325</v>
      </c>
      <c r="AF24" s="15">
        <v>0.425</v>
      </c>
      <c r="AG24" s="15">
        <v>0.025</v>
      </c>
      <c r="AH24" s="15">
        <v>0.025</v>
      </c>
      <c r="AI24" s="15">
        <v>0.025</v>
      </c>
      <c r="AJ24" s="15">
        <v>0.025</v>
      </c>
      <c r="AK24" s="15">
        <v>0.125</v>
      </c>
      <c r="AL24" s="15">
        <v>0.025</v>
      </c>
      <c r="AM24" s="15">
        <v>0.425</v>
      </c>
      <c r="AN24" s="15">
        <v>0.025</v>
      </c>
      <c r="AO24" s="15">
        <v>0.025</v>
      </c>
      <c r="AP24" s="15">
        <v>0.175</v>
      </c>
      <c r="AQ24" s="15">
        <v>0.175</v>
      </c>
      <c r="AR24" s="15">
        <v>0.025</v>
      </c>
      <c r="AS24" s="15">
        <v>0.375</v>
      </c>
      <c r="AT24" s="15">
        <v>0.025</v>
      </c>
      <c r="AU24" s="15">
        <v>0.125</v>
      </c>
      <c r="AV24" s="15">
        <v>0.025</v>
      </c>
      <c r="AW24" s="15">
        <v>0.175</v>
      </c>
      <c r="AX24" s="15">
        <v>0.075</v>
      </c>
      <c r="AY24" s="15">
        <v>0.125</v>
      </c>
      <c r="AZ24" s="15">
        <v>0.025</v>
      </c>
      <c r="BA24" s="15">
        <v>0.475</v>
      </c>
      <c r="BB24" s="15">
        <v>0.025</v>
      </c>
      <c r="BC24" s="15">
        <v>0.425</v>
      </c>
      <c r="BD24" s="15">
        <v>0.125</v>
      </c>
      <c r="BE24" s="15">
        <v>0.075</v>
      </c>
      <c r="BF24" s="15">
        <v>0.025</v>
      </c>
      <c r="BG24" s="15">
        <v>0.425</v>
      </c>
      <c r="BH24" s="15">
        <v>0.025</v>
      </c>
      <c r="BI24" s="15">
        <v>0.425</v>
      </c>
      <c r="BJ24" s="15">
        <v>0.175</v>
      </c>
      <c r="BK24" s="15">
        <v>0.075</v>
      </c>
      <c r="BL24" s="15">
        <v>0.025</v>
      </c>
      <c r="BM24" s="15">
        <v>0.375</v>
      </c>
      <c r="BN24" s="15">
        <v>0.175</v>
      </c>
      <c r="BO24" s="15">
        <v>0.025</v>
      </c>
      <c r="BP24" s="15">
        <v>0.075</v>
      </c>
      <c r="BQ24" s="15">
        <v>0.075</v>
      </c>
      <c r="BR24" s="15">
        <v>0.425</v>
      </c>
      <c r="BS24" s="15">
        <v>0.025</v>
      </c>
      <c r="BT24" s="15">
        <v>0.025</v>
      </c>
      <c r="BU24" s="15">
        <v>0.425</v>
      </c>
      <c r="BV24" s="15">
        <v>0.475</v>
      </c>
      <c r="BW24" s="15">
        <v>0.425</v>
      </c>
      <c r="BX24" s="15">
        <v>0.125</v>
      </c>
      <c r="BY24" s="15">
        <v>0.075</v>
      </c>
      <c r="BZ24" s="15">
        <v>0.275</v>
      </c>
      <c r="CA24" s="15">
        <v>0.025</v>
      </c>
      <c r="CB24" s="15">
        <v>0.425</v>
      </c>
      <c r="CC24" s="15">
        <v>0.025</v>
      </c>
      <c r="CD24" s="15">
        <v>0.075</v>
      </c>
      <c r="CE24" s="15">
        <v>0.025</v>
      </c>
      <c r="CF24" s="15">
        <v>0.425</v>
      </c>
      <c r="CG24" s="15">
        <v>0.425</v>
      </c>
      <c r="CH24" s="15">
        <v>0.025</v>
      </c>
      <c r="CI24" s="15">
        <v>0.025</v>
      </c>
      <c r="CJ24" s="15">
        <v>0.075</v>
      </c>
      <c r="CK24" s="15">
        <v>0.275</v>
      </c>
      <c r="CL24" s="15">
        <v>0.175</v>
      </c>
      <c r="CM24" s="15">
        <v>0.425</v>
      </c>
      <c r="CN24" s="15">
        <v>0.025</v>
      </c>
      <c r="CO24" s="15">
        <v>0.475</v>
      </c>
      <c r="CP24" s="15">
        <v>0.075</v>
      </c>
      <c r="CQ24" s="15">
        <v>0.425</v>
      </c>
      <c r="CR24" s="15">
        <v>0.325</v>
      </c>
      <c r="CS24" s="15">
        <v>0.425</v>
      </c>
      <c r="CT24" s="15">
        <v>0.025</v>
      </c>
      <c r="CU24" s="15">
        <v>0.075</v>
      </c>
      <c r="CV24" s="15">
        <v>0.075</v>
      </c>
      <c r="CW24" s="15">
        <v>0.425</v>
      </c>
      <c r="CX24" s="15">
        <v>0.425</v>
      </c>
      <c r="CY24" s="15">
        <v>0.075</v>
      </c>
      <c r="CZ24" s="15">
        <v>0.125</v>
      </c>
      <c r="DA24" s="15">
        <v>0.075</v>
      </c>
      <c r="DB24" s="15">
        <v>0.425</v>
      </c>
      <c r="DD24">
        <f t="shared" si="3"/>
        <v>45.9209115089205</v>
      </c>
      <c r="DE24">
        <f t="shared" ref="DE24:EJ24" si="64">DE23*(1-H24*0.5)+$D24*H24*0.5+H73</f>
        <v>44.0072660779075</v>
      </c>
      <c r="DF24">
        <f t="shared" si="64"/>
        <v>38.678237398267</v>
      </c>
      <c r="DG24">
        <f t="shared" si="64"/>
        <v>43.57397726764</v>
      </c>
      <c r="DH24">
        <f t="shared" si="64"/>
        <v>40.9281441181123</v>
      </c>
      <c r="DI24">
        <f t="shared" si="64"/>
        <v>42.3036329628732</v>
      </c>
      <c r="DJ24">
        <f t="shared" si="64"/>
        <v>74.5605350990639</v>
      </c>
      <c r="DK24">
        <f t="shared" si="64"/>
        <v>48.9160331000299</v>
      </c>
      <c r="DL24">
        <f t="shared" si="64"/>
        <v>46.5231856432394</v>
      </c>
      <c r="DM24">
        <f t="shared" si="64"/>
        <v>48.7392952701447</v>
      </c>
      <c r="DN24">
        <f t="shared" si="64"/>
        <v>29.4402299076539</v>
      </c>
      <c r="DO24">
        <f t="shared" si="64"/>
        <v>44.9153768794046</v>
      </c>
      <c r="DP24">
        <f t="shared" si="64"/>
        <v>42.6538244114334</v>
      </c>
      <c r="DQ24">
        <f t="shared" si="64"/>
        <v>47.3396585388993</v>
      </c>
      <c r="DR24">
        <f t="shared" si="64"/>
        <v>47.5991301186804</v>
      </c>
      <c r="DS24">
        <f t="shared" si="64"/>
        <v>43.1729904724082</v>
      </c>
      <c r="DT24">
        <f t="shared" si="64"/>
        <v>49.968001729014</v>
      </c>
      <c r="DU24">
        <f t="shared" si="64"/>
        <v>43.1525902403434</v>
      </c>
      <c r="DV24">
        <f t="shared" si="64"/>
        <v>44.5014317442781</v>
      </c>
      <c r="DW24">
        <f t="shared" si="64"/>
        <v>45.4408518186071</v>
      </c>
      <c r="DX24">
        <f t="shared" si="64"/>
        <v>48.6707620131104</v>
      </c>
      <c r="DY24">
        <f t="shared" si="64"/>
        <v>44.6723638923548</v>
      </c>
      <c r="DZ24">
        <f t="shared" si="64"/>
        <v>45.7251250239096</v>
      </c>
      <c r="EA24">
        <f t="shared" si="64"/>
        <v>44.7966722032886</v>
      </c>
      <c r="EB24">
        <f t="shared" si="64"/>
        <v>47.1694531129718</v>
      </c>
      <c r="EC24">
        <f t="shared" si="64"/>
        <v>48.7078647709392</v>
      </c>
      <c r="ED24">
        <f t="shared" si="64"/>
        <v>47.7561557679594</v>
      </c>
      <c r="EE24">
        <f t="shared" si="64"/>
        <v>47.9400808104099</v>
      </c>
      <c r="EF24">
        <f t="shared" si="64"/>
        <v>43.5953686067302</v>
      </c>
      <c r="EG24">
        <f t="shared" si="64"/>
        <v>42.9030950843253</v>
      </c>
      <c r="EH24">
        <f t="shared" si="64"/>
        <v>45.7047001255001</v>
      </c>
      <c r="EI24">
        <f t="shared" si="64"/>
        <v>52.0498820006698</v>
      </c>
      <c r="EJ24">
        <f t="shared" si="64"/>
        <v>47.6535153263782</v>
      </c>
      <c r="EK24">
        <f t="shared" ref="EK24:FP24" si="65">EK23*(1-AN24*0.5)+$D24*AN24*0.5+AN73</f>
        <v>45.1729267329852</v>
      </c>
      <c r="EL24">
        <f t="shared" si="65"/>
        <v>46.1031602787708</v>
      </c>
      <c r="EM24">
        <f t="shared" si="65"/>
        <v>40.8754168122173</v>
      </c>
      <c r="EN24">
        <f t="shared" si="65"/>
        <v>49.2768251753251</v>
      </c>
      <c r="EO24">
        <f t="shared" si="65"/>
        <v>44.9224681104846</v>
      </c>
      <c r="EP24">
        <f t="shared" si="65"/>
        <v>46.8757512615971</v>
      </c>
      <c r="EQ24">
        <f t="shared" si="65"/>
        <v>43.523871715722</v>
      </c>
      <c r="ER24">
        <f t="shared" si="65"/>
        <v>48.0917830078297</v>
      </c>
      <c r="ES24">
        <f t="shared" si="65"/>
        <v>47.6533529661392</v>
      </c>
      <c r="ET24">
        <f t="shared" si="65"/>
        <v>67.8584878755572</v>
      </c>
      <c r="EU24">
        <f t="shared" si="65"/>
        <v>43.9951042199938</v>
      </c>
      <c r="EV24">
        <f t="shared" si="65"/>
        <v>47.5132592030131</v>
      </c>
      <c r="EW24">
        <f t="shared" si="65"/>
        <v>49.1038088370326</v>
      </c>
      <c r="EX24">
        <f t="shared" si="65"/>
        <v>40.4862345635899</v>
      </c>
      <c r="EY24">
        <f t="shared" si="65"/>
        <v>49.1416950473042</v>
      </c>
      <c r="EZ24">
        <f t="shared" si="65"/>
        <v>91.4154205455288</v>
      </c>
      <c r="FA24">
        <f t="shared" si="65"/>
        <v>58.472426276414</v>
      </c>
      <c r="FB24">
        <f t="shared" si="65"/>
        <v>44.9766622731572</v>
      </c>
      <c r="FC24">
        <f t="shared" si="65"/>
        <v>42.8273268538449</v>
      </c>
      <c r="FD24">
        <f t="shared" si="65"/>
        <v>44.5840830803902</v>
      </c>
      <c r="FE24">
        <f t="shared" si="65"/>
        <v>49.5281597508212</v>
      </c>
      <c r="FF24">
        <f t="shared" si="65"/>
        <v>45.6904349579872</v>
      </c>
      <c r="FG24">
        <f t="shared" si="65"/>
        <v>46.579514659127</v>
      </c>
      <c r="FH24">
        <f t="shared" si="65"/>
        <v>45.5374838203268</v>
      </c>
      <c r="FI24">
        <f t="shared" si="65"/>
        <v>47.6743147442371</v>
      </c>
      <c r="FJ24">
        <f t="shared" si="65"/>
        <v>41.0804467402916</v>
      </c>
      <c r="FK24">
        <f t="shared" si="65"/>
        <v>45.7247576192109</v>
      </c>
      <c r="FL24">
        <f t="shared" si="65"/>
        <v>74.2839705953533</v>
      </c>
      <c r="FM24">
        <f t="shared" si="65"/>
        <v>48.8095613543524</v>
      </c>
      <c r="FN24">
        <f t="shared" si="65"/>
        <v>58.0831265965853</v>
      </c>
      <c r="FO24">
        <f t="shared" si="65"/>
        <v>49.5092472222842</v>
      </c>
      <c r="FP24">
        <f t="shared" si="65"/>
        <v>40.6654257480533</v>
      </c>
      <c r="FQ24">
        <f t="shared" ref="FQ24:GY24" si="66">FQ23*(1-BT24*0.5)+$D24*BT24*0.5+BT73</f>
        <v>53.9343444638002</v>
      </c>
      <c r="FR24">
        <f t="shared" si="66"/>
        <v>43.2376040708943</v>
      </c>
      <c r="FS24">
        <f t="shared" si="66"/>
        <v>45.9806277315716</v>
      </c>
      <c r="FT24">
        <f t="shared" si="66"/>
        <v>47.7381410438649</v>
      </c>
      <c r="FU24">
        <f t="shared" si="66"/>
        <v>45.3380577246688</v>
      </c>
      <c r="FV24">
        <f t="shared" si="66"/>
        <v>47.8214433146668</v>
      </c>
      <c r="FW24">
        <f t="shared" si="66"/>
        <v>50.6994167685473</v>
      </c>
      <c r="FX24">
        <f t="shared" si="66"/>
        <v>46.0670989683925</v>
      </c>
      <c r="FY24">
        <f t="shared" si="66"/>
        <v>46.4902119189661</v>
      </c>
      <c r="FZ24">
        <f t="shared" si="66"/>
        <v>60.4539928918929</v>
      </c>
      <c r="GA24">
        <f t="shared" si="66"/>
        <v>45.4416056095395</v>
      </c>
      <c r="GB24">
        <f t="shared" si="66"/>
        <v>41.6054900957603</v>
      </c>
      <c r="GC24">
        <f t="shared" si="66"/>
        <v>62.027468383151</v>
      </c>
      <c r="GD24">
        <f t="shared" si="66"/>
        <v>43.0924934660105</v>
      </c>
      <c r="GE24">
        <f t="shared" si="66"/>
        <v>51.2065658219499</v>
      </c>
      <c r="GF24">
        <f t="shared" si="66"/>
        <v>59.0362415936989</v>
      </c>
      <c r="GG24">
        <f t="shared" si="66"/>
        <v>45.0569599837591</v>
      </c>
      <c r="GH24">
        <f t="shared" si="66"/>
        <v>43.7917330723857</v>
      </c>
      <c r="GI24">
        <f t="shared" si="66"/>
        <v>47.2178725333074</v>
      </c>
      <c r="GJ24">
        <f t="shared" si="66"/>
        <v>45.9224141622595</v>
      </c>
      <c r="GK24">
        <f t="shared" si="66"/>
        <v>43.4098858096008</v>
      </c>
      <c r="GL24">
        <f t="shared" si="66"/>
        <v>45.8504015347207</v>
      </c>
      <c r="GM24">
        <f t="shared" si="66"/>
        <v>53.9975467856442</v>
      </c>
      <c r="GN24">
        <f t="shared" si="66"/>
        <v>42.1854453894769</v>
      </c>
      <c r="GO24">
        <f t="shared" si="66"/>
        <v>59.5749273529105</v>
      </c>
      <c r="GP24">
        <f t="shared" si="66"/>
        <v>45.7138574286468</v>
      </c>
      <c r="GQ24">
        <f t="shared" si="66"/>
        <v>55.681650747625</v>
      </c>
      <c r="GR24">
        <f t="shared" si="66"/>
        <v>41.8197086713251</v>
      </c>
      <c r="GS24">
        <f t="shared" si="66"/>
        <v>41.6995748916571</v>
      </c>
      <c r="GT24">
        <f t="shared" si="66"/>
        <v>53.3360342550478</v>
      </c>
      <c r="GU24">
        <f t="shared" si="66"/>
        <v>69.1464256988872</v>
      </c>
      <c r="GV24">
        <f t="shared" si="66"/>
        <v>49.2119839244085</v>
      </c>
      <c r="GW24">
        <f t="shared" si="66"/>
        <v>71.225854293839</v>
      </c>
      <c r="GX24">
        <f t="shared" si="66"/>
        <v>43.4067271787824</v>
      </c>
      <c r="GY24">
        <f t="shared" si="66"/>
        <v>50.2353282164004</v>
      </c>
      <c r="GZ24" s="21">
        <v>66.3333333333333</v>
      </c>
    </row>
    <row r="25" s="13" customFormat="1" spans="1:208">
      <c r="A25" s="11">
        <v>8375</v>
      </c>
      <c r="B25" s="12">
        <v>42910.4791666667</v>
      </c>
      <c r="C25" s="13">
        <v>68.6666666666667</v>
      </c>
      <c r="D25" s="13">
        <v>47</v>
      </c>
      <c r="E25" s="13">
        <v>0</v>
      </c>
      <c r="F25" s="13">
        <v>0</v>
      </c>
      <c r="G25" s="15">
        <v>0.275</v>
      </c>
      <c r="H25" s="15">
        <v>0.125</v>
      </c>
      <c r="I25" s="15">
        <v>0.075</v>
      </c>
      <c r="J25" s="15">
        <v>2.75</v>
      </c>
      <c r="K25" s="15">
        <v>0.175</v>
      </c>
      <c r="L25" s="15">
        <v>0.025</v>
      </c>
      <c r="M25" s="15">
        <v>0.75</v>
      </c>
      <c r="N25" s="15">
        <v>0.025</v>
      </c>
      <c r="O25" s="15">
        <v>0.325</v>
      </c>
      <c r="P25" s="15">
        <v>0.325</v>
      </c>
      <c r="Q25" s="15">
        <v>0.425</v>
      </c>
      <c r="R25" s="15">
        <v>0.075</v>
      </c>
      <c r="S25" s="15">
        <v>0.025</v>
      </c>
      <c r="T25" s="15">
        <v>0.025</v>
      </c>
      <c r="U25" s="15">
        <v>0.175</v>
      </c>
      <c r="V25" s="15">
        <v>0.125</v>
      </c>
      <c r="W25" s="15">
        <v>0.025</v>
      </c>
      <c r="X25" s="15">
        <v>0.175</v>
      </c>
      <c r="Y25" s="15">
        <v>0.075</v>
      </c>
      <c r="Z25" s="15">
        <v>0.425</v>
      </c>
      <c r="AA25" s="15">
        <v>0.075</v>
      </c>
      <c r="AB25" s="15">
        <v>0.375</v>
      </c>
      <c r="AC25" s="15">
        <v>0.025</v>
      </c>
      <c r="AD25" s="15">
        <v>0.025</v>
      </c>
      <c r="AE25" s="15">
        <v>0.375</v>
      </c>
      <c r="AF25" s="15">
        <v>0.125</v>
      </c>
      <c r="AG25" s="15">
        <v>0.425</v>
      </c>
      <c r="AH25" s="15">
        <v>0.025</v>
      </c>
      <c r="AI25" s="15">
        <v>0.025</v>
      </c>
      <c r="AJ25" s="15">
        <v>0.275</v>
      </c>
      <c r="AK25" s="15">
        <v>0.425</v>
      </c>
      <c r="AL25" s="15">
        <v>0.025</v>
      </c>
      <c r="AM25" s="15">
        <v>0.025</v>
      </c>
      <c r="AN25" s="15">
        <v>0.075</v>
      </c>
      <c r="AO25" s="15">
        <v>0.025</v>
      </c>
      <c r="AP25" s="15">
        <v>0.425</v>
      </c>
      <c r="AQ25" s="15">
        <v>0.275</v>
      </c>
      <c r="AR25" s="15">
        <v>0.075</v>
      </c>
      <c r="AS25" s="15">
        <v>0.375</v>
      </c>
      <c r="AT25" s="15">
        <v>0.075</v>
      </c>
      <c r="AU25" s="15">
        <v>0.175</v>
      </c>
      <c r="AV25" s="15">
        <v>0.425</v>
      </c>
      <c r="AW25" s="15">
        <v>0.125</v>
      </c>
      <c r="AX25" s="15">
        <v>0.075</v>
      </c>
      <c r="AY25" s="15">
        <v>0.175</v>
      </c>
      <c r="AZ25" s="15">
        <v>0.325</v>
      </c>
      <c r="BA25" s="15">
        <v>0.025</v>
      </c>
      <c r="BB25" s="15">
        <v>0.075</v>
      </c>
      <c r="BC25" s="15">
        <v>0.075</v>
      </c>
      <c r="BD25" s="15">
        <v>0.075</v>
      </c>
      <c r="BE25" s="15">
        <v>0.125</v>
      </c>
      <c r="BF25" s="15">
        <v>0.025</v>
      </c>
      <c r="BG25" s="15">
        <v>0.225</v>
      </c>
      <c r="BH25" s="15">
        <v>0.075</v>
      </c>
      <c r="BI25" s="15">
        <v>0.025</v>
      </c>
      <c r="BJ25" s="15">
        <v>0.075</v>
      </c>
      <c r="BK25" s="15">
        <v>0.475</v>
      </c>
      <c r="BL25" s="15">
        <v>0.225</v>
      </c>
      <c r="BM25" s="15">
        <v>0.225</v>
      </c>
      <c r="BN25" s="15">
        <v>0.275</v>
      </c>
      <c r="BO25" s="15">
        <v>0.375</v>
      </c>
      <c r="BP25" s="15">
        <v>0.325</v>
      </c>
      <c r="BQ25" s="15">
        <v>0.425</v>
      </c>
      <c r="BR25" s="15">
        <v>0.225</v>
      </c>
      <c r="BS25" s="15">
        <v>0.075</v>
      </c>
      <c r="BT25" s="15">
        <v>0.275</v>
      </c>
      <c r="BU25" s="15">
        <v>0.425</v>
      </c>
      <c r="BV25" s="15">
        <v>0.275</v>
      </c>
      <c r="BW25" s="15">
        <v>0.425</v>
      </c>
      <c r="BX25" s="15">
        <v>0.175</v>
      </c>
      <c r="BY25" s="15">
        <v>2.25</v>
      </c>
      <c r="BZ25" s="15">
        <v>0.025</v>
      </c>
      <c r="CA25" s="15">
        <v>0.175</v>
      </c>
      <c r="CB25" s="15">
        <v>0.425</v>
      </c>
      <c r="CC25" s="15">
        <v>0.025</v>
      </c>
      <c r="CD25" s="15">
        <v>0.175</v>
      </c>
      <c r="CE25" s="15">
        <v>0.275</v>
      </c>
      <c r="CF25" s="15">
        <v>0.025</v>
      </c>
      <c r="CG25" s="15">
        <v>0.425</v>
      </c>
      <c r="CH25" s="15">
        <v>0.025</v>
      </c>
      <c r="CI25" s="15">
        <v>0.075</v>
      </c>
      <c r="CJ25" s="15">
        <v>0.025</v>
      </c>
      <c r="CK25" s="15">
        <v>0.175</v>
      </c>
      <c r="CL25" s="15">
        <v>0.425</v>
      </c>
      <c r="CM25" s="15">
        <v>0.075</v>
      </c>
      <c r="CN25" s="15">
        <v>0.025</v>
      </c>
      <c r="CO25" s="15">
        <v>0.075</v>
      </c>
      <c r="CP25" s="15">
        <v>0.225</v>
      </c>
      <c r="CQ25" s="15">
        <v>0.025</v>
      </c>
      <c r="CR25" s="15">
        <v>0.075</v>
      </c>
      <c r="CS25" s="15">
        <v>0.025</v>
      </c>
      <c r="CT25" s="15">
        <v>0.025</v>
      </c>
      <c r="CU25" s="15">
        <v>0.025</v>
      </c>
      <c r="CV25" s="15">
        <v>0.025</v>
      </c>
      <c r="CW25" s="15">
        <v>0.025</v>
      </c>
      <c r="CX25" s="15">
        <v>0.025</v>
      </c>
      <c r="CY25" s="15">
        <v>0.225</v>
      </c>
      <c r="CZ25" s="15">
        <v>0.075</v>
      </c>
      <c r="DA25" s="15">
        <v>0.225</v>
      </c>
      <c r="DB25" s="15">
        <v>0.225</v>
      </c>
      <c r="DD25">
        <f t="shared" si="3"/>
        <v>46.069286176444</v>
      </c>
      <c r="DE25">
        <f t="shared" ref="DE25:EJ25" si="67">DE24*(1-H25*0.5)+$D25*H25*0.5+H74</f>
        <v>44.1943119480383</v>
      </c>
      <c r="DF25">
        <f t="shared" si="67"/>
        <v>38.990303495832</v>
      </c>
      <c r="DG25">
        <f t="shared" si="67"/>
        <v>48.284758524635</v>
      </c>
      <c r="DH25">
        <f t="shared" si="67"/>
        <v>41.4594315077775</v>
      </c>
      <c r="DI25">
        <f t="shared" si="67"/>
        <v>42.3623375508373</v>
      </c>
      <c r="DJ25">
        <f t="shared" si="67"/>
        <v>64.225334436915</v>
      </c>
      <c r="DK25">
        <f t="shared" si="67"/>
        <v>48.8920826862795</v>
      </c>
      <c r="DL25">
        <f t="shared" si="67"/>
        <v>46.600667976213</v>
      </c>
      <c r="DM25">
        <f t="shared" si="67"/>
        <v>48.4566597887462</v>
      </c>
      <c r="DN25">
        <f t="shared" si="67"/>
        <v>33.1716810522774</v>
      </c>
      <c r="DO25">
        <f t="shared" si="67"/>
        <v>44.9935502464269</v>
      </c>
      <c r="DP25">
        <f t="shared" si="67"/>
        <v>42.7081516062905</v>
      </c>
      <c r="DQ25">
        <f t="shared" si="67"/>
        <v>47.3354128071631</v>
      </c>
      <c r="DR25">
        <f t="shared" si="67"/>
        <v>80.0467062332959</v>
      </c>
      <c r="DS25">
        <f t="shared" si="67"/>
        <v>43.4121785678827</v>
      </c>
      <c r="DT25">
        <f t="shared" si="67"/>
        <v>49.9309017074013</v>
      </c>
      <c r="DU25">
        <f t="shared" si="67"/>
        <v>43.4892385943133</v>
      </c>
      <c r="DV25">
        <f t="shared" si="67"/>
        <v>44.5951280538677</v>
      </c>
      <c r="DW25">
        <f t="shared" si="67"/>
        <v>45.7721708071531</v>
      </c>
      <c r="DX25">
        <f t="shared" si="67"/>
        <v>48.6081084376188</v>
      </c>
      <c r="DY25">
        <f t="shared" si="67"/>
        <v>45.1087956625382</v>
      </c>
      <c r="DZ25">
        <f t="shared" si="67"/>
        <v>45.7410609611107</v>
      </c>
      <c r="EA25">
        <f t="shared" si="67"/>
        <v>62.3242138007475</v>
      </c>
      <c r="EB25">
        <f t="shared" si="67"/>
        <v>47.1376806542896</v>
      </c>
      <c r="EC25">
        <f t="shared" si="67"/>
        <v>48.6011232227555</v>
      </c>
      <c r="ED25">
        <f t="shared" si="67"/>
        <v>47.595472667268</v>
      </c>
      <c r="EE25">
        <f t="shared" si="67"/>
        <v>47.9283298002798</v>
      </c>
      <c r="EF25">
        <f t="shared" si="67"/>
        <v>43.637926499146</v>
      </c>
      <c r="EG25">
        <f t="shared" si="67"/>
        <v>43.4664195102306</v>
      </c>
      <c r="EH25">
        <f t="shared" si="67"/>
        <v>45.9799513488313</v>
      </c>
      <c r="EI25">
        <f t="shared" si="67"/>
        <v>51.9867584756615</v>
      </c>
      <c r="EJ25">
        <f t="shared" si="67"/>
        <v>47.6453463847985</v>
      </c>
      <c r="EK25">
        <f t="shared" ref="EK25:FP25" si="68">EK24*(1-AN25*0.5)+$D25*AN25*0.5+AN74</f>
        <v>45.2414419804983</v>
      </c>
      <c r="EL25">
        <f t="shared" si="68"/>
        <v>46.1143707752861</v>
      </c>
      <c r="EM25">
        <f t="shared" si="68"/>
        <v>42.1768907396212</v>
      </c>
      <c r="EN25">
        <f t="shared" si="68"/>
        <v>48.9637617137179</v>
      </c>
      <c r="EO25">
        <f t="shared" si="68"/>
        <v>45.0003755563415</v>
      </c>
      <c r="EP25">
        <f t="shared" si="68"/>
        <v>46.8990479000476</v>
      </c>
      <c r="EQ25">
        <f t="shared" si="68"/>
        <v>43.6542265263824</v>
      </c>
      <c r="ER25">
        <f t="shared" si="68"/>
        <v>47.9962519946446</v>
      </c>
      <c r="ES25">
        <f t="shared" si="68"/>
        <v>47.5145154608346</v>
      </c>
      <c r="ET25">
        <f t="shared" si="68"/>
        <v>66.5548323833349</v>
      </c>
      <c r="EU25">
        <f t="shared" si="68"/>
        <v>44.1077878117441</v>
      </c>
      <c r="EV25">
        <f t="shared" si="68"/>
        <v>47.4683490227494</v>
      </c>
      <c r="EW25">
        <f t="shared" si="68"/>
        <v>48.7619399010148</v>
      </c>
      <c r="EX25">
        <f t="shared" si="68"/>
        <v>40.567656631545</v>
      </c>
      <c r="EY25">
        <f t="shared" si="68"/>
        <v>49.0613814830303</v>
      </c>
      <c r="EZ25">
        <f t="shared" si="68"/>
        <v>89.7498422750714</v>
      </c>
      <c r="FA25">
        <f t="shared" si="68"/>
        <v>58.0422102910485</v>
      </c>
      <c r="FB25">
        <f t="shared" si="68"/>
        <v>45.1031208810848</v>
      </c>
      <c r="FC25">
        <f t="shared" si="68"/>
        <v>42.8794852681718</v>
      </c>
      <c r="FD25">
        <f t="shared" si="68"/>
        <v>44.8558737338463</v>
      </c>
      <c r="FE25">
        <f t="shared" si="68"/>
        <v>49.4333537601654</v>
      </c>
      <c r="FF25">
        <f t="shared" si="68"/>
        <v>45.7068045210123</v>
      </c>
      <c r="FG25">
        <f t="shared" si="68"/>
        <v>46.5952828594097</v>
      </c>
      <c r="FH25">
        <f t="shared" si="68"/>
        <v>45.8848314129992</v>
      </c>
      <c r="FI25">
        <f t="shared" si="68"/>
        <v>47.5984543355104</v>
      </c>
      <c r="FJ25">
        <f t="shared" si="68"/>
        <v>41.7463964820088</v>
      </c>
      <c r="FK25">
        <f t="shared" si="68"/>
        <v>45.9001034465694</v>
      </c>
      <c r="FL25">
        <f t="shared" si="68"/>
        <v>69.1682261087246</v>
      </c>
      <c r="FM25">
        <f t="shared" si="68"/>
        <v>48.5155076342702</v>
      </c>
      <c r="FN25">
        <f t="shared" si="68"/>
        <v>55.7279621948109</v>
      </c>
      <c r="FO25">
        <f t="shared" si="68"/>
        <v>49.2269569097772</v>
      </c>
      <c r="FP25">
        <f t="shared" si="68"/>
        <v>40.9029722825013</v>
      </c>
      <c r="FQ25">
        <f t="shared" ref="FQ25:GY25" si="69">FQ24*(1-BT25*0.5)+$D25*BT25*0.5+BT74</f>
        <v>52.9808721000276</v>
      </c>
      <c r="FR25">
        <f t="shared" si="69"/>
        <v>44.0371132058292</v>
      </c>
      <c r="FS25">
        <f t="shared" si="69"/>
        <v>46.1207914184805</v>
      </c>
      <c r="FT25">
        <f t="shared" si="69"/>
        <v>47.5812860720436</v>
      </c>
      <c r="FU25">
        <f t="shared" si="69"/>
        <v>45.4834776737603</v>
      </c>
      <c r="FV25">
        <f t="shared" si="69"/>
        <v>46.8973195856667</v>
      </c>
      <c r="FW25">
        <f t="shared" si="69"/>
        <v>50.6531740589405</v>
      </c>
      <c r="FX25">
        <f t="shared" si="69"/>
        <v>46.1487278086582</v>
      </c>
      <c r="FY25">
        <f t="shared" si="69"/>
        <v>46.5985418861858</v>
      </c>
      <c r="FZ25">
        <f t="shared" si="69"/>
        <v>60.2858179807442</v>
      </c>
      <c r="GA25">
        <f t="shared" si="69"/>
        <v>45.5779651187048</v>
      </c>
      <c r="GB25">
        <f t="shared" si="69"/>
        <v>42.3472352075932</v>
      </c>
      <c r="GC25">
        <f t="shared" si="69"/>
        <v>61.8396250283616</v>
      </c>
      <c r="GD25">
        <f t="shared" si="69"/>
        <v>43.9228386044833</v>
      </c>
      <c r="GE25">
        <f t="shared" si="69"/>
        <v>51.1539837491755</v>
      </c>
      <c r="GF25">
        <f t="shared" si="69"/>
        <v>58.5848825339352</v>
      </c>
      <c r="GG25">
        <f t="shared" si="69"/>
        <v>45.0812479839621</v>
      </c>
      <c r="GH25">
        <f t="shared" si="69"/>
        <v>44.0724564285519</v>
      </c>
      <c r="GI25">
        <f t="shared" si="69"/>
        <v>47.1715746199796</v>
      </c>
      <c r="GJ25">
        <f t="shared" si="69"/>
        <v>45.9628236311748</v>
      </c>
      <c r="GK25">
        <f t="shared" si="69"/>
        <v>43.4547622369808</v>
      </c>
      <c r="GL25">
        <f t="shared" si="69"/>
        <v>48.3935114771687</v>
      </c>
      <c r="GM25">
        <f t="shared" si="69"/>
        <v>53.2103227722593</v>
      </c>
      <c r="GN25">
        <f t="shared" si="69"/>
        <v>42.2456273221084</v>
      </c>
      <c r="GO25">
        <f t="shared" si="69"/>
        <v>59.1033675771763</v>
      </c>
      <c r="GP25">
        <f t="shared" si="69"/>
        <v>45.7299342107887</v>
      </c>
      <c r="GQ25">
        <f t="shared" si="69"/>
        <v>55.5731301132797</v>
      </c>
      <c r="GR25">
        <f t="shared" si="69"/>
        <v>41.8844623129336</v>
      </c>
      <c r="GS25">
        <f t="shared" si="69"/>
        <v>41.7658302055114</v>
      </c>
      <c r="GT25">
        <f t="shared" si="69"/>
        <v>53.2568338268597</v>
      </c>
      <c r="GU25">
        <f t="shared" si="69"/>
        <v>68.8695953776511</v>
      </c>
      <c r="GV25">
        <f t="shared" si="69"/>
        <v>48.9631357329125</v>
      </c>
      <c r="GW25">
        <f t="shared" si="69"/>
        <v>70.3173847578201</v>
      </c>
      <c r="GX25">
        <f t="shared" si="69"/>
        <v>43.8109703711694</v>
      </c>
      <c r="GY25">
        <f t="shared" si="69"/>
        <v>49.8713537920554</v>
      </c>
      <c r="GZ25" s="21">
        <v>68.6666666666667</v>
      </c>
    </row>
    <row r="26" s="13" customFormat="1" spans="1:208">
      <c r="A26" s="11">
        <v>8376</v>
      </c>
      <c r="B26" s="12">
        <v>42910.5</v>
      </c>
      <c r="C26" s="13">
        <v>72</v>
      </c>
      <c r="D26" s="13">
        <v>47</v>
      </c>
      <c r="E26" s="13">
        <v>0</v>
      </c>
      <c r="F26" s="13">
        <v>0</v>
      </c>
      <c r="G26" s="15">
        <v>0.475</v>
      </c>
      <c r="H26" s="15">
        <v>0.025</v>
      </c>
      <c r="I26" s="15">
        <v>0.125</v>
      </c>
      <c r="J26" s="15">
        <v>0.025</v>
      </c>
      <c r="K26" s="15">
        <v>0.225</v>
      </c>
      <c r="L26" s="15">
        <v>0.025</v>
      </c>
      <c r="M26" s="15">
        <v>0.125</v>
      </c>
      <c r="N26" s="15">
        <v>0.425</v>
      </c>
      <c r="O26" s="15">
        <v>0.075</v>
      </c>
      <c r="P26" s="15">
        <v>0.125</v>
      </c>
      <c r="Q26" s="15">
        <v>0.325</v>
      </c>
      <c r="R26" s="15">
        <v>0.075</v>
      </c>
      <c r="S26" s="15">
        <v>0.375</v>
      </c>
      <c r="T26" s="15">
        <v>0.075</v>
      </c>
      <c r="U26" s="15">
        <v>0.175</v>
      </c>
      <c r="V26" s="15">
        <v>0.025</v>
      </c>
      <c r="W26" s="15">
        <v>0.075</v>
      </c>
      <c r="X26" s="15">
        <v>0.425</v>
      </c>
      <c r="Y26" s="15">
        <v>0.475</v>
      </c>
      <c r="Z26" s="15">
        <v>0.025</v>
      </c>
      <c r="AA26" s="15">
        <v>0.425</v>
      </c>
      <c r="AB26" s="15">
        <v>0.225</v>
      </c>
      <c r="AC26" s="15">
        <v>0.075</v>
      </c>
      <c r="AD26" s="15">
        <v>0.175</v>
      </c>
      <c r="AE26" s="15">
        <v>0.025</v>
      </c>
      <c r="AF26" s="15">
        <v>0.475</v>
      </c>
      <c r="AG26" s="15">
        <v>0.325</v>
      </c>
      <c r="AH26" s="15">
        <v>0.325</v>
      </c>
      <c r="AI26" s="15">
        <v>0.325</v>
      </c>
      <c r="AJ26" s="15">
        <v>0.375</v>
      </c>
      <c r="AK26" s="15">
        <v>0.025</v>
      </c>
      <c r="AL26" s="15">
        <v>1.75</v>
      </c>
      <c r="AM26" s="15">
        <v>0.425</v>
      </c>
      <c r="AN26" s="15">
        <v>0.025</v>
      </c>
      <c r="AO26" s="15">
        <v>0.425</v>
      </c>
      <c r="AP26" s="15">
        <v>0.375</v>
      </c>
      <c r="AQ26" s="15">
        <v>0.325</v>
      </c>
      <c r="AR26" s="15">
        <v>0.225</v>
      </c>
      <c r="AS26" s="15">
        <v>0.025</v>
      </c>
      <c r="AT26" s="15">
        <v>0.425</v>
      </c>
      <c r="AU26" s="15">
        <v>0.425</v>
      </c>
      <c r="AV26" s="15">
        <v>0.025</v>
      </c>
      <c r="AW26" s="15">
        <v>0.225</v>
      </c>
      <c r="AX26" s="15">
        <v>0.075</v>
      </c>
      <c r="AY26" s="15">
        <v>0.125</v>
      </c>
      <c r="AZ26" s="15">
        <v>0.075</v>
      </c>
      <c r="BA26" s="15">
        <v>0.075</v>
      </c>
      <c r="BB26" s="15">
        <v>0.275</v>
      </c>
      <c r="BC26" s="15">
        <v>0.025</v>
      </c>
      <c r="BD26" s="15">
        <v>0.075</v>
      </c>
      <c r="BE26" s="15">
        <v>0.075</v>
      </c>
      <c r="BF26" s="15">
        <v>0.125</v>
      </c>
      <c r="BG26" s="15">
        <v>0.025</v>
      </c>
      <c r="BH26" s="15">
        <v>0.025</v>
      </c>
      <c r="BI26" s="15">
        <v>0.125</v>
      </c>
      <c r="BJ26" s="15">
        <v>0.325</v>
      </c>
      <c r="BK26" s="15">
        <v>0.475</v>
      </c>
      <c r="BL26" s="15">
        <v>0.075</v>
      </c>
      <c r="BM26" s="15">
        <v>0.325</v>
      </c>
      <c r="BN26" s="15">
        <v>0.125</v>
      </c>
      <c r="BO26" s="15">
        <v>0.325</v>
      </c>
      <c r="BP26" s="15">
        <v>0.425</v>
      </c>
      <c r="BQ26" s="15">
        <v>0.125</v>
      </c>
      <c r="BR26" s="15">
        <v>0.425</v>
      </c>
      <c r="BS26" s="15">
        <v>0.175</v>
      </c>
      <c r="BT26" s="15">
        <v>0.025</v>
      </c>
      <c r="BU26" s="15">
        <v>0.225</v>
      </c>
      <c r="BV26" s="15">
        <v>0.325</v>
      </c>
      <c r="BW26" s="15">
        <v>0.425</v>
      </c>
      <c r="BX26" s="15">
        <v>0.425</v>
      </c>
      <c r="BY26" s="15">
        <v>0.175</v>
      </c>
      <c r="BZ26" s="15">
        <v>0.025</v>
      </c>
      <c r="CA26" s="15">
        <v>0.025</v>
      </c>
      <c r="CB26" s="15">
        <v>0.425</v>
      </c>
      <c r="CC26" s="15">
        <v>0.125</v>
      </c>
      <c r="CD26" s="15">
        <v>0.125</v>
      </c>
      <c r="CE26" s="15">
        <v>0.025</v>
      </c>
      <c r="CF26" s="15">
        <v>0.425</v>
      </c>
      <c r="CG26" s="15">
        <v>0.075</v>
      </c>
      <c r="CH26" s="15">
        <v>0.225</v>
      </c>
      <c r="CI26" s="15">
        <v>0.175</v>
      </c>
      <c r="CJ26" s="15">
        <v>0.425</v>
      </c>
      <c r="CK26" s="15">
        <v>0.425</v>
      </c>
      <c r="CL26" s="15">
        <v>0.125</v>
      </c>
      <c r="CM26" s="15">
        <v>0.425</v>
      </c>
      <c r="CN26" s="15">
        <v>0.025</v>
      </c>
      <c r="CO26" s="15">
        <v>0.025</v>
      </c>
      <c r="CP26" s="15">
        <v>0.025</v>
      </c>
      <c r="CQ26" s="15">
        <v>0.175</v>
      </c>
      <c r="CR26" s="15">
        <v>0.025</v>
      </c>
      <c r="CS26" s="15">
        <v>0.075</v>
      </c>
      <c r="CT26" s="15">
        <v>0.125</v>
      </c>
      <c r="CU26" s="15">
        <v>0.025</v>
      </c>
      <c r="CV26" s="15">
        <v>0.025</v>
      </c>
      <c r="CW26" s="15">
        <v>0.125</v>
      </c>
      <c r="CX26" s="15">
        <v>0.375</v>
      </c>
      <c r="CY26" s="15">
        <v>0.025</v>
      </c>
      <c r="CZ26" s="15">
        <v>0.025</v>
      </c>
      <c r="DA26" s="15">
        <v>0.025</v>
      </c>
      <c r="DB26" s="15">
        <v>0.275</v>
      </c>
      <c r="DD26">
        <f t="shared" si="3"/>
        <v>46.2903307095385</v>
      </c>
      <c r="DE26">
        <f t="shared" ref="DE26:EJ26" si="70">DE25*(1-H26*0.5)+$D26*H26*0.5+H75</f>
        <v>44.2293830486878</v>
      </c>
      <c r="DF26">
        <f t="shared" si="70"/>
        <v>39.4909095273425</v>
      </c>
      <c r="DG26">
        <f t="shared" si="70"/>
        <v>48.2686990430771</v>
      </c>
      <c r="DH26">
        <f t="shared" si="70"/>
        <v>42.0827454631525</v>
      </c>
      <c r="DI26">
        <f t="shared" si="70"/>
        <v>42.4203083314518</v>
      </c>
      <c r="DJ26">
        <f t="shared" si="70"/>
        <v>63.1487510346078</v>
      </c>
      <c r="DK26">
        <f t="shared" si="70"/>
        <v>48.4900151154451</v>
      </c>
      <c r="DL26">
        <f t="shared" si="70"/>
        <v>46.615642927105</v>
      </c>
      <c r="DM26">
        <f t="shared" si="70"/>
        <v>48.3656185519495</v>
      </c>
      <c r="DN26">
        <f t="shared" si="70"/>
        <v>35.4187828812824</v>
      </c>
      <c r="DO26">
        <f t="shared" si="70"/>
        <v>45.0687921121859</v>
      </c>
      <c r="DP26">
        <f t="shared" si="70"/>
        <v>43.512873180111</v>
      </c>
      <c r="DQ26">
        <f t="shared" si="70"/>
        <v>47.3228348268945</v>
      </c>
      <c r="DR26">
        <f t="shared" si="70"/>
        <v>77.1551194378825</v>
      </c>
      <c r="DS26">
        <f t="shared" si="70"/>
        <v>43.4570263357841</v>
      </c>
      <c r="DT26">
        <f t="shared" si="70"/>
        <v>49.8209928933738</v>
      </c>
      <c r="DU26">
        <f t="shared" si="70"/>
        <v>44.2352753930217</v>
      </c>
      <c r="DV26">
        <f t="shared" si="70"/>
        <v>45.1662851410741</v>
      </c>
      <c r="DW26">
        <f t="shared" si="70"/>
        <v>45.7875186720637</v>
      </c>
      <c r="DX26">
        <f t="shared" si="70"/>
        <v>48.2663853946248</v>
      </c>
      <c r="DY26">
        <f t="shared" si="70"/>
        <v>45.3215561505027</v>
      </c>
      <c r="DZ26">
        <f t="shared" si="70"/>
        <v>45.7882711750691</v>
      </c>
      <c r="EA26">
        <f t="shared" si="70"/>
        <v>60.9833450931821</v>
      </c>
      <c r="EB26">
        <f t="shared" si="70"/>
        <v>47.1359596461109</v>
      </c>
      <c r="EC26">
        <f t="shared" si="70"/>
        <v>48.2208564573511</v>
      </c>
      <c r="ED26">
        <f t="shared" si="70"/>
        <v>47.498708358837</v>
      </c>
      <c r="EE26">
        <f t="shared" si="70"/>
        <v>47.7774762077343</v>
      </c>
      <c r="EF26">
        <f t="shared" si="70"/>
        <v>44.1842634430348</v>
      </c>
      <c r="EG26">
        <f t="shared" si="70"/>
        <v>44.1289658520623</v>
      </c>
      <c r="EH26">
        <f t="shared" si="70"/>
        <v>48.492701956971</v>
      </c>
      <c r="EI26">
        <f t="shared" si="70"/>
        <v>47.6233448094577</v>
      </c>
      <c r="EJ26">
        <f t="shared" si="70"/>
        <v>47.5082102780288</v>
      </c>
      <c r="EK26">
        <f t="shared" ref="EK26:FP26" si="71">EK25*(1-AN26*0.5)+$D26*AN26*0.5+AN75</f>
        <v>45.263423955742</v>
      </c>
      <c r="EL26">
        <f t="shared" si="71"/>
        <v>46.3025669855378</v>
      </c>
      <c r="EM26">
        <f t="shared" si="71"/>
        <v>43.0812237259422</v>
      </c>
      <c r="EN26">
        <f t="shared" si="71"/>
        <v>48.6446504352388</v>
      </c>
      <c r="EO26">
        <f t="shared" si="71"/>
        <v>45.2253333062531</v>
      </c>
      <c r="EP26">
        <f t="shared" si="71"/>
        <v>46.900309801297</v>
      </c>
      <c r="EQ26">
        <f t="shared" si="71"/>
        <v>44.3652033895262</v>
      </c>
      <c r="ER26">
        <f t="shared" si="71"/>
        <v>47.7845484457826</v>
      </c>
      <c r="ES26">
        <f t="shared" si="71"/>
        <v>47.5080840175742</v>
      </c>
      <c r="ET26">
        <f t="shared" si="71"/>
        <v>64.3549137402097</v>
      </c>
      <c r="EU26">
        <f t="shared" si="71"/>
        <v>44.2162457688037</v>
      </c>
      <c r="EV26">
        <f t="shared" si="71"/>
        <v>47.4390772088276</v>
      </c>
      <c r="EW26">
        <f t="shared" si="71"/>
        <v>48.6958671547267</v>
      </c>
      <c r="EX26">
        <f t="shared" si="71"/>
        <v>40.8088695078621</v>
      </c>
      <c r="EY26">
        <f t="shared" si="71"/>
        <v>48.7779415291136</v>
      </c>
      <c r="EZ26">
        <f t="shared" si="71"/>
        <v>89.2154692466331</v>
      </c>
      <c r="FA26">
        <f t="shared" si="71"/>
        <v>57.6281274051342</v>
      </c>
      <c r="FB26">
        <f t="shared" si="71"/>
        <v>45.1742538480442</v>
      </c>
      <c r="FC26">
        <f t="shared" si="71"/>
        <v>43.1370174389111</v>
      </c>
      <c r="FD26">
        <f t="shared" si="71"/>
        <v>44.8826753121732</v>
      </c>
      <c r="FE26">
        <f t="shared" si="71"/>
        <v>49.4029368381633</v>
      </c>
      <c r="FF26">
        <f t="shared" si="71"/>
        <v>45.7876292384491</v>
      </c>
      <c r="FG26">
        <f t="shared" si="71"/>
        <v>46.6610493947557</v>
      </c>
      <c r="FH26">
        <f t="shared" si="71"/>
        <v>46.1496839524119</v>
      </c>
      <c r="FI26">
        <f t="shared" si="71"/>
        <v>47.5760122979288</v>
      </c>
      <c r="FJ26">
        <f t="shared" si="71"/>
        <v>42.6001070536824</v>
      </c>
      <c r="FK26">
        <f t="shared" si="71"/>
        <v>45.9688469811588</v>
      </c>
      <c r="FL26">
        <f t="shared" si="71"/>
        <v>65.5658893660568</v>
      </c>
      <c r="FM26">
        <f t="shared" si="71"/>
        <v>48.1934622619877</v>
      </c>
      <c r="FN26">
        <f t="shared" si="71"/>
        <v>55.1824645576352</v>
      </c>
      <c r="FO26">
        <f t="shared" si="71"/>
        <v>48.7537285664495</v>
      </c>
      <c r="FP26">
        <f t="shared" si="71"/>
        <v>41.4364622077824</v>
      </c>
      <c r="FQ26">
        <f t="shared" ref="FQ26:GY26" si="72">FQ25*(1-BT26*0.5)+$D26*BT26*0.5+BT75</f>
        <v>52.9061111987773</v>
      </c>
      <c r="FR26">
        <f t="shared" si="72"/>
        <v>44.3704379701734</v>
      </c>
      <c r="FS26">
        <f t="shared" si="72"/>
        <v>46.2636628129774</v>
      </c>
      <c r="FT26">
        <f t="shared" si="72"/>
        <v>47.4577627817343</v>
      </c>
      <c r="FU26">
        <f t="shared" si="72"/>
        <v>45.8057386680862</v>
      </c>
      <c r="FV26">
        <f t="shared" si="72"/>
        <v>46.9063041219208</v>
      </c>
      <c r="FW26">
        <f t="shared" si="72"/>
        <v>50.6075093832037</v>
      </c>
      <c r="FX26">
        <f t="shared" si="72"/>
        <v>46.1593687110499</v>
      </c>
      <c r="FY26">
        <f t="shared" si="72"/>
        <v>46.6838517353713</v>
      </c>
      <c r="FZ26">
        <f t="shared" si="72"/>
        <v>59.4554543569477</v>
      </c>
      <c r="GA26">
        <f t="shared" si="72"/>
        <v>45.6668422987857</v>
      </c>
      <c r="GB26">
        <f t="shared" si="72"/>
        <v>42.4053947674983</v>
      </c>
      <c r="GC26">
        <f t="shared" si="72"/>
        <v>58.6862047098348</v>
      </c>
      <c r="GD26">
        <f t="shared" si="72"/>
        <v>44.0382321568151</v>
      </c>
      <c r="GE26">
        <f t="shared" si="72"/>
        <v>50.6866605773933</v>
      </c>
      <c r="GF26">
        <f t="shared" si="72"/>
        <v>57.5712053122159</v>
      </c>
      <c r="GG26">
        <f t="shared" si="72"/>
        <v>45.4889827873702</v>
      </c>
      <c r="GH26">
        <f t="shared" si="72"/>
        <v>44.6945594374846</v>
      </c>
      <c r="GI26">
        <f t="shared" si="72"/>
        <v>47.1608512062308</v>
      </c>
      <c r="GJ26">
        <f t="shared" si="72"/>
        <v>46.1832236095502</v>
      </c>
      <c r="GK26">
        <f t="shared" si="72"/>
        <v>43.4990777090186</v>
      </c>
      <c r="GL26">
        <f t="shared" si="72"/>
        <v>48.3760925837041</v>
      </c>
      <c r="GM26">
        <f t="shared" si="72"/>
        <v>53.132693737606</v>
      </c>
      <c r="GN26">
        <f t="shared" si="72"/>
        <v>42.6616349314239</v>
      </c>
      <c r="GO26">
        <f t="shared" si="72"/>
        <v>58.9520754824616</v>
      </c>
      <c r="GP26">
        <f t="shared" si="72"/>
        <v>45.7775616778842</v>
      </c>
      <c r="GQ26">
        <f t="shared" si="72"/>
        <v>55.0373094811997</v>
      </c>
      <c r="GR26">
        <f t="shared" si="72"/>
        <v>41.9484065340219</v>
      </c>
      <c r="GS26">
        <f t="shared" si="72"/>
        <v>41.8312573279425</v>
      </c>
      <c r="GT26">
        <f t="shared" si="72"/>
        <v>52.865781712681</v>
      </c>
      <c r="GU26">
        <f t="shared" si="72"/>
        <v>64.7690462443415</v>
      </c>
      <c r="GV26">
        <f t="shared" si="72"/>
        <v>48.9385965362511</v>
      </c>
      <c r="GW26">
        <f t="shared" si="72"/>
        <v>70.0259174483473</v>
      </c>
      <c r="GX26">
        <f t="shared" si="72"/>
        <v>43.8508332415298</v>
      </c>
      <c r="GY26">
        <f t="shared" si="72"/>
        <v>49.4765426456477</v>
      </c>
      <c r="GZ26" s="21">
        <v>72</v>
      </c>
    </row>
    <row r="27" s="13" customFormat="1" spans="1:208">
      <c r="A27" s="11">
        <v>8377</v>
      </c>
      <c r="B27" s="12">
        <v>42910.5208333333</v>
      </c>
      <c r="C27" s="13">
        <v>74.6666666666667</v>
      </c>
      <c r="D27" s="13">
        <v>47</v>
      </c>
      <c r="E27" s="13">
        <v>0</v>
      </c>
      <c r="F27" s="13">
        <v>0</v>
      </c>
      <c r="G27" s="15">
        <v>0.025</v>
      </c>
      <c r="H27" s="15">
        <v>0.175</v>
      </c>
      <c r="I27" s="15">
        <v>0.075</v>
      </c>
      <c r="J27" s="15">
        <v>0.075</v>
      </c>
      <c r="K27" s="15">
        <v>0.025</v>
      </c>
      <c r="L27" s="15">
        <v>0.125</v>
      </c>
      <c r="M27" s="15">
        <v>0.425</v>
      </c>
      <c r="N27" s="15">
        <v>0.025</v>
      </c>
      <c r="O27" s="15">
        <v>0.275</v>
      </c>
      <c r="P27" s="15">
        <v>0.375</v>
      </c>
      <c r="Q27" s="15">
        <v>0.275</v>
      </c>
      <c r="R27" s="15">
        <v>0.075</v>
      </c>
      <c r="S27" s="15">
        <v>0.025</v>
      </c>
      <c r="T27" s="15">
        <v>0.225</v>
      </c>
      <c r="U27" s="15">
        <v>0.75</v>
      </c>
      <c r="V27" s="15">
        <v>0.375</v>
      </c>
      <c r="W27" s="15">
        <v>0.425</v>
      </c>
      <c r="X27" s="15">
        <v>0.275</v>
      </c>
      <c r="Y27" s="15">
        <v>0.075</v>
      </c>
      <c r="Z27" s="15">
        <v>0.025</v>
      </c>
      <c r="AA27" s="15">
        <v>0.425</v>
      </c>
      <c r="AB27" s="15">
        <v>0.025</v>
      </c>
      <c r="AC27" s="15">
        <v>0.025</v>
      </c>
      <c r="AD27" s="15">
        <v>0.075</v>
      </c>
      <c r="AE27" s="15">
        <v>0.025</v>
      </c>
      <c r="AF27" s="15">
        <v>0.425</v>
      </c>
      <c r="AG27" s="15">
        <v>0.125</v>
      </c>
      <c r="AH27" s="15">
        <v>0.275</v>
      </c>
      <c r="AI27" s="15">
        <v>0.125</v>
      </c>
      <c r="AJ27" s="15">
        <v>0.075</v>
      </c>
      <c r="AK27" s="15">
        <v>0.075</v>
      </c>
      <c r="AL27" s="15">
        <v>0.075</v>
      </c>
      <c r="AM27" s="15">
        <v>0.075</v>
      </c>
      <c r="AN27" s="15">
        <v>0.025</v>
      </c>
      <c r="AO27" s="15">
        <v>0.125</v>
      </c>
      <c r="AP27" s="15">
        <v>0.025</v>
      </c>
      <c r="AQ27" s="15">
        <v>0.025</v>
      </c>
      <c r="AR27" s="15">
        <v>0.075</v>
      </c>
      <c r="AS27" s="15">
        <v>0.025</v>
      </c>
      <c r="AT27" s="15">
        <v>0.275</v>
      </c>
      <c r="AU27" s="15">
        <v>0.175</v>
      </c>
      <c r="AV27" s="15">
        <v>1.25</v>
      </c>
      <c r="AW27" s="15">
        <v>0.475</v>
      </c>
      <c r="AX27" s="15">
        <v>0.075</v>
      </c>
      <c r="AY27" s="15">
        <v>0.025</v>
      </c>
      <c r="AZ27" s="15">
        <v>0.175</v>
      </c>
      <c r="BA27" s="15">
        <v>0.125</v>
      </c>
      <c r="BB27" s="15">
        <v>0.425</v>
      </c>
      <c r="BC27" s="15">
        <v>0.025</v>
      </c>
      <c r="BD27" s="15">
        <v>0.275</v>
      </c>
      <c r="BE27" s="15">
        <v>0.425</v>
      </c>
      <c r="BF27" s="15">
        <v>0.225</v>
      </c>
      <c r="BG27" s="15">
        <v>0.075</v>
      </c>
      <c r="BH27" s="15">
        <v>0.175</v>
      </c>
      <c r="BI27" s="15">
        <v>0.025</v>
      </c>
      <c r="BJ27" s="15">
        <v>0.325</v>
      </c>
      <c r="BK27" s="15">
        <v>0.025</v>
      </c>
      <c r="BL27" s="15">
        <v>0.425</v>
      </c>
      <c r="BM27" s="15">
        <v>0.025</v>
      </c>
      <c r="BN27" s="15">
        <v>0.025</v>
      </c>
      <c r="BO27" s="15">
        <v>0.175</v>
      </c>
      <c r="BP27" s="15">
        <v>0.425</v>
      </c>
      <c r="BQ27" s="15">
        <v>0.125</v>
      </c>
      <c r="BR27" s="15">
        <v>0.175</v>
      </c>
      <c r="BS27" s="15">
        <v>0.175</v>
      </c>
      <c r="BT27" s="15">
        <v>0.075</v>
      </c>
      <c r="BU27" s="15">
        <v>0.025</v>
      </c>
      <c r="BV27" s="15">
        <v>0.025</v>
      </c>
      <c r="BW27" s="15">
        <v>0.075</v>
      </c>
      <c r="BX27" s="15">
        <v>0.025</v>
      </c>
      <c r="BY27" s="15">
        <v>0.075</v>
      </c>
      <c r="BZ27" s="15">
        <v>0.275</v>
      </c>
      <c r="CA27" s="15">
        <v>0.025</v>
      </c>
      <c r="CB27" s="15">
        <v>0.025</v>
      </c>
      <c r="CC27" s="15">
        <v>0.225</v>
      </c>
      <c r="CD27" s="15">
        <v>0.275</v>
      </c>
      <c r="CE27" s="15">
        <v>0.175</v>
      </c>
      <c r="CF27" s="15">
        <v>0.375</v>
      </c>
      <c r="CG27" s="15">
        <v>0.075</v>
      </c>
      <c r="CH27" s="15">
        <v>0.025</v>
      </c>
      <c r="CI27" s="15">
        <v>0.275</v>
      </c>
      <c r="CJ27" s="15">
        <v>0.425</v>
      </c>
      <c r="CK27" s="15">
        <v>0.275</v>
      </c>
      <c r="CL27" s="15">
        <v>0.275</v>
      </c>
      <c r="CM27" s="15">
        <v>0.125</v>
      </c>
      <c r="CN27" s="15">
        <v>0.125</v>
      </c>
      <c r="CO27" s="15">
        <v>0.425</v>
      </c>
      <c r="CP27" s="15">
        <v>0.175</v>
      </c>
      <c r="CQ27" s="15">
        <v>0.225</v>
      </c>
      <c r="CR27" s="15">
        <v>0.075</v>
      </c>
      <c r="CS27" s="15">
        <v>0.075</v>
      </c>
      <c r="CT27" s="15">
        <v>0.375</v>
      </c>
      <c r="CU27" s="15">
        <v>0.225</v>
      </c>
      <c r="CV27" s="15">
        <v>0.175</v>
      </c>
      <c r="CW27" s="15">
        <v>0.175</v>
      </c>
      <c r="CX27" s="15">
        <v>0.375</v>
      </c>
      <c r="CY27" s="15">
        <v>0.025</v>
      </c>
      <c r="CZ27" s="15">
        <v>0.025</v>
      </c>
      <c r="DA27" s="15">
        <v>0.425</v>
      </c>
      <c r="DB27" s="15">
        <v>0.025</v>
      </c>
      <c r="DD27">
        <f t="shared" si="3"/>
        <v>46.2992015756693</v>
      </c>
      <c r="DE27">
        <f t="shared" ref="DE27:EJ27" si="73">DE26*(1-H27*0.5)+$D27*H27*0.5+H76</f>
        <v>44.4718120319276</v>
      </c>
      <c r="DF27">
        <f t="shared" si="73"/>
        <v>39.7725004200672</v>
      </c>
      <c r="DG27">
        <f t="shared" si="73"/>
        <v>48.2211228289617</v>
      </c>
      <c r="DH27">
        <f t="shared" si="73"/>
        <v>42.1442111448631</v>
      </c>
      <c r="DI27">
        <f t="shared" si="73"/>
        <v>42.7065390607361</v>
      </c>
      <c r="DJ27">
        <f t="shared" si="73"/>
        <v>59.7171414397536</v>
      </c>
      <c r="DK27">
        <f t="shared" si="73"/>
        <v>48.471389926502</v>
      </c>
      <c r="DL27">
        <f t="shared" si="73"/>
        <v>46.6684920246281</v>
      </c>
      <c r="DM27">
        <f t="shared" si="73"/>
        <v>48.109565073459</v>
      </c>
      <c r="DN27">
        <f t="shared" si="73"/>
        <v>37.011200235106</v>
      </c>
      <c r="DO27">
        <f t="shared" si="73"/>
        <v>45.141212407979</v>
      </c>
      <c r="DP27">
        <f t="shared" si="73"/>
        <v>43.5564622653596</v>
      </c>
      <c r="DQ27">
        <f t="shared" si="73"/>
        <v>47.2865159088689</v>
      </c>
      <c r="DR27">
        <f t="shared" si="73"/>
        <v>65.8469496486766</v>
      </c>
      <c r="DS27">
        <f t="shared" si="73"/>
        <v>44.1213338978246</v>
      </c>
      <c r="DT27">
        <f t="shared" si="73"/>
        <v>49.2215319035318</v>
      </c>
      <c r="DU27">
        <f t="shared" si="73"/>
        <v>44.6154250264812</v>
      </c>
      <c r="DV27">
        <f t="shared" si="73"/>
        <v>45.2350494482838</v>
      </c>
      <c r="DW27">
        <f t="shared" si="73"/>
        <v>45.8026746886629</v>
      </c>
      <c r="DX27">
        <f t="shared" si="73"/>
        <v>47.997278498267</v>
      </c>
      <c r="DY27">
        <f t="shared" si="73"/>
        <v>45.3425366986214</v>
      </c>
      <c r="DZ27">
        <f t="shared" si="73"/>
        <v>45.8034177853807</v>
      </c>
      <c r="EA27">
        <f t="shared" si="73"/>
        <v>60.4589696521877</v>
      </c>
      <c r="EB27">
        <f t="shared" si="73"/>
        <v>47.1342601505346</v>
      </c>
      <c r="EC27">
        <f t="shared" si="73"/>
        <v>47.961424460164</v>
      </c>
      <c r="ED27">
        <f t="shared" si="73"/>
        <v>47.4675390864097</v>
      </c>
      <c r="EE27">
        <f t="shared" si="73"/>
        <v>47.6705732291709</v>
      </c>
      <c r="EF27">
        <f t="shared" si="73"/>
        <v>44.3602469778451</v>
      </c>
      <c r="EG27">
        <f t="shared" si="73"/>
        <v>44.23662963261</v>
      </c>
      <c r="EH27">
        <f t="shared" si="73"/>
        <v>48.4367256335845</v>
      </c>
      <c r="EI27">
        <f t="shared" si="73"/>
        <v>47.599969379103</v>
      </c>
      <c r="EJ27">
        <f t="shared" si="73"/>
        <v>47.4891523926027</v>
      </c>
      <c r="EK27">
        <f t="shared" ref="EK27:FP27" si="74">EK26*(1-AN27*0.5)+$D27*AN27*0.5+AN76</f>
        <v>45.2851311562953</v>
      </c>
      <c r="EL27">
        <f t="shared" si="74"/>
        <v>46.3461565489417</v>
      </c>
      <c r="EM27">
        <f t="shared" si="74"/>
        <v>43.1302084293679</v>
      </c>
      <c r="EN27">
        <f t="shared" si="74"/>
        <v>48.6240923047983</v>
      </c>
      <c r="EO27">
        <f t="shared" si="74"/>
        <v>45.2918833072686</v>
      </c>
      <c r="EP27">
        <f t="shared" si="74"/>
        <v>46.9015559287808</v>
      </c>
      <c r="EQ27">
        <f t="shared" si="74"/>
        <v>44.7274879234663</v>
      </c>
      <c r="ER27">
        <f t="shared" si="74"/>
        <v>47.7159004567766</v>
      </c>
      <c r="ES27">
        <f t="shared" si="74"/>
        <v>47.1905315065903</v>
      </c>
      <c r="ET27">
        <f t="shared" si="74"/>
        <v>60.2331217269099</v>
      </c>
      <c r="EU27">
        <f t="shared" si="74"/>
        <v>44.3206365524735</v>
      </c>
      <c r="EV27">
        <f t="shared" si="74"/>
        <v>47.4335887437172</v>
      </c>
      <c r="EW27">
        <f t="shared" si="74"/>
        <v>48.5474787786881</v>
      </c>
      <c r="EX27">
        <f t="shared" si="74"/>
        <v>63.6958151636207</v>
      </c>
      <c r="EY27">
        <f t="shared" si="74"/>
        <v>48.400128954177</v>
      </c>
      <c r="EZ27">
        <f t="shared" si="74"/>
        <v>88.6877758810502</v>
      </c>
      <c r="FA27">
        <f t="shared" si="74"/>
        <v>56.1667598869282</v>
      </c>
      <c r="FB27">
        <f t="shared" si="74"/>
        <v>45.5622249053348</v>
      </c>
      <c r="FC27">
        <f t="shared" si="74"/>
        <v>43.5716029770336</v>
      </c>
      <c r="FD27">
        <f t="shared" si="74"/>
        <v>44.9620749879667</v>
      </c>
      <c r="FE27">
        <f t="shared" si="74"/>
        <v>49.192679864824</v>
      </c>
      <c r="FF27">
        <f t="shared" si="74"/>
        <v>45.8027838729685</v>
      </c>
      <c r="FG27">
        <f t="shared" si="74"/>
        <v>46.7161288681079</v>
      </c>
      <c r="FH27">
        <f t="shared" si="74"/>
        <v>46.1603129030068</v>
      </c>
      <c r="FI27">
        <f t="shared" si="74"/>
        <v>47.4536096846189</v>
      </c>
      <c r="FJ27">
        <f t="shared" si="74"/>
        <v>42.6551057155113</v>
      </c>
      <c r="FK27">
        <f t="shared" si="74"/>
        <v>45.9817363938943</v>
      </c>
      <c r="FL27">
        <f t="shared" si="74"/>
        <v>63.9413740465269</v>
      </c>
      <c r="FM27">
        <f t="shared" si="74"/>
        <v>47.9398515313153</v>
      </c>
      <c r="FN27">
        <f t="shared" si="74"/>
        <v>54.671060522783</v>
      </c>
      <c r="FO27">
        <f t="shared" si="74"/>
        <v>48.6002773168852</v>
      </c>
      <c r="FP27">
        <f t="shared" si="74"/>
        <v>41.9232717646014</v>
      </c>
      <c r="FQ27">
        <f t="shared" ref="FQ27:GY27" si="75">FQ26*(1-BT27*0.5)+$D27*BT27*0.5+BT76</f>
        <v>52.6846320288231</v>
      </c>
      <c r="FR27">
        <f t="shared" si="75"/>
        <v>44.4033074955463</v>
      </c>
      <c r="FS27">
        <f t="shared" si="75"/>
        <v>46.2728670278152</v>
      </c>
      <c r="FT27">
        <f t="shared" si="75"/>
        <v>47.4405966774193</v>
      </c>
      <c r="FU27">
        <f t="shared" si="75"/>
        <v>45.8206669347351</v>
      </c>
      <c r="FV27">
        <f t="shared" si="75"/>
        <v>46.9098177173488</v>
      </c>
      <c r="FW27">
        <f t="shared" si="75"/>
        <v>50.1114768430132</v>
      </c>
      <c r="FX27">
        <f t="shared" si="75"/>
        <v>46.1698766021618</v>
      </c>
      <c r="FY27">
        <f t="shared" si="75"/>
        <v>46.6878035886792</v>
      </c>
      <c r="FZ27">
        <f t="shared" si="75"/>
        <v>58.0542157417911</v>
      </c>
      <c r="GA27">
        <f t="shared" si="75"/>
        <v>45.8501514827027</v>
      </c>
      <c r="GB27">
        <f t="shared" si="75"/>
        <v>42.8074227253422</v>
      </c>
      <c r="GC27">
        <f t="shared" si="75"/>
        <v>56.4950413267407</v>
      </c>
      <c r="GD27">
        <f t="shared" si="75"/>
        <v>44.1492984509346</v>
      </c>
      <c r="GE27">
        <f t="shared" si="75"/>
        <v>50.6405773201758</v>
      </c>
      <c r="GF27">
        <f t="shared" si="75"/>
        <v>56.1176645817862</v>
      </c>
      <c r="GG27">
        <f t="shared" si="75"/>
        <v>45.810073945054</v>
      </c>
      <c r="GH27">
        <f t="shared" si="75"/>
        <v>45.0115575148305</v>
      </c>
      <c r="GI27">
        <f t="shared" si="75"/>
        <v>47.1387341653741</v>
      </c>
      <c r="GJ27">
        <f t="shared" si="75"/>
        <v>46.2342721339533</v>
      </c>
      <c r="GK27">
        <f t="shared" si="75"/>
        <v>43.7178853522049</v>
      </c>
      <c r="GL27">
        <f t="shared" si="75"/>
        <v>48.0836729096669</v>
      </c>
      <c r="GM27">
        <f t="shared" si="75"/>
        <v>52.5960830355655</v>
      </c>
      <c r="GN27">
        <f t="shared" si="75"/>
        <v>43.1497010016387</v>
      </c>
      <c r="GO27">
        <f t="shared" si="75"/>
        <v>58.5038726518693</v>
      </c>
      <c r="GP27">
        <f t="shared" si="75"/>
        <v>45.8234031149635</v>
      </c>
      <c r="GQ27">
        <f t="shared" si="75"/>
        <v>53.5303139534748</v>
      </c>
      <c r="GR27">
        <f t="shared" si="75"/>
        <v>42.5167107989444</v>
      </c>
      <c r="GS27">
        <f t="shared" si="75"/>
        <v>42.2835223117475</v>
      </c>
      <c r="GT27">
        <f t="shared" si="75"/>
        <v>52.3525258128214</v>
      </c>
      <c r="GU27">
        <f t="shared" si="75"/>
        <v>61.4373500735275</v>
      </c>
      <c r="GV27">
        <f t="shared" si="75"/>
        <v>48.914364079548</v>
      </c>
      <c r="GW27">
        <f t="shared" si="75"/>
        <v>69.738093480243</v>
      </c>
      <c r="GX27">
        <f t="shared" si="75"/>
        <v>44.5200311777047</v>
      </c>
      <c r="GY27">
        <f t="shared" si="75"/>
        <v>49.4455858625772</v>
      </c>
      <c r="GZ27" s="21">
        <v>74.6666666666667</v>
      </c>
    </row>
    <row r="28" s="13" customFormat="1" spans="1:208">
      <c r="A28" s="11">
        <v>8378</v>
      </c>
      <c r="B28" s="12">
        <v>42910.5416666667</v>
      </c>
      <c r="C28" s="13">
        <v>73.3333333333333</v>
      </c>
      <c r="D28" s="13">
        <v>54</v>
      </c>
      <c r="E28" s="13">
        <v>0</v>
      </c>
      <c r="F28" s="13">
        <v>0</v>
      </c>
      <c r="G28" s="15">
        <v>0.325</v>
      </c>
      <c r="H28" s="15">
        <v>0.025</v>
      </c>
      <c r="I28" s="15">
        <v>0.425</v>
      </c>
      <c r="J28" s="15">
        <v>0.325</v>
      </c>
      <c r="K28" s="15">
        <v>0.025</v>
      </c>
      <c r="L28" s="15">
        <v>0.75</v>
      </c>
      <c r="M28" s="15">
        <v>0.175</v>
      </c>
      <c r="N28" s="15">
        <v>0.425</v>
      </c>
      <c r="O28" s="15">
        <v>0.425</v>
      </c>
      <c r="P28" s="15">
        <v>0.075</v>
      </c>
      <c r="Q28" s="15">
        <v>0.275</v>
      </c>
      <c r="R28" s="15">
        <v>0.325</v>
      </c>
      <c r="S28" s="15">
        <v>0.025</v>
      </c>
      <c r="T28" s="15">
        <v>0.075</v>
      </c>
      <c r="U28" s="15">
        <v>0.025</v>
      </c>
      <c r="V28" s="15">
        <v>0.225</v>
      </c>
      <c r="W28" s="15">
        <v>0.125</v>
      </c>
      <c r="X28" s="15">
        <v>0.375</v>
      </c>
      <c r="Y28" s="15">
        <v>0.025</v>
      </c>
      <c r="Z28" s="15">
        <v>0.175</v>
      </c>
      <c r="AA28" s="15">
        <v>0.175</v>
      </c>
      <c r="AB28" s="15">
        <v>0.425</v>
      </c>
      <c r="AC28" s="15">
        <v>0.425</v>
      </c>
      <c r="AD28" s="15">
        <v>0.175</v>
      </c>
      <c r="AE28" s="15">
        <v>0.025</v>
      </c>
      <c r="AF28" s="15">
        <v>0.225</v>
      </c>
      <c r="AG28" s="15">
        <v>0.375</v>
      </c>
      <c r="AH28" s="15">
        <v>0.125</v>
      </c>
      <c r="AI28" s="15">
        <v>0.175</v>
      </c>
      <c r="AJ28" s="15">
        <v>0.425</v>
      </c>
      <c r="AK28" s="15">
        <v>0.075</v>
      </c>
      <c r="AL28" s="15">
        <v>0.075</v>
      </c>
      <c r="AM28" s="15">
        <v>0.425</v>
      </c>
      <c r="AN28" s="15">
        <v>0.075</v>
      </c>
      <c r="AO28" s="15">
        <v>0.275</v>
      </c>
      <c r="AP28" s="15">
        <v>0.325</v>
      </c>
      <c r="AQ28" s="15">
        <v>0.025</v>
      </c>
      <c r="AR28" s="15">
        <v>0.075</v>
      </c>
      <c r="AS28" s="15">
        <v>0.025</v>
      </c>
      <c r="AT28" s="15">
        <v>0.425</v>
      </c>
      <c r="AU28" s="15">
        <v>0.325</v>
      </c>
      <c r="AV28" s="15">
        <v>0.025</v>
      </c>
      <c r="AW28" s="15">
        <v>0.175</v>
      </c>
      <c r="AX28" s="15">
        <v>0.225</v>
      </c>
      <c r="AY28" s="15">
        <v>0.425</v>
      </c>
      <c r="AZ28" s="15">
        <v>0.375</v>
      </c>
      <c r="BA28" s="15">
        <v>0.325</v>
      </c>
      <c r="BB28" s="15">
        <v>0.225</v>
      </c>
      <c r="BC28" s="15">
        <v>0.125</v>
      </c>
      <c r="BD28" s="15">
        <v>0.125</v>
      </c>
      <c r="BE28" s="15">
        <v>0.075</v>
      </c>
      <c r="BF28" s="15">
        <v>0.075</v>
      </c>
      <c r="BG28" s="15">
        <v>0.175</v>
      </c>
      <c r="BH28" s="15">
        <v>0.075</v>
      </c>
      <c r="BI28" s="15">
        <v>0.325</v>
      </c>
      <c r="BJ28" s="15">
        <v>0.425</v>
      </c>
      <c r="BK28" s="15">
        <v>0.075</v>
      </c>
      <c r="BL28" s="15">
        <v>0.325</v>
      </c>
      <c r="BM28" s="15">
        <v>0.125</v>
      </c>
      <c r="BN28" s="15">
        <v>0.075</v>
      </c>
      <c r="BO28" s="15">
        <v>0.275</v>
      </c>
      <c r="BP28" s="15">
        <v>0.125</v>
      </c>
      <c r="BQ28" s="15">
        <v>0.025</v>
      </c>
      <c r="BR28" s="15">
        <v>0.175</v>
      </c>
      <c r="BS28" s="15">
        <v>0.125</v>
      </c>
      <c r="BT28" s="15">
        <v>0.025</v>
      </c>
      <c r="BU28" s="15">
        <v>0.225</v>
      </c>
      <c r="BV28" s="15">
        <v>0.125</v>
      </c>
      <c r="BW28" s="15">
        <v>0.175</v>
      </c>
      <c r="BX28" s="15">
        <v>0.175</v>
      </c>
      <c r="BY28" s="15">
        <v>0.375</v>
      </c>
      <c r="BZ28" s="15">
        <v>0.425</v>
      </c>
      <c r="CA28" s="15">
        <v>0.175</v>
      </c>
      <c r="CB28" s="15">
        <v>0.075</v>
      </c>
      <c r="CC28" s="15">
        <v>0.075</v>
      </c>
      <c r="CD28" s="15">
        <v>0.175</v>
      </c>
      <c r="CE28" s="15">
        <v>0.025</v>
      </c>
      <c r="CF28" s="15">
        <v>0.025</v>
      </c>
      <c r="CG28" s="15">
        <v>0.025</v>
      </c>
      <c r="CH28" s="15">
        <v>0.025</v>
      </c>
      <c r="CI28" s="15">
        <v>0.275</v>
      </c>
      <c r="CJ28" s="15">
        <v>0.075</v>
      </c>
      <c r="CK28" s="15">
        <v>0.025</v>
      </c>
      <c r="CL28" s="15">
        <v>0.025</v>
      </c>
      <c r="CM28" s="15">
        <v>0.025</v>
      </c>
      <c r="CN28" s="15">
        <v>0.025</v>
      </c>
      <c r="CO28" s="15">
        <v>0.075</v>
      </c>
      <c r="CP28" s="15">
        <v>0.175</v>
      </c>
      <c r="CQ28" s="15">
        <v>0.125</v>
      </c>
      <c r="CR28" s="15">
        <v>0.175</v>
      </c>
      <c r="CS28" s="15">
        <v>0.225</v>
      </c>
      <c r="CT28" s="15">
        <v>0.025</v>
      </c>
      <c r="CU28" s="15">
        <v>0.025</v>
      </c>
      <c r="CV28" s="15">
        <v>0.425</v>
      </c>
      <c r="CW28" s="15">
        <v>0.075</v>
      </c>
      <c r="CX28" s="15">
        <v>0.075</v>
      </c>
      <c r="CY28" s="15">
        <v>0.375</v>
      </c>
      <c r="CZ28" s="15">
        <v>0.425</v>
      </c>
      <c r="DA28" s="15">
        <v>0.125</v>
      </c>
      <c r="DB28" s="15">
        <v>0.025</v>
      </c>
      <c r="DD28">
        <f t="shared" si="3"/>
        <v>47.550581319623</v>
      </c>
      <c r="DE28">
        <f t="shared" ref="DE28:EJ28" si="76">DE27*(1-H28*0.5)+$D28*H28*0.5+H77</f>
        <v>44.5909143815285</v>
      </c>
      <c r="DF28">
        <f t="shared" si="76"/>
        <v>42.7958440808029</v>
      </c>
      <c r="DG28">
        <f t="shared" si="76"/>
        <v>49.1601903692554</v>
      </c>
      <c r="DH28">
        <f t="shared" si="76"/>
        <v>42.2924085055523</v>
      </c>
      <c r="DI28">
        <f t="shared" si="76"/>
        <v>46.94158691296</v>
      </c>
      <c r="DJ28">
        <f t="shared" si="76"/>
        <v>59.2168915637752</v>
      </c>
      <c r="DK28">
        <f t="shared" si="76"/>
        <v>49.6462195671204</v>
      </c>
      <c r="DL28">
        <f t="shared" si="76"/>
        <v>48.2264374693946</v>
      </c>
      <c r="DM28">
        <f t="shared" si="76"/>
        <v>48.3304563832043</v>
      </c>
      <c r="DN28">
        <f t="shared" si="76"/>
        <v>39.347160202779</v>
      </c>
      <c r="DO28">
        <f t="shared" si="76"/>
        <v>46.5807653916824</v>
      </c>
      <c r="DP28">
        <f t="shared" si="76"/>
        <v>43.6870064870426</v>
      </c>
      <c r="DQ28">
        <f t="shared" si="76"/>
        <v>47.5382715622863</v>
      </c>
      <c r="DR28">
        <f t="shared" si="76"/>
        <v>65.6988627780681</v>
      </c>
      <c r="DS28">
        <f t="shared" si="76"/>
        <v>45.2326838343193</v>
      </c>
      <c r="DT28">
        <f t="shared" si="76"/>
        <v>49.5201861595611</v>
      </c>
      <c r="DU28">
        <f t="shared" si="76"/>
        <v>46.375032834016</v>
      </c>
      <c r="DV28">
        <f t="shared" si="76"/>
        <v>45.3446113301803</v>
      </c>
      <c r="DW28">
        <f t="shared" si="76"/>
        <v>46.5199406534049</v>
      </c>
      <c r="DX28">
        <f t="shared" si="76"/>
        <v>48.5225166296686</v>
      </c>
      <c r="DY28">
        <f t="shared" si="76"/>
        <v>47.1822476501644</v>
      </c>
      <c r="DZ28">
        <f t="shared" si="76"/>
        <v>47.5451915059873</v>
      </c>
      <c r="EA28">
        <f t="shared" si="76"/>
        <v>59.8938098076213</v>
      </c>
      <c r="EB28">
        <f t="shared" si="76"/>
        <v>47.2200818986529</v>
      </c>
      <c r="EC28">
        <f t="shared" si="76"/>
        <v>48.6407642083955</v>
      </c>
      <c r="ED28">
        <f t="shared" si="76"/>
        <v>48.6923755077079</v>
      </c>
      <c r="EE28">
        <f t="shared" si="76"/>
        <v>48.0661624023477</v>
      </c>
      <c r="EF28">
        <f t="shared" si="76"/>
        <v>45.2037253672837</v>
      </c>
      <c r="EG28">
        <f t="shared" si="76"/>
        <v>46.3113458356804</v>
      </c>
      <c r="EH28">
        <f t="shared" si="76"/>
        <v>48.6453484223251</v>
      </c>
      <c r="EI28">
        <f t="shared" si="76"/>
        <v>75.3399705273867</v>
      </c>
      <c r="EJ28">
        <f t="shared" si="76"/>
        <v>48.8727075091746</v>
      </c>
      <c r="EK28">
        <f t="shared" ref="EK28:FP28" si="77">EK27*(1-AN28*0.5)+$D28*AN28*0.5+AN77</f>
        <v>45.6119387379342</v>
      </c>
      <c r="EL28">
        <f t="shared" si="77"/>
        <v>47.3985600234622</v>
      </c>
      <c r="EM28">
        <f t="shared" si="77"/>
        <v>44.8965495595956</v>
      </c>
      <c r="EN28">
        <f t="shared" si="77"/>
        <v>48.6912911509883</v>
      </c>
      <c r="EO28">
        <f t="shared" si="77"/>
        <v>45.618437683246</v>
      </c>
      <c r="EP28">
        <f t="shared" si="77"/>
        <v>46.9902864796711</v>
      </c>
      <c r="EQ28">
        <f t="shared" si="77"/>
        <v>46.6978967397297</v>
      </c>
      <c r="ER28">
        <f t="shared" si="77"/>
        <v>48.7370666325504</v>
      </c>
      <c r="ES28">
        <f t="shared" si="77"/>
        <v>47.2756498627579</v>
      </c>
      <c r="ET28">
        <f t="shared" si="77"/>
        <v>59.6877235758053</v>
      </c>
      <c r="EU28">
        <f t="shared" si="77"/>
        <v>45.4095649403203</v>
      </c>
      <c r="EV28">
        <f t="shared" si="77"/>
        <v>48.8289511356773</v>
      </c>
      <c r="EW28">
        <f t="shared" si="77"/>
        <v>49.5698265076841</v>
      </c>
      <c r="EX28">
        <f t="shared" si="77"/>
        <v>62.1202451995323</v>
      </c>
      <c r="EY28">
        <f t="shared" si="77"/>
        <v>49.0301144468321</v>
      </c>
      <c r="EZ28">
        <f t="shared" si="77"/>
        <v>86.5197898884845</v>
      </c>
      <c r="FA28">
        <f t="shared" si="77"/>
        <v>56.0313373939952</v>
      </c>
      <c r="FB28">
        <f t="shared" si="77"/>
        <v>45.8786414713847</v>
      </c>
      <c r="FC28">
        <f t="shared" si="77"/>
        <v>43.9626678653948</v>
      </c>
      <c r="FD28">
        <f t="shared" si="77"/>
        <v>45.7528934265197</v>
      </c>
      <c r="FE28">
        <f t="shared" si="77"/>
        <v>49.3729543698931</v>
      </c>
      <c r="FF28">
        <f t="shared" si="77"/>
        <v>47.1348314936111</v>
      </c>
      <c r="FG28">
        <f t="shared" si="77"/>
        <v>48.2639514836349</v>
      </c>
      <c r="FH28">
        <f t="shared" si="77"/>
        <v>46.454301169144</v>
      </c>
      <c r="FI28">
        <f t="shared" si="77"/>
        <v>48.5173981108683</v>
      </c>
      <c r="FJ28">
        <f t="shared" si="77"/>
        <v>43.3641616082919</v>
      </c>
      <c r="FK28">
        <f t="shared" si="77"/>
        <v>46.2824212791233</v>
      </c>
      <c r="FL28">
        <f t="shared" si="77"/>
        <v>62.5744351151294</v>
      </c>
      <c r="FM28">
        <f t="shared" si="77"/>
        <v>48.3186108106081</v>
      </c>
      <c r="FN28">
        <f t="shared" si="77"/>
        <v>54.6626722662483</v>
      </c>
      <c r="FO28">
        <f t="shared" si="77"/>
        <v>49.0727530516577</v>
      </c>
      <c r="FP28">
        <f t="shared" si="77"/>
        <v>42.6780672793139</v>
      </c>
      <c r="FQ28">
        <f t="shared" ref="FQ28:GY28" si="78">FQ27*(1-BT28*0.5)+$D28*BT28*0.5+BT77</f>
        <v>52.7010741284629</v>
      </c>
      <c r="FR28">
        <f t="shared" si="78"/>
        <v>45.4829354022973</v>
      </c>
      <c r="FS28">
        <f t="shared" si="78"/>
        <v>46.7558128385767</v>
      </c>
      <c r="FT28">
        <f t="shared" si="78"/>
        <v>48.0145444681451</v>
      </c>
      <c r="FU28">
        <f t="shared" si="78"/>
        <v>46.5363585779458</v>
      </c>
      <c r="FV28">
        <f t="shared" si="78"/>
        <v>48.2392268953459</v>
      </c>
      <c r="FW28">
        <f t="shared" si="78"/>
        <v>50.9377880138729</v>
      </c>
      <c r="FX28">
        <f t="shared" si="78"/>
        <v>46.8550123994726</v>
      </c>
      <c r="FY28">
        <f t="shared" si="78"/>
        <v>46.9620109541037</v>
      </c>
      <c r="FZ28">
        <f t="shared" si="78"/>
        <v>57.9021826514739</v>
      </c>
      <c r="GA28">
        <f t="shared" si="78"/>
        <v>46.5632632279662</v>
      </c>
      <c r="GB28">
        <f t="shared" si="78"/>
        <v>42.9473299412754</v>
      </c>
      <c r="GC28">
        <f t="shared" si="78"/>
        <v>56.4638533101565</v>
      </c>
      <c r="GD28">
        <f t="shared" si="78"/>
        <v>44.2724322202979</v>
      </c>
      <c r="GE28">
        <f t="shared" si="78"/>
        <v>50.6825701036736</v>
      </c>
      <c r="GF28">
        <f t="shared" si="78"/>
        <v>55.8264857017906</v>
      </c>
      <c r="GG28">
        <f t="shared" si="78"/>
        <v>46.1171961721145</v>
      </c>
      <c r="GH28">
        <f t="shared" si="78"/>
        <v>45.1239130458951</v>
      </c>
      <c r="GI28">
        <f t="shared" si="78"/>
        <v>47.2244999883069</v>
      </c>
      <c r="GJ28">
        <f t="shared" si="78"/>
        <v>46.3313437322789</v>
      </c>
      <c r="GK28">
        <f t="shared" si="78"/>
        <v>43.8464117853023</v>
      </c>
      <c r="GL28">
        <f t="shared" si="78"/>
        <v>48.3055351755544</v>
      </c>
      <c r="GM28">
        <f t="shared" si="78"/>
        <v>55.2189257699535</v>
      </c>
      <c r="GN28">
        <f t="shared" si="78"/>
        <v>43.8278446890363</v>
      </c>
      <c r="GO28">
        <f t="shared" si="78"/>
        <v>58.1097837948307</v>
      </c>
      <c r="GP28">
        <f t="shared" si="78"/>
        <v>46.7432702645301</v>
      </c>
      <c r="GQ28">
        <f t="shared" si="78"/>
        <v>53.5361850290563</v>
      </c>
      <c r="GR28">
        <f t="shared" si="78"/>
        <v>42.6602519139576</v>
      </c>
      <c r="GS28">
        <f t="shared" si="78"/>
        <v>44.7732738205012</v>
      </c>
      <c r="GT28">
        <f t="shared" si="78"/>
        <v>52.4143060948406</v>
      </c>
      <c r="GU28">
        <f t="shared" si="78"/>
        <v>61.1584494457702</v>
      </c>
      <c r="GV28">
        <f t="shared" si="78"/>
        <v>49.8679208146327</v>
      </c>
      <c r="GW28">
        <f t="shared" si="78"/>
        <v>66.3937486156914</v>
      </c>
      <c r="GX28">
        <f t="shared" si="78"/>
        <v>45.1125292290982</v>
      </c>
      <c r="GY28">
        <f t="shared" si="78"/>
        <v>49.5025160392949</v>
      </c>
      <c r="GZ28" s="21">
        <v>73.3333333333333</v>
      </c>
    </row>
    <row r="29" s="13" customFormat="1" spans="1:208">
      <c r="A29" s="11">
        <v>8379</v>
      </c>
      <c r="B29" s="12">
        <v>42910.5625</v>
      </c>
      <c r="C29" s="13">
        <v>71.6666666666667</v>
      </c>
      <c r="D29" s="13">
        <v>54</v>
      </c>
      <c r="E29" s="9">
        <v>1</v>
      </c>
      <c r="F29" s="13">
        <v>1</v>
      </c>
      <c r="G29" s="15">
        <v>0.125</v>
      </c>
      <c r="H29" s="15">
        <v>0.025</v>
      </c>
      <c r="I29" s="15">
        <v>0.075</v>
      </c>
      <c r="J29" s="15">
        <v>0.025</v>
      </c>
      <c r="K29" s="15">
        <v>0.075</v>
      </c>
      <c r="L29" s="15">
        <v>0.025</v>
      </c>
      <c r="M29" s="15">
        <v>0.375</v>
      </c>
      <c r="N29" s="15">
        <v>0.025</v>
      </c>
      <c r="O29" s="15">
        <v>0.025</v>
      </c>
      <c r="P29" s="15">
        <v>0.125</v>
      </c>
      <c r="Q29" s="15">
        <v>0.025</v>
      </c>
      <c r="R29" s="15">
        <v>0.375</v>
      </c>
      <c r="S29" s="15">
        <v>0.325</v>
      </c>
      <c r="T29" s="15">
        <v>0.375</v>
      </c>
      <c r="U29" s="15">
        <v>0.075</v>
      </c>
      <c r="V29" s="15">
        <v>0.425</v>
      </c>
      <c r="W29" s="15">
        <v>0.275</v>
      </c>
      <c r="X29" s="15">
        <v>0.125</v>
      </c>
      <c r="Y29" s="15">
        <v>0.275</v>
      </c>
      <c r="Z29" s="15">
        <v>0.375</v>
      </c>
      <c r="AA29" s="15">
        <v>0.125</v>
      </c>
      <c r="AB29" s="15">
        <v>0.225</v>
      </c>
      <c r="AC29" s="15">
        <v>0.025</v>
      </c>
      <c r="AD29" s="15">
        <v>0.275</v>
      </c>
      <c r="AE29" s="15">
        <v>0.025</v>
      </c>
      <c r="AF29" s="15">
        <v>0.025</v>
      </c>
      <c r="AG29" s="15">
        <v>0.075</v>
      </c>
      <c r="AH29" s="15">
        <v>0.175</v>
      </c>
      <c r="AI29" s="15">
        <v>0.075</v>
      </c>
      <c r="AJ29" s="15">
        <v>0.025</v>
      </c>
      <c r="AK29" s="15">
        <v>0.425</v>
      </c>
      <c r="AL29" s="15">
        <v>0.375</v>
      </c>
      <c r="AM29" s="15">
        <v>0.075</v>
      </c>
      <c r="AN29" s="15">
        <v>0.425</v>
      </c>
      <c r="AO29" s="15">
        <v>0.075</v>
      </c>
      <c r="AP29" s="15">
        <v>0.025</v>
      </c>
      <c r="AQ29" s="15">
        <v>0.025</v>
      </c>
      <c r="AR29" s="15">
        <v>0.425</v>
      </c>
      <c r="AS29" s="15">
        <v>0.025</v>
      </c>
      <c r="AT29" s="15">
        <v>0.125</v>
      </c>
      <c r="AU29" s="15">
        <v>0.025</v>
      </c>
      <c r="AV29" s="15">
        <v>0.175</v>
      </c>
      <c r="AW29" s="15">
        <v>0.025</v>
      </c>
      <c r="AX29" s="15">
        <v>0.025</v>
      </c>
      <c r="AY29" s="15">
        <v>0.075</v>
      </c>
      <c r="AZ29" s="15">
        <v>0.025</v>
      </c>
      <c r="BA29" s="15">
        <v>0.025</v>
      </c>
      <c r="BB29" s="15">
        <v>0.175</v>
      </c>
      <c r="BC29" s="15">
        <v>0.425</v>
      </c>
      <c r="BD29" s="15">
        <v>0.125</v>
      </c>
      <c r="BE29" s="15">
        <v>0.025</v>
      </c>
      <c r="BF29" s="15">
        <v>0.225</v>
      </c>
      <c r="BG29" s="15">
        <v>0.425</v>
      </c>
      <c r="BH29" s="15">
        <v>0.025</v>
      </c>
      <c r="BI29" s="15">
        <v>0.175</v>
      </c>
      <c r="BJ29" s="15">
        <v>0.275</v>
      </c>
      <c r="BK29" s="15">
        <v>0.275</v>
      </c>
      <c r="BL29" s="15">
        <v>0.175</v>
      </c>
      <c r="BM29" s="15">
        <v>0.025</v>
      </c>
      <c r="BN29" s="15">
        <v>0.175</v>
      </c>
      <c r="BO29" s="15">
        <v>0.175</v>
      </c>
      <c r="BP29" s="15">
        <v>0.175</v>
      </c>
      <c r="BQ29" s="15">
        <v>0.075</v>
      </c>
      <c r="BR29" s="15">
        <v>0.375</v>
      </c>
      <c r="BS29" s="15">
        <v>0.325</v>
      </c>
      <c r="BT29" s="15">
        <v>0.175</v>
      </c>
      <c r="BU29" s="15">
        <v>0.425</v>
      </c>
      <c r="BV29" s="15">
        <v>0.075</v>
      </c>
      <c r="BW29" s="15">
        <v>0.175</v>
      </c>
      <c r="BX29" s="15">
        <v>0.275</v>
      </c>
      <c r="BY29" s="15">
        <v>0.075</v>
      </c>
      <c r="BZ29" s="15">
        <v>0.425</v>
      </c>
      <c r="CA29" s="15">
        <v>0.175</v>
      </c>
      <c r="CB29" s="15">
        <v>0.025</v>
      </c>
      <c r="CC29" s="15">
        <v>0.075</v>
      </c>
      <c r="CD29" s="15">
        <v>0.025</v>
      </c>
      <c r="CE29" s="15">
        <v>0.075</v>
      </c>
      <c r="CF29" s="15">
        <v>0.425</v>
      </c>
      <c r="CG29" s="15">
        <v>0.225</v>
      </c>
      <c r="CH29" s="15">
        <v>0.175</v>
      </c>
      <c r="CI29" s="15">
        <v>0.275</v>
      </c>
      <c r="CJ29" s="15">
        <v>0.025</v>
      </c>
      <c r="CK29" s="15">
        <v>0.075</v>
      </c>
      <c r="CL29" s="15">
        <v>0.175</v>
      </c>
      <c r="CM29" s="15">
        <v>0.125</v>
      </c>
      <c r="CN29" s="15">
        <v>0.275</v>
      </c>
      <c r="CO29" s="15">
        <v>0.175</v>
      </c>
      <c r="CP29" s="15">
        <v>0.075</v>
      </c>
      <c r="CQ29" s="15">
        <v>0.075</v>
      </c>
      <c r="CR29" s="15">
        <v>0.075</v>
      </c>
      <c r="CS29" s="15">
        <v>0.125</v>
      </c>
      <c r="CT29" s="15">
        <v>0.025</v>
      </c>
      <c r="CU29" s="15">
        <v>0.075</v>
      </c>
      <c r="CV29" s="15">
        <v>0.425</v>
      </c>
      <c r="CW29" s="15">
        <v>0.425</v>
      </c>
      <c r="CX29" s="15">
        <v>0.025</v>
      </c>
      <c r="CY29" s="15">
        <v>0.075</v>
      </c>
      <c r="CZ29" s="15">
        <v>0.025</v>
      </c>
      <c r="DA29" s="15">
        <v>0.375</v>
      </c>
      <c r="DB29" s="15">
        <v>0.175</v>
      </c>
      <c r="DD29">
        <f t="shared" si="3"/>
        <v>47.9536699871466</v>
      </c>
      <c r="DE29">
        <f t="shared" ref="DE29:EJ29" si="79">DE28*(1-H29*0.5)+$D29*H29*0.5+H78</f>
        <v>44.7085279517594</v>
      </c>
      <c r="DF29">
        <f t="shared" si="79"/>
        <v>43.2159999277728</v>
      </c>
      <c r="DG29">
        <f t="shared" si="79"/>
        <v>49.2206879896397</v>
      </c>
      <c r="DH29">
        <f t="shared" si="79"/>
        <v>42.7314431865941</v>
      </c>
      <c r="DI29">
        <f t="shared" si="79"/>
        <v>47.029817076548</v>
      </c>
      <c r="DJ29">
        <f t="shared" si="79"/>
        <v>58.2387243955673</v>
      </c>
      <c r="DK29">
        <f t="shared" si="79"/>
        <v>49.7006418225314</v>
      </c>
      <c r="DL29">
        <f t="shared" si="79"/>
        <v>48.2986070010272</v>
      </c>
      <c r="DM29">
        <f t="shared" si="79"/>
        <v>48.684802859254</v>
      </c>
      <c r="DN29">
        <f t="shared" si="79"/>
        <v>39.5303207002442</v>
      </c>
      <c r="DO29">
        <f t="shared" si="79"/>
        <v>47.9718718807419</v>
      </c>
      <c r="DP29">
        <f t="shared" si="79"/>
        <v>45.3628679328982</v>
      </c>
      <c r="DQ29">
        <f t="shared" si="79"/>
        <v>48.7498456443576</v>
      </c>
      <c r="DR29">
        <f t="shared" si="79"/>
        <v>65.2601554238906</v>
      </c>
      <c r="DS29">
        <f t="shared" si="79"/>
        <v>47.0957385195265</v>
      </c>
      <c r="DT29">
        <f t="shared" si="79"/>
        <v>50.1361605626214</v>
      </c>
      <c r="DU29">
        <f t="shared" si="79"/>
        <v>46.85159328189</v>
      </c>
      <c r="DV29">
        <f t="shared" si="79"/>
        <v>46.5347272722805</v>
      </c>
      <c r="DW29">
        <f t="shared" si="79"/>
        <v>47.9224517808915</v>
      </c>
      <c r="DX29">
        <f t="shared" si="79"/>
        <v>48.8648593403143</v>
      </c>
      <c r="DY29">
        <f t="shared" si="79"/>
        <v>50.4492447895209</v>
      </c>
      <c r="DZ29">
        <f t="shared" si="79"/>
        <v>47.6258766121625</v>
      </c>
      <c r="EA29">
        <f t="shared" si="79"/>
        <v>59.0834109590734</v>
      </c>
      <c r="EB29">
        <f t="shared" si="79"/>
        <v>47.3048308749197</v>
      </c>
      <c r="EC29">
        <f t="shared" si="79"/>
        <v>48.7077546557906</v>
      </c>
      <c r="ED29">
        <f t="shared" si="79"/>
        <v>48.8914114261688</v>
      </c>
      <c r="EE29">
        <f t="shared" si="79"/>
        <v>48.5853731921423</v>
      </c>
      <c r="EF29">
        <f t="shared" si="79"/>
        <v>45.5335856660106</v>
      </c>
      <c r="EG29">
        <f t="shared" si="79"/>
        <v>46.4074540127344</v>
      </c>
      <c r="EH29">
        <f t="shared" si="79"/>
        <v>49.783211882581</v>
      </c>
      <c r="EI29">
        <f t="shared" si="79"/>
        <v>88.8387260535017</v>
      </c>
      <c r="EJ29">
        <f t="shared" si="79"/>
        <v>49.0649809775806</v>
      </c>
      <c r="EK29">
        <f t="shared" ref="EK29:FP29" si="80">EK28*(1-AN29*0.5)+$D29*AN29*0.5+AN78</f>
        <v>47.3944017561232</v>
      </c>
      <c r="EL29">
        <f t="shared" si="80"/>
        <v>47.6461140225824</v>
      </c>
      <c r="EM29">
        <f t="shared" si="80"/>
        <v>45.0103426901007</v>
      </c>
      <c r="EN29">
        <f t="shared" si="80"/>
        <v>48.7576500116009</v>
      </c>
      <c r="EO29">
        <f t="shared" si="80"/>
        <v>47.3995196755562</v>
      </c>
      <c r="EP29">
        <f t="shared" si="80"/>
        <v>47.0779078986752</v>
      </c>
      <c r="EQ29">
        <f t="shared" si="80"/>
        <v>47.1542781934966</v>
      </c>
      <c r="ER29">
        <f t="shared" si="80"/>
        <v>48.8028532996436</v>
      </c>
      <c r="ES29">
        <f t="shared" si="80"/>
        <v>47.8640304997666</v>
      </c>
      <c r="ET29">
        <f t="shared" si="80"/>
        <v>59.6166270311077</v>
      </c>
      <c r="EU29">
        <f t="shared" si="80"/>
        <v>45.5169453785663</v>
      </c>
      <c r="EV29">
        <f t="shared" si="80"/>
        <v>49.0228654680894</v>
      </c>
      <c r="EW29">
        <f t="shared" si="80"/>
        <v>49.6252036763381</v>
      </c>
      <c r="EX29">
        <f t="shared" si="80"/>
        <v>62.0187421345382</v>
      </c>
      <c r="EY29">
        <f t="shared" si="80"/>
        <v>49.4649794327343</v>
      </c>
      <c r="EZ29">
        <f t="shared" si="80"/>
        <v>79.6093345371816</v>
      </c>
      <c r="FA29">
        <f t="shared" si="80"/>
        <v>55.9043788068705</v>
      </c>
      <c r="FB29">
        <f t="shared" si="80"/>
        <v>45.9801584529924</v>
      </c>
      <c r="FC29">
        <f t="shared" si="80"/>
        <v>45.0918677305379</v>
      </c>
      <c r="FD29">
        <f t="shared" si="80"/>
        <v>100.005403573384</v>
      </c>
      <c r="FE29">
        <f t="shared" si="80"/>
        <v>49.4307924402695</v>
      </c>
      <c r="FF29">
        <f t="shared" si="80"/>
        <v>47.7355337379201</v>
      </c>
      <c r="FG29">
        <f t="shared" si="80"/>
        <v>49.0526581546351</v>
      </c>
      <c r="FH29">
        <f t="shared" si="80"/>
        <v>47.4918347583867</v>
      </c>
      <c r="FI29">
        <f t="shared" si="80"/>
        <v>48.9971257761674</v>
      </c>
      <c r="FJ29">
        <f t="shared" si="80"/>
        <v>43.4971095881882</v>
      </c>
      <c r="FK29">
        <f t="shared" si="80"/>
        <v>46.9577094172</v>
      </c>
      <c r="FL29">
        <f t="shared" si="80"/>
        <v>61.8241720425556</v>
      </c>
      <c r="FM29">
        <f t="shared" si="80"/>
        <v>48.8157323646799</v>
      </c>
      <c r="FN29">
        <f t="shared" si="80"/>
        <v>54.6378220562639</v>
      </c>
      <c r="FO29">
        <f t="shared" si="80"/>
        <v>49.9966118544719</v>
      </c>
      <c r="FP29">
        <f t="shared" si="80"/>
        <v>44.5178813464254</v>
      </c>
      <c r="FQ29">
        <f t="shared" ref="FQ29:GY29" si="81">FQ28*(1-BT29*0.5)+$D29*BT29*0.5+BT78</f>
        <v>52.8147301422224</v>
      </c>
      <c r="FR29">
        <f t="shared" si="81"/>
        <v>47.2928116293091</v>
      </c>
      <c r="FS29">
        <f t="shared" si="81"/>
        <v>47.0274698571301</v>
      </c>
      <c r="FT29">
        <f t="shared" si="81"/>
        <v>48.5382718271824</v>
      </c>
      <c r="FU29">
        <f t="shared" si="81"/>
        <v>47.5626092734783</v>
      </c>
      <c r="FV29">
        <f t="shared" si="81"/>
        <v>48.4552558867704</v>
      </c>
      <c r="FW29">
        <f t="shared" si="81"/>
        <v>51.5885080609249</v>
      </c>
      <c r="FX29">
        <f t="shared" si="81"/>
        <v>47.4801988145188</v>
      </c>
      <c r="FY29">
        <f t="shared" si="81"/>
        <v>47.0499858171774</v>
      </c>
      <c r="FZ29">
        <f t="shared" si="81"/>
        <v>57.7558508020437</v>
      </c>
      <c r="GA29">
        <f t="shared" si="81"/>
        <v>46.6562224376166</v>
      </c>
      <c r="GB29">
        <f t="shared" si="81"/>
        <v>43.3618050684776</v>
      </c>
      <c r="GC29">
        <f t="shared" si="81"/>
        <v>78.4402844817482</v>
      </c>
      <c r="GD29">
        <f t="shared" si="81"/>
        <v>45.3667835955144</v>
      </c>
      <c r="GE29">
        <f t="shared" si="81"/>
        <v>50.9728452196022</v>
      </c>
      <c r="GF29">
        <f t="shared" si="81"/>
        <v>55.5753439177944</v>
      </c>
      <c r="GG29">
        <f t="shared" si="81"/>
        <v>46.215731219963</v>
      </c>
      <c r="GH29">
        <f t="shared" si="81"/>
        <v>45.4567663066741</v>
      </c>
      <c r="GI29">
        <f t="shared" si="81"/>
        <v>47.8173562393301</v>
      </c>
      <c r="GJ29">
        <f t="shared" si="81"/>
        <v>46.8106347490114</v>
      </c>
      <c r="GK29">
        <f t="shared" si="81"/>
        <v>45.2425301648233</v>
      </c>
      <c r="GL29">
        <f t="shared" si="81"/>
        <v>48.8038008476934</v>
      </c>
      <c r="GM29">
        <f t="shared" si="81"/>
        <v>55.1732160535802</v>
      </c>
      <c r="GN29">
        <f t="shared" si="81"/>
        <v>44.2093005131975</v>
      </c>
      <c r="GO29">
        <f t="shared" si="81"/>
        <v>80.4556669025246</v>
      </c>
      <c r="GP29">
        <f t="shared" si="81"/>
        <v>47.196815872997</v>
      </c>
      <c r="GQ29">
        <f t="shared" si="81"/>
        <v>53.5419827161931</v>
      </c>
      <c r="GR29">
        <f t="shared" si="81"/>
        <v>43.0854924671842</v>
      </c>
      <c r="GS29">
        <f t="shared" si="81"/>
        <v>46.7339531336447</v>
      </c>
      <c r="GT29">
        <f t="shared" si="81"/>
        <v>52.751266049687</v>
      </c>
      <c r="GU29">
        <f t="shared" si="81"/>
        <v>61.0689688276981</v>
      </c>
      <c r="GV29">
        <f t="shared" si="81"/>
        <v>50.022873784084</v>
      </c>
      <c r="GW29">
        <f t="shared" si="81"/>
        <v>66.2388267579952</v>
      </c>
      <c r="GX29">
        <f t="shared" si="81"/>
        <v>46.7789299986423</v>
      </c>
      <c r="GY29">
        <f t="shared" si="81"/>
        <v>49.8960458858566</v>
      </c>
      <c r="GZ29" s="21">
        <v>71.6666666666667</v>
      </c>
    </row>
    <row r="30" s="13" customFormat="1" spans="1:208">
      <c r="A30" s="11">
        <v>8380</v>
      </c>
      <c r="B30" s="12">
        <v>42910.5833333333</v>
      </c>
      <c r="C30" s="13">
        <v>66</v>
      </c>
      <c r="D30" s="13">
        <v>54</v>
      </c>
      <c r="E30" s="13">
        <v>0</v>
      </c>
      <c r="F30" s="13">
        <v>0</v>
      </c>
      <c r="G30" s="15">
        <v>0.025</v>
      </c>
      <c r="H30" s="15">
        <v>0.375</v>
      </c>
      <c r="I30" s="15">
        <v>0.025</v>
      </c>
      <c r="J30" s="15">
        <v>0.025</v>
      </c>
      <c r="K30" s="15">
        <v>0.025</v>
      </c>
      <c r="L30" s="15">
        <v>0.175</v>
      </c>
      <c r="M30" s="15">
        <v>0.025</v>
      </c>
      <c r="N30" s="15">
        <v>0.175</v>
      </c>
      <c r="O30" s="15">
        <v>0.025</v>
      </c>
      <c r="P30" s="15">
        <v>0.425</v>
      </c>
      <c r="Q30" s="15">
        <v>0.475</v>
      </c>
      <c r="R30" s="15">
        <v>0.125</v>
      </c>
      <c r="S30" s="15">
        <v>0.025</v>
      </c>
      <c r="T30" s="15">
        <v>0.125</v>
      </c>
      <c r="U30" s="15">
        <v>0.075</v>
      </c>
      <c r="V30" s="15">
        <v>0.375</v>
      </c>
      <c r="W30" s="15">
        <v>6.25</v>
      </c>
      <c r="X30" s="15">
        <v>0.125</v>
      </c>
      <c r="Y30" s="15">
        <v>0.075</v>
      </c>
      <c r="Z30" s="15">
        <v>0.075</v>
      </c>
      <c r="AA30" s="15">
        <v>0.025</v>
      </c>
      <c r="AB30" s="15">
        <v>0.225</v>
      </c>
      <c r="AC30" s="15">
        <v>0.025</v>
      </c>
      <c r="AD30" s="15">
        <v>0.175</v>
      </c>
      <c r="AE30" s="15">
        <v>0.025</v>
      </c>
      <c r="AF30" s="15">
        <v>0.075</v>
      </c>
      <c r="AG30" s="15">
        <v>0.025</v>
      </c>
      <c r="AH30" s="15">
        <v>0.025</v>
      </c>
      <c r="AI30" s="15">
        <v>0.075</v>
      </c>
      <c r="AJ30" s="15">
        <v>0.025</v>
      </c>
      <c r="AK30" s="15">
        <v>0.075</v>
      </c>
      <c r="AL30" s="15">
        <v>0.325</v>
      </c>
      <c r="AM30" s="15">
        <v>0.075</v>
      </c>
      <c r="AN30" s="15">
        <v>0.025</v>
      </c>
      <c r="AO30" s="15">
        <v>0.125</v>
      </c>
      <c r="AP30" s="15">
        <v>0.425</v>
      </c>
      <c r="AQ30" s="15">
        <v>0.025</v>
      </c>
      <c r="AR30" s="15">
        <v>0.175</v>
      </c>
      <c r="AS30" s="15">
        <v>0.025</v>
      </c>
      <c r="AT30" s="15">
        <v>0.025</v>
      </c>
      <c r="AU30" s="15">
        <v>0.375</v>
      </c>
      <c r="AV30" s="15">
        <v>0.175</v>
      </c>
      <c r="AW30" s="15">
        <v>0.375</v>
      </c>
      <c r="AX30" s="15">
        <v>0.125</v>
      </c>
      <c r="AY30" s="15">
        <v>0.025</v>
      </c>
      <c r="AZ30" s="15">
        <v>0.275</v>
      </c>
      <c r="BA30" s="15">
        <v>0.025</v>
      </c>
      <c r="BB30" s="15">
        <v>0.375</v>
      </c>
      <c r="BC30" s="15">
        <v>0.275</v>
      </c>
      <c r="BD30" s="15">
        <v>0.125</v>
      </c>
      <c r="BE30" s="15">
        <v>0.025</v>
      </c>
      <c r="BF30" s="15">
        <v>0.075</v>
      </c>
      <c r="BG30" s="15">
        <v>0.025</v>
      </c>
      <c r="BH30" s="15">
        <v>0.075</v>
      </c>
      <c r="BI30" s="15">
        <v>0.425</v>
      </c>
      <c r="BJ30" s="15">
        <v>0.025</v>
      </c>
      <c r="BK30" s="15">
        <v>0.075</v>
      </c>
      <c r="BL30" s="15">
        <v>0.025</v>
      </c>
      <c r="BM30" s="15">
        <v>0.425</v>
      </c>
      <c r="BN30" s="15">
        <v>0.025</v>
      </c>
      <c r="BO30" s="15">
        <v>0.425</v>
      </c>
      <c r="BP30" s="15">
        <v>0.025</v>
      </c>
      <c r="BQ30" s="15">
        <v>0.025</v>
      </c>
      <c r="BR30" s="15">
        <v>0.325</v>
      </c>
      <c r="BS30" s="15">
        <v>0.425</v>
      </c>
      <c r="BT30" s="15">
        <v>0.325</v>
      </c>
      <c r="BU30" s="15">
        <v>0.425</v>
      </c>
      <c r="BV30" s="15">
        <v>0.025</v>
      </c>
      <c r="BW30" s="15">
        <v>0.175</v>
      </c>
      <c r="BX30" s="15">
        <v>0.475</v>
      </c>
      <c r="BY30" s="15">
        <v>0.025</v>
      </c>
      <c r="BZ30" s="15">
        <v>0.025</v>
      </c>
      <c r="CA30" s="15">
        <v>0.025</v>
      </c>
      <c r="CB30" s="15">
        <v>0.425</v>
      </c>
      <c r="CC30" s="15">
        <v>0.325</v>
      </c>
      <c r="CD30" s="15">
        <v>0.175</v>
      </c>
      <c r="CE30" s="15">
        <v>0.075</v>
      </c>
      <c r="CF30" s="15">
        <v>0.75</v>
      </c>
      <c r="CG30" s="15">
        <v>0.175</v>
      </c>
      <c r="CH30" s="15">
        <v>0.175</v>
      </c>
      <c r="CI30" s="15">
        <v>0.425</v>
      </c>
      <c r="CJ30" s="15">
        <v>0.025</v>
      </c>
      <c r="CK30" s="15">
        <v>0.125</v>
      </c>
      <c r="CL30" s="15">
        <v>0.375</v>
      </c>
      <c r="CM30" s="15">
        <v>0.025</v>
      </c>
      <c r="CN30" s="15">
        <v>0.325</v>
      </c>
      <c r="CO30" s="15">
        <v>0.025</v>
      </c>
      <c r="CP30" s="15">
        <v>0.325</v>
      </c>
      <c r="CQ30" s="15">
        <v>0.025</v>
      </c>
      <c r="CR30" s="15">
        <v>0.375</v>
      </c>
      <c r="CS30" s="15">
        <v>0.075</v>
      </c>
      <c r="CT30" s="15">
        <v>0.125</v>
      </c>
      <c r="CU30" s="15">
        <v>0.425</v>
      </c>
      <c r="CV30" s="15">
        <v>0.275</v>
      </c>
      <c r="CW30" s="15">
        <v>0.025</v>
      </c>
      <c r="CX30" s="15">
        <v>0.425</v>
      </c>
      <c r="CY30" s="15">
        <v>0.225</v>
      </c>
      <c r="CZ30" s="15">
        <v>0.075</v>
      </c>
      <c r="DA30" s="15">
        <v>0.075</v>
      </c>
      <c r="DB30" s="15">
        <v>0.275</v>
      </c>
      <c r="DD30">
        <f t="shared" si="3"/>
        <v>48.0292491123073</v>
      </c>
      <c r="DE30">
        <f t="shared" ref="DE30:EJ30" si="82">DE29*(1-H30*0.5)+$D30*H30*0.5+H79</f>
        <v>46.4506789608045</v>
      </c>
      <c r="DF30">
        <f t="shared" si="82"/>
        <v>43.3507999286756</v>
      </c>
      <c r="DG30">
        <f t="shared" si="82"/>
        <v>49.2804293897692</v>
      </c>
      <c r="DH30">
        <f t="shared" si="82"/>
        <v>42.8723001467617</v>
      </c>
      <c r="DI30">
        <f t="shared" si="82"/>
        <v>47.6397080823501</v>
      </c>
      <c r="DJ30">
        <f t="shared" si="82"/>
        <v>58.1857403406227</v>
      </c>
      <c r="DK30">
        <f t="shared" si="82"/>
        <v>50.0768356630599</v>
      </c>
      <c r="DL30">
        <f t="shared" si="82"/>
        <v>48.3698744135144</v>
      </c>
      <c r="DM30">
        <f t="shared" si="82"/>
        <v>49.8142822516625</v>
      </c>
      <c r="DN30">
        <f t="shared" si="82"/>
        <v>42.9668695339362</v>
      </c>
      <c r="DO30">
        <f t="shared" si="82"/>
        <v>48.3486298881956</v>
      </c>
      <c r="DP30">
        <f t="shared" si="82"/>
        <v>45.470832083737</v>
      </c>
      <c r="DQ30">
        <f t="shared" si="82"/>
        <v>49.0779802915852</v>
      </c>
      <c r="DR30">
        <f t="shared" si="82"/>
        <v>64.8378995954947</v>
      </c>
      <c r="DS30">
        <f t="shared" si="82"/>
        <v>48.3902875471153</v>
      </c>
      <c r="DT30">
        <f t="shared" si="82"/>
        <v>62.2106588044294</v>
      </c>
      <c r="DU30">
        <f t="shared" si="82"/>
        <v>47.2983687017719</v>
      </c>
      <c r="DV30">
        <f t="shared" si="82"/>
        <v>46.81467499957</v>
      </c>
      <c r="DW30">
        <f t="shared" si="82"/>
        <v>48.1503598391081</v>
      </c>
      <c r="DX30">
        <f t="shared" si="82"/>
        <v>48.9290485985604</v>
      </c>
      <c r="DY30">
        <f t="shared" si="82"/>
        <v>50.8487047506998</v>
      </c>
      <c r="DZ30">
        <f t="shared" si="82"/>
        <v>47.7055531545105</v>
      </c>
      <c r="EA30">
        <f t="shared" si="82"/>
        <v>58.6386125001545</v>
      </c>
      <c r="EB30">
        <f t="shared" si="82"/>
        <v>47.3885204889832</v>
      </c>
      <c r="EC30">
        <f t="shared" si="82"/>
        <v>48.9062138561984</v>
      </c>
      <c r="ED30">
        <f t="shared" si="82"/>
        <v>48.9552687833417</v>
      </c>
      <c r="EE30">
        <f t="shared" si="82"/>
        <v>48.6530560272405</v>
      </c>
      <c r="EF30">
        <f t="shared" si="82"/>
        <v>45.8510762035352</v>
      </c>
      <c r="EG30">
        <f t="shared" si="82"/>
        <v>46.5023608375752</v>
      </c>
      <c r="EH30">
        <f t="shared" si="82"/>
        <v>49.9413414369842</v>
      </c>
      <c r="EI30">
        <f t="shared" si="82"/>
        <v>83.1774330698076</v>
      </c>
      <c r="EJ30">
        <f t="shared" si="82"/>
        <v>49.2500441909213</v>
      </c>
      <c r="EK30">
        <f t="shared" ref="EK30:FP30" si="83">EK29*(1-AN30*0.5)+$D30*AN30*0.5+AN79</f>
        <v>47.4769717341716</v>
      </c>
      <c r="EL30">
        <f t="shared" si="83"/>
        <v>48.043231896171</v>
      </c>
      <c r="EM30">
        <f t="shared" si="83"/>
        <v>46.9206448684543</v>
      </c>
      <c r="EN30">
        <f t="shared" si="83"/>
        <v>48.8231793864559</v>
      </c>
      <c r="EO30">
        <f t="shared" si="83"/>
        <v>47.9770617039451</v>
      </c>
      <c r="EP30">
        <f t="shared" si="83"/>
        <v>47.1644340499417</v>
      </c>
      <c r="EQ30">
        <f t="shared" si="83"/>
        <v>47.2398497160779</v>
      </c>
      <c r="ER30">
        <f t="shared" si="83"/>
        <v>49.7773183059604</v>
      </c>
      <c r="ES30">
        <f t="shared" si="83"/>
        <v>48.400927831037</v>
      </c>
      <c r="ET30">
        <f t="shared" si="83"/>
        <v>58.563509462775</v>
      </c>
      <c r="EU30">
        <f t="shared" si="83"/>
        <v>46.0471362924059</v>
      </c>
      <c r="EV30">
        <f t="shared" si="83"/>
        <v>49.0850796497383</v>
      </c>
      <c r="EW30">
        <f t="shared" si="83"/>
        <v>50.2267381708416</v>
      </c>
      <c r="EX30">
        <f t="shared" si="83"/>
        <v>61.9185078578565</v>
      </c>
      <c r="EY30">
        <f t="shared" si="83"/>
        <v>50.3152957890966</v>
      </c>
      <c r="EZ30">
        <f t="shared" si="83"/>
        <v>76.0880510383191</v>
      </c>
      <c r="FA30">
        <f t="shared" si="83"/>
        <v>55.7853551314411</v>
      </c>
      <c r="FB30">
        <f t="shared" si="83"/>
        <v>46.08040647233</v>
      </c>
      <c r="FC30">
        <f t="shared" si="83"/>
        <v>45.4259226906427</v>
      </c>
      <c r="FD30">
        <f t="shared" si="83"/>
        <v>99.4303360287169</v>
      </c>
      <c r="FE30">
        <f t="shared" si="83"/>
        <v>49.6021377237593</v>
      </c>
      <c r="FF30">
        <f t="shared" si="83"/>
        <v>49.0667328186121</v>
      </c>
      <c r="FG30">
        <f t="shared" si="83"/>
        <v>49.1144999277022</v>
      </c>
      <c r="FH30">
        <f t="shared" si="83"/>
        <v>47.7358909549472</v>
      </c>
      <c r="FI30">
        <f t="shared" si="83"/>
        <v>61.5596617039653</v>
      </c>
      <c r="FJ30">
        <f t="shared" si="83"/>
        <v>45.7289738006982</v>
      </c>
      <c r="FK30">
        <f t="shared" si="83"/>
        <v>47.045738049485</v>
      </c>
      <c r="FL30">
        <f t="shared" si="83"/>
        <v>60.1615354835125</v>
      </c>
      <c r="FM30">
        <f t="shared" si="83"/>
        <v>48.8805357101214</v>
      </c>
      <c r="FN30">
        <f t="shared" si="83"/>
        <v>54.6298492805606</v>
      </c>
      <c r="FO30">
        <f t="shared" si="83"/>
        <v>50.6471624281202</v>
      </c>
      <c r="FP30">
        <f t="shared" si="83"/>
        <v>46.53283156031</v>
      </c>
      <c r="FQ30">
        <f t="shared" ref="FQ30:GY30" si="84">FQ29*(1-BT30*0.5)+$D30*BT30*0.5+BT79</f>
        <v>53.0073364941112</v>
      </c>
      <c r="FR30">
        <f t="shared" si="84"/>
        <v>48.7180891580809</v>
      </c>
      <c r="FS30">
        <f t="shared" si="84"/>
        <v>47.114626483916</v>
      </c>
      <c r="FT30">
        <f t="shared" si="84"/>
        <v>49.016173042304</v>
      </c>
      <c r="FU30">
        <f t="shared" si="84"/>
        <v>49.0914895710272</v>
      </c>
      <c r="FV30">
        <f t="shared" si="84"/>
        <v>48.5245651881858</v>
      </c>
      <c r="FW30">
        <f t="shared" si="84"/>
        <v>51.6186517101634</v>
      </c>
      <c r="FX30">
        <f t="shared" si="84"/>
        <v>47.5616963293373</v>
      </c>
      <c r="FY30">
        <f t="shared" si="84"/>
        <v>48.5268638310272</v>
      </c>
      <c r="FZ30">
        <f t="shared" si="84"/>
        <v>57.1455250467116</v>
      </c>
      <c r="GA30">
        <f t="shared" si="84"/>
        <v>47.2988029743252</v>
      </c>
      <c r="GB30">
        <f t="shared" si="84"/>
        <v>43.7607373784097</v>
      </c>
      <c r="GC30">
        <f t="shared" si="84"/>
        <v>69.2751778010926</v>
      </c>
      <c r="GD30">
        <f t="shared" si="84"/>
        <v>46.1221900309069</v>
      </c>
      <c r="GE30">
        <f t="shared" si="84"/>
        <v>51.237721262887</v>
      </c>
      <c r="GF30">
        <f t="shared" si="84"/>
        <v>55.2405833352631</v>
      </c>
      <c r="GG30">
        <f t="shared" si="84"/>
        <v>46.3130345797135</v>
      </c>
      <c r="GH30">
        <f t="shared" si="84"/>
        <v>45.9907184125069</v>
      </c>
      <c r="GI30">
        <f t="shared" si="84"/>
        <v>48.9766019444557</v>
      </c>
      <c r="GJ30">
        <f t="shared" si="84"/>
        <v>46.9005018146488</v>
      </c>
      <c r="GK30">
        <f t="shared" si="84"/>
        <v>46.6656190130395</v>
      </c>
      <c r="GL30">
        <f t="shared" si="84"/>
        <v>48.8687533370972</v>
      </c>
      <c r="GM30">
        <f t="shared" si="84"/>
        <v>54.9825684448735</v>
      </c>
      <c r="GN30">
        <f t="shared" si="84"/>
        <v>44.3316842567825</v>
      </c>
      <c r="GO30">
        <f t="shared" si="84"/>
        <v>75.4952293583012</v>
      </c>
      <c r="GP30">
        <f t="shared" si="84"/>
        <v>47.4519352777596</v>
      </c>
      <c r="GQ30">
        <f t="shared" si="84"/>
        <v>53.5706087964311</v>
      </c>
      <c r="GR30">
        <f t="shared" si="84"/>
        <v>45.4048253179076</v>
      </c>
      <c r="GS30">
        <f t="shared" si="84"/>
        <v>47.7330345777685</v>
      </c>
      <c r="GT30">
        <f t="shared" si="84"/>
        <v>52.7668752240659</v>
      </c>
      <c r="GU30">
        <f t="shared" si="84"/>
        <v>59.5668129518122</v>
      </c>
      <c r="GV30">
        <f t="shared" si="84"/>
        <v>50.4703004833746</v>
      </c>
      <c r="GW30">
        <f t="shared" si="84"/>
        <v>65.7798707545704</v>
      </c>
      <c r="GX30">
        <f t="shared" si="84"/>
        <v>47.0497201236932</v>
      </c>
      <c r="GY30">
        <f t="shared" si="84"/>
        <v>50.4603395765513</v>
      </c>
      <c r="GZ30" s="21">
        <v>66</v>
      </c>
    </row>
    <row r="31" s="13" customFormat="1" spans="1:208">
      <c r="A31" s="11">
        <v>8381</v>
      </c>
      <c r="B31" s="12">
        <v>42910.6041666667</v>
      </c>
      <c r="C31" s="13">
        <v>65.3333333333333</v>
      </c>
      <c r="D31" s="13">
        <v>54</v>
      </c>
      <c r="E31" s="13">
        <v>0</v>
      </c>
      <c r="F31" s="13">
        <v>0</v>
      </c>
      <c r="G31" s="15">
        <v>0.025</v>
      </c>
      <c r="H31" s="15">
        <v>0.075</v>
      </c>
      <c r="I31" s="15">
        <v>0.175</v>
      </c>
      <c r="J31" s="15">
        <v>0.025</v>
      </c>
      <c r="K31" s="15">
        <v>0.125</v>
      </c>
      <c r="L31" s="15">
        <v>0.425</v>
      </c>
      <c r="M31" s="15">
        <v>0.025</v>
      </c>
      <c r="N31" s="15">
        <v>0.025</v>
      </c>
      <c r="O31" s="15">
        <v>0.425</v>
      </c>
      <c r="P31" s="15">
        <v>0.025</v>
      </c>
      <c r="Q31" s="15">
        <v>0.375</v>
      </c>
      <c r="R31" s="15">
        <v>0.025</v>
      </c>
      <c r="S31" s="15">
        <v>0.375</v>
      </c>
      <c r="T31" s="15">
        <v>0.325</v>
      </c>
      <c r="U31" s="15">
        <v>0.225</v>
      </c>
      <c r="V31" s="15">
        <v>0.275</v>
      </c>
      <c r="W31" s="15">
        <v>0.025</v>
      </c>
      <c r="X31" s="15">
        <v>0.225</v>
      </c>
      <c r="Y31" s="15">
        <v>0.075</v>
      </c>
      <c r="Z31" s="15">
        <v>0.025</v>
      </c>
      <c r="AA31" s="15">
        <v>0.175</v>
      </c>
      <c r="AB31" s="15">
        <v>0.025</v>
      </c>
      <c r="AC31" s="15">
        <v>0.025</v>
      </c>
      <c r="AD31" s="15">
        <v>0.125</v>
      </c>
      <c r="AE31" s="15">
        <v>0.425</v>
      </c>
      <c r="AF31" s="15">
        <v>0.425</v>
      </c>
      <c r="AG31" s="15">
        <v>0.025</v>
      </c>
      <c r="AH31" s="15">
        <v>0.025</v>
      </c>
      <c r="AI31" s="15">
        <v>0.425</v>
      </c>
      <c r="AJ31" s="15">
        <v>0.175</v>
      </c>
      <c r="AK31" s="15">
        <v>0.075</v>
      </c>
      <c r="AL31" s="15">
        <v>0.425</v>
      </c>
      <c r="AM31" s="15">
        <v>0.375</v>
      </c>
      <c r="AN31" s="15">
        <v>0.025</v>
      </c>
      <c r="AO31" s="15">
        <v>0.125</v>
      </c>
      <c r="AP31" s="15">
        <v>0.075</v>
      </c>
      <c r="AQ31" s="15">
        <v>0.125</v>
      </c>
      <c r="AR31" s="15">
        <v>0.125</v>
      </c>
      <c r="AS31" s="15">
        <v>0.025</v>
      </c>
      <c r="AT31" s="15">
        <v>0.075</v>
      </c>
      <c r="AU31" s="15">
        <v>0.025</v>
      </c>
      <c r="AV31" s="15">
        <v>0.075</v>
      </c>
      <c r="AW31" s="15">
        <v>0.025</v>
      </c>
      <c r="AX31" s="15">
        <v>0.075</v>
      </c>
      <c r="AY31" s="15">
        <v>0.125</v>
      </c>
      <c r="AZ31" s="15">
        <v>0.075</v>
      </c>
      <c r="BA31" s="15">
        <v>0.075</v>
      </c>
      <c r="BB31" s="15">
        <v>0.025</v>
      </c>
      <c r="BC31" s="15">
        <v>0.175</v>
      </c>
      <c r="BD31" s="15">
        <v>0.325</v>
      </c>
      <c r="BE31" s="15">
        <v>0.425</v>
      </c>
      <c r="BF31" s="15">
        <v>0.125</v>
      </c>
      <c r="BG31" s="15">
        <v>0.125</v>
      </c>
      <c r="BH31" s="15">
        <v>3.75</v>
      </c>
      <c r="BI31" s="15">
        <v>0.425</v>
      </c>
      <c r="BJ31" s="15">
        <v>0.025</v>
      </c>
      <c r="BK31" s="15">
        <v>0.025</v>
      </c>
      <c r="BL31" s="15">
        <v>0.125</v>
      </c>
      <c r="BM31" s="15">
        <v>0.325</v>
      </c>
      <c r="BN31" s="15">
        <v>0.075</v>
      </c>
      <c r="BO31" s="15">
        <v>0.025</v>
      </c>
      <c r="BP31" s="15">
        <v>0.325</v>
      </c>
      <c r="BQ31" s="15">
        <v>0.125</v>
      </c>
      <c r="BR31" s="15">
        <v>0.025</v>
      </c>
      <c r="BS31" s="15">
        <v>0.125</v>
      </c>
      <c r="BT31" s="15">
        <v>0.175</v>
      </c>
      <c r="BU31" s="15">
        <v>0.025</v>
      </c>
      <c r="BV31" s="15">
        <v>0.375</v>
      </c>
      <c r="BW31" s="15">
        <v>0.225</v>
      </c>
      <c r="BX31" s="15">
        <v>0.025</v>
      </c>
      <c r="BY31" s="15">
        <v>0.425</v>
      </c>
      <c r="BZ31" s="15">
        <v>0.025</v>
      </c>
      <c r="CA31" s="15">
        <v>0.225</v>
      </c>
      <c r="CB31" s="15">
        <v>0.075</v>
      </c>
      <c r="CC31" s="15">
        <v>0.325</v>
      </c>
      <c r="CD31" s="15">
        <v>0.025</v>
      </c>
      <c r="CE31" s="15">
        <v>0.025</v>
      </c>
      <c r="CF31" s="15">
        <v>0.475</v>
      </c>
      <c r="CG31" s="15">
        <v>0.125</v>
      </c>
      <c r="CH31" s="15">
        <v>0.125</v>
      </c>
      <c r="CI31" s="15">
        <v>0.125</v>
      </c>
      <c r="CJ31" s="15">
        <v>0.425</v>
      </c>
      <c r="CK31" s="15">
        <v>0.425</v>
      </c>
      <c r="CL31" s="15">
        <v>0.475</v>
      </c>
      <c r="CM31" s="15">
        <v>0.075</v>
      </c>
      <c r="CN31" s="15">
        <v>0.025</v>
      </c>
      <c r="CO31" s="15">
        <v>0.075</v>
      </c>
      <c r="CP31" s="15">
        <v>0.075</v>
      </c>
      <c r="CQ31" s="15">
        <v>0.075</v>
      </c>
      <c r="CR31" s="15">
        <v>0.225</v>
      </c>
      <c r="CS31" s="15">
        <v>0.225</v>
      </c>
      <c r="CT31" s="15">
        <v>0.025</v>
      </c>
      <c r="CU31" s="15">
        <v>0.025</v>
      </c>
      <c r="CV31" s="15">
        <v>0.225</v>
      </c>
      <c r="CW31" s="15">
        <v>0.025</v>
      </c>
      <c r="CX31" s="15">
        <v>0.075</v>
      </c>
      <c r="CY31" s="15">
        <v>0.025</v>
      </c>
      <c r="CZ31" s="15">
        <v>0.425</v>
      </c>
      <c r="DA31" s="15">
        <v>0.025</v>
      </c>
      <c r="DB31" s="15">
        <v>0.075</v>
      </c>
      <c r="DD31">
        <f t="shared" si="3"/>
        <v>48.1038834984034</v>
      </c>
      <c r="DE31">
        <f t="shared" ref="DE31:EJ31" si="85">DE30*(1-H31*0.5)+$D31*H31*0.5+H80</f>
        <v>46.7337784997744</v>
      </c>
      <c r="DF31">
        <f t="shared" si="85"/>
        <v>44.2826049349165</v>
      </c>
      <c r="DG31">
        <f t="shared" si="85"/>
        <v>49.3394240223971</v>
      </c>
      <c r="DH31">
        <f t="shared" si="85"/>
        <v>43.5677813875891</v>
      </c>
      <c r="DI31">
        <f t="shared" si="85"/>
        <v>48.9912701148507</v>
      </c>
      <c r="DJ31">
        <f t="shared" si="85"/>
        <v>58.133418586365</v>
      </c>
      <c r="DK31">
        <f t="shared" si="85"/>
        <v>50.1258752172716</v>
      </c>
      <c r="DL31">
        <f t="shared" si="85"/>
        <v>49.5662761006426</v>
      </c>
      <c r="DM31">
        <f t="shared" si="85"/>
        <v>49.8666037235168</v>
      </c>
      <c r="DN31">
        <f t="shared" si="85"/>
        <v>45.0355814963232</v>
      </c>
      <c r="DO31">
        <f t="shared" si="85"/>
        <v>48.4192720145931</v>
      </c>
      <c r="DP31">
        <f t="shared" si="85"/>
        <v>47.0700510680363</v>
      </c>
      <c r="DQ31">
        <f t="shared" si="85"/>
        <v>49.8778084942026</v>
      </c>
      <c r="DR31">
        <f t="shared" si="85"/>
        <v>63.6186358910015</v>
      </c>
      <c r="DS31">
        <f t="shared" si="85"/>
        <v>49.1616230093869</v>
      </c>
      <c r="DT31">
        <f t="shared" si="85"/>
        <v>62.1080255693741</v>
      </c>
      <c r="DU31">
        <f t="shared" si="85"/>
        <v>48.0523022228225</v>
      </c>
      <c r="DV31">
        <f t="shared" si="85"/>
        <v>47.0841246870861</v>
      </c>
      <c r="DW31">
        <f t="shared" si="85"/>
        <v>48.2234803411192</v>
      </c>
      <c r="DX31">
        <f t="shared" si="85"/>
        <v>49.3727568461864</v>
      </c>
      <c r="DY31">
        <f t="shared" si="85"/>
        <v>50.888095941316</v>
      </c>
      <c r="DZ31">
        <f t="shared" si="85"/>
        <v>47.7842337400791</v>
      </c>
      <c r="EA31">
        <f t="shared" si="85"/>
        <v>58.3486992188948</v>
      </c>
      <c r="EB31">
        <f t="shared" si="85"/>
        <v>48.7934598850743</v>
      </c>
      <c r="EC31">
        <f t="shared" si="85"/>
        <v>49.9886434117563</v>
      </c>
      <c r="ED31">
        <f t="shared" si="85"/>
        <v>49.0183279235499</v>
      </c>
      <c r="EE31">
        <f t="shared" si="85"/>
        <v>48.7198928269</v>
      </c>
      <c r="EF31">
        <f t="shared" si="85"/>
        <v>47.5827225102839</v>
      </c>
      <c r="EG31">
        <f t="shared" si="85"/>
        <v>47.1584042642874</v>
      </c>
      <c r="EH31">
        <f t="shared" si="85"/>
        <v>50.0935411330973</v>
      </c>
      <c r="EI31">
        <f t="shared" si="85"/>
        <v>76.9772285424735</v>
      </c>
      <c r="EJ31">
        <f t="shared" si="85"/>
        <v>50.1406609051236</v>
      </c>
      <c r="EK31">
        <f t="shared" ref="EK31:FP31" si="86">EK30*(1-AN31*0.5)+$D31*AN31*0.5+AN80</f>
        <v>47.5585095874945</v>
      </c>
      <c r="EL31">
        <f t="shared" si="86"/>
        <v>48.4155299026603</v>
      </c>
      <c r="EM31">
        <f t="shared" si="86"/>
        <v>47.1861206858872</v>
      </c>
      <c r="EN31">
        <f t="shared" si="86"/>
        <v>146.646730674802</v>
      </c>
      <c r="EO31">
        <f t="shared" si="86"/>
        <v>48.3534953474485</v>
      </c>
      <c r="EP31">
        <f t="shared" si="86"/>
        <v>47.2498786243175</v>
      </c>
      <c r="EQ31">
        <f t="shared" si="86"/>
        <v>47.493355351725</v>
      </c>
      <c r="ER31">
        <f t="shared" si="86"/>
        <v>49.8301018271359</v>
      </c>
      <c r="ES31">
        <f t="shared" si="86"/>
        <v>48.6108930373731</v>
      </c>
      <c r="ET31">
        <f t="shared" si="86"/>
        <v>58.5064655944903</v>
      </c>
      <c r="EU31">
        <f t="shared" si="86"/>
        <v>46.3453686814407</v>
      </c>
      <c r="EV31">
        <f t="shared" si="86"/>
        <v>49.3922621716297</v>
      </c>
      <c r="EW31">
        <f t="shared" si="86"/>
        <v>50.368235489435</v>
      </c>
      <c r="EX31">
        <f t="shared" si="86"/>
        <v>61.6215638131869</v>
      </c>
      <c r="EY31">
        <f t="shared" si="86"/>
        <v>50.3613545917329</v>
      </c>
      <c r="EZ31">
        <f t="shared" si="86"/>
        <v>74.1553465724662</v>
      </c>
      <c r="FA31">
        <f t="shared" si="86"/>
        <v>55.4952349225819</v>
      </c>
      <c r="FB31">
        <f t="shared" si="86"/>
        <v>47.7633200969599</v>
      </c>
      <c r="FC31">
        <f t="shared" si="86"/>
        <v>45.9618025224776</v>
      </c>
      <c r="FD31">
        <f t="shared" si="86"/>
        <v>96.5909400269221</v>
      </c>
      <c r="FE31">
        <f t="shared" si="86"/>
        <v>57.8481294917106</v>
      </c>
      <c r="FF31">
        <f t="shared" si="86"/>
        <v>50.115052094657</v>
      </c>
      <c r="FG31">
        <f t="shared" si="86"/>
        <v>49.1755686786059</v>
      </c>
      <c r="FH31">
        <f t="shared" si="86"/>
        <v>47.8141923180104</v>
      </c>
      <c r="FI31">
        <f t="shared" si="86"/>
        <v>61.0871828474674</v>
      </c>
      <c r="FJ31">
        <f t="shared" si="86"/>
        <v>47.0730155580848</v>
      </c>
      <c r="FK31">
        <f t="shared" si="86"/>
        <v>47.3065228726293</v>
      </c>
      <c r="FL31">
        <f t="shared" si="86"/>
        <v>60.0845162899686</v>
      </c>
      <c r="FM31">
        <f t="shared" si="86"/>
        <v>49.7124486572267</v>
      </c>
      <c r="FN31">
        <f t="shared" si="86"/>
        <v>54.5904837005256</v>
      </c>
      <c r="FO31">
        <f t="shared" si="86"/>
        <v>50.6890728977687</v>
      </c>
      <c r="FP31">
        <f t="shared" si="86"/>
        <v>46.9995295877906</v>
      </c>
      <c r="FQ31">
        <f t="shared" ref="FQ31:GY31" si="87">FQ30*(1-BT31*0.5)+$D31*BT31*0.5+BT80</f>
        <v>53.0941945508765</v>
      </c>
      <c r="FR31">
        <f t="shared" si="87"/>
        <v>48.7841130436049</v>
      </c>
      <c r="FS31">
        <f t="shared" si="87"/>
        <v>48.4056340181817</v>
      </c>
      <c r="FT31">
        <f t="shared" si="87"/>
        <v>49.5768535750448</v>
      </c>
      <c r="FU31">
        <f t="shared" si="87"/>
        <v>49.1528459513893</v>
      </c>
      <c r="FV31">
        <f t="shared" si="87"/>
        <v>49.6880950856963</v>
      </c>
      <c r="FW31">
        <f t="shared" si="87"/>
        <v>51.6484185637863</v>
      </c>
      <c r="FX31">
        <f t="shared" si="87"/>
        <v>48.2860054922869</v>
      </c>
      <c r="FY31">
        <f t="shared" si="87"/>
        <v>48.7321064373637</v>
      </c>
      <c r="FZ31">
        <f t="shared" si="87"/>
        <v>56.6343772266209</v>
      </c>
      <c r="GA31">
        <f t="shared" si="87"/>
        <v>47.3825679371461</v>
      </c>
      <c r="GB31">
        <f t="shared" si="87"/>
        <v>43.8887281611796</v>
      </c>
      <c r="GC31">
        <f t="shared" si="87"/>
        <v>65.6473230733331</v>
      </c>
      <c r="GD31">
        <f t="shared" si="87"/>
        <v>74.1145531539752</v>
      </c>
      <c r="GE31">
        <f t="shared" si="87"/>
        <v>51.4103636839566</v>
      </c>
      <c r="GF31">
        <f t="shared" si="87"/>
        <v>55.1630468768091</v>
      </c>
      <c r="GG31">
        <f t="shared" si="87"/>
        <v>47.9465147315244</v>
      </c>
      <c r="GH31">
        <f t="shared" si="87"/>
        <v>47.6926907498492</v>
      </c>
      <c r="GI31">
        <f t="shared" si="87"/>
        <v>50.1696589826474</v>
      </c>
      <c r="GJ31">
        <f t="shared" si="87"/>
        <v>47.1667329965995</v>
      </c>
      <c r="GK31">
        <f t="shared" si="87"/>
        <v>46.7572987753765</v>
      </c>
      <c r="GL31">
        <f t="shared" si="87"/>
        <v>49.0611750869561</v>
      </c>
      <c r="GM31">
        <f t="shared" si="87"/>
        <v>54.9457221281907</v>
      </c>
      <c r="GN31">
        <f t="shared" si="87"/>
        <v>44.6942460971531</v>
      </c>
      <c r="GO31">
        <f t="shared" si="87"/>
        <v>73.0770160554923</v>
      </c>
      <c r="GP31">
        <f t="shared" si="87"/>
        <v>48.1885925590116</v>
      </c>
      <c r="GQ31">
        <f t="shared" si="87"/>
        <v>53.5759761864757</v>
      </c>
      <c r="GR31">
        <f t="shared" si="87"/>
        <v>45.5122650014337</v>
      </c>
      <c r="GS31">
        <f t="shared" si="87"/>
        <v>48.4380681877696</v>
      </c>
      <c r="GT31">
        <f t="shared" si="87"/>
        <v>52.7822892837651</v>
      </c>
      <c r="GU31">
        <f t="shared" si="87"/>
        <v>59.3580574661193</v>
      </c>
      <c r="GV31">
        <f t="shared" si="87"/>
        <v>50.5144217273324</v>
      </c>
      <c r="GW31">
        <f t="shared" si="87"/>
        <v>63.2766482192242</v>
      </c>
      <c r="GX31">
        <f t="shared" si="87"/>
        <v>47.136598622147</v>
      </c>
      <c r="GY31">
        <f t="shared" si="87"/>
        <v>50.5930768424307</v>
      </c>
      <c r="GZ31" s="21">
        <v>65.3333333333333</v>
      </c>
    </row>
    <row r="32" s="13" customFormat="1" spans="1:208">
      <c r="A32" s="11">
        <v>8382</v>
      </c>
      <c r="B32" s="12">
        <v>42910.625</v>
      </c>
      <c r="C32" s="13">
        <v>63.1666666666667</v>
      </c>
      <c r="D32" s="13">
        <v>40</v>
      </c>
      <c r="E32" s="9">
        <v>1</v>
      </c>
      <c r="F32" s="13">
        <v>0</v>
      </c>
      <c r="G32" s="15">
        <v>0.425</v>
      </c>
      <c r="H32" s="15">
        <v>0.425</v>
      </c>
      <c r="I32" s="15">
        <v>0.025</v>
      </c>
      <c r="J32" s="15">
        <v>0.425</v>
      </c>
      <c r="K32" s="15">
        <v>0.425</v>
      </c>
      <c r="L32" s="15">
        <v>0.175</v>
      </c>
      <c r="M32" s="15">
        <v>0.025</v>
      </c>
      <c r="N32" s="15">
        <v>0.025</v>
      </c>
      <c r="O32" s="15">
        <v>0.475</v>
      </c>
      <c r="P32" s="15">
        <v>0.025</v>
      </c>
      <c r="Q32" s="15">
        <v>0.125</v>
      </c>
      <c r="R32" s="15">
        <v>0.025</v>
      </c>
      <c r="S32" s="15">
        <v>0.075</v>
      </c>
      <c r="T32" s="15">
        <v>0.425</v>
      </c>
      <c r="U32" s="15">
        <v>0.275</v>
      </c>
      <c r="V32" s="15">
        <v>0.225</v>
      </c>
      <c r="W32" s="15">
        <v>0.225</v>
      </c>
      <c r="X32" s="15">
        <v>0.175</v>
      </c>
      <c r="Y32" s="15">
        <v>0.025</v>
      </c>
      <c r="Z32" s="15">
        <v>0.425</v>
      </c>
      <c r="AA32" s="15">
        <v>0.075</v>
      </c>
      <c r="AB32" s="15">
        <v>0.025</v>
      </c>
      <c r="AC32" s="15">
        <v>0.125</v>
      </c>
      <c r="AD32" s="15">
        <v>0.025</v>
      </c>
      <c r="AE32" s="15">
        <v>0.125</v>
      </c>
      <c r="AF32" s="15">
        <v>0.025</v>
      </c>
      <c r="AG32" s="15">
        <v>0.075</v>
      </c>
      <c r="AH32" s="15">
        <v>0.125</v>
      </c>
      <c r="AI32" s="15">
        <v>0.025</v>
      </c>
      <c r="AJ32" s="15">
        <v>0.025</v>
      </c>
      <c r="AK32" s="15">
        <v>0.075</v>
      </c>
      <c r="AL32" s="15">
        <v>0.225</v>
      </c>
      <c r="AM32" s="15">
        <v>0.125</v>
      </c>
      <c r="AN32" s="15">
        <v>0.425</v>
      </c>
      <c r="AO32" s="15">
        <v>0.025</v>
      </c>
      <c r="AP32" s="15">
        <v>0.225</v>
      </c>
      <c r="AQ32" s="15">
        <v>0.175</v>
      </c>
      <c r="AR32" s="15">
        <v>0.425</v>
      </c>
      <c r="AS32" s="15">
        <v>0.225</v>
      </c>
      <c r="AT32" s="15">
        <v>0.075</v>
      </c>
      <c r="AU32" s="15">
        <v>0.025</v>
      </c>
      <c r="AV32" s="15">
        <v>0.125</v>
      </c>
      <c r="AW32" s="15">
        <v>0.175</v>
      </c>
      <c r="AX32" s="15">
        <v>0.075</v>
      </c>
      <c r="AY32" s="15">
        <v>0.225</v>
      </c>
      <c r="AZ32" s="15">
        <v>0.075</v>
      </c>
      <c r="BA32" s="15">
        <v>0.075</v>
      </c>
      <c r="BB32" s="15">
        <v>0.175</v>
      </c>
      <c r="BC32" s="15">
        <v>0.425</v>
      </c>
      <c r="BD32" s="15">
        <v>0.075</v>
      </c>
      <c r="BE32" s="15">
        <v>0.125</v>
      </c>
      <c r="BF32" s="15">
        <v>0.025</v>
      </c>
      <c r="BG32" s="15">
        <v>0.025</v>
      </c>
      <c r="BH32" s="15">
        <v>1.75</v>
      </c>
      <c r="BI32" s="15">
        <v>0.325</v>
      </c>
      <c r="BJ32" s="15">
        <v>0.175</v>
      </c>
      <c r="BK32" s="15">
        <v>0.125</v>
      </c>
      <c r="BL32" s="15">
        <v>0.175</v>
      </c>
      <c r="BM32" s="15">
        <v>0.125</v>
      </c>
      <c r="BN32" s="15">
        <v>0.425</v>
      </c>
      <c r="BO32" s="15">
        <v>0.025</v>
      </c>
      <c r="BP32" s="15">
        <v>0.025</v>
      </c>
      <c r="BQ32" s="15">
        <v>0.175</v>
      </c>
      <c r="BR32" s="15">
        <v>0.425</v>
      </c>
      <c r="BS32" s="15">
        <v>0.075</v>
      </c>
      <c r="BT32" s="15">
        <v>0.025</v>
      </c>
      <c r="BU32" s="15">
        <v>0.425</v>
      </c>
      <c r="BV32" s="15">
        <v>0.125</v>
      </c>
      <c r="BW32" s="15">
        <v>0.075</v>
      </c>
      <c r="BX32" s="15">
        <v>0.025</v>
      </c>
      <c r="BY32" s="15">
        <v>0.025</v>
      </c>
      <c r="BZ32" s="15">
        <v>0.425</v>
      </c>
      <c r="CA32" s="15">
        <v>0.025</v>
      </c>
      <c r="CB32" s="15">
        <v>0.425</v>
      </c>
      <c r="CC32" s="15">
        <v>0.075</v>
      </c>
      <c r="CD32" s="15">
        <v>0.025</v>
      </c>
      <c r="CE32" s="15">
        <v>0.225</v>
      </c>
      <c r="CF32" s="15">
        <v>0.075</v>
      </c>
      <c r="CG32" s="15">
        <v>0.025</v>
      </c>
      <c r="CH32" s="15">
        <v>0.325</v>
      </c>
      <c r="CI32" s="15">
        <v>0.025</v>
      </c>
      <c r="CJ32" s="15">
        <v>0.425</v>
      </c>
      <c r="CK32" s="15">
        <v>0.025</v>
      </c>
      <c r="CL32" s="15">
        <v>0.075</v>
      </c>
      <c r="CM32" s="15">
        <v>0.425</v>
      </c>
      <c r="CN32" s="15">
        <v>0.025</v>
      </c>
      <c r="CO32" s="15">
        <v>0.025</v>
      </c>
      <c r="CP32" s="15">
        <v>0.425</v>
      </c>
      <c r="CQ32" s="15">
        <v>0.425</v>
      </c>
      <c r="CR32" s="15">
        <v>0.175</v>
      </c>
      <c r="CS32" s="15">
        <v>0.425</v>
      </c>
      <c r="CT32" s="15">
        <v>0.425</v>
      </c>
      <c r="CU32" s="15">
        <v>0.125</v>
      </c>
      <c r="CV32" s="15">
        <v>0.425</v>
      </c>
      <c r="CW32" s="15">
        <v>0.175</v>
      </c>
      <c r="CX32" s="15">
        <v>0.025</v>
      </c>
      <c r="CY32" s="15">
        <v>0.325</v>
      </c>
      <c r="CZ32" s="15">
        <v>0.175</v>
      </c>
      <c r="DA32" s="15">
        <v>0.075</v>
      </c>
      <c r="DB32" s="15">
        <v>0.125</v>
      </c>
      <c r="DD32">
        <f t="shared" si="3"/>
        <v>46.3818082549927</v>
      </c>
      <c r="DE32">
        <f t="shared" ref="DE32:EJ32" si="88">DE31*(1-H32*0.5)+$D32*H32*0.5+H81</f>
        <v>45.3028505685723</v>
      </c>
      <c r="DF32">
        <f t="shared" si="88"/>
        <v>44.2290723732301</v>
      </c>
      <c r="DG32">
        <f t="shared" si="88"/>
        <v>47.3547964176377</v>
      </c>
      <c r="DH32">
        <f t="shared" si="88"/>
        <v>42.8096278427264</v>
      </c>
      <c r="DI32">
        <f t="shared" si="88"/>
        <v>48.2045339798013</v>
      </c>
      <c r="DJ32">
        <f t="shared" si="88"/>
        <v>100.406750854035</v>
      </c>
      <c r="DK32">
        <f t="shared" si="88"/>
        <v>49.9993017770557</v>
      </c>
      <c r="DL32">
        <f t="shared" si="88"/>
        <v>47.2942855267399</v>
      </c>
      <c r="DM32">
        <f t="shared" si="88"/>
        <v>49.7432711769728</v>
      </c>
      <c r="DN32">
        <f t="shared" si="88"/>
        <v>44.720857652803</v>
      </c>
      <c r="DO32">
        <f t="shared" si="88"/>
        <v>48.3140311144107</v>
      </c>
      <c r="DP32">
        <f t="shared" si="88"/>
        <v>46.8049241529849</v>
      </c>
      <c r="DQ32">
        <f t="shared" si="88"/>
        <v>47.7787741891846</v>
      </c>
      <c r="DR32">
        <f t="shared" si="88"/>
        <v>60.3710734559888</v>
      </c>
      <c r="DS32">
        <f t="shared" si="88"/>
        <v>48.1309404208309</v>
      </c>
      <c r="DT32">
        <f t="shared" si="88"/>
        <v>59.6208726928195</v>
      </c>
      <c r="DU32">
        <f t="shared" si="88"/>
        <v>47.3477257783256</v>
      </c>
      <c r="DV32">
        <f t="shared" si="88"/>
        <v>46.9955731284975</v>
      </c>
      <c r="DW32">
        <f t="shared" si="88"/>
        <v>46.4759907686314</v>
      </c>
      <c r="DX32">
        <f t="shared" si="88"/>
        <v>49.0212784644544</v>
      </c>
      <c r="DY32">
        <f t="shared" si="88"/>
        <v>50.7519947420496</v>
      </c>
      <c r="DZ32">
        <f t="shared" si="88"/>
        <v>47.2977191313241</v>
      </c>
      <c r="EA32">
        <f t="shared" si="88"/>
        <v>58.1193404786586</v>
      </c>
      <c r="EB32">
        <f t="shared" si="88"/>
        <v>48.2438686422571</v>
      </c>
      <c r="EC32">
        <f t="shared" si="88"/>
        <v>49.8637853691093</v>
      </c>
      <c r="ED32">
        <f t="shared" si="88"/>
        <v>48.6801406264168</v>
      </c>
      <c r="EE32">
        <f t="shared" si="88"/>
        <v>48.1748995252187</v>
      </c>
      <c r="EF32">
        <f t="shared" si="88"/>
        <v>47.4879384789054</v>
      </c>
      <c r="EG32">
        <f t="shared" si="88"/>
        <v>47.0689242109838</v>
      </c>
      <c r="EH32">
        <f t="shared" si="88"/>
        <v>49.7150333406062</v>
      </c>
      <c r="EI32">
        <f t="shared" si="88"/>
        <v>72.8172903314452</v>
      </c>
      <c r="EJ32">
        <f t="shared" si="88"/>
        <v>49.5068695985534</v>
      </c>
      <c r="EK32">
        <f t="shared" ref="EK32:FP32" si="89">EK31*(1-AN32*0.5)+$D32*AN32*0.5+AN81</f>
        <v>45.9523263001519</v>
      </c>
      <c r="EL32">
        <f t="shared" si="89"/>
        <v>48.3103357788771</v>
      </c>
      <c r="EM32">
        <f t="shared" si="89"/>
        <v>46.3776821087249</v>
      </c>
      <c r="EN32">
        <f t="shared" si="89"/>
        <v>137.315141740757</v>
      </c>
      <c r="EO32">
        <f t="shared" si="89"/>
        <v>46.5783775861157</v>
      </c>
      <c r="EP32">
        <f t="shared" si="89"/>
        <v>46.4342672790817</v>
      </c>
      <c r="EQ32">
        <f t="shared" si="89"/>
        <v>47.2123545260353</v>
      </c>
      <c r="ER32">
        <f t="shared" si="89"/>
        <v>49.7072255542967</v>
      </c>
      <c r="ES32">
        <f t="shared" si="89"/>
        <v>48.0727122225373</v>
      </c>
      <c r="ET32">
        <f t="shared" si="89"/>
        <v>56.8871498549724</v>
      </c>
      <c r="EU32">
        <f t="shared" si="89"/>
        <v>46.1074173558866</v>
      </c>
      <c r="EV32">
        <f t="shared" si="89"/>
        <v>48.3356326773213</v>
      </c>
      <c r="EW32">
        <f t="shared" si="89"/>
        <v>49.9794266585812</v>
      </c>
      <c r="EX32">
        <f t="shared" si="89"/>
        <v>60.8107551701923</v>
      </c>
      <c r="EY32">
        <f t="shared" si="89"/>
        <v>49.4547360649563</v>
      </c>
      <c r="EZ32">
        <f t="shared" si="89"/>
        <v>66.8973354258171</v>
      </c>
      <c r="FA32">
        <f t="shared" si="89"/>
        <v>54.9141636129851</v>
      </c>
      <c r="FB32">
        <f t="shared" si="89"/>
        <v>47.2781125908999</v>
      </c>
      <c r="FC32">
        <f t="shared" si="89"/>
        <v>45.8872799909466</v>
      </c>
      <c r="FD32">
        <f t="shared" si="89"/>
        <v>95.8835532765856</v>
      </c>
      <c r="FE32">
        <f t="shared" si="89"/>
        <v>42.2310161864638</v>
      </c>
      <c r="FF32">
        <f t="shared" si="89"/>
        <v>48.4713561292753</v>
      </c>
      <c r="FG32">
        <f t="shared" si="89"/>
        <v>48.3727064192279</v>
      </c>
      <c r="FH32">
        <f t="shared" si="89"/>
        <v>47.3258052981347</v>
      </c>
      <c r="FI32">
        <f t="shared" si="89"/>
        <v>59.242054348314</v>
      </c>
      <c r="FJ32">
        <f t="shared" si="89"/>
        <v>46.6309520857045</v>
      </c>
      <c r="FK32">
        <f t="shared" si="89"/>
        <v>45.7538867621956</v>
      </c>
      <c r="FL32">
        <f t="shared" si="89"/>
        <v>59.833459836344</v>
      </c>
      <c r="FM32">
        <f t="shared" si="89"/>
        <v>49.5910430490114</v>
      </c>
      <c r="FN32">
        <f t="shared" si="89"/>
        <v>53.3138163767296</v>
      </c>
      <c r="FO32">
        <f t="shared" si="89"/>
        <v>48.4176449069929</v>
      </c>
      <c r="FP32">
        <f t="shared" si="89"/>
        <v>46.7370472282484</v>
      </c>
      <c r="FQ32">
        <f t="shared" ref="FQ32:GY32" si="90">FQ31*(1-BT32*0.5)+$D32*BT32*0.5+BT81</f>
        <v>52.9305171189905</v>
      </c>
      <c r="FR32">
        <f t="shared" si="90"/>
        <v>46.9174890218389</v>
      </c>
      <c r="FS32">
        <f t="shared" si="90"/>
        <v>47.8802818920454</v>
      </c>
      <c r="FT32">
        <f t="shared" si="90"/>
        <v>49.2177215659806</v>
      </c>
      <c r="FU32">
        <f t="shared" si="90"/>
        <v>49.038435376997</v>
      </c>
      <c r="FV32">
        <f t="shared" si="90"/>
        <v>49.5669938971251</v>
      </c>
      <c r="FW32">
        <f t="shared" si="90"/>
        <v>49.1731296189817</v>
      </c>
      <c r="FX32">
        <f t="shared" si="90"/>
        <v>48.1824304236333</v>
      </c>
      <c r="FY32">
        <f t="shared" si="90"/>
        <v>46.8765338194239</v>
      </c>
      <c r="FZ32">
        <f t="shared" si="90"/>
        <v>56.0105880806227</v>
      </c>
      <c r="GA32">
        <f t="shared" si="90"/>
        <v>47.2902858379318</v>
      </c>
      <c r="GB32">
        <f t="shared" si="90"/>
        <v>43.4512462430469</v>
      </c>
      <c r="GC32">
        <f t="shared" si="90"/>
        <v>64.6855484580831</v>
      </c>
      <c r="GD32">
        <f t="shared" si="90"/>
        <v>73.6881212395505</v>
      </c>
      <c r="GE32">
        <f t="shared" si="90"/>
        <v>49.5561795853136</v>
      </c>
      <c r="GF32">
        <f t="shared" si="90"/>
        <v>54.973508790849</v>
      </c>
      <c r="GG32">
        <f t="shared" si="90"/>
        <v>46.2578803510754</v>
      </c>
      <c r="GH32">
        <f t="shared" si="90"/>
        <v>47.5965321154761</v>
      </c>
      <c r="GI32">
        <f t="shared" si="90"/>
        <v>49.7882967707982</v>
      </c>
      <c r="GJ32">
        <f t="shared" si="90"/>
        <v>45.6438022348221</v>
      </c>
      <c r="GK32">
        <f t="shared" si="90"/>
        <v>46.6728325406843</v>
      </c>
      <c r="GL32">
        <f t="shared" si="90"/>
        <v>48.9479103983691</v>
      </c>
      <c r="GM32">
        <f t="shared" si="90"/>
        <v>51.7697561759502</v>
      </c>
      <c r="GN32">
        <f t="shared" si="90"/>
        <v>56.1967188015081</v>
      </c>
      <c r="GO32">
        <f t="shared" si="90"/>
        <v>70.1827771506368</v>
      </c>
      <c r="GP32">
        <f t="shared" si="90"/>
        <v>46.4485166402217</v>
      </c>
      <c r="GQ32">
        <f t="shared" si="90"/>
        <v>50.6910812468496</v>
      </c>
      <c r="GR32">
        <f t="shared" si="90"/>
        <v>45.1677484388441</v>
      </c>
      <c r="GS32">
        <f t="shared" si="90"/>
        <v>46.6449786978685</v>
      </c>
      <c r="GT32">
        <f t="shared" si="90"/>
        <v>51.6638389714356</v>
      </c>
      <c r="GU32">
        <f t="shared" si="90"/>
        <v>59.1160817477928</v>
      </c>
      <c r="GV32">
        <f t="shared" si="90"/>
        <v>48.8058281966409</v>
      </c>
      <c r="GW32">
        <f t="shared" si="90"/>
        <v>61.2399415000421</v>
      </c>
      <c r="GX32">
        <f t="shared" si="90"/>
        <v>46.8689761738165</v>
      </c>
      <c r="GY32">
        <f t="shared" si="90"/>
        <v>49.9310095397787</v>
      </c>
      <c r="GZ32" s="21">
        <v>63.1666666666667</v>
      </c>
    </row>
    <row r="33" s="13" customFormat="1" spans="1:208">
      <c r="A33" s="11">
        <v>8383</v>
      </c>
      <c r="B33" s="12">
        <v>42910.6458333333</v>
      </c>
      <c r="C33" s="13">
        <v>58</v>
      </c>
      <c r="D33" s="13">
        <v>40</v>
      </c>
      <c r="E33" s="13">
        <v>0</v>
      </c>
      <c r="F33" s="13">
        <v>0</v>
      </c>
      <c r="G33" s="15">
        <v>0.225</v>
      </c>
      <c r="H33" s="15">
        <v>0.025</v>
      </c>
      <c r="I33" s="15">
        <v>0.425</v>
      </c>
      <c r="J33" s="15">
        <v>0.225</v>
      </c>
      <c r="K33" s="15">
        <v>0.025</v>
      </c>
      <c r="L33" s="15">
        <v>0.325</v>
      </c>
      <c r="M33" s="15">
        <v>2.75</v>
      </c>
      <c r="N33" s="15">
        <v>0.175</v>
      </c>
      <c r="O33" s="15">
        <v>0.425</v>
      </c>
      <c r="P33" s="15">
        <v>0.075</v>
      </c>
      <c r="Q33" s="15">
        <v>0.475</v>
      </c>
      <c r="R33" s="15">
        <v>0.375</v>
      </c>
      <c r="S33" s="15">
        <v>0.025</v>
      </c>
      <c r="T33" s="15">
        <v>0.325</v>
      </c>
      <c r="U33" s="15">
        <v>0.125</v>
      </c>
      <c r="V33" s="15">
        <v>0.425</v>
      </c>
      <c r="W33" s="15">
        <v>0.025</v>
      </c>
      <c r="X33" s="15">
        <v>0.025</v>
      </c>
      <c r="Y33" s="15">
        <v>0.075</v>
      </c>
      <c r="Z33" s="15">
        <v>0.025</v>
      </c>
      <c r="AA33" s="15">
        <v>0.075</v>
      </c>
      <c r="AB33" s="15">
        <v>0.325</v>
      </c>
      <c r="AC33" s="15">
        <v>0.275</v>
      </c>
      <c r="AD33" s="15">
        <v>0.425</v>
      </c>
      <c r="AE33" s="15">
        <v>0.075</v>
      </c>
      <c r="AF33" s="15">
        <v>0.025</v>
      </c>
      <c r="AG33" s="15">
        <v>0.025</v>
      </c>
      <c r="AH33" s="15">
        <v>0.075</v>
      </c>
      <c r="AI33" s="15">
        <v>0.075</v>
      </c>
      <c r="AJ33" s="15">
        <v>0.475</v>
      </c>
      <c r="AK33" s="15">
        <v>0.425</v>
      </c>
      <c r="AL33" s="15">
        <v>0.175</v>
      </c>
      <c r="AM33" s="15">
        <v>0.325</v>
      </c>
      <c r="AN33" s="15">
        <v>0.025</v>
      </c>
      <c r="AO33" s="15">
        <v>0.325</v>
      </c>
      <c r="AP33" s="15">
        <v>0.175</v>
      </c>
      <c r="AQ33" s="15">
        <v>0.375</v>
      </c>
      <c r="AR33" s="15">
        <v>0.225</v>
      </c>
      <c r="AS33" s="15">
        <v>0.025</v>
      </c>
      <c r="AT33" s="15">
        <v>0.225</v>
      </c>
      <c r="AU33" s="15">
        <v>0.275</v>
      </c>
      <c r="AV33" s="15">
        <v>0.075</v>
      </c>
      <c r="AW33" s="15">
        <v>0.075</v>
      </c>
      <c r="AX33" s="15">
        <v>0.075</v>
      </c>
      <c r="AY33" s="15">
        <v>0.375</v>
      </c>
      <c r="AZ33" s="15">
        <v>0.025</v>
      </c>
      <c r="BA33" s="15">
        <v>0.125</v>
      </c>
      <c r="BB33" s="15">
        <v>0.025</v>
      </c>
      <c r="BC33" s="15">
        <v>0.425</v>
      </c>
      <c r="BD33" s="15">
        <v>0.075</v>
      </c>
      <c r="BE33" s="15">
        <v>0.075</v>
      </c>
      <c r="BF33" s="15">
        <v>0.475</v>
      </c>
      <c r="BG33" s="15">
        <v>0.075</v>
      </c>
      <c r="BH33" s="15">
        <v>0.125</v>
      </c>
      <c r="BI33" s="15">
        <v>0.075</v>
      </c>
      <c r="BJ33" s="15">
        <v>0.025</v>
      </c>
      <c r="BK33" s="15">
        <v>0.025</v>
      </c>
      <c r="BL33" s="15">
        <v>0.075</v>
      </c>
      <c r="BM33" s="15">
        <v>0.425</v>
      </c>
      <c r="BN33" s="15">
        <v>0.425</v>
      </c>
      <c r="BO33" s="15">
        <v>0.025</v>
      </c>
      <c r="BP33" s="15">
        <v>0.175</v>
      </c>
      <c r="BQ33" s="15">
        <v>0.025</v>
      </c>
      <c r="BR33" s="15">
        <v>0.075</v>
      </c>
      <c r="BS33" s="15">
        <v>0.075</v>
      </c>
      <c r="BT33" s="15">
        <v>0.075</v>
      </c>
      <c r="BU33" s="15">
        <v>0.075</v>
      </c>
      <c r="BV33" s="15">
        <v>0.125</v>
      </c>
      <c r="BW33" s="15">
        <v>0.025</v>
      </c>
      <c r="BX33" s="15">
        <v>0.225</v>
      </c>
      <c r="BY33" s="15">
        <v>0.325</v>
      </c>
      <c r="BZ33" s="15">
        <v>0.025</v>
      </c>
      <c r="CA33" s="15">
        <v>0.325</v>
      </c>
      <c r="CB33" s="15">
        <v>0.225</v>
      </c>
      <c r="CC33" s="15">
        <v>0.175</v>
      </c>
      <c r="CD33" s="15">
        <v>0.075</v>
      </c>
      <c r="CE33" s="15">
        <v>0.075</v>
      </c>
      <c r="CF33" s="15">
        <v>0.025</v>
      </c>
      <c r="CG33" s="15">
        <v>0.475</v>
      </c>
      <c r="CH33" s="15">
        <v>0.075</v>
      </c>
      <c r="CI33" s="15">
        <v>0.025</v>
      </c>
      <c r="CJ33" s="15">
        <v>0.025</v>
      </c>
      <c r="CK33" s="15">
        <v>0.075</v>
      </c>
      <c r="CL33" s="15">
        <v>0.075</v>
      </c>
      <c r="CM33" s="15">
        <v>0.275</v>
      </c>
      <c r="CN33" s="15">
        <v>0.075</v>
      </c>
      <c r="CO33" s="15">
        <v>0.125</v>
      </c>
      <c r="CP33" s="15">
        <v>0.425</v>
      </c>
      <c r="CQ33" s="15">
        <v>0.475</v>
      </c>
      <c r="CR33" s="15">
        <v>0.125</v>
      </c>
      <c r="CS33" s="15">
        <v>0.125</v>
      </c>
      <c r="CT33" s="15">
        <v>1.75</v>
      </c>
      <c r="CU33" s="15">
        <v>0.175</v>
      </c>
      <c r="CV33" s="15">
        <v>0.075</v>
      </c>
      <c r="CW33" s="15">
        <v>0.425</v>
      </c>
      <c r="CX33" s="15">
        <v>0.125</v>
      </c>
      <c r="CY33" s="15">
        <v>0.125</v>
      </c>
      <c r="CZ33" s="15">
        <v>0.425</v>
      </c>
      <c r="DA33" s="15">
        <v>0.125</v>
      </c>
      <c r="DB33" s="15">
        <v>0.025</v>
      </c>
      <c r="DD33">
        <f t="shared" si="3"/>
        <v>45.663854826306</v>
      </c>
      <c r="DE33">
        <f t="shared" ref="DE33:EJ33" si="91">DE32*(1-H33*0.5)+$D33*H33*0.5+H82</f>
        <v>45.2365649364652</v>
      </c>
      <c r="DF33">
        <f t="shared" si="91"/>
        <v>43.3303944939187</v>
      </c>
      <c r="DG33">
        <f t="shared" si="91"/>
        <v>46.5273818206535</v>
      </c>
      <c r="DH33">
        <f t="shared" si="91"/>
        <v>42.7745074946923</v>
      </c>
      <c r="DI33">
        <f t="shared" si="91"/>
        <v>46.8712972080836</v>
      </c>
      <c r="DJ33">
        <f t="shared" si="91"/>
        <v>17.3474684297367</v>
      </c>
      <c r="DK33">
        <f t="shared" si="91"/>
        <v>49.1243628715633</v>
      </c>
      <c r="DL33">
        <f t="shared" si="91"/>
        <v>45.7442498523077</v>
      </c>
      <c r="DM33">
        <f t="shared" si="91"/>
        <v>49.3778985078363</v>
      </c>
      <c r="DN33">
        <f t="shared" si="91"/>
        <v>43.5996539602623</v>
      </c>
      <c r="DO33">
        <f t="shared" si="91"/>
        <v>46.7551502804587</v>
      </c>
      <c r="DP33">
        <f t="shared" si="91"/>
        <v>46.7198626010726</v>
      </c>
      <c r="DQ33">
        <f t="shared" si="91"/>
        <v>46.5147233834421</v>
      </c>
      <c r="DR33">
        <f t="shared" si="91"/>
        <v>59.0978813649895</v>
      </c>
      <c r="DS33">
        <f t="shared" si="91"/>
        <v>46.4031155814043</v>
      </c>
      <c r="DT33">
        <f t="shared" si="91"/>
        <v>59.3756117841592</v>
      </c>
      <c r="DU33">
        <f t="shared" si="91"/>
        <v>47.2558792060965</v>
      </c>
      <c r="DV33">
        <f t="shared" si="91"/>
        <v>46.7332391361789</v>
      </c>
      <c r="DW33">
        <f t="shared" si="91"/>
        <v>46.3950408840235</v>
      </c>
      <c r="DX33">
        <f t="shared" si="91"/>
        <v>48.6829805220374</v>
      </c>
      <c r="DY33">
        <f t="shared" si="91"/>
        <v>49.0047955964665</v>
      </c>
      <c r="DZ33">
        <f t="shared" si="91"/>
        <v>46.2942827507671</v>
      </c>
      <c r="EA33">
        <f t="shared" si="91"/>
        <v>54.2689806269437</v>
      </c>
      <c r="EB33">
        <f t="shared" si="91"/>
        <v>47.9347235681725</v>
      </c>
      <c r="EC33">
        <f t="shared" si="91"/>
        <v>49.7404880519955</v>
      </c>
      <c r="ED33">
        <f t="shared" si="91"/>
        <v>48.5716388685866</v>
      </c>
      <c r="EE33">
        <f t="shared" si="91"/>
        <v>47.868340793023</v>
      </c>
      <c r="EF33">
        <f t="shared" si="91"/>
        <v>47.2071407859464</v>
      </c>
      <c r="EG33">
        <f t="shared" si="91"/>
        <v>45.3900547108751</v>
      </c>
      <c r="EH33">
        <f t="shared" si="91"/>
        <v>47.6505887557274</v>
      </c>
      <c r="EI33">
        <f t="shared" si="91"/>
        <v>69.9457774274438</v>
      </c>
      <c r="EJ33">
        <f t="shared" si="91"/>
        <v>47.9620032887884</v>
      </c>
      <c r="EK33">
        <f t="shared" ref="EK33:FP33" si="92">EK32*(1-AN33*0.5)+$D33*AN33*0.5+AN82</f>
        <v>45.8779222214</v>
      </c>
      <c r="EL33">
        <f t="shared" si="92"/>
        <v>46.9599062148095</v>
      </c>
      <c r="EM33">
        <f t="shared" si="92"/>
        <v>45.8196349242115</v>
      </c>
      <c r="EN33">
        <f t="shared" si="92"/>
        <v>119.068552664365</v>
      </c>
      <c r="EO33">
        <f t="shared" si="92"/>
        <v>45.8383101076777</v>
      </c>
      <c r="EP33">
        <f t="shared" si="92"/>
        <v>46.3538389380932</v>
      </c>
      <c r="EQ33">
        <f t="shared" si="92"/>
        <v>46.4009646418563</v>
      </c>
      <c r="ER33">
        <f t="shared" si="92"/>
        <v>48.3724820405809</v>
      </c>
      <c r="ES33">
        <f t="shared" si="92"/>
        <v>47.7699855141922</v>
      </c>
      <c r="ET33">
        <f t="shared" si="92"/>
        <v>56.2538817354109</v>
      </c>
      <c r="EU33">
        <f t="shared" si="92"/>
        <v>45.8783892050409</v>
      </c>
      <c r="EV33">
        <f t="shared" si="92"/>
        <v>46.7727015503236</v>
      </c>
      <c r="EW33">
        <f t="shared" si="92"/>
        <v>49.8546838253489</v>
      </c>
      <c r="EX33">
        <f t="shared" si="92"/>
        <v>59.5100829720553</v>
      </c>
      <c r="EY33">
        <f t="shared" si="92"/>
        <v>49.3365518641443</v>
      </c>
      <c r="EZ33">
        <f t="shared" si="92"/>
        <v>61.181651647831</v>
      </c>
      <c r="FA33">
        <f t="shared" si="92"/>
        <v>54.3548824774982</v>
      </c>
      <c r="FB33">
        <f t="shared" si="92"/>
        <v>47.0051833687411</v>
      </c>
      <c r="FC33">
        <f t="shared" si="92"/>
        <v>44.4890509930968</v>
      </c>
      <c r="FD33">
        <f t="shared" si="92"/>
        <v>93.7879200287136</v>
      </c>
      <c r="FE33">
        <f t="shared" si="92"/>
        <v>42.0915776748098</v>
      </c>
      <c r="FF33">
        <f t="shared" si="92"/>
        <v>48.1536802744274</v>
      </c>
      <c r="FG33">
        <f t="shared" si="92"/>
        <v>48.2680475889876</v>
      </c>
      <c r="FH33">
        <f t="shared" si="92"/>
        <v>47.234232731908</v>
      </c>
      <c r="FI33">
        <f t="shared" si="92"/>
        <v>58.5204773102523</v>
      </c>
      <c r="FJ33">
        <f t="shared" si="92"/>
        <v>45.2218747674923</v>
      </c>
      <c r="FK33">
        <f t="shared" si="92"/>
        <v>44.531185825229</v>
      </c>
      <c r="FL33">
        <f t="shared" si="92"/>
        <v>59.5855415883897</v>
      </c>
      <c r="FM33">
        <f t="shared" si="92"/>
        <v>48.7518267822229</v>
      </c>
      <c r="FN33">
        <f t="shared" si="92"/>
        <v>53.1473936720205</v>
      </c>
      <c r="FO33">
        <f t="shared" si="92"/>
        <v>48.1019832229806</v>
      </c>
      <c r="FP33">
        <f t="shared" si="92"/>
        <v>46.4844079571891</v>
      </c>
      <c r="FQ33">
        <f t="shared" ref="FQ33:GY33" si="93">FQ32*(1-BT33*0.5)+$D33*BT33*0.5+BT82</f>
        <v>52.4456227270284</v>
      </c>
      <c r="FR33">
        <f t="shared" si="93"/>
        <v>46.6580831835199</v>
      </c>
      <c r="FS33">
        <f t="shared" si="93"/>
        <v>47.3877642737925</v>
      </c>
      <c r="FT33">
        <f t="shared" si="93"/>
        <v>49.1025000464058</v>
      </c>
      <c r="FU33">
        <f t="shared" si="93"/>
        <v>48.0216113970848</v>
      </c>
      <c r="FV33">
        <f t="shared" si="93"/>
        <v>48.0123573888423</v>
      </c>
      <c r="FW33">
        <f t="shared" si="93"/>
        <v>49.0584654987445</v>
      </c>
      <c r="FX33">
        <f t="shared" si="93"/>
        <v>46.8527854797929</v>
      </c>
      <c r="FY33">
        <f t="shared" si="93"/>
        <v>46.1029237647387</v>
      </c>
      <c r="FZ33">
        <f t="shared" si="93"/>
        <v>54.6096616235682</v>
      </c>
      <c r="GA33">
        <f t="shared" si="93"/>
        <v>47.0169001190093</v>
      </c>
      <c r="GB33">
        <f t="shared" si="93"/>
        <v>43.3218245089326</v>
      </c>
      <c r="GC33">
        <f t="shared" si="93"/>
        <v>64.3769791023571</v>
      </c>
      <c r="GD33">
        <f t="shared" si="93"/>
        <v>65.6871924451573</v>
      </c>
      <c r="GE33">
        <f t="shared" si="93"/>
        <v>49.1978228508644</v>
      </c>
      <c r="GF33">
        <f t="shared" si="93"/>
        <v>54.7863399309634</v>
      </c>
      <c r="GG33">
        <f t="shared" si="93"/>
        <v>46.179656846687</v>
      </c>
      <c r="GH33">
        <f t="shared" si="93"/>
        <v>47.3116621611457</v>
      </c>
      <c r="GI33">
        <f t="shared" si="93"/>
        <v>49.4212356418932</v>
      </c>
      <c r="GJ33">
        <f t="shared" si="93"/>
        <v>44.867779427534</v>
      </c>
      <c r="GK33">
        <f t="shared" si="93"/>
        <v>46.4226013204086</v>
      </c>
      <c r="GL33">
        <f t="shared" si="93"/>
        <v>48.3886659984711</v>
      </c>
      <c r="GM33">
        <f t="shared" si="93"/>
        <v>49.2686829885608</v>
      </c>
      <c r="GN33">
        <f t="shared" si="93"/>
        <v>52.3499980861499</v>
      </c>
      <c r="GO33">
        <f t="shared" si="93"/>
        <v>68.2963535787219</v>
      </c>
      <c r="GP33">
        <f t="shared" si="93"/>
        <v>46.0454843502078</v>
      </c>
      <c r="GQ33">
        <f t="shared" si="93"/>
        <v>41.3363851558562</v>
      </c>
      <c r="GR33">
        <f t="shared" si="93"/>
        <v>44.7155704504453</v>
      </c>
      <c r="GS33">
        <f t="shared" si="93"/>
        <v>46.3957919966985</v>
      </c>
      <c r="GT33">
        <f t="shared" si="93"/>
        <v>49.1852731900055</v>
      </c>
      <c r="GU33">
        <f t="shared" si="93"/>
        <v>57.9213266385557</v>
      </c>
      <c r="GV33">
        <f t="shared" si="93"/>
        <v>48.2554639343508</v>
      </c>
      <c r="GW33">
        <f t="shared" si="93"/>
        <v>56.7264539312831</v>
      </c>
      <c r="GX33">
        <f t="shared" si="93"/>
        <v>46.439665162953</v>
      </c>
      <c r="GY33">
        <f t="shared" si="93"/>
        <v>49.8068719205315</v>
      </c>
      <c r="GZ33" s="21">
        <v>58</v>
      </c>
    </row>
    <row r="34" s="13" customFormat="1" spans="1:208">
      <c r="A34" s="11">
        <v>8384</v>
      </c>
      <c r="B34" s="12">
        <v>42910.6666666667</v>
      </c>
      <c r="C34" s="13">
        <v>58.5</v>
      </c>
      <c r="D34" s="13">
        <v>40</v>
      </c>
      <c r="E34" s="13">
        <v>0</v>
      </c>
      <c r="F34" s="13">
        <v>0</v>
      </c>
      <c r="G34" s="15">
        <v>0.075</v>
      </c>
      <c r="H34" s="15">
        <v>0.075</v>
      </c>
      <c r="I34" s="15">
        <v>0.175</v>
      </c>
      <c r="J34" s="15">
        <v>0.025</v>
      </c>
      <c r="K34" s="15">
        <v>0.025</v>
      </c>
      <c r="L34" s="15">
        <v>0.075</v>
      </c>
      <c r="M34" s="15">
        <v>0.425</v>
      </c>
      <c r="N34" s="15">
        <v>0.025</v>
      </c>
      <c r="O34" s="15">
        <v>0.025</v>
      </c>
      <c r="P34" s="15">
        <v>0.025</v>
      </c>
      <c r="Q34" s="15">
        <v>0.025</v>
      </c>
      <c r="R34" s="15">
        <v>0.025</v>
      </c>
      <c r="S34" s="15">
        <v>0.075</v>
      </c>
      <c r="T34" s="15">
        <v>0.375</v>
      </c>
      <c r="U34" s="15">
        <v>0.075</v>
      </c>
      <c r="V34" s="15">
        <v>0.225</v>
      </c>
      <c r="W34" s="15">
        <v>0.125</v>
      </c>
      <c r="X34" s="15">
        <v>0.075</v>
      </c>
      <c r="Y34" s="15">
        <v>0.025</v>
      </c>
      <c r="Z34" s="15">
        <v>0.075</v>
      </c>
      <c r="AA34" s="15">
        <v>0.175</v>
      </c>
      <c r="AB34" s="15">
        <v>0.75</v>
      </c>
      <c r="AC34" s="15">
        <v>0.075</v>
      </c>
      <c r="AD34" s="15">
        <v>0.175</v>
      </c>
      <c r="AE34" s="15">
        <v>0.025</v>
      </c>
      <c r="AF34" s="15">
        <v>0.175</v>
      </c>
      <c r="AG34" s="15">
        <v>0.025</v>
      </c>
      <c r="AH34" s="15">
        <v>0.075</v>
      </c>
      <c r="AI34" s="15">
        <v>0.025</v>
      </c>
      <c r="AJ34" s="15">
        <v>0.075</v>
      </c>
      <c r="AK34" s="15">
        <v>0.425</v>
      </c>
      <c r="AL34" s="15">
        <v>0.225</v>
      </c>
      <c r="AM34" s="15">
        <v>0.275</v>
      </c>
      <c r="AN34" s="15">
        <v>0.025</v>
      </c>
      <c r="AO34" s="15">
        <v>0.275</v>
      </c>
      <c r="AP34" s="15">
        <v>0.025</v>
      </c>
      <c r="AQ34" s="15">
        <v>0.075</v>
      </c>
      <c r="AR34" s="15">
        <v>0.025</v>
      </c>
      <c r="AS34" s="15">
        <v>0.125</v>
      </c>
      <c r="AT34" s="15">
        <v>0.475</v>
      </c>
      <c r="AU34" s="15">
        <v>0.325</v>
      </c>
      <c r="AV34" s="15">
        <v>0.025</v>
      </c>
      <c r="AW34" s="15">
        <v>0.425</v>
      </c>
      <c r="AX34" s="15">
        <v>0.075</v>
      </c>
      <c r="AY34" s="15">
        <v>0.025</v>
      </c>
      <c r="AZ34" s="15">
        <v>0.025</v>
      </c>
      <c r="BA34" s="15">
        <v>0.275</v>
      </c>
      <c r="BB34" s="15">
        <v>0.175</v>
      </c>
      <c r="BC34" s="15">
        <v>0.025</v>
      </c>
      <c r="BD34" s="15">
        <v>0.025</v>
      </c>
      <c r="BE34" s="15">
        <v>0.325</v>
      </c>
      <c r="BF34" s="15">
        <v>0.125</v>
      </c>
      <c r="BG34" s="15">
        <v>0.175</v>
      </c>
      <c r="BH34" s="15">
        <v>0.425</v>
      </c>
      <c r="BI34" s="15">
        <v>0.075</v>
      </c>
      <c r="BJ34" s="15">
        <v>0.075</v>
      </c>
      <c r="BK34" s="15">
        <v>0.275</v>
      </c>
      <c r="BL34" s="15">
        <v>0.225</v>
      </c>
      <c r="BM34" s="15">
        <v>0.125</v>
      </c>
      <c r="BN34" s="15">
        <v>0.075</v>
      </c>
      <c r="BO34" s="15">
        <v>0.425</v>
      </c>
      <c r="BP34" s="15">
        <v>0.075</v>
      </c>
      <c r="BQ34" s="15">
        <v>0.125</v>
      </c>
      <c r="BR34" s="15">
        <v>0.125</v>
      </c>
      <c r="BS34" s="15">
        <v>0.425</v>
      </c>
      <c r="BT34" s="15">
        <v>0.025</v>
      </c>
      <c r="BU34" s="15">
        <v>0.225</v>
      </c>
      <c r="BV34" s="15">
        <v>0.075</v>
      </c>
      <c r="BW34" s="15">
        <v>0.075</v>
      </c>
      <c r="BX34" s="15">
        <v>1.25</v>
      </c>
      <c r="BY34" s="15">
        <v>0.425</v>
      </c>
      <c r="BZ34" s="15">
        <v>0.275</v>
      </c>
      <c r="CA34" s="15">
        <v>0.425</v>
      </c>
      <c r="CB34" s="15">
        <v>0.075</v>
      </c>
      <c r="CC34" s="15">
        <v>0.075</v>
      </c>
      <c r="CD34" s="15">
        <v>0.075</v>
      </c>
      <c r="CE34" s="15">
        <v>0.325</v>
      </c>
      <c r="CF34" s="15">
        <v>0.275</v>
      </c>
      <c r="CG34" s="15">
        <v>0.025</v>
      </c>
      <c r="CH34" s="15">
        <v>0.025</v>
      </c>
      <c r="CI34" s="15">
        <v>0.425</v>
      </c>
      <c r="CJ34" s="15">
        <v>0.425</v>
      </c>
      <c r="CK34" s="15">
        <v>0.325</v>
      </c>
      <c r="CL34" s="15">
        <v>0.025</v>
      </c>
      <c r="CM34" s="15">
        <v>0.425</v>
      </c>
      <c r="CN34" s="15">
        <v>0.325</v>
      </c>
      <c r="CO34" s="15">
        <v>0.425</v>
      </c>
      <c r="CP34" s="15">
        <v>0.225</v>
      </c>
      <c r="CQ34" s="15">
        <v>0.075</v>
      </c>
      <c r="CR34" s="15">
        <v>0.125</v>
      </c>
      <c r="CS34" s="15">
        <v>0.125</v>
      </c>
      <c r="CT34" s="15">
        <v>0.025</v>
      </c>
      <c r="CU34" s="15">
        <v>0.225</v>
      </c>
      <c r="CV34" s="15">
        <v>0.325</v>
      </c>
      <c r="CW34" s="15">
        <v>0.425</v>
      </c>
      <c r="CX34" s="15">
        <v>0.325</v>
      </c>
      <c r="CY34" s="15">
        <v>0.225</v>
      </c>
      <c r="CZ34" s="15">
        <v>0.125</v>
      </c>
      <c r="DA34" s="15">
        <v>0.025</v>
      </c>
      <c r="DB34" s="15">
        <v>0.025</v>
      </c>
      <c r="DD34">
        <f t="shared" si="3"/>
        <v>45.4514602703195</v>
      </c>
      <c r="DE34">
        <f t="shared" ref="DE34:EJ34" si="94">DE33*(1-H34*0.5)+$D34*H34*0.5+H83</f>
        <v>45.0401937513477</v>
      </c>
      <c r="DF34">
        <f t="shared" si="94"/>
        <v>43.0389849757008</v>
      </c>
      <c r="DG34">
        <f t="shared" si="94"/>
        <v>46.4457895478953</v>
      </c>
      <c r="DH34">
        <f t="shared" si="94"/>
        <v>42.7398261510087</v>
      </c>
      <c r="DI34">
        <f t="shared" si="94"/>
        <v>46.6136235627804</v>
      </c>
      <c r="DJ34">
        <f t="shared" si="94"/>
        <v>22.1611313884177</v>
      </c>
      <c r="DK34">
        <f t="shared" si="94"/>
        <v>49.0103083356688</v>
      </c>
      <c r="DL34">
        <f t="shared" si="94"/>
        <v>45.6724467291539</v>
      </c>
      <c r="DM34">
        <f t="shared" si="94"/>
        <v>49.2606747764884</v>
      </c>
      <c r="DN34">
        <f t="shared" si="94"/>
        <v>43.554658285759</v>
      </c>
      <c r="DO34">
        <f t="shared" si="94"/>
        <v>46.670710901953</v>
      </c>
      <c r="DP34">
        <f t="shared" si="94"/>
        <v>46.4678677535324</v>
      </c>
      <c r="DQ34">
        <f t="shared" si="94"/>
        <v>45.2932127490467</v>
      </c>
      <c r="DR34">
        <f t="shared" si="94"/>
        <v>58.3817108138024</v>
      </c>
      <c r="DS34">
        <f t="shared" si="94"/>
        <v>45.6827650784963</v>
      </c>
      <c r="DT34">
        <f t="shared" si="94"/>
        <v>58.1646360476493</v>
      </c>
      <c r="DU34">
        <f t="shared" si="94"/>
        <v>46.9837837358679</v>
      </c>
      <c r="DV34">
        <f t="shared" si="94"/>
        <v>46.6490736469766</v>
      </c>
      <c r="DW34">
        <f t="shared" si="94"/>
        <v>46.1552268508726</v>
      </c>
      <c r="DX34">
        <f t="shared" si="94"/>
        <v>47.9232197263591</v>
      </c>
      <c r="DY34">
        <f t="shared" si="94"/>
        <v>45.6279972477916</v>
      </c>
      <c r="DZ34">
        <f t="shared" si="94"/>
        <v>46.0582471476133</v>
      </c>
      <c r="EA34">
        <f t="shared" si="94"/>
        <v>53.0204448220861</v>
      </c>
      <c r="EB34">
        <f t="shared" si="94"/>
        <v>47.8355395235703</v>
      </c>
      <c r="EC34">
        <f t="shared" si="94"/>
        <v>48.8881953474459</v>
      </c>
      <c r="ED34">
        <f t="shared" si="94"/>
        <v>48.4644933827293</v>
      </c>
      <c r="EE34">
        <f t="shared" si="94"/>
        <v>47.5732780132847</v>
      </c>
      <c r="EF34">
        <f t="shared" si="94"/>
        <v>47.1170515261221</v>
      </c>
      <c r="EG34">
        <f t="shared" si="94"/>
        <v>45.1879276592173</v>
      </c>
      <c r="EH34">
        <f t="shared" si="94"/>
        <v>46.0248386451353</v>
      </c>
      <c r="EI34">
        <f t="shared" si="94"/>
        <v>66.5768774668563</v>
      </c>
      <c r="EJ34">
        <f t="shared" si="94"/>
        <v>46.86722783658</v>
      </c>
      <c r="EK34">
        <f t="shared" ref="EK34:FP34" si="95">EK33*(1-AN34*0.5)+$D34*AN34*0.5+AN83</f>
        <v>45.8044481936325</v>
      </c>
      <c r="EL34">
        <f t="shared" si="95"/>
        <v>46.0029191102732</v>
      </c>
      <c r="EM34">
        <f t="shared" si="95"/>
        <v>45.7468894876588</v>
      </c>
      <c r="EN34">
        <f t="shared" si="95"/>
        <v>116.103481939452</v>
      </c>
      <c r="EO34">
        <f t="shared" si="95"/>
        <v>45.7653312313317</v>
      </c>
      <c r="EP34">
        <f t="shared" si="95"/>
        <v>45.9567240044624</v>
      </c>
      <c r="EQ34">
        <f t="shared" si="95"/>
        <v>44.8807355394154</v>
      </c>
      <c r="ER34">
        <f t="shared" si="95"/>
        <v>47.0119537089865</v>
      </c>
      <c r="ES34">
        <f t="shared" si="95"/>
        <v>47.6728606952648</v>
      </c>
      <c r="ET34">
        <f t="shared" si="95"/>
        <v>52.7999318666361</v>
      </c>
      <c r="EU34">
        <f t="shared" si="95"/>
        <v>45.6579496098518</v>
      </c>
      <c r="EV34">
        <f t="shared" si="95"/>
        <v>46.6880427809445</v>
      </c>
      <c r="EW34">
        <f t="shared" si="95"/>
        <v>49.7315002775321</v>
      </c>
      <c r="EX34">
        <f t="shared" si="95"/>
        <v>56.8274465633977</v>
      </c>
      <c r="EY34">
        <f t="shared" si="95"/>
        <v>48.5196035760317</v>
      </c>
      <c r="EZ34">
        <f t="shared" si="95"/>
        <v>60.9168810022331</v>
      </c>
      <c r="FA34">
        <f t="shared" si="95"/>
        <v>54.1754464465294</v>
      </c>
      <c r="FB34">
        <f t="shared" si="95"/>
        <v>45.8668410713207</v>
      </c>
      <c r="FC34">
        <f t="shared" si="95"/>
        <v>44.2084853060282</v>
      </c>
      <c r="FD34">
        <f t="shared" si="95"/>
        <v>89.0814770262012</v>
      </c>
      <c r="FE34">
        <f t="shared" si="95"/>
        <v>41.6471174189127</v>
      </c>
      <c r="FF34">
        <f t="shared" si="95"/>
        <v>47.8479172641364</v>
      </c>
      <c r="FG34">
        <f t="shared" si="95"/>
        <v>47.9579958044005</v>
      </c>
      <c r="FH34">
        <f t="shared" si="95"/>
        <v>46.2395257312707</v>
      </c>
      <c r="FI34">
        <f t="shared" si="95"/>
        <v>56.4369236128489</v>
      </c>
      <c r="FJ34">
        <f t="shared" si="95"/>
        <v>44.895507594524</v>
      </c>
      <c r="FK34">
        <f t="shared" si="95"/>
        <v>44.3612663567829</v>
      </c>
      <c r="FL34">
        <f t="shared" si="95"/>
        <v>55.4236140008569</v>
      </c>
      <c r="FM34">
        <f t="shared" si="95"/>
        <v>48.4236332778895</v>
      </c>
      <c r="FN34">
        <f t="shared" si="95"/>
        <v>52.3256815675192</v>
      </c>
      <c r="FO34">
        <f t="shared" si="95"/>
        <v>47.5956092715443</v>
      </c>
      <c r="FP34">
        <f t="shared" si="95"/>
        <v>45.1064712662864</v>
      </c>
      <c r="FQ34">
        <f t="shared" ref="FQ34:GY34" si="96">FQ33*(1-BT34*0.5)+$D34*BT34*0.5+BT83</f>
        <v>52.2900524429405</v>
      </c>
      <c r="FR34">
        <f t="shared" si="96"/>
        <v>45.9090488253739</v>
      </c>
      <c r="FS34">
        <f t="shared" si="96"/>
        <v>47.1107231135253</v>
      </c>
      <c r="FT34">
        <f t="shared" si="96"/>
        <v>48.7611562946656</v>
      </c>
      <c r="FU34">
        <f t="shared" si="96"/>
        <v>43.0081042739068</v>
      </c>
      <c r="FV34">
        <f t="shared" si="96"/>
        <v>46.3097314437133</v>
      </c>
      <c r="FW34">
        <f t="shared" si="96"/>
        <v>47.8129264926671</v>
      </c>
      <c r="FX34">
        <f t="shared" si="96"/>
        <v>45.3965685653369</v>
      </c>
      <c r="FY34">
        <f t="shared" si="96"/>
        <v>45.874064123561</v>
      </c>
      <c r="FZ34">
        <f t="shared" si="96"/>
        <v>54.0617993126844</v>
      </c>
      <c r="GA34">
        <f t="shared" si="96"/>
        <v>46.7537663645465</v>
      </c>
      <c r="GB34">
        <f t="shared" si="96"/>
        <v>42.7820280262311</v>
      </c>
      <c r="GC34">
        <f t="shared" si="96"/>
        <v>61.025144475783</v>
      </c>
      <c r="GD34">
        <f t="shared" si="96"/>
        <v>65.3661025395928</v>
      </c>
      <c r="GE34">
        <f t="shared" si="96"/>
        <v>49.0828500652286</v>
      </c>
      <c r="GF34">
        <f t="shared" si="96"/>
        <v>51.6442426956337</v>
      </c>
      <c r="GG34">
        <f t="shared" si="96"/>
        <v>44.866479766766</v>
      </c>
      <c r="GH34">
        <f t="shared" si="96"/>
        <v>46.1235170599596</v>
      </c>
      <c r="GI34">
        <f t="shared" si="96"/>
        <v>49.3034701963696</v>
      </c>
      <c r="GJ34">
        <f t="shared" si="96"/>
        <v>43.8333762991831</v>
      </c>
      <c r="GK34">
        <f t="shared" si="96"/>
        <v>45.3789286058422</v>
      </c>
      <c r="GL34">
        <f t="shared" si="96"/>
        <v>46.606074473796</v>
      </c>
      <c r="GM34">
        <f t="shared" si="96"/>
        <v>48.2259561523477</v>
      </c>
      <c r="GN34">
        <f t="shared" si="96"/>
        <v>51.8868731579193</v>
      </c>
      <c r="GO34">
        <f t="shared" si="96"/>
        <v>66.5278314800518</v>
      </c>
      <c r="GP34">
        <f t="shared" si="96"/>
        <v>45.6676415783198</v>
      </c>
      <c r="GQ34">
        <f t="shared" si="96"/>
        <v>41.319680341408</v>
      </c>
      <c r="GR34">
        <f t="shared" si="96"/>
        <v>44.1850687747702</v>
      </c>
      <c r="GS34">
        <f t="shared" si="96"/>
        <v>45.356475797235</v>
      </c>
      <c r="GT34">
        <f t="shared" si="96"/>
        <v>47.2334026371294</v>
      </c>
      <c r="GU34">
        <f t="shared" si="96"/>
        <v>55.0091110597904</v>
      </c>
      <c r="GV34">
        <f t="shared" si="96"/>
        <v>47.3267242417364</v>
      </c>
      <c r="GW34">
        <f t="shared" si="96"/>
        <v>55.6810505605779</v>
      </c>
      <c r="GX34">
        <f t="shared" si="96"/>
        <v>46.3591693484161</v>
      </c>
      <c r="GY34">
        <f t="shared" si="96"/>
        <v>49.6842860215249</v>
      </c>
      <c r="GZ34" s="21">
        <v>58.5</v>
      </c>
    </row>
    <row r="35" s="13" customFormat="1" spans="1:208">
      <c r="A35" s="11">
        <v>8385</v>
      </c>
      <c r="B35" s="12">
        <v>42910.6875</v>
      </c>
      <c r="C35" s="13">
        <v>64</v>
      </c>
      <c r="D35" s="13">
        <v>40</v>
      </c>
      <c r="E35" s="13">
        <v>0</v>
      </c>
      <c r="F35" s="13">
        <v>0</v>
      </c>
      <c r="G35" s="15">
        <v>0.025</v>
      </c>
      <c r="H35" s="15">
        <v>0.075</v>
      </c>
      <c r="I35" s="15">
        <v>0.025</v>
      </c>
      <c r="J35" s="15">
        <v>0.025</v>
      </c>
      <c r="K35" s="15">
        <v>0.025</v>
      </c>
      <c r="L35" s="15">
        <v>0.075</v>
      </c>
      <c r="M35" s="15">
        <v>0.425</v>
      </c>
      <c r="N35" s="15">
        <v>0.225</v>
      </c>
      <c r="O35" s="15">
        <v>0.225</v>
      </c>
      <c r="P35" s="15">
        <v>0.125</v>
      </c>
      <c r="Q35" s="15">
        <v>0.125</v>
      </c>
      <c r="R35" s="15">
        <v>0.125</v>
      </c>
      <c r="S35" s="15">
        <v>0.375</v>
      </c>
      <c r="T35" s="15">
        <v>0.375</v>
      </c>
      <c r="U35" s="15">
        <v>0.075</v>
      </c>
      <c r="V35" s="15">
        <v>0.025</v>
      </c>
      <c r="W35" s="15">
        <v>0.275</v>
      </c>
      <c r="X35" s="15">
        <v>0.075</v>
      </c>
      <c r="Y35" s="15">
        <v>0.025</v>
      </c>
      <c r="Z35" s="15">
        <v>0.125</v>
      </c>
      <c r="AA35" s="15">
        <v>0.125</v>
      </c>
      <c r="AB35" s="15">
        <v>0.025</v>
      </c>
      <c r="AC35" s="15">
        <v>0.325</v>
      </c>
      <c r="AD35" s="15">
        <v>0.025</v>
      </c>
      <c r="AE35" s="15">
        <v>0.025</v>
      </c>
      <c r="AF35" s="15">
        <v>0.275</v>
      </c>
      <c r="AG35" s="15">
        <v>0.075</v>
      </c>
      <c r="AH35" s="15">
        <v>0.075</v>
      </c>
      <c r="AI35" s="15">
        <v>0.025</v>
      </c>
      <c r="AJ35" s="15">
        <v>0.025</v>
      </c>
      <c r="AK35" s="15">
        <v>0.475</v>
      </c>
      <c r="AL35" s="15">
        <v>0.075</v>
      </c>
      <c r="AM35" s="15">
        <v>0.125</v>
      </c>
      <c r="AN35" s="15">
        <v>0.175</v>
      </c>
      <c r="AO35" s="15">
        <v>0.075</v>
      </c>
      <c r="AP35" s="15">
        <v>0.425</v>
      </c>
      <c r="AQ35" s="15">
        <v>0.425</v>
      </c>
      <c r="AR35" s="15">
        <v>0.125</v>
      </c>
      <c r="AS35" s="15">
        <v>0.175</v>
      </c>
      <c r="AT35" s="15">
        <v>0.075</v>
      </c>
      <c r="AU35" s="15">
        <v>0.025</v>
      </c>
      <c r="AV35" s="15">
        <v>0.075</v>
      </c>
      <c r="AW35" s="15">
        <v>0.025</v>
      </c>
      <c r="AX35" s="15">
        <v>0.075</v>
      </c>
      <c r="AY35" s="15">
        <v>0.075</v>
      </c>
      <c r="AZ35" s="15">
        <v>0.375</v>
      </c>
      <c r="BA35" s="15">
        <v>0.175</v>
      </c>
      <c r="BB35" s="15">
        <v>0.175</v>
      </c>
      <c r="BC35" s="15">
        <v>0.175</v>
      </c>
      <c r="BD35" s="15">
        <v>0.125</v>
      </c>
      <c r="BE35" s="15">
        <v>0.225</v>
      </c>
      <c r="BF35" s="15">
        <v>0.125</v>
      </c>
      <c r="BG35" s="15">
        <v>0.075</v>
      </c>
      <c r="BH35" s="15">
        <v>0.075</v>
      </c>
      <c r="BI35" s="15">
        <v>0.075</v>
      </c>
      <c r="BJ35" s="15">
        <v>0.375</v>
      </c>
      <c r="BK35" s="15">
        <v>0.075</v>
      </c>
      <c r="BL35" s="15">
        <v>0.075</v>
      </c>
      <c r="BM35" s="15">
        <v>0.025</v>
      </c>
      <c r="BN35" s="15">
        <v>0.025</v>
      </c>
      <c r="BO35" s="15">
        <v>0.075</v>
      </c>
      <c r="BP35" s="15">
        <v>0.425</v>
      </c>
      <c r="BQ35" s="15">
        <v>0.025</v>
      </c>
      <c r="BR35" s="15">
        <v>0.075</v>
      </c>
      <c r="BS35" s="15">
        <v>0.025</v>
      </c>
      <c r="BT35" s="15">
        <v>0.125</v>
      </c>
      <c r="BU35" s="15">
        <v>0.075</v>
      </c>
      <c r="BV35" s="15">
        <v>0.425</v>
      </c>
      <c r="BW35" s="15">
        <v>0.075</v>
      </c>
      <c r="BX35" s="15">
        <v>0.025</v>
      </c>
      <c r="BY35" s="15">
        <v>0.425</v>
      </c>
      <c r="BZ35" s="15">
        <v>0.125</v>
      </c>
      <c r="CA35" s="15">
        <v>0.275</v>
      </c>
      <c r="CB35" s="15">
        <v>0.075</v>
      </c>
      <c r="CC35" s="15">
        <v>0.475</v>
      </c>
      <c r="CD35" s="15">
        <v>0.375</v>
      </c>
      <c r="CE35" s="15">
        <v>0.025</v>
      </c>
      <c r="CF35" s="15">
        <v>0.225</v>
      </c>
      <c r="CG35" s="15">
        <v>0.475</v>
      </c>
      <c r="CH35" s="15">
        <v>0.475</v>
      </c>
      <c r="CI35" s="15">
        <v>0.075</v>
      </c>
      <c r="CJ35" s="15">
        <v>0.225</v>
      </c>
      <c r="CK35" s="15">
        <v>0.425</v>
      </c>
      <c r="CL35" s="15">
        <v>0.125</v>
      </c>
      <c r="CM35" s="15">
        <v>0.075</v>
      </c>
      <c r="CN35" s="15">
        <v>0.225</v>
      </c>
      <c r="CO35" s="15">
        <v>0.475</v>
      </c>
      <c r="CP35" s="15">
        <v>0.025</v>
      </c>
      <c r="CQ35" s="15">
        <v>0.125</v>
      </c>
      <c r="CR35" s="15">
        <v>0.025</v>
      </c>
      <c r="CS35" s="15">
        <v>0.425</v>
      </c>
      <c r="CT35" s="15">
        <v>0.025</v>
      </c>
      <c r="CU35" s="15">
        <v>0.025</v>
      </c>
      <c r="CV35" s="15">
        <v>0.075</v>
      </c>
      <c r="CW35" s="15">
        <v>0.025</v>
      </c>
      <c r="CX35" s="15">
        <v>0.075</v>
      </c>
      <c r="CY35" s="15">
        <v>0.075</v>
      </c>
      <c r="CZ35" s="15">
        <v>0.075</v>
      </c>
      <c r="DA35" s="15">
        <v>0.425</v>
      </c>
      <c r="DB35" s="15">
        <v>0.275</v>
      </c>
      <c r="DD35">
        <f t="shared" si="3"/>
        <v>45.3833170169405</v>
      </c>
      <c r="DE35">
        <f t="shared" ref="DE35:EJ35" si="97">DE34*(1-H35*0.5)+$D35*H35*0.5+H84</f>
        <v>44.8511864856722</v>
      </c>
      <c r="DF35">
        <f t="shared" si="97"/>
        <v>43.0009976635045</v>
      </c>
      <c r="DG35">
        <f t="shared" si="97"/>
        <v>46.3652171785466</v>
      </c>
      <c r="DH35">
        <f t="shared" si="97"/>
        <v>42.7055783241211</v>
      </c>
      <c r="DI35">
        <f t="shared" si="97"/>
        <v>46.3656126791762</v>
      </c>
      <c r="DJ35">
        <f t="shared" si="97"/>
        <v>25.9518909683789</v>
      </c>
      <c r="DK35">
        <f t="shared" si="97"/>
        <v>47.9966486479061</v>
      </c>
      <c r="DL35">
        <f t="shared" si="97"/>
        <v>45.0342964721241</v>
      </c>
      <c r="DM35">
        <f t="shared" si="97"/>
        <v>48.6818826029579</v>
      </c>
      <c r="DN35">
        <f t="shared" si="97"/>
        <v>43.3324921428991</v>
      </c>
      <c r="DO35">
        <f t="shared" si="97"/>
        <v>46.2537914705809</v>
      </c>
      <c r="DP35">
        <f t="shared" si="97"/>
        <v>45.2551425497451</v>
      </c>
      <c r="DQ35">
        <f t="shared" si="97"/>
        <v>44.3007353586004</v>
      </c>
      <c r="DR35">
        <f t="shared" si="97"/>
        <v>57.6923966582848</v>
      </c>
      <c r="DS35">
        <f t="shared" si="97"/>
        <v>45.6117305150151</v>
      </c>
      <c r="DT35">
        <f t="shared" si="97"/>
        <v>55.6669985910975</v>
      </c>
      <c r="DU35">
        <f t="shared" si="97"/>
        <v>46.7218918457728</v>
      </c>
      <c r="DV35">
        <f t="shared" si="97"/>
        <v>46.5659602263894</v>
      </c>
      <c r="DW35">
        <f t="shared" si="97"/>
        <v>45.7705251726931</v>
      </c>
      <c r="DX35">
        <f t="shared" si="97"/>
        <v>47.4280184934616</v>
      </c>
      <c r="DY35">
        <f t="shared" si="97"/>
        <v>45.5576472821942</v>
      </c>
      <c r="DZ35">
        <f t="shared" si="97"/>
        <v>45.0737819861261</v>
      </c>
      <c r="EA35">
        <f t="shared" si="97"/>
        <v>70.35768926181</v>
      </c>
      <c r="EB35">
        <f t="shared" si="97"/>
        <v>47.7375952795257</v>
      </c>
      <c r="EC35">
        <f t="shared" si="97"/>
        <v>47.6660684871721</v>
      </c>
      <c r="ED35">
        <f t="shared" si="97"/>
        <v>48.1470748808769</v>
      </c>
      <c r="EE35">
        <f t="shared" si="97"/>
        <v>47.2892800877865</v>
      </c>
      <c r="EF35">
        <f t="shared" si="97"/>
        <v>47.0280883820456</v>
      </c>
      <c r="EG35">
        <f t="shared" si="97"/>
        <v>45.1230785634771</v>
      </c>
      <c r="EH35">
        <f t="shared" si="97"/>
        <v>44.5939394669157</v>
      </c>
      <c r="EI35">
        <f t="shared" si="97"/>
        <v>65.5802445618492</v>
      </c>
      <c r="EJ35">
        <f t="shared" si="97"/>
        <v>46.4380260967938</v>
      </c>
      <c r="EK35">
        <f t="shared" ref="EK35:FP35" si="98">EK34*(1-AN35*0.5)+$D35*AN35*0.5+AN84</f>
        <v>45.2965589766897</v>
      </c>
      <c r="EL35">
        <f t="shared" si="98"/>
        <v>45.777809643638</v>
      </c>
      <c r="EM35">
        <f t="shared" si="98"/>
        <v>44.5256754715313</v>
      </c>
      <c r="EN35">
        <f t="shared" si="98"/>
        <v>99.9314920273181</v>
      </c>
      <c r="EO35">
        <f t="shared" si="98"/>
        <v>45.4049980293735</v>
      </c>
      <c r="EP35">
        <f t="shared" si="98"/>
        <v>45.4355106540719</v>
      </c>
      <c r="EQ35">
        <f t="shared" si="98"/>
        <v>44.6977079566874</v>
      </c>
      <c r="ER35">
        <f t="shared" si="98"/>
        <v>46.9243042876242</v>
      </c>
      <c r="ES35">
        <f t="shared" si="98"/>
        <v>47.3851284191924</v>
      </c>
      <c r="ET35">
        <f t="shared" si="98"/>
        <v>52.6399327183032</v>
      </c>
      <c r="EU35">
        <f t="shared" si="98"/>
        <v>45.4457764994824</v>
      </c>
      <c r="EV35">
        <f t="shared" si="98"/>
        <v>46.4372411766591</v>
      </c>
      <c r="EW35">
        <f t="shared" si="98"/>
        <v>47.9068439754948</v>
      </c>
      <c r="EX35">
        <f t="shared" si="98"/>
        <v>55.3550449891004</v>
      </c>
      <c r="EY35">
        <f t="shared" si="98"/>
        <v>47.7741382631289</v>
      </c>
      <c r="EZ35">
        <f t="shared" si="98"/>
        <v>59.0866539145377</v>
      </c>
      <c r="FA35">
        <f t="shared" si="98"/>
        <v>53.2894810436214</v>
      </c>
      <c r="FB35">
        <f t="shared" si="98"/>
        <v>45.2068214507971</v>
      </c>
      <c r="FC35">
        <f t="shared" si="98"/>
        <v>43.9454549744015</v>
      </c>
      <c r="FD35">
        <f t="shared" si="98"/>
        <v>87.2409216377186</v>
      </c>
      <c r="FE35">
        <f t="shared" si="98"/>
        <v>59.0853505157035</v>
      </c>
      <c r="FF35">
        <f t="shared" si="98"/>
        <v>47.5536203667313</v>
      </c>
      <c r="FG35">
        <f t="shared" si="98"/>
        <v>46.4658715910754</v>
      </c>
      <c r="FH35">
        <f t="shared" si="98"/>
        <v>46.005543516348</v>
      </c>
      <c r="FI35">
        <f t="shared" si="98"/>
        <v>55.8205389773671</v>
      </c>
      <c r="FJ35">
        <f t="shared" si="98"/>
        <v>44.8343137495925</v>
      </c>
      <c r="FK35">
        <f t="shared" si="98"/>
        <v>44.3067505273231</v>
      </c>
      <c r="FL35">
        <f t="shared" si="98"/>
        <v>54.8452284758248</v>
      </c>
      <c r="FM35">
        <f t="shared" si="98"/>
        <v>46.633611206338</v>
      </c>
      <c r="FN35">
        <f t="shared" si="98"/>
        <v>52.1716105479252</v>
      </c>
      <c r="FO35">
        <f t="shared" si="98"/>
        <v>47.3107739238614</v>
      </c>
      <c r="FP35">
        <f t="shared" si="98"/>
        <v>45.0426403754579</v>
      </c>
      <c r="FQ35">
        <f t="shared" ref="FQ35:GY35" si="99">FQ34*(1-BT35*0.5)+$D35*BT35*0.5+BT84</f>
        <v>51.5219241652568</v>
      </c>
      <c r="FR35">
        <f t="shared" si="99"/>
        <v>45.6874594944224</v>
      </c>
      <c r="FS35">
        <f t="shared" si="99"/>
        <v>45.5996944519012</v>
      </c>
      <c r="FT35">
        <f t="shared" si="99"/>
        <v>48.4326129336157</v>
      </c>
      <c r="FU35">
        <f t="shared" si="99"/>
        <v>42.970502970483</v>
      </c>
      <c r="FV35">
        <f t="shared" si="99"/>
        <v>44.9689135119242</v>
      </c>
      <c r="FW35">
        <f t="shared" si="99"/>
        <v>47.3246185868754</v>
      </c>
      <c r="FX35">
        <f t="shared" si="99"/>
        <v>44.6545403876031</v>
      </c>
      <c r="FY35">
        <f t="shared" si="99"/>
        <v>45.6537867189275</v>
      </c>
      <c r="FZ35">
        <f t="shared" si="99"/>
        <v>50.7221219759218</v>
      </c>
      <c r="GA35">
        <f t="shared" si="99"/>
        <v>45.487435171194</v>
      </c>
      <c r="GB35">
        <f t="shared" si="99"/>
        <v>42.7472526759032</v>
      </c>
      <c r="GC35">
        <f t="shared" si="99"/>
        <v>58.6598157222574</v>
      </c>
      <c r="GD35">
        <f t="shared" si="99"/>
        <v>59.3416531864395</v>
      </c>
      <c r="GE35">
        <f t="shared" si="99"/>
        <v>46.9256731747368</v>
      </c>
      <c r="GF35">
        <f t="shared" si="99"/>
        <v>51.2075835945474</v>
      </c>
      <c r="GG35">
        <f t="shared" si="99"/>
        <v>44.3190007930048</v>
      </c>
      <c r="GH35">
        <f t="shared" si="99"/>
        <v>44.8222696847182</v>
      </c>
      <c r="GI35">
        <f t="shared" si="99"/>
        <v>48.7220033090965</v>
      </c>
      <c r="GJ35">
        <f t="shared" si="99"/>
        <v>43.6896246879637</v>
      </c>
      <c r="GK35">
        <f t="shared" si="99"/>
        <v>44.773799137685</v>
      </c>
      <c r="GL35">
        <f t="shared" si="99"/>
        <v>45.0371317862694</v>
      </c>
      <c r="GM35">
        <f t="shared" si="99"/>
        <v>48.1231317004433</v>
      </c>
      <c r="GN35">
        <f t="shared" si="99"/>
        <v>51.1439435855494</v>
      </c>
      <c r="GO35">
        <f t="shared" si="99"/>
        <v>66.1962335865512</v>
      </c>
      <c r="GP35">
        <f t="shared" si="99"/>
        <v>44.4632677429269</v>
      </c>
      <c r="GQ35">
        <f t="shared" si="99"/>
        <v>41.3031843371404</v>
      </c>
      <c r="GR35">
        <f t="shared" si="99"/>
        <v>44.1327554150855</v>
      </c>
      <c r="GS35">
        <f t="shared" si="99"/>
        <v>45.1556079548387</v>
      </c>
      <c r="GT35">
        <f t="shared" si="99"/>
        <v>47.1429851041652</v>
      </c>
      <c r="GU35">
        <f t="shared" si="99"/>
        <v>54.4462693950483</v>
      </c>
      <c r="GV35">
        <f t="shared" si="99"/>
        <v>47.0519720826712</v>
      </c>
      <c r="GW35">
        <f t="shared" si="99"/>
        <v>55.0930111645563</v>
      </c>
      <c r="GX35">
        <f t="shared" si="99"/>
        <v>45.0078458618776</v>
      </c>
      <c r="GY35">
        <f t="shared" si="99"/>
        <v>48.3526966935652</v>
      </c>
      <c r="GZ35" s="21">
        <v>64</v>
      </c>
    </row>
    <row r="36" s="13" customFormat="1" spans="1:208">
      <c r="A36" s="11">
        <v>8386</v>
      </c>
      <c r="B36" s="12">
        <v>42910.7083333333</v>
      </c>
      <c r="C36" s="13">
        <v>69.6666666666667</v>
      </c>
      <c r="D36" s="13">
        <v>34</v>
      </c>
      <c r="E36" s="13">
        <v>0</v>
      </c>
      <c r="F36" s="13">
        <v>0</v>
      </c>
      <c r="G36" s="15">
        <v>0.325</v>
      </c>
      <c r="H36" s="15">
        <v>0.225</v>
      </c>
      <c r="I36" s="15">
        <v>0.025</v>
      </c>
      <c r="J36" s="15">
        <v>0.325</v>
      </c>
      <c r="K36" s="15">
        <v>0.125</v>
      </c>
      <c r="L36" s="15">
        <v>0.175</v>
      </c>
      <c r="M36" s="15">
        <v>0.475</v>
      </c>
      <c r="N36" s="15">
        <v>0.075</v>
      </c>
      <c r="O36" s="15">
        <v>0.025</v>
      </c>
      <c r="P36" s="15">
        <v>0.025</v>
      </c>
      <c r="Q36" s="15">
        <v>0.025</v>
      </c>
      <c r="R36" s="15">
        <v>0.075</v>
      </c>
      <c r="S36" s="15">
        <v>0.025</v>
      </c>
      <c r="T36" s="15">
        <v>0.425</v>
      </c>
      <c r="U36" s="15">
        <v>0.425</v>
      </c>
      <c r="V36" s="15">
        <v>0.025</v>
      </c>
      <c r="W36" s="15">
        <v>0.025</v>
      </c>
      <c r="X36" s="15">
        <v>0.225</v>
      </c>
      <c r="Y36" s="15">
        <v>0.075</v>
      </c>
      <c r="Z36" s="15">
        <v>0.025</v>
      </c>
      <c r="AA36" s="15">
        <v>0.175</v>
      </c>
      <c r="AB36" s="15">
        <v>0.025</v>
      </c>
      <c r="AC36" s="15">
        <v>0.325</v>
      </c>
      <c r="AD36" s="15">
        <v>0.175</v>
      </c>
      <c r="AE36" s="15">
        <v>0.075</v>
      </c>
      <c r="AF36" s="15">
        <v>0.175</v>
      </c>
      <c r="AG36" s="15">
        <v>0.025</v>
      </c>
      <c r="AH36" s="15">
        <v>0.425</v>
      </c>
      <c r="AI36" s="15">
        <v>0.025</v>
      </c>
      <c r="AJ36" s="15">
        <v>0.175</v>
      </c>
      <c r="AK36" s="15">
        <v>0.125</v>
      </c>
      <c r="AL36" s="15">
        <v>0.025</v>
      </c>
      <c r="AM36" s="15">
        <v>0.225</v>
      </c>
      <c r="AN36" s="15">
        <v>0.175</v>
      </c>
      <c r="AO36" s="15">
        <v>0.425</v>
      </c>
      <c r="AP36" s="15">
        <v>0.025</v>
      </c>
      <c r="AQ36" s="15">
        <v>0.275</v>
      </c>
      <c r="AR36" s="15">
        <v>0.025</v>
      </c>
      <c r="AS36" s="15">
        <v>0.175</v>
      </c>
      <c r="AT36" s="15">
        <v>0.025</v>
      </c>
      <c r="AU36" s="15">
        <v>0.425</v>
      </c>
      <c r="AV36" s="15">
        <v>0.025</v>
      </c>
      <c r="AW36" s="15">
        <v>0.025</v>
      </c>
      <c r="AX36" s="15">
        <v>0.175</v>
      </c>
      <c r="AY36" s="15">
        <v>0.375</v>
      </c>
      <c r="AZ36" s="15">
        <v>0.425</v>
      </c>
      <c r="BA36" s="15">
        <v>0.075</v>
      </c>
      <c r="BB36" s="15">
        <v>0.075</v>
      </c>
      <c r="BC36" s="15">
        <v>0.075</v>
      </c>
      <c r="BD36" s="15">
        <v>0.375</v>
      </c>
      <c r="BE36" s="15">
        <v>0.025</v>
      </c>
      <c r="BF36" s="15">
        <v>0.025</v>
      </c>
      <c r="BG36" s="15">
        <v>0.275</v>
      </c>
      <c r="BH36" s="15">
        <v>0.425</v>
      </c>
      <c r="BI36" s="15">
        <v>0.025</v>
      </c>
      <c r="BJ36" s="15">
        <v>0.425</v>
      </c>
      <c r="BK36" s="15">
        <v>0.125</v>
      </c>
      <c r="BL36" s="15">
        <v>0.025</v>
      </c>
      <c r="BM36" s="15">
        <v>0.075</v>
      </c>
      <c r="BN36" s="15">
        <v>0.425</v>
      </c>
      <c r="BO36" s="15">
        <v>0.075</v>
      </c>
      <c r="BP36" s="15">
        <v>0.025</v>
      </c>
      <c r="BQ36" s="15">
        <v>0.425</v>
      </c>
      <c r="BR36" s="15">
        <v>0.025</v>
      </c>
      <c r="BS36" s="15">
        <v>0.175</v>
      </c>
      <c r="BT36" s="15">
        <v>0.175</v>
      </c>
      <c r="BU36" s="15">
        <v>0.425</v>
      </c>
      <c r="BV36" s="15">
        <v>0.075</v>
      </c>
      <c r="BW36" s="15">
        <v>0.075</v>
      </c>
      <c r="BX36" s="15">
        <v>0.025</v>
      </c>
      <c r="BY36" s="15">
        <v>0.025</v>
      </c>
      <c r="BZ36" s="15">
        <v>0.225</v>
      </c>
      <c r="CA36" s="15">
        <v>0.075</v>
      </c>
      <c r="CB36" s="15">
        <v>0.425</v>
      </c>
      <c r="CC36" s="15">
        <v>0.275</v>
      </c>
      <c r="CD36" s="15">
        <v>0.075</v>
      </c>
      <c r="CE36" s="15">
        <v>0.025</v>
      </c>
      <c r="CF36" s="15">
        <v>0.075</v>
      </c>
      <c r="CG36" s="15">
        <v>0.025</v>
      </c>
      <c r="CH36" s="15">
        <v>0.075</v>
      </c>
      <c r="CI36" s="15">
        <v>0.275</v>
      </c>
      <c r="CJ36" s="15">
        <v>0.025</v>
      </c>
      <c r="CK36" s="15">
        <v>0.075</v>
      </c>
      <c r="CL36" s="15">
        <v>0.025</v>
      </c>
      <c r="CM36" s="15">
        <v>0.175</v>
      </c>
      <c r="CN36" s="15">
        <v>0.225</v>
      </c>
      <c r="CO36" s="15">
        <v>0.425</v>
      </c>
      <c r="CP36" s="15">
        <v>0.125</v>
      </c>
      <c r="CQ36" s="15">
        <v>0.325</v>
      </c>
      <c r="CR36" s="15">
        <v>0.075</v>
      </c>
      <c r="CS36" s="15">
        <v>0.025</v>
      </c>
      <c r="CT36" s="15">
        <v>0.025</v>
      </c>
      <c r="CU36" s="15">
        <v>0.025</v>
      </c>
      <c r="CV36" s="15">
        <v>0.025</v>
      </c>
      <c r="CW36" s="15">
        <v>0.275</v>
      </c>
      <c r="CX36" s="15">
        <v>0.375</v>
      </c>
      <c r="CY36" s="15">
        <v>0.375</v>
      </c>
      <c r="CZ36" s="15">
        <v>0.025</v>
      </c>
      <c r="DA36" s="15">
        <v>0.025</v>
      </c>
      <c r="DB36" s="15">
        <v>0.075</v>
      </c>
      <c r="DD36">
        <f t="shared" si="3"/>
        <v>43.5335280016877</v>
      </c>
      <c r="DE36">
        <f t="shared" ref="DE36:EJ36" si="100">DE35*(1-H36*0.5)+$D36*H36*0.5+H85</f>
        <v>43.6304280060341</v>
      </c>
      <c r="DF36">
        <f t="shared" si="100"/>
        <v>42.8884851927107</v>
      </c>
      <c r="DG36">
        <f t="shared" si="100"/>
        <v>44.3558693870328</v>
      </c>
      <c r="DH36">
        <f t="shared" si="100"/>
        <v>42.1614796788635</v>
      </c>
      <c r="DI36">
        <f t="shared" si="100"/>
        <v>45.2836215697482</v>
      </c>
      <c r="DJ36">
        <f t="shared" si="100"/>
        <v>27.8633168633889</v>
      </c>
      <c r="DK36">
        <f t="shared" si="100"/>
        <v>47.4717743236096</v>
      </c>
      <c r="DL36">
        <f t="shared" si="100"/>
        <v>44.8963677662225</v>
      </c>
      <c r="DM36">
        <f t="shared" si="100"/>
        <v>48.4983590704209</v>
      </c>
      <c r="DN36">
        <f t="shared" si="100"/>
        <v>43.2158359911128</v>
      </c>
      <c r="DO36">
        <f t="shared" si="100"/>
        <v>45.7942742904341</v>
      </c>
      <c r="DP36">
        <f t="shared" si="100"/>
        <v>45.1144532678733</v>
      </c>
      <c r="DQ36">
        <f t="shared" si="100"/>
        <v>42.1118290948978</v>
      </c>
      <c r="DR36">
        <f t="shared" si="100"/>
        <v>52.6577623683993</v>
      </c>
      <c r="DS36">
        <f t="shared" si="100"/>
        <v>45.4665838835774</v>
      </c>
      <c r="DT36">
        <f t="shared" si="100"/>
        <v>55.3961611087088</v>
      </c>
      <c r="DU36">
        <f t="shared" si="100"/>
        <v>45.2906790131234</v>
      </c>
      <c r="DV36">
        <f t="shared" si="100"/>
        <v>46.0947367178998</v>
      </c>
      <c r="DW36">
        <f t="shared" si="100"/>
        <v>45.6233936080344</v>
      </c>
      <c r="DX36">
        <f t="shared" si="100"/>
        <v>46.2530668752837</v>
      </c>
      <c r="DY36">
        <f t="shared" si="100"/>
        <v>45.4131766911668</v>
      </c>
      <c r="DZ36">
        <f t="shared" si="100"/>
        <v>43.2742924133806</v>
      </c>
      <c r="EA36">
        <f t="shared" si="100"/>
        <v>67.1763914514016</v>
      </c>
      <c r="EB36">
        <f t="shared" si="100"/>
        <v>47.2224354565435</v>
      </c>
      <c r="EC36">
        <f t="shared" si="100"/>
        <v>46.4702874945445</v>
      </c>
      <c r="ED36">
        <f t="shared" si="100"/>
        <v>47.970236444866</v>
      </c>
      <c r="EE36">
        <f t="shared" si="100"/>
        <v>44.4653080691319</v>
      </c>
      <c r="EF36">
        <f t="shared" si="100"/>
        <v>46.86523727727</v>
      </c>
      <c r="EG36">
        <f t="shared" si="100"/>
        <v>44.1498091891728</v>
      </c>
      <c r="EH36">
        <f t="shared" si="100"/>
        <v>43.9318182502334</v>
      </c>
      <c r="EI36">
        <f t="shared" si="100"/>
        <v>65.1854915048261</v>
      </c>
      <c r="EJ36">
        <f t="shared" si="100"/>
        <v>45.0387481609045</v>
      </c>
      <c r="EK36">
        <f t="shared" ref="EK36:FP36" si="101">EK35*(1-AN36*0.5)+$D36*AN36*0.5+AN85</f>
        <v>66.8081100662293</v>
      </c>
      <c r="EL36">
        <f t="shared" si="101"/>
        <v>43.2750250943649</v>
      </c>
      <c r="EM36">
        <f t="shared" si="101"/>
        <v>44.3941045281372</v>
      </c>
      <c r="EN36">
        <f t="shared" si="101"/>
        <v>90.8659118735619</v>
      </c>
      <c r="EO36">
        <f t="shared" si="101"/>
        <v>45.2624355540063</v>
      </c>
      <c r="EP36">
        <f t="shared" si="101"/>
        <v>44.4349034718406</v>
      </c>
      <c r="EQ36">
        <f t="shared" si="101"/>
        <v>44.5639866072288</v>
      </c>
      <c r="ER36">
        <f t="shared" si="101"/>
        <v>44.177889626504</v>
      </c>
      <c r="ES36">
        <f t="shared" si="101"/>
        <v>47.2178143139525</v>
      </c>
      <c r="ET36">
        <f t="shared" si="101"/>
        <v>52.4069335593244</v>
      </c>
      <c r="EU36">
        <f t="shared" si="101"/>
        <v>44.4442710557777</v>
      </c>
      <c r="EV36">
        <f t="shared" si="101"/>
        <v>44.1052584560355</v>
      </c>
      <c r="EW36">
        <f t="shared" si="101"/>
        <v>44.9516396307022</v>
      </c>
      <c r="EX36">
        <f t="shared" si="101"/>
        <v>54.5542308020092</v>
      </c>
      <c r="EY36">
        <f t="shared" si="101"/>
        <v>47.2576080782616</v>
      </c>
      <c r="EZ36">
        <f t="shared" si="101"/>
        <v>58.1459043927425</v>
      </c>
      <c r="FA36">
        <f t="shared" si="101"/>
        <v>49.6727033479423</v>
      </c>
      <c r="FB36">
        <f t="shared" si="101"/>
        <v>45.0667361826622</v>
      </c>
      <c r="FC36">
        <f t="shared" si="101"/>
        <v>43.8211367872214</v>
      </c>
      <c r="FD36">
        <f t="shared" si="101"/>
        <v>79.9202949125323</v>
      </c>
      <c r="FE36">
        <f t="shared" si="101"/>
        <v>53.7547135311165</v>
      </c>
      <c r="FF36">
        <f t="shared" si="101"/>
        <v>47.3842001121471</v>
      </c>
      <c r="FG36">
        <f t="shared" si="101"/>
        <v>43.8168738779719</v>
      </c>
      <c r="FH36">
        <f t="shared" si="101"/>
        <v>45.2551970465763</v>
      </c>
      <c r="FI36">
        <f t="shared" si="101"/>
        <v>55.54778224015</v>
      </c>
      <c r="FJ36">
        <f t="shared" si="101"/>
        <v>44.4280269839827</v>
      </c>
      <c r="FK36">
        <f t="shared" si="101"/>
        <v>42.116566040267</v>
      </c>
      <c r="FL36">
        <f t="shared" si="101"/>
        <v>54.0635324079813</v>
      </c>
      <c r="FM36">
        <f t="shared" si="101"/>
        <v>46.4756910662588</v>
      </c>
      <c r="FN36">
        <f t="shared" si="101"/>
        <v>48.3101433064911</v>
      </c>
      <c r="FO36">
        <f t="shared" si="101"/>
        <v>47.1443892498132</v>
      </c>
      <c r="FP36">
        <f t="shared" si="101"/>
        <v>44.0764093426053</v>
      </c>
      <c r="FQ36">
        <f t="shared" ref="FQ36:GY36" si="102">FQ35*(1-BT36*0.5)+$D36*BT36*0.5+BT85</f>
        <v>49.9887558007968</v>
      </c>
      <c r="FR36">
        <f t="shared" si="102"/>
        <v>43.2038743518576</v>
      </c>
      <c r="FS36">
        <f t="shared" si="102"/>
        <v>45.1647059099549</v>
      </c>
      <c r="FT36">
        <f t="shared" si="102"/>
        <v>47.8913899486051</v>
      </c>
      <c r="FU36">
        <f t="shared" si="102"/>
        <v>42.8583716833519</v>
      </c>
      <c r="FV36">
        <f t="shared" si="102"/>
        <v>44.8318020930252</v>
      </c>
      <c r="FW36">
        <f t="shared" si="102"/>
        <v>45.8255989958519</v>
      </c>
      <c r="FX36">
        <f t="shared" si="102"/>
        <v>44.2549951230679</v>
      </c>
      <c r="FY36">
        <f t="shared" si="102"/>
        <v>43.1773570411554</v>
      </c>
      <c r="FZ36">
        <f t="shared" si="102"/>
        <v>48.4228302042326</v>
      </c>
      <c r="GA36">
        <f t="shared" si="102"/>
        <v>45.0566563522743</v>
      </c>
      <c r="GB36">
        <f t="shared" si="102"/>
        <v>42.6379120174544</v>
      </c>
      <c r="GC36">
        <f t="shared" si="102"/>
        <v>57.7350726326728</v>
      </c>
      <c r="GD36">
        <f t="shared" si="102"/>
        <v>59.024882521609</v>
      </c>
      <c r="GE36">
        <f t="shared" si="102"/>
        <v>46.4409604306842</v>
      </c>
      <c r="GF36">
        <f t="shared" si="102"/>
        <v>48.8415408502972</v>
      </c>
      <c r="GG36">
        <f t="shared" si="102"/>
        <v>44.1900132830923</v>
      </c>
      <c r="GH36">
        <f t="shared" si="102"/>
        <v>44.4164345715412</v>
      </c>
      <c r="GI36">
        <f t="shared" si="102"/>
        <v>48.5379782677328</v>
      </c>
      <c r="GJ36">
        <f t="shared" si="102"/>
        <v>42.8417825277669</v>
      </c>
      <c r="GK36">
        <f t="shared" si="102"/>
        <v>43.5617467346954</v>
      </c>
      <c r="GL36">
        <f t="shared" si="102"/>
        <v>42.6917412816872</v>
      </c>
      <c r="GM36">
        <f t="shared" si="102"/>
        <v>47.2404359691656</v>
      </c>
      <c r="GN36">
        <f t="shared" si="102"/>
        <v>48.3580527528976</v>
      </c>
      <c r="GO36">
        <f t="shared" si="102"/>
        <v>64.9888748270555</v>
      </c>
      <c r="GP36">
        <f t="shared" si="102"/>
        <v>44.3324768961403</v>
      </c>
      <c r="GQ36">
        <f t="shared" si="102"/>
        <v>41.2118945329261</v>
      </c>
      <c r="GR36">
        <f t="shared" si="102"/>
        <v>44.006095972397</v>
      </c>
      <c r="GS36">
        <f t="shared" si="102"/>
        <v>45.0161628554032</v>
      </c>
      <c r="GT36">
        <f t="shared" si="102"/>
        <v>45.3358246523425</v>
      </c>
      <c r="GU36">
        <f t="shared" si="102"/>
        <v>50.6125938834767</v>
      </c>
      <c r="GV36">
        <f t="shared" si="102"/>
        <v>44.6047273171704</v>
      </c>
      <c r="GW36">
        <f t="shared" si="102"/>
        <v>54.8293485249993</v>
      </c>
      <c r="GX36">
        <f t="shared" si="102"/>
        <v>44.8702477886042</v>
      </c>
      <c r="GY36">
        <f t="shared" si="102"/>
        <v>47.8144705675565</v>
      </c>
      <c r="GZ36" s="21">
        <v>69.6666666666667</v>
      </c>
    </row>
    <row r="37" s="13" customFormat="1" spans="1:208">
      <c r="A37" s="11">
        <v>8387</v>
      </c>
      <c r="B37" s="12">
        <v>42910.7291666667</v>
      </c>
      <c r="C37" s="13">
        <v>65.3333333333333</v>
      </c>
      <c r="D37" s="13">
        <v>34</v>
      </c>
      <c r="E37" s="9">
        <v>1</v>
      </c>
      <c r="F37" s="13">
        <v>1</v>
      </c>
      <c r="G37" s="15">
        <v>0.175</v>
      </c>
      <c r="H37" s="15">
        <v>0.125</v>
      </c>
      <c r="I37" s="15">
        <v>0.425</v>
      </c>
      <c r="J37" s="15">
        <v>0.075</v>
      </c>
      <c r="K37" s="15">
        <v>0.175</v>
      </c>
      <c r="L37" s="15">
        <v>0.425</v>
      </c>
      <c r="M37" s="15">
        <v>0.025</v>
      </c>
      <c r="N37" s="15">
        <v>0.425</v>
      </c>
      <c r="O37" s="15">
        <v>0.425</v>
      </c>
      <c r="P37" s="15">
        <v>0.025</v>
      </c>
      <c r="Q37" s="15">
        <v>0.175</v>
      </c>
      <c r="R37" s="15">
        <v>0.025</v>
      </c>
      <c r="S37" s="15">
        <v>0.025</v>
      </c>
      <c r="T37" s="15">
        <v>0.075</v>
      </c>
      <c r="U37" s="15">
        <v>0.425</v>
      </c>
      <c r="V37" s="15">
        <v>0.075</v>
      </c>
      <c r="W37" s="15">
        <v>0.125</v>
      </c>
      <c r="X37" s="15">
        <v>0.275</v>
      </c>
      <c r="Y37" s="15">
        <v>0.425</v>
      </c>
      <c r="Z37" s="15">
        <v>0.075</v>
      </c>
      <c r="AA37" s="15">
        <v>0.275</v>
      </c>
      <c r="AB37" s="15">
        <v>0.225</v>
      </c>
      <c r="AC37" s="15">
        <v>0.175</v>
      </c>
      <c r="AD37" s="15">
        <v>0.175</v>
      </c>
      <c r="AE37" s="15">
        <v>0.025</v>
      </c>
      <c r="AF37" s="15">
        <v>0.025</v>
      </c>
      <c r="AG37" s="15">
        <v>0.225</v>
      </c>
      <c r="AH37" s="15">
        <v>0.125</v>
      </c>
      <c r="AI37" s="15">
        <v>0.375</v>
      </c>
      <c r="AJ37" s="15">
        <v>0.375</v>
      </c>
      <c r="AK37" s="15">
        <v>0.025</v>
      </c>
      <c r="AL37" s="15">
        <v>0.325</v>
      </c>
      <c r="AM37" s="15">
        <v>0.125</v>
      </c>
      <c r="AN37" s="15">
        <v>0.175</v>
      </c>
      <c r="AO37" s="15">
        <v>0.175</v>
      </c>
      <c r="AP37" s="15">
        <v>0.025</v>
      </c>
      <c r="AQ37" s="15">
        <v>0.025</v>
      </c>
      <c r="AR37" s="15">
        <v>0.125</v>
      </c>
      <c r="AS37" s="15">
        <v>0.175</v>
      </c>
      <c r="AT37" s="15">
        <v>0.275</v>
      </c>
      <c r="AU37" s="15">
        <v>0.025</v>
      </c>
      <c r="AV37" s="15">
        <v>0.425</v>
      </c>
      <c r="AW37" s="15">
        <v>0.075</v>
      </c>
      <c r="AX37" s="15">
        <v>0.075</v>
      </c>
      <c r="AY37" s="15">
        <v>0.175</v>
      </c>
      <c r="AZ37" s="15">
        <v>0.025</v>
      </c>
      <c r="BA37" s="15">
        <v>0.075</v>
      </c>
      <c r="BB37" s="15">
        <v>0.025</v>
      </c>
      <c r="BC37" s="15">
        <v>0.025</v>
      </c>
      <c r="BD37" s="15">
        <v>0.425</v>
      </c>
      <c r="BE37" s="15">
        <v>0.025</v>
      </c>
      <c r="BF37" s="15">
        <v>0.275</v>
      </c>
      <c r="BG37" s="15">
        <v>0.025</v>
      </c>
      <c r="BH37" s="15">
        <v>0.075</v>
      </c>
      <c r="BI37" s="15">
        <v>0.325</v>
      </c>
      <c r="BJ37" s="15">
        <v>0.075</v>
      </c>
      <c r="BK37" s="15">
        <v>0.125</v>
      </c>
      <c r="BL37" s="15">
        <v>6.25</v>
      </c>
      <c r="BM37" s="15">
        <v>0.075</v>
      </c>
      <c r="BN37" s="15">
        <v>0.075</v>
      </c>
      <c r="BO37" s="15">
        <v>0.375</v>
      </c>
      <c r="BP37" s="15">
        <v>0.425</v>
      </c>
      <c r="BQ37" s="15">
        <v>0.425</v>
      </c>
      <c r="BR37" s="15">
        <v>0.025</v>
      </c>
      <c r="BS37" s="15">
        <v>0.025</v>
      </c>
      <c r="BT37" s="15">
        <v>0.075</v>
      </c>
      <c r="BU37" s="15">
        <v>0.225</v>
      </c>
      <c r="BV37" s="15">
        <v>0.125</v>
      </c>
      <c r="BW37" s="15">
        <v>0.075</v>
      </c>
      <c r="BX37" s="15">
        <v>0.025</v>
      </c>
      <c r="BY37" s="15">
        <v>0.175</v>
      </c>
      <c r="BZ37" s="15">
        <v>0.175</v>
      </c>
      <c r="CA37" s="15">
        <v>0.325</v>
      </c>
      <c r="CB37" s="15">
        <v>0.325</v>
      </c>
      <c r="CC37" s="15">
        <v>0.475</v>
      </c>
      <c r="CD37" s="15">
        <v>0.025</v>
      </c>
      <c r="CE37" s="15">
        <v>0.275</v>
      </c>
      <c r="CF37" s="15">
        <v>0.225</v>
      </c>
      <c r="CG37" s="15">
        <v>0.025</v>
      </c>
      <c r="CH37" s="15">
        <v>3.75</v>
      </c>
      <c r="CI37" s="15">
        <v>0.425</v>
      </c>
      <c r="CJ37" s="15">
        <v>0.075</v>
      </c>
      <c r="CK37" s="15">
        <v>0.075</v>
      </c>
      <c r="CL37" s="15">
        <v>0.225</v>
      </c>
      <c r="CM37" s="15">
        <v>0.125</v>
      </c>
      <c r="CN37" s="15">
        <v>6.25</v>
      </c>
      <c r="CO37" s="15">
        <v>0.025</v>
      </c>
      <c r="CP37" s="15">
        <v>0.375</v>
      </c>
      <c r="CQ37" s="15">
        <v>0.175</v>
      </c>
      <c r="CR37" s="15">
        <v>0.275</v>
      </c>
      <c r="CS37" s="15">
        <v>0.075</v>
      </c>
      <c r="CT37" s="15">
        <v>0.025</v>
      </c>
      <c r="CU37" s="15">
        <v>0.025</v>
      </c>
      <c r="CV37" s="15">
        <v>0.425</v>
      </c>
      <c r="CW37" s="15">
        <v>0.125</v>
      </c>
      <c r="CX37" s="15">
        <v>0.025</v>
      </c>
      <c r="CY37" s="15">
        <v>0.125</v>
      </c>
      <c r="CZ37" s="15">
        <v>0.125</v>
      </c>
      <c r="DA37" s="15">
        <v>0.075</v>
      </c>
      <c r="DB37" s="15">
        <v>0.425</v>
      </c>
      <c r="DD37">
        <f t="shared" si="3"/>
        <v>42.69934430154</v>
      </c>
      <c r="DE37">
        <f t="shared" ref="DE37:EJ37" si="103">DE36*(1-H37*0.5)+$D37*H37*0.5+H86</f>
        <v>43.0285262556569</v>
      </c>
      <c r="DF37">
        <f t="shared" si="103"/>
        <v>40.9996820892597</v>
      </c>
      <c r="DG37">
        <f t="shared" si="103"/>
        <v>43.9675242850191</v>
      </c>
      <c r="DH37">
        <f t="shared" si="103"/>
        <v>41.4473502069629</v>
      </c>
      <c r="DI37">
        <f t="shared" si="103"/>
        <v>42.8858519861767</v>
      </c>
      <c r="DJ37">
        <f t="shared" si="103"/>
        <v>27.9400254025966</v>
      </c>
      <c r="DK37">
        <f t="shared" si="103"/>
        <v>44.6090222798425</v>
      </c>
      <c r="DL37">
        <f t="shared" si="103"/>
        <v>42.5808896159002</v>
      </c>
      <c r="DM37">
        <f t="shared" si="103"/>
        <v>48.3171295820406</v>
      </c>
      <c r="DN37">
        <f t="shared" si="103"/>
        <v>42.4094503418904</v>
      </c>
      <c r="DO37">
        <f t="shared" si="103"/>
        <v>45.6468458618037</v>
      </c>
      <c r="DP37">
        <f t="shared" si="103"/>
        <v>44.9755226020248</v>
      </c>
      <c r="DQ37">
        <f t="shared" si="103"/>
        <v>41.8076355038392</v>
      </c>
      <c r="DR37">
        <f t="shared" si="103"/>
        <v>48.6929878651145</v>
      </c>
      <c r="DS37">
        <f t="shared" si="103"/>
        <v>45.0365869879433</v>
      </c>
      <c r="DT37">
        <f t="shared" si="103"/>
        <v>54.0589010394145</v>
      </c>
      <c r="DU37">
        <f t="shared" si="103"/>
        <v>43.7382106488189</v>
      </c>
      <c r="DV37">
        <f t="shared" si="103"/>
        <v>43.5246051653461</v>
      </c>
      <c r="DW37">
        <f t="shared" si="103"/>
        <v>45.1875163477331</v>
      </c>
      <c r="DX37">
        <f t="shared" si="103"/>
        <v>44.5682701799322</v>
      </c>
      <c r="DY37">
        <f t="shared" si="103"/>
        <v>44.1291943134105</v>
      </c>
      <c r="DZ37">
        <f t="shared" si="103"/>
        <v>42.4627918272098</v>
      </c>
      <c r="EA37">
        <f t="shared" si="103"/>
        <v>64.273457199404</v>
      </c>
      <c r="EB37">
        <f t="shared" si="103"/>
        <v>47.0571550133367</v>
      </c>
      <c r="EC37">
        <f t="shared" si="103"/>
        <v>46.3144089008627</v>
      </c>
      <c r="ED37">
        <f t="shared" si="103"/>
        <v>46.3985848448185</v>
      </c>
      <c r="EE37">
        <f t="shared" si="103"/>
        <v>43.8112263148111</v>
      </c>
      <c r="EF37">
        <f t="shared" si="103"/>
        <v>44.4530052877819</v>
      </c>
      <c r="EG37">
        <f t="shared" si="103"/>
        <v>42.2467199662029</v>
      </c>
      <c r="EH37">
        <f t="shared" si="103"/>
        <v>43.8076705221055</v>
      </c>
      <c r="EI37">
        <f t="shared" si="103"/>
        <v>60.1178491352919</v>
      </c>
      <c r="EJ37">
        <f t="shared" si="103"/>
        <v>44.3488264008479</v>
      </c>
      <c r="EK37">
        <f t="shared" ref="EK37:FP37" si="104">EK36*(1-AN37*0.5)+$D37*AN37*0.5+AN86</f>
        <v>63.9374004354343</v>
      </c>
      <c r="EL37">
        <f t="shared" si="104"/>
        <v>42.463460398608</v>
      </c>
      <c r="EM37">
        <f t="shared" si="104"/>
        <v>44.2641782215355</v>
      </c>
      <c r="EN37">
        <f t="shared" si="104"/>
        <v>90.1550879751423</v>
      </c>
      <c r="EO37">
        <f t="shared" si="104"/>
        <v>44.5585333318809</v>
      </c>
      <c r="EP37">
        <f t="shared" si="104"/>
        <v>43.5218494180546</v>
      </c>
      <c r="EQ37">
        <f t="shared" si="104"/>
        <v>43.1114384487348</v>
      </c>
      <c r="ER37">
        <f t="shared" si="104"/>
        <v>44.0506660061727</v>
      </c>
      <c r="ES37">
        <f t="shared" si="104"/>
        <v>44.4090287722376</v>
      </c>
      <c r="ET37">
        <f t="shared" si="104"/>
        <v>51.7166735508497</v>
      </c>
      <c r="EU37">
        <f t="shared" si="104"/>
        <v>44.052610891186</v>
      </c>
      <c r="EV37">
        <f t="shared" si="104"/>
        <v>43.2210483411324</v>
      </c>
      <c r="EW37">
        <f t="shared" si="104"/>
        <v>44.8147441353184</v>
      </c>
      <c r="EX37">
        <f t="shared" si="104"/>
        <v>53.7834471469338</v>
      </c>
      <c r="EY37">
        <f t="shared" si="104"/>
        <v>47.0918879772833</v>
      </c>
      <c r="EZ37">
        <f t="shared" si="104"/>
        <v>57.8440805878333</v>
      </c>
      <c r="FA37">
        <f t="shared" si="104"/>
        <v>46.3422538865046</v>
      </c>
      <c r="FB37">
        <f t="shared" si="104"/>
        <v>44.9284019803789</v>
      </c>
      <c r="FC37">
        <f t="shared" si="104"/>
        <v>42.4707304789785</v>
      </c>
      <c r="FD37">
        <f t="shared" si="104"/>
        <v>79.3462912261257</v>
      </c>
      <c r="FE37">
        <f t="shared" si="104"/>
        <v>53.0139117736996</v>
      </c>
      <c r="FF37">
        <f t="shared" si="104"/>
        <v>45.2092675939232</v>
      </c>
      <c r="FG37">
        <f t="shared" si="104"/>
        <v>43.448741107548</v>
      </c>
      <c r="FH37">
        <f t="shared" si="104"/>
        <v>44.5517472311653</v>
      </c>
      <c r="FI37">
        <f t="shared" si="104"/>
        <v>-11.7890372603187</v>
      </c>
      <c r="FJ37">
        <f t="shared" si="104"/>
        <v>44.0369759720834</v>
      </c>
      <c r="FK37">
        <f t="shared" si="104"/>
        <v>41.812194813757</v>
      </c>
      <c r="FL37">
        <f t="shared" si="104"/>
        <v>57.8016200814848</v>
      </c>
      <c r="FM37">
        <f t="shared" si="104"/>
        <v>43.8246067146788</v>
      </c>
      <c r="FN37">
        <f t="shared" si="104"/>
        <v>45.2692378538618</v>
      </c>
      <c r="FO37">
        <f t="shared" si="104"/>
        <v>46.9800843841905</v>
      </c>
      <c r="FP37">
        <f t="shared" si="104"/>
        <v>43.9504542258227</v>
      </c>
      <c r="FQ37">
        <f t="shared" ref="FQ37:GY37" si="105">FQ36*(1-BT37*0.5)+$D37*BT37*0.5+BT86</f>
        <v>49.3891774582669</v>
      </c>
      <c r="FR37">
        <f t="shared" si="105"/>
        <v>42.1684384872737</v>
      </c>
      <c r="FS37">
        <f t="shared" si="105"/>
        <v>44.4669117905827</v>
      </c>
      <c r="FT37">
        <f t="shared" si="105"/>
        <v>47.3704628255324</v>
      </c>
      <c r="FU37">
        <f t="shared" si="105"/>
        <v>42.74764203731</v>
      </c>
      <c r="FV37">
        <f t="shared" si="105"/>
        <v>43.8840194098855</v>
      </c>
      <c r="FW37">
        <f t="shared" si="105"/>
        <v>44.7908590837149</v>
      </c>
      <c r="FX37">
        <f t="shared" si="105"/>
        <v>42.5885584155694</v>
      </c>
      <c r="FY37">
        <f t="shared" si="105"/>
        <v>41.6860365219676</v>
      </c>
      <c r="FZ37">
        <f t="shared" si="105"/>
        <v>44.9974080307273</v>
      </c>
      <c r="GA37">
        <f t="shared" si="105"/>
        <v>44.9184481478708</v>
      </c>
      <c r="GB37">
        <f t="shared" si="105"/>
        <v>41.4501991150544</v>
      </c>
      <c r="GC37">
        <f t="shared" si="105"/>
        <v>55.0648769614971</v>
      </c>
      <c r="GD37">
        <f t="shared" si="105"/>
        <v>58.7120714900889</v>
      </c>
      <c r="GE37">
        <f t="shared" si="105"/>
        <v>23.1141596231514</v>
      </c>
      <c r="GF37">
        <f t="shared" si="105"/>
        <v>45.687713419609</v>
      </c>
      <c r="GG37">
        <f t="shared" si="105"/>
        <v>43.8078877849763</v>
      </c>
      <c r="GH37">
        <f t="shared" si="105"/>
        <v>44.0258182751084</v>
      </c>
      <c r="GI37">
        <f t="shared" si="105"/>
        <v>46.9024557126128</v>
      </c>
      <c r="GJ37">
        <f t="shared" si="105"/>
        <v>42.2891711197814</v>
      </c>
      <c r="GK37">
        <f t="shared" si="105"/>
        <v>13.6812881887722</v>
      </c>
      <c r="GL37">
        <f t="shared" si="105"/>
        <v>42.5830945156661</v>
      </c>
      <c r="GM37">
        <f t="shared" si="105"/>
        <v>44.7578542249471</v>
      </c>
      <c r="GN37">
        <f t="shared" si="105"/>
        <v>47.1017231370191</v>
      </c>
      <c r="GO37">
        <f t="shared" si="105"/>
        <v>60.7279045383354</v>
      </c>
      <c r="GP37">
        <f t="shared" si="105"/>
        <v>43.945009012535</v>
      </c>
      <c r="GQ37">
        <f t="shared" si="105"/>
        <v>41.1217458512646</v>
      </c>
      <c r="GR37">
        <f t="shared" si="105"/>
        <v>43.881019772742</v>
      </c>
      <c r="GS37">
        <f t="shared" si="105"/>
        <v>42.67522824863</v>
      </c>
      <c r="GT37">
        <f t="shared" si="105"/>
        <v>44.6273356115711</v>
      </c>
      <c r="GU37">
        <f t="shared" si="105"/>
        <v>50.4049364599333</v>
      </c>
      <c r="GV37">
        <f t="shared" si="105"/>
        <v>43.9419318598472</v>
      </c>
      <c r="GW37">
        <f t="shared" si="105"/>
        <v>53.5275142421868</v>
      </c>
      <c r="GX37">
        <f t="shared" si="105"/>
        <v>44.4626134965315</v>
      </c>
      <c r="GY37">
        <f t="shared" si="105"/>
        <v>44.8788955719508</v>
      </c>
      <c r="GZ37" s="21">
        <v>65.3333333333333</v>
      </c>
    </row>
    <row r="38" s="13" customFormat="1" spans="1:208">
      <c r="A38" s="11">
        <v>8388</v>
      </c>
      <c r="B38" s="12">
        <v>42910.75</v>
      </c>
      <c r="C38" s="13">
        <v>57.3333333333333</v>
      </c>
      <c r="D38" s="13">
        <v>34</v>
      </c>
      <c r="E38" s="13">
        <v>0</v>
      </c>
      <c r="F38" s="13">
        <v>0</v>
      </c>
      <c r="G38" s="15">
        <v>0.075</v>
      </c>
      <c r="H38" s="15">
        <v>0.175</v>
      </c>
      <c r="I38" s="15">
        <v>0.075</v>
      </c>
      <c r="J38" s="15">
        <v>0.125</v>
      </c>
      <c r="K38" s="15">
        <v>0.075</v>
      </c>
      <c r="L38" s="15">
        <v>0.225</v>
      </c>
      <c r="M38" s="15">
        <v>0.225</v>
      </c>
      <c r="N38" s="15">
        <v>0.475</v>
      </c>
      <c r="O38" s="15">
        <v>0.425</v>
      </c>
      <c r="P38" s="15">
        <v>0.175</v>
      </c>
      <c r="Q38" s="15">
        <v>0.175</v>
      </c>
      <c r="R38" s="15">
        <v>0.025</v>
      </c>
      <c r="S38" s="15">
        <v>0.175</v>
      </c>
      <c r="T38" s="15">
        <v>0.025</v>
      </c>
      <c r="U38" s="15">
        <v>0.425</v>
      </c>
      <c r="V38" s="15">
        <v>0.075</v>
      </c>
      <c r="W38" s="15">
        <v>0.225</v>
      </c>
      <c r="X38" s="15">
        <v>0.275</v>
      </c>
      <c r="Y38" s="15">
        <v>0.125</v>
      </c>
      <c r="Z38" s="15">
        <v>0.025</v>
      </c>
      <c r="AA38" s="15">
        <v>0.025</v>
      </c>
      <c r="AB38" s="15">
        <v>0.025</v>
      </c>
      <c r="AC38" s="15">
        <v>0.025</v>
      </c>
      <c r="AD38" s="15">
        <v>0.425</v>
      </c>
      <c r="AE38" s="15">
        <v>0.025</v>
      </c>
      <c r="AF38" s="15">
        <v>3.25</v>
      </c>
      <c r="AG38" s="15">
        <v>0.125</v>
      </c>
      <c r="AH38" s="15">
        <v>0.325</v>
      </c>
      <c r="AI38" s="15">
        <v>0.125</v>
      </c>
      <c r="AJ38" s="15">
        <v>0.025</v>
      </c>
      <c r="AK38" s="15">
        <v>0.025</v>
      </c>
      <c r="AL38" s="15">
        <v>0.325</v>
      </c>
      <c r="AM38" s="15">
        <v>0.225</v>
      </c>
      <c r="AN38" s="15">
        <v>0.425</v>
      </c>
      <c r="AO38" s="15">
        <v>0.025</v>
      </c>
      <c r="AP38" s="15">
        <v>0.125</v>
      </c>
      <c r="AQ38" s="15">
        <v>0.025</v>
      </c>
      <c r="AR38" s="15">
        <v>0.025</v>
      </c>
      <c r="AS38" s="15">
        <v>0.025</v>
      </c>
      <c r="AT38" s="15">
        <v>0.125</v>
      </c>
      <c r="AU38" s="15">
        <v>0.125</v>
      </c>
      <c r="AV38" s="15">
        <v>0.425</v>
      </c>
      <c r="AW38" s="15">
        <v>0.375</v>
      </c>
      <c r="AX38" s="15">
        <v>0.075</v>
      </c>
      <c r="AY38" s="15">
        <v>0.025</v>
      </c>
      <c r="AZ38" s="15">
        <v>0.125</v>
      </c>
      <c r="BA38" s="15">
        <v>0.175</v>
      </c>
      <c r="BB38" s="15">
        <v>0.025</v>
      </c>
      <c r="BC38" s="15">
        <v>0.025</v>
      </c>
      <c r="BD38" s="15">
        <v>0.125</v>
      </c>
      <c r="BE38" s="15">
        <v>0.275</v>
      </c>
      <c r="BF38" s="15">
        <v>0.225</v>
      </c>
      <c r="BG38" s="15">
        <v>0.275</v>
      </c>
      <c r="BH38" s="15">
        <v>0.325</v>
      </c>
      <c r="BI38" s="15">
        <v>0.075</v>
      </c>
      <c r="BJ38" s="15">
        <v>0.025</v>
      </c>
      <c r="BK38" s="15">
        <v>0.275</v>
      </c>
      <c r="BL38" s="15">
        <v>0.225</v>
      </c>
      <c r="BM38" s="15">
        <v>0.075</v>
      </c>
      <c r="BN38" s="15">
        <v>0.425</v>
      </c>
      <c r="BO38" s="15">
        <v>0.025</v>
      </c>
      <c r="BP38" s="15">
        <v>0.025</v>
      </c>
      <c r="BQ38" s="15">
        <v>0.025</v>
      </c>
      <c r="BR38" s="15">
        <v>0.075</v>
      </c>
      <c r="BS38" s="15">
        <v>0.475</v>
      </c>
      <c r="BT38" s="15">
        <v>0.175</v>
      </c>
      <c r="BU38" s="15">
        <v>0.275</v>
      </c>
      <c r="BV38" s="15">
        <v>0.025</v>
      </c>
      <c r="BW38" s="15">
        <v>0.275</v>
      </c>
      <c r="BX38" s="15">
        <v>0.225</v>
      </c>
      <c r="BY38" s="15">
        <v>0.025</v>
      </c>
      <c r="BZ38" s="15">
        <v>0.075</v>
      </c>
      <c r="CA38" s="15">
        <v>0.225</v>
      </c>
      <c r="CB38" s="15">
        <v>0.075</v>
      </c>
      <c r="CC38" s="15">
        <v>0.025</v>
      </c>
      <c r="CD38" s="15">
        <v>0.025</v>
      </c>
      <c r="CE38" s="15">
        <v>0.225</v>
      </c>
      <c r="CF38" s="15">
        <v>0.125</v>
      </c>
      <c r="CG38" s="15">
        <v>0.025</v>
      </c>
      <c r="CH38" s="15">
        <v>0.025</v>
      </c>
      <c r="CI38" s="15">
        <v>0.025</v>
      </c>
      <c r="CJ38" s="15">
        <v>0.325</v>
      </c>
      <c r="CK38" s="15">
        <v>0.275</v>
      </c>
      <c r="CL38" s="15">
        <v>0.225</v>
      </c>
      <c r="CM38" s="15">
        <v>0.225</v>
      </c>
      <c r="CN38" s="15">
        <v>0.075</v>
      </c>
      <c r="CO38" s="15">
        <v>0.175</v>
      </c>
      <c r="CP38" s="15">
        <v>0.425</v>
      </c>
      <c r="CQ38" s="15">
        <v>0.025</v>
      </c>
      <c r="CR38" s="15">
        <v>0.225</v>
      </c>
      <c r="CS38" s="15">
        <v>0.025</v>
      </c>
      <c r="CT38" s="15">
        <v>0.125</v>
      </c>
      <c r="CU38" s="15">
        <v>0.025</v>
      </c>
      <c r="CV38" s="15">
        <v>0.175</v>
      </c>
      <c r="CW38" s="15">
        <v>0.025</v>
      </c>
      <c r="CX38" s="15">
        <v>0.175</v>
      </c>
      <c r="CY38" s="15">
        <v>0.325</v>
      </c>
      <c r="CZ38" s="15">
        <v>0.225</v>
      </c>
      <c r="DA38" s="15">
        <v>0.025</v>
      </c>
      <c r="DB38" s="15">
        <v>0.025</v>
      </c>
      <c r="DD38">
        <f t="shared" si="3"/>
        <v>42.3731188902323</v>
      </c>
      <c r="DE38">
        <f t="shared" ref="DE38:EJ38" si="106">DE37*(1-H38*0.5)+$D38*H38*0.5+H87</f>
        <v>74.7385302082869</v>
      </c>
      <c r="DF38">
        <f t="shared" si="106"/>
        <v>40.7371940109125</v>
      </c>
      <c r="DG38">
        <f t="shared" si="106"/>
        <v>43.3445540172054</v>
      </c>
      <c r="DH38">
        <f t="shared" si="106"/>
        <v>41.1680745742018</v>
      </c>
      <c r="DI38">
        <f t="shared" si="106"/>
        <v>69.3861936377319</v>
      </c>
      <c r="DJ38">
        <f t="shared" si="106"/>
        <v>28.6217725448044</v>
      </c>
      <c r="DK38">
        <f t="shared" si="106"/>
        <v>42.0893794883799</v>
      </c>
      <c r="DL38">
        <f t="shared" si="106"/>
        <v>40.7574505725214</v>
      </c>
      <c r="DM38">
        <f t="shared" si="106"/>
        <v>47.0643807436121</v>
      </c>
      <c r="DN38">
        <f t="shared" si="106"/>
        <v>41.673623436975</v>
      </c>
      <c r="DO38">
        <f t="shared" si="106"/>
        <v>45.5012602885311</v>
      </c>
      <c r="DP38">
        <f t="shared" si="106"/>
        <v>44.0151643743477</v>
      </c>
      <c r="DQ38">
        <f t="shared" si="106"/>
        <v>59.2100400600412</v>
      </c>
      <c r="DR38">
        <f t="shared" si="106"/>
        <v>45.5707279437776</v>
      </c>
      <c r="DS38">
        <f t="shared" si="106"/>
        <v>44.6227149758954</v>
      </c>
      <c r="DT38">
        <f t="shared" si="106"/>
        <v>51.8022746724804</v>
      </c>
      <c r="DU38">
        <f t="shared" si="106"/>
        <v>42.3992066846063</v>
      </c>
      <c r="DV38">
        <f t="shared" si="106"/>
        <v>42.929317342512</v>
      </c>
      <c r="DW38">
        <f t="shared" si="106"/>
        <v>45.0476723933864</v>
      </c>
      <c r="DX38">
        <f t="shared" si="106"/>
        <v>44.4361668026831</v>
      </c>
      <c r="DY38">
        <f t="shared" si="106"/>
        <v>44.0025793844929</v>
      </c>
      <c r="DZ38">
        <f t="shared" si="106"/>
        <v>42.3570069293697</v>
      </c>
      <c r="EA38">
        <f t="shared" si="106"/>
        <v>57.8403475445306</v>
      </c>
      <c r="EB38">
        <f t="shared" si="106"/>
        <v>46.89394057567</v>
      </c>
      <c r="EC38">
        <f t="shared" si="106"/>
        <v>26.3034944369608</v>
      </c>
      <c r="ED38">
        <f t="shared" si="106"/>
        <v>45.6236732920174</v>
      </c>
      <c r="EE38">
        <f t="shared" si="106"/>
        <v>42.2169020386543</v>
      </c>
      <c r="EF38">
        <f t="shared" si="106"/>
        <v>43.7996924572955</v>
      </c>
      <c r="EG38">
        <f t="shared" si="106"/>
        <v>42.1436359666254</v>
      </c>
      <c r="EH38">
        <f t="shared" si="106"/>
        <v>43.6850746405792</v>
      </c>
      <c r="EI38">
        <f t="shared" si="106"/>
        <v>55.8736986508069</v>
      </c>
      <c r="EJ38">
        <f t="shared" si="106"/>
        <v>43.1845834307525</v>
      </c>
      <c r="EK38">
        <f t="shared" ref="EK38:FP38" si="107">EK37*(1-AN38*0.5)+$D38*AN38*0.5+AN87</f>
        <v>57.5757028429045</v>
      </c>
      <c r="EL38">
        <f t="shared" si="107"/>
        <v>42.3576671436254</v>
      </c>
      <c r="EM38">
        <f t="shared" si="107"/>
        <v>43.6226670826895</v>
      </c>
      <c r="EN38">
        <f t="shared" si="107"/>
        <v>89.4531493754531</v>
      </c>
      <c r="EO38">
        <f t="shared" si="107"/>
        <v>44.4265516652324</v>
      </c>
      <c r="EP38">
        <f t="shared" si="107"/>
        <v>43.4028263003289</v>
      </c>
      <c r="EQ38">
        <f t="shared" si="107"/>
        <v>42.5419735456889</v>
      </c>
      <c r="ER38">
        <f t="shared" si="107"/>
        <v>43.4224993807869</v>
      </c>
      <c r="ES38">
        <f t="shared" si="107"/>
        <v>42.1971101581371</v>
      </c>
      <c r="ET38">
        <f t="shared" si="107"/>
        <v>48.3947972600654</v>
      </c>
      <c r="EU38">
        <f t="shared" si="107"/>
        <v>43.6756379827666</v>
      </c>
      <c r="EV38">
        <f t="shared" si="107"/>
        <v>43.1057852368683</v>
      </c>
      <c r="EW38">
        <f t="shared" si="107"/>
        <v>44.138822626861</v>
      </c>
      <c r="EX38">
        <f t="shared" si="107"/>
        <v>52.0523955215771</v>
      </c>
      <c r="EY38">
        <f t="shared" si="107"/>
        <v>46.9282393775673</v>
      </c>
      <c r="EZ38">
        <f t="shared" si="107"/>
        <v>57.5460295804853</v>
      </c>
      <c r="FA38">
        <f t="shared" si="107"/>
        <v>63.0708630185981</v>
      </c>
      <c r="FB38">
        <f t="shared" si="107"/>
        <v>43.4257467080768</v>
      </c>
      <c r="FC38">
        <f t="shared" si="107"/>
        <v>41.5177733000934</v>
      </c>
      <c r="FD38">
        <f t="shared" si="107"/>
        <v>73.1111761825334</v>
      </c>
      <c r="FE38">
        <f t="shared" si="107"/>
        <v>49.9241511104735</v>
      </c>
      <c r="FF38">
        <f t="shared" si="107"/>
        <v>44.7889200591511</v>
      </c>
      <c r="FG38">
        <f t="shared" si="107"/>
        <v>43.3306318437036</v>
      </c>
      <c r="FH38">
        <f t="shared" si="107"/>
        <v>43.10088198688</v>
      </c>
      <c r="FI38">
        <f t="shared" si="107"/>
        <v>-6.63777056853283</v>
      </c>
      <c r="FJ38">
        <f t="shared" si="107"/>
        <v>43.6605893731303</v>
      </c>
      <c r="FK38">
        <f t="shared" si="107"/>
        <v>40.1521034158336</v>
      </c>
      <c r="FL38">
        <f t="shared" si="107"/>
        <v>57.5040998304663</v>
      </c>
      <c r="FM38">
        <f t="shared" si="107"/>
        <v>43.7017991307453</v>
      </c>
      <c r="FN38">
        <f t="shared" si="107"/>
        <v>45.1283723806885</v>
      </c>
      <c r="FO38">
        <f t="shared" si="107"/>
        <v>63.9933312197834</v>
      </c>
      <c r="FP38">
        <f t="shared" si="107"/>
        <v>41.5872213471898</v>
      </c>
      <c r="FQ38">
        <f t="shared" ref="FQ38:GY38" si="108">FQ37*(1-BT38*0.5)+$D38*BT38*0.5+BT87</f>
        <v>48.0426244306686</v>
      </c>
      <c r="FR38">
        <f t="shared" si="108"/>
        <v>41.0452781952735</v>
      </c>
      <c r="FS38">
        <f t="shared" si="108"/>
        <v>44.3360753932004</v>
      </c>
      <c r="FT38">
        <f t="shared" si="108"/>
        <v>45.5320241870217</v>
      </c>
      <c r="FU38">
        <f t="shared" si="108"/>
        <v>41.7635323081127</v>
      </c>
      <c r="FV38">
        <f t="shared" si="108"/>
        <v>43.7604691672619</v>
      </c>
      <c r="FW38">
        <f t="shared" si="108"/>
        <v>44.3862018680756</v>
      </c>
      <c r="FX38">
        <f t="shared" si="108"/>
        <v>41.6223455938178</v>
      </c>
      <c r="FY38">
        <f t="shared" si="108"/>
        <v>41.3978101523938</v>
      </c>
      <c r="FZ38">
        <f t="shared" si="108"/>
        <v>44.8599404303433</v>
      </c>
      <c r="GA38">
        <f t="shared" si="108"/>
        <v>44.7819675460224</v>
      </c>
      <c r="GB38">
        <f t="shared" si="108"/>
        <v>40.6120517146108</v>
      </c>
      <c r="GC38">
        <f t="shared" si="108"/>
        <v>53.7483221514035</v>
      </c>
      <c r="GD38">
        <f t="shared" si="108"/>
        <v>58.4031705964628</v>
      </c>
      <c r="GE38">
        <f t="shared" si="108"/>
        <v>40.750232627862</v>
      </c>
      <c r="GF38">
        <f t="shared" si="108"/>
        <v>45.5416170018639</v>
      </c>
      <c r="GG38">
        <f t="shared" si="108"/>
        <v>69.7141060199177</v>
      </c>
      <c r="GH38">
        <f t="shared" si="108"/>
        <v>42.647268262281</v>
      </c>
      <c r="GI38">
        <f t="shared" si="108"/>
        <v>45.4509294449439</v>
      </c>
      <c r="GJ38">
        <f t="shared" si="108"/>
        <v>41.356639368806</v>
      </c>
      <c r="GK38">
        <f t="shared" si="108"/>
        <v>14.4432398816933</v>
      </c>
      <c r="GL38">
        <f t="shared" si="108"/>
        <v>41.8320737455453</v>
      </c>
      <c r="GM38">
        <f t="shared" si="108"/>
        <v>42.4718102021458</v>
      </c>
      <c r="GN38">
        <f t="shared" si="108"/>
        <v>49.4379515978063</v>
      </c>
      <c r="GO38">
        <f t="shared" si="108"/>
        <v>60.2210152777727</v>
      </c>
      <c r="GP38">
        <f t="shared" si="108"/>
        <v>43.8206963998783</v>
      </c>
      <c r="GQ38">
        <f t="shared" si="108"/>
        <v>40.6766367355605</v>
      </c>
      <c r="GR38">
        <f t="shared" si="108"/>
        <v>43.7575070255827</v>
      </c>
      <c r="GS38">
        <f t="shared" si="108"/>
        <v>41.9161457768749</v>
      </c>
      <c r="GT38">
        <f t="shared" si="108"/>
        <v>44.4944939164265</v>
      </c>
      <c r="GU38">
        <f t="shared" si="108"/>
        <v>48.9695045196891</v>
      </c>
      <c r="GV38">
        <f t="shared" si="108"/>
        <v>42.3263679326221</v>
      </c>
      <c r="GW38">
        <f t="shared" si="108"/>
        <v>51.3306688899408</v>
      </c>
      <c r="GX38">
        <f t="shared" si="108"/>
        <v>44.3318308278249</v>
      </c>
      <c r="GY38">
        <f t="shared" si="108"/>
        <v>44.7429093773014</v>
      </c>
      <c r="GZ38" s="21">
        <v>57.3333333333333</v>
      </c>
    </row>
    <row r="39" s="13" customFormat="1" spans="1:208">
      <c r="A39" s="11">
        <v>8389</v>
      </c>
      <c r="B39" s="12">
        <v>42910.7708333333</v>
      </c>
      <c r="C39" s="13">
        <v>60.3333333333333</v>
      </c>
      <c r="D39" s="13">
        <v>34</v>
      </c>
      <c r="E39" s="13">
        <v>0</v>
      </c>
      <c r="F39" s="13">
        <v>0</v>
      </c>
      <c r="G39" s="15">
        <v>0.425</v>
      </c>
      <c r="H39" s="15">
        <v>0.075</v>
      </c>
      <c r="I39" s="15">
        <v>0.025</v>
      </c>
      <c r="J39" s="15">
        <v>0.025</v>
      </c>
      <c r="K39" s="15">
        <v>0.375</v>
      </c>
      <c r="L39" s="15">
        <v>0.325</v>
      </c>
      <c r="M39" s="15">
        <v>0.425</v>
      </c>
      <c r="N39" s="15">
        <v>0.075</v>
      </c>
      <c r="O39" s="15">
        <v>0.375</v>
      </c>
      <c r="P39" s="15">
        <v>0.125</v>
      </c>
      <c r="Q39" s="15">
        <v>0.025</v>
      </c>
      <c r="R39" s="15">
        <v>0.425</v>
      </c>
      <c r="S39" s="15">
        <v>0.425</v>
      </c>
      <c r="T39" s="15">
        <v>0.025</v>
      </c>
      <c r="U39" s="15">
        <v>0.025</v>
      </c>
      <c r="V39" s="15">
        <v>0.025</v>
      </c>
      <c r="W39" s="15">
        <v>0.375</v>
      </c>
      <c r="X39" s="15">
        <v>0.325</v>
      </c>
      <c r="Y39" s="15">
        <v>0.075</v>
      </c>
      <c r="Z39" s="15">
        <v>0.075</v>
      </c>
      <c r="AA39" s="15">
        <v>0.375</v>
      </c>
      <c r="AB39" s="15">
        <v>0.075</v>
      </c>
      <c r="AC39" s="15">
        <v>0.025</v>
      </c>
      <c r="AD39" s="15">
        <v>0.175</v>
      </c>
      <c r="AE39" s="15">
        <v>0.125</v>
      </c>
      <c r="AF39" s="15">
        <v>0.025</v>
      </c>
      <c r="AG39" s="15">
        <v>0.025</v>
      </c>
      <c r="AH39" s="15">
        <v>0.225</v>
      </c>
      <c r="AI39" s="15">
        <v>0.025</v>
      </c>
      <c r="AJ39" s="15">
        <v>0.075</v>
      </c>
      <c r="AK39" s="15">
        <v>0.075</v>
      </c>
      <c r="AL39" s="15">
        <v>0.325</v>
      </c>
      <c r="AM39" s="15">
        <v>0.325</v>
      </c>
      <c r="AN39" s="15">
        <v>0.175</v>
      </c>
      <c r="AO39" s="15">
        <v>0.325</v>
      </c>
      <c r="AP39" s="15">
        <v>0.025</v>
      </c>
      <c r="AQ39" s="15">
        <v>0.275</v>
      </c>
      <c r="AR39" s="15">
        <v>0.025</v>
      </c>
      <c r="AS39" s="15">
        <v>0.275</v>
      </c>
      <c r="AT39" s="15">
        <v>0.025</v>
      </c>
      <c r="AU39" s="15">
        <v>0.425</v>
      </c>
      <c r="AV39" s="15">
        <v>0.425</v>
      </c>
      <c r="AW39" s="15">
        <v>0.325</v>
      </c>
      <c r="AX39" s="15">
        <v>0.225</v>
      </c>
      <c r="AY39" s="15">
        <v>0.025</v>
      </c>
      <c r="AZ39" s="15">
        <v>0.425</v>
      </c>
      <c r="BA39" s="15">
        <v>0.425</v>
      </c>
      <c r="BB39" s="15">
        <v>0.025</v>
      </c>
      <c r="BC39" s="15">
        <v>0.325</v>
      </c>
      <c r="BD39" s="15">
        <v>0.025</v>
      </c>
      <c r="BE39" s="15">
        <v>0.075</v>
      </c>
      <c r="BF39" s="15">
        <v>0.025</v>
      </c>
      <c r="BG39" s="15">
        <v>0.425</v>
      </c>
      <c r="BH39" s="15">
        <v>0.025</v>
      </c>
      <c r="BI39" s="15">
        <v>0.475</v>
      </c>
      <c r="BJ39" s="15">
        <v>0.075</v>
      </c>
      <c r="BK39" s="15">
        <v>0.175</v>
      </c>
      <c r="BL39" s="15">
        <v>0.125</v>
      </c>
      <c r="BM39" s="15">
        <v>2.75</v>
      </c>
      <c r="BN39" s="15">
        <v>0.275</v>
      </c>
      <c r="BO39" s="15">
        <v>0.025</v>
      </c>
      <c r="BP39" s="15">
        <v>0.125</v>
      </c>
      <c r="BQ39" s="15">
        <v>0.025</v>
      </c>
      <c r="BR39" s="15">
        <v>0.225</v>
      </c>
      <c r="BS39" s="15">
        <v>0.425</v>
      </c>
      <c r="BT39" s="15">
        <v>0.425</v>
      </c>
      <c r="BU39" s="15">
        <v>0.425</v>
      </c>
      <c r="BV39" s="15">
        <v>0.025</v>
      </c>
      <c r="BW39" s="15">
        <v>0.425</v>
      </c>
      <c r="BX39" s="15">
        <v>0.325</v>
      </c>
      <c r="BY39" s="15">
        <v>0.025</v>
      </c>
      <c r="BZ39" s="15">
        <v>0.025</v>
      </c>
      <c r="CA39" s="15">
        <v>0.425</v>
      </c>
      <c r="CB39" s="15">
        <v>0.025</v>
      </c>
      <c r="CC39" s="15">
        <v>0.075</v>
      </c>
      <c r="CD39" s="15">
        <v>0.025</v>
      </c>
      <c r="CE39" s="15">
        <v>0.125</v>
      </c>
      <c r="CF39" s="15">
        <v>0.075</v>
      </c>
      <c r="CG39" s="15">
        <v>0.225</v>
      </c>
      <c r="CH39" s="15">
        <v>0.025</v>
      </c>
      <c r="CI39" s="15">
        <v>0.025</v>
      </c>
      <c r="CJ39" s="15">
        <v>0.025</v>
      </c>
      <c r="CK39" s="15">
        <v>1.75</v>
      </c>
      <c r="CL39" s="15">
        <v>0.025</v>
      </c>
      <c r="CM39" s="15">
        <v>0.075</v>
      </c>
      <c r="CN39" s="15">
        <v>0.275</v>
      </c>
      <c r="CO39" s="15">
        <v>0.225</v>
      </c>
      <c r="CP39" s="15">
        <v>0.275</v>
      </c>
      <c r="CQ39" s="15">
        <v>0.125</v>
      </c>
      <c r="CR39" s="15">
        <v>0.175</v>
      </c>
      <c r="CS39" s="15">
        <v>0.325</v>
      </c>
      <c r="CT39" s="15">
        <v>0.125</v>
      </c>
      <c r="CU39" s="15">
        <v>0.125</v>
      </c>
      <c r="CV39" s="15">
        <v>0.025</v>
      </c>
      <c r="CW39" s="15">
        <v>0.325</v>
      </c>
      <c r="CX39" s="15">
        <v>0.075</v>
      </c>
      <c r="CY39" s="15">
        <v>0.125</v>
      </c>
      <c r="CZ39" s="15">
        <v>0.025</v>
      </c>
      <c r="DA39" s="15">
        <v>0.025</v>
      </c>
      <c r="DB39" s="15">
        <v>0.125</v>
      </c>
      <c r="DD39">
        <f t="shared" si="3"/>
        <v>40.5938311260579</v>
      </c>
      <c r="DE39">
        <f t="shared" ref="DE39:EJ39" si="109">DE38*(1-H39*0.5)+$D39*H39*0.5+H88</f>
        <v>73.2108353254762</v>
      </c>
      <c r="DF39">
        <f t="shared" si="109"/>
        <v>40.652979085776</v>
      </c>
      <c r="DG39">
        <f t="shared" si="109"/>
        <v>43.2277470919903</v>
      </c>
      <c r="DH39">
        <f t="shared" si="109"/>
        <v>39.824060591539</v>
      </c>
      <c r="DI39">
        <f t="shared" si="109"/>
        <v>63.6359371716004</v>
      </c>
      <c r="DJ39">
        <f t="shared" si="109"/>
        <v>29.7646458790335</v>
      </c>
      <c r="DK39">
        <f t="shared" si="109"/>
        <v>41.7860277575657</v>
      </c>
      <c r="DL39">
        <f t="shared" si="109"/>
        <v>39.4904285901737</v>
      </c>
      <c r="DM39">
        <f t="shared" si="109"/>
        <v>46.2478569471363</v>
      </c>
      <c r="DN39">
        <f t="shared" si="109"/>
        <v>41.5777031440128</v>
      </c>
      <c r="DO39">
        <f t="shared" si="109"/>
        <v>43.0572424772183</v>
      </c>
      <c r="DP39">
        <f t="shared" si="109"/>
        <v>41.8869419447988</v>
      </c>
      <c r="DQ39">
        <f t="shared" si="109"/>
        <v>58.8949145592907</v>
      </c>
      <c r="DR39">
        <f t="shared" si="109"/>
        <v>45.4260938444804</v>
      </c>
      <c r="DS39">
        <f t="shared" si="109"/>
        <v>44.4899310386967</v>
      </c>
      <c r="DT39">
        <f t="shared" si="109"/>
        <v>48.4643481713903</v>
      </c>
      <c r="DU39">
        <f t="shared" si="109"/>
        <v>41.0343355983578</v>
      </c>
      <c r="DV39">
        <f t="shared" si="109"/>
        <v>42.5944679421678</v>
      </c>
      <c r="DW39">
        <f t="shared" si="109"/>
        <v>44.6333846786345</v>
      </c>
      <c r="DX39">
        <f t="shared" si="109"/>
        <v>74.97938552718</v>
      </c>
      <c r="DY39">
        <f t="shared" si="109"/>
        <v>43.6274826575744</v>
      </c>
      <c r="DZ39">
        <f t="shared" si="109"/>
        <v>42.2525443427526</v>
      </c>
      <c r="EA39">
        <f t="shared" si="109"/>
        <v>55.7543171343842</v>
      </c>
      <c r="EB39">
        <f t="shared" si="109"/>
        <v>46.0880692896906</v>
      </c>
      <c r="EC39">
        <f t="shared" si="109"/>
        <v>26.3997007564988</v>
      </c>
      <c r="ED39">
        <f t="shared" si="109"/>
        <v>45.4783773758672</v>
      </c>
      <c r="EE39">
        <f t="shared" si="109"/>
        <v>41.2925005593057</v>
      </c>
      <c r="EF39">
        <f t="shared" si="109"/>
        <v>43.6771963015793</v>
      </c>
      <c r="EG39">
        <f t="shared" si="109"/>
        <v>41.8382496178769</v>
      </c>
      <c r="EH39">
        <f t="shared" si="109"/>
        <v>43.3218843415575</v>
      </c>
      <c r="EI39">
        <f t="shared" si="109"/>
        <v>52.3192226200508</v>
      </c>
      <c r="EJ39">
        <f t="shared" si="109"/>
        <v>41.6920886232553</v>
      </c>
      <c r="EK39">
        <f t="shared" ref="EK39:FP39" si="110">EK38*(1-AN39*0.5)+$D39*AN39*0.5+AN88</f>
        <v>55.5128288441503</v>
      </c>
      <c r="EL39">
        <f t="shared" si="110"/>
        <v>40.9995462327863</v>
      </c>
      <c r="EM39">
        <f t="shared" si="110"/>
        <v>43.5023837441559</v>
      </c>
      <c r="EN39">
        <f t="shared" si="110"/>
        <v>81.8283413363283</v>
      </c>
      <c r="EO39">
        <f t="shared" si="110"/>
        <v>44.296219769417</v>
      </c>
      <c r="EP39">
        <f t="shared" si="110"/>
        <v>42.1099376840337</v>
      </c>
      <c r="EQ39">
        <f t="shared" si="110"/>
        <v>42.4351988763678</v>
      </c>
      <c r="ER39">
        <f t="shared" si="110"/>
        <v>41.4202182623697</v>
      </c>
      <c r="ES39">
        <f t="shared" si="110"/>
        <v>40.4552242495329</v>
      </c>
      <c r="ET39">
        <f t="shared" si="110"/>
        <v>46.0556427053048</v>
      </c>
      <c r="EU39">
        <f t="shared" si="110"/>
        <v>42.5871287097053</v>
      </c>
      <c r="EV39">
        <f t="shared" si="110"/>
        <v>42.9919629214074</v>
      </c>
      <c r="EW39">
        <f t="shared" si="110"/>
        <v>41.984322818653</v>
      </c>
      <c r="EX39">
        <f t="shared" si="110"/>
        <v>48.216261473242</v>
      </c>
      <c r="EY39">
        <f t="shared" si="110"/>
        <v>46.7666363853477</v>
      </c>
      <c r="EZ39">
        <f t="shared" si="110"/>
        <v>53.7197997736565</v>
      </c>
      <c r="FA39">
        <f t="shared" si="110"/>
        <v>62.7074772308656</v>
      </c>
      <c r="FB39">
        <f t="shared" si="110"/>
        <v>43.0722812065239</v>
      </c>
      <c r="FC39">
        <f t="shared" si="110"/>
        <v>41.4238011338422</v>
      </c>
      <c r="FD39">
        <f t="shared" si="110"/>
        <v>64.800051243745</v>
      </c>
      <c r="FE39">
        <f t="shared" si="110"/>
        <v>49.7250992215925</v>
      </c>
      <c r="FF39">
        <f t="shared" si="110"/>
        <v>42.2265515451027</v>
      </c>
      <c r="FG39">
        <f t="shared" si="110"/>
        <v>42.9807331495647</v>
      </c>
      <c r="FH39">
        <f t="shared" si="110"/>
        <v>42.304554813028</v>
      </c>
      <c r="FI39">
        <f t="shared" si="110"/>
        <v>-4.09790990799952</v>
      </c>
      <c r="FJ39">
        <f t="shared" si="110"/>
        <v>30.3772789850762</v>
      </c>
      <c r="FK39">
        <f t="shared" si="110"/>
        <v>39.3061891961565</v>
      </c>
      <c r="FL39">
        <f t="shared" si="110"/>
        <v>57.2102985825855</v>
      </c>
      <c r="FM39">
        <f t="shared" si="110"/>
        <v>43.0954366850737</v>
      </c>
      <c r="FN39">
        <f t="shared" si="110"/>
        <v>44.9892677259299</v>
      </c>
      <c r="FO39">
        <f t="shared" si="110"/>
        <v>60.6190814575577</v>
      </c>
      <c r="FP39">
        <f t="shared" si="110"/>
        <v>39.974936810912</v>
      </c>
      <c r="FQ39">
        <f t="shared" ref="FQ39:GY39" si="111">FQ38*(1-BT39*0.5)+$D39*BT39*0.5+BT88</f>
        <v>45.0585667391515</v>
      </c>
      <c r="FR39">
        <f t="shared" si="111"/>
        <v>39.5481565787779</v>
      </c>
      <c r="FS39">
        <f t="shared" si="111"/>
        <v>44.2068744507854</v>
      </c>
      <c r="FT39">
        <f t="shared" si="111"/>
        <v>43.0814690472796</v>
      </c>
      <c r="FU39">
        <f t="shared" si="111"/>
        <v>40.5019583080443</v>
      </c>
      <c r="FV39">
        <f t="shared" si="111"/>
        <v>43.6384633026711</v>
      </c>
      <c r="FW39">
        <f t="shared" si="111"/>
        <v>44.2563743447246</v>
      </c>
      <c r="FX39">
        <f t="shared" si="111"/>
        <v>40.0025971551316</v>
      </c>
      <c r="FY39">
        <f t="shared" si="111"/>
        <v>41.3053375254889</v>
      </c>
      <c r="FZ39">
        <f t="shared" si="111"/>
        <v>44.4526926642054</v>
      </c>
      <c r="GA39">
        <f t="shared" si="111"/>
        <v>44.6471929516972</v>
      </c>
      <c r="GB39">
        <f t="shared" si="111"/>
        <v>40.1987984824476</v>
      </c>
      <c r="GC39">
        <f t="shared" si="111"/>
        <v>53.0077600707259</v>
      </c>
      <c r="GD39">
        <f t="shared" si="111"/>
        <v>55.6578139043607</v>
      </c>
      <c r="GE39">
        <f t="shared" si="111"/>
        <v>40.6658547200137</v>
      </c>
      <c r="GF39">
        <f t="shared" si="111"/>
        <v>45.3973467893406</v>
      </c>
      <c r="GG39">
        <f t="shared" si="111"/>
        <v>69.2676796946687</v>
      </c>
      <c r="GH39">
        <f t="shared" si="111"/>
        <v>35.0809085327851</v>
      </c>
      <c r="GI39">
        <f t="shared" si="111"/>
        <v>45.3077928268821</v>
      </c>
      <c r="GJ39">
        <f t="shared" si="111"/>
        <v>41.0807653924758</v>
      </c>
      <c r="GK39">
        <f t="shared" si="111"/>
        <v>17.1322943979605</v>
      </c>
      <c r="GL39">
        <f t="shared" si="111"/>
        <v>40.9509654491715</v>
      </c>
      <c r="GM39">
        <f t="shared" si="111"/>
        <v>41.3069362993508</v>
      </c>
      <c r="GN39">
        <f t="shared" si="111"/>
        <v>48.4730796229434</v>
      </c>
      <c r="GO39">
        <f t="shared" si="111"/>
        <v>57.9266764409676</v>
      </c>
      <c r="GP39">
        <f t="shared" si="111"/>
        <v>42.2248332348981</v>
      </c>
      <c r="GQ39">
        <f t="shared" si="111"/>
        <v>40.259346939588</v>
      </c>
      <c r="GR39">
        <f t="shared" si="111"/>
        <v>43.1476628364838</v>
      </c>
      <c r="GS39">
        <f t="shared" si="111"/>
        <v>41.8171939546639</v>
      </c>
      <c r="GT39">
        <f t="shared" si="111"/>
        <v>42.7891386550072</v>
      </c>
      <c r="GU39">
        <f t="shared" si="111"/>
        <v>48.4081481002008</v>
      </c>
      <c r="GV39">
        <f t="shared" si="111"/>
        <v>41.8059699368332</v>
      </c>
      <c r="GW39">
        <f t="shared" si="111"/>
        <v>51.1140355288166</v>
      </c>
      <c r="GX39">
        <f t="shared" si="111"/>
        <v>44.2026829424771</v>
      </c>
      <c r="GY39">
        <f t="shared" si="111"/>
        <v>44.07147754122</v>
      </c>
      <c r="GZ39" s="21">
        <v>60.3333333333333</v>
      </c>
    </row>
    <row r="40" s="13" customFormat="1" spans="1:208">
      <c r="A40" s="11">
        <v>8390</v>
      </c>
      <c r="B40" s="12">
        <v>42910.7916666667</v>
      </c>
      <c r="C40" s="13">
        <v>63</v>
      </c>
      <c r="D40" s="13">
        <v>36</v>
      </c>
      <c r="E40" s="13">
        <v>0</v>
      </c>
      <c r="F40" s="13">
        <v>0</v>
      </c>
      <c r="G40" s="15">
        <v>0.175</v>
      </c>
      <c r="H40" s="15">
        <v>0.075</v>
      </c>
      <c r="I40" s="15">
        <v>0.125</v>
      </c>
      <c r="J40" s="15">
        <v>0.275</v>
      </c>
      <c r="K40" s="15">
        <v>0.075</v>
      </c>
      <c r="L40" s="15">
        <v>0.325</v>
      </c>
      <c r="M40" s="15">
        <v>0.075</v>
      </c>
      <c r="N40" s="15">
        <v>0.075</v>
      </c>
      <c r="O40" s="15">
        <v>0.075</v>
      </c>
      <c r="P40" s="15">
        <v>0.225</v>
      </c>
      <c r="Q40" s="15">
        <v>0.425</v>
      </c>
      <c r="R40" s="15">
        <v>0.025</v>
      </c>
      <c r="S40" s="15">
        <v>0.025</v>
      </c>
      <c r="T40" s="15">
        <v>0.025</v>
      </c>
      <c r="U40" s="15">
        <v>0.175</v>
      </c>
      <c r="V40" s="15">
        <v>0.075</v>
      </c>
      <c r="W40" s="15">
        <v>0.225</v>
      </c>
      <c r="X40" s="15">
        <v>0.025</v>
      </c>
      <c r="Y40" s="15">
        <v>0.175</v>
      </c>
      <c r="Z40" s="15">
        <v>0.025</v>
      </c>
      <c r="AA40" s="15">
        <v>0.075</v>
      </c>
      <c r="AB40" s="15">
        <v>0.025</v>
      </c>
      <c r="AC40" s="15">
        <v>0.025</v>
      </c>
      <c r="AD40" s="15">
        <v>0.025</v>
      </c>
      <c r="AE40" s="15">
        <v>0.075</v>
      </c>
      <c r="AF40" s="15">
        <v>0.325</v>
      </c>
      <c r="AG40" s="15">
        <v>0.175</v>
      </c>
      <c r="AH40" s="15">
        <v>0.275</v>
      </c>
      <c r="AI40" s="15">
        <v>0.225</v>
      </c>
      <c r="AJ40" s="15">
        <v>0.125</v>
      </c>
      <c r="AK40" s="15">
        <v>0.025</v>
      </c>
      <c r="AL40" s="15">
        <v>0.075</v>
      </c>
      <c r="AM40" s="15">
        <v>0.425</v>
      </c>
      <c r="AN40" s="15">
        <v>0.075</v>
      </c>
      <c r="AO40" s="15">
        <v>0.425</v>
      </c>
      <c r="AP40" s="15">
        <v>0.025</v>
      </c>
      <c r="AQ40" s="15">
        <v>0.025</v>
      </c>
      <c r="AR40" s="15">
        <v>0.075</v>
      </c>
      <c r="AS40" s="15">
        <v>0.125</v>
      </c>
      <c r="AT40" s="15">
        <v>0.125</v>
      </c>
      <c r="AU40" s="15">
        <v>0.225</v>
      </c>
      <c r="AV40" s="15">
        <v>0.175</v>
      </c>
      <c r="AW40" s="15">
        <v>0.225</v>
      </c>
      <c r="AX40" s="15">
        <v>0.025</v>
      </c>
      <c r="AY40" s="15">
        <v>0.375</v>
      </c>
      <c r="AZ40" s="15">
        <v>0.025</v>
      </c>
      <c r="BA40" s="15">
        <v>0.125</v>
      </c>
      <c r="BB40" s="15">
        <v>0.175</v>
      </c>
      <c r="BC40" s="15">
        <v>0.425</v>
      </c>
      <c r="BD40" s="15">
        <v>0.025</v>
      </c>
      <c r="BE40" s="15">
        <v>0.325</v>
      </c>
      <c r="BF40" s="15">
        <v>0.075</v>
      </c>
      <c r="BG40" s="15">
        <v>0.025</v>
      </c>
      <c r="BH40" s="15">
        <v>0.325</v>
      </c>
      <c r="BI40" s="15">
        <v>0.275</v>
      </c>
      <c r="BJ40" s="15">
        <v>0.025</v>
      </c>
      <c r="BK40" s="15">
        <v>0.425</v>
      </c>
      <c r="BL40" s="15">
        <v>0.175</v>
      </c>
      <c r="BM40" s="15">
        <v>0.025</v>
      </c>
      <c r="BN40" s="15">
        <v>0.075</v>
      </c>
      <c r="BO40" s="15">
        <v>0.025</v>
      </c>
      <c r="BP40" s="15">
        <v>0.075</v>
      </c>
      <c r="BQ40" s="15">
        <v>0.025</v>
      </c>
      <c r="BR40" s="15">
        <v>0.075</v>
      </c>
      <c r="BS40" s="15">
        <v>0.425</v>
      </c>
      <c r="BT40" s="15">
        <v>0.325</v>
      </c>
      <c r="BU40" s="15">
        <v>0.075</v>
      </c>
      <c r="BV40" s="15">
        <v>0.075</v>
      </c>
      <c r="BW40" s="15">
        <v>0.075</v>
      </c>
      <c r="BX40" s="15">
        <v>0.175</v>
      </c>
      <c r="BY40" s="15">
        <v>0.125</v>
      </c>
      <c r="BZ40" s="15">
        <v>0.225</v>
      </c>
      <c r="CA40" s="15">
        <v>0.175</v>
      </c>
      <c r="CB40" s="15">
        <v>0.125</v>
      </c>
      <c r="CC40" s="15">
        <v>0.025</v>
      </c>
      <c r="CD40" s="15">
        <v>0.025</v>
      </c>
      <c r="CE40" s="15">
        <v>0.025</v>
      </c>
      <c r="CF40" s="15">
        <v>0.475</v>
      </c>
      <c r="CG40" s="15">
        <v>0.175</v>
      </c>
      <c r="CH40" s="15">
        <v>0.425</v>
      </c>
      <c r="CI40" s="15">
        <v>0.075</v>
      </c>
      <c r="CJ40" s="15">
        <v>0.075</v>
      </c>
      <c r="CK40" s="15">
        <v>0.375</v>
      </c>
      <c r="CL40" s="15">
        <v>0.125</v>
      </c>
      <c r="CM40" s="15">
        <v>0.075</v>
      </c>
      <c r="CN40" s="15">
        <v>0.075</v>
      </c>
      <c r="CO40" s="15">
        <v>0.125</v>
      </c>
      <c r="CP40" s="15">
        <v>0.175</v>
      </c>
      <c r="CQ40" s="15">
        <v>0.425</v>
      </c>
      <c r="CR40" s="15">
        <v>0.025</v>
      </c>
      <c r="CS40" s="15">
        <v>0.425</v>
      </c>
      <c r="CT40" s="15">
        <v>0.125</v>
      </c>
      <c r="CU40" s="15">
        <v>0.425</v>
      </c>
      <c r="CV40" s="15">
        <v>0.025</v>
      </c>
      <c r="CW40" s="15">
        <v>0.425</v>
      </c>
      <c r="CX40" s="15">
        <v>0.325</v>
      </c>
      <c r="CY40" s="15">
        <v>0.175</v>
      </c>
      <c r="CZ40" s="15">
        <v>0.125</v>
      </c>
      <c r="DA40" s="15">
        <v>0.275</v>
      </c>
      <c r="DB40" s="15">
        <v>0.025</v>
      </c>
      <c r="DD40">
        <f t="shared" si="3"/>
        <v>40.1918709025279</v>
      </c>
      <c r="DE40">
        <f t="shared" ref="DE40:EJ40" si="112">DE39*(1-H40*0.5)+$D40*H40*0.5+H89</f>
        <v>71.8154290007708</v>
      </c>
      <c r="DF40">
        <f t="shared" si="112"/>
        <v>40.362167892915</v>
      </c>
      <c r="DG40">
        <f t="shared" si="112"/>
        <v>42.2339318668416</v>
      </c>
      <c r="DH40">
        <f t="shared" si="112"/>
        <v>39.6806583193563</v>
      </c>
      <c r="DI40">
        <f t="shared" si="112"/>
        <v>59.1450973812154</v>
      </c>
      <c r="DJ40">
        <f t="shared" si="112"/>
        <v>29.9984716585697</v>
      </c>
      <c r="DK40">
        <f t="shared" si="112"/>
        <v>41.569051716657</v>
      </c>
      <c r="DL40">
        <f t="shared" si="112"/>
        <v>39.3595375180421</v>
      </c>
      <c r="DM40">
        <f t="shared" si="112"/>
        <v>45.0949730405835</v>
      </c>
      <c r="DN40">
        <f t="shared" si="112"/>
        <v>40.3924412259101</v>
      </c>
      <c r="DO40">
        <f t="shared" si="112"/>
        <v>42.9690269462531</v>
      </c>
      <c r="DP40">
        <f t="shared" si="112"/>
        <v>41.8133551704888</v>
      </c>
      <c r="DQ40">
        <f t="shared" si="112"/>
        <v>58.6087281272995</v>
      </c>
      <c r="DR40">
        <f t="shared" si="112"/>
        <v>47.1013106330884</v>
      </c>
      <c r="DS40">
        <f t="shared" si="112"/>
        <v>44.1715586247456</v>
      </c>
      <c r="DT40">
        <f t="shared" si="112"/>
        <v>47.0621090021089</v>
      </c>
      <c r="DU40">
        <f t="shared" si="112"/>
        <v>40.9714064033783</v>
      </c>
      <c r="DV40">
        <f t="shared" si="112"/>
        <v>42.0174519972281</v>
      </c>
      <c r="DW40">
        <f t="shared" si="112"/>
        <v>44.5254673701515</v>
      </c>
      <c r="DX40">
        <f t="shared" si="112"/>
        <v>73.5176585699108</v>
      </c>
      <c r="DY40">
        <f t="shared" si="112"/>
        <v>43.5321391243547</v>
      </c>
      <c r="DZ40">
        <f t="shared" si="112"/>
        <v>42.1743875384682</v>
      </c>
      <c r="EA40">
        <f t="shared" si="112"/>
        <v>55.5073881702044</v>
      </c>
      <c r="EB40">
        <f t="shared" si="112"/>
        <v>45.7097666913272</v>
      </c>
      <c r="EC40">
        <f t="shared" si="112"/>
        <v>27.9597493835678</v>
      </c>
      <c r="ED40">
        <f t="shared" si="112"/>
        <v>44.6490193554788</v>
      </c>
      <c r="EE40">
        <f t="shared" si="112"/>
        <v>40.5647817324012</v>
      </c>
      <c r="EF40">
        <f t="shared" si="112"/>
        <v>42.8135117176517</v>
      </c>
      <c r="EG40">
        <f t="shared" si="112"/>
        <v>41.4733590167596</v>
      </c>
      <c r="EH40">
        <f t="shared" si="112"/>
        <v>43.230360787288</v>
      </c>
      <c r="EI40">
        <f t="shared" si="112"/>
        <v>51.7072517717989</v>
      </c>
      <c r="EJ40">
        <f t="shared" si="112"/>
        <v>40.4825197908135</v>
      </c>
      <c r="EK40">
        <f t="shared" ref="EK40:FP40" si="113">EK39*(1-AN40*0.5)+$D40*AN40*0.5+AN89</f>
        <v>54.7810977624947</v>
      </c>
      <c r="EL40">
        <f t="shared" si="113"/>
        <v>39.9371426583192</v>
      </c>
      <c r="EM40">
        <f t="shared" si="113"/>
        <v>43.4086039473539</v>
      </c>
      <c r="EN40">
        <f t="shared" si="113"/>
        <v>81.2554870696242</v>
      </c>
      <c r="EO40">
        <f t="shared" si="113"/>
        <v>43.9851115280639</v>
      </c>
      <c r="EP40">
        <f t="shared" si="113"/>
        <v>44.2280665787816</v>
      </c>
      <c r="EQ40">
        <f t="shared" si="113"/>
        <v>42.0329989465948</v>
      </c>
      <c r="ER40">
        <f t="shared" si="113"/>
        <v>40.8104437078531</v>
      </c>
      <c r="ES40">
        <f t="shared" si="113"/>
        <v>40.0653921276988</v>
      </c>
      <c r="ET40">
        <f t="shared" si="113"/>
        <v>44.924382900958</v>
      </c>
      <c r="EU40">
        <f t="shared" si="113"/>
        <v>42.504789600834</v>
      </c>
      <c r="EV40">
        <f t="shared" si="113"/>
        <v>41.6809698736435</v>
      </c>
      <c r="EW40">
        <f t="shared" si="113"/>
        <v>41.9095187834199</v>
      </c>
      <c r="EX40">
        <f t="shared" si="113"/>
        <v>47.4527451311643</v>
      </c>
      <c r="EY40">
        <f t="shared" si="113"/>
        <v>45.8245557016297</v>
      </c>
      <c r="EZ40">
        <f t="shared" si="113"/>
        <v>49.9543423217545</v>
      </c>
      <c r="FA40">
        <f t="shared" si="113"/>
        <v>62.3736337654798</v>
      </c>
      <c r="FB40">
        <f t="shared" si="113"/>
        <v>41.9230355104638</v>
      </c>
      <c r="FC40">
        <f t="shared" si="113"/>
        <v>41.2204085913232</v>
      </c>
      <c r="FD40">
        <f t="shared" si="113"/>
        <v>64.4400506031982</v>
      </c>
      <c r="FE40">
        <f t="shared" si="113"/>
        <v>47.4947705980838</v>
      </c>
      <c r="FF40">
        <f t="shared" si="113"/>
        <v>43.8704007076511</v>
      </c>
      <c r="FG40">
        <f t="shared" si="113"/>
        <v>60.3934739851952</v>
      </c>
      <c r="FH40">
        <f t="shared" si="113"/>
        <v>40.9648369152596</v>
      </c>
      <c r="FI40">
        <f t="shared" si="113"/>
        <v>-0.589342791049567</v>
      </c>
      <c r="FJ40">
        <f t="shared" si="113"/>
        <v>30.4475629977627</v>
      </c>
      <c r="FK40">
        <f t="shared" si="113"/>
        <v>39.1822071013006</v>
      </c>
      <c r="FL40">
        <f t="shared" si="113"/>
        <v>56.9451698503031</v>
      </c>
      <c r="FM40">
        <f t="shared" si="113"/>
        <v>42.8293578093834</v>
      </c>
      <c r="FN40">
        <f t="shared" si="113"/>
        <v>44.8769018793558</v>
      </c>
      <c r="FO40">
        <f t="shared" si="113"/>
        <v>59.6958659028993</v>
      </c>
      <c r="FP40">
        <f t="shared" si="113"/>
        <v>39.1302627385932</v>
      </c>
      <c r="FQ40">
        <f t="shared" ref="FQ40:GY40" si="114">FQ39*(1-BT40*0.5)+$D40*BT40*0.5+BT89</f>
        <v>43.5865496440394</v>
      </c>
      <c r="FR40">
        <f t="shared" si="114"/>
        <v>39.4151007070737</v>
      </c>
      <c r="FS40">
        <f t="shared" si="114"/>
        <v>43.899116658881</v>
      </c>
      <c r="FT40">
        <f t="shared" si="114"/>
        <v>42.8159139580066</v>
      </c>
      <c r="FU40">
        <f t="shared" si="114"/>
        <v>40.1080369560905</v>
      </c>
      <c r="FV40">
        <f t="shared" si="114"/>
        <v>43.1610593462542</v>
      </c>
      <c r="FW40">
        <f t="shared" si="114"/>
        <v>43.3275322309431</v>
      </c>
      <c r="FX40">
        <f t="shared" si="114"/>
        <v>62.1523699040575</v>
      </c>
      <c r="FY40">
        <f t="shared" si="114"/>
        <v>40.9737539301459</v>
      </c>
      <c r="FZ40">
        <f t="shared" si="114"/>
        <v>44.3470340059028</v>
      </c>
      <c r="GA40">
        <f t="shared" si="114"/>
        <v>44.539103039801</v>
      </c>
      <c r="GB40">
        <f t="shared" si="114"/>
        <v>40.146313501417</v>
      </c>
      <c r="GC40">
        <f t="shared" si="114"/>
        <v>48.9684170539285</v>
      </c>
      <c r="GD40">
        <f t="shared" si="114"/>
        <v>53.9377551877292</v>
      </c>
      <c r="GE40">
        <f t="shared" si="114"/>
        <v>39.6743605920108</v>
      </c>
      <c r="GF40">
        <f t="shared" si="114"/>
        <v>45.0449462847403</v>
      </c>
      <c r="GG40">
        <f t="shared" si="114"/>
        <v>68.0201417061186</v>
      </c>
      <c r="GH40">
        <f t="shared" si="114"/>
        <v>35.2532381828879</v>
      </c>
      <c r="GI40">
        <f t="shared" si="114"/>
        <v>44.726055775202</v>
      </c>
      <c r="GJ40">
        <f t="shared" si="114"/>
        <v>40.890236690258</v>
      </c>
      <c r="GK40">
        <f t="shared" si="114"/>
        <v>17.8398333580369</v>
      </c>
      <c r="GL40">
        <f t="shared" si="114"/>
        <v>40.6415301085982</v>
      </c>
      <c r="GM40">
        <f t="shared" si="114"/>
        <v>40.8425793731576</v>
      </c>
      <c r="GN40">
        <f t="shared" si="114"/>
        <v>45.8225502030679</v>
      </c>
      <c r="GO40">
        <f t="shared" si="114"/>
        <v>57.6525929854555</v>
      </c>
      <c r="GP40">
        <f t="shared" si="114"/>
        <v>40.9020561724822</v>
      </c>
      <c r="GQ40">
        <f t="shared" si="114"/>
        <v>39.9931377558637</v>
      </c>
      <c r="GR40">
        <f t="shared" si="114"/>
        <v>41.628784483731</v>
      </c>
      <c r="GS40">
        <f t="shared" si="114"/>
        <v>41.7444790302307</v>
      </c>
      <c r="GT40">
        <f t="shared" si="114"/>
        <v>41.3464466908181</v>
      </c>
      <c r="GU40">
        <f t="shared" si="114"/>
        <v>46.3918240339181</v>
      </c>
      <c r="GV40">
        <f t="shared" si="114"/>
        <v>41.2979475673603</v>
      </c>
      <c r="GW40">
        <f t="shared" si="114"/>
        <v>50.1694083082655</v>
      </c>
      <c r="GX40">
        <f t="shared" si="114"/>
        <v>43.0748140378865</v>
      </c>
      <c r="GY40">
        <f t="shared" si="114"/>
        <v>43.9705840719548</v>
      </c>
      <c r="GZ40" s="21">
        <v>63</v>
      </c>
    </row>
    <row r="41" s="13" customFormat="1" spans="1:208">
      <c r="A41" s="11">
        <v>8391</v>
      </c>
      <c r="B41" s="12">
        <v>42910.8125</v>
      </c>
      <c r="C41" s="13">
        <v>67.6666666666667</v>
      </c>
      <c r="D41" s="13">
        <v>36</v>
      </c>
      <c r="E41" s="13">
        <v>0</v>
      </c>
      <c r="F41" s="13">
        <v>0</v>
      </c>
      <c r="G41" s="15">
        <v>0.425</v>
      </c>
      <c r="H41" s="15">
        <v>0.075</v>
      </c>
      <c r="I41" s="15">
        <v>0.375</v>
      </c>
      <c r="J41" s="15">
        <v>0.075</v>
      </c>
      <c r="K41" s="15">
        <v>0.075</v>
      </c>
      <c r="L41" s="15">
        <v>0.275</v>
      </c>
      <c r="M41" s="15">
        <v>0.425</v>
      </c>
      <c r="N41" s="15">
        <v>0.025</v>
      </c>
      <c r="O41" s="15">
        <v>0.175</v>
      </c>
      <c r="P41" s="15">
        <v>0.425</v>
      </c>
      <c r="Q41" s="15">
        <v>0.425</v>
      </c>
      <c r="R41" s="15">
        <v>0.375</v>
      </c>
      <c r="S41" s="15">
        <v>0.025</v>
      </c>
      <c r="T41" s="15">
        <v>0.075</v>
      </c>
      <c r="U41" s="15">
        <v>0.275</v>
      </c>
      <c r="V41" s="15">
        <v>0.025</v>
      </c>
      <c r="W41" s="15">
        <v>0.025</v>
      </c>
      <c r="X41" s="15">
        <v>0.075</v>
      </c>
      <c r="Y41" s="15">
        <v>0.025</v>
      </c>
      <c r="Z41" s="15">
        <v>0.125</v>
      </c>
      <c r="AA41" s="15">
        <v>0.075</v>
      </c>
      <c r="AB41" s="15">
        <v>0.275</v>
      </c>
      <c r="AC41" s="15">
        <v>0.075</v>
      </c>
      <c r="AD41" s="15">
        <v>0.075</v>
      </c>
      <c r="AE41" s="15">
        <v>0.325</v>
      </c>
      <c r="AF41" s="15">
        <v>0.325</v>
      </c>
      <c r="AG41" s="15">
        <v>0.175</v>
      </c>
      <c r="AH41" s="15">
        <v>0.075</v>
      </c>
      <c r="AI41" s="15">
        <v>0.025</v>
      </c>
      <c r="AJ41" s="15">
        <v>0.325</v>
      </c>
      <c r="AK41" s="15">
        <v>0.075</v>
      </c>
      <c r="AL41" s="15">
        <v>0.275</v>
      </c>
      <c r="AM41" s="15">
        <v>0.375</v>
      </c>
      <c r="AN41" s="15">
        <v>0.025</v>
      </c>
      <c r="AO41" s="15">
        <v>0.375</v>
      </c>
      <c r="AP41" s="15">
        <v>0.325</v>
      </c>
      <c r="AQ41" s="15">
        <v>0.075</v>
      </c>
      <c r="AR41" s="15">
        <v>0.275</v>
      </c>
      <c r="AS41" s="15">
        <v>0.025</v>
      </c>
      <c r="AT41" s="15">
        <v>0.025</v>
      </c>
      <c r="AU41" s="15">
        <v>0.075</v>
      </c>
      <c r="AV41" s="15">
        <v>0.125</v>
      </c>
      <c r="AW41" s="15">
        <v>0.075</v>
      </c>
      <c r="AX41" s="15">
        <v>0.425</v>
      </c>
      <c r="AY41" s="15">
        <v>0.075</v>
      </c>
      <c r="AZ41" s="15">
        <v>0.125</v>
      </c>
      <c r="BA41" s="15">
        <v>0.025</v>
      </c>
      <c r="BB41" s="15">
        <v>0.125</v>
      </c>
      <c r="BC41" s="15">
        <v>0.025</v>
      </c>
      <c r="BD41" s="15">
        <v>0.025</v>
      </c>
      <c r="BE41" s="15">
        <v>0.075</v>
      </c>
      <c r="BF41" s="15">
        <v>0.425</v>
      </c>
      <c r="BG41" s="15">
        <v>0.075</v>
      </c>
      <c r="BH41" s="15">
        <v>0.025</v>
      </c>
      <c r="BI41" s="15">
        <v>0.075</v>
      </c>
      <c r="BJ41" s="15">
        <v>0.125</v>
      </c>
      <c r="BK41" s="15">
        <v>0.025</v>
      </c>
      <c r="BL41" s="15">
        <v>0.275</v>
      </c>
      <c r="BM41" s="15">
        <v>0.025</v>
      </c>
      <c r="BN41" s="15">
        <v>0.425</v>
      </c>
      <c r="BO41" s="15">
        <v>0.275</v>
      </c>
      <c r="BP41" s="15">
        <v>0.025</v>
      </c>
      <c r="BQ41" s="15">
        <v>0.225</v>
      </c>
      <c r="BR41" s="15">
        <v>0.475</v>
      </c>
      <c r="BS41" s="15">
        <v>0.025</v>
      </c>
      <c r="BT41" s="15">
        <v>0.075</v>
      </c>
      <c r="BU41" s="15">
        <v>0.025</v>
      </c>
      <c r="BV41" s="15">
        <v>0.075</v>
      </c>
      <c r="BW41" s="15">
        <v>0.075</v>
      </c>
      <c r="BX41" s="15">
        <v>0.475</v>
      </c>
      <c r="BY41" s="15">
        <v>0.075</v>
      </c>
      <c r="BZ41" s="15">
        <v>0.175</v>
      </c>
      <c r="CA41" s="15">
        <v>0.225</v>
      </c>
      <c r="CB41" s="15">
        <v>0.375</v>
      </c>
      <c r="CC41" s="15">
        <v>0.025</v>
      </c>
      <c r="CD41" s="15">
        <v>0.025</v>
      </c>
      <c r="CE41" s="15">
        <v>0.125</v>
      </c>
      <c r="CF41" s="15">
        <v>0.125</v>
      </c>
      <c r="CG41" s="15">
        <v>0.425</v>
      </c>
      <c r="CH41" s="15">
        <v>0.225</v>
      </c>
      <c r="CI41" s="15">
        <v>0.425</v>
      </c>
      <c r="CJ41" s="15">
        <v>0.425</v>
      </c>
      <c r="CK41" s="15">
        <v>0.425</v>
      </c>
      <c r="CL41" s="15">
        <v>0.025</v>
      </c>
      <c r="CM41" s="15">
        <v>0.125</v>
      </c>
      <c r="CN41" s="15">
        <v>0.025</v>
      </c>
      <c r="CO41" s="15">
        <v>0.225</v>
      </c>
      <c r="CP41" s="15">
        <v>0.325</v>
      </c>
      <c r="CQ41" s="15">
        <v>0.175</v>
      </c>
      <c r="CR41" s="15">
        <v>0.75</v>
      </c>
      <c r="CS41" s="15">
        <v>0.225</v>
      </c>
      <c r="CT41" s="15">
        <v>0.425</v>
      </c>
      <c r="CU41" s="15">
        <v>0.075</v>
      </c>
      <c r="CV41" s="15">
        <v>0.025</v>
      </c>
      <c r="CW41" s="15">
        <v>0.325</v>
      </c>
      <c r="CX41" s="15">
        <v>0.325</v>
      </c>
      <c r="CY41" s="15">
        <v>0.175</v>
      </c>
      <c r="CZ41" s="15">
        <v>0.025</v>
      </c>
      <c r="DA41" s="15">
        <v>0.275</v>
      </c>
      <c r="DB41" s="15">
        <v>0.025</v>
      </c>
      <c r="DD41">
        <f t="shared" si="3"/>
        <v>39.3010983357407</v>
      </c>
      <c r="DE41">
        <f t="shared" ref="DE41:EJ41" si="115">DE40*(1-H41*0.5)+$D41*H41*0.5+H90</f>
        <v>70.4723504132419</v>
      </c>
      <c r="DF41">
        <f t="shared" si="115"/>
        <v>39.5442614129935</v>
      </c>
      <c r="DG41">
        <f t="shared" si="115"/>
        <v>42.0001594218351</v>
      </c>
      <c r="DH41">
        <f t="shared" si="115"/>
        <v>39.5426336323804</v>
      </c>
      <c r="DI41">
        <f t="shared" si="115"/>
        <v>55.9626464912983</v>
      </c>
      <c r="DJ41">
        <f t="shared" si="115"/>
        <v>31.2737964311237</v>
      </c>
      <c r="DK41">
        <f t="shared" si="115"/>
        <v>41.4994385701988</v>
      </c>
      <c r="DL41">
        <f t="shared" si="115"/>
        <v>61.5655779852135</v>
      </c>
      <c r="DM41">
        <f t="shared" si="115"/>
        <v>43.1622912694595</v>
      </c>
      <c r="DN41">
        <f t="shared" si="115"/>
        <v>39.4590474654042</v>
      </c>
      <c r="DO41">
        <f t="shared" si="115"/>
        <v>41.6623343938306</v>
      </c>
      <c r="DP41">
        <f t="shared" si="115"/>
        <v>41.7406882308577</v>
      </c>
      <c r="DQ41">
        <f t="shared" si="115"/>
        <v>57.7609008225258</v>
      </c>
      <c r="DR41">
        <f t="shared" si="115"/>
        <v>45.5748804210387</v>
      </c>
      <c r="DS41">
        <f t="shared" si="115"/>
        <v>44.0694141419363</v>
      </c>
      <c r="DT41">
        <f t="shared" si="115"/>
        <v>46.9238326395825</v>
      </c>
      <c r="DU41">
        <f t="shared" si="115"/>
        <v>40.7849786632517</v>
      </c>
      <c r="DV41">
        <f t="shared" si="115"/>
        <v>41.9422338472627</v>
      </c>
      <c r="DW41">
        <f t="shared" si="115"/>
        <v>43.9926256595171</v>
      </c>
      <c r="DX41">
        <f t="shared" si="115"/>
        <v>72.1107463735391</v>
      </c>
      <c r="DY41">
        <f t="shared" si="115"/>
        <v>42.4964699947559</v>
      </c>
      <c r="DZ41">
        <f t="shared" si="115"/>
        <v>41.9428480057756</v>
      </c>
      <c r="EA41">
        <f t="shared" si="115"/>
        <v>54.7758611138217</v>
      </c>
      <c r="EB41">
        <f t="shared" si="115"/>
        <v>44.1319296039866</v>
      </c>
      <c r="EC41">
        <f t="shared" si="115"/>
        <v>29.266290108738</v>
      </c>
      <c r="ED41">
        <f t="shared" si="115"/>
        <v>43.8922301618744</v>
      </c>
      <c r="EE41">
        <f t="shared" si="115"/>
        <v>40.3936024174361</v>
      </c>
      <c r="EF41">
        <f t="shared" si="115"/>
        <v>42.728342821181</v>
      </c>
      <c r="EG41">
        <f t="shared" si="115"/>
        <v>40.5839381765362</v>
      </c>
      <c r="EH41">
        <f t="shared" si="115"/>
        <v>42.9592222577647</v>
      </c>
      <c r="EI41">
        <f t="shared" si="115"/>
        <v>49.5475046531766</v>
      </c>
      <c r="EJ41">
        <f t="shared" si="115"/>
        <v>39.642047330036</v>
      </c>
      <c r="EK41">
        <f t="shared" ref="EK41:FP41" si="116">EK40*(1-AN41*0.5)+$D41*AN41*0.5+AN90</f>
        <v>54.5463340404635</v>
      </c>
      <c r="EL41">
        <f t="shared" si="116"/>
        <v>39.1989284098843</v>
      </c>
      <c r="EM41">
        <f t="shared" si="116"/>
        <v>42.2047058059089</v>
      </c>
      <c r="EN41">
        <f t="shared" si="116"/>
        <v>79.5584063045133</v>
      </c>
      <c r="EO41">
        <f t="shared" si="116"/>
        <v>42.8871586929551</v>
      </c>
      <c r="EP41">
        <f t="shared" si="116"/>
        <v>44.1252157465468</v>
      </c>
      <c r="EQ41">
        <f t="shared" si="116"/>
        <v>41.9575864597624</v>
      </c>
      <c r="ER41">
        <f t="shared" si="116"/>
        <v>40.6300520688086</v>
      </c>
      <c r="ES41">
        <f t="shared" si="116"/>
        <v>39.8113051197176</v>
      </c>
      <c r="ET41">
        <f t="shared" si="116"/>
        <v>44.5897185421721</v>
      </c>
      <c r="EU41">
        <f t="shared" si="116"/>
        <v>41.1225218106568</v>
      </c>
      <c r="EV41">
        <f t="shared" si="116"/>
        <v>41.4679335033819</v>
      </c>
      <c r="EW41">
        <f t="shared" si="116"/>
        <v>41.5401738594561</v>
      </c>
      <c r="EX41">
        <f t="shared" si="116"/>
        <v>47.3095858170248</v>
      </c>
      <c r="EY41">
        <f t="shared" si="116"/>
        <v>45.2105209702779</v>
      </c>
      <c r="EZ41">
        <f t="shared" si="116"/>
        <v>49.7799130427325</v>
      </c>
      <c r="FA41">
        <f t="shared" si="116"/>
        <v>62.0439633434113</v>
      </c>
      <c r="FB41">
        <f t="shared" si="116"/>
        <v>41.7009216788214</v>
      </c>
      <c r="FC41">
        <f t="shared" si="116"/>
        <v>40.111071765667</v>
      </c>
      <c r="FD41">
        <f t="shared" si="116"/>
        <v>63.3735487055783</v>
      </c>
      <c r="FE41">
        <f t="shared" si="116"/>
        <v>49.8510859656077</v>
      </c>
      <c r="FF41">
        <f t="shared" si="116"/>
        <v>43.5752606811142</v>
      </c>
      <c r="FG41">
        <f t="shared" si="116"/>
        <v>58.8688818611205</v>
      </c>
      <c r="FH41">
        <f t="shared" si="116"/>
        <v>40.9027764538188</v>
      </c>
      <c r="FI41">
        <f t="shared" si="116"/>
        <v>4.44169184271975</v>
      </c>
      <c r="FJ41">
        <f t="shared" si="116"/>
        <v>30.5169684602907</v>
      </c>
      <c r="FK41">
        <f t="shared" si="116"/>
        <v>38.5059880922742</v>
      </c>
      <c r="FL41">
        <f t="shared" si="116"/>
        <v>54.0652089958865</v>
      </c>
      <c r="FM41">
        <f t="shared" si="116"/>
        <v>42.7439908367662</v>
      </c>
      <c r="FN41">
        <f t="shared" si="116"/>
        <v>43.8782504179282</v>
      </c>
      <c r="FO41">
        <f t="shared" si="116"/>
        <v>54.0680977509607</v>
      </c>
      <c r="FP41">
        <f t="shared" si="116"/>
        <v>39.0911344543608</v>
      </c>
      <c r="FQ41">
        <f t="shared" ref="FQ41:GY41" si="117">FQ40*(1-BT41*0.5)+$D41*BT41*0.5+BT90</f>
        <v>43.3020540323879</v>
      </c>
      <c r="FR41">
        <f t="shared" si="117"/>
        <v>39.3724119482353</v>
      </c>
      <c r="FS41">
        <f t="shared" si="117"/>
        <v>43.6028997841729</v>
      </c>
      <c r="FT41">
        <f t="shared" si="117"/>
        <v>42.5603171845814</v>
      </c>
      <c r="FU41">
        <f t="shared" si="117"/>
        <v>39.132378179019</v>
      </c>
      <c r="FV41">
        <f t="shared" si="117"/>
        <v>42.8925196207696</v>
      </c>
      <c r="FW41">
        <f t="shared" si="117"/>
        <v>42.6863731607356</v>
      </c>
      <c r="FX41">
        <f t="shared" si="117"/>
        <v>59.2102282898511</v>
      </c>
      <c r="FY41">
        <f t="shared" si="117"/>
        <v>40.0411750682435</v>
      </c>
      <c r="FZ41">
        <f t="shared" si="117"/>
        <v>44.242696080829</v>
      </c>
      <c r="GA41">
        <f t="shared" si="117"/>
        <v>44.4323642518034</v>
      </c>
      <c r="GB41">
        <f t="shared" si="117"/>
        <v>39.8871689075785</v>
      </c>
      <c r="GC41">
        <f t="shared" si="117"/>
        <v>48.1578909880579</v>
      </c>
      <c r="GD41">
        <f t="shared" si="117"/>
        <v>50.1259822103367</v>
      </c>
      <c r="GE41">
        <f t="shared" si="117"/>
        <v>39.2609950254096</v>
      </c>
      <c r="GF41">
        <f t="shared" si="117"/>
        <v>43.122895199233</v>
      </c>
      <c r="GG41">
        <f t="shared" si="117"/>
        <v>61.2158615935684</v>
      </c>
      <c r="GH41">
        <f t="shared" si="117"/>
        <v>35.4119250690242</v>
      </c>
      <c r="GI41">
        <f t="shared" si="117"/>
        <v>44.6169800780119</v>
      </c>
      <c r="GJ41">
        <f t="shared" si="117"/>
        <v>40.5845968971168</v>
      </c>
      <c r="GK41">
        <f t="shared" si="117"/>
        <v>18.0668354410615</v>
      </c>
      <c r="GL41">
        <f t="shared" si="117"/>
        <v>40.1193579713809</v>
      </c>
      <c r="GM41">
        <f t="shared" si="117"/>
        <v>40.0556602250195</v>
      </c>
      <c r="GN41">
        <f t="shared" si="117"/>
        <v>44.9630770602995</v>
      </c>
      <c r="GO41">
        <f t="shared" si="117"/>
        <v>49.5328706159097</v>
      </c>
      <c r="GP41">
        <f t="shared" si="117"/>
        <v>40.350574853078</v>
      </c>
      <c r="GQ41">
        <f t="shared" si="117"/>
        <v>39.1445959827427</v>
      </c>
      <c r="GR41">
        <f t="shared" si="117"/>
        <v>41.4177050655911</v>
      </c>
      <c r="GS41">
        <f t="shared" si="117"/>
        <v>41.6726730423528</v>
      </c>
      <c r="GT41">
        <f t="shared" si="117"/>
        <v>40.4776491035602</v>
      </c>
      <c r="GU41">
        <f t="shared" si="117"/>
        <v>44.7031526284064</v>
      </c>
      <c r="GV41">
        <f t="shared" si="117"/>
        <v>40.8343771552163</v>
      </c>
      <c r="GW41">
        <f t="shared" si="117"/>
        <v>49.9922907044122</v>
      </c>
      <c r="GX41">
        <f t="shared" si="117"/>
        <v>42.1020271076771</v>
      </c>
      <c r="GY41">
        <f t="shared" si="117"/>
        <v>43.8709517710554</v>
      </c>
      <c r="GZ41" s="21">
        <v>67.6666666666667</v>
      </c>
    </row>
    <row r="42" s="13" customFormat="1" spans="1:208">
      <c r="A42" s="11">
        <v>8392</v>
      </c>
      <c r="B42" s="12">
        <v>42910.8333333333</v>
      </c>
      <c r="C42" s="13">
        <v>64.8333333333333</v>
      </c>
      <c r="D42" s="13">
        <v>36</v>
      </c>
      <c r="E42" s="13">
        <v>0</v>
      </c>
      <c r="F42" s="13">
        <v>0</v>
      </c>
      <c r="G42" s="15">
        <v>0.125</v>
      </c>
      <c r="H42" s="15">
        <v>0.025</v>
      </c>
      <c r="I42" s="15">
        <v>0.175</v>
      </c>
      <c r="J42" s="15">
        <v>0.075</v>
      </c>
      <c r="K42" s="15">
        <v>0.325</v>
      </c>
      <c r="L42" s="15">
        <v>0.325</v>
      </c>
      <c r="M42" s="15">
        <v>0.175</v>
      </c>
      <c r="N42" s="15">
        <v>0.025</v>
      </c>
      <c r="O42" s="15">
        <v>0.025</v>
      </c>
      <c r="P42" s="15">
        <v>0.125</v>
      </c>
      <c r="Q42" s="15">
        <v>0.175</v>
      </c>
      <c r="R42" s="15">
        <v>0.025</v>
      </c>
      <c r="S42" s="15">
        <v>0.425</v>
      </c>
      <c r="T42" s="15">
        <v>0.025</v>
      </c>
      <c r="U42" s="15">
        <v>0.225</v>
      </c>
      <c r="V42" s="15">
        <v>0.025</v>
      </c>
      <c r="W42" s="15">
        <v>0.475</v>
      </c>
      <c r="X42" s="15">
        <v>0.325</v>
      </c>
      <c r="Y42" s="15">
        <v>0.075</v>
      </c>
      <c r="Z42" s="15">
        <v>0.425</v>
      </c>
      <c r="AA42" s="15">
        <v>0.075</v>
      </c>
      <c r="AB42" s="15">
        <v>0.375</v>
      </c>
      <c r="AC42" s="15">
        <v>0.025</v>
      </c>
      <c r="AD42" s="15">
        <v>0.025</v>
      </c>
      <c r="AE42" s="15">
        <v>0.075</v>
      </c>
      <c r="AF42" s="15">
        <v>0.025</v>
      </c>
      <c r="AG42" s="15">
        <v>0.025</v>
      </c>
      <c r="AH42" s="15">
        <v>0.075</v>
      </c>
      <c r="AI42" s="15">
        <v>0.175</v>
      </c>
      <c r="AJ42" s="15">
        <v>0.325</v>
      </c>
      <c r="AK42" s="15">
        <v>0.375</v>
      </c>
      <c r="AL42" s="15">
        <v>0.375</v>
      </c>
      <c r="AM42" s="15">
        <v>0.475</v>
      </c>
      <c r="AN42" s="15">
        <v>0.225</v>
      </c>
      <c r="AO42" s="15">
        <v>0.425</v>
      </c>
      <c r="AP42" s="15">
        <v>0.025</v>
      </c>
      <c r="AQ42" s="15">
        <v>0.075</v>
      </c>
      <c r="AR42" s="15">
        <v>0.125</v>
      </c>
      <c r="AS42" s="15">
        <v>0.425</v>
      </c>
      <c r="AT42" s="15">
        <v>0.025</v>
      </c>
      <c r="AU42" s="15">
        <v>0.175</v>
      </c>
      <c r="AV42" s="15">
        <v>0.225</v>
      </c>
      <c r="AW42" s="15">
        <v>0.025</v>
      </c>
      <c r="AX42" s="15">
        <v>0.125</v>
      </c>
      <c r="AY42" s="15">
        <v>0.025</v>
      </c>
      <c r="AZ42" s="15">
        <v>0.075</v>
      </c>
      <c r="BA42" s="15">
        <v>0.125</v>
      </c>
      <c r="BB42" s="15">
        <v>0.425</v>
      </c>
      <c r="BC42" s="15">
        <v>0.075</v>
      </c>
      <c r="BD42" s="15">
        <v>0.425</v>
      </c>
      <c r="BE42" s="15">
        <v>0.425</v>
      </c>
      <c r="BF42" s="15">
        <v>0.175</v>
      </c>
      <c r="BG42" s="15">
        <v>0.025</v>
      </c>
      <c r="BH42" s="15">
        <v>0.325</v>
      </c>
      <c r="BI42" s="15">
        <v>0.125</v>
      </c>
      <c r="BJ42" s="15">
        <v>0.325</v>
      </c>
      <c r="BK42" s="15">
        <v>0.425</v>
      </c>
      <c r="BL42" s="15">
        <v>0.075</v>
      </c>
      <c r="BM42" s="15">
        <v>0.175</v>
      </c>
      <c r="BN42" s="15">
        <v>0.025</v>
      </c>
      <c r="BO42" s="15">
        <v>0.125</v>
      </c>
      <c r="BP42" s="15">
        <v>0.025</v>
      </c>
      <c r="BQ42" s="15">
        <v>0.125</v>
      </c>
      <c r="BR42" s="15">
        <v>0.075</v>
      </c>
      <c r="BS42" s="15">
        <v>0.125</v>
      </c>
      <c r="BT42" s="15">
        <v>0.125</v>
      </c>
      <c r="BU42" s="15">
        <v>0.175</v>
      </c>
      <c r="BV42" s="15">
        <v>0.375</v>
      </c>
      <c r="BW42" s="15">
        <v>0.025</v>
      </c>
      <c r="BX42" s="15">
        <v>0.025</v>
      </c>
      <c r="BY42" s="15">
        <v>0.025</v>
      </c>
      <c r="BZ42" s="15">
        <v>0.175</v>
      </c>
      <c r="CA42" s="15">
        <v>0.025</v>
      </c>
      <c r="CB42" s="15">
        <v>0.025</v>
      </c>
      <c r="CC42" s="15">
        <v>0.075</v>
      </c>
      <c r="CD42" s="15">
        <v>0.175</v>
      </c>
      <c r="CE42" s="15">
        <v>0.425</v>
      </c>
      <c r="CF42" s="15">
        <v>0.175</v>
      </c>
      <c r="CG42" s="15">
        <v>0.025</v>
      </c>
      <c r="CH42" s="15">
        <v>0.125</v>
      </c>
      <c r="CI42" s="15">
        <v>0.325</v>
      </c>
      <c r="CJ42" s="15">
        <v>0.025</v>
      </c>
      <c r="CK42" s="15">
        <v>0.125</v>
      </c>
      <c r="CL42" s="15">
        <v>0.025</v>
      </c>
      <c r="CM42" s="15">
        <v>0.175</v>
      </c>
      <c r="CN42" s="15">
        <v>0.025</v>
      </c>
      <c r="CO42" s="15">
        <v>0.225</v>
      </c>
      <c r="CP42" s="15">
        <v>0.025</v>
      </c>
      <c r="CQ42" s="15">
        <v>0.125</v>
      </c>
      <c r="CR42" s="15">
        <v>0.025</v>
      </c>
      <c r="CS42" s="15">
        <v>0.175</v>
      </c>
      <c r="CT42" s="15">
        <v>0.275</v>
      </c>
      <c r="CU42" s="15">
        <v>0.075</v>
      </c>
      <c r="CV42" s="15">
        <v>0.025</v>
      </c>
      <c r="CW42" s="15">
        <v>1.75</v>
      </c>
      <c r="CX42" s="15">
        <v>0.275</v>
      </c>
      <c r="CY42" s="15">
        <v>0.075</v>
      </c>
      <c r="CZ42" s="15">
        <v>0.425</v>
      </c>
      <c r="DA42" s="15">
        <v>0.175</v>
      </c>
      <c r="DB42" s="15">
        <v>0.075</v>
      </c>
      <c r="DD42">
        <f t="shared" si="3"/>
        <v>39.0947796897569</v>
      </c>
      <c r="DE42">
        <f t="shared" ref="DE42:EJ42" si="118">DE41*(1-H42*0.5)+$D42*H42*0.5+H91</f>
        <v>70.0414460330764</v>
      </c>
      <c r="DF42">
        <f t="shared" si="118"/>
        <v>39.2341385393565</v>
      </c>
      <c r="DG42">
        <f t="shared" si="118"/>
        <v>41.7751534435163</v>
      </c>
      <c r="DH42">
        <f t="shared" si="118"/>
        <v>38.9669556671186</v>
      </c>
      <c r="DI42">
        <f t="shared" si="118"/>
        <v>52.7187164364623</v>
      </c>
      <c r="DJ42">
        <f t="shared" si="118"/>
        <v>31.6873392434004</v>
      </c>
      <c r="DK42">
        <f t="shared" si="118"/>
        <v>41.4306955880713</v>
      </c>
      <c r="DL42">
        <f t="shared" si="118"/>
        <v>61.2460082603983</v>
      </c>
      <c r="DM42">
        <f t="shared" si="118"/>
        <v>42.7146480651183</v>
      </c>
      <c r="DN42">
        <f t="shared" si="118"/>
        <v>39.1563808121813</v>
      </c>
      <c r="DO42">
        <f t="shared" si="118"/>
        <v>41.5915552139077</v>
      </c>
      <c r="DP42">
        <f t="shared" si="118"/>
        <v>40.5207919818004</v>
      </c>
      <c r="DQ42">
        <f t="shared" si="118"/>
        <v>57.4888895622442</v>
      </c>
      <c r="DR42">
        <f t="shared" si="118"/>
        <v>44.4977063736719</v>
      </c>
      <c r="DS42">
        <f t="shared" si="118"/>
        <v>43.9685464651621</v>
      </c>
      <c r="DT42">
        <f t="shared" si="118"/>
        <v>44.3294223876817</v>
      </c>
      <c r="DU42">
        <f t="shared" si="118"/>
        <v>40.0074196304733</v>
      </c>
      <c r="DV42">
        <f t="shared" si="118"/>
        <v>41.7194000779904</v>
      </c>
      <c r="DW42">
        <f t="shared" si="118"/>
        <v>42.2941927068697</v>
      </c>
      <c r="DX42">
        <f t="shared" si="118"/>
        <v>70.7565933845314</v>
      </c>
      <c r="DY42">
        <f t="shared" si="118"/>
        <v>41.2783818707392</v>
      </c>
      <c r="DZ42">
        <f t="shared" si="118"/>
        <v>41.8685624057034</v>
      </c>
      <c r="EA42">
        <f t="shared" si="118"/>
        <v>54.541162849899</v>
      </c>
      <c r="EB42">
        <f t="shared" si="118"/>
        <v>43.8269822438371</v>
      </c>
      <c r="EC42">
        <f t="shared" si="118"/>
        <v>29.3504614823788</v>
      </c>
      <c r="ED42">
        <f t="shared" si="118"/>
        <v>43.793577284851</v>
      </c>
      <c r="EE42">
        <f t="shared" si="118"/>
        <v>40.2288423267823</v>
      </c>
      <c r="EF42">
        <f t="shared" si="118"/>
        <v>42.1396128243277</v>
      </c>
      <c r="EG42">
        <f t="shared" si="118"/>
        <v>39.8390482228491</v>
      </c>
      <c r="EH42">
        <f t="shared" si="118"/>
        <v>41.6543680844338</v>
      </c>
      <c r="EI42">
        <f t="shared" si="118"/>
        <v>47.007347530706</v>
      </c>
      <c r="EJ42">
        <f t="shared" si="118"/>
        <v>38.7770610891524</v>
      </c>
      <c r="EK42">
        <f t="shared" ref="EK42:FP42" si="119">EK41*(1-AN42*0.5)+$D42*AN42*0.5+AN91</f>
        <v>52.4598714609114</v>
      </c>
      <c r="EL42">
        <f t="shared" si="119"/>
        <v>46.0191561227839</v>
      </c>
      <c r="EM42">
        <f t="shared" si="119"/>
        <v>42.1271469833351</v>
      </c>
      <c r="EN42">
        <f t="shared" si="119"/>
        <v>77.924966068094</v>
      </c>
      <c r="EO42">
        <f t="shared" si="119"/>
        <v>42.4567112746454</v>
      </c>
      <c r="EP42">
        <f t="shared" si="119"/>
        <v>42.3986074004056</v>
      </c>
      <c r="EQ42">
        <f t="shared" si="119"/>
        <v>41.8831166290153</v>
      </c>
      <c r="ER42">
        <f t="shared" si="119"/>
        <v>40.2249225127879</v>
      </c>
      <c r="ES42">
        <f t="shared" si="119"/>
        <v>39.3825332937494</v>
      </c>
      <c r="ET42">
        <f t="shared" si="119"/>
        <v>44.4823470603949</v>
      </c>
      <c r="EU42">
        <f t="shared" si="119"/>
        <v>40.8023641974907</v>
      </c>
      <c r="EV42">
        <f t="shared" si="119"/>
        <v>41.3995843345896</v>
      </c>
      <c r="EW42">
        <f t="shared" si="119"/>
        <v>41.3324173397265</v>
      </c>
      <c r="EX42">
        <f t="shared" si="119"/>
        <v>46.6027367034607</v>
      </c>
      <c r="EY42">
        <f t="shared" si="119"/>
        <v>43.2532852640938</v>
      </c>
      <c r="EZ42">
        <f t="shared" si="119"/>
        <v>49.2631663036301</v>
      </c>
      <c r="FA42">
        <f t="shared" si="119"/>
        <v>56.5096211329364</v>
      </c>
      <c r="FB42">
        <f t="shared" si="119"/>
        <v>40.4894758220718</v>
      </c>
      <c r="FC42">
        <f t="shared" si="119"/>
        <v>39.7513529861711</v>
      </c>
      <c r="FD42">
        <f t="shared" si="119"/>
        <v>63.0313793467586</v>
      </c>
      <c r="FE42">
        <f t="shared" si="119"/>
        <v>47.6002844961965</v>
      </c>
      <c r="FF42">
        <f t="shared" si="119"/>
        <v>43.1018068885446</v>
      </c>
      <c r="FG42">
        <f t="shared" si="119"/>
        <v>55.1526885586884</v>
      </c>
      <c r="FH42">
        <f t="shared" si="119"/>
        <v>39.8609364573823</v>
      </c>
      <c r="FI42">
        <f t="shared" si="119"/>
        <v>8.12512839861776</v>
      </c>
      <c r="FJ42">
        <f t="shared" si="119"/>
        <v>30.9967337200152</v>
      </c>
      <c r="FK42">
        <f t="shared" si="119"/>
        <v>38.4746632411208</v>
      </c>
      <c r="FL42">
        <f t="shared" si="119"/>
        <v>52.9361334336436</v>
      </c>
      <c r="FM42">
        <f t="shared" si="119"/>
        <v>42.6596909513066</v>
      </c>
      <c r="FN42">
        <f t="shared" si="119"/>
        <v>43.3858597668077</v>
      </c>
      <c r="FO42">
        <f t="shared" si="119"/>
        <v>53.3905440852997</v>
      </c>
      <c r="FP42">
        <f t="shared" si="119"/>
        <v>38.8979385509632</v>
      </c>
      <c r="FQ42">
        <f t="shared" ref="FQ42:GY42" si="120">FQ41*(1-BT42*0.5)+$D42*BT42*0.5+BT91</f>
        <v>42.8456756553637</v>
      </c>
      <c r="FR42">
        <f t="shared" si="120"/>
        <v>39.0773259027647</v>
      </c>
      <c r="FS42">
        <f t="shared" si="120"/>
        <v>42.1773560746405</v>
      </c>
      <c r="FT42">
        <f t="shared" si="120"/>
        <v>42.4783132197741</v>
      </c>
      <c r="FU42">
        <f t="shared" si="120"/>
        <v>39.0932234517812</v>
      </c>
      <c r="FV42">
        <f t="shared" si="120"/>
        <v>42.80636312551</v>
      </c>
      <c r="FW42">
        <f t="shared" si="120"/>
        <v>42.1013155091712</v>
      </c>
      <c r="FX42">
        <f t="shared" si="120"/>
        <v>58.9201004362279</v>
      </c>
      <c r="FY42">
        <f t="shared" si="120"/>
        <v>39.9906603798905</v>
      </c>
      <c r="FZ42">
        <f t="shared" si="120"/>
        <v>43.933594977798</v>
      </c>
      <c r="GA42">
        <f t="shared" si="120"/>
        <v>43.6945323797706</v>
      </c>
      <c r="GB42">
        <f t="shared" si="120"/>
        <v>39.061145514718</v>
      </c>
      <c r="GC42">
        <f t="shared" si="120"/>
        <v>47.0940755266029</v>
      </c>
      <c r="GD42">
        <f t="shared" si="120"/>
        <v>49.9494074327075</v>
      </c>
      <c r="GE42">
        <f t="shared" si="120"/>
        <v>39.0571828363215</v>
      </c>
      <c r="GF42">
        <f t="shared" si="120"/>
        <v>41.9654247293576</v>
      </c>
      <c r="GG42">
        <f t="shared" si="120"/>
        <v>60.9006633236488</v>
      </c>
      <c r="GH42">
        <f t="shared" si="120"/>
        <v>35.4486797522102</v>
      </c>
      <c r="GI42">
        <f t="shared" si="120"/>
        <v>44.5092678270368</v>
      </c>
      <c r="GJ42">
        <f t="shared" si="120"/>
        <v>40.1834446686191</v>
      </c>
      <c r="GK42">
        <f t="shared" si="120"/>
        <v>18.2909999980482</v>
      </c>
      <c r="GL42">
        <f t="shared" si="120"/>
        <v>39.6559301996006</v>
      </c>
      <c r="GM42">
        <f t="shared" si="120"/>
        <v>40.0049644722067</v>
      </c>
      <c r="GN42">
        <f t="shared" si="120"/>
        <v>44.4028847440308</v>
      </c>
      <c r="GO42">
        <f t="shared" si="120"/>
        <v>49.3637097332108</v>
      </c>
      <c r="GP42">
        <f t="shared" si="120"/>
        <v>39.9698995534337</v>
      </c>
      <c r="GQ42">
        <f t="shared" si="120"/>
        <v>38.7122140351156</v>
      </c>
      <c r="GR42">
        <f t="shared" si="120"/>
        <v>41.2145411256314</v>
      </c>
      <c r="GS42">
        <f t="shared" si="120"/>
        <v>41.6017646293234</v>
      </c>
      <c r="GT42">
        <f t="shared" si="120"/>
        <v>36.559706137945</v>
      </c>
      <c r="GU42">
        <f t="shared" si="120"/>
        <v>43.5064691420006</v>
      </c>
      <c r="GV42">
        <f t="shared" si="120"/>
        <v>40.6530880118956</v>
      </c>
      <c r="GW42">
        <f t="shared" si="120"/>
        <v>47.0189289297246</v>
      </c>
      <c r="GX42">
        <f t="shared" si="120"/>
        <v>41.5680997357553</v>
      </c>
      <c r="GY42">
        <f t="shared" si="120"/>
        <v>43.5757910796408</v>
      </c>
      <c r="GZ42" s="21">
        <v>64.8333333333333</v>
      </c>
    </row>
    <row r="43" s="13" customFormat="1" spans="1:208">
      <c r="A43" s="11">
        <v>8393</v>
      </c>
      <c r="B43" s="12">
        <v>42910.8541666667</v>
      </c>
      <c r="C43" s="13">
        <v>62.1666666666667</v>
      </c>
      <c r="D43" s="13">
        <v>36</v>
      </c>
      <c r="E43" s="13">
        <v>0</v>
      </c>
      <c r="F43" s="13">
        <v>0</v>
      </c>
      <c r="G43" s="15">
        <v>0.375</v>
      </c>
      <c r="H43" s="15">
        <v>0.075</v>
      </c>
      <c r="I43" s="15">
        <v>2.75</v>
      </c>
      <c r="J43" s="15">
        <v>0.175</v>
      </c>
      <c r="K43" s="15">
        <v>0.175</v>
      </c>
      <c r="L43" s="15">
        <v>0.075</v>
      </c>
      <c r="M43" s="15">
        <v>0.125</v>
      </c>
      <c r="N43" s="15">
        <v>0.025</v>
      </c>
      <c r="O43" s="15">
        <v>0.025</v>
      </c>
      <c r="P43" s="15">
        <v>0.075</v>
      </c>
      <c r="Q43" s="15">
        <v>0.125</v>
      </c>
      <c r="R43" s="15">
        <v>0.125</v>
      </c>
      <c r="S43" s="15">
        <v>0.475</v>
      </c>
      <c r="T43" s="15">
        <v>0.025</v>
      </c>
      <c r="U43" s="15">
        <v>0.425</v>
      </c>
      <c r="V43" s="15">
        <v>0.175</v>
      </c>
      <c r="W43" s="15">
        <v>0.075</v>
      </c>
      <c r="X43" s="15">
        <v>0.425</v>
      </c>
      <c r="Y43" s="15">
        <v>0.025</v>
      </c>
      <c r="Z43" s="15">
        <v>0.025</v>
      </c>
      <c r="AA43" s="15">
        <v>0.175</v>
      </c>
      <c r="AB43" s="15">
        <v>0.175</v>
      </c>
      <c r="AC43" s="15">
        <v>0.225</v>
      </c>
      <c r="AD43" s="15">
        <v>0.175</v>
      </c>
      <c r="AE43" s="15">
        <v>0.175</v>
      </c>
      <c r="AF43" s="15">
        <v>0.375</v>
      </c>
      <c r="AG43" s="15">
        <v>0.025</v>
      </c>
      <c r="AH43" s="15">
        <v>0.025</v>
      </c>
      <c r="AI43" s="15">
        <v>0.175</v>
      </c>
      <c r="AJ43" s="15">
        <v>0.075</v>
      </c>
      <c r="AK43" s="15">
        <v>0.425</v>
      </c>
      <c r="AL43" s="15">
        <v>0.425</v>
      </c>
      <c r="AM43" s="15">
        <v>0.125</v>
      </c>
      <c r="AN43" s="15">
        <v>0.075</v>
      </c>
      <c r="AO43" s="15">
        <v>0.075</v>
      </c>
      <c r="AP43" s="15">
        <v>0.275</v>
      </c>
      <c r="AQ43" s="15">
        <v>0.075</v>
      </c>
      <c r="AR43" s="15">
        <v>0.025</v>
      </c>
      <c r="AS43" s="15">
        <v>0.075</v>
      </c>
      <c r="AT43" s="15">
        <v>0.125</v>
      </c>
      <c r="AU43" s="15">
        <v>0.175</v>
      </c>
      <c r="AV43" s="15">
        <v>0.125</v>
      </c>
      <c r="AW43" s="15">
        <v>0.125</v>
      </c>
      <c r="AX43" s="15">
        <v>0.425</v>
      </c>
      <c r="AY43" s="15">
        <v>0.075</v>
      </c>
      <c r="AZ43" s="15">
        <v>0.225</v>
      </c>
      <c r="BA43" s="15">
        <v>0.175</v>
      </c>
      <c r="BB43" s="15">
        <v>0.025</v>
      </c>
      <c r="BC43" s="15">
        <v>0.175</v>
      </c>
      <c r="BD43" s="15">
        <v>0.025</v>
      </c>
      <c r="BE43" s="15">
        <v>0.125</v>
      </c>
      <c r="BF43" s="15">
        <v>0.025</v>
      </c>
      <c r="BG43" s="15">
        <v>0.025</v>
      </c>
      <c r="BH43" s="15">
        <v>0.125</v>
      </c>
      <c r="BI43" s="15">
        <v>0.075</v>
      </c>
      <c r="BJ43" s="15">
        <v>0.025</v>
      </c>
      <c r="BK43" s="15">
        <v>0.125</v>
      </c>
      <c r="BL43" s="15">
        <v>0.075</v>
      </c>
      <c r="BM43" s="15">
        <v>0.025</v>
      </c>
      <c r="BN43" s="15">
        <v>0.075</v>
      </c>
      <c r="BO43" s="15">
        <v>0.075</v>
      </c>
      <c r="BP43" s="15">
        <v>0.075</v>
      </c>
      <c r="BQ43" s="15">
        <v>0.425</v>
      </c>
      <c r="BR43" s="15">
        <v>0.075</v>
      </c>
      <c r="BS43" s="15">
        <v>0.075</v>
      </c>
      <c r="BT43" s="15">
        <v>0.075</v>
      </c>
      <c r="BU43" s="15">
        <v>0.025</v>
      </c>
      <c r="BV43" s="15">
        <v>0.025</v>
      </c>
      <c r="BW43" s="15">
        <v>0.125</v>
      </c>
      <c r="BX43" s="15">
        <v>0.125</v>
      </c>
      <c r="BY43" s="15">
        <v>0.425</v>
      </c>
      <c r="BZ43" s="15">
        <v>0.275</v>
      </c>
      <c r="CA43" s="15">
        <v>0.025</v>
      </c>
      <c r="CB43" s="15">
        <v>0.375</v>
      </c>
      <c r="CC43" s="15">
        <v>0.075</v>
      </c>
      <c r="CD43" s="15">
        <v>0.025</v>
      </c>
      <c r="CE43" s="15">
        <v>0.225</v>
      </c>
      <c r="CF43" s="15">
        <v>0.075</v>
      </c>
      <c r="CG43" s="15">
        <v>0.225</v>
      </c>
      <c r="CH43" s="15">
        <v>0.075</v>
      </c>
      <c r="CI43" s="15">
        <v>0.125</v>
      </c>
      <c r="CJ43" s="15">
        <v>0.075</v>
      </c>
      <c r="CK43" s="15">
        <v>0.075</v>
      </c>
      <c r="CL43" s="15">
        <v>0.025</v>
      </c>
      <c r="CM43" s="15">
        <v>0.325</v>
      </c>
      <c r="CN43" s="15">
        <v>0.425</v>
      </c>
      <c r="CO43" s="15">
        <v>0.025</v>
      </c>
      <c r="CP43" s="15">
        <v>0.425</v>
      </c>
      <c r="CQ43" s="15">
        <v>0.125</v>
      </c>
      <c r="CR43" s="15">
        <v>0.025</v>
      </c>
      <c r="CS43" s="15">
        <v>0.025</v>
      </c>
      <c r="CT43" s="15">
        <v>0.375</v>
      </c>
      <c r="CU43" s="15">
        <v>0.425</v>
      </c>
      <c r="CV43" s="15">
        <v>0.225</v>
      </c>
      <c r="CW43" s="15">
        <v>0.025</v>
      </c>
      <c r="CX43" s="15">
        <v>0.375</v>
      </c>
      <c r="CY43" s="15">
        <v>0.025</v>
      </c>
      <c r="CZ43" s="15">
        <v>0.075</v>
      </c>
      <c r="DA43" s="15">
        <v>0.225</v>
      </c>
      <c r="DB43" s="15">
        <v>0.75</v>
      </c>
      <c r="DD43">
        <f t="shared" si="3"/>
        <v>38.5145084979275</v>
      </c>
      <c r="DE43">
        <f t="shared" ref="DE43:EJ43" si="121">DE42*(1-H43*0.5)+$D43*H43*0.5+H92</f>
        <v>68.764891806836</v>
      </c>
      <c r="DF43">
        <f t="shared" si="121"/>
        <v>34.7871980477413</v>
      </c>
      <c r="DG43">
        <f t="shared" si="121"/>
        <v>41.2698275172086</v>
      </c>
      <c r="DH43">
        <f t="shared" si="121"/>
        <v>38.7073470462457</v>
      </c>
      <c r="DI43">
        <f t="shared" si="121"/>
        <v>52.091764570095</v>
      </c>
      <c r="DJ43">
        <f t="shared" si="121"/>
        <v>31.9568805406878</v>
      </c>
      <c r="DK43">
        <f t="shared" si="121"/>
        <v>41.3628118932204</v>
      </c>
      <c r="DL43">
        <f t="shared" si="121"/>
        <v>60.9304331571433</v>
      </c>
      <c r="DM43">
        <f t="shared" si="121"/>
        <v>42.4628487626763</v>
      </c>
      <c r="DN43">
        <f t="shared" si="121"/>
        <v>38.95910701142</v>
      </c>
      <c r="DO43">
        <f t="shared" si="121"/>
        <v>41.2420830130385</v>
      </c>
      <c r="DP43">
        <f t="shared" si="121"/>
        <v>39.4471038861228</v>
      </c>
      <c r="DQ43">
        <f t="shared" si="121"/>
        <v>57.2202784427162</v>
      </c>
      <c r="DR43">
        <f t="shared" si="121"/>
        <v>42.6919437692666</v>
      </c>
      <c r="DS43">
        <f t="shared" si="121"/>
        <v>43.2712986494604</v>
      </c>
      <c r="DT43">
        <f t="shared" si="121"/>
        <v>44.0170690481436</v>
      </c>
      <c r="DU43">
        <f t="shared" si="121"/>
        <v>39.1558429589977</v>
      </c>
      <c r="DV43">
        <f t="shared" si="121"/>
        <v>41.6479075770155</v>
      </c>
      <c r="DW43">
        <f t="shared" si="121"/>
        <v>42.2155152980338</v>
      </c>
      <c r="DX43">
        <f t="shared" si="121"/>
        <v>67.7153914633849</v>
      </c>
      <c r="DY43">
        <f t="shared" si="121"/>
        <v>40.8165234570495</v>
      </c>
      <c r="DZ43">
        <f t="shared" si="121"/>
        <v>41.2083491350618</v>
      </c>
      <c r="EA43">
        <f t="shared" si="121"/>
        <v>52.9188111005328</v>
      </c>
      <c r="EB43">
        <f t="shared" si="121"/>
        <v>43.1421212975013</v>
      </c>
      <c r="EC43">
        <f t="shared" si="121"/>
        <v>30.5972499544328</v>
      </c>
      <c r="ED43">
        <f t="shared" si="121"/>
        <v>43.6961575687903</v>
      </c>
      <c r="EE43">
        <f t="shared" si="121"/>
        <v>40.1759817976975</v>
      </c>
      <c r="EF43">
        <f t="shared" si="121"/>
        <v>41.602396702199</v>
      </c>
      <c r="EG43">
        <f t="shared" si="121"/>
        <v>39.6950839144922</v>
      </c>
      <c r="EH43">
        <f t="shared" si="121"/>
        <v>40.4528148664916</v>
      </c>
      <c r="EI43">
        <f t="shared" si="121"/>
        <v>44.6682861804309</v>
      </c>
      <c r="EJ43">
        <f t="shared" si="121"/>
        <v>38.6034947710804</v>
      </c>
      <c r="EK43">
        <f t="shared" ref="EK43:FP43" si="122">EK42*(1-AN43*0.5)+$D43*AN43*0.5+AN92</f>
        <v>51.8426262811272</v>
      </c>
      <c r="EL43">
        <f t="shared" si="122"/>
        <v>45.6434377681795</v>
      </c>
      <c r="EM43">
        <f t="shared" si="122"/>
        <v>41.2846642731265</v>
      </c>
      <c r="EN43">
        <f t="shared" si="122"/>
        <v>76.3527798405405</v>
      </c>
      <c r="EO43">
        <f t="shared" si="122"/>
        <v>42.3760023837123</v>
      </c>
      <c r="EP43">
        <f t="shared" si="122"/>
        <v>42.1586596228904</v>
      </c>
      <c r="EQ43">
        <f t="shared" si="122"/>
        <v>41.5154218397019</v>
      </c>
      <c r="ER43">
        <f t="shared" si="122"/>
        <v>39.8552417929189</v>
      </c>
      <c r="ES43">
        <f t="shared" si="122"/>
        <v>39.1711249628901</v>
      </c>
      <c r="ET43">
        <f t="shared" si="122"/>
        <v>43.9522003691202</v>
      </c>
      <c r="EU43">
        <f t="shared" si="122"/>
        <v>39.781861805524</v>
      </c>
      <c r="EV43">
        <f t="shared" si="122"/>
        <v>41.1970999220425</v>
      </c>
      <c r="EW43">
        <f t="shared" si="122"/>
        <v>40.7325203890073</v>
      </c>
      <c r="EX43">
        <f t="shared" si="122"/>
        <v>45.6749972419079</v>
      </c>
      <c r="EY43">
        <f t="shared" si="122"/>
        <v>43.1626191982927</v>
      </c>
      <c r="EZ43">
        <f t="shared" si="122"/>
        <v>48.1026392520624</v>
      </c>
      <c r="FA43">
        <f t="shared" si="122"/>
        <v>56.2532508687747</v>
      </c>
      <c r="FB43">
        <f t="shared" si="122"/>
        <v>40.2088835831923</v>
      </c>
      <c r="FC43">
        <f t="shared" si="122"/>
        <v>39.704461073844</v>
      </c>
      <c r="FD43">
        <f t="shared" si="122"/>
        <v>62.6934871049241</v>
      </c>
      <c r="FE43">
        <f t="shared" si="122"/>
        <v>46.8752667151842</v>
      </c>
      <c r="FF43">
        <f t="shared" si="122"/>
        <v>42.8354891302241</v>
      </c>
      <c r="FG43">
        <f t="shared" si="122"/>
        <v>54.9132799517048</v>
      </c>
      <c r="FH43">
        <f t="shared" si="122"/>
        <v>39.6196279287959</v>
      </c>
      <c r="FI43">
        <f t="shared" si="122"/>
        <v>9.17043608366959</v>
      </c>
      <c r="FJ43">
        <f t="shared" si="122"/>
        <v>31.059274548515</v>
      </c>
      <c r="FK43">
        <f t="shared" si="122"/>
        <v>38.3818633695788</v>
      </c>
      <c r="FL43">
        <f t="shared" si="122"/>
        <v>52.3010284298819</v>
      </c>
      <c r="FM43">
        <f t="shared" si="122"/>
        <v>42.4099525406326</v>
      </c>
      <c r="FN43">
        <f t="shared" si="122"/>
        <v>41.8163645663611</v>
      </c>
      <c r="FO43">
        <f t="shared" si="122"/>
        <v>52.738398682101</v>
      </c>
      <c r="FP43">
        <f t="shared" si="122"/>
        <v>38.7892658553021</v>
      </c>
      <c r="FQ43">
        <f t="shared" ref="FQ43:GY43" si="123">FQ42*(1-BT43*0.5)+$D43*BT43*0.5+BT92</f>
        <v>42.5889628182875</v>
      </c>
      <c r="FR43">
        <f t="shared" si="123"/>
        <v>39.0388593289802</v>
      </c>
      <c r="FS43">
        <f t="shared" si="123"/>
        <v>42.1001391237075</v>
      </c>
      <c r="FT43">
        <f t="shared" si="123"/>
        <v>42.0734186435382</v>
      </c>
      <c r="FU43">
        <f t="shared" si="123"/>
        <v>38.8998969860449</v>
      </c>
      <c r="FV43">
        <f t="shared" si="123"/>
        <v>41.3600109613391</v>
      </c>
      <c r="FW43">
        <f t="shared" si="123"/>
        <v>41.2623846266602</v>
      </c>
      <c r="FX43">
        <f t="shared" si="123"/>
        <v>58.6335991807751</v>
      </c>
      <c r="FY43">
        <f t="shared" si="123"/>
        <v>39.242411558661</v>
      </c>
      <c r="FZ43">
        <f t="shared" si="123"/>
        <v>43.6360851661305</v>
      </c>
      <c r="GA43">
        <f t="shared" si="123"/>
        <v>43.5983507250235</v>
      </c>
      <c r="GB43">
        <f t="shared" si="123"/>
        <v>38.7167666443123</v>
      </c>
      <c r="GC43">
        <f t="shared" si="123"/>
        <v>46.6780476943553</v>
      </c>
      <c r="GD43">
        <f t="shared" si="123"/>
        <v>48.3800990965279</v>
      </c>
      <c r="GE43">
        <f t="shared" si="123"/>
        <v>38.9425384799594</v>
      </c>
      <c r="GF43">
        <f t="shared" si="123"/>
        <v>41.5925856837728</v>
      </c>
      <c r="GG43">
        <f t="shared" si="123"/>
        <v>59.966888449012</v>
      </c>
      <c r="GH43">
        <f t="shared" si="123"/>
        <v>35.4693542615023</v>
      </c>
      <c r="GI43">
        <f t="shared" si="123"/>
        <v>44.4029019791988</v>
      </c>
      <c r="GJ43">
        <f t="shared" si="123"/>
        <v>39.5036349099685</v>
      </c>
      <c r="GK43">
        <f t="shared" si="123"/>
        <v>22.054162498463</v>
      </c>
      <c r="GL43">
        <f t="shared" si="123"/>
        <v>39.6102310721056</v>
      </c>
      <c r="GM43">
        <f t="shared" si="123"/>
        <v>39.1539095218628</v>
      </c>
      <c r="GN43">
        <f t="shared" si="123"/>
        <v>43.8777044475288</v>
      </c>
      <c r="GO43">
        <f t="shared" si="123"/>
        <v>49.1966633615457</v>
      </c>
      <c r="GP43">
        <f t="shared" si="123"/>
        <v>39.9202758090157</v>
      </c>
      <c r="GQ43">
        <f t="shared" si="123"/>
        <v>38.2036739035314</v>
      </c>
      <c r="GR43">
        <f t="shared" si="123"/>
        <v>40.1064511364347</v>
      </c>
      <c r="GS43">
        <f t="shared" si="123"/>
        <v>40.9715661085245</v>
      </c>
      <c r="GT43">
        <f t="shared" si="123"/>
        <v>36.5527098112207</v>
      </c>
      <c r="GU43">
        <f t="shared" si="123"/>
        <v>42.0990061778755</v>
      </c>
      <c r="GV43">
        <f t="shared" si="123"/>
        <v>40.594924411747</v>
      </c>
      <c r="GW43">
        <f t="shared" si="123"/>
        <v>46.6057190948599</v>
      </c>
      <c r="GX43">
        <f t="shared" si="123"/>
        <v>40.9416885154829</v>
      </c>
      <c r="GY43">
        <f t="shared" si="123"/>
        <v>40.7348694247755</v>
      </c>
      <c r="GZ43" s="21">
        <v>62.1666666666667</v>
      </c>
    </row>
    <row r="44" s="13" customFormat="1" spans="1:208">
      <c r="A44" s="11">
        <v>8394</v>
      </c>
      <c r="B44" s="12">
        <v>42910.875</v>
      </c>
      <c r="C44" s="13">
        <v>62.6666666666667</v>
      </c>
      <c r="D44" s="13">
        <v>49</v>
      </c>
      <c r="E44" s="13">
        <v>0</v>
      </c>
      <c r="F44" s="13">
        <v>0</v>
      </c>
      <c r="G44" s="15">
        <v>0.025</v>
      </c>
      <c r="H44" s="15">
        <v>0.025</v>
      </c>
      <c r="I44" s="15">
        <v>0.075</v>
      </c>
      <c r="J44" s="15">
        <v>0.125</v>
      </c>
      <c r="K44" s="15">
        <v>0.125</v>
      </c>
      <c r="L44" s="15">
        <v>0.275</v>
      </c>
      <c r="M44" s="15">
        <v>0.325</v>
      </c>
      <c r="N44" s="15">
        <v>0.275</v>
      </c>
      <c r="O44" s="15">
        <v>0.075</v>
      </c>
      <c r="P44" s="15">
        <v>0.075</v>
      </c>
      <c r="Q44" s="15">
        <v>0.175</v>
      </c>
      <c r="R44" s="15">
        <v>0.225</v>
      </c>
      <c r="S44" s="15">
        <v>0.225</v>
      </c>
      <c r="T44" s="15">
        <v>0.175</v>
      </c>
      <c r="U44" s="15">
        <v>0.125</v>
      </c>
      <c r="V44" s="15">
        <v>0.475</v>
      </c>
      <c r="W44" s="15">
        <v>0.075</v>
      </c>
      <c r="X44" s="15">
        <v>0.025</v>
      </c>
      <c r="Y44" s="15">
        <v>0.175</v>
      </c>
      <c r="Z44" s="15">
        <v>0.125</v>
      </c>
      <c r="AA44" s="15">
        <v>0.275</v>
      </c>
      <c r="AB44" s="15">
        <v>0.175</v>
      </c>
      <c r="AC44" s="15">
        <v>0.025</v>
      </c>
      <c r="AD44" s="15">
        <v>0.275</v>
      </c>
      <c r="AE44" s="15">
        <v>0.075</v>
      </c>
      <c r="AF44" s="15">
        <v>0.125</v>
      </c>
      <c r="AG44" s="15">
        <v>0.125</v>
      </c>
      <c r="AH44" s="15">
        <v>0.425</v>
      </c>
      <c r="AI44" s="15">
        <v>0.425</v>
      </c>
      <c r="AJ44" s="15">
        <v>0.225</v>
      </c>
      <c r="AK44" s="15">
        <v>0.075</v>
      </c>
      <c r="AL44" s="15">
        <v>0.325</v>
      </c>
      <c r="AM44" s="15">
        <v>0.175</v>
      </c>
      <c r="AN44" s="15">
        <v>0.125</v>
      </c>
      <c r="AO44" s="15">
        <v>0.225</v>
      </c>
      <c r="AP44" s="15">
        <v>0.075</v>
      </c>
      <c r="AQ44" s="15">
        <v>0.225</v>
      </c>
      <c r="AR44" s="15">
        <v>0.425</v>
      </c>
      <c r="AS44" s="15">
        <v>0.275</v>
      </c>
      <c r="AT44" s="15">
        <v>0.025</v>
      </c>
      <c r="AU44" s="15">
        <v>0.025</v>
      </c>
      <c r="AV44" s="15">
        <v>0.075</v>
      </c>
      <c r="AW44" s="15">
        <v>0.025</v>
      </c>
      <c r="AX44" s="15">
        <v>0.175</v>
      </c>
      <c r="AY44" s="15">
        <v>0.175</v>
      </c>
      <c r="AZ44" s="15">
        <v>0.125</v>
      </c>
      <c r="BA44" s="15">
        <v>0.225</v>
      </c>
      <c r="BB44" s="15">
        <v>0.175</v>
      </c>
      <c r="BC44" s="15">
        <v>0.025</v>
      </c>
      <c r="BD44" s="15">
        <v>0.375</v>
      </c>
      <c r="BE44" s="15">
        <v>0.075</v>
      </c>
      <c r="BF44" s="15">
        <v>0.125</v>
      </c>
      <c r="BG44" s="15">
        <v>0.075</v>
      </c>
      <c r="BH44" s="15">
        <v>0.075</v>
      </c>
      <c r="BI44" s="15">
        <v>0.025</v>
      </c>
      <c r="BJ44" s="15">
        <v>0.075</v>
      </c>
      <c r="BK44" s="15">
        <v>0.175</v>
      </c>
      <c r="BL44" s="15">
        <v>0.075</v>
      </c>
      <c r="BM44" s="15">
        <v>0.275</v>
      </c>
      <c r="BN44" s="15">
        <v>0.125</v>
      </c>
      <c r="BO44" s="15">
        <v>0.125</v>
      </c>
      <c r="BP44" s="15">
        <v>0.025</v>
      </c>
      <c r="BQ44" s="15">
        <v>0.225</v>
      </c>
      <c r="BR44" s="15">
        <v>0.375</v>
      </c>
      <c r="BS44" s="15">
        <v>0.025</v>
      </c>
      <c r="BT44" s="15">
        <v>0.075</v>
      </c>
      <c r="BU44" s="15">
        <v>0.125</v>
      </c>
      <c r="BV44" s="15">
        <v>0.025</v>
      </c>
      <c r="BW44" s="15">
        <v>0.025</v>
      </c>
      <c r="BX44" s="15">
        <v>0.025</v>
      </c>
      <c r="BY44" s="15">
        <v>0.025</v>
      </c>
      <c r="BZ44" s="15">
        <v>0.025</v>
      </c>
      <c r="CA44" s="15">
        <v>0.275</v>
      </c>
      <c r="CB44" s="15">
        <v>0.125</v>
      </c>
      <c r="CC44" s="15">
        <v>0.225</v>
      </c>
      <c r="CD44" s="15">
        <v>0.025</v>
      </c>
      <c r="CE44" s="15">
        <v>0.025</v>
      </c>
      <c r="CF44" s="15">
        <v>0.025</v>
      </c>
      <c r="CG44" s="15">
        <v>0.025</v>
      </c>
      <c r="CH44" s="15">
        <v>0.425</v>
      </c>
      <c r="CI44" s="15">
        <v>0.275</v>
      </c>
      <c r="CJ44" s="15">
        <v>0.075</v>
      </c>
      <c r="CK44" s="15">
        <v>0.075</v>
      </c>
      <c r="CL44" s="15">
        <v>0.225</v>
      </c>
      <c r="CM44" s="15">
        <v>0.075</v>
      </c>
      <c r="CN44" s="15">
        <v>0.075</v>
      </c>
      <c r="CO44" s="15">
        <v>0.375</v>
      </c>
      <c r="CP44" s="15">
        <v>0.025</v>
      </c>
      <c r="CQ44" s="15">
        <v>0.025</v>
      </c>
      <c r="CR44" s="15">
        <v>0.025</v>
      </c>
      <c r="CS44" s="15">
        <v>0.075</v>
      </c>
      <c r="CT44" s="15">
        <v>0.075</v>
      </c>
      <c r="CU44" s="15">
        <v>0.475</v>
      </c>
      <c r="CV44" s="15">
        <v>0.025</v>
      </c>
      <c r="CW44" s="15">
        <v>0.025</v>
      </c>
      <c r="CX44" s="15">
        <v>0.425</v>
      </c>
      <c r="CY44" s="15">
        <v>0.075</v>
      </c>
      <c r="CZ44" s="15">
        <v>0.225</v>
      </c>
      <c r="DA44" s="15">
        <v>0.325</v>
      </c>
      <c r="DB44" s="15">
        <v>0.025</v>
      </c>
      <c r="DD44">
        <f t="shared" si="3"/>
        <v>38.6455771417034</v>
      </c>
      <c r="DE44">
        <f t="shared" ref="DE44:EJ44" si="124">DE43*(1-H44*0.5)+$D44*H44*0.5+H93</f>
        <v>68.5178306592506</v>
      </c>
      <c r="DF44">
        <f t="shared" si="124"/>
        <v>35.320178120951</v>
      </c>
      <c r="DG44">
        <f t="shared" si="124"/>
        <v>41.7529632973831</v>
      </c>
      <c r="DH44">
        <f t="shared" si="124"/>
        <v>39.3506378558554</v>
      </c>
      <c r="DI44">
        <f t="shared" si="124"/>
        <v>51.6666469417069</v>
      </c>
      <c r="DJ44">
        <f t="shared" si="124"/>
        <v>34.7263874528261</v>
      </c>
      <c r="DK44">
        <f t="shared" si="124"/>
        <v>42.4129252579026</v>
      </c>
      <c r="DL44">
        <f t="shared" si="124"/>
        <v>60.4830419137505</v>
      </c>
      <c r="DM44">
        <f t="shared" si="124"/>
        <v>42.707991934076</v>
      </c>
      <c r="DN44">
        <f t="shared" si="124"/>
        <v>39.8376851479208</v>
      </c>
      <c r="DO44">
        <f t="shared" si="124"/>
        <v>42.1148486740717</v>
      </c>
      <c r="DP44">
        <f t="shared" si="124"/>
        <v>40.521804698934</v>
      </c>
      <c r="DQ44">
        <f t="shared" si="124"/>
        <v>56.5010040789785</v>
      </c>
      <c r="DR44">
        <f t="shared" si="124"/>
        <v>43.0861972836874</v>
      </c>
      <c r="DS44">
        <f t="shared" si="124"/>
        <v>44.6318652202135</v>
      </c>
      <c r="DT44">
        <f t="shared" si="124"/>
        <v>44.2039289588382</v>
      </c>
      <c r="DU44">
        <f t="shared" si="124"/>
        <v>39.2788949220102</v>
      </c>
      <c r="DV44">
        <f t="shared" si="124"/>
        <v>42.2912156640267</v>
      </c>
      <c r="DW44">
        <f t="shared" si="124"/>
        <v>42.6395455919067</v>
      </c>
      <c r="DX44">
        <f t="shared" si="124"/>
        <v>65.1420251371695</v>
      </c>
      <c r="DY44">
        <f t="shared" si="124"/>
        <v>41.5325776545577</v>
      </c>
      <c r="DZ44">
        <f t="shared" si="124"/>
        <v>41.3057447708735</v>
      </c>
      <c r="EA44">
        <f t="shared" si="124"/>
        <v>52.3799745742096</v>
      </c>
      <c r="EB44">
        <f t="shared" si="124"/>
        <v>43.361791748845</v>
      </c>
      <c r="EC44">
        <f t="shared" si="124"/>
        <v>31.7474218322807</v>
      </c>
      <c r="ED44">
        <f t="shared" si="124"/>
        <v>44.0276477207409</v>
      </c>
      <c r="EE44">
        <f t="shared" si="124"/>
        <v>42.0510856656868</v>
      </c>
      <c r="EF44">
        <f t="shared" si="124"/>
        <v>43.1743874029817</v>
      </c>
      <c r="EG44">
        <f t="shared" si="124"/>
        <v>40.7418869741119</v>
      </c>
      <c r="EH44">
        <f t="shared" si="124"/>
        <v>40.7733343089982</v>
      </c>
      <c r="EI44">
        <f t="shared" si="124"/>
        <v>45.3721896761109</v>
      </c>
      <c r="EJ44">
        <f t="shared" si="124"/>
        <v>39.5131889786109</v>
      </c>
      <c r="EK44">
        <f t="shared" ref="EK44:FP44" si="125">EK43*(1-AN44*0.5)+$D44*AN44*0.5+AN93</f>
        <v>51.6649621385567</v>
      </c>
      <c r="EL44">
        <f t="shared" si="125"/>
        <v>46.0210510192593</v>
      </c>
      <c r="EM44">
        <f t="shared" si="125"/>
        <v>41.5739893628843</v>
      </c>
      <c r="EN44">
        <f t="shared" si="125"/>
        <v>73.2755921084797</v>
      </c>
      <c r="EO44">
        <f t="shared" si="125"/>
        <v>43.7836018771735</v>
      </c>
      <c r="EP44">
        <f t="shared" si="125"/>
        <v>43.099343924743</v>
      </c>
      <c r="EQ44">
        <f t="shared" si="125"/>
        <v>41.6089790667056</v>
      </c>
      <c r="ER44">
        <f t="shared" si="125"/>
        <v>39.9695512705074</v>
      </c>
      <c r="ES44">
        <f t="shared" si="125"/>
        <v>39.5397077767817</v>
      </c>
      <c r="ET44">
        <f t="shared" si="125"/>
        <v>44.0152978645062</v>
      </c>
      <c r="EU44">
        <f t="shared" si="125"/>
        <v>40.5884488975406</v>
      </c>
      <c r="EV44">
        <f t="shared" si="125"/>
        <v>41.8798536788638</v>
      </c>
      <c r="EW44">
        <f t="shared" si="125"/>
        <v>41.2492378646943</v>
      </c>
      <c r="EX44">
        <f t="shared" si="125"/>
        <v>46.0490600521933</v>
      </c>
      <c r="EY44">
        <f t="shared" si="125"/>
        <v>43.6733900184421</v>
      </c>
      <c r="EZ44">
        <f t="shared" si="125"/>
        <v>48.1138562614117</v>
      </c>
      <c r="FA44">
        <f t="shared" si="125"/>
        <v>54.8932663308794</v>
      </c>
      <c r="FB44">
        <f t="shared" si="125"/>
        <v>40.5385504488226</v>
      </c>
      <c r="FC44">
        <f t="shared" si="125"/>
        <v>40.2854322567287</v>
      </c>
      <c r="FD44">
        <f t="shared" si="125"/>
        <v>62.1799813384894</v>
      </c>
      <c r="FE44">
        <f t="shared" si="125"/>
        <v>46.9549442133648</v>
      </c>
      <c r="FF44">
        <f t="shared" si="125"/>
        <v>42.9125455160963</v>
      </c>
      <c r="FG44">
        <f t="shared" si="125"/>
        <v>54.6915319535158</v>
      </c>
      <c r="FH44">
        <f t="shared" si="125"/>
        <v>40.4404104850263</v>
      </c>
      <c r="FI44">
        <f t="shared" si="125"/>
        <v>10.664044730532</v>
      </c>
      <c r="FJ44">
        <f t="shared" si="125"/>
        <v>33.5261242980942</v>
      </c>
      <c r="FK44">
        <f t="shared" si="125"/>
        <v>39.0454969089801</v>
      </c>
      <c r="FL44">
        <f t="shared" si="125"/>
        <v>52.0947141530143</v>
      </c>
      <c r="FM44">
        <f t="shared" si="125"/>
        <v>42.4923281338747</v>
      </c>
      <c r="FN44">
        <f t="shared" si="125"/>
        <v>42.6245235526455</v>
      </c>
      <c r="FO44">
        <f t="shared" si="125"/>
        <v>52.037448929207</v>
      </c>
      <c r="FP44">
        <f t="shared" si="125"/>
        <v>38.9169000321108</v>
      </c>
      <c r="FQ44">
        <f t="shared" ref="FQ44:GY44" si="126">FQ43*(1-BT44*0.5)+$D44*BT44*0.5+BT93</f>
        <v>42.8293767126017</v>
      </c>
      <c r="FR44">
        <f t="shared" si="126"/>
        <v>39.6614306209189</v>
      </c>
      <c r="FS44">
        <f t="shared" si="126"/>
        <v>42.1863873846612</v>
      </c>
      <c r="FT44">
        <f t="shared" si="126"/>
        <v>42.160000910494</v>
      </c>
      <c r="FU44">
        <f t="shared" si="126"/>
        <v>39.0261482737194</v>
      </c>
      <c r="FV44">
        <f t="shared" si="126"/>
        <v>41.4555108243224</v>
      </c>
      <c r="FW44">
        <f t="shared" si="126"/>
        <v>41.3591048188269</v>
      </c>
      <c r="FX44">
        <f t="shared" si="126"/>
        <v>57.3089792934185</v>
      </c>
      <c r="FY44">
        <f t="shared" si="126"/>
        <v>39.8522608362447</v>
      </c>
      <c r="FZ44">
        <f t="shared" si="126"/>
        <v>44.2395255849408</v>
      </c>
      <c r="GA44">
        <f t="shared" si="126"/>
        <v>43.6658713409607</v>
      </c>
      <c r="GB44">
        <f t="shared" si="126"/>
        <v>38.8453070612584</v>
      </c>
      <c r="GC44">
        <f t="shared" si="126"/>
        <v>46.7070720981758</v>
      </c>
      <c r="GD44">
        <f t="shared" si="126"/>
        <v>48.3878478578213</v>
      </c>
      <c r="GE44">
        <f t="shared" si="126"/>
        <v>41.079749052968</v>
      </c>
      <c r="GF44">
        <f t="shared" si="126"/>
        <v>42.611105152254</v>
      </c>
      <c r="GG44">
        <f t="shared" si="126"/>
        <v>59.555630132174</v>
      </c>
      <c r="GH44">
        <f t="shared" si="126"/>
        <v>35.976753476696</v>
      </c>
      <c r="GI44">
        <f t="shared" si="126"/>
        <v>44.920075506539</v>
      </c>
      <c r="GJ44">
        <f t="shared" si="126"/>
        <v>39.8597486008447</v>
      </c>
      <c r="GK44">
        <f t="shared" si="126"/>
        <v>23.0646314047706</v>
      </c>
      <c r="GL44">
        <f t="shared" si="126"/>
        <v>41.3708127460858</v>
      </c>
      <c r="GM44">
        <f t="shared" si="126"/>
        <v>39.2769856528395</v>
      </c>
      <c r="GN44">
        <f t="shared" si="126"/>
        <v>43.9417331419347</v>
      </c>
      <c r="GO44">
        <f t="shared" si="126"/>
        <v>49.1942050695263</v>
      </c>
      <c r="GP44">
        <f t="shared" si="126"/>
        <v>40.2607654661777</v>
      </c>
      <c r="GQ44">
        <f t="shared" si="126"/>
        <v>38.608536132149</v>
      </c>
      <c r="GR44">
        <f t="shared" si="126"/>
        <v>42.2186689915315</v>
      </c>
      <c r="GS44">
        <f t="shared" si="126"/>
        <v>41.0719215321679</v>
      </c>
      <c r="GT44">
        <f t="shared" si="126"/>
        <v>36.7083009385805</v>
      </c>
      <c r="GU44">
        <f t="shared" si="126"/>
        <v>43.5654673650769</v>
      </c>
      <c r="GV44">
        <f t="shared" si="126"/>
        <v>40.9101147463064</v>
      </c>
      <c r="GW44">
        <f t="shared" si="126"/>
        <v>46.8750756966882</v>
      </c>
      <c r="GX44">
        <f t="shared" si="126"/>
        <v>42.2511641317169</v>
      </c>
      <c r="GY44">
        <f t="shared" si="126"/>
        <v>40.8381835569658</v>
      </c>
      <c r="GZ44" s="21">
        <v>62.6666666666667</v>
      </c>
    </row>
    <row r="45" s="13" customFormat="1" spans="1:208">
      <c r="A45" s="11">
        <v>8395</v>
      </c>
      <c r="B45" s="12">
        <v>42910.8958333333</v>
      </c>
      <c r="C45" s="13">
        <v>66.6666666666667</v>
      </c>
      <c r="D45" s="13">
        <v>49</v>
      </c>
      <c r="E45" s="9">
        <v>1</v>
      </c>
      <c r="F45" s="13">
        <v>1</v>
      </c>
      <c r="G45" s="15">
        <v>0.025</v>
      </c>
      <c r="H45" s="15">
        <v>0.025</v>
      </c>
      <c r="I45" s="15">
        <v>0.325</v>
      </c>
      <c r="J45" s="15">
        <v>0.375</v>
      </c>
      <c r="K45" s="15">
        <v>0.075</v>
      </c>
      <c r="L45" s="15">
        <v>0.225</v>
      </c>
      <c r="M45" s="15">
        <v>0.225</v>
      </c>
      <c r="N45" s="15">
        <v>0.125</v>
      </c>
      <c r="O45" s="15">
        <v>0.025</v>
      </c>
      <c r="P45" s="15">
        <v>0.075</v>
      </c>
      <c r="Q45" s="15">
        <v>0.425</v>
      </c>
      <c r="R45" s="15">
        <v>0.025</v>
      </c>
      <c r="S45" s="15">
        <v>0.075</v>
      </c>
      <c r="T45" s="15">
        <v>0.425</v>
      </c>
      <c r="U45" s="15">
        <v>0.125</v>
      </c>
      <c r="V45" s="15">
        <v>0.125</v>
      </c>
      <c r="W45" s="15">
        <v>0.175</v>
      </c>
      <c r="X45" s="15">
        <v>0.425</v>
      </c>
      <c r="Y45" s="15">
        <v>0.075</v>
      </c>
      <c r="Z45" s="15">
        <v>0.225</v>
      </c>
      <c r="AA45" s="15">
        <v>0.275</v>
      </c>
      <c r="AB45" s="15">
        <v>0.025</v>
      </c>
      <c r="AC45" s="15">
        <v>0.025</v>
      </c>
      <c r="AD45" s="15">
        <v>2.25</v>
      </c>
      <c r="AE45" s="15">
        <v>8.75</v>
      </c>
      <c r="AF45" s="15">
        <v>0.325</v>
      </c>
      <c r="AG45" s="15">
        <v>0.125</v>
      </c>
      <c r="AH45" s="15">
        <v>0.175</v>
      </c>
      <c r="AI45" s="15">
        <v>0.225</v>
      </c>
      <c r="AJ45" s="15">
        <v>0.375</v>
      </c>
      <c r="AK45" s="15">
        <v>0.175</v>
      </c>
      <c r="AL45" s="15">
        <v>0.475</v>
      </c>
      <c r="AM45" s="15">
        <v>0.075</v>
      </c>
      <c r="AN45" s="15">
        <v>0.225</v>
      </c>
      <c r="AO45" s="15">
        <v>0.125</v>
      </c>
      <c r="AP45" s="15">
        <v>0.225</v>
      </c>
      <c r="AQ45" s="15">
        <v>0.425</v>
      </c>
      <c r="AR45" s="15">
        <v>0.075</v>
      </c>
      <c r="AS45" s="15">
        <v>0.075</v>
      </c>
      <c r="AT45" s="15">
        <v>0.225</v>
      </c>
      <c r="AU45" s="15">
        <v>0.075</v>
      </c>
      <c r="AV45" s="15">
        <v>0.425</v>
      </c>
      <c r="AW45" s="15">
        <v>0.425</v>
      </c>
      <c r="AX45" s="15">
        <v>0.025</v>
      </c>
      <c r="AY45" s="15">
        <v>0.025</v>
      </c>
      <c r="AZ45" s="15">
        <v>0.175</v>
      </c>
      <c r="BA45" s="15">
        <v>0.425</v>
      </c>
      <c r="BB45" s="15">
        <v>0.225</v>
      </c>
      <c r="BC45" s="15">
        <v>0.375</v>
      </c>
      <c r="BD45" s="15">
        <v>0.425</v>
      </c>
      <c r="BE45" s="15">
        <v>0.325</v>
      </c>
      <c r="BF45" s="15">
        <v>0.425</v>
      </c>
      <c r="BG45" s="15">
        <v>0.125</v>
      </c>
      <c r="BH45" s="15">
        <v>0.075</v>
      </c>
      <c r="BI45" s="15">
        <v>0.325</v>
      </c>
      <c r="BJ45" s="15">
        <v>0.425</v>
      </c>
      <c r="BK45" s="15">
        <v>0.075</v>
      </c>
      <c r="BL45" s="15">
        <v>0.025</v>
      </c>
      <c r="BM45" s="15">
        <v>0.075</v>
      </c>
      <c r="BN45" s="15">
        <v>0.025</v>
      </c>
      <c r="BO45" s="15">
        <v>0.025</v>
      </c>
      <c r="BP45" s="15">
        <v>0.075</v>
      </c>
      <c r="BQ45" s="15">
        <v>0.175</v>
      </c>
      <c r="BR45" s="15">
        <v>0.175</v>
      </c>
      <c r="BS45" s="15">
        <v>0.075</v>
      </c>
      <c r="BT45" s="15">
        <v>0.125</v>
      </c>
      <c r="BU45" s="15">
        <v>0.025</v>
      </c>
      <c r="BV45" s="15">
        <v>0.075</v>
      </c>
      <c r="BW45" s="15">
        <v>0.075</v>
      </c>
      <c r="BX45" s="15">
        <v>0.025</v>
      </c>
      <c r="BY45" s="15">
        <v>0.025</v>
      </c>
      <c r="BZ45" s="15">
        <v>0.025</v>
      </c>
      <c r="CA45" s="15">
        <v>0.125</v>
      </c>
      <c r="CB45" s="15">
        <v>0.75</v>
      </c>
      <c r="CC45" s="15">
        <v>0.025</v>
      </c>
      <c r="CD45" s="15">
        <v>0.025</v>
      </c>
      <c r="CE45" s="15">
        <v>0.125</v>
      </c>
      <c r="CF45" s="15">
        <v>0.125</v>
      </c>
      <c r="CG45" s="15">
        <v>0.125</v>
      </c>
      <c r="CH45" s="15">
        <v>0.175</v>
      </c>
      <c r="CI45" s="15">
        <v>0.375</v>
      </c>
      <c r="CJ45" s="15">
        <v>0.025</v>
      </c>
      <c r="CK45" s="15">
        <v>0.275</v>
      </c>
      <c r="CL45" s="15">
        <v>0.425</v>
      </c>
      <c r="CM45" s="15">
        <v>0.025</v>
      </c>
      <c r="CN45" s="15">
        <v>0.025</v>
      </c>
      <c r="CO45" s="15">
        <v>0.275</v>
      </c>
      <c r="CP45" s="15">
        <v>0.175</v>
      </c>
      <c r="CQ45" s="15">
        <v>0.025</v>
      </c>
      <c r="CR45" s="15">
        <v>0.375</v>
      </c>
      <c r="CS45" s="15">
        <v>0.275</v>
      </c>
      <c r="CT45" s="15">
        <v>0.025</v>
      </c>
      <c r="CU45" s="15">
        <v>0.375</v>
      </c>
      <c r="CV45" s="15">
        <v>0.075</v>
      </c>
      <c r="CW45" s="15">
        <v>0.275</v>
      </c>
      <c r="CX45" s="15">
        <v>0.275</v>
      </c>
      <c r="CY45" s="15">
        <v>0.425</v>
      </c>
      <c r="CZ45" s="15">
        <v>0.325</v>
      </c>
      <c r="DA45" s="15">
        <v>0.125</v>
      </c>
      <c r="DB45" s="15">
        <v>0.125</v>
      </c>
      <c r="DD45">
        <f t="shared" si="3"/>
        <v>38.7750074274321</v>
      </c>
      <c r="DE45">
        <f t="shared" ref="DE45:EJ45" si="127">DE44*(1-H45*0.5)+$D45*H45*0.5+H94</f>
        <v>68.27385777601</v>
      </c>
      <c r="DF45">
        <f t="shared" si="127"/>
        <v>37.5431491762965</v>
      </c>
      <c r="DG45">
        <f t="shared" si="127"/>
        <v>43.1117826791237</v>
      </c>
      <c r="DH45">
        <f t="shared" si="127"/>
        <v>39.7124889362608</v>
      </c>
      <c r="DI45">
        <f t="shared" si="127"/>
        <v>51.3666491607649</v>
      </c>
      <c r="DJ45">
        <f t="shared" si="127"/>
        <v>36.3321688643831</v>
      </c>
      <c r="DK45">
        <f t="shared" si="127"/>
        <v>42.8246174292837</v>
      </c>
      <c r="DL45">
        <f t="shared" si="127"/>
        <v>60.3395038898286</v>
      </c>
      <c r="DM45">
        <f t="shared" si="127"/>
        <v>42.9439422365481</v>
      </c>
      <c r="DN45">
        <f t="shared" si="127"/>
        <v>41.7846770539876</v>
      </c>
      <c r="DO45">
        <f t="shared" si="127"/>
        <v>42.2009130656458</v>
      </c>
      <c r="DP45">
        <f t="shared" si="127"/>
        <v>40.839737022724</v>
      </c>
      <c r="DQ45">
        <f t="shared" si="127"/>
        <v>54.9070407121956</v>
      </c>
      <c r="DR45">
        <f t="shared" si="127"/>
        <v>43.455809953457</v>
      </c>
      <c r="DS45">
        <f t="shared" si="127"/>
        <v>44.9048736439502</v>
      </c>
      <c r="DT45">
        <f t="shared" si="127"/>
        <v>44.6235851749399</v>
      </c>
      <c r="DU45">
        <f t="shared" si="127"/>
        <v>41.344629751083</v>
      </c>
      <c r="DV45">
        <f t="shared" si="127"/>
        <v>42.5427950766257</v>
      </c>
      <c r="DW45">
        <f t="shared" si="127"/>
        <v>43.3550967128172</v>
      </c>
      <c r="DX45">
        <f t="shared" si="127"/>
        <v>62.9224966808087</v>
      </c>
      <c r="DY45">
        <f t="shared" si="127"/>
        <v>41.6259204338757</v>
      </c>
      <c r="DZ45">
        <f t="shared" si="127"/>
        <v>41.4019229612376</v>
      </c>
      <c r="EA45">
        <f t="shared" si="127"/>
        <v>48.5775031782238</v>
      </c>
      <c r="EB45">
        <f t="shared" si="127"/>
        <v>68.028952847648</v>
      </c>
      <c r="EC45">
        <f t="shared" si="127"/>
        <v>34.5509657845351</v>
      </c>
      <c r="ED45">
        <f t="shared" si="127"/>
        <v>44.3384197381946</v>
      </c>
      <c r="EE45">
        <f t="shared" si="127"/>
        <v>42.6591156699392</v>
      </c>
      <c r="EF45">
        <f t="shared" si="127"/>
        <v>43.8297688201463</v>
      </c>
      <c r="EG45">
        <f t="shared" si="127"/>
        <v>42.2902831664659</v>
      </c>
      <c r="EH45">
        <f t="shared" si="127"/>
        <v>41.4931675569609</v>
      </c>
      <c r="EI45">
        <f t="shared" si="127"/>
        <v>46.2337946280346</v>
      </c>
      <c r="EJ45">
        <f t="shared" si="127"/>
        <v>39.868944391913</v>
      </c>
      <c r="EK45">
        <f t="shared" ref="EK45:FP45" si="128">EK44*(1-AN45*0.5)+$D45*AN45*0.5+AN94</f>
        <v>51.3651538979691</v>
      </c>
      <c r="EL45">
        <f t="shared" si="128"/>
        <v>46.2072353305556</v>
      </c>
      <c r="EM45">
        <f t="shared" si="128"/>
        <v>42.4094155595598</v>
      </c>
      <c r="EN45">
        <f t="shared" si="128"/>
        <v>68.1170287854277</v>
      </c>
      <c r="EO45">
        <f t="shared" si="128"/>
        <v>43.9792168067795</v>
      </c>
      <c r="EP45">
        <f t="shared" si="128"/>
        <v>43.3206185275651</v>
      </c>
      <c r="EQ45">
        <f t="shared" si="128"/>
        <v>42.4404689217012</v>
      </c>
      <c r="ER45">
        <f t="shared" si="128"/>
        <v>40.3081930978634</v>
      </c>
      <c r="ES45">
        <f t="shared" si="128"/>
        <v>41.5500198742156</v>
      </c>
      <c r="ET45">
        <f t="shared" si="128"/>
        <v>45.0745470682986</v>
      </c>
      <c r="EU45">
        <f t="shared" si="128"/>
        <v>40.6935932863214</v>
      </c>
      <c r="EV45">
        <f t="shared" si="128"/>
        <v>41.968855507878</v>
      </c>
      <c r="EW45">
        <f t="shared" si="128"/>
        <v>41.9274295515336</v>
      </c>
      <c r="EX45">
        <f t="shared" si="128"/>
        <v>46.6761347911022</v>
      </c>
      <c r="EY45">
        <f t="shared" si="128"/>
        <v>44.2726336413673</v>
      </c>
      <c r="EZ45">
        <f t="shared" si="128"/>
        <v>48.280008212397</v>
      </c>
      <c r="FA45">
        <f t="shared" si="128"/>
        <v>53.6409472355676</v>
      </c>
      <c r="FB45">
        <f t="shared" si="128"/>
        <v>41.9135360008889</v>
      </c>
      <c r="FC45">
        <f t="shared" si="128"/>
        <v>42.1372779021739</v>
      </c>
      <c r="FD45">
        <f t="shared" si="128"/>
        <v>61.3562325048339</v>
      </c>
      <c r="FE45">
        <f t="shared" si="128"/>
        <v>47.0316338053636</v>
      </c>
      <c r="FF45">
        <f t="shared" si="128"/>
        <v>43.9017568697307</v>
      </c>
      <c r="FG45">
        <f t="shared" si="128"/>
        <v>53.4820814133937</v>
      </c>
      <c r="FH45">
        <f t="shared" si="128"/>
        <v>40.7613950918378</v>
      </c>
      <c r="FI45">
        <f t="shared" si="128"/>
        <v>11.1432441714003</v>
      </c>
      <c r="FJ45">
        <f t="shared" si="128"/>
        <v>34.1063946369157</v>
      </c>
      <c r="FK45">
        <f t="shared" si="128"/>
        <v>39.1699281976179</v>
      </c>
      <c r="FL45">
        <f t="shared" si="128"/>
        <v>52.0560302261016</v>
      </c>
      <c r="FM45">
        <f t="shared" si="128"/>
        <v>42.7363658288544</v>
      </c>
      <c r="FN45">
        <f t="shared" si="128"/>
        <v>43.182377741789</v>
      </c>
      <c r="FO45">
        <f t="shared" si="128"/>
        <v>51.7716721479014</v>
      </c>
      <c r="FP45">
        <f t="shared" si="128"/>
        <v>39.2950162809067</v>
      </c>
      <c r="FQ45">
        <f t="shared" ref="FQ45:GY45" si="129">FQ44*(1-BT45*0.5)+$D45*BT45*0.5+BT94</f>
        <v>43.2150406680641</v>
      </c>
      <c r="FR45">
        <f t="shared" si="129"/>
        <v>39.7781627381574</v>
      </c>
      <c r="FS45">
        <f t="shared" si="129"/>
        <v>42.4418978577364</v>
      </c>
      <c r="FT45">
        <f t="shared" si="129"/>
        <v>42.4165008763505</v>
      </c>
      <c r="FU45">
        <f t="shared" si="129"/>
        <v>39.1508214202979</v>
      </c>
      <c r="FV45">
        <f t="shared" si="129"/>
        <v>41.5498169390184</v>
      </c>
      <c r="FW45">
        <f t="shared" si="129"/>
        <v>41.4546160085916</v>
      </c>
      <c r="FX45">
        <f t="shared" si="129"/>
        <v>56.7896680875799</v>
      </c>
      <c r="FY45">
        <f t="shared" si="129"/>
        <v>43.2826630226529</v>
      </c>
      <c r="FZ45">
        <f t="shared" si="129"/>
        <v>44.2990315151291</v>
      </c>
      <c r="GA45">
        <f t="shared" si="129"/>
        <v>43.7325479491987</v>
      </c>
      <c r="GB45">
        <f t="shared" si="129"/>
        <v>39.4799753699297</v>
      </c>
      <c r="GC45">
        <f t="shared" si="129"/>
        <v>46.8503800920398</v>
      </c>
      <c r="GD45">
        <f t="shared" si="129"/>
        <v>48.4261073667075</v>
      </c>
      <c r="GE45">
        <f t="shared" si="129"/>
        <v>41.7727710108333</v>
      </c>
      <c r="GF45">
        <f t="shared" si="129"/>
        <v>43.8090229362064</v>
      </c>
      <c r="GG45">
        <f t="shared" si="129"/>
        <v>59.4236847555219</v>
      </c>
      <c r="GH45">
        <f t="shared" si="129"/>
        <v>37.7674498736503</v>
      </c>
      <c r="GI45">
        <f t="shared" si="129"/>
        <v>45.7870594613994</v>
      </c>
      <c r="GJ45">
        <f t="shared" si="129"/>
        <v>39.9740017433341</v>
      </c>
      <c r="GK45">
        <f t="shared" si="129"/>
        <v>23.388823512211</v>
      </c>
      <c r="GL45">
        <f t="shared" si="129"/>
        <v>42.419825993499</v>
      </c>
      <c r="GM45">
        <f t="shared" si="129"/>
        <v>40.1277494082161</v>
      </c>
      <c r="GN45">
        <f t="shared" si="129"/>
        <v>44.0049614776606</v>
      </c>
      <c r="GO45">
        <f t="shared" si="129"/>
        <v>49.1577916189902</v>
      </c>
      <c r="GP45">
        <f t="shared" si="129"/>
        <v>41.4624102145782</v>
      </c>
      <c r="GQ45">
        <f t="shared" si="129"/>
        <v>38.7384294304971</v>
      </c>
      <c r="GR45">
        <f t="shared" si="129"/>
        <v>43.4901685556193</v>
      </c>
      <c r="GS45">
        <f t="shared" si="129"/>
        <v>41.3692244747116</v>
      </c>
      <c r="GT45">
        <f t="shared" si="129"/>
        <v>38.3984095595257</v>
      </c>
      <c r="GU45">
        <f t="shared" si="129"/>
        <v>44.3127156023789</v>
      </c>
      <c r="GV45">
        <f t="shared" si="129"/>
        <v>42.6292153627163</v>
      </c>
      <c r="GW45">
        <f t="shared" si="129"/>
        <v>47.2203758959764</v>
      </c>
      <c r="GX45">
        <f t="shared" si="129"/>
        <v>42.6729663734846</v>
      </c>
      <c r="GY45">
        <f t="shared" si="129"/>
        <v>41.3482970846554</v>
      </c>
      <c r="GZ45" s="21">
        <v>66.6666666666667</v>
      </c>
    </row>
    <row r="46" s="13" customFormat="1" spans="1:208">
      <c r="A46" s="11">
        <v>8396</v>
      </c>
      <c r="B46" s="12">
        <v>42910.9166666667</v>
      </c>
      <c r="C46" s="13">
        <v>36.6666666666667</v>
      </c>
      <c r="D46" s="13">
        <v>49</v>
      </c>
      <c r="E46" s="9">
        <v>1</v>
      </c>
      <c r="G46" s="15">
        <v>0.075</v>
      </c>
      <c r="H46" s="15">
        <v>0.375</v>
      </c>
      <c r="I46" s="15">
        <v>0.175</v>
      </c>
      <c r="J46" s="15">
        <v>0.125</v>
      </c>
      <c r="K46" s="15">
        <v>0.075</v>
      </c>
      <c r="L46" s="15">
        <v>0.275</v>
      </c>
      <c r="M46" s="15">
        <v>0.225</v>
      </c>
      <c r="N46" s="15">
        <v>0.025</v>
      </c>
      <c r="O46" s="15">
        <v>0.425</v>
      </c>
      <c r="P46" s="15">
        <v>0.375</v>
      </c>
      <c r="Q46" s="15">
        <v>0.175</v>
      </c>
      <c r="R46" s="15">
        <v>0.075</v>
      </c>
      <c r="S46" s="15">
        <v>0.175</v>
      </c>
      <c r="T46" s="15">
        <v>0.025</v>
      </c>
      <c r="U46" s="15">
        <v>0.025</v>
      </c>
      <c r="V46" s="15">
        <v>0.475</v>
      </c>
      <c r="W46" s="15">
        <v>0.075</v>
      </c>
      <c r="X46" s="15">
        <v>0.325</v>
      </c>
      <c r="Y46" s="15">
        <v>0.025</v>
      </c>
      <c r="Z46" s="15">
        <v>0.175</v>
      </c>
      <c r="AA46" s="15">
        <v>0.125</v>
      </c>
      <c r="AB46" s="15">
        <v>0.025</v>
      </c>
      <c r="AC46" s="15">
        <v>0.025</v>
      </c>
      <c r="AD46" s="15">
        <v>0.275</v>
      </c>
      <c r="AE46" s="15">
        <v>0.225</v>
      </c>
      <c r="AF46" s="15">
        <v>0.025</v>
      </c>
      <c r="AG46" s="15">
        <v>0.025</v>
      </c>
      <c r="AH46" s="15">
        <v>0.275</v>
      </c>
      <c r="AI46" s="15">
        <v>0.025</v>
      </c>
      <c r="AJ46" s="15">
        <v>0.275</v>
      </c>
      <c r="AK46" s="15">
        <v>0.025</v>
      </c>
      <c r="AL46" s="15">
        <v>0.025</v>
      </c>
      <c r="AM46" s="15">
        <v>0.175</v>
      </c>
      <c r="AN46" s="15">
        <v>0.025</v>
      </c>
      <c r="AO46" s="15">
        <v>0.225</v>
      </c>
      <c r="AP46" s="15">
        <v>0.425</v>
      </c>
      <c r="AQ46" s="15">
        <v>0.175</v>
      </c>
      <c r="AR46" s="15">
        <v>0.425</v>
      </c>
      <c r="AS46" s="15">
        <v>0.025</v>
      </c>
      <c r="AT46" s="15">
        <v>0.075</v>
      </c>
      <c r="AU46" s="15">
        <v>0.025</v>
      </c>
      <c r="AV46" s="15">
        <v>0.025</v>
      </c>
      <c r="AW46" s="15">
        <v>0.425</v>
      </c>
      <c r="AX46" s="15">
        <v>0.425</v>
      </c>
      <c r="AY46" s="15">
        <v>0.325</v>
      </c>
      <c r="AZ46" s="15">
        <v>0.425</v>
      </c>
      <c r="BA46" s="15">
        <v>0.175</v>
      </c>
      <c r="BB46" s="15">
        <v>0.125</v>
      </c>
      <c r="BC46" s="15">
        <v>0.075</v>
      </c>
      <c r="BD46" s="15">
        <v>0.425</v>
      </c>
      <c r="BE46" s="15">
        <v>0.425</v>
      </c>
      <c r="BF46" s="15">
        <v>0.025</v>
      </c>
      <c r="BG46" s="15">
        <v>0.075</v>
      </c>
      <c r="BH46" s="15">
        <v>0.125</v>
      </c>
      <c r="BI46" s="15">
        <v>0.075</v>
      </c>
      <c r="BJ46" s="15">
        <v>0.025</v>
      </c>
      <c r="BK46" s="15">
        <v>0.025</v>
      </c>
      <c r="BL46" s="15">
        <v>0.75</v>
      </c>
      <c r="BM46" s="15">
        <v>0.125</v>
      </c>
      <c r="BN46" s="15">
        <v>0.075</v>
      </c>
      <c r="BO46" s="15">
        <v>0.175</v>
      </c>
      <c r="BP46" s="15">
        <v>0.225</v>
      </c>
      <c r="BQ46" s="15">
        <v>0.025</v>
      </c>
      <c r="BR46" s="15">
        <v>0.025</v>
      </c>
      <c r="BS46" s="15">
        <v>0.075</v>
      </c>
      <c r="BT46" s="15">
        <v>0.475</v>
      </c>
      <c r="BU46" s="15">
        <v>0.125</v>
      </c>
      <c r="BV46" s="15">
        <v>0.425</v>
      </c>
      <c r="BW46" s="15">
        <v>0.125</v>
      </c>
      <c r="BX46" s="15">
        <v>0.225</v>
      </c>
      <c r="BY46" s="15">
        <v>0.075</v>
      </c>
      <c r="BZ46" s="15">
        <v>0.025</v>
      </c>
      <c r="CA46" s="15">
        <v>0.025</v>
      </c>
      <c r="CB46" s="15">
        <v>0.425</v>
      </c>
      <c r="CC46" s="15">
        <v>0.425</v>
      </c>
      <c r="CD46" s="15">
        <v>0.125</v>
      </c>
      <c r="CE46" s="15">
        <v>0.325</v>
      </c>
      <c r="CF46" s="15">
        <v>0.075</v>
      </c>
      <c r="CG46" s="15">
        <v>0.225</v>
      </c>
      <c r="CH46" s="15">
        <v>0.375</v>
      </c>
      <c r="CI46" s="15">
        <v>0.225</v>
      </c>
      <c r="CJ46" s="15">
        <v>0.325</v>
      </c>
      <c r="CK46" s="15">
        <v>0.425</v>
      </c>
      <c r="CL46" s="15">
        <v>0.425</v>
      </c>
      <c r="CM46" s="15">
        <v>0.025</v>
      </c>
      <c r="CN46" s="15">
        <v>0.025</v>
      </c>
      <c r="CO46" s="15">
        <v>0.025</v>
      </c>
      <c r="CP46" s="15">
        <v>0.025</v>
      </c>
      <c r="CQ46" s="15">
        <v>0.425</v>
      </c>
      <c r="CR46" s="15">
        <v>0.025</v>
      </c>
      <c r="CS46" s="15">
        <v>0.025</v>
      </c>
      <c r="CT46" s="15">
        <v>0.025</v>
      </c>
      <c r="CU46" s="15">
        <v>0.075</v>
      </c>
      <c r="CV46" s="15">
        <v>0.025</v>
      </c>
      <c r="CW46" s="15">
        <v>0.025</v>
      </c>
      <c r="CX46" s="15">
        <v>0.025</v>
      </c>
      <c r="CY46" s="15">
        <v>0.225</v>
      </c>
      <c r="CZ46" s="15">
        <v>0.125</v>
      </c>
      <c r="DA46" s="15">
        <v>0.225</v>
      </c>
      <c r="DB46" s="15">
        <v>0.425</v>
      </c>
      <c r="DD46">
        <f t="shared" si="3"/>
        <v>39.1584446489034</v>
      </c>
      <c r="DE46">
        <f t="shared" ref="DE46:EJ46" si="130">DE45*(1-H46*0.5)+$D46*H46*0.5+H95</f>
        <v>64.6600094430081</v>
      </c>
      <c r="DF46">
        <f t="shared" si="130"/>
        <v>38.5456236233705</v>
      </c>
      <c r="DG46">
        <f t="shared" si="130"/>
        <v>55.9797962616785</v>
      </c>
      <c r="DH46">
        <f t="shared" si="130"/>
        <v>40.060770601151</v>
      </c>
      <c r="DI46">
        <f t="shared" si="130"/>
        <v>51.0412349011597</v>
      </c>
      <c r="DJ46">
        <f t="shared" si="130"/>
        <v>37.75729986714</v>
      </c>
      <c r="DK46">
        <f t="shared" si="130"/>
        <v>42.9018097114176</v>
      </c>
      <c r="DL46">
        <f t="shared" si="130"/>
        <v>57.92985931324</v>
      </c>
      <c r="DM46">
        <f t="shared" si="130"/>
        <v>44.0794530671954</v>
      </c>
      <c r="DN46">
        <f t="shared" si="130"/>
        <v>42.4160178117637</v>
      </c>
      <c r="DO46">
        <f t="shared" si="130"/>
        <v>42.4558788256841</v>
      </c>
      <c r="DP46">
        <f t="shared" si="130"/>
        <v>41.5537600332356</v>
      </c>
      <c r="DQ46">
        <f t="shared" si="130"/>
        <v>54.8332027032931</v>
      </c>
      <c r="DR46">
        <f t="shared" si="130"/>
        <v>43.5251123290388</v>
      </c>
      <c r="DS46">
        <f t="shared" si="130"/>
        <v>45.877466153512</v>
      </c>
      <c r="DT46">
        <f t="shared" si="130"/>
        <v>44.7877007308796</v>
      </c>
      <c r="DU46">
        <f t="shared" si="130"/>
        <v>42.588627416532</v>
      </c>
      <c r="DV46">
        <f t="shared" si="130"/>
        <v>42.6235101381678</v>
      </c>
      <c r="DW46">
        <f t="shared" si="130"/>
        <v>43.8490257504457</v>
      </c>
      <c r="DX46">
        <f t="shared" si="130"/>
        <v>62.0523406382581</v>
      </c>
      <c r="DY46">
        <f t="shared" si="130"/>
        <v>41.7180964284523</v>
      </c>
      <c r="DZ46">
        <f t="shared" si="130"/>
        <v>41.4968989242221</v>
      </c>
      <c r="EA46">
        <f t="shared" si="130"/>
        <v>48.635596491218</v>
      </c>
      <c r="EB46">
        <f t="shared" si="130"/>
        <v>65.8881956522876</v>
      </c>
      <c r="EC46">
        <f t="shared" si="130"/>
        <v>34.7315787122284</v>
      </c>
      <c r="ED46">
        <f t="shared" si="130"/>
        <v>44.3966894914672</v>
      </c>
      <c r="EE46">
        <f t="shared" si="130"/>
        <v>43.5309872653226</v>
      </c>
      <c r="EF46">
        <f t="shared" si="130"/>
        <v>43.8943967098944</v>
      </c>
      <c r="EG46">
        <f t="shared" si="130"/>
        <v>43.2128692310768</v>
      </c>
      <c r="EH46">
        <f t="shared" si="130"/>
        <v>41.5870029624989</v>
      </c>
      <c r="EI46">
        <f t="shared" si="130"/>
        <v>46.2683721951841</v>
      </c>
      <c r="EJ46">
        <f t="shared" si="130"/>
        <v>40.6679117576206</v>
      </c>
      <c r="EK46">
        <f t="shared" ref="EK46:FP46" si="131">EK45*(1-AN46*0.5)+$D46*AN46*0.5+AN95</f>
        <v>51.3355894742445</v>
      </c>
      <c r="EL46">
        <f t="shared" si="131"/>
        <v>46.5214213558681</v>
      </c>
      <c r="EM46">
        <f t="shared" si="131"/>
        <v>43.8099147531533</v>
      </c>
      <c r="EN46">
        <f t="shared" si="131"/>
        <v>66.4442887667028</v>
      </c>
      <c r="EO46">
        <f t="shared" si="131"/>
        <v>45.0461332353388</v>
      </c>
      <c r="EP46">
        <f t="shared" si="131"/>
        <v>43.3916107959705</v>
      </c>
      <c r="EQ46">
        <f t="shared" si="131"/>
        <v>42.6864513371374</v>
      </c>
      <c r="ER46">
        <f t="shared" si="131"/>
        <v>40.4168406841401</v>
      </c>
      <c r="ES46">
        <f t="shared" si="131"/>
        <v>41.6431446257879</v>
      </c>
      <c r="ET46">
        <f t="shared" si="131"/>
        <v>45.9087058162852</v>
      </c>
      <c r="EU46">
        <f t="shared" si="131"/>
        <v>42.4587047129781</v>
      </c>
      <c r="EV46">
        <f t="shared" si="131"/>
        <v>43.1114164878478</v>
      </c>
      <c r="EW46">
        <f t="shared" si="131"/>
        <v>43.4303507718327</v>
      </c>
      <c r="EX46">
        <f t="shared" si="131"/>
        <v>46.8794729968808</v>
      </c>
      <c r="EY46">
        <f t="shared" si="131"/>
        <v>44.5680940387819</v>
      </c>
      <c r="EZ46">
        <f t="shared" si="131"/>
        <v>48.3070079044321</v>
      </c>
      <c r="FA46">
        <f t="shared" si="131"/>
        <v>60.1547459480094</v>
      </c>
      <c r="FB46">
        <f t="shared" si="131"/>
        <v>43.4194096007</v>
      </c>
      <c r="FC46">
        <f t="shared" si="131"/>
        <v>42.2230619283967</v>
      </c>
      <c r="FD46">
        <f t="shared" si="131"/>
        <v>60.8928737859026</v>
      </c>
      <c r="FE46">
        <f t="shared" si="131"/>
        <v>47.1546566925284</v>
      </c>
      <c r="FF46">
        <f t="shared" si="131"/>
        <v>44.0929409871158</v>
      </c>
      <c r="FG46">
        <f t="shared" si="131"/>
        <v>53.4260553957263</v>
      </c>
      <c r="FH46">
        <f t="shared" si="131"/>
        <v>40.8643776531898</v>
      </c>
      <c r="FI46">
        <f t="shared" si="131"/>
        <v>25.3395276071252</v>
      </c>
      <c r="FJ46">
        <f t="shared" si="131"/>
        <v>35.0372449721085</v>
      </c>
      <c r="FK46">
        <f t="shared" si="131"/>
        <v>39.5385558902072</v>
      </c>
      <c r="FL46">
        <f t="shared" si="131"/>
        <v>51.7886275813177</v>
      </c>
      <c r="FM46">
        <f t="shared" si="131"/>
        <v>43.4410246731083</v>
      </c>
      <c r="FN46">
        <f t="shared" si="131"/>
        <v>43.2550980200166</v>
      </c>
      <c r="FO46">
        <f t="shared" si="131"/>
        <v>54.2370262460526</v>
      </c>
      <c r="FP46">
        <f t="shared" si="131"/>
        <v>39.6589531703727</v>
      </c>
      <c r="FQ46">
        <f t="shared" ref="FQ46:GY46" si="132">FQ45*(1-BT46*0.5)+$D46*BT46*0.5+BT95</f>
        <v>44.5889685093989</v>
      </c>
      <c r="FR46">
        <f t="shared" si="132"/>
        <v>40.3545275670226</v>
      </c>
      <c r="FS46">
        <f t="shared" si="132"/>
        <v>43.8354945629674</v>
      </c>
      <c r="FT46">
        <f t="shared" si="132"/>
        <v>42.8279695715786</v>
      </c>
      <c r="FU46">
        <f t="shared" si="132"/>
        <v>40.2588540105143</v>
      </c>
      <c r="FV46">
        <f t="shared" si="132"/>
        <v>41.8291988038052</v>
      </c>
      <c r="FW46">
        <f t="shared" si="132"/>
        <v>41.5489333084842</v>
      </c>
      <c r="FX46">
        <f t="shared" si="132"/>
        <v>56.6922972364851</v>
      </c>
      <c r="FY46">
        <f t="shared" si="132"/>
        <v>44.4975971303392</v>
      </c>
      <c r="FZ46">
        <f t="shared" si="132"/>
        <v>45.2979873181642</v>
      </c>
      <c r="GA46">
        <f t="shared" si="132"/>
        <v>44.0617637023738</v>
      </c>
      <c r="GB46">
        <f t="shared" si="132"/>
        <v>41.0269793723161</v>
      </c>
      <c r="GC46">
        <f t="shared" si="132"/>
        <v>46.9309908385883</v>
      </c>
      <c r="GD46">
        <f t="shared" si="132"/>
        <v>48.4906702879529</v>
      </c>
      <c r="GE46">
        <f t="shared" si="132"/>
        <v>43.1278764463021</v>
      </c>
      <c r="GF46">
        <f t="shared" si="132"/>
        <v>44.3930078558832</v>
      </c>
      <c r="GG46">
        <f t="shared" si="132"/>
        <v>57.7298359827496</v>
      </c>
      <c r="GH46">
        <f t="shared" si="132"/>
        <v>40.1543667754996</v>
      </c>
      <c r="GI46">
        <f t="shared" si="132"/>
        <v>46.4698093258521</v>
      </c>
      <c r="GJ46">
        <f t="shared" si="132"/>
        <v>40.0868267215424</v>
      </c>
      <c r="GK46">
        <f t="shared" si="132"/>
        <v>23.7089632183083</v>
      </c>
      <c r="GL46">
        <f t="shared" si="132"/>
        <v>42.5020781685802</v>
      </c>
      <c r="GM46">
        <f t="shared" si="132"/>
        <v>40.2386525406134</v>
      </c>
      <c r="GN46">
        <f t="shared" si="132"/>
        <v>45.0664071636577</v>
      </c>
      <c r="GO46">
        <f t="shared" si="132"/>
        <v>49.1558192237528</v>
      </c>
      <c r="GP46">
        <f t="shared" si="132"/>
        <v>41.556630086896</v>
      </c>
      <c r="GQ46">
        <f t="shared" si="132"/>
        <v>38.8666990626159</v>
      </c>
      <c r="GR46">
        <f t="shared" si="132"/>
        <v>43.6967872347836</v>
      </c>
      <c r="GS46">
        <f t="shared" si="132"/>
        <v>41.4646091687777</v>
      </c>
      <c r="GT46">
        <f t="shared" si="132"/>
        <v>38.5309294400316</v>
      </c>
      <c r="GU46">
        <f t="shared" si="132"/>
        <v>44.3713066573491</v>
      </c>
      <c r="GV46">
        <f t="shared" si="132"/>
        <v>43.3459286344107</v>
      </c>
      <c r="GW46">
        <f t="shared" si="132"/>
        <v>47.3316024024778</v>
      </c>
      <c r="GX46">
        <f t="shared" si="132"/>
        <v>43.3847576564676</v>
      </c>
      <c r="GY46">
        <f t="shared" si="132"/>
        <v>42.9742839541662</v>
      </c>
      <c r="GZ46" s="21">
        <v>36.6666666666667</v>
      </c>
    </row>
    <row r="47" s="13" customFormat="1" spans="1:208">
      <c r="A47" s="11">
        <v>8397</v>
      </c>
      <c r="B47" s="12">
        <v>42910.9375</v>
      </c>
      <c r="C47" s="13">
        <v>42.8333333333333</v>
      </c>
      <c r="D47" s="13">
        <v>49</v>
      </c>
      <c r="E47" s="9">
        <v>1</v>
      </c>
      <c r="F47" s="13">
        <v>1</v>
      </c>
      <c r="G47" s="15">
        <v>0.375</v>
      </c>
      <c r="H47" s="15">
        <v>0.075</v>
      </c>
      <c r="I47" s="15">
        <v>0.225</v>
      </c>
      <c r="J47" s="15">
        <v>0.075</v>
      </c>
      <c r="K47" s="15">
        <v>0.125</v>
      </c>
      <c r="L47" s="15">
        <v>0.125</v>
      </c>
      <c r="M47" s="15">
        <v>0.025</v>
      </c>
      <c r="N47" s="15">
        <v>0.025</v>
      </c>
      <c r="O47" s="15">
        <v>0.025</v>
      </c>
      <c r="P47" s="15">
        <v>0.425</v>
      </c>
      <c r="Q47" s="15">
        <v>0.125</v>
      </c>
      <c r="R47" s="15">
        <v>0.125</v>
      </c>
      <c r="S47" s="15">
        <v>0.025</v>
      </c>
      <c r="T47" s="15">
        <v>0.025</v>
      </c>
      <c r="U47" s="15">
        <v>0.425</v>
      </c>
      <c r="V47" s="15">
        <v>0.025</v>
      </c>
      <c r="W47" s="15">
        <v>0.125</v>
      </c>
      <c r="X47" s="15">
        <v>0.125</v>
      </c>
      <c r="Y47" s="15">
        <v>0.075</v>
      </c>
      <c r="Z47" s="15">
        <v>0.425</v>
      </c>
      <c r="AA47" s="15">
        <v>0.025</v>
      </c>
      <c r="AB47" s="15">
        <v>0.075</v>
      </c>
      <c r="AC47" s="15">
        <v>0.425</v>
      </c>
      <c r="AD47" s="15">
        <v>0.475</v>
      </c>
      <c r="AE47" s="15">
        <v>0.025</v>
      </c>
      <c r="AF47" s="15">
        <v>0.225</v>
      </c>
      <c r="AG47" s="15">
        <v>0.275</v>
      </c>
      <c r="AH47" s="15">
        <v>0.025</v>
      </c>
      <c r="AI47" s="15">
        <v>0.025</v>
      </c>
      <c r="AJ47" s="15">
        <v>0.375</v>
      </c>
      <c r="AK47" s="15">
        <v>0.125</v>
      </c>
      <c r="AL47" s="15">
        <v>0.125</v>
      </c>
      <c r="AM47" s="15">
        <v>0.175</v>
      </c>
      <c r="AN47" s="15">
        <v>0.175</v>
      </c>
      <c r="AO47" s="15">
        <v>0.075</v>
      </c>
      <c r="AP47" s="15">
        <v>0.075</v>
      </c>
      <c r="AQ47" s="15">
        <v>0.025</v>
      </c>
      <c r="AR47" s="15">
        <v>0.025</v>
      </c>
      <c r="AS47" s="15">
        <v>0.025</v>
      </c>
      <c r="AT47" s="15">
        <v>0.075</v>
      </c>
      <c r="AU47" s="15">
        <v>0.075</v>
      </c>
      <c r="AV47" s="15">
        <v>0.175</v>
      </c>
      <c r="AW47" s="15">
        <v>0.275</v>
      </c>
      <c r="AX47" s="15">
        <v>0.125</v>
      </c>
      <c r="AY47" s="15">
        <v>0.175</v>
      </c>
      <c r="AZ47" s="15">
        <v>0.175</v>
      </c>
      <c r="BA47" s="15">
        <v>0.025</v>
      </c>
      <c r="BB47" s="15">
        <v>0.025</v>
      </c>
      <c r="BC47" s="15">
        <v>0.325</v>
      </c>
      <c r="BD47" s="15">
        <v>0.025</v>
      </c>
      <c r="BE47" s="15">
        <v>0.075</v>
      </c>
      <c r="BF47" s="15">
        <v>0.025</v>
      </c>
      <c r="BG47" s="15">
        <v>0.075</v>
      </c>
      <c r="BH47" s="15">
        <v>0.025</v>
      </c>
      <c r="BI47" s="15">
        <v>0.025</v>
      </c>
      <c r="BJ47" s="15">
        <v>0.425</v>
      </c>
      <c r="BK47" s="15">
        <v>0.275</v>
      </c>
      <c r="BL47" s="15">
        <v>0.075</v>
      </c>
      <c r="BM47" s="15">
        <v>0.425</v>
      </c>
      <c r="BN47" s="15">
        <v>0.075</v>
      </c>
      <c r="BO47" s="15">
        <v>0.025</v>
      </c>
      <c r="BP47" s="15">
        <v>0.025</v>
      </c>
      <c r="BQ47" s="15">
        <v>0.325</v>
      </c>
      <c r="BR47" s="15">
        <v>0.125</v>
      </c>
      <c r="BS47" s="15">
        <v>0.175</v>
      </c>
      <c r="BT47" s="15">
        <v>0.025</v>
      </c>
      <c r="BU47" s="15">
        <v>0.025</v>
      </c>
      <c r="BV47" s="15">
        <v>0.425</v>
      </c>
      <c r="BW47" s="15">
        <v>0.025</v>
      </c>
      <c r="BX47" s="15">
        <v>0.225</v>
      </c>
      <c r="BY47" s="15">
        <v>0.125</v>
      </c>
      <c r="BZ47" s="15">
        <v>0.025</v>
      </c>
      <c r="CA47" s="15">
        <v>0.025</v>
      </c>
      <c r="CB47" s="15">
        <v>0.475</v>
      </c>
      <c r="CC47" s="15">
        <v>0.425</v>
      </c>
      <c r="CD47" s="15">
        <v>0.375</v>
      </c>
      <c r="CE47" s="15">
        <v>0.075</v>
      </c>
      <c r="CF47" s="15">
        <v>0.025</v>
      </c>
      <c r="CG47" s="15">
        <v>0.425</v>
      </c>
      <c r="CH47" s="15">
        <v>0.075</v>
      </c>
      <c r="CI47" s="15">
        <v>0.125</v>
      </c>
      <c r="CJ47" s="15">
        <v>0.075</v>
      </c>
      <c r="CK47" s="15">
        <v>0.375</v>
      </c>
      <c r="CL47" s="15">
        <v>0.225</v>
      </c>
      <c r="CM47" s="15">
        <v>0.025</v>
      </c>
      <c r="CN47" s="15">
        <v>0.225</v>
      </c>
      <c r="CO47" s="15">
        <v>0.425</v>
      </c>
      <c r="CP47" s="15">
        <v>0.075</v>
      </c>
      <c r="CQ47" s="15">
        <v>0.425</v>
      </c>
      <c r="CR47" s="15">
        <v>0.075</v>
      </c>
      <c r="CS47" s="15">
        <v>0.425</v>
      </c>
      <c r="CT47" s="15">
        <v>0.175</v>
      </c>
      <c r="CU47" s="15">
        <v>0.325</v>
      </c>
      <c r="CV47" s="15">
        <v>0.025</v>
      </c>
      <c r="CW47" s="15">
        <v>0.125</v>
      </c>
      <c r="CX47" s="15">
        <v>0.475</v>
      </c>
      <c r="CY47" s="15">
        <v>0.375</v>
      </c>
      <c r="CZ47" s="15">
        <v>0.075</v>
      </c>
      <c r="DA47" s="15">
        <v>0.025</v>
      </c>
      <c r="DB47" s="15">
        <v>0.075</v>
      </c>
      <c r="DD47">
        <f t="shared" si="3"/>
        <v>41.003736277234</v>
      </c>
      <c r="DE47">
        <f t="shared" ref="DE47:EJ47" si="133">DE46*(1-H47*0.5)+$D47*H47*0.5+H96</f>
        <v>64.0727590888953</v>
      </c>
      <c r="DF47">
        <f t="shared" si="133"/>
        <v>39.7217409657413</v>
      </c>
      <c r="DG47">
        <f t="shared" si="133"/>
        <v>55.7180539018656</v>
      </c>
      <c r="DH47">
        <f t="shared" si="133"/>
        <v>40.6194724385791</v>
      </c>
      <c r="DI47">
        <f t="shared" si="133"/>
        <v>50.9136577198372</v>
      </c>
      <c r="DJ47">
        <f t="shared" si="133"/>
        <v>37.8978336188008</v>
      </c>
      <c r="DK47">
        <f t="shared" si="133"/>
        <v>42.9780370900249</v>
      </c>
      <c r="DL47">
        <f t="shared" si="133"/>
        <v>57.8182360718245</v>
      </c>
      <c r="DM47">
        <f t="shared" si="133"/>
        <v>45.1250692904163</v>
      </c>
      <c r="DN47">
        <f t="shared" si="133"/>
        <v>42.8275166985284</v>
      </c>
      <c r="DO47">
        <f t="shared" si="133"/>
        <v>42.8648863990788</v>
      </c>
      <c r="DP47">
        <f t="shared" si="133"/>
        <v>41.6468380328202</v>
      </c>
      <c r="DQ47">
        <f t="shared" si="133"/>
        <v>54.760287669502</v>
      </c>
      <c r="DR47">
        <f t="shared" si="133"/>
        <v>44.688525959118</v>
      </c>
      <c r="DS47">
        <f t="shared" si="133"/>
        <v>45.9164978265931</v>
      </c>
      <c r="DT47">
        <f t="shared" si="133"/>
        <v>45.0509694351997</v>
      </c>
      <c r="DU47">
        <f t="shared" si="133"/>
        <v>42.9893382029988</v>
      </c>
      <c r="DV47">
        <f t="shared" si="133"/>
        <v>42.8626285079865</v>
      </c>
      <c r="DW47">
        <f t="shared" si="133"/>
        <v>44.943607778476</v>
      </c>
      <c r="DX47">
        <f t="shared" si="133"/>
        <v>61.8891863802799</v>
      </c>
      <c r="DY47">
        <f t="shared" si="133"/>
        <v>41.9911678123853</v>
      </c>
      <c r="DZ47">
        <f t="shared" si="133"/>
        <v>43.0913079028249</v>
      </c>
      <c r="EA47">
        <f t="shared" si="133"/>
        <v>48.7221423245538</v>
      </c>
      <c r="EB47">
        <f t="shared" si="133"/>
        <v>65.677093206634</v>
      </c>
      <c r="EC47">
        <f t="shared" si="133"/>
        <v>36.3367761071027</v>
      </c>
      <c r="ED47">
        <f t="shared" si="133"/>
        <v>45.0296446863905</v>
      </c>
      <c r="EE47">
        <f t="shared" si="133"/>
        <v>43.599349924506</v>
      </c>
      <c r="EF47">
        <f t="shared" si="133"/>
        <v>43.9582167510208</v>
      </c>
      <c r="EG47">
        <f t="shared" si="133"/>
        <v>44.2979562502499</v>
      </c>
      <c r="EH47">
        <f t="shared" si="133"/>
        <v>42.0503152773427</v>
      </c>
      <c r="EI47">
        <f t="shared" si="133"/>
        <v>46.4390989329851</v>
      </c>
      <c r="EJ47">
        <f t="shared" si="133"/>
        <v>41.3969694788288</v>
      </c>
      <c r="EK47">
        <f t="shared" ref="EK47:FP47" si="134">EK46*(1-AN47*0.5)+$D47*AN47*0.5+AN96</f>
        <v>51.1312253952481</v>
      </c>
      <c r="EL47">
        <f t="shared" si="134"/>
        <v>46.6143680550231</v>
      </c>
      <c r="EM47">
        <f t="shared" si="134"/>
        <v>44.0045429499101</v>
      </c>
      <c r="EN47">
        <f t="shared" si="134"/>
        <v>66.226235157119</v>
      </c>
      <c r="EO47">
        <f t="shared" si="134"/>
        <v>45.0955565698971</v>
      </c>
      <c r="EP47">
        <f t="shared" si="134"/>
        <v>43.4617156610209</v>
      </c>
      <c r="EQ47">
        <f t="shared" si="134"/>
        <v>42.9232094119948</v>
      </c>
      <c r="ER47">
        <f t="shared" si="134"/>
        <v>40.7387091584849</v>
      </c>
      <c r="ES47">
        <f t="shared" si="134"/>
        <v>42.2868694710314</v>
      </c>
      <c r="ET47">
        <f t="shared" si="134"/>
        <v>46.333758766546</v>
      </c>
      <c r="EU47">
        <f t="shared" si="134"/>
        <v>42.8675356684169</v>
      </c>
      <c r="EV47">
        <f t="shared" si="134"/>
        <v>43.6266675451611</v>
      </c>
      <c r="EW47">
        <f t="shared" si="134"/>
        <v>43.9176950792973</v>
      </c>
      <c r="EX47">
        <f t="shared" si="134"/>
        <v>46.9059795844198</v>
      </c>
      <c r="EY47">
        <f t="shared" si="134"/>
        <v>44.6234928632971</v>
      </c>
      <c r="EZ47">
        <f t="shared" si="134"/>
        <v>48.4196191199619</v>
      </c>
      <c r="FA47">
        <f t="shared" si="134"/>
        <v>60.0153116236593</v>
      </c>
      <c r="FB47">
        <f t="shared" si="134"/>
        <v>43.6286817406738</v>
      </c>
      <c r="FC47">
        <f t="shared" si="134"/>
        <v>42.3077736542918</v>
      </c>
      <c r="FD47">
        <f t="shared" si="134"/>
        <v>60.4468910189312</v>
      </c>
      <c r="FE47">
        <f t="shared" si="134"/>
        <v>47.1777234838718</v>
      </c>
      <c r="FF47">
        <f t="shared" si="134"/>
        <v>44.1542792247768</v>
      </c>
      <c r="FG47">
        <f t="shared" si="134"/>
        <v>52.4855186241345</v>
      </c>
      <c r="FH47">
        <f t="shared" si="134"/>
        <v>41.9830257258762</v>
      </c>
      <c r="FI47">
        <f t="shared" si="134"/>
        <v>26.226795321858</v>
      </c>
      <c r="FJ47">
        <f t="shared" si="134"/>
        <v>38.0043304155354</v>
      </c>
      <c r="FK47">
        <f t="shared" si="134"/>
        <v>39.8933600443244</v>
      </c>
      <c r="FL47">
        <f t="shared" si="134"/>
        <v>51.7537697365513</v>
      </c>
      <c r="FM47">
        <f t="shared" si="134"/>
        <v>43.5105118646944</v>
      </c>
      <c r="FN47">
        <f t="shared" si="134"/>
        <v>44.1886445917639</v>
      </c>
      <c r="FO47">
        <f t="shared" si="134"/>
        <v>53.9097121056744</v>
      </c>
      <c r="FP47">
        <f t="shared" si="134"/>
        <v>40.4762947679651</v>
      </c>
      <c r="FQ47">
        <f t="shared" ref="FQ47:GY47" si="135">FQ46*(1-BT47*0.5)+$D47*BT47*0.5+BT96</f>
        <v>44.6441064030314</v>
      </c>
      <c r="FR47">
        <f t="shared" si="135"/>
        <v>40.4625959724348</v>
      </c>
      <c r="FS47">
        <f t="shared" si="135"/>
        <v>44.9329519683368</v>
      </c>
      <c r="FT47">
        <f t="shared" si="135"/>
        <v>42.9051199519338</v>
      </c>
      <c r="FU47">
        <f t="shared" si="135"/>
        <v>41.2422329343315</v>
      </c>
      <c r="FV47">
        <f t="shared" si="135"/>
        <v>42.2773738785674</v>
      </c>
      <c r="FW47">
        <f t="shared" si="135"/>
        <v>41.6420716421281</v>
      </c>
      <c r="FX47">
        <f t="shared" si="135"/>
        <v>56.596143521029</v>
      </c>
      <c r="FY47">
        <f t="shared" si="135"/>
        <v>45.5669178118836</v>
      </c>
      <c r="FZ47">
        <f t="shared" si="135"/>
        <v>46.0846650130543</v>
      </c>
      <c r="GA47">
        <f t="shared" si="135"/>
        <v>44.9876830081787</v>
      </c>
      <c r="GB47">
        <f t="shared" si="135"/>
        <v>41.3259676458543</v>
      </c>
      <c r="GC47">
        <f t="shared" si="135"/>
        <v>46.956853453106</v>
      </c>
      <c r="GD47">
        <f t="shared" si="135"/>
        <v>48.5989028517629</v>
      </c>
      <c r="GE47">
        <f t="shared" si="135"/>
        <v>43.3480810795658</v>
      </c>
      <c r="GF47">
        <f t="shared" si="135"/>
        <v>44.6809448648905</v>
      </c>
      <c r="GG47">
        <f t="shared" si="135"/>
        <v>57.4024671333964</v>
      </c>
      <c r="GH47">
        <f t="shared" si="135"/>
        <v>41.8129230050934</v>
      </c>
      <c r="GI47">
        <f t="shared" si="135"/>
        <v>46.7544557766937</v>
      </c>
      <c r="GJ47">
        <f t="shared" si="135"/>
        <v>40.1982413875232</v>
      </c>
      <c r="GK47">
        <f t="shared" si="135"/>
        <v>26.5542048562486</v>
      </c>
      <c r="GL47">
        <f t="shared" si="135"/>
        <v>43.8828865577569</v>
      </c>
      <c r="GM47">
        <f t="shared" si="135"/>
        <v>40.5672030703403</v>
      </c>
      <c r="GN47">
        <f t="shared" si="135"/>
        <v>45.9022956413804</v>
      </c>
      <c r="GO47">
        <f t="shared" si="135"/>
        <v>49.149976002862</v>
      </c>
      <c r="GP47">
        <f t="shared" si="135"/>
        <v>43.1383461934306</v>
      </c>
      <c r="GQ47">
        <f t="shared" si="135"/>
        <v>39.753362894637</v>
      </c>
      <c r="GR47">
        <f t="shared" si="135"/>
        <v>44.5585593091313</v>
      </c>
      <c r="GS47">
        <f t="shared" si="135"/>
        <v>41.558801554168</v>
      </c>
      <c r="GT47">
        <f t="shared" si="135"/>
        <v>39.1852463500296</v>
      </c>
      <c r="GU47">
        <f t="shared" si="135"/>
        <v>45.4706213262287</v>
      </c>
      <c r="GV47">
        <f t="shared" si="135"/>
        <v>44.4060670154587</v>
      </c>
      <c r="GW47">
        <f t="shared" si="135"/>
        <v>47.3941673123849</v>
      </c>
      <c r="GX47">
        <f t="shared" si="135"/>
        <v>43.4549481857617</v>
      </c>
      <c r="GY47">
        <f t="shared" si="135"/>
        <v>43.2002483058849</v>
      </c>
      <c r="GZ47" s="21">
        <v>42.8333333333333</v>
      </c>
    </row>
    <row r="48" s="13" customFormat="1" spans="1:208">
      <c r="A48" s="11">
        <v>8398</v>
      </c>
      <c r="B48" s="12">
        <v>42910.9583333333</v>
      </c>
      <c r="C48" s="13">
        <v>48.8333333333333</v>
      </c>
      <c r="D48" s="13">
        <v>53</v>
      </c>
      <c r="E48" s="9">
        <v>1</v>
      </c>
      <c r="F48" s="13">
        <v>1</v>
      </c>
      <c r="G48" s="15">
        <v>0.025</v>
      </c>
      <c r="H48" s="15">
        <v>0.075</v>
      </c>
      <c r="I48" s="15">
        <v>0.225</v>
      </c>
      <c r="J48" s="15">
        <v>0.075</v>
      </c>
      <c r="K48" s="15">
        <v>0.475</v>
      </c>
      <c r="L48" s="15">
        <v>0.075</v>
      </c>
      <c r="M48" s="15">
        <v>0.175</v>
      </c>
      <c r="N48" s="15">
        <v>0.375</v>
      </c>
      <c r="O48" s="15">
        <v>0.125</v>
      </c>
      <c r="P48" s="15">
        <v>0.375</v>
      </c>
      <c r="Q48" s="15">
        <v>0.375</v>
      </c>
      <c r="R48" s="15">
        <v>0.025</v>
      </c>
      <c r="S48" s="15">
        <v>1.25</v>
      </c>
      <c r="T48" s="15">
        <v>2.25</v>
      </c>
      <c r="U48" s="15">
        <v>0.225</v>
      </c>
      <c r="V48" s="15">
        <v>0.025</v>
      </c>
      <c r="W48" s="15">
        <v>0.025</v>
      </c>
      <c r="X48" s="15">
        <v>0.025</v>
      </c>
      <c r="Y48" s="15">
        <v>0.075</v>
      </c>
      <c r="Z48" s="15">
        <v>0.075</v>
      </c>
      <c r="AA48" s="15">
        <v>0.225</v>
      </c>
      <c r="AB48" s="15">
        <v>0.475</v>
      </c>
      <c r="AC48" s="15">
        <v>0.025</v>
      </c>
      <c r="AD48" s="15">
        <v>0.025</v>
      </c>
      <c r="AE48" s="15">
        <v>0.125</v>
      </c>
      <c r="AF48" s="15">
        <v>0.475</v>
      </c>
      <c r="AG48" s="15">
        <v>0.075</v>
      </c>
      <c r="AH48" s="15">
        <v>0.175</v>
      </c>
      <c r="AI48" s="15">
        <v>0.125</v>
      </c>
      <c r="AJ48" s="15">
        <v>0.225</v>
      </c>
      <c r="AK48" s="15">
        <v>0.025</v>
      </c>
      <c r="AL48" s="15">
        <v>0.425</v>
      </c>
      <c r="AM48" s="15">
        <v>0.025</v>
      </c>
      <c r="AN48" s="15">
        <v>0.125</v>
      </c>
      <c r="AO48" s="15">
        <v>0.075</v>
      </c>
      <c r="AP48" s="15">
        <v>0.025</v>
      </c>
      <c r="AQ48" s="15">
        <v>0.075</v>
      </c>
      <c r="AR48" s="15">
        <v>0.375</v>
      </c>
      <c r="AS48" s="15">
        <v>0.075</v>
      </c>
      <c r="AT48" s="15">
        <v>0.025</v>
      </c>
      <c r="AU48" s="15">
        <v>0.025</v>
      </c>
      <c r="AV48" s="15">
        <v>0.275</v>
      </c>
      <c r="AW48" s="15">
        <v>0.025</v>
      </c>
      <c r="AX48" s="15">
        <v>0.025</v>
      </c>
      <c r="AY48" s="15">
        <v>0.125</v>
      </c>
      <c r="AZ48" s="15">
        <v>0.425</v>
      </c>
      <c r="BA48" s="15">
        <v>0.025</v>
      </c>
      <c r="BB48" s="15">
        <v>0.075</v>
      </c>
      <c r="BC48" s="15">
        <v>0.025</v>
      </c>
      <c r="BD48" s="15">
        <v>0.025</v>
      </c>
      <c r="BE48" s="15">
        <v>0.425</v>
      </c>
      <c r="BF48" s="15">
        <v>0.025</v>
      </c>
      <c r="BG48" s="15">
        <v>0.025</v>
      </c>
      <c r="BH48" s="15">
        <v>0.075</v>
      </c>
      <c r="BI48" s="15">
        <v>0.175</v>
      </c>
      <c r="BJ48" s="15">
        <v>0.025</v>
      </c>
      <c r="BK48" s="15">
        <v>0.075</v>
      </c>
      <c r="BL48" s="15">
        <v>0.025</v>
      </c>
      <c r="BM48" s="15">
        <v>0.025</v>
      </c>
      <c r="BN48" s="15">
        <v>0.125</v>
      </c>
      <c r="BO48" s="15">
        <v>0.075</v>
      </c>
      <c r="BP48" s="15">
        <v>0.225</v>
      </c>
      <c r="BQ48" s="15">
        <v>0.175</v>
      </c>
      <c r="BR48" s="15">
        <v>0.025</v>
      </c>
      <c r="BS48" s="15">
        <v>0.125</v>
      </c>
      <c r="BT48" s="15">
        <v>0.075</v>
      </c>
      <c r="BU48" s="15">
        <v>0.175</v>
      </c>
      <c r="BV48" s="15">
        <v>0.425</v>
      </c>
      <c r="BW48" s="15">
        <v>0.125</v>
      </c>
      <c r="BX48" s="15">
        <v>0.025</v>
      </c>
      <c r="BY48" s="15">
        <v>0.175</v>
      </c>
      <c r="BZ48" s="15">
        <v>0.075</v>
      </c>
      <c r="CA48" s="15">
        <v>0.325</v>
      </c>
      <c r="CB48" s="15">
        <v>0.025</v>
      </c>
      <c r="CC48" s="15">
        <v>0.425</v>
      </c>
      <c r="CD48" s="15">
        <v>0.425</v>
      </c>
      <c r="CE48" s="15">
        <v>0.025</v>
      </c>
      <c r="CF48" s="15">
        <v>0.225</v>
      </c>
      <c r="CG48" s="15">
        <v>0.175</v>
      </c>
      <c r="CH48" s="15">
        <v>0.475</v>
      </c>
      <c r="CI48" s="15">
        <v>0.475</v>
      </c>
      <c r="CJ48" s="15">
        <v>0.025</v>
      </c>
      <c r="CK48" s="15">
        <v>0.225</v>
      </c>
      <c r="CL48" s="15">
        <v>0.025</v>
      </c>
      <c r="CM48" s="15">
        <v>0.075</v>
      </c>
      <c r="CN48" s="15">
        <v>0.125</v>
      </c>
      <c r="CO48" s="15">
        <v>0.075</v>
      </c>
      <c r="CP48" s="15">
        <v>0.175</v>
      </c>
      <c r="CQ48" s="15">
        <v>0.275</v>
      </c>
      <c r="CR48" s="15">
        <v>0.125</v>
      </c>
      <c r="CS48" s="15">
        <v>0.175</v>
      </c>
      <c r="CT48" s="15">
        <v>0.175</v>
      </c>
      <c r="CU48" s="15">
        <v>0.075</v>
      </c>
      <c r="CV48" s="15">
        <v>0.275</v>
      </c>
      <c r="CW48" s="15">
        <v>0.075</v>
      </c>
      <c r="CX48" s="15">
        <v>0.325</v>
      </c>
      <c r="CY48" s="15">
        <v>0.075</v>
      </c>
      <c r="CZ48" s="15">
        <v>0.225</v>
      </c>
      <c r="DA48" s="15">
        <v>0.325</v>
      </c>
      <c r="DB48" s="15">
        <v>0.075</v>
      </c>
      <c r="DD48">
        <f t="shared" si="3"/>
        <v>41.1536895737686</v>
      </c>
      <c r="DE48">
        <f t="shared" ref="DE48:EJ48" si="136">DE47*(1-H48*0.5)+$D48*H48*0.5+H97</f>
        <v>63.6575306230617</v>
      </c>
      <c r="DF48">
        <f t="shared" si="136"/>
        <v>41.2155451070954</v>
      </c>
      <c r="DG48">
        <f t="shared" si="136"/>
        <v>55.6161268805456</v>
      </c>
      <c r="DH48">
        <f t="shared" si="136"/>
        <v>43.5598477344165</v>
      </c>
      <c r="DI48">
        <f t="shared" si="136"/>
        <v>50.9918955553433</v>
      </c>
      <c r="DJ48">
        <f t="shared" si="136"/>
        <v>39.2192731771557</v>
      </c>
      <c r="DK48">
        <f t="shared" si="136"/>
        <v>44.8571551356453</v>
      </c>
      <c r="DL48">
        <f t="shared" si="136"/>
        <v>57.5170963173355</v>
      </c>
      <c r="DM48">
        <f t="shared" si="136"/>
        <v>46.6016187984633</v>
      </c>
      <c r="DN48">
        <f t="shared" si="136"/>
        <v>44.7348573175544</v>
      </c>
      <c r="DO48">
        <f t="shared" si="136"/>
        <v>42.9915753190903</v>
      </c>
      <c r="DP48">
        <f t="shared" si="136"/>
        <v>48.7425642623076</v>
      </c>
      <c r="DQ48">
        <f t="shared" si="136"/>
        <v>52.7799640413123</v>
      </c>
      <c r="DR48">
        <f t="shared" si="136"/>
        <v>45.6235667887172</v>
      </c>
      <c r="DS48">
        <f t="shared" si="136"/>
        <v>46.0050416037607</v>
      </c>
      <c r="DT48">
        <f t="shared" si="136"/>
        <v>45.1503323172597</v>
      </c>
      <c r="DU48">
        <f t="shared" si="136"/>
        <v>43.1144714754613</v>
      </c>
      <c r="DV48">
        <f t="shared" si="136"/>
        <v>43.2427799389371</v>
      </c>
      <c r="DW48">
        <f t="shared" si="136"/>
        <v>45.2457224867831</v>
      </c>
      <c r="DX48">
        <f t="shared" si="136"/>
        <v>60.8891529124984</v>
      </c>
      <c r="DY48">
        <f t="shared" si="136"/>
        <v>44.6057654569438</v>
      </c>
      <c r="DZ48">
        <f t="shared" si="136"/>
        <v>43.2151665540396</v>
      </c>
      <c r="EA48">
        <f t="shared" si="136"/>
        <v>48.7756155454968</v>
      </c>
      <c r="EB48">
        <f t="shared" si="136"/>
        <v>64.8847748812194</v>
      </c>
      <c r="EC48">
        <f t="shared" si="136"/>
        <v>40.2942917816658</v>
      </c>
      <c r="ED48">
        <f t="shared" si="136"/>
        <v>45.3285330106508</v>
      </c>
      <c r="EE48">
        <f t="shared" si="136"/>
        <v>44.4219068061117</v>
      </c>
      <c r="EF48">
        <f t="shared" si="136"/>
        <v>44.523328204082</v>
      </c>
      <c r="EG48">
        <f t="shared" si="136"/>
        <v>47.7769361720968</v>
      </c>
      <c r="EH48">
        <f t="shared" si="136"/>
        <v>42.1871863363759</v>
      </c>
      <c r="EI48">
        <f t="shared" si="136"/>
        <v>47.8332904097258</v>
      </c>
      <c r="EJ48">
        <f t="shared" si="136"/>
        <v>41.5420073603434</v>
      </c>
      <c r="EK48">
        <f t="shared" ref="EK48:FP48" si="137">EK47*(1-AN48*0.5)+$D48*AN48*0.5+AN97</f>
        <v>51.2480238080451</v>
      </c>
      <c r="EL48">
        <f t="shared" si="137"/>
        <v>46.8538292529597</v>
      </c>
      <c r="EM48">
        <f t="shared" si="137"/>
        <v>44.1169861630362</v>
      </c>
      <c r="EN48">
        <f t="shared" si="137"/>
        <v>88.230251338727</v>
      </c>
      <c r="EO48">
        <f t="shared" si="137"/>
        <v>49.0776397130414</v>
      </c>
      <c r="EP48">
        <f t="shared" si="137"/>
        <v>43.8194013237326</v>
      </c>
      <c r="EQ48">
        <f t="shared" si="137"/>
        <v>43.0491692943448</v>
      </c>
      <c r="ER48">
        <f t="shared" si="137"/>
        <v>40.8919752940038</v>
      </c>
      <c r="ES48">
        <f t="shared" si="137"/>
        <v>43.7599249187646</v>
      </c>
      <c r="ET48">
        <f t="shared" si="137"/>
        <v>46.4170867819642</v>
      </c>
      <c r="EU48">
        <f t="shared" si="137"/>
        <v>42.9941914725617</v>
      </c>
      <c r="EV48">
        <f t="shared" si="137"/>
        <v>44.2125008235886</v>
      </c>
      <c r="EW48">
        <f t="shared" si="137"/>
        <v>45.8476848749467</v>
      </c>
      <c r="EX48">
        <f t="shared" si="137"/>
        <v>46.9821548396145</v>
      </c>
      <c r="EY48">
        <f t="shared" si="137"/>
        <v>44.9376118809235</v>
      </c>
      <c r="EZ48">
        <f t="shared" si="137"/>
        <v>48.4768738809624</v>
      </c>
      <c r="FA48">
        <f t="shared" si="137"/>
        <v>59.9276202283636</v>
      </c>
      <c r="FB48">
        <f t="shared" si="137"/>
        <v>45.6200868707806</v>
      </c>
      <c r="FC48">
        <f t="shared" si="137"/>
        <v>42.4414264836131</v>
      </c>
      <c r="FD48">
        <f t="shared" si="137"/>
        <v>60.3538048811946</v>
      </c>
      <c r="FE48">
        <f t="shared" si="137"/>
        <v>47.3960588532266</v>
      </c>
      <c r="FF48">
        <f t="shared" si="137"/>
        <v>44.9282797926088</v>
      </c>
      <c r="FG48">
        <f t="shared" si="137"/>
        <v>52.4919496413328</v>
      </c>
      <c r="FH48">
        <f t="shared" si="137"/>
        <v>42.3961622611559</v>
      </c>
      <c r="FI48">
        <f t="shared" si="137"/>
        <v>26.5614603803348</v>
      </c>
      <c r="FJ48">
        <f t="shared" si="137"/>
        <v>38.1917762853412</v>
      </c>
      <c r="FK48">
        <f t="shared" si="137"/>
        <v>40.7125250415541</v>
      </c>
      <c r="FL48">
        <f t="shared" si="137"/>
        <v>51.8005033714306</v>
      </c>
      <c r="FM48">
        <f t="shared" si="137"/>
        <v>44.5780792799163</v>
      </c>
      <c r="FN48">
        <f t="shared" si="137"/>
        <v>44.9596381899846</v>
      </c>
      <c r="FO48">
        <f t="shared" si="137"/>
        <v>61.3983407043534</v>
      </c>
      <c r="FP48">
        <f t="shared" si="137"/>
        <v>41.2590263449672</v>
      </c>
      <c r="FQ48">
        <f t="shared" ref="FQ48:GY48" si="138">FQ47*(1-BT48*0.5)+$D48*BT48*0.5+BT97</f>
        <v>44.9574524129177</v>
      </c>
      <c r="FR48">
        <f t="shared" si="138"/>
        <v>41.5596188248468</v>
      </c>
      <c r="FS48">
        <f t="shared" si="138"/>
        <v>46.6471996750653</v>
      </c>
      <c r="FT48">
        <f t="shared" si="138"/>
        <v>43.536049954938</v>
      </c>
      <c r="FU48">
        <f t="shared" si="138"/>
        <v>41.3892050226523</v>
      </c>
      <c r="FV48">
        <f t="shared" si="138"/>
        <v>43.2156036641927</v>
      </c>
      <c r="FW48">
        <f t="shared" si="138"/>
        <v>42.0679939555483</v>
      </c>
      <c r="FX48">
        <f t="shared" si="138"/>
        <v>56.0117701988618</v>
      </c>
      <c r="FY48">
        <f t="shared" si="138"/>
        <v>48.1598313392351</v>
      </c>
      <c r="FZ48">
        <f t="shared" si="138"/>
        <v>47.5541736977802</v>
      </c>
      <c r="GA48">
        <f t="shared" si="138"/>
        <v>46.6903003689407</v>
      </c>
      <c r="GB48">
        <f t="shared" si="138"/>
        <v>41.4718930502811</v>
      </c>
      <c r="GC48">
        <f t="shared" si="138"/>
        <v>47.6367074396316</v>
      </c>
      <c r="GD48">
        <f t="shared" si="138"/>
        <v>48.9839988522337</v>
      </c>
      <c r="GE48">
        <f t="shared" si="138"/>
        <v>45.6404118231689</v>
      </c>
      <c r="GF48">
        <f t="shared" si="138"/>
        <v>46.656720459479</v>
      </c>
      <c r="GG48">
        <f t="shared" si="138"/>
        <v>57.347436294229</v>
      </c>
      <c r="GH48">
        <f t="shared" si="138"/>
        <v>43.0714691670204</v>
      </c>
      <c r="GI48">
        <f t="shared" si="138"/>
        <v>46.832525079485</v>
      </c>
      <c r="GJ48">
        <f t="shared" si="138"/>
        <v>40.678307335491</v>
      </c>
      <c r="GK48">
        <f t="shared" si="138"/>
        <v>28.2070670527331</v>
      </c>
      <c r="GL48">
        <f t="shared" si="138"/>
        <v>44.2247783118411</v>
      </c>
      <c r="GM48">
        <f t="shared" si="138"/>
        <v>41.6550728016856</v>
      </c>
      <c r="GN48">
        <f t="shared" si="138"/>
        <v>46.8782299906906</v>
      </c>
      <c r="GO48">
        <f t="shared" si="138"/>
        <v>49.3906025026832</v>
      </c>
      <c r="GP48">
        <f t="shared" si="138"/>
        <v>44.0012409015054</v>
      </c>
      <c r="GQ48">
        <f t="shared" si="138"/>
        <v>40.9124436413563</v>
      </c>
      <c r="GR48">
        <f t="shared" si="138"/>
        <v>44.8751133350388</v>
      </c>
      <c r="GS48">
        <f t="shared" si="138"/>
        <v>43.1319663404699</v>
      </c>
      <c r="GT48">
        <f t="shared" si="138"/>
        <v>39.7032996119035</v>
      </c>
      <c r="GU48">
        <f t="shared" si="138"/>
        <v>46.6941453607165</v>
      </c>
      <c r="GV48">
        <f t="shared" si="138"/>
        <v>44.728339502379</v>
      </c>
      <c r="GW48">
        <f t="shared" si="138"/>
        <v>48.0248234897416</v>
      </c>
      <c r="GX48">
        <f t="shared" si="138"/>
        <v>45.0060191055754</v>
      </c>
      <c r="GY48">
        <f t="shared" si="138"/>
        <v>43.5677389944142</v>
      </c>
      <c r="GZ48" s="21">
        <v>48.8333333333333</v>
      </c>
    </row>
    <row r="49" s="13" customFormat="1" spans="1:208">
      <c r="A49" s="11">
        <v>8399</v>
      </c>
      <c r="B49" s="12">
        <v>42910.9791666667</v>
      </c>
      <c r="C49" s="13">
        <v>56.5</v>
      </c>
      <c r="D49" s="13">
        <v>53</v>
      </c>
      <c r="E49" s="26"/>
      <c r="G49" s="15">
        <v>0.025</v>
      </c>
      <c r="H49" s="15">
        <v>0.225</v>
      </c>
      <c r="I49" s="15">
        <v>0.325</v>
      </c>
      <c r="J49" s="15">
        <v>0.175</v>
      </c>
      <c r="K49" s="15">
        <v>0.025</v>
      </c>
      <c r="L49" s="15">
        <v>0.025</v>
      </c>
      <c r="M49" s="15">
        <v>0.325</v>
      </c>
      <c r="N49" s="15">
        <v>0.475</v>
      </c>
      <c r="O49" s="15">
        <v>0.325</v>
      </c>
      <c r="P49" s="15">
        <v>0.075</v>
      </c>
      <c r="Q49" s="15">
        <v>0.425</v>
      </c>
      <c r="R49" s="15">
        <v>0.075</v>
      </c>
      <c r="S49" s="15">
        <v>1.75</v>
      </c>
      <c r="T49" s="15">
        <v>0.475</v>
      </c>
      <c r="U49" s="15">
        <v>0.425</v>
      </c>
      <c r="V49" s="15">
        <v>0.125</v>
      </c>
      <c r="W49" s="15">
        <v>6.25</v>
      </c>
      <c r="X49" s="15">
        <v>0.175</v>
      </c>
      <c r="Y49" s="15">
        <v>0.425</v>
      </c>
      <c r="Z49" s="15">
        <v>0.025</v>
      </c>
      <c r="AA49" s="15">
        <v>0.125</v>
      </c>
      <c r="AB49" s="15">
        <v>0.125</v>
      </c>
      <c r="AC49" s="15">
        <v>0.125</v>
      </c>
      <c r="AD49" s="15">
        <v>0.425</v>
      </c>
      <c r="AE49" s="15">
        <v>0.075</v>
      </c>
      <c r="AF49" s="15">
        <v>0.325</v>
      </c>
      <c r="AG49" s="15">
        <v>0.025</v>
      </c>
      <c r="AH49" s="15">
        <v>0.075</v>
      </c>
      <c r="AI49" s="15">
        <v>0.225</v>
      </c>
      <c r="AJ49" s="15">
        <v>0.075</v>
      </c>
      <c r="AK49" s="15">
        <v>0.325</v>
      </c>
      <c r="AL49" s="15">
        <v>0.175</v>
      </c>
      <c r="AM49" s="15">
        <v>0.025</v>
      </c>
      <c r="AN49" s="15">
        <v>0.175</v>
      </c>
      <c r="AO49" s="15">
        <v>0.025</v>
      </c>
      <c r="AP49" s="15">
        <v>0.125</v>
      </c>
      <c r="AQ49" s="15">
        <v>0.425</v>
      </c>
      <c r="AR49" s="15">
        <v>0.275</v>
      </c>
      <c r="AS49" s="15">
        <v>0.075</v>
      </c>
      <c r="AT49" s="15">
        <v>0.025</v>
      </c>
      <c r="AU49" s="15">
        <v>0.425</v>
      </c>
      <c r="AV49" s="15">
        <v>0.275</v>
      </c>
      <c r="AW49" s="15">
        <v>0.225</v>
      </c>
      <c r="AX49" s="15">
        <v>0.225</v>
      </c>
      <c r="AY49" s="15">
        <v>0.025</v>
      </c>
      <c r="AZ49" s="15">
        <v>0.225</v>
      </c>
      <c r="BA49" s="15">
        <v>0.175</v>
      </c>
      <c r="BB49" s="15">
        <v>0.225</v>
      </c>
      <c r="BC49" s="15">
        <v>0.125</v>
      </c>
      <c r="BD49" s="15">
        <v>0.275</v>
      </c>
      <c r="BE49" s="15">
        <v>0.075</v>
      </c>
      <c r="BF49" s="15">
        <v>1.75</v>
      </c>
      <c r="BG49" s="15">
        <v>0.425</v>
      </c>
      <c r="BH49" s="15">
        <v>0.425</v>
      </c>
      <c r="BI49" s="15">
        <v>0.025</v>
      </c>
      <c r="BJ49" s="15">
        <v>0.175</v>
      </c>
      <c r="BK49" s="15">
        <v>0.225</v>
      </c>
      <c r="BL49" s="15">
        <v>0.075</v>
      </c>
      <c r="BM49" s="15">
        <v>0.075</v>
      </c>
      <c r="BN49" s="15">
        <v>0.025</v>
      </c>
      <c r="BO49" s="15">
        <v>0.425</v>
      </c>
      <c r="BP49" s="15">
        <v>0.425</v>
      </c>
      <c r="BQ49" s="15">
        <v>0.025</v>
      </c>
      <c r="BR49" s="15">
        <v>0.175</v>
      </c>
      <c r="BS49" s="15">
        <v>0.425</v>
      </c>
      <c r="BT49" s="15">
        <v>0.425</v>
      </c>
      <c r="BU49" s="15">
        <v>0.025</v>
      </c>
      <c r="BV49" s="15">
        <v>0.425</v>
      </c>
      <c r="BW49" s="15">
        <v>0.025</v>
      </c>
      <c r="BX49" s="15">
        <v>0.225</v>
      </c>
      <c r="BY49" s="15">
        <v>0.225</v>
      </c>
      <c r="BZ49" s="15">
        <v>0.125</v>
      </c>
      <c r="CA49" s="15">
        <v>0.025</v>
      </c>
      <c r="CB49" s="15">
        <v>0.125</v>
      </c>
      <c r="CC49" s="15">
        <v>0.025</v>
      </c>
      <c r="CD49" s="15">
        <v>0.175</v>
      </c>
      <c r="CE49" s="15">
        <v>0.075</v>
      </c>
      <c r="CF49" s="15">
        <v>0.125</v>
      </c>
      <c r="CG49" s="15">
        <v>0.225</v>
      </c>
      <c r="CH49" s="15">
        <v>0.375</v>
      </c>
      <c r="CI49" s="15">
        <v>0.025</v>
      </c>
      <c r="CJ49" s="15">
        <v>0.025</v>
      </c>
      <c r="CK49" s="15">
        <v>0.025</v>
      </c>
      <c r="CL49" s="15">
        <v>0.025</v>
      </c>
      <c r="CM49" s="15">
        <v>0.075</v>
      </c>
      <c r="CN49" s="15">
        <v>0.175</v>
      </c>
      <c r="CO49" s="15">
        <v>0.125</v>
      </c>
      <c r="CP49" s="15">
        <v>0.075</v>
      </c>
      <c r="CQ49" s="15">
        <v>0.025</v>
      </c>
      <c r="CR49" s="15">
        <v>0.025</v>
      </c>
      <c r="CS49" s="15">
        <v>0.025</v>
      </c>
      <c r="CT49" s="15">
        <v>0.075</v>
      </c>
      <c r="CU49" s="15">
        <v>0.225</v>
      </c>
      <c r="CV49" s="15">
        <v>0.175</v>
      </c>
      <c r="CW49" s="15">
        <v>0.375</v>
      </c>
      <c r="CX49" s="15">
        <v>0.275</v>
      </c>
      <c r="CY49" s="15">
        <v>0.025</v>
      </c>
      <c r="CZ49" s="15">
        <v>0.275</v>
      </c>
      <c r="DA49" s="15">
        <v>0.375</v>
      </c>
      <c r="DB49" s="15">
        <v>0.325</v>
      </c>
      <c r="DD49">
        <f t="shared" si="3"/>
        <v>41.3017684540965</v>
      </c>
      <c r="DE49">
        <f t="shared" ref="DE49:EJ49" si="139">DE48*(1-H49*0.5)+$D49*H49*0.5+H98</f>
        <v>62.4585584279673</v>
      </c>
      <c r="DF49">
        <f t="shared" si="139"/>
        <v>43.1305190271924</v>
      </c>
      <c r="DG49">
        <f t="shared" si="139"/>
        <v>55.3872157784979</v>
      </c>
      <c r="DH49">
        <f t="shared" si="139"/>
        <v>43.6778496377363</v>
      </c>
      <c r="DI49">
        <f t="shared" si="139"/>
        <v>51.0169968609015</v>
      </c>
      <c r="DJ49">
        <f t="shared" si="139"/>
        <v>41.4586412858679</v>
      </c>
      <c r="DK49">
        <f t="shared" si="139"/>
        <v>46.7910807909295</v>
      </c>
      <c r="DL49">
        <f t="shared" si="139"/>
        <v>56.7830681657685</v>
      </c>
      <c r="DM49">
        <f t="shared" si="139"/>
        <v>46.8415580935209</v>
      </c>
      <c r="DN49">
        <f t="shared" si="139"/>
        <v>46.4912001375741</v>
      </c>
      <c r="DO49">
        <f t="shared" si="139"/>
        <v>43.3668912446244</v>
      </c>
      <c r="DP49">
        <f t="shared" si="139"/>
        <v>52.4678205327884</v>
      </c>
      <c r="DQ49">
        <f t="shared" si="139"/>
        <v>52.8322225815006</v>
      </c>
      <c r="DR49">
        <f t="shared" si="139"/>
        <v>47.1910588461148</v>
      </c>
      <c r="DS49">
        <f t="shared" si="139"/>
        <v>46.4422265035257</v>
      </c>
      <c r="DT49">
        <f t="shared" si="139"/>
        <v>69.6805438258232</v>
      </c>
      <c r="DU49">
        <f t="shared" si="139"/>
        <v>43.9794552213584</v>
      </c>
      <c r="DV49">
        <f t="shared" si="139"/>
        <v>45.3161892019129</v>
      </c>
      <c r="DW49">
        <f t="shared" si="139"/>
        <v>45.3426509556984</v>
      </c>
      <c r="DX49">
        <f t="shared" si="139"/>
        <v>60.3960808554673</v>
      </c>
      <c r="DY49">
        <f t="shared" si="139"/>
        <v>45.1304051158848</v>
      </c>
      <c r="DZ49">
        <f t="shared" si="139"/>
        <v>43.8267186444121</v>
      </c>
      <c r="EA49">
        <f t="shared" si="139"/>
        <v>49.6732972420788</v>
      </c>
      <c r="EB49">
        <f t="shared" si="139"/>
        <v>64.4390958231737</v>
      </c>
      <c r="EC49">
        <f t="shared" si="139"/>
        <v>42.3589693671451</v>
      </c>
      <c r="ED49">
        <f t="shared" si="139"/>
        <v>45.4244263480177</v>
      </c>
      <c r="EE49">
        <f t="shared" si="139"/>
        <v>44.7435853008825</v>
      </c>
      <c r="EF49">
        <f t="shared" si="139"/>
        <v>45.4769537811227</v>
      </c>
      <c r="EG49">
        <f t="shared" si="139"/>
        <v>47.9728010656432</v>
      </c>
      <c r="EH49">
        <f t="shared" si="139"/>
        <v>43.9442685567148</v>
      </c>
      <c r="EI49">
        <f t="shared" si="139"/>
        <v>48.2853774988748</v>
      </c>
      <c r="EJ49">
        <f t="shared" si="139"/>
        <v>41.6852322683391</v>
      </c>
      <c r="EK49">
        <f t="shared" ref="EK49:FP49" si="140">EK48*(1-AN49*0.5)+$D49*AN49*0.5+AN98</f>
        <v>51.4013217248412</v>
      </c>
      <c r="EL49">
        <f t="shared" si="140"/>
        <v>46.9306563872977</v>
      </c>
      <c r="EM49">
        <f t="shared" si="140"/>
        <v>44.6721745278464</v>
      </c>
      <c r="EN49">
        <f t="shared" si="140"/>
        <v>80.7438229292475</v>
      </c>
      <c r="EO49">
        <f t="shared" si="140"/>
        <v>49.6169642524982</v>
      </c>
      <c r="EP49">
        <f t="shared" si="140"/>
        <v>44.1636737740927</v>
      </c>
      <c r="EQ49">
        <f t="shared" si="140"/>
        <v>43.1735546781655</v>
      </c>
      <c r="ER49">
        <f t="shared" si="140"/>
        <v>43.464930544028</v>
      </c>
      <c r="ES49">
        <f t="shared" si="140"/>
        <v>45.0304352424345</v>
      </c>
      <c r="ET49">
        <f t="shared" si="140"/>
        <v>47.1576645189932</v>
      </c>
      <c r="EU49">
        <f t="shared" si="140"/>
        <v>44.1198449318985</v>
      </c>
      <c r="EV49">
        <f t="shared" si="140"/>
        <v>44.3223445632937</v>
      </c>
      <c r="EW49">
        <f t="shared" si="140"/>
        <v>46.6523203265152</v>
      </c>
      <c r="EX49">
        <f t="shared" si="140"/>
        <v>47.5087162911482</v>
      </c>
      <c r="EY49">
        <f t="shared" si="140"/>
        <v>45.8446305443196</v>
      </c>
      <c r="EZ49">
        <f t="shared" si="140"/>
        <v>48.7595692634022</v>
      </c>
      <c r="FA49">
        <f t="shared" si="140"/>
        <v>58.9750724469636</v>
      </c>
      <c r="FB49">
        <f t="shared" si="140"/>
        <v>45.8968336131263</v>
      </c>
      <c r="FC49">
        <f t="shared" si="140"/>
        <v>51.6801783104516</v>
      </c>
      <c r="FD49">
        <f t="shared" si="140"/>
        <v>58.7911213439407</v>
      </c>
      <c r="FE49">
        <f t="shared" si="140"/>
        <v>48.5868963469159</v>
      </c>
      <c r="FF49">
        <f t="shared" si="140"/>
        <v>45.0291762952012</v>
      </c>
      <c r="FG49">
        <f t="shared" si="140"/>
        <v>52.5364040477162</v>
      </c>
      <c r="FH49">
        <f t="shared" si="140"/>
        <v>43.5890940067758</v>
      </c>
      <c r="FI49">
        <f t="shared" si="140"/>
        <v>27.5529056160722</v>
      </c>
      <c r="FJ49">
        <f t="shared" si="140"/>
        <v>38.7470846746409</v>
      </c>
      <c r="FK49">
        <f t="shared" si="140"/>
        <v>40.8661184785347</v>
      </c>
      <c r="FL49">
        <f t="shared" si="140"/>
        <v>52.0553964050016</v>
      </c>
      <c r="FM49">
        <f t="shared" si="140"/>
        <v>46.3677374329341</v>
      </c>
      <c r="FN49">
        <f t="shared" si="140"/>
        <v>45.0601427126098</v>
      </c>
      <c r="FO49">
        <f t="shared" si="140"/>
        <v>60.6634858927225</v>
      </c>
      <c r="FP49">
        <f t="shared" si="140"/>
        <v>43.7539832466617</v>
      </c>
      <c r="FQ49">
        <f t="shared" ref="FQ49:GY49" si="141">FQ48*(1-BT49*0.5)+$D49*BT49*0.5+BT98</f>
        <v>46.6664937751727</v>
      </c>
      <c r="FR49">
        <f t="shared" si="141"/>
        <v>41.7026235895362</v>
      </c>
      <c r="FS49">
        <f t="shared" si="141"/>
        <v>47.9971697441139</v>
      </c>
      <c r="FT49">
        <f t="shared" si="141"/>
        <v>43.6543493305012</v>
      </c>
      <c r="FU49">
        <f t="shared" si="141"/>
        <v>42.6954194576039</v>
      </c>
      <c r="FV49">
        <f t="shared" si="141"/>
        <v>44.316348251971</v>
      </c>
      <c r="FW49">
        <f t="shared" si="141"/>
        <v>42.7512443333266</v>
      </c>
      <c r="FX49">
        <f t="shared" si="141"/>
        <v>55.9741230713761</v>
      </c>
      <c r="FY49">
        <f t="shared" si="141"/>
        <v>48.4623418805329</v>
      </c>
      <c r="FZ49">
        <f t="shared" si="141"/>
        <v>47.622246526558</v>
      </c>
      <c r="GA49">
        <f t="shared" si="141"/>
        <v>47.2423990866584</v>
      </c>
      <c r="GB49">
        <f t="shared" si="141"/>
        <v>41.9041970608956</v>
      </c>
      <c r="GC49">
        <f t="shared" si="141"/>
        <v>47.9719132246546</v>
      </c>
      <c r="GD49">
        <f t="shared" si="141"/>
        <v>49.4357989813574</v>
      </c>
      <c r="GE49">
        <f t="shared" si="141"/>
        <v>47.0203346063247</v>
      </c>
      <c r="GF49">
        <f t="shared" si="141"/>
        <v>46.7360114537355</v>
      </c>
      <c r="GG49">
        <f t="shared" si="141"/>
        <v>57.2930933405511</v>
      </c>
      <c r="GH49">
        <f t="shared" si="141"/>
        <v>43.1955758024327</v>
      </c>
      <c r="GI49">
        <f t="shared" si="141"/>
        <v>46.9096185159915</v>
      </c>
      <c r="GJ49">
        <f t="shared" si="141"/>
        <v>41.1403708104101</v>
      </c>
      <c r="GK49">
        <f t="shared" si="141"/>
        <v>30.376448685619</v>
      </c>
      <c r="GL49">
        <f t="shared" si="141"/>
        <v>44.773229667351</v>
      </c>
      <c r="GM49">
        <f t="shared" si="141"/>
        <v>42.0805075716224</v>
      </c>
      <c r="GN49">
        <f t="shared" si="141"/>
        <v>46.954752115807</v>
      </c>
      <c r="GO49">
        <f t="shared" si="141"/>
        <v>49.4357199713996</v>
      </c>
      <c r="GP49">
        <f t="shared" si="141"/>
        <v>44.1137253902366</v>
      </c>
      <c r="GQ49">
        <f t="shared" si="141"/>
        <v>43.8657270048054</v>
      </c>
      <c r="GR49">
        <f t="shared" si="141"/>
        <v>45.789163084847</v>
      </c>
      <c r="GS49">
        <f t="shared" si="141"/>
        <v>43.9954192856788</v>
      </c>
      <c r="GT49">
        <f t="shared" si="141"/>
        <v>42.1964309346716</v>
      </c>
      <c r="GU49">
        <f t="shared" si="141"/>
        <v>47.561200373618</v>
      </c>
      <c r="GV49">
        <f t="shared" si="141"/>
        <v>44.8317352585993</v>
      </c>
      <c r="GW49">
        <f t="shared" si="141"/>
        <v>48.7089102599022</v>
      </c>
      <c r="GX49">
        <f t="shared" si="141"/>
        <v>46.5048905232801</v>
      </c>
      <c r="GY49">
        <f t="shared" si="141"/>
        <v>45.1004814078219</v>
      </c>
      <c r="GZ49" s="21">
        <v>56.5</v>
      </c>
    </row>
    <row r="51" spans="7:106"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12.5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27.5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  <c r="CP51" s="15">
        <v>0</v>
      </c>
      <c r="CQ51" s="15">
        <v>0</v>
      </c>
      <c r="CR51" s="15">
        <v>0</v>
      </c>
      <c r="CS51" s="15">
        <v>0</v>
      </c>
      <c r="CT51" s="15">
        <v>0</v>
      </c>
      <c r="CU51" s="15">
        <v>0</v>
      </c>
      <c r="CV51" s="15">
        <v>0</v>
      </c>
      <c r="CW51" s="15">
        <v>0</v>
      </c>
      <c r="CX51" s="15">
        <v>0</v>
      </c>
      <c r="CY51" s="15">
        <v>0</v>
      </c>
      <c r="CZ51" s="15">
        <v>0</v>
      </c>
      <c r="DA51" s="15">
        <v>0</v>
      </c>
      <c r="DB51" s="15">
        <v>0</v>
      </c>
    </row>
    <row r="52" spans="7:106"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17.5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17.5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</row>
    <row r="53" spans="7:106"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  <c r="CP53" s="15">
        <v>42.5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</row>
    <row r="54" spans="7:106"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12.5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12.5</v>
      </c>
      <c r="CS54" s="15">
        <v>0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</row>
    <row r="55" spans="7:106"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</row>
    <row r="56" spans="7:106"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</row>
    <row r="57" spans="7:106"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</row>
    <row r="58" spans="7:106"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22.5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97.5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</row>
    <row r="59" spans="7:106"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7.5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2.5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2.5</v>
      </c>
      <c r="CY59" s="15">
        <v>0</v>
      </c>
      <c r="CZ59" s="15">
        <v>0</v>
      </c>
      <c r="DA59" s="15">
        <v>0</v>
      </c>
      <c r="DB59" s="15">
        <v>0</v>
      </c>
    </row>
    <row r="60" spans="7:106"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7.5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</row>
    <row r="61" spans="7:106"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17.5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</row>
    <row r="62" spans="7:106"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</row>
    <row r="63" spans="7:106"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</row>
    <row r="64" spans="7:106"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67.5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62.5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2.5</v>
      </c>
      <c r="BX64" s="15">
        <v>0</v>
      </c>
      <c r="BY64" s="15">
        <v>0</v>
      </c>
      <c r="BZ64" s="15">
        <v>2.5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</row>
    <row r="65" spans="7:106"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22.5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7.5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2.5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17.5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</row>
    <row r="66" spans="7:106"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2.5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32.5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17.5</v>
      </c>
      <c r="CU66" s="15">
        <v>0</v>
      </c>
      <c r="CV66" s="15">
        <v>0</v>
      </c>
      <c r="CW66" s="15">
        <v>0</v>
      </c>
      <c r="CX66" s="15">
        <v>47.5</v>
      </c>
      <c r="CY66" s="15">
        <v>0</v>
      </c>
      <c r="CZ66" s="15">
        <v>0</v>
      </c>
      <c r="DA66" s="15">
        <v>0</v>
      </c>
      <c r="DB66" s="15">
        <v>0</v>
      </c>
    </row>
    <row r="67" spans="7:106"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2.5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</row>
    <row r="68" spans="7:106"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2.5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2.5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2.5</v>
      </c>
    </row>
    <row r="69" spans="7:106"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17.5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</row>
    <row r="70" spans="7:106"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27.5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17.5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</row>
    <row r="71" spans="7:106"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62.5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0</v>
      </c>
      <c r="DB71" s="15">
        <v>0</v>
      </c>
    </row>
    <row r="72" spans="7:106"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2.5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2.5</v>
      </c>
      <c r="CZ72" s="15">
        <v>0</v>
      </c>
      <c r="DA72" s="15">
        <v>0</v>
      </c>
      <c r="DB72" s="15">
        <v>0</v>
      </c>
    </row>
    <row r="73" spans="7:106"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2.5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</row>
    <row r="74" spans="7:106"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32.5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17.5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2.5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</row>
    <row r="75" spans="7:106"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2.5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0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v>0</v>
      </c>
      <c r="CN75" s="15">
        <v>0</v>
      </c>
      <c r="CO75" s="15">
        <v>0</v>
      </c>
      <c r="CP75" s="15">
        <v>0</v>
      </c>
      <c r="CQ75" s="15">
        <v>0</v>
      </c>
      <c r="CR75" s="15">
        <v>0</v>
      </c>
      <c r="CS75" s="15">
        <v>0</v>
      </c>
      <c r="CT75" s="15">
        <v>0</v>
      </c>
      <c r="CU75" s="15">
        <v>0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0</v>
      </c>
      <c r="DB75" s="15">
        <v>0</v>
      </c>
    </row>
    <row r="76" spans="7:106"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22.5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</row>
    <row r="77" spans="7:106"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27.5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2.5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</row>
    <row r="78" spans="7:106"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2.5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17.5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52.5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22.5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22.5</v>
      </c>
      <c r="CS78" s="15">
        <v>0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</row>
    <row r="79" spans="7:106"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12.5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</row>
    <row r="80" spans="7:106"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97.5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27.5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</row>
    <row r="81" spans="7:106"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42.5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12.5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</row>
    <row r="82" spans="7:106"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</row>
    <row r="83" spans="7:106"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</row>
    <row r="84" spans="7:106"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17.5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17.5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</row>
    <row r="85" spans="7:106"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22.5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</row>
    <row r="86" spans="7:106"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7.5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0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</row>
    <row r="87" spans="7:106">
      <c r="G87" s="15">
        <v>0</v>
      </c>
      <c r="H87" s="15">
        <v>32.5</v>
      </c>
      <c r="I87" s="15">
        <v>0</v>
      </c>
      <c r="J87" s="15">
        <v>0</v>
      </c>
      <c r="K87" s="15">
        <v>0</v>
      </c>
      <c r="L87" s="15">
        <v>27.5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17.5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17.5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17.5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17.5</v>
      </c>
      <c r="CI87" s="15">
        <v>0</v>
      </c>
      <c r="CJ87" s="15">
        <v>27.5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0</v>
      </c>
      <c r="CQ87" s="15">
        <v>2.5</v>
      </c>
      <c r="CR87" s="15">
        <v>2.5</v>
      </c>
      <c r="CS87" s="15">
        <v>0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</row>
    <row r="88" spans="7:106"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32.5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</row>
    <row r="89" spans="7:106"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2.5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2.5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2.5</v>
      </c>
      <c r="BJ89" s="15">
        <v>17.5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22.5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</row>
    <row r="90" spans="7:106"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22.5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2.5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v>0</v>
      </c>
      <c r="CN90" s="15">
        <v>0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0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</row>
    <row r="91" spans="7:106"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7.5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2.5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  <c r="CN91" s="15">
        <v>0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</row>
    <row r="92" spans="7:106"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0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</row>
    <row r="93" spans="7:106"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0</v>
      </c>
    </row>
    <row r="94" spans="7:106"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  <c r="CN94" s="15">
        <v>0</v>
      </c>
      <c r="CO94" s="15">
        <v>0</v>
      </c>
      <c r="CP94" s="15">
        <v>0</v>
      </c>
      <c r="CQ94" s="15">
        <v>0</v>
      </c>
      <c r="CR94" s="15">
        <v>0</v>
      </c>
      <c r="CS94" s="15">
        <v>0</v>
      </c>
      <c r="CT94" s="15">
        <v>0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</row>
    <row r="95" spans="7:106">
      <c r="G95" s="15">
        <v>0</v>
      </c>
      <c r="H95" s="15">
        <v>0</v>
      </c>
      <c r="I95" s="15">
        <v>0</v>
      </c>
      <c r="J95" s="15">
        <v>12.5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7.5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2.5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</row>
    <row r="96" spans="7:106"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  <c r="CN96" s="15">
        <v>0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0</v>
      </c>
      <c r="CU96" s="15">
        <v>0</v>
      </c>
      <c r="CV96" s="15">
        <v>0</v>
      </c>
      <c r="CW96" s="15">
        <v>0</v>
      </c>
      <c r="CX96" s="15">
        <v>0</v>
      </c>
      <c r="CY96" s="15">
        <v>0</v>
      </c>
      <c r="CZ96" s="15">
        <v>0</v>
      </c>
      <c r="DA96" s="15">
        <v>0</v>
      </c>
      <c r="DB96" s="15">
        <v>0</v>
      </c>
    </row>
    <row r="97" spans="7:106"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2.5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22.5</v>
      </c>
      <c r="AR97" s="15">
        <v>2.5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7.5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2.5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</row>
    <row r="98" spans="7:106"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2.5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03"/>
  <sheetViews>
    <sheetView zoomScale="55" zoomScaleNormal="55" topLeftCell="B13" workbookViewId="0">
      <selection activeCell="AV103" sqref="AV103"/>
    </sheetView>
  </sheetViews>
  <sheetFormatPr defaultColWidth="8.88888888888889" defaultRowHeight="14.4"/>
  <cols>
    <col min="1" max="24" width="12.8888888888889"/>
    <col min="25" max="25" width="11.7777777777778"/>
    <col min="26" max="48" width="12.8888888888889"/>
  </cols>
  <sheetData>
    <row r="1" spans="1:48">
      <c r="A1">
        <v>39.1666666666667</v>
      </c>
      <c r="B1">
        <v>38.0229166666667</v>
      </c>
      <c r="C1">
        <v>37.8720572916667</v>
      </c>
      <c r="D1">
        <v>37.0492451171875</v>
      </c>
      <c r="E1">
        <v>37.0111295532227</v>
      </c>
      <c r="F1">
        <v>36.7476557173157</v>
      </c>
      <c r="G1">
        <v>36.6821186279164</v>
      </c>
      <c r="H1">
        <v>36.7496684194841</v>
      </c>
      <c r="I1">
        <v>36.9528141432664</v>
      </c>
      <c r="J1">
        <v>38.0866614914039</v>
      </c>
      <c r="K1">
        <v>38.5187451481912</v>
      </c>
      <c r="L1">
        <v>39.0858549477244</v>
      </c>
      <c r="M1">
        <v>40.342610771333</v>
      </c>
      <c r="N1">
        <v>40.7501323288414</v>
      </c>
      <c r="O1">
        <v>40.6282556747308</v>
      </c>
      <c r="P1">
        <v>39.5450769113236</v>
      </c>
      <c r="Q1">
        <v>37.7292480676673</v>
      </c>
      <c r="R1">
        <v>36.1310516515964</v>
      </c>
      <c r="S1">
        <v>41.356479466922</v>
      </c>
      <c r="T1">
        <v>42.2056114869125</v>
      </c>
      <c r="U1">
        <v>43.0229010561532</v>
      </c>
      <c r="V1">
        <v>45.9072521609322</v>
      </c>
      <c r="W1">
        <v>45.9209115089205</v>
      </c>
      <c r="X1">
        <v>46.069286176444</v>
      </c>
      <c r="Y1">
        <v>46.2903307095385</v>
      </c>
      <c r="Z1">
        <v>46.2992015756693</v>
      </c>
      <c r="AA1">
        <v>47.550581319623</v>
      </c>
      <c r="AB1">
        <v>47.9536699871466</v>
      </c>
      <c r="AC1">
        <v>48.0292491123073</v>
      </c>
      <c r="AD1">
        <v>48.1038834984034</v>
      </c>
      <c r="AE1">
        <v>46.3818082549927</v>
      </c>
      <c r="AF1">
        <v>45.663854826306</v>
      </c>
      <c r="AG1">
        <v>45.4514602703195</v>
      </c>
      <c r="AH1">
        <v>45.3833170169405</v>
      </c>
      <c r="AI1">
        <v>43.5335280016877</v>
      </c>
      <c r="AJ1">
        <v>42.69934430154</v>
      </c>
      <c r="AK1">
        <v>42.3731188902323</v>
      </c>
      <c r="AL1">
        <v>40.5938311260579</v>
      </c>
      <c r="AM1">
        <v>40.1918709025279</v>
      </c>
      <c r="AN1">
        <v>39.3010983357407</v>
      </c>
      <c r="AO1">
        <v>39.0947796897569</v>
      </c>
      <c r="AP1">
        <v>38.5145084979275</v>
      </c>
      <c r="AQ1">
        <v>38.6455771417034</v>
      </c>
      <c r="AR1">
        <v>38.7750074274321</v>
      </c>
      <c r="AS1">
        <v>39.1584446489034</v>
      </c>
      <c r="AT1">
        <v>41.003736277234</v>
      </c>
      <c r="AU1">
        <v>41.1536895737686</v>
      </c>
      <c r="AV1">
        <v>41.3017684540965</v>
      </c>
    </row>
    <row r="2" spans="1:48">
      <c r="A2">
        <v>39.1666666666667</v>
      </c>
      <c r="B2">
        <v>32.8125</v>
      </c>
      <c r="C2">
        <v>32.88671875</v>
      </c>
      <c r="D2">
        <v>32.928466796875</v>
      </c>
      <c r="E2">
        <v>32.9686492919922</v>
      </c>
      <c r="F2">
        <v>32.9815411758423</v>
      </c>
      <c r="G2">
        <v>33.1076948523522</v>
      </c>
      <c r="H2">
        <v>33.253656295389</v>
      </c>
      <c r="I2">
        <v>33.3379855916966</v>
      </c>
      <c r="J2">
        <v>33.9418614922156</v>
      </c>
      <c r="K2">
        <v>34.3565416862575</v>
      </c>
      <c r="L2">
        <v>35.0217578308664</v>
      </c>
      <c r="M2">
        <v>35.6453979664372</v>
      </c>
      <c r="N2">
        <v>35.7623304918568</v>
      </c>
      <c r="O2">
        <v>34.8693935246336</v>
      </c>
      <c r="P2">
        <v>34.2406170768807</v>
      </c>
      <c r="Q2">
        <v>34.0380785095756</v>
      </c>
      <c r="R2">
        <v>33.7722466399877</v>
      </c>
      <c r="S2">
        <v>34.1500935569879</v>
      </c>
      <c r="T2">
        <v>40.493198676128</v>
      </c>
      <c r="U2">
        <v>42.5500437919668</v>
      </c>
      <c r="V2">
        <v>43.8906660549688</v>
      </c>
      <c r="W2">
        <v>44.0072660779075</v>
      </c>
      <c r="X2">
        <v>44.1943119480383</v>
      </c>
      <c r="Y2">
        <v>44.2293830486878</v>
      </c>
      <c r="Z2">
        <v>44.4718120319276</v>
      </c>
      <c r="AA2">
        <v>44.5909143815285</v>
      </c>
      <c r="AB2">
        <v>44.7085279517594</v>
      </c>
      <c r="AC2">
        <v>46.4506789608045</v>
      </c>
      <c r="AD2">
        <v>46.7337784997744</v>
      </c>
      <c r="AE2">
        <v>45.3028505685723</v>
      </c>
      <c r="AF2">
        <v>45.2365649364652</v>
      </c>
      <c r="AG2">
        <v>45.0401937513477</v>
      </c>
      <c r="AH2">
        <v>44.8511864856722</v>
      </c>
      <c r="AI2">
        <v>43.6304280060341</v>
      </c>
      <c r="AJ2">
        <v>43.0285262556569</v>
      </c>
      <c r="AK2">
        <v>74.7385302082869</v>
      </c>
      <c r="AL2">
        <v>73.2108353254762</v>
      </c>
      <c r="AM2">
        <v>71.8154290007708</v>
      </c>
      <c r="AN2">
        <v>70.4723504132419</v>
      </c>
      <c r="AO2">
        <v>70.0414460330764</v>
      </c>
      <c r="AP2">
        <v>68.764891806836</v>
      </c>
      <c r="AQ2">
        <v>68.5178306592506</v>
      </c>
      <c r="AR2">
        <v>68.27385777601</v>
      </c>
      <c r="AS2">
        <v>64.6600094430081</v>
      </c>
      <c r="AT2">
        <v>64.0727590888953</v>
      </c>
      <c r="AU2">
        <v>63.6575306230617</v>
      </c>
      <c r="AV2">
        <v>62.4585584279673</v>
      </c>
    </row>
    <row r="3" spans="1:48">
      <c r="A3">
        <v>39.1666666666667</v>
      </c>
      <c r="B3">
        <v>38.0229166666667</v>
      </c>
      <c r="C3">
        <v>37.3691927083334</v>
      </c>
      <c r="D3">
        <v>37.1586181640625</v>
      </c>
      <c r="E3">
        <v>36.4874118041992</v>
      </c>
      <c r="F3">
        <v>36.4563191566467</v>
      </c>
      <c r="G3">
        <v>36.4381151671887</v>
      </c>
      <c r="H3">
        <v>36.5434685733408</v>
      </c>
      <c r="I3">
        <v>36.6730885018405</v>
      </c>
      <c r="J3">
        <v>38.0175571951994</v>
      </c>
      <c r="K3">
        <v>38.9776430808595</v>
      </c>
      <c r="L3">
        <v>39.0529225423487</v>
      </c>
      <c r="M3">
        <v>40.3166765020996</v>
      </c>
      <c r="N3">
        <v>40.6093842207184</v>
      </c>
      <c r="O3">
        <v>39.0478592848517</v>
      </c>
      <c r="P3">
        <v>38.7460645616697</v>
      </c>
      <c r="Q3">
        <v>38.0682839125236</v>
      </c>
      <c r="R3">
        <v>36.5662735811124</v>
      </c>
      <c r="S3">
        <v>36.9091951613485</v>
      </c>
      <c r="T3">
        <v>37.2478302218316</v>
      </c>
      <c r="U3">
        <v>37.5822323440587</v>
      </c>
      <c r="V3">
        <v>38.5728986311565</v>
      </c>
      <c r="W3">
        <v>38.678237398267</v>
      </c>
      <c r="X3">
        <v>38.990303495832</v>
      </c>
      <c r="Y3">
        <v>39.4909095273425</v>
      </c>
      <c r="Z3">
        <v>39.7725004200672</v>
      </c>
      <c r="AA3">
        <v>42.7958440808029</v>
      </c>
      <c r="AB3">
        <v>43.2159999277728</v>
      </c>
      <c r="AC3">
        <v>43.3507999286756</v>
      </c>
      <c r="AD3">
        <v>44.2826049349165</v>
      </c>
      <c r="AE3">
        <v>44.2290723732301</v>
      </c>
      <c r="AF3">
        <v>43.3303944939187</v>
      </c>
      <c r="AG3">
        <v>43.0389849757008</v>
      </c>
      <c r="AH3">
        <v>43.0009976635045</v>
      </c>
      <c r="AI3">
        <v>42.8884851927107</v>
      </c>
      <c r="AJ3">
        <v>40.9996820892597</v>
      </c>
      <c r="AK3">
        <v>40.7371940109125</v>
      </c>
      <c r="AL3">
        <v>40.652979085776</v>
      </c>
      <c r="AM3">
        <v>40.362167892915</v>
      </c>
      <c r="AN3">
        <v>39.5442614129935</v>
      </c>
      <c r="AO3">
        <v>39.2341385393565</v>
      </c>
      <c r="AP3">
        <v>34.7871980477413</v>
      </c>
      <c r="AQ3">
        <v>35.320178120951</v>
      </c>
      <c r="AR3">
        <v>37.5431491762965</v>
      </c>
      <c r="AS3">
        <v>38.5456236233705</v>
      </c>
      <c r="AT3">
        <v>39.7217409657413</v>
      </c>
      <c r="AU3">
        <v>41.2155451070954</v>
      </c>
      <c r="AV3">
        <v>43.1305190271924</v>
      </c>
    </row>
    <row r="4" spans="1:48">
      <c r="A4">
        <v>39.1666666666667</v>
      </c>
      <c r="B4">
        <v>37.76875</v>
      </c>
      <c r="C4">
        <v>37.721640625</v>
      </c>
      <c r="D4">
        <v>37.6751201171875</v>
      </c>
      <c r="E4">
        <v>37.537303112793</v>
      </c>
      <c r="F4">
        <v>36.7856262013245</v>
      </c>
      <c r="G4">
        <v>36.6740245637417</v>
      </c>
      <c r="H4">
        <v>36.6780992566949</v>
      </c>
      <c r="I4">
        <v>36.8857180531515</v>
      </c>
      <c r="J4">
        <v>37.8792888695144</v>
      </c>
      <c r="K4">
        <v>38.5023510934319</v>
      </c>
      <c r="L4">
        <v>38.583571704764</v>
      </c>
      <c r="M4">
        <v>38.6637770584544</v>
      </c>
      <c r="N4">
        <v>39.3766021393783</v>
      </c>
      <c r="O4">
        <v>39.2718946126361</v>
      </c>
      <c r="P4">
        <v>39.1684959299781</v>
      </c>
      <c r="Q4">
        <v>38.862177332604</v>
      </c>
      <c r="R4">
        <v>37.1914646494256</v>
      </c>
      <c r="S4">
        <v>37.5265713413078</v>
      </c>
      <c r="T4">
        <v>39.8429963489434</v>
      </c>
      <c r="U4">
        <v>40.748883985858</v>
      </c>
      <c r="V4">
        <v>42.7833566370954</v>
      </c>
      <c r="W4">
        <v>43.57397726764</v>
      </c>
      <c r="X4">
        <v>48.284758524635</v>
      </c>
      <c r="Y4">
        <v>48.2686990430771</v>
      </c>
      <c r="Z4">
        <v>48.2211228289617</v>
      </c>
      <c r="AA4">
        <v>49.1601903692554</v>
      </c>
      <c r="AB4">
        <v>49.2206879896397</v>
      </c>
      <c r="AC4">
        <v>49.2804293897692</v>
      </c>
      <c r="AD4">
        <v>49.3394240223971</v>
      </c>
      <c r="AE4">
        <v>47.3547964176377</v>
      </c>
      <c r="AF4">
        <v>46.5273818206535</v>
      </c>
      <c r="AG4">
        <v>46.4457895478953</v>
      </c>
      <c r="AH4">
        <v>46.3652171785466</v>
      </c>
      <c r="AI4">
        <v>44.3558693870328</v>
      </c>
      <c r="AJ4">
        <v>43.9675242850191</v>
      </c>
      <c r="AK4">
        <v>43.3445540172054</v>
      </c>
      <c r="AL4">
        <v>43.2277470919903</v>
      </c>
      <c r="AM4">
        <v>42.2339318668416</v>
      </c>
      <c r="AN4">
        <v>42.0001594218351</v>
      </c>
      <c r="AO4">
        <v>41.7751534435163</v>
      </c>
      <c r="AP4">
        <v>41.2698275172086</v>
      </c>
      <c r="AQ4">
        <v>41.7529632973831</v>
      </c>
      <c r="AR4">
        <v>43.1117826791237</v>
      </c>
      <c r="AS4">
        <v>55.9797962616785</v>
      </c>
      <c r="AT4">
        <v>55.7180539018656</v>
      </c>
      <c r="AU4">
        <v>55.6161268805456</v>
      </c>
      <c r="AV4">
        <v>55.3872157784979</v>
      </c>
    </row>
    <row r="5" spans="1:48">
      <c r="A5">
        <v>39.1666666666667</v>
      </c>
      <c r="B5">
        <v>38.7854166666667</v>
      </c>
      <c r="C5">
        <v>38.486328125</v>
      </c>
      <c r="D5">
        <v>37.5329833984375</v>
      </c>
      <c r="E5">
        <v>37.3121719360352</v>
      </c>
      <c r="F5">
        <v>37.2707697868347</v>
      </c>
      <c r="G5">
        <v>37.1856159198284</v>
      </c>
      <c r="H5">
        <v>37.1786553228349</v>
      </c>
      <c r="I5">
        <v>37.7076574498033</v>
      </c>
      <c r="J5">
        <v>37.7738117316808</v>
      </c>
      <c r="K5">
        <v>37.8641390850348</v>
      </c>
      <c r="L5">
        <v>38.4885269150942</v>
      </c>
      <c r="M5">
        <v>38.8954939829008</v>
      </c>
      <c r="N5">
        <v>38.9718003081146</v>
      </c>
      <c r="O5">
        <v>38.8721528042632</v>
      </c>
      <c r="P5">
        <v>38.5769470741033</v>
      </c>
      <c r="Q5">
        <v>38.482235235677</v>
      </c>
      <c r="R5">
        <v>38.0145955334472</v>
      </c>
      <c r="S5">
        <v>38.3394130892791</v>
      </c>
      <c r="T5">
        <v>38.6601704256631</v>
      </c>
      <c r="U5">
        <v>38.9769182953423</v>
      </c>
      <c r="V5">
        <v>39.2897068166506</v>
      </c>
      <c r="W5">
        <v>40.9281441181123</v>
      </c>
      <c r="X5">
        <v>41.4594315077775</v>
      </c>
      <c r="Y5">
        <v>42.0827454631525</v>
      </c>
      <c r="Z5">
        <v>42.1442111448631</v>
      </c>
      <c r="AA5">
        <v>42.2924085055523</v>
      </c>
      <c r="AB5">
        <v>42.7314431865941</v>
      </c>
      <c r="AC5">
        <v>42.8723001467617</v>
      </c>
      <c r="AD5">
        <v>43.5677813875891</v>
      </c>
      <c r="AE5">
        <v>42.8096278427264</v>
      </c>
      <c r="AF5">
        <v>42.7745074946923</v>
      </c>
      <c r="AG5">
        <v>42.7398261510087</v>
      </c>
      <c r="AH5">
        <v>42.7055783241211</v>
      </c>
      <c r="AI5">
        <v>42.1614796788635</v>
      </c>
      <c r="AJ5">
        <v>41.4473502069629</v>
      </c>
      <c r="AK5">
        <v>41.1680745742018</v>
      </c>
      <c r="AL5">
        <v>39.824060591539</v>
      </c>
      <c r="AM5">
        <v>39.6806583193563</v>
      </c>
      <c r="AN5">
        <v>39.5426336323804</v>
      </c>
      <c r="AO5">
        <v>38.9669556671186</v>
      </c>
      <c r="AP5">
        <v>38.7073470462457</v>
      </c>
      <c r="AQ5">
        <v>39.3506378558554</v>
      </c>
      <c r="AR5">
        <v>39.7124889362608</v>
      </c>
      <c r="AS5">
        <v>40.060770601151</v>
      </c>
      <c r="AT5">
        <v>40.6194724385791</v>
      </c>
      <c r="AU5">
        <v>43.5598477344165</v>
      </c>
      <c r="AV5">
        <v>43.6778496377363</v>
      </c>
    </row>
    <row r="6" spans="1:48">
      <c r="A6">
        <v>39.1666666666667</v>
      </c>
      <c r="B6">
        <v>38.2770833333334</v>
      </c>
      <c r="C6">
        <v>38.2236197916667</v>
      </c>
      <c r="D6">
        <v>37.7484625651042</v>
      </c>
      <c r="E6">
        <v>37.7016067830404</v>
      </c>
      <c r="F6">
        <v>37.6553366982524</v>
      </c>
      <c r="G6">
        <v>37.0910776498738</v>
      </c>
      <c r="H6">
        <v>37.0899391792503</v>
      </c>
      <c r="I6">
        <v>37.1263149395097</v>
      </c>
      <c r="J6">
        <v>38.3744730148639</v>
      </c>
      <c r="K6">
        <v>38.6229302768065</v>
      </c>
      <c r="L6">
        <v>39.0214971345061</v>
      </c>
      <c r="M6">
        <v>39.0962284203248</v>
      </c>
      <c r="N6">
        <v>39.4652141440545</v>
      </c>
      <c r="O6">
        <v>39.3593989672538</v>
      </c>
      <c r="P6">
        <v>39.0459215059818</v>
      </c>
      <c r="Q6">
        <v>38.7441994495075</v>
      </c>
      <c r="R6">
        <v>38.4537919701509</v>
      </c>
      <c r="S6">
        <v>39.4117747712703</v>
      </c>
      <c r="T6">
        <v>39.7191275866294</v>
      </c>
      <c r="U6">
        <v>40.0226384917965</v>
      </c>
      <c r="V6">
        <v>42.1206576237643</v>
      </c>
      <c r="W6">
        <v>42.3036329628732</v>
      </c>
      <c r="X6">
        <v>42.3623375508373</v>
      </c>
      <c r="Y6">
        <v>42.4203083314518</v>
      </c>
      <c r="Z6">
        <v>42.7065390607361</v>
      </c>
      <c r="AA6">
        <v>46.94158691296</v>
      </c>
      <c r="AB6">
        <v>47.029817076548</v>
      </c>
      <c r="AC6">
        <v>47.6397080823501</v>
      </c>
      <c r="AD6">
        <v>48.9912701148507</v>
      </c>
      <c r="AE6">
        <v>48.2045339798013</v>
      </c>
      <c r="AF6">
        <v>46.8712972080836</v>
      </c>
      <c r="AG6">
        <v>46.6136235627804</v>
      </c>
      <c r="AH6">
        <v>46.3656126791762</v>
      </c>
      <c r="AI6">
        <v>45.2836215697482</v>
      </c>
      <c r="AJ6">
        <v>42.8858519861767</v>
      </c>
      <c r="AK6">
        <v>69.3861936377319</v>
      </c>
      <c r="AL6">
        <v>63.6359371716004</v>
      </c>
      <c r="AM6">
        <v>59.1450973812154</v>
      </c>
      <c r="AN6">
        <v>55.9626464912983</v>
      </c>
      <c r="AO6">
        <v>52.7187164364623</v>
      </c>
      <c r="AP6">
        <v>52.091764570095</v>
      </c>
      <c r="AQ6">
        <v>51.6666469417069</v>
      </c>
      <c r="AR6">
        <v>51.3666491607649</v>
      </c>
      <c r="AS6">
        <v>51.0412349011597</v>
      </c>
      <c r="AT6">
        <v>50.9136577198372</v>
      </c>
      <c r="AU6">
        <v>50.9918955553433</v>
      </c>
      <c r="AV6">
        <v>51.0169968609015</v>
      </c>
    </row>
    <row r="7" spans="1:48">
      <c r="A7">
        <v>39.1666666666667</v>
      </c>
      <c r="B7">
        <v>37.00625</v>
      </c>
      <c r="C7">
        <v>36.668046875</v>
      </c>
      <c r="D7">
        <v>36.6346962890625</v>
      </c>
      <c r="E7">
        <v>36.6017625854492</v>
      </c>
      <c r="F7">
        <v>36.3741083592224</v>
      </c>
      <c r="G7">
        <v>36.2195211688099</v>
      </c>
      <c r="H7">
        <v>36.3853729204378</v>
      </c>
      <c r="I7">
        <v>48.5847393139602</v>
      </c>
      <c r="J7">
        <v>48.3753115896867</v>
      </c>
      <c r="K7">
        <v>48.3331201948156</v>
      </c>
      <c r="L7">
        <v>48.2914561923805</v>
      </c>
      <c r="M7">
        <v>47.9211673707377</v>
      </c>
      <c r="N7">
        <v>47.8846527786034</v>
      </c>
      <c r="O7">
        <v>46.4072456604756</v>
      </c>
      <c r="P7">
        <v>46.2146550897197</v>
      </c>
      <c r="Q7">
        <v>45.6441055238552</v>
      </c>
      <c r="R7">
        <v>44.3627462905179</v>
      </c>
      <c r="S7">
        <v>49.0265940465199</v>
      </c>
      <c r="T7">
        <v>76.7137616209384</v>
      </c>
      <c r="U7">
        <v>76.5548396006767</v>
      </c>
      <c r="V7">
        <v>76.3979041056682</v>
      </c>
      <c r="W7">
        <v>74.5605350990639</v>
      </c>
      <c r="X7">
        <v>64.225334436915</v>
      </c>
      <c r="Y7">
        <v>63.1487510346078</v>
      </c>
      <c r="Z7">
        <v>59.7171414397536</v>
      </c>
      <c r="AA7">
        <v>59.2168915637752</v>
      </c>
      <c r="AB7">
        <v>58.2387243955673</v>
      </c>
      <c r="AC7">
        <v>58.1857403406227</v>
      </c>
      <c r="AD7">
        <v>58.133418586365</v>
      </c>
      <c r="AE7">
        <v>100.406750854035</v>
      </c>
      <c r="AF7">
        <v>17.3474684297367</v>
      </c>
      <c r="AG7">
        <v>22.1611313884177</v>
      </c>
      <c r="AH7">
        <v>25.9518909683789</v>
      </c>
      <c r="AI7">
        <v>27.8633168633889</v>
      </c>
      <c r="AJ7">
        <v>27.9400254025966</v>
      </c>
      <c r="AK7">
        <v>28.6217725448044</v>
      </c>
      <c r="AL7">
        <v>29.7646458790335</v>
      </c>
      <c r="AM7">
        <v>29.9984716585697</v>
      </c>
      <c r="AN7">
        <v>31.2737964311237</v>
      </c>
      <c r="AO7">
        <v>31.6873392434004</v>
      </c>
      <c r="AP7">
        <v>31.9568805406878</v>
      </c>
      <c r="AQ7">
        <v>34.7263874528261</v>
      </c>
      <c r="AR7">
        <v>36.3321688643831</v>
      </c>
      <c r="AS7">
        <v>37.75729986714</v>
      </c>
      <c r="AT7">
        <v>37.8978336188008</v>
      </c>
      <c r="AU7">
        <v>39.2192731771557</v>
      </c>
      <c r="AV7">
        <v>41.4586412858679</v>
      </c>
    </row>
    <row r="8" spans="1:48">
      <c r="A8">
        <v>39.1666666666667</v>
      </c>
      <c r="B8">
        <v>39.0395833333334</v>
      </c>
      <c r="C8">
        <v>38.8505989583334</v>
      </c>
      <c r="D8">
        <v>38.7899664713542</v>
      </c>
      <c r="E8">
        <v>38.6103427286784</v>
      </c>
      <c r="F8">
        <v>38.437454876353</v>
      </c>
      <c r="G8">
        <v>37.8788684589456</v>
      </c>
      <c r="H8">
        <v>37.8459108917352</v>
      </c>
      <c r="I8">
        <v>38.1420981441216</v>
      </c>
      <c r="J8">
        <v>38.2028219173201</v>
      </c>
      <c r="K8">
        <v>38.2877866433536</v>
      </c>
      <c r="L8">
        <v>38.707299978144</v>
      </c>
      <c r="M8">
        <v>38.7859587284172</v>
      </c>
      <c r="N8">
        <v>39.0189852761015</v>
      </c>
      <c r="O8">
        <v>37.715900168735</v>
      </c>
      <c r="P8">
        <v>36.2887713828788</v>
      </c>
      <c r="Q8">
        <v>35.9582231714489</v>
      </c>
      <c r="R8">
        <v>35.0285563268022</v>
      </c>
      <c r="S8">
        <v>36.1149854645472</v>
      </c>
      <c r="T8">
        <v>41.3434256899446</v>
      </c>
      <c r="U8">
        <v>46.7243620885827</v>
      </c>
      <c r="V8">
        <v>49.0997623014026</v>
      </c>
      <c r="W8">
        <v>48.9160331000299</v>
      </c>
      <c r="X8">
        <v>48.8920826862795</v>
      </c>
      <c r="Y8">
        <v>48.4900151154451</v>
      </c>
      <c r="Z8">
        <v>48.471389926502</v>
      </c>
      <c r="AA8">
        <v>49.6462195671204</v>
      </c>
      <c r="AB8">
        <v>49.7006418225314</v>
      </c>
      <c r="AC8">
        <v>50.0768356630599</v>
      </c>
      <c r="AD8">
        <v>50.1258752172716</v>
      </c>
      <c r="AE8">
        <v>49.9993017770557</v>
      </c>
      <c r="AF8">
        <v>49.1243628715633</v>
      </c>
      <c r="AG8">
        <v>49.0103083356688</v>
      </c>
      <c r="AH8">
        <v>47.9966486479061</v>
      </c>
      <c r="AI8">
        <v>47.4717743236096</v>
      </c>
      <c r="AJ8">
        <v>44.6090222798425</v>
      </c>
      <c r="AK8">
        <v>42.0893794883799</v>
      </c>
      <c r="AL8">
        <v>41.7860277575657</v>
      </c>
      <c r="AM8">
        <v>41.569051716657</v>
      </c>
      <c r="AN8">
        <v>41.4994385701988</v>
      </c>
      <c r="AO8">
        <v>41.4306955880713</v>
      </c>
      <c r="AP8">
        <v>41.3628118932204</v>
      </c>
      <c r="AQ8">
        <v>42.4129252579026</v>
      </c>
      <c r="AR8">
        <v>42.8246174292837</v>
      </c>
      <c r="AS8">
        <v>42.9018097114176</v>
      </c>
      <c r="AT8">
        <v>42.9780370900249</v>
      </c>
      <c r="AU8">
        <v>44.8571551356453</v>
      </c>
      <c r="AV8">
        <v>46.7910807909295</v>
      </c>
    </row>
    <row r="9" spans="1:48">
      <c r="A9">
        <v>39.1666666666667</v>
      </c>
      <c r="B9">
        <v>37.00625</v>
      </c>
      <c r="C9">
        <v>36.743203125</v>
      </c>
      <c r="D9">
        <v>48.7288525390625</v>
      </c>
      <c r="E9">
        <v>47.8082992553711</v>
      </c>
      <c r="F9">
        <v>45.5644506263733</v>
      </c>
      <c r="G9">
        <v>44.6400611965656</v>
      </c>
      <c r="H9">
        <v>44.5445604316086</v>
      </c>
      <c r="I9">
        <v>44.3741394154232</v>
      </c>
      <c r="J9">
        <v>44.3569626727305</v>
      </c>
      <c r="K9">
        <v>44.3650006393213</v>
      </c>
      <c r="L9">
        <v>44.4364380673977</v>
      </c>
      <c r="M9">
        <v>44.5421059297606</v>
      </c>
      <c r="N9">
        <v>44.5478296056386</v>
      </c>
      <c r="O9">
        <v>43.7010902552862</v>
      </c>
      <c r="P9">
        <v>41.0021085760379</v>
      </c>
      <c r="Q9">
        <v>40.3769767900355</v>
      </c>
      <c r="R9">
        <v>40.0253401604092</v>
      </c>
      <c r="S9">
        <v>42.7224893923631</v>
      </c>
      <c r="T9">
        <v>44.5842715705314</v>
      </c>
      <c r="U9">
        <v>44.8269681758997</v>
      </c>
      <c r="V9">
        <v>46.5046084605085</v>
      </c>
      <c r="W9">
        <v>46.5231856432394</v>
      </c>
      <c r="X9">
        <v>46.600667976213</v>
      </c>
      <c r="Y9">
        <v>46.615642927105</v>
      </c>
      <c r="Z9">
        <v>46.6684920246281</v>
      </c>
      <c r="AA9">
        <v>48.2264374693946</v>
      </c>
      <c r="AB9">
        <v>48.2986070010272</v>
      </c>
      <c r="AC9">
        <v>48.3698744135144</v>
      </c>
      <c r="AD9">
        <v>49.5662761006426</v>
      </c>
      <c r="AE9">
        <v>47.2942855267399</v>
      </c>
      <c r="AF9">
        <v>45.7442498523077</v>
      </c>
      <c r="AG9">
        <v>45.6724467291539</v>
      </c>
      <c r="AH9">
        <v>45.0342964721241</v>
      </c>
      <c r="AI9">
        <v>44.8963677662225</v>
      </c>
      <c r="AJ9">
        <v>42.5808896159002</v>
      </c>
      <c r="AK9">
        <v>40.7574505725214</v>
      </c>
      <c r="AL9">
        <v>39.4904285901737</v>
      </c>
      <c r="AM9">
        <v>39.3595375180421</v>
      </c>
      <c r="AN9">
        <v>61.5655779852135</v>
      </c>
      <c r="AO9">
        <v>61.2460082603983</v>
      </c>
      <c r="AP9">
        <v>60.9304331571433</v>
      </c>
      <c r="AQ9">
        <v>60.4830419137505</v>
      </c>
      <c r="AR9">
        <v>60.3395038898286</v>
      </c>
      <c r="AS9">
        <v>57.92985931324</v>
      </c>
      <c r="AT9">
        <v>57.8182360718245</v>
      </c>
      <c r="AU9">
        <v>57.5170963173355</v>
      </c>
      <c r="AV9">
        <v>56.7830681657685</v>
      </c>
    </row>
    <row r="10" spans="1:48">
      <c r="A10">
        <v>39.1666666666667</v>
      </c>
      <c r="B10">
        <v>39.0395833333334</v>
      </c>
      <c r="C10">
        <v>38.9765885416667</v>
      </c>
      <c r="D10">
        <v>38.0434781901042</v>
      </c>
      <c r="E10">
        <v>37.5885868937175</v>
      </c>
      <c r="F10">
        <v>37.4540148852031</v>
      </c>
      <c r="G10">
        <v>37.1779382106177</v>
      </c>
      <c r="H10">
        <v>37.1401263408615</v>
      </c>
      <c r="I10">
        <v>37.1758747616007</v>
      </c>
      <c r="J10">
        <v>37.6854857199606</v>
      </c>
      <c r="K10">
        <v>37.7769171484611</v>
      </c>
      <c r="L10">
        <v>38.5895139692592</v>
      </c>
      <c r="M10">
        <v>38.6696450446435</v>
      </c>
      <c r="N10">
        <v>40.1731043465407</v>
      </c>
      <c r="O10">
        <v>62.0997853248819</v>
      </c>
      <c r="P10">
        <v>50.4373658280512</v>
      </c>
      <c r="Q10">
        <v>49.7084646094993</v>
      </c>
      <c r="R10">
        <v>45.7329158799807</v>
      </c>
      <c r="S10">
        <v>45.9612544314809</v>
      </c>
      <c r="T10">
        <v>46.1867387510874</v>
      </c>
      <c r="U10">
        <v>47.3000675791444</v>
      </c>
      <c r="V10">
        <v>48.7613116659693</v>
      </c>
      <c r="W10">
        <v>48.7392952701447</v>
      </c>
      <c r="X10">
        <v>48.4566597887462</v>
      </c>
      <c r="Y10">
        <v>48.3656185519495</v>
      </c>
      <c r="Z10">
        <v>48.109565073459</v>
      </c>
      <c r="AA10">
        <v>48.3304563832043</v>
      </c>
      <c r="AB10">
        <v>48.684802859254</v>
      </c>
      <c r="AC10">
        <v>49.8142822516625</v>
      </c>
      <c r="AD10">
        <v>49.8666037235168</v>
      </c>
      <c r="AE10">
        <v>49.7432711769728</v>
      </c>
      <c r="AF10">
        <v>49.3778985078363</v>
      </c>
      <c r="AG10">
        <v>49.2606747764884</v>
      </c>
      <c r="AH10">
        <v>48.6818826029579</v>
      </c>
      <c r="AI10">
        <v>48.4983590704209</v>
      </c>
      <c r="AJ10">
        <v>48.3171295820406</v>
      </c>
      <c r="AK10">
        <v>47.0643807436121</v>
      </c>
      <c r="AL10">
        <v>46.2478569471363</v>
      </c>
      <c r="AM10">
        <v>45.0949730405835</v>
      </c>
      <c r="AN10">
        <v>43.1622912694595</v>
      </c>
      <c r="AO10">
        <v>42.7146480651183</v>
      </c>
      <c r="AP10">
        <v>42.4628487626763</v>
      </c>
      <c r="AQ10">
        <v>42.707991934076</v>
      </c>
      <c r="AR10">
        <v>42.9439422365481</v>
      </c>
      <c r="AS10">
        <v>44.0794530671954</v>
      </c>
      <c r="AT10">
        <v>45.1250692904163</v>
      </c>
      <c r="AU10">
        <v>46.6016187984633</v>
      </c>
      <c r="AV10">
        <v>46.8415580935209</v>
      </c>
    </row>
    <row r="11" spans="1:48">
      <c r="A11">
        <v>39.1666666666667</v>
      </c>
      <c r="B11">
        <v>37.5145833333334</v>
      </c>
      <c r="C11">
        <v>37.4706510416667</v>
      </c>
      <c r="D11">
        <v>36.9934365234375</v>
      </c>
      <c r="E11">
        <v>36.357331262207</v>
      </c>
      <c r="F11">
        <v>36.1510647767639</v>
      </c>
      <c r="G11">
        <v>36.0791232282162</v>
      </c>
      <c r="H11">
        <v>36.1366780264527</v>
      </c>
      <c r="I11">
        <v>36.3781356497994</v>
      </c>
      <c r="J11">
        <v>36.4609089541769</v>
      </c>
      <c r="K11">
        <v>37.6350339729776</v>
      </c>
      <c r="L11">
        <v>39.3842134043954</v>
      </c>
      <c r="M11">
        <v>39.4544107368405</v>
      </c>
      <c r="N11">
        <v>40.3555689921039</v>
      </c>
      <c r="O11">
        <v>39.7708459300974</v>
      </c>
      <c r="P11">
        <v>39.0033969112139</v>
      </c>
      <c r="Q11">
        <v>21.9961784748844</v>
      </c>
      <c r="R11">
        <v>22.3338217820762</v>
      </c>
      <c r="S11">
        <v>23.8963034652484</v>
      </c>
      <c r="T11">
        <v>25.4001920853016</v>
      </c>
      <c r="U11">
        <v>28.7776752778377</v>
      </c>
      <c r="V11">
        <v>29.2179543368647</v>
      </c>
      <c r="W11">
        <v>29.4402299076539</v>
      </c>
      <c r="X11">
        <v>33.1716810522774</v>
      </c>
      <c r="Y11">
        <v>35.4187828812824</v>
      </c>
      <c r="Z11">
        <v>37.011200235106</v>
      </c>
      <c r="AA11">
        <v>39.347160202779</v>
      </c>
      <c r="AB11">
        <v>39.5303207002442</v>
      </c>
      <c r="AC11">
        <v>42.9668695339362</v>
      </c>
      <c r="AD11">
        <v>45.0355814963232</v>
      </c>
      <c r="AE11">
        <v>44.720857652803</v>
      </c>
      <c r="AF11">
        <v>43.5996539602623</v>
      </c>
      <c r="AG11">
        <v>43.554658285759</v>
      </c>
      <c r="AH11">
        <v>43.3324921428991</v>
      </c>
      <c r="AI11">
        <v>43.2158359911128</v>
      </c>
      <c r="AJ11">
        <v>42.4094503418904</v>
      </c>
      <c r="AK11">
        <v>41.673623436975</v>
      </c>
      <c r="AL11">
        <v>41.5777031440128</v>
      </c>
      <c r="AM11">
        <v>40.3924412259101</v>
      </c>
      <c r="AN11">
        <v>39.4590474654042</v>
      </c>
      <c r="AO11">
        <v>39.1563808121813</v>
      </c>
      <c r="AP11">
        <v>38.95910701142</v>
      </c>
      <c r="AQ11">
        <v>39.8376851479208</v>
      </c>
      <c r="AR11">
        <v>41.7846770539876</v>
      </c>
      <c r="AS11">
        <v>42.4160178117637</v>
      </c>
      <c r="AT11">
        <v>42.8275166985284</v>
      </c>
      <c r="AU11">
        <v>44.7348573175544</v>
      </c>
      <c r="AV11">
        <v>46.4912001375741</v>
      </c>
    </row>
    <row r="12" spans="1:48">
      <c r="A12">
        <v>39.1666666666667</v>
      </c>
      <c r="B12">
        <v>39.0395833333334</v>
      </c>
      <c r="C12">
        <v>38.9765885416667</v>
      </c>
      <c r="D12">
        <v>38.9143811848959</v>
      </c>
      <c r="E12">
        <v>38.7300918904623</v>
      </c>
      <c r="F12">
        <v>38.6709657418315</v>
      </c>
      <c r="G12">
        <v>37.8908855216923</v>
      </c>
      <c r="H12">
        <v>37.7015723483327</v>
      </c>
      <c r="I12">
        <v>44.8841587597931</v>
      </c>
      <c r="J12">
        <v>44.8606067752956</v>
      </c>
      <c r="K12">
        <v>44.8623491906044</v>
      </c>
      <c r="L12">
        <v>44.8709523661917</v>
      </c>
      <c r="M12">
        <v>44.8822440341499</v>
      </c>
      <c r="N12">
        <v>44.8984354794543</v>
      </c>
      <c r="O12">
        <v>41.9450179400703</v>
      </c>
      <c r="P12">
        <v>41.8082052158194</v>
      </c>
      <c r="Q12">
        <v>39.5114616074578</v>
      </c>
      <c r="R12">
        <v>39.1922817971781</v>
      </c>
      <c r="S12">
        <v>40.7427641848545</v>
      </c>
      <c r="T12">
        <v>42.7777723186797</v>
      </c>
      <c r="U12">
        <v>43.0430501646962</v>
      </c>
      <c r="V12">
        <v>44.3528595294027</v>
      </c>
      <c r="W12">
        <v>44.9153768794046</v>
      </c>
      <c r="X12">
        <v>44.9935502464269</v>
      </c>
      <c r="Y12">
        <v>45.0687921121859</v>
      </c>
      <c r="Z12">
        <v>45.141212407979</v>
      </c>
      <c r="AA12">
        <v>46.5807653916824</v>
      </c>
      <c r="AB12">
        <v>47.9718718807419</v>
      </c>
      <c r="AC12">
        <v>48.3486298881956</v>
      </c>
      <c r="AD12">
        <v>48.4192720145931</v>
      </c>
      <c r="AE12">
        <v>48.3140311144107</v>
      </c>
      <c r="AF12">
        <v>46.7551502804587</v>
      </c>
      <c r="AG12">
        <v>46.670710901953</v>
      </c>
      <c r="AH12">
        <v>46.2537914705809</v>
      </c>
      <c r="AI12">
        <v>45.7942742904341</v>
      </c>
      <c r="AJ12">
        <v>45.6468458618037</v>
      </c>
      <c r="AK12">
        <v>45.5012602885311</v>
      </c>
      <c r="AL12">
        <v>43.0572424772183</v>
      </c>
      <c r="AM12">
        <v>42.9690269462531</v>
      </c>
      <c r="AN12">
        <v>41.6623343938306</v>
      </c>
      <c r="AO12">
        <v>41.5915552139077</v>
      </c>
      <c r="AP12">
        <v>41.2420830130385</v>
      </c>
      <c r="AQ12">
        <v>42.1148486740717</v>
      </c>
      <c r="AR12">
        <v>42.2009130656458</v>
      </c>
      <c r="AS12">
        <v>42.4558788256841</v>
      </c>
      <c r="AT12">
        <v>42.8648863990788</v>
      </c>
      <c r="AU12">
        <v>42.9915753190903</v>
      </c>
      <c r="AV12">
        <v>43.3668912446244</v>
      </c>
    </row>
    <row r="13" spans="1:48">
      <c r="A13">
        <v>39.1666666666667</v>
      </c>
      <c r="B13">
        <v>38.53125</v>
      </c>
      <c r="C13">
        <v>38.474609375</v>
      </c>
      <c r="D13">
        <v>37.8593505859375</v>
      </c>
      <c r="E13">
        <v>37.4251736450195</v>
      </c>
      <c r="F13">
        <v>37.3823589744568</v>
      </c>
      <c r="G13">
        <v>37.2930205129147</v>
      </c>
      <c r="H13">
        <v>37.2747067308575</v>
      </c>
      <c r="I13">
        <v>37.8538315505503</v>
      </c>
      <c r="J13">
        <v>38.4327755011134</v>
      </c>
      <c r="K13">
        <v>38.5148658073495</v>
      </c>
      <c r="L13">
        <v>38.5959299847576</v>
      </c>
      <c r="M13">
        <v>38.6759808599481</v>
      </c>
      <c r="N13">
        <v>39.2293325347026</v>
      </c>
      <c r="O13">
        <v>38.9207325646513</v>
      </c>
      <c r="P13">
        <v>37.6336135228955</v>
      </c>
      <c r="Q13">
        <v>37.0531723396421</v>
      </c>
      <c r="R13">
        <v>36.9775076853966</v>
      </c>
      <c r="S13">
        <v>39.3419757629244</v>
      </c>
      <c r="T13">
        <v>40.8831022777416</v>
      </c>
      <c r="U13">
        <v>42.3279083853828</v>
      </c>
      <c r="V13">
        <v>42.5988095305655</v>
      </c>
      <c r="W13">
        <v>42.6538244114334</v>
      </c>
      <c r="X13">
        <v>42.7081516062905</v>
      </c>
      <c r="Y13">
        <v>43.512873180111</v>
      </c>
      <c r="Z13">
        <v>43.5564622653596</v>
      </c>
      <c r="AA13">
        <v>43.6870064870426</v>
      </c>
      <c r="AB13">
        <v>45.3628679328982</v>
      </c>
      <c r="AC13">
        <v>45.470832083737</v>
      </c>
      <c r="AD13">
        <v>47.0700510680363</v>
      </c>
      <c r="AE13">
        <v>46.8049241529849</v>
      </c>
      <c r="AF13">
        <v>46.7198626010726</v>
      </c>
      <c r="AG13">
        <v>46.4678677535324</v>
      </c>
      <c r="AH13">
        <v>45.2551425497451</v>
      </c>
      <c r="AI13">
        <v>45.1144532678733</v>
      </c>
      <c r="AJ13">
        <v>44.9755226020248</v>
      </c>
      <c r="AK13">
        <v>44.0151643743477</v>
      </c>
      <c r="AL13">
        <v>41.8869419447988</v>
      </c>
      <c r="AM13">
        <v>41.8133551704888</v>
      </c>
      <c r="AN13">
        <v>41.7406882308577</v>
      </c>
      <c r="AO13">
        <v>40.5207919818004</v>
      </c>
      <c r="AP13">
        <v>39.4471038861228</v>
      </c>
      <c r="AQ13">
        <v>40.521804698934</v>
      </c>
      <c r="AR13">
        <v>40.839737022724</v>
      </c>
      <c r="AS13">
        <v>41.5537600332356</v>
      </c>
      <c r="AT13">
        <v>41.6468380328202</v>
      </c>
      <c r="AU13">
        <v>48.7425642623076</v>
      </c>
      <c r="AV13">
        <v>52.4678205327884</v>
      </c>
    </row>
    <row r="14" spans="1:48">
      <c r="A14">
        <v>39.1666666666667</v>
      </c>
      <c r="B14">
        <v>39.0395833333334</v>
      </c>
      <c r="C14">
        <v>37.8426822916667</v>
      </c>
      <c r="D14">
        <v>37.3143134765625</v>
      </c>
      <c r="E14">
        <v>37.2728845581055</v>
      </c>
      <c r="F14">
        <v>36.9865071592713</v>
      </c>
      <c r="G14">
        <v>36.8623504618168</v>
      </c>
      <c r="H14">
        <v>36.8640710810441</v>
      </c>
      <c r="I14">
        <v>37.0600666384788</v>
      </c>
      <c r="J14">
        <v>37.1343158054979</v>
      </c>
      <c r="K14">
        <v>37.6259210676542</v>
      </c>
      <c r="L14">
        <v>37.7180970543086</v>
      </c>
      <c r="M14">
        <v>38.5373111356989</v>
      </c>
      <c r="N14">
        <v>38.6180947465026</v>
      </c>
      <c r="O14">
        <v>38.3324161935088</v>
      </c>
      <c r="P14">
        <v>38.0574505862522</v>
      </c>
      <c r="Q14">
        <v>37.9692324539241</v>
      </c>
      <c r="R14">
        <v>36.4882705574652</v>
      </c>
      <c r="S14">
        <v>36.8321671754969</v>
      </c>
      <c r="T14">
        <v>42.6053316507038</v>
      </c>
      <c r="U14">
        <v>42.87276500507</v>
      </c>
      <c r="V14">
        <v>47.3623024414926</v>
      </c>
      <c r="W14">
        <v>47.3396585388993</v>
      </c>
      <c r="X14">
        <v>47.3354128071631</v>
      </c>
      <c r="Y14">
        <v>47.3228348268945</v>
      </c>
      <c r="Z14">
        <v>47.2865159088689</v>
      </c>
      <c r="AA14">
        <v>47.5382715622863</v>
      </c>
      <c r="AB14">
        <v>48.7498456443576</v>
      </c>
      <c r="AC14">
        <v>49.0779802915852</v>
      </c>
      <c r="AD14">
        <v>49.8778084942026</v>
      </c>
      <c r="AE14">
        <v>47.7787741891846</v>
      </c>
      <c r="AF14">
        <v>46.5147233834421</v>
      </c>
      <c r="AG14">
        <v>45.2932127490467</v>
      </c>
      <c r="AH14">
        <v>44.3007353586004</v>
      </c>
      <c r="AI14">
        <v>42.1118290948978</v>
      </c>
      <c r="AJ14">
        <v>41.8076355038392</v>
      </c>
      <c r="AK14">
        <v>59.2100400600412</v>
      </c>
      <c r="AL14">
        <v>58.8949145592907</v>
      </c>
      <c r="AM14">
        <v>58.6087281272995</v>
      </c>
      <c r="AN14">
        <v>57.7609008225258</v>
      </c>
      <c r="AO14">
        <v>57.4888895622442</v>
      </c>
      <c r="AP14">
        <v>57.2202784427162</v>
      </c>
      <c r="AQ14">
        <v>56.5010040789785</v>
      </c>
      <c r="AR14">
        <v>54.9070407121956</v>
      </c>
      <c r="AS14">
        <v>54.8332027032931</v>
      </c>
      <c r="AT14">
        <v>54.760287669502</v>
      </c>
      <c r="AU14">
        <v>52.7799640413123</v>
      </c>
      <c r="AV14">
        <v>52.8322225815006</v>
      </c>
    </row>
    <row r="15" spans="1:48">
      <c r="A15">
        <v>39.1666666666667</v>
      </c>
      <c r="B15">
        <v>38.53125</v>
      </c>
      <c r="C15">
        <v>38.474609375</v>
      </c>
      <c r="D15">
        <v>38.1949462890625</v>
      </c>
      <c r="E15">
        <v>37.4083938598633</v>
      </c>
      <c r="F15">
        <v>37.365788936615</v>
      </c>
      <c r="G15">
        <v>37.0996376812458</v>
      </c>
      <c r="H15">
        <v>37.093410326168</v>
      </c>
      <c r="I15">
        <v>37.3477369226283</v>
      </c>
      <c r="J15">
        <v>38.5488428265698</v>
      </c>
      <c r="K15">
        <v>38.6294822912376</v>
      </c>
      <c r="L15">
        <v>38.8683767053162</v>
      </c>
      <c r="M15">
        <v>39.7114749083352</v>
      </c>
      <c r="N15">
        <v>40.4386471084391</v>
      </c>
      <c r="O15">
        <v>39.8487316641617</v>
      </c>
      <c r="P15">
        <v>39.2956859351516</v>
      </c>
      <c r="Q15">
        <v>39.1919898609622</v>
      </c>
      <c r="R15">
        <v>38.8847902411761</v>
      </c>
      <c r="S15">
        <v>41.0823710950732</v>
      </c>
      <c r="T15">
        <v>43.0876636242543</v>
      </c>
      <c r="U15">
        <v>47.5315351041003</v>
      </c>
      <c r="V15">
        <v>47.737390915299</v>
      </c>
      <c r="W15">
        <v>47.5991301186804</v>
      </c>
      <c r="X15">
        <v>80.0467062332959</v>
      </c>
      <c r="Y15">
        <v>77.1551194378825</v>
      </c>
      <c r="Z15">
        <v>65.8469496486766</v>
      </c>
      <c r="AA15">
        <v>65.6988627780681</v>
      </c>
      <c r="AB15">
        <v>65.2601554238906</v>
      </c>
      <c r="AC15">
        <v>64.8378995954947</v>
      </c>
      <c r="AD15">
        <v>63.6186358910015</v>
      </c>
      <c r="AE15">
        <v>60.3710734559888</v>
      </c>
      <c r="AF15">
        <v>59.0978813649895</v>
      </c>
      <c r="AG15">
        <v>58.3817108138024</v>
      </c>
      <c r="AH15">
        <v>57.6923966582848</v>
      </c>
      <c r="AI15">
        <v>52.6577623683993</v>
      </c>
      <c r="AJ15">
        <v>48.6929878651145</v>
      </c>
      <c r="AK15">
        <v>45.5707279437776</v>
      </c>
      <c r="AL15">
        <v>45.4260938444804</v>
      </c>
      <c r="AM15">
        <v>47.1013106330884</v>
      </c>
      <c r="AN15">
        <v>45.5748804210387</v>
      </c>
      <c r="AO15">
        <v>44.4977063736719</v>
      </c>
      <c r="AP15">
        <v>42.6919437692666</v>
      </c>
      <c r="AQ15">
        <v>43.0861972836874</v>
      </c>
      <c r="AR15">
        <v>43.455809953457</v>
      </c>
      <c r="AS15">
        <v>43.5251123290388</v>
      </c>
      <c r="AT15">
        <v>44.688525959118</v>
      </c>
      <c r="AU15">
        <v>45.6235667887172</v>
      </c>
      <c r="AV15">
        <v>47.1910588461148</v>
      </c>
    </row>
    <row r="16" spans="1:48">
      <c r="A16">
        <v>39.1666666666667</v>
      </c>
      <c r="B16">
        <v>36.7520833333334</v>
      </c>
      <c r="C16">
        <v>36.5112760416667</v>
      </c>
      <c r="D16">
        <v>36.4798850911459</v>
      </c>
      <c r="E16">
        <v>36.4488865275065</v>
      </c>
      <c r="F16">
        <v>35.9284981404114</v>
      </c>
      <c r="G16">
        <v>35.731192285574</v>
      </c>
      <c r="H16">
        <v>36.0008139248895</v>
      </c>
      <c r="I16">
        <v>36.2507630545839</v>
      </c>
      <c r="J16">
        <v>36.6725903636724</v>
      </c>
      <c r="K16">
        <v>37.4012387068511</v>
      </c>
      <c r="L16">
        <v>37.4962232230154</v>
      </c>
      <c r="M16">
        <v>37.7776148521524</v>
      </c>
      <c r="N16">
        <v>39.31237169607</v>
      </c>
      <c r="O16">
        <v>38.1694205878604</v>
      </c>
      <c r="P16">
        <v>36.8251542276366</v>
      </c>
      <c r="Q16">
        <v>35.5873089542638</v>
      </c>
      <c r="R16">
        <v>35.5299675923355</v>
      </c>
      <c r="S16">
        <v>37.3093446178145</v>
      </c>
      <c r="T16">
        <v>40.979309732865</v>
      </c>
      <c r="U16">
        <v>42.418102874561</v>
      </c>
      <c r="V16">
        <v>42.6878765886289</v>
      </c>
      <c r="W16">
        <v>43.1729904724082</v>
      </c>
      <c r="X16">
        <v>43.4121785678827</v>
      </c>
      <c r="Y16">
        <v>43.4570263357841</v>
      </c>
      <c r="Z16">
        <v>44.1213338978246</v>
      </c>
      <c r="AA16">
        <v>45.2326838343193</v>
      </c>
      <c r="AB16">
        <v>47.0957385195265</v>
      </c>
      <c r="AC16">
        <v>48.3902875471153</v>
      </c>
      <c r="AD16">
        <v>49.1616230093869</v>
      </c>
      <c r="AE16">
        <v>48.1309404208309</v>
      </c>
      <c r="AF16">
        <v>46.4031155814043</v>
      </c>
      <c r="AG16">
        <v>45.6827650784963</v>
      </c>
      <c r="AH16">
        <v>45.6117305150151</v>
      </c>
      <c r="AI16">
        <v>45.4665838835774</v>
      </c>
      <c r="AJ16">
        <v>45.0365869879433</v>
      </c>
      <c r="AK16">
        <v>44.6227149758954</v>
      </c>
      <c r="AL16">
        <v>44.4899310386967</v>
      </c>
      <c r="AM16">
        <v>44.1715586247456</v>
      </c>
      <c r="AN16">
        <v>44.0694141419363</v>
      </c>
      <c r="AO16">
        <v>43.9685464651621</v>
      </c>
      <c r="AP16">
        <v>43.2712986494604</v>
      </c>
      <c r="AQ16">
        <v>44.6318652202135</v>
      </c>
      <c r="AR16">
        <v>44.9048736439502</v>
      </c>
      <c r="AS16">
        <v>45.877466153512</v>
      </c>
      <c r="AT16">
        <v>45.9164978265931</v>
      </c>
      <c r="AU16">
        <v>46.0050416037607</v>
      </c>
      <c r="AV16">
        <v>46.4422265035257</v>
      </c>
    </row>
    <row r="17" spans="1:48">
      <c r="A17">
        <v>39.1666666666667</v>
      </c>
      <c r="B17">
        <v>37.76875</v>
      </c>
      <c r="C17">
        <v>37.344765625</v>
      </c>
      <c r="D17">
        <v>37.1357177734375</v>
      </c>
      <c r="E17">
        <v>36.547770690918</v>
      </c>
      <c r="F17">
        <v>36.4522292900086</v>
      </c>
      <c r="G17">
        <v>36.4340764238835</v>
      </c>
      <c r="H17">
        <v>36.4411504685849</v>
      </c>
      <c r="I17">
        <v>36.7525498025837</v>
      </c>
      <c r="J17">
        <v>36.8306429300514</v>
      </c>
      <c r="K17">
        <v>37.1369938201745</v>
      </c>
      <c r="L17">
        <v>37.431856551918</v>
      </c>
      <c r="M17">
        <v>37.526458345019</v>
      </c>
      <c r="N17">
        <v>38.3672317812044</v>
      </c>
      <c r="O17">
        <v>36.8016950276984</v>
      </c>
      <c r="P17">
        <v>36.5841314641597</v>
      </c>
      <c r="Q17">
        <v>36.5143298208577</v>
      </c>
      <c r="R17">
        <v>36.0318259615327</v>
      </c>
      <c r="S17">
        <v>41.975062944707</v>
      </c>
      <c r="T17">
        <v>42.2503746578982</v>
      </c>
      <c r="U17">
        <v>46.3284294095423</v>
      </c>
      <c r="V17">
        <v>50.0836381600145</v>
      </c>
      <c r="W17">
        <v>49.968001729014</v>
      </c>
      <c r="X17">
        <v>49.9309017074013</v>
      </c>
      <c r="Y17">
        <v>49.8209928933738</v>
      </c>
      <c r="Z17">
        <v>49.2215319035318</v>
      </c>
      <c r="AA17">
        <v>49.5201861595611</v>
      </c>
      <c r="AB17">
        <v>50.1361605626214</v>
      </c>
      <c r="AC17">
        <v>62.2106588044294</v>
      </c>
      <c r="AD17">
        <v>62.1080255693741</v>
      </c>
      <c r="AE17">
        <v>59.6208726928195</v>
      </c>
      <c r="AF17">
        <v>59.3756117841592</v>
      </c>
      <c r="AG17">
        <v>58.1646360476493</v>
      </c>
      <c r="AH17">
        <v>55.6669985910975</v>
      </c>
      <c r="AI17">
        <v>55.3961611087088</v>
      </c>
      <c r="AJ17">
        <v>54.0589010394145</v>
      </c>
      <c r="AK17">
        <v>51.8022746724804</v>
      </c>
      <c r="AL17">
        <v>48.4643481713903</v>
      </c>
      <c r="AM17">
        <v>47.0621090021089</v>
      </c>
      <c r="AN17">
        <v>46.9238326395825</v>
      </c>
      <c r="AO17">
        <v>44.3294223876817</v>
      </c>
      <c r="AP17">
        <v>44.0170690481436</v>
      </c>
      <c r="AQ17">
        <v>44.2039289588382</v>
      </c>
      <c r="AR17">
        <v>44.6235851749399</v>
      </c>
      <c r="AS17">
        <v>44.7877007308796</v>
      </c>
      <c r="AT17">
        <v>45.0509694351997</v>
      </c>
      <c r="AU17">
        <v>45.1503323172597</v>
      </c>
      <c r="AV17">
        <v>69.6805438258232</v>
      </c>
    </row>
    <row r="18" spans="1:48">
      <c r="A18">
        <v>39.1666666666667</v>
      </c>
      <c r="B18">
        <v>38.7854166666667</v>
      </c>
      <c r="C18">
        <v>38.7255989583334</v>
      </c>
      <c r="D18">
        <v>38.5483889973959</v>
      </c>
      <c r="E18">
        <v>38.3778244099935</v>
      </c>
      <c r="F18">
        <v>37.9947647741191</v>
      </c>
      <c r="G18">
        <v>37.4332463789718</v>
      </c>
      <c r="H18">
        <v>37.3628438423888</v>
      </c>
      <c r="I18">
        <v>37.6595239101201</v>
      </c>
      <c r="J18">
        <v>38.1268155679846</v>
      </c>
      <c r="K18">
        <v>38.3845599841852</v>
      </c>
      <c r="L18">
        <v>38.963410985569</v>
      </c>
      <c r="M18">
        <v>39.944356700414</v>
      </c>
      <c r="N18">
        <v>40.0075522416588</v>
      </c>
      <c r="O18">
        <v>39.6697690325966</v>
      </c>
      <c r="P18">
        <v>39.1279084680593</v>
      </c>
      <c r="Q18">
        <v>38.8231119005071</v>
      </c>
      <c r="R18">
        <v>36.9651228241367</v>
      </c>
      <c r="S18">
        <v>37.303058788835</v>
      </c>
      <c r="T18">
        <v>38.3041940842537</v>
      </c>
      <c r="U18">
        <v>41.8373673976688</v>
      </c>
      <c r="V18">
        <v>42.1144003051979</v>
      </c>
      <c r="W18">
        <v>43.1525902403434</v>
      </c>
      <c r="X18">
        <v>43.4892385943133</v>
      </c>
      <c r="Y18">
        <v>44.2352753930217</v>
      </c>
      <c r="Z18">
        <v>44.6154250264812</v>
      </c>
      <c r="AA18">
        <v>46.375032834016</v>
      </c>
      <c r="AB18">
        <v>46.85159328189</v>
      </c>
      <c r="AC18">
        <v>47.2983687017719</v>
      </c>
      <c r="AD18">
        <v>48.0523022228225</v>
      </c>
      <c r="AE18">
        <v>47.3477257783256</v>
      </c>
      <c r="AF18">
        <v>47.2558792060965</v>
      </c>
      <c r="AG18">
        <v>46.9837837358679</v>
      </c>
      <c r="AH18">
        <v>46.7218918457728</v>
      </c>
      <c r="AI18">
        <v>45.2906790131234</v>
      </c>
      <c r="AJ18">
        <v>43.7382106488189</v>
      </c>
      <c r="AK18">
        <v>42.3992066846063</v>
      </c>
      <c r="AL18">
        <v>41.0343355983578</v>
      </c>
      <c r="AM18">
        <v>40.9714064033783</v>
      </c>
      <c r="AN18">
        <v>40.7849786632517</v>
      </c>
      <c r="AO18">
        <v>40.0074196304733</v>
      </c>
      <c r="AP18">
        <v>39.1558429589977</v>
      </c>
      <c r="AQ18">
        <v>39.2788949220102</v>
      </c>
      <c r="AR18">
        <v>41.344629751083</v>
      </c>
      <c r="AS18">
        <v>42.588627416532</v>
      </c>
      <c r="AT18">
        <v>42.9893382029988</v>
      </c>
      <c r="AU18">
        <v>43.1144714754613</v>
      </c>
      <c r="AV18">
        <v>43.9794552213584</v>
      </c>
    </row>
    <row r="19" spans="1:48">
      <c r="A19">
        <v>39.1666666666667</v>
      </c>
      <c r="B19">
        <v>38.2770833333334</v>
      </c>
      <c r="C19">
        <v>37.5820572916667</v>
      </c>
      <c r="D19">
        <v>37.5372815755209</v>
      </c>
      <c r="E19">
        <v>37.4046335164388</v>
      </c>
      <c r="F19">
        <v>37.3620755974833</v>
      </c>
      <c r="G19">
        <v>37.3325496525148</v>
      </c>
      <c r="H19">
        <v>37.3283927818584</v>
      </c>
      <c r="I19">
        <v>37.5621584134458</v>
      </c>
      <c r="J19">
        <v>37.9020235126054</v>
      </c>
      <c r="K19">
        <v>37.9907482186978</v>
      </c>
      <c r="L19">
        <v>38.4288264550292</v>
      </c>
      <c r="M19">
        <v>39.8252008333355</v>
      </c>
      <c r="N19">
        <v>40.4073657395853</v>
      </c>
      <c r="O19">
        <v>39.3490370938819</v>
      </c>
      <c r="P19">
        <v>36.2181481836762</v>
      </c>
      <c r="Q19">
        <v>36.0224676267883</v>
      </c>
      <c r="R19">
        <v>34.9551932560958</v>
      </c>
      <c r="S19">
        <v>35.3182533403946</v>
      </c>
      <c r="T19">
        <v>37.11086250662</v>
      </c>
      <c r="U19">
        <v>41.4803473492942</v>
      </c>
      <c r="V19">
        <v>44.261843007428</v>
      </c>
      <c r="W19">
        <v>44.5014317442781</v>
      </c>
      <c r="X19">
        <v>44.5951280538677</v>
      </c>
      <c r="Y19">
        <v>45.1662851410741</v>
      </c>
      <c r="Z19">
        <v>45.2350494482838</v>
      </c>
      <c r="AA19">
        <v>45.3446113301803</v>
      </c>
      <c r="AB19">
        <v>46.5347272722805</v>
      </c>
      <c r="AC19">
        <v>46.81467499957</v>
      </c>
      <c r="AD19">
        <v>47.0841246870861</v>
      </c>
      <c r="AE19">
        <v>46.9955731284975</v>
      </c>
      <c r="AF19">
        <v>46.7332391361789</v>
      </c>
      <c r="AG19">
        <v>46.6490736469766</v>
      </c>
      <c r="AH19">
        <v>46.5659602263894</v>
      </c>
      <c r="AI19">
        <v>46.0947367178998</v>
      </c>
      <c r="AJ19">
        <v>43.5246051653461</v>
      </c>
      <c r="AK19">
        <v>42.929317342512</v>
      </c>
      <c r="AL19">
        <v>42.5944679421678</v>
      </c>
      <c r="AM19">
        <v>42.0174519972281</v>
      </c>
      <c r="AN19">
        <v>41.9422338472627</v>
      </c>
      <c r="AO19">
        <v>41.7194000779904</v>
      </c>
      <c r="AP19">
        <v>41.6479075770155</v>
      </c>
      <c r="AQ19">
        <v>42.2912156640267</v>
      </c>
      <c r="AR19">
        <v>42.5427950766257</v>
      </c>
      <c r="AS19">
        <v>42.6235101381678</v>
      </c>
      <c r="AT19">
        <v>42.8626285079865</v>
      </c>
      <c r="AU19">
        <v>43.2427799389371</v>
      </c>
      <c r="AV19">
        <v>45.3161892019129</v>
      </c>
    </row>
    <row r="20" spans="1:48">
      <c r="A20">
        <v>39.1666666666667</v>
      </c>
      <c r="B20">
        <v>35.3541666666667</v>
      </c>
      <c r="C20">
        <v>35.06640625</v>
      </c>
      <c r="D20">
        <v>35.053076171875</v>
      </c>
      <c r="E20">
        <v>34.8292974853516</v>
      </c>
      <c r="F20">
        <v>34.7567339553833</v>
      </c>
      <c r="G20">
        <v>34.8084279898644</v>
      </c>
      <c r="H20">
        <v>34.9454012404978</v>
      </c>
      <c r="I20">
        <v>35.3876786319543</v>
      </c>
      <c r="J20">
        <v>35.8634487174571</v>
      </c>
      <c r="K20">
        <v>36.2060693905525</v>
      </c>
      <c r="L20">
        <v>38.0747796450601</v>
      </c>
      <c r="M20">
        <v>38.3344754083703</v>
      </c>
      <c r="N20">
        <v>38.7510706953472</v>
      </c>
      <c r="O20">
        <v>38.0728520095043</v>
      </c>
      <c r="P20">
        <v>37.1003348581975</v>
      </c>
      <c r="Q20">
        <v>37.02408067247</v>
      </c>
      <c r="R20">
        <v>36.0451675631936</v>
      </c>
      <c r="S20">
        <v>41.2866986450948</v>
      </c>
      <c r="T20">
        <v>41.5706149120311</v>
      </c>
      <c r="U20">
        <v>42.41171685283</v>
      </c>
      <c r="V20">
        <v>45.3801057855659</v>
      </c>
      <c r="W20">
        <v>45.4408518186071</v>
      </c>
      <c r="X20">
        <v>45.7721708071531</v>
      </c>
      <c r="Y20">
        <v>45.7875186720637</v>
      </c>
      <c r="Z20">
        <v>45.8026746886629</v>
      </c>
      <c r="AA20">
        <v>46.5199406534049</v>
      </c>
      <c r="AB20">
        <v>47.9224517808915</v>
      </c>
      <c r="AC20">
        <v>48.1503598391081</v>
      </c>
      <c r="AD20">
        <v>48.2234803411192</v>
      </c>
      <c r="AE20">
        <v>46.4759907686314</v>
      </c>
      <c r="AF20">
        <v>46.3950408840235</v>
      </c>
      <c r="AG20">
        <v>46.1552268508726</v>
      </c>
      <c r="AH20">
        <v>45.7705251726931</v>
      </c>
      <c r="AI20">
        <v>45.6233936080344</v>
      </c>
      <c r="AJ20">
        <v>45.1875163477331</v>
      </c>
      <c r="AK20">
        <v>45.0476723933864</v>
      </c>
      <c r="AL20">
        <v>44.6333846786345</v>
      </c>
      <c r="AM20">
        <v>44.5254673701515</v>
      </c>
      <c r="AN20">
        <v>43.9926256595171</v>
      </c>
      <c r="AO20">
        <v>42.2941927068697</v>
      </c>
      <c r="AP20">
        <v>42.2155152980338</v>
      </c>
      <c r="AQ20">
        <v>42.6395455919067</v>
      </c>
      <c r="AR20">
        <v>43.3550967128172</v>
      </c>
      <c r="AS20">
        <v>43.8490257504457</v>
      </c>
      <c r="AT20">
        <v>44.943607778476</v>
      </c>
      <c r="AU20">
        <v>45.2457224867831</v>
      </c>
      <c r="AV20">
        <v>45.3426509556984</v>
      </c>
    </row>
    <row r="21" spans="1:48">
      <c r="A21">
        <v>39.1666666666667</v>
      </c>
      <c r="B21">
        <v>54.50625</v>
      </c>
      <c r="C21">
        <v>52.711953125</v>
      </c>
      <c r="D21">
        <v>51.0746572265625</v>
      </c>
      <c r="E21">
        <v>50.0074911499024</v>
      </c>
      <c r="F21">
        <v>49.0070229530335</v>
      </c>
      <c r="G21">
        <v>48.8319351661206</v>
      </c>
      <c r="H21">
        <v>46.613447322473</v>
      </c>
      <c r="I21">
        <v>46.2001068648184</v>
      </c>
      <c r="J21">
        <v>46.1601055290082</v>
      </c>
      <c r="K21">
        <v>46.0005910187695</v>
      </c>
      <c r="L21">
        <v>45.787965427281</v>
      </c>
      <c r="M21">
        <v>45.738717588076</v>
      </c>
      <c r="N21">
        <v>45.5817401006098</v>
      </c>
      <c r="O21">
        <v>44.6703813443217</v>
      </c>
      <c r="P21">
        <v>44.1577420439096</v>
      </c>
      <c r="Q21">
        <v>43.0064396150675</v>
      </c>
      <c r="R21">
        <v>41.0553931776191</v>
      </c>
      <c r="S21">
        <v>43.0630462745774</v>
      </c>
      <c r="T21">
        <v>44.3716058824163</v>
      </c>
      <c r="U21">
        <v>48.5426396324028</v>
      </c>
      <c r="V21">
        <v>48.7358566369978</v>
      </c>
      <c r="W21">
        <v>48.6707620131104</v>
      </c>
      <c r="X21">
        <v>48.6081084376188</v>
      </c>
      <c r="Y21">
        <v>48.2663853946248</v>
      </c>
      <c r="Z21">
        <v>47.997278498267</v>
      </c>
      <c r="AA21">
        <v>48.5225166296686</v>
      </c>
      <c r="AB21">
        <v>48.8648593403143</v>
      </c>
      <c r="AC21">
        <v>48.9290485985604</v>
      </c>
      <c r="AD21">
        <v>49.3727568461864</v>
      </c>
      <c r="AE21">
        <v>49.0212784644544</v>
      </c>
      <c r="AF21">
        <v>48.6829805220374</v>
      </c>
      <c r="AG21">
        <v>47.9232197263591</v>
      </c>
      <c r="AH21">
        <v>47.4280184934616</v>
      </c>
      <c r="AI21">
        <v>46.2530668752837</v>
      </c>
      <c r="AJ21">
        <v>44.5682701799322</v>
      </c>
      <c r="AK21">
        <v>44.4361668026831</v>
      </c>
      <c r="AL21">
        <v>74.97938552718</v>
      </c>
      <c r="AM21">
        <v>73.5176585699108</v>
      </c>
      <c r="AN21">
        <v>72.1107463735391</v>
      </c>
      <c r="AO21">
        <v>70.7565933845314</v>
      </c>
      <c r="AP21">
        <v>67.7153914633849</v>
      </c>
      <c r="AQ21">
        <v>65.1420251371695</v>
      </c>
      <c r="AR21">
        <v>62.9224966808087</v>
      </c>
      <c r="AS21">
        <v>62.0523406382581</v>
      </c>
      <c r="AT21">
        <v>61.8891863802799</v>
      </c>
      <c r="AU21">
        <v>60.8891529124984</v>
      </c>
      <c r="AV21">
        <v>60.3960808554673</v>
      </c>
    </row>
    <row r="22" spans="1:48">
      <c r="A22">
        <v>39.1666666666667</v>
      </c>
      <c r="B22">
        <v>38.7854166666667</v>
      </c>
      <c r="C22">
        <v>38.3666927083334</v>
      </c>
      <c r="D22">
        <v>38.2029417317709</v>
      </c>
      <c r="E22">
        <v>37.4148901570638</v>
      </c>
      <c r="F22">
        <v>36.7745982526144</v>
      </c>
      <c r="G22">
        <v>36.7080508181413</v>
      </c>
      <c r="H22">
        <v>36.7117001829145</v>
      </c>
      <c r="I22">
        <v>36.7528039306281</v>
      </c>
      <c r="J22">
        <v>37.1432536849639</v>
      </c>
      <c r="K22">
        <v>37.2414630139018</v>
      </c>
      <c r="L22">
        <v>37.338444726228</v>
      </c>
      <c r="M22">
        <v>38.7749863400603</v>
      </c>
      <c r="N22">
        <v>38.8527990108095</v>
      </c>
      <c r="O22">
        <v>37.7730391468232</v>
      </c>
      <c r="P22">
        <v>37.3497242001468</v>
      </c>
      <c r="Q22">
        <v>37.1116095426413</v>
      </c>
      <c r="R22">
        <v>35.81289251483</v>
      </c>
      <c r="S22">
        <v>36.8699090455239</v>
      </c>
      <c r="T22">
        <v>37.2090351824548</v>
      </c>
      <c r="U22">
        <v>38.8834704835514</v>
      </c>
      <c r="V22">
        <v>44.2207330057967</v>
      </c>
      <c r="W22">
        <v>44.6723638923548</v>
      </c>
      <c r="X22">
        <v>45.1087956625382</v>
      </c>
      <c r="Y22">
        <v>45.3215561505027</v>
      </c>
      <c r="Z22">
        <v>45.3425366986214</v>
      </c>
      <c r="AA22">
        <v>47.1822476501644</v>
      </c>
      <c r="AB22">
        <v>50.4492447895209</v>
      </c>
      <c r="AC22">
        <v>50.8487047506998</v>
      </c>
      <c r="AD22">
        <v>50.888095941316</v>
      </c>
      <c r="AE22">
        <v>50.7519947420496</v>
      </c>
      <c r="AF22">
        <v>49.0047955964665</v>
      </c>
      <c r="AG22">
        <v>45.6279972477916</v>
      </c>
      <c r="AH22">
        <v>45.5576472821942</v>
      </c>
      <c r="AI22">
        <v>45.4131766911668</v>
      </c>
      <c r="AJ22">
        <v>44.1291943134105</v>
      </c>
      <c r="AK22">
        <v>44.0025793844929</v>
      </c>
      <c r="AL22">
        <v>43.6274826575744</v>
      </c>
      <c r="AM22">
        <v>43.5321391243547</v>
      </c>
      <c r="AN22">
        <v>42.4964699947559</v>
      </c>
      <c r="AO22">
        <v>41.2783818707392</v>
      </c>
      <c r="AP22">
        <v>40.8165234570495</v>
      </c>
      <c r="AQ22">
        <v>41.5325776545577</v>
      </c>
      <c r="AR22">
        <v>41.6259204338757</v>
      </c>
      <c r="AS22">
        <v>41.7180964284523</v>
      </c>
      <c r="AT22">
        <v>41.9911678123853</v>
      </c>
      <c r="AU22">
        <v>44.6057654569438</v>
      </c>
      <c r="AV22">
        <v>45.1304051158848</v>
      </c>
    </row>
    <row r="23" spans="1:48">
      <c r="A23">
        <v>39.1666666666667</v>
      </c>
      <c r="B23">
        <v>39.0395833333334</v>
      </c>
      <c r="C23">
        <v>38.2206510416667</v>
      </c>
      <c r="D23">
        <v>38.1678929036459</v>
      </c>
      <c r="E23">
        <v>38.0115969197591</v>
      </c>
      <c r="F23">
        <v>37.9614519582622</v>
      </c>
      <c r="G23">
        <v>37.9244338087839</v>
      </c>
      <c r="H23">
        <v>37.7279916244173</v>
      </c>
      <c r="I23">
        <v>37.8131919385017</v>
      </c>
      <c r="J23">
        <v>38.6560482484951</v>
      </c>
      <c r="K23">
        <v>39.0525452329642</v>
      </c>
      <c r="L23">
        <v>40.3163793709593</v>
      </c>
      <c r="M23">
        <v>40.7261961760004</v>
      </c>
      <c r="N23">
        <v>40.9933089150003</v>
      </c>
      <c r="O23">
        <v>40.3687271078128</v>
      </c>
      <c r="P23">
        <v>40.0173998412698</v>
      </c>
      <c r="Q23">
        <v>39.2283773551587</v>
      </c>
      <c r="R23">
        <v>41.4198132043403</v>
      </c>
      <c r="S23">
        <v>42.831074879069</v>
      </c>
      <c r="T23">
        <v>43.6249095711039</v>
      </c>
      <c r="U23">
        <v>43.8795982014651</v>
      </c>
      <c r="V23">
        <v>45.6401333588369</v>
      </c>
      <c r="W23">
        <v>45.7251250239096</v>
      </c>
      <c r="X23">
        <v>45.7410609611107</v>
      </c>
      <c r="Y23">
        <v>45.7882711750691</v>
      </c>
      <c r="Z23">
        <v>45.8034177853807</v>
      </c>
      <c r="AA23">
        <v>47.5451915059873</v>
      </c>
      <c r="AB23">
        <v>47.6258766121625</v>
      </c>
      <c r="AC23">
        <v>47.7055531545105</v>
      </c>
      <c r="AD23">
        <v>47.7842337400791</v>
      </c>
      <c r="AE23">
        <v>47.2977191313241</v>
      </c>
      <c r="AF23">
        <v>46.2942827507671</v>
      </c>
      <c r="AG23">
        <v>46.0582471476133</v>
      </c>
      <c r="AH23">
        <v>45.0737819861261</v>
      </c>
      <c r="AI23">
        <v>43.2742924133806</v>
      </c>
      <c r="AJ23">
        <v>42.4627918272098</v>
      </c>
      <c r="AK23">
        <v>42.3570069293697</v>
      </c>
      <c r="AL23">
        <v>42.2525443427526</v>
      </c>
      <c r="AM23">
        <v>42.1743875384682</v>
      </c>
      <c r="AN23">
        <v>41.9428480057756</v>
      </c>
      <c r="AO23">
        <v>41.8685624057034</v>
      </c>
      <c r="AP23">
        <v>41.2083491350618</v>
      </c>
      <c r="AQ23">
        <v>41.3057447708735</v>
      </c>
      <c r="AR23">
        <v>41.4019229612376</v>
      </c>
      <c r="AS23">
        <v>41.4968989242221</v>
      </c>
      <c r="AT23">
        <v>43.0913079028249</v>
      </c>
      <c r="AU23">
        <v>43.2151665540396</v>
      </c>
      <c r="AV23">
        <v>43.8267186444121</v>
      </c>
    </row>
    <row r="24" spans="1:48">
      <c r="A24">
        <v>39.1666666666667</v>
      </c>
      <c r="B24">
        <v>37.2604166666667</v>
      </c>
      <c r="C24">
        <v>36.812109375</v>
      </c>
      <c r="D24">
        <v>36.5660498046875</v>
      </c>
      <c r="E24">
        <v>36.5339741821289</v>
      </c>
      <c r="F24">
        <v>36.3122514411926</v>
      </c>
      <c r="G24">
        <v>36.1974294400883</v>
      </c>
      <c r="H24">
        <v>36.2475901000828</v>
      </c>
      <c r="I24">
        <v>36.2944952238317</v>
      </c>
      <c r="J24">
        <v>36.3783140335338</v>
      </c>
      <c r="K24">
        <v>36.7016272572763</v>
      </c>
      <c r="L24">
        <v>38.0501128279689</v>
      </c>
      <c r="M24">
        <v>39.5269638520255</v>
      </c>
      <c r="N24">
        <v>39.5953768038752</v>
      </c>
      <c r="O24">
        <v>39.4879345938268</v>
      </c>
      <c r="P24">
        <v>38.9574386817126</v>
      </c>
      <c r="Q24">
        <v>38.2611627970627</v>
      </c>
      <c r="R24">
        <v>37.4442819823932</v>
      </c>
      <c r="S24">
        <v>37.7762284576133</v>
      </c>
      <c r="T24">
        <v>40.0708084675721</v>
      </c>
      <c r="U24">
        <v>43.9593020915916</v>
      </c>
      <c r="V24">
        <v>44.7108282631569</v>
      </c>
      <c r="W24">
        <v>44.7966722032886</v>
      </c>
      <c r="X24">
        <v>62.3242138007475</v>
      </c>
      <c r="Y24">
        <v>60.9833450931821</v>
      </c>
      <c r="Z24">
        <v>60.4589696521877</v>
      </c>
      <c r="AA24">
        <v>59.8938098076213</v>
      </c>
      <c r="AB24">
        <v>59.0834109590734</v>
      </c>
      <c r="AC24">
        <v>58.6386125001545</v>
      </c>
      <c r="AD24">
        <v>58.3486992188948</v>
      </c>
      <c r="AE24">
        <v>58.1193404786586</v>
      </c>
      <c r="AF24">
        <v>54.2689806269437</v>
      </c>
      <c r="AG24">
        <v>53.0204448220861</v>
      </c>
      <c r="AH24">
        <v>70.35768926181</v>
      </c>
      <c r="AI24">
        <v>67.1763914514016</v>
      </c>
      <c r="AJ24">
        <v>64.273457199404</v>
      </c>
      <c r="AK24">
        <v>57.8403475445306</v>
      </c>
      <c r="AL24">
        <v>55.7543171343842</v>
      </c>
      <c r="AM24">
        <v>55.5073881702044</v>
      </c>
      <c r="AN24">
        <v>54.7758611138217</v>
      </c>
      <c r="AO24">
        <v>54.541162849899</v>
      </c>
      <c r="AP24">
        <v>52.9188111005328</v>
      </c>
      <c r="AQ24">
        <v>52.3799745742096</v>
      </c>
      <c r="AR24">
        <v>48.5775031782238</v>
      </c>
      <c r="AS24">
        <v>48.635596491218</v>
      </c>
      <c r="AT24">
        <v>48.7221423245538</v>
      </c>
      <c r="AU24">
        <v>48.7756155454968</v>
      </c>
      <c r="AV24">
        <v>49.6732972420788</v>
      </c>
    </row>
    <row r="25" spans="1:48">
      <c r="A25">
        <v>39.1666666666667</v>
      </c>
      <c r="B25">
        <v>38.2770833333334</v>
      </c>
      <c r="C25">
        <v>38.009765625</v>
      </c>
      <c r="D25">
        <v>37.5586669921875</v>
      </c>
      <c r="E25">
        <v>37.1583169555664</v>
      </c>
      <c r="F25">
        <v>37.1188379936218</v>
      </c>
      <c r="G25">
        <v>37.039381568861</v>
      </c>
      <c r="H25">
        <v>37.0329820639211</v>
      </c>
      <c r="I25">
        <v>37.0700697881221</v>
      </c>
      <c r="J25">
        <v>37.2924421710675</v>
      </c>
      <c r="K25">
        <v>37.3887866439292</v>
      </c>
      <c r="L25">
        <v>37.4839268108801</v>
      </c>
      <c r="M25">
        <v>37.5778777257441</v>
      </c>
      <c r="N25">
        <v>37.8562073110287</v>
      </c>
      <c r="O25">
        <v>36.9134788057622</v>
      </c>
      <c r="P25">
        <v>36.8395603206902</v>
      </c>
      <c r="Q25">
        <v>36.3285987926298</v>
      </c>
      <c r="R25">
        <v>32.9982245472362</v>
      </c>
      <c r="S25">
        <v>39.5861018309485</v>
      </c>
      <c r="T25">
        <v>40.5016230122879</v>
      </c>
      <c r="U25">
        <v>41.9702715740199</v>
      </c>
      <c r="V25">
        <v>47.2023320751902</v>
      </c>
      <c r="W25">
        <v>47.1694531129718</v>
      </c>
      <c r="X25">
        <v>47.1376806542896</v>
      </c>
      <c r="Y25">
        <v>47.1359596461109</v>
      </c>
      <c r="Z25">
        <v>47.1342601505346</v>
      </c>
      <c r="AA25">
        <v>47.2200818986529</v>
      </c>
      <c r="AB25">
        <v>47.3048308749197</v>
      </c>
      <c r="AC25">
        <v>47.3885204889832</v>
      </c>
      <c r="AD25">
        <v>48.7934598850743</v>
      </c>
      <c r="AE25">
        <v>48.2438686422571</v>
      </c>
      <c r="AF25">
        <v>47.9347235681725</v>
      </c>
      <c r="AG25">
        <v>47.8355395235703</v>
      </c>
      <c r="AH25">
        <v>47.7375952795257</v>
      </c>
      <c r="AI25">
        <v>47.2224354565435</v>
      </c>
      <c r="AJ25">
        <v>47.0571550133367</v>
      </c>
      <c r="AK25">
        <v>46.89394057567</v>
      </c>
      <c r="AL25">
        <v>46.0880692896906</v>
      </c>
      <c r="AM25">
        <v>45.7097666913272</v>
      </c>
      <c r="AN25">
        <v>44.1319296039866</v>
      </c>
      <c r="AO25">
        <v>43.8269822438371</v>
      </c>
      <c r="AP25">
        <v>43.1421212975013</v>
      </c>
      <c r="AQ25">
        <v>43.361791748845</v>
      </c>
      <c r="AR25">
        <v>68.028952847648</v>
      </c>
      <c r="AS25">
        <v>65.8881956522876</v>
      </c>
      <c r="AT25">
        <v>65.677093206634</v>
      </c>
      <c r="AU25">
        <v>64.8847748812194</v>
      </c>
      <c r="AV25">
        <v>64.4390958231737</v>
      </c>
    </row>
    <row r="26" spans="1:48">
      <c r="A26">
        <v>39.1666666666667</v>
      </c>
      <c r="B26">
        <v>38.7854166666667</v>
      </c>
      <c r="C26">
        <v>38.7255989583334</v>
      </c>
      <c r="D26">
        <v>38.0758291015625</v>
      </c>
      <c r="E26">
        <v>37.7191940551758</v>
      </c>
      <c r="F26">
        <v>37.6727041294861</v>
      </c>
      <c r="G26">
        <v>37.1047545019703</v>
      </c>
      <c r="H26">
        <v>37.1034450706957</v>
      </c>
      <c r="I26">
        <v>37.2844797537772</v>
      </c>
      <c r="J26">
        <v>37.4988117630106</v>
      </c>
      <c r="K26">
        <v>37.5925766159729</v>
      </c>
      <c r="L26">
        <v>38.425911746676</v>
      </c>
      <c r="M26">
        <v>39.4942010878411</v>
      </c>
      <c r="N26">
        <v>39.8383135198511</v>
      </c>
      <c r="O26">
        <v>38.6230454108715</v>
      </c>
      <c r="P26">
        <v>37.7654528021485</v>
      </c>
      <c r="Q26">
        <v>37.6808846421216</v>
      </c>
      <c r="R26">
        <v>37.5973735840951</v>
      </c>
      <c r="S26">
        <v>43.2079316974749</v>
      </c>
      <c r="T26">
        <v>46.5866427966352</v>
      </c>
      <c r="U26">
        <v>46.8043097616773</v>
      </c>
      <c r="V26">
        <v>49.1687171694467</v>
      </c>
      <c r="W26">
        <v>48.7078647709392</v>
      </c>
      <c r="X26">
        <v>48.6011232227555</v>
      </c>
      <c r="Y26">
        <v>48.2208564573511</v>
      </c>
      <c r="Z26">
        <v>47.961424460164</v>
      </c>
      <c r="AA26">
        <v>48.6407642083955</v>
      </c>
      <c r="AB26">
        <v>48.7077546557906</v>
      </c>
      <c r="AC26">
        <v>48.9062138561984</v>
      </c>
      <c r="AD26">
        <v>49.9886434117563</v>
      </c>
      <c r="AE26">
        <v>49.8637853691093</v>
      </c>
      <c r="AF26">
        <v>49.7404880519955</v>
      </c>
      <c r="AG26">
        <v>48.8881953474459</v>
      </c>
      <c r="AH26">
        <v>47.6660684871721</v>
      </c>
      <c r="AI26">
        <v>46.4702874945445</v>
      </c>
      <c r="AJ26">
        <v>46.3144089008627</v>
      </c>
      <c r="AK26">
        <v>26.3034944369608</v>
      </c>
      <c r="AL26">
        <v>26.3997007564988</v>
      </c>
      <c r="AM26">
        <v>27.9597493835678</v>
      </c>
      <c r="AN26">
        <v>29.266290108738</v>
      </c>
      <c r="AO26">
        <v>29.3504614823788</v>
      </c>
      <c r="AP26">
        <v>30.5972499544328</v>
      </c>
      <c r="AQ26">
        <v>31.7474218322807</v>
      </c>
      <c r="AR26">
        <v>34.5509657845351</v>
      </c>
      <c r="AS26">
        <v>34.7315787122284</v>
      </c>
      <c r="AT26">
        <v>36.3367761071027</v>
      </c>
      <c r="AU26">
        <v>40.2942917816658</v>
      </c>
      <c r="AV26">
        <v>42.3589693671451</v>
      </c>
    </row>
    <row r="27" spans="1:48">
      <c r="A27">
        <v>39.1666666666667</v>
      </c>
      <c r="B27">
        <v>38.7854166666667</v>
      </c>
      <c r="C27">
        <v>38.2470572916667</v>
      </c>
      <c r="D27">
        <v>38.1939690755209</v>
      </c>
      <c r="E27">
        <v>37.9318460083008</v>
      </c>
      <c r="F27">
        <v>37.0963287315369</v>
      </c>
      <c r="G27">
        <v>36.8080835309506</v>
      </c>
      <c r="H27">
        <v>36.8152803985399</v>
      </c>
      <c r="I27">
        <v>37.5716513038867</v>
      </c>
      <c r="J27">
        <v>38.7251754018108</v>
      </c>
      <c r="K27">
        <v>38.9604813242429</v>
      </c>
      <c r="L27">
        <v>39.9419031090534</v>
      </c>
      <c r="M27">
        <v>40.1315817424639</v>
      </c>
      <c r="N27">
        <v>40.1924369706831</v>
      </c>
      <c r="O27">
        <v>38.9284768872142</v>
      </c>
      <c r="P27">
        <v>38.829370926124</v>
      </c>
      <c r="Q27">
        <v>38.7315037895475</v>
      </c>
      <c r="R27">
        <v>37.475134423746</v>
      </c>
      <c r="S27">
        <v>41.1223034404809</v>
      </c>
      <c r="T27">
        <v>43.1241018894388</v>
      </c>
      <c r="U27">
        <v>43.3850506158209</v>
      </c>
      <c r="V27">
        <v>47.7657273599589</v>
      </c>
      <c r="W27">
        <v>47.7561557679594</v>
      </c>
      <c r="X27">
        <v>47.595472667268</v>
      </c>
      <c r="Y27">
        <v>47.498708358837</v>
      </c>
      <c r="Z27">
        <v>47.4675390864097</v>
      </c>
      <c r="AA27">
        <v>48.6923755077079</v>
      </c>
      <c r="AB27">
        <v>48.8914114261688</v>
      </c>
      <c r="AC27">
        <v>48.9552687833417</v>
      </c>
      <c r="AD27">
        <v>49.0183279235499</v>
      </c>
      <c r="AE27">
        <v>48.6801406264168</v>
      </c>
      <c r="AF27">
        <v>48.5716388685866</v>
      </c>
      <c r="AG27">
        <v>48.4644933827293</v>
      </c>
      <c r="AH27">
        <v>48.1470748808769</v>
      </c>
      <c r="AI27">
        <v>47.970236444866</v>
      </c>
      <c r="AJ27">
        <v>46.3985848448185</v>
      </c>
      <c r="AK27">
        <v>45.6236732920174</v>
      </c>
      <c r="AL27">
        <v>45.4783773758672</v>
      </c>
      <c r="AM27">
        <v>44.6490193554788</v>
      </c>
      <c r="AN27">
        <v>43.8922301618744</v>
      </c>
      <c r="AO27">
        <v>43.793577284851</v>
      </c>
      <c r="AP27">
        <v>43.6961575687903</v>
      </c>
      <c r="AQ27">
        <v>44.0276477207409</v>
      </c>
      <c r="AR27">
        <v>44.3384197381946</v>
      </c>
      <c r="AS27">
        <v>44.3966894914672</v>
      </c>
      <c r="AT27">
        <v>45.0296446863905</v>
      </c>
      <c r="AU27">
        <v>45.3285330106508</v>
      </c>
      <c r="AV27">
        <v>45.4244263480177</v>
      </c>
    </row>
    <row r="28" spans="1:48">
      <c r="A28">
        <v>39.1666666666667</v>
      </c>
      <c r="B28">
        <v>37.76875</v>
      </c>
      <c r="C28">
        <v>37.721640625</v>
      </c>
      <c r="D28">
        <v>37.3029560546875</v>
      </c>
      <c r="E28">
        <v>37.0965213012696</v>
      </c>
      <c r="F28">
        <v>36.7481626548767</v>
      </c>
      <c r="G28">
        <v>36.7263106216908</v>
      </c>
      <c r="H28">
        <v>36.7502584422928</v>
      </c>
      <c r="I28">
        <v>37.1970979064776</v>
      </c>
      <c r="J28">
        <v>38.4302146013511</v>
      </c>
      <c r="K28">
        <v>38.6765815538004</v>
      </c>
      <c r="L28">
        <v>38.7556242843779</v>
      </c>
      <c r="M28">
        <v>40.0825541239476</v>
      </c>
      <c r="N28">
        <v>40.2669583442996</v>
      </c>
      <c r="O28">
        <v>40.1511213649958</v>
      </c>
      <c r="P28">
        <v>40.0367323479334</v>
      </c>
      <c r="Q28">
        <v>39.0200999587909</v>
      </c>
      <c r="R28">
        <v>37.7168337154874</v>
      </c>
      <c r="S28">
        <v>38.0453732940438</v>
      </c>
      <c r="T28">
        <v>39.667537463166</v>
      </c>
      <c r="U28">
        <v>43.6215626254016</v>
      </c>
      <c r="V28">
        <v>47.9519805675037</v>
      </c>
      <c r="W28">
        <v>47.9400808104099</v>
      </c>
      <c r="X28">
        <v>47.9283298002798</v>
      </c>
      <c r="Y28">
        <v>47.7774762077343</v>
      </c>
      <c r="Z28">
        <v>47.6705732291709</v>
      </c>
      <c r="AA28">
        <v>48.0661624023477</v>
      </c>
      <c r="AB28">
        <v>48.5853731921423</v>
      </c>
      <c r="AC28">
        <v>48.6530560272405</v>
      </c>
      <c r="AD28">
        <v>48.7198928269</v>
      </c>
      <c r="AE28">
        <v>48.1748995252187</v>
      </c>
      <c r="AF28">
        <v>47.868340793023</v>
      </c>
      <c r="AG28">
        <v>47.5732780132847</v>
      </c>
      <c r="AH28">
        <v>47.2892800877865</v>
      </c>
      <c r="AI28">
        <v>44.4653080691319</v>
      </c>
      <c r="AJ28">
        <v>43.8112263148111</v>
      </c>
      <c r="AK28">
        <v>42.2169020386543</v>
      </c>
      <c r="AL28">
        <v>41.2925005593057</v>
      </c>
      <c r="AM28">
        <v>40.5647817324012</v>
      </c>
      <c r="AN28">
        <v>40.3936024174361</v>
      </c>
      <c r="AO28">
        <v>40.2288423267823</v>
      </c>
      <c r="AP28">
        <v>40.1759817976975</v>
      </c>
      <c r="AQ28">
        <v>42.0510856656868</v>
      </c>
      <c r="AR28">
        <v>42.6591156699392</v>
      </c>
      <c r="AS28">
        <v>43.5309872653226</v>
      </c>
      <c r="AT28">
        <v>43.599349924506</v>
      </c>
      <c r="AU28">
        <v>44.4219068061117</v>
      </c>
      <c r="AV28">
        <v>44.7435853008825</v>
      </c>
    </row>
    <row r="29" spans="1:48">
      <c r="A29">
        <v>39.1666666666667</v>
      </c>
      <c r="B29">
        <v>37.00625</v>
      </c>
      <c r="C29">
        <v>36.367421875</v>
      </c>
      <c r="D29">
        <v>36.0419013671875</v>
      </c>
      <c r="E29">
        <v>35.9142825317383</v>
      </c>
      <c r="F29">
        <v>35.6989257469177</v>
      </c>
      <c r="G29">
        <v>35.6901891750813</v>
      </c>
      <c r="H29">
        <v>35.7393070810157</v>
      </c>
      <c r="I29">
        <v>36.3251523573761</v>
      </c>
      <c r="J29">
        <v>36.4085879529089</v>
      </c>
      <c r="K29">
        <v>36.7307659046748</v>
      </c>
      <c r="L29">
        <v>38.0745164451651</v>
      </c>
      <c r="M29">
        <v>38.6804962562132</v>
      </c>
      <c r="N29">
        <v>39.5494280209839</v>
      </c>
      <c r="O29">
        <v>39.4425601707216</v>
      </c>
      <c r="P29">
        <v>36.276600106701</v>
      </c>
      <c r="Q29">
        <v>36.0787276026997</v>
      </c>
      <c r="R29">
        <v>35.8882753175985</v>
      </c>
      <c r="S29">
        <v>40.4564305784887</v>
      </c>
      <c r="T29">
        <v>41.3393144317954</v>
      </c>
      <c r="U29">
        <v>42.1890901406031</v>
      </c>
      <c r="V29">
        <v>43.5522720068154</v>
      </c>
      <c r="W29">
        <v>43.5953686067302</v>
      </c>
      <c r="X29">
        <v>43.637926499146</v>
      </c>
      <c r="Y29">
        <v>44.1842634430348</v>
      </c>
      <c r="Z29">
        <v>44.3602469778451</v>
      </c>
      <c r="AA29">
        <v>45.2037253672837</v>
      </c>
      <c r="AB29">
        <v>45.5335856660106</v>
      </c>
      <c r="AC29">
        <v>45.8510762035352</v>
      </c>
      <c r="AD29">
        <v>47.5827225102839</v>
      </c>
      <c r="AE29">
        <v>47.4879384789054</v>
      </c>
      <c r="AF29">
        <v>47.2071407859464</v>
      </c>
      <c r="AG29">
        <v>47.1170515261221</v>
      </c>
      <c r="AH29">
        <v>47.0280883820456</v>
      </c>
      <c r="AI29">
        <v>46.86523727727</v>
      </c>
      <c r="AJ29">
        <v>44.4530052877819</v>
      </c>
      <c r="AK29">
        <v>43.7996924572955</v>
      </c>
      <c r="AL29">
        <v>43.6771963015793</v>
      </c>
      <c r="AM29">
        <v>42.8135117176517</v>
      </c>
      <c r="AN29">
        <v>42.728342821181</v>
      </c>
      <c r="AO29">
        <v>42.1396128243277</v>
      </c>
      <c r="AP29">
        <v>41.602396702199</v>
      </c>
      <c r="AQ29">
        <v>43.1743874029817</v>
      </c>
      <c r="AR29">
        <v>43.8297688201463</v>
      </c>
      <c r="AS29">
        <v>43.8943967098944</v>
      </c>
      <c r="AT29">
        <v>43.9582167510208</v>
      </c>
      <c r="AU29">
        <v>44.523328204082</v>
      </c>
      <c r="AV29">
        <v>45.4769537811227</v>
      </c>
    </row>
    <row r="30" spans="1:48">
      <c r="A30">
        <v>39.1666666666667</v>
      </c>
      <c r="B30">
        <v>37.5145833333334</v>
      </c>
      <c r="C30">
        <v>36.767734375</v>
      </c>
      <c r="D30">
        <v>36.6639443359375</v>
      </c>
      <c r="E30">
        <v>36.0978561645508</v>
      </c>
      <c r="F30">
        <v>35.8618473460388</v>
      </c>
      <c r="G30">
        <v>35.7864357032604</v>
      </c>
      <c r="H30">
        <v>35.8016052569697</v>
      </c>
      <c r="I30">
        <v>36.1689647969848</v>
      </c>
      <c r="J30">
        <v>37.2790080174748</v>
      </c>
      <c r="K30">
        <v>40.1743800109217</v>
      </c>
      <c r="L30">
        <v>40.5966217599661</v>
      </c>
      <c r="M30">
        <v>40.7617484439674</v>
      </c>
      <c r="N30">
        <v>41.7683331885251</v>
      </c>
      <c r="O30">
        <v>41.3645206939554</v>
      </c>
      <c r="P30">
        <v>41.234964185281</v>
      </c>
      <c r="Q30">
        <v>39.8276566098048</v>
      </c>
      <c r="R30">
        <v>37.9517795802213</v>
      </c>
      <c r="S30">
        <v>38.928587845963</v>
      </c>
      <c r="T30">
        <v>41.7491217132922</v>
      </c>
      <c r="U30">
        <v>42.027257691876</v>
      </c>
      <c r="V30">
        <v>42.8512355284307</v>
      </c>
      <c r="W30">
        <v>42.9030950843253</v>
      </c>
      <c r="X30">
        <v>43.4664195102306</v>
      </c>
      <c r="Y30">
        <v>44.1289658520623</v>
      </c>
      <c r="Z30">
        <v>44.23662963261</v>
      </c>
      <c r="AA30">
        <v>46.3113458356804</v>
      </c>
      <c r="AB30">
        <v>46.4074540127344</v>
      </c>
      <c r="AC30">
        <v>46.5023608375752</v>
      </c>
      <c r="AD30">
        <v>47.1584042642874</v>
      </c>
      <c r="AE30">
        <v>47.0689242109838</v>
      </c>
      <c r="AF30">
        <v>45.3900547108751</v>
      </c>
      <c r="AG30">
        <v>45.1879276592173</v>
      </c>
      <c r="AH30">
        <v>45.1230785634771</v>
      </c>
      <c r="AI30">
        <v>44.1498091891728</v>
      </c>
      <c r="AJ30">
        <v>42.2467199662029</v>
      </c>
      <c r="AK30">
        <v>42.1436359666254</v>
      </c>
      <c r="AL30">
        <v>41.8382496178769</v>
      </c>
      <c r="AM30">
        <v>41.4733590167596</v>
      </c>
      <c r="AN30">
        <v>40.5839381765362</v>
      </c>
      <c r="AO30">
        <v>39.8390482228491</v>
      </c>
      <c r="AP30">
        <v>39.6950839144922</v>
      </c>
      <c r="AQ30">
        <v>40.7418869741119</v>
      </c>
      <c r="AR30">
        <v>42.2902831664659</v>
      </c>
      <c r="AS30">
        <v>43.2128692310768</v>
      </c>
      <c r="AT30">
        <v>44.2979562502499</v>
      </c>
      <c r="AU30">
        <v>47.7769361720968</v>
      </c>
      <c r="AV30">
        <v>47.9728010656432</v>
      </c>
    </row>
    <row r="31" spans="1:48">
      <c r="A31">
        <v>39.1666666666667</v>
      </c>
      <c r="B31">
        <v>38.7854166666667</v>
      </c>
      <c r="C31">
        <v>38.7255989583334</v>
      </c>
      <c r="D31">
        <v>38.6665289713542</v>
      </c>
      <c r="E31">
        <v>38.2582076863607</v>
      </c>
      <c r="F31">
        <v>38.2049800902812</v>
      </c>
      <c r="G31">
        <v>38.0847933368957</v>
      </c>
      <c r="H31">
        <v>38.0712334201845</v>
      </c>
      <c r="I31">
        <v>38.3846579894045</v>
      </c>
      <c r="J31">
        <v>38.9038839655965</v>
      </c>
      <c r="K31">
        <v>38.9800854160265</v>
      </c>
      <c r="L31">
        <v>39.2058322129255</v>
      </c>
      <c r="M31">
        <v>40.4370928676789</v>
      </c>
      <c r="N31">
        <v>40.6082018851409</v>
      </c>
      <c r="O31">
        <v>40.4880993615766</v>
      </c>
      <c r="P31">
        <v>38.4718782472416</v>
      </c>
      <c r="Q31">
        <v>36.8841041197028</v>
      </c>
      <c r="R31">
        <v>36.3692450092288</v>
      </c>
      <c r="S31">
        <v>38.7869360709213</v>
      </c>
      <c r="T31">
        <v>44.1447121558505</v>
      </c>
      <c r="U31">
        <v>45.3856676461098</v>
      </c>
      <c r="V31">
        <v>45.6183468005335</v>
      </c>
      <c r="W31">
        <v>45.7047001255001</v>
      </c>
      <c r="X31">
        <v>45.9799513488313</v>
      </c>
      <c r="Y31">
        <v>48.492701956971</v>
      </c>
      <c r="Z31">
        <v>48.4367256335845</v>
      </c>
      <c r="AA31">
        <v>48.6453484223251</v>
      </c>
      <c r="AB31">
        <v>49.783211882581</v>
      </c>
      <c r="AC31">
        <v>49.9413414369842</v>
      </c>
      <c r="AD31">
        <v>50.0935411330973</v>
      </c>
      <c r="AE31">
        <v>49.7150333406062</v>
      </c>
      <c r="AF31">
        <v>47.6505887557274</v>
      </c>
      <c r="AG31">
        <v>46.0248386451353</v>
      </c>
      <c r="AH31">
        <v>44.5939394669157</v>
      </c>
      <c r="AI31">
        <v>43.9318182502334</v>
      </c>
      <c r="AJ31">
        <v>43.8076705221055</v>
      </c>
      <c r="AK31">
        <v>43.6850746405792</v>
      </c>
      <c r="AL31">
        <v>43.3218843415575</v>
      </c>
      <c r="AM31">
        <v>43.230360787288</v>
      </c>
      <c r="AN31">
        <v>42.9592222577647</v>
      </c>
      <c r="AO31">
        <v>41.6543680844338</v>
      </c>
      <c r="AP31">
        <v>40.4528148664916</v>
      </c>
      <c r="AQ31">
        <v>40.7733343089982</v>
      </c>
      <c r="AR31">
        <v>41.4931675569609</v>
      </c>
      <c r="AS31">
        <v>41.5870029624989</v>
      </c>
      <c r="AT31">
        <v>42.0503152773427</v>
      </c>
      <c r="AU31">
        <v>42.1871863363759</v>
      </c>
      <c r="AV31">
        <v>43.9442685567148</v>
      </c>
    </row>
    <row r="32" spans="1:48">
      <c r="A32">
        <v>39.1666666666667</v>
      </c>
      <c r="B32">
        <v>56.5395833333334</v>
      </c>
      <c r="C32">
        <v>54.5673697916667</v>
      </c>
      <c r="D32">
        <v>53.7960934244792</v>
      </c>
      <c r="E32">
        <v>50.0843259073893</v>
      </c>
      <c r="F32">
        <v>49.883271833547</v>
      </c>
      <c r="G32">
        <v>48.5809855481116</v>
      </c>
      <c r="H32">
        <v>48.4362232287602</v>
      </c>
      <c r="I32">
        <v>46.6435257926487</v>
      </c>
      <c r="J32">
        <v>45.8692765617108</v>
      </c>
      <c r="K32">
        <v>45.8149467766039</v>
      </c>
      <c r="L32">
        <v>45.7843862724813</v>
      </c>
      <c r="M32">
        <v>45.7353621304512</v>
      </c>
      <c r="N32">
        <v>45.5790976777303</v>
      </c>
      <c r="O32">
        <v>44.3034266309289</v>
      </c>
      <c r="P32">
        <v>44.1371337980423</v>
      </c>
      <c r="Q32">
        <v>42.3307779008115</v>
      </c>
      <c r="R32">
        <v>42.1891431770513</v>
      </c>
      <c r="S32">
        <v>46.2786788313542</v>
      </c>
      <c r="T32">
        <v>48.715360492043</v>
      </c>
      <c r="U32">
        <v>48.9064184858925</v>
      </c>
      <c r="V32">
        <v>52.1138045576403</v>
      </c>
      <c r="W32">
        <v>52.0498820006698</v>
      </c>
      <c r="X32">
        <v>51.9867584756615</v>
      </c>
      <c r="Y32">
        <v>47.6233448094577</v>
      </c>
      <c r="Z32">
        <v>47.599969379103</v>
      </c>
      <c r="AA32">
        <v>75.3399705273867</v>
      </c>
      <c r="AB32">
        <v>88.8387260535017</v>
      </c>
      <c r="AC32">
        <v>83.1774330698076</v>
      </c>
      <c r="AD32">
        <v>76.9772285424735</v>
      </c>
      <c r="AE32">
        <v>72.8172903314452</v>
      </c>
      <c r="AF32">
        <v>69.9457774274438</v>
      </c>
      <c r="AG32">
        <v>66.5768774668563</v>
      </c>
      <c r="AH32">
        <v>65.5802445618492</v>
      </c>
      <c r="AI32">
        <v>65.1854915048261</v>
      </c>
      <c r="AJ32">
        <v>60.1178491352919</v>
      </c>
      <c r="AK32">
        <v>55.8736986508069</v>
      </c>
      <c r="AL32">
        <v>52.3192226200508</v>
      </c>
      <c r="AM32">
        <v>51.7072517717989</v>
      </c>
      <c r="AN32">
        <v>49.5475046531766</v>
      </c>
      <c r="AO32">
        <v>47.007347530706</v>
      </c>
      <c r="AP32">
        <v>44.6682861804309</v>
      </c>
      <c r="AQ32">
        <v>45.3721896761109</v>
      </c>
      <c r="AR32">
        <v>46.2337946280346</v>
      </c>
      <c r="AS32">
        <v>46.2683721951841</v>
      </c>
      <c r="AT32">
        <v>46.4390989329851</v>
      </c>
      <c r="AU32">
        <v>47.8332904097258</v>
      </c>
      <c r="AV32">
        <v>48.2853774988748</v>
      </c>
    </row>
    <row r="33" spans="1:48">
      <c r="A33">
        <v>39.1666666666667</v>
      </c>
      <c r="B33">
        <v>39.0395833333334</v>
      </c>
      <c r="C33">
        <v>38.724609375</v>
      </c>
      <c r="D33">
        <v>38.6655517578125</v>
      </c>
      <c r="E33">
        <v>38.0240383911133</v>
      </c>
      <c r="F33">
        <v>37.0683292732239</v>
      </c>
      <c r="G33">
        <v>35.775623477459</v>
      </c>
      <c r="H33">
        <v>35.7909281839907</v>
      </c>
      <c r="I33">
        <v>35.9487683770911</v>
      </c>
      <c r="J33">
        <v>36.2131895629502</v>
      </c>
      <c r="K33">
        <v>36.982035476192</v>
      </c>
      <c r="L33">
        <v>38.8863020505964</v>
      </c>
      <c r="M33">
        <v>39.2684081724341</v>
      </c>
      <c r="N33">
        <v>40.4863714357919</v>
      </c>
      <c r="O33">
        <v>40.1306325069497</v>
      </c>
      <c r="P33">
        <v>39.7882337879391</v>
      </c>
      <c r="Q33">
        <v>38.360145797399</v>
      </c>
      <c r="R33">
        <v>38.0841403299965</v>
      </c>
      <c r="S33">
        <v>38.4080885758716</v>
      </c>
      <c r="T33">
        <v>43.8463697534989</v>
      </c>
      <c r="U33">
        <v>47.6251754247178</v>
      </c>
      <c r="V33">
        <v>47.8298607319088</v>
      </c>
      <c r="W33">
        <v>47.6535153263782</v>
      </c>
      <c r="X33">
        <v>47.6453463847985</v>
      </c>
      <c r="Y33">
        <v>47.5082102780288</v>
      </c>
      <c r="Z33">
        <v>47.4891523926027</v>
      </c>
      <c r="AA33">
        <v>48.8727075091746</v>
      </c>
      <c r="AB33">
        <v>49.0649809775806</v>
      </c>
      <c r="AC33">
        <v>49.2500441909213</v>
      </c>
      <c r="AD33">
        <v>50.1406609051236</v>
      </c>
      <c r="AE33">
        <v>49.5068695985534</v>
      </c>
      <c r="AF33">
        <v>47.9620032887884</v>
      </c>
      <c r="AG33">
        <v>46.86722783658</v>
      </c>
      <c r="AH33">
        <v>46.4380260967938</v>
      </c>
      <c r="AI33">
        <v>45.0387481609045</v>
      </c>
      <c r="AJ33">
        <v>44.3488264008479</v>
      </c>
      <c r="AK33">
        <v>43.1845834307525</v>
      </c>
      <c r="AL33">
        <v>41.6920886232553</v>
      </c>
      <c r="AM33">
        <v>40.4825197908135</v>
      </c>
      <c r="AN33">
        <v>39.642047330036</v>
      </c>
      <c r="AO33">
        <v>38.7770610891524</v>
      </c>
      <c r="AP33">
        <v>38.6034947710804</v>
      </c>
      <c r="AQ33">
        <v>39.5131889786109</v>
      </c>
      <c r="AR33">
        <v>39.868944391913</v>
      </c>
      <c r="AS33">
        <v>40.6679117576206</v>
      </c>
      <c r="AT33">
        <v>41.3969694788288</v>
      </c>
      <c r="AU33">
        <v>41.5420073603434</v>
      </c>
      <c r="AV33">
        <v>41.6852322683391</v>
      </c>
    </row>
    <row r="34" spans="1:48">
      <c r="A34">
        <v>39.1666666666667</v>
      </c>
      <c r="B34">
        <v>38.53125</v>
      </c>
      <c r="C34">
        <v>38.474609375</v>
      </c>
      <c r="D34">
        <v>37.4118896484375</v>
      </c>
      <c r="E34">
        <v>37.1133493041992</v>
      </c>
      <c r="F34">
        <v>36.9187649726868</v>
      </c>
      <c r="G34">
        <v>36.6069656646252</v>
      </c>
      <c r="H34">
        <v>36.6118785938174</v>
      </c>
      <c r="I34">
        <v>36.7389331465492</v>
      </c>
      <c r="J34">
        <v>37.9128831815712</v>
      </c>
      <c r="K34">
        <v>38.1786500622623</v>
      </c>
      <c r="L34">
        <v>38.6049844333709</v>
      </c>
      <c r="M34">
        <v>39.0046729062853</v>
      </c>
      <c r="N34">
        <v>39.6791472043282</v>
      </c>
      <c r="O34">
        <v>38.0518071035166</v>
      </c>
      <c r="P34">
        <v>37.0821836267831</v>
      </c>
      <c r="Q34">
        <v>36.8541017407787</v>
      </c>
      <c r="R34">
        <v>36.3418678384606</v>
      </c>
      <c r="S34">
        <v>42.2192209227877</v>
      </c>
      <c r="T34">
        <v>42.4914806612529</v>
      </c>
      <c r="U34">
        <v>44.9111890868619</v>
      </c>
      <c r="V34">
        <v>45.1497992232761</v>
      </c>
      <c r="W34">
        <v>45.1729267329852</v>
      </c>
      <c r="X34">
        <v>45.2414419804983</v>
      </c>
      <c r="Y34">
        <v>45.263423955742</v>
      </c>
      <c r="Z34">
        <v>45.2851311562953</v>
      </c>
      <c r="AA34">
        <v>45.6119387379342</v>
      </c>
      <c r="AB34">
        <v>47.3944017561232</v>
      </c>
      <c r="AC34">
        <v>47.4769717341716</v>
      </c>
      <c r="AD34">
        <v>47.5585095874945</v>
      </c>
      <c r="AE34">
        <v>45.9523263001519</v>
      </c>
      <c r="AF34">
        <v>45.8779222214</v>
      </c>
      <c r="AG34">
        <v>45.8044481936325</v>
      </c>
      <c r="AH34">
        <v>45.2965589766897</v>
      </c>
      <c r="AI34">
        <v>66.8081100662293</v>
      </c>
      <c r="AJ34">
        <v>63.9374004354343</v>
      </c>
      <c r="AK34">
        <v>57.5757028429045</v>
      </c>
      <c r="AL34">
        <v>55.5128288441503</v>
      </c>
      <c r="AM34">
        <v>54.7810977624947</v>
      </c>
      <c r="AN34">
        <v>54.5463340404635</v>
      </c>
      <c r="AO34">
        <v>52.4598714609114</v>
      </c>
      <c r="AP34">
        <v>51.8426262811272</v>
      </c>
      <c r="AQ34">
        <v>51.6649621385567</v>
      </c>
      <c r="AR34">
        <v>51.3651538979691</v>
      </c>
      <c r="AS34">
        <v>51.3355894742445</v>
      </c>
      <c r="AT34">
        <v>51.1312253952481</v>
      </c>
      <c r="AU34">
        <v>51.2480238080451</v>
      </c>
      <c r="AV34">
        <v>51.4013217248412</v>
      </c>
    </row>
    <row r="35" spans="1:48">
      <c r="A35">
        <v>39.1666666666667</v>
      </c>
      <c r="B35">
        <v>38.0229166666667</v>
      </c>
      <c r="C35">
        <v>37.9726302083334</v>
      </c>
      <c r="D35">
        <v>37.5257093098959</v>
      </c>
      <c r="E35">
        <v>37.4816379435222</v>
      </c>
      <c r="F35">
        <v>36.8288308291118</v>
      </c>
      <c r="G35">
        <v>36.8059704437479</v>
      </c>
      <c r="H35">
        <v>36.8277987688262</v>
      </c>
      <c r="I35">
        <v>37.2639764381126</v>
      </c>
      <c r="J35">
        <v>37.7658784997778</v>
      </c>
      <c r="K35">
        <v>38.0371580560361</v>
      </c>
      <c r="L35">
        <v>38.9945488233311</v>
      </c>
      <c r="M35">
        <v>39.3698895218729</v>
      </c>
      <c r="N35">
        <v>39.5810186648027</v>
      </c>
      <c r="O35">
        <v>39.2592304648726</v>
      </c>
      <c r="P35">
        <v>38.5365477991963</v>
      </c>
      <c r="Q35">
        <v>39.435031391867</v>
      </c>
      <c r="R35">
        <v>37.6425872210953</v>
      </c>
      <c r="S35">
        <v>37.9720548808316</v>
      </c>
      <c r="T35">
        <v>38.9481028228004</v>
      </c>
      <c r="U35">
        <v>40.5138463963754</v>
      </c>
      <c r="V35">
        <v>46.0918078772362</v>
      </c>
      <c r="W35">
        <v>46.1031602787708</v>
      </c>
      <c r="X35">
        <v>46.1143707752861</v>
      </c>
      <c r="Y35">
        <v>46.3025669855378</v>
      </c>
      <c r="Z35">
        <v>46.3461565489417</v>
      </c>
      <c r="AA35">
        <v>47.3985600234622</v>
      </c>
      <c r="AB35">
        <v>47.6461140225824</v>
      </c>
      <c r="AC35">
        <v>48.043231896171</v>
      </c>
      <c r="AD35">
        <v>48.4155299026603</v>
      </c>
      <c r="AE35">
        <v>48.3103357788771</v>
      </c>
      <c r="AF35">
        <v>46.9599062148095</v>
      </c>
      <c r="AG35">
        <v>46.0029191102732</v>
      </c>
      <c r="AH35">
        <v>45.777809643638</v>
      </c>
      <c r="AI35">
        <v>43.2750250943649</v>
      </c>
      <c r="AJ35">
        <v>42.463460398608</v>
      </c>
      <c r="AK35">
        <v>42.3576671436254</v>
      </c>
      <c r="AL35">
        <v>40.9995462327863</v>
      </c>
      <c r="AM35">
        <v>39.9371426583192</v>
      </c>
      <c r="AN35">
        <v>39.1989284098843</v>
      </c>
      <c r="AO35">
        <v>46.0191561227839</v>
      </c>
      <c r="AP35">
        <v>45.6434377681795</v>
      </c>
      <c r="AQ35">
        <v>46.0210510192593</v>
      </c>
      <c r="AR35">
        <v>46.2072353305556</v>
      </c>
      <c r="AS35">
        <v>46.5214213558681</v>
      </c>
      <c r="AT35">
        <v>46.6143680550231</v>
      </c>
      <c r="AU35">
        <v>46.8538292529597</v>
      </c>
      <c r="AV35">
        <v>46.9306563872977</v>
      </c>
    </row>
    <row r="36" spans="1:48">
      <c r="A36">
        <v>39.1666666666667</v>
      </c>
      <c r="B36">
        <v>38.7854166666667</v>
      </c>
      <c r="C36">
        <v>38.7255989583334</v>
      </c>
      <c r="D36">
        <v>38.5483889973959</v>
      </c>
      <c r="E36">
        <v>37.5818563354492</v>
      </c>
      <c r="F36">
        <v>37.089351089325</v>
      </c>
      <c r="G36">
        <v>36.6975977600765</v>
      </c>
      <c r="H36">
        <v>36.7013777880756</v>
      </c>
      <c r="I36">
        <v>37.2374038975133</v>
      </c>
      <c r="J36">
        <v>37.3094363487944</v>
      </c>
      <c r="K36">
        <v>37.7900965769947</v>
      </c>
      <c r="L36">
        <v>37.8802203697823</v>
      </c>
      <c r="M36">
        <v>38.1472121059155</v>
      </c>
      <c r="N36">
        <v>39.4321098360563</v>
      </c>
      <c r="O36">
        <v>39.3267084631056</v>
      </c>
      <c r="P36">
        <v>39.2226246073168</v>
      </c>
      <c r="Q36">
        <v>38.7087105693595</v>
      </c>
      <c r="R36">
        <v>37.0706095733706</v>
      </c>
      <c r="S36">
        <v>37.4072269537035</v>
      </c>
      <c r="T36">
        <v>38.4044559429396</v>
      </c>
      <c r="U36">
        <v>39.3642888450794</v>
      </c>
      <c r="V36">
        <v>40.2881280133889</v>
      </c>
      <c r="W36">
        <v>40.8754168122173</v>
      </c>
      <c r="X36">
        <v>42.1768907396212</v>
      </c>
      <c r="Y36">
        <v>43.0812237259422</v>
      </c>
      <c r="Z36">
        <v>43.1302084293679</v>
      </c>
      <c r="AA36">
        <v>44.8965495595956</v>
      </c>
      <c r="AB36">
        <v>45.0103426901007</v>
      </c>
      <c r="AC36">
        <v>46.9206448684543</v>
      </c>
      <c r="AD36">
        <v>47.1861206858872</v>
      </c>
      <c r="AE36">
        <v>46.3776821087249</v>
      </c>
      <c r="AF36">
        <v>45.8196349242115</v>
      </c>
      <c r="AG36">
        <v>45.7468894876588</v>
      </c>
      <c r="AH36">
        <v>44.5256754715313</v>
      </c>
      <c r="AI36">
        <v>44.3941045281372</v>
      </c>
      <c r="AJ36">
        <v>44.2641782215355</v>
      </c>
      <c r="AK36">
        <v>43.6226670826895</v>
      </c>
      <c r="AL36">
        <v>43.5023837441559</v>
      </c>
      <c r="AM36">
        <v>43.4086039473539</v>
      </c>
      <c r="AN36">
        <v>42.2047058059089</v>
      </c>
      <c r="AO36">
        <v>42.1271469833351</v>
      </c>
      <c r="AP36">
        <v>41.2846642731265</v>
      </c>
      <c r="AQ36">
        <v>41.5739893628843</v>
      </c>
      <c r="AR36">
        <v>42.4094155595598</v>
      </c>
      <c r="AS36">
        <v>43.8099147531533</v>
      </c>
      <c r="AT36">
        <v>44.0045429499101</v>
      </c>
      <c r="AU36">
        <v>44.1169861630362</v>
      </c>
      <c r="AV36">
        <v>44.6721745278464</v>
      </c>
    </row>
    <row r="37" spans="1:48">
      <c r="A37">
        <v>39.1666666666667</v>
      </c>
      <c r="B37">
        <v>38.0229166666667</v>
      </c>
      <c r="C37">
        <v>37.168046875</v>
      </c>
      <c r="D37">
        <v>37.0492451171875</v>
      </c>
      <c r="E37">
        <v>36.6299739135742</v>
      </c>
      <c r="F37">
        <v>36.5970992396546</v>
      </c>
      <c r="G37">
        <v>36.257715651228</v>
      </c>
      <c r="H37">
        <v>36.3783368579034</v>
      </c>
      <c r="I37">
        <v>37.1479402755989</v>
      </c>
      <c r="J37">
        <v>37.659995501484</v>
      </c>
      <c r="K37">
        <v>37.7517455577155</v>
      </c>
      <c r="L37">
        <v>37.8423487382441</v>
      </c>
      <c r="M37">
        <v>39.0054670682794</v>
      </c>
      <c r="N37">
        <v>39.3801253765119</v>
      </c>
      <c r="O37">
        <v>38.0183550028288</v>
      </c>
      <c r="P37">
        <v>37.7551666902227</v>
      </c>
      <c r="Q37">
        <v>37.6707271065949</v>
      </c>
      <c r="R37">
        <v>37.5873430177625</v>
      </c>
      <c r="S37">
        <v>43.2000326264879</v>
      </c>
      <c r="T37">
        <v>45.0200297716703</v>
      </c>
      <c r="U37">
        <v>46.6807771666491</v>
      </c>
      <c r="V37">
        <v>49.4951508770686</v>
      </c>
      <c r="W37">
        <v>49.2768251753251</v>
      </c>
      <c r="X37">
        <v>48.9637617137179</v>
      </c>
      <c r="Y37">
        <v>48.6446504352388</v>
      </c>
      <c r="Z37">
        <v>48.6240923047983</v>
      </c>
      <c r="AA37">
        <v>48.6912911509883</v>
      </c>
      <c r="AB37">
        <v>48.7576500116009</v>
      </c>
      <c r="AC37">
        <v>48.8231793864559</v>
      </c>
      <c r="AD37">
        <v>146.646730674802</v>
      </c>
      <c r="AE37">
        <v>137.315141740757</v>
      </c>
      <c r="AF37">
        <v>119.068552664365</v>
      </c>
      <c r="AG37">
        <v>116.103481939452</v>
      </c>
      <c r="AH37">
        <v>99.9314920273181</v>
      </c>
      <c r="AI37">
        <v>90.8659118735619</v>
      </c>
      <c r="AJ37">
        <v>90.1550879751423</v>
      </c>
      <c r="AK37">
        <v>89.4531493754531</v>
      </c>
      <c r="AL37">
        <v>81.8283413363283</v>
      </c>
      <c r="AM37">
        <v>81.2554870696242</v>
      </c>
      <c r="AN37">
        <v>79.5584063045133</v>
      </c>
      <c r="AO37">
        <v>77.924966068094</v>
      </c>
      <c r="AP37">
        <v>76.3527798405405</v>
      </c>
      <c r="AQ37">
        <v>73.2755921084797</v>
      </c>
      <c r="AR37">
        <v>68.1170287854277</v>
      </c>
      <c r="AS37">
        <v>66.4442887667028</v>
      </c>
      <c r="AT37">
        <v>66.226235157119</v>
      </c>
      <c r="AU37">
        <v>88.230251338727</v>
      </c>
      <c r="AV37">
        <v>80.7438229292475</v>
      </c>
    </row>
    <row r="38" spans="1:48">
      <c r="A38">
        <v>39.1666666666667</v>
      </c>
      <c r="B38">
        <v>38.53125</v>
      </c>
      <c r="C38">
        <v>37.681640625</v>
      </c>
      <c r="D38">
        <v>36.8992919921875</v>
      </c>
      <c r="E38">
        <v>36.5731216430664</v>
      </c>
      <c r="F38">
        <v>36.0263332939148</v>
      </c>
      <c r="G38">
        <v>35.9108707983494</v>
      </c>
      <c r="H38">
        <v>35.92448491337</v>
      </c>
      <c r="I38">
        <v>36.6886439921131</v>
      </c>
      <c r="J38">
        <v>37.8720232435919</v>
      </c>
      <c r="K38">
        <v>37.961122953047</v>
      </c>
      <c r="L38">
        <v>38.2250808423078</v>
      </c>
      <c r="M38">
        <v>38.4791403107212</v>
      </c>
      <c r="N38">
        <v>38.7236725490692</v>
      </c>
      <c r="O38">
        <v>38.0478512010256</v>
      </c>
      <c r="P38">
        <v>37.9597530610128</v>
      </c>
      <c r="Q38">
        <v>37.8727561477502</v>
      </c>
      <c r="R38">
        <v>36.9277521774345</v>
      </c>
      <c r="S38">
        <v>37.9429614707807</v>
      </c>
      <c r="T38">
        <v>42.8286561950093</v>
      </c>
      <c r="U38">
        <v>44.1518651828213</v>
      </c>
      <c r="V38">
        <v>44.8961702384655</v>
      </c>
      <c r="W38">
        <v>44.9224681104846</v>
      </c>
      <c r="X38">
        <v>45.0003755563415</v>
      </c>
      <c r="Y38">
        <v>45.2253333062531</v>
      </c>
      <c r="Z38">
        <v>45.2918833072686</v>
      </c>
      <c r="AA38">
        <v>45.618437683246</v>
      </c>
      <c r="AB38">
        <v>47.3995196755562</v>
      </c>
      <c r="AC38">
        <v>47.9770617039451</v>
      </c>
      <c r="AD38">
        <v>48.3534953474485</v>
      </c>
      <c r="AE38">
        <v>46.5783775861157</v>
      </c>
      <c r="AF38">
        <v>45.8383101076777</v>
      </c>
      <c r="AG38">
        <v>45.7653312313317</v>
      </c>
      <c r="AH38">
        <v>45.4049980293735</v>
      </c>
      <c r="AI38">
        <v>45.2624355540063</v>
      </c>
      <c r="AJ38">
        <v>44.5585333318809</v>
      </c>
      <c r="AK38">
        <v>44.4265516652324</v>
      </c>
      <c r="AL38">
        <v>44.296219769417</v>
      </c>
      <c r="AM38">
        <v>43.9851115280639</v>
      </c>
      <c r="AN38">
        <v>42.8871586929551</v>
      </c>
      <c r="AO38">
        <v>42.4567112746454</v>
      </c>
      <c r="AP38">
        <v>42.3760023837123</v>
      </c>
      <c r="AQ38">
        <v>43.7836018771735</v>
      </c>
      <c r="AR38">
        <v>43.9792168067795</v>
      </c>
      <c r="AS38">
        <v>45.0461332353388</v>
      </c>
      <c r="AT38">
        <v>45.0955565698971</v>
      </c>
      <c r="AU38">
        <v>49.0776397130414</v>
      </c>
      <c r="AV38">
        <v>49.6169642524982</v>
      </c>
    </row>
    <row r="39" spans="1:48">
      <c r="A39">
        <v>39.1666666666667</v>
      </c>
      <c r="B39">
        <v>38.53125</v>
      </c>
      <c r="C39">
        <v>38.361328125</v>
      </c>
      <c r="D39">
        <v>37.4345458984375</v>
      </c>
      <c r="E39">
        <v>37.3916140747071</v>
      </c>
      <c r="F39">
        <v>36.7556864356995</v>
      </c>
      <c r="G39">
        <v>36.6898481943607</v>
      </c>
      <c r="H39">
        <v>36.7557554530591</v>
      </c>
      <c r="I39">
        <v>44.2963085098958</v>
      </c>
      <c r="J39">
        <v>44.2476969407748</v>
      </c>
      <c r="K39">
        <v>44.2759083054957</v>
      </c>
      <c r="L39">
        <v>44.4116754982153</v>
      </c>
      <c r="M39">
        <v>44.4190295544876</v>
      </c>
      <c r="N39">
        <v>44.4408159461943</v>
      </c>
      <c r="O39">
        <v>42.9287241522474</v>
      </c>
      <c r="P39">
        <v>41.5867426851196</v>
      </c>
      <c r="Q39">
        <v>41.4544084015556</v>
      </c>
      <c r="R39">
        <v>39.7555670363028</v>
      </c>
      <c r="S39">
        <v>43.6952873929036</v>
      </c>
      <c r="T39">
        <v>43.9490963004923</v>
      </c>
      <c r="U39">
        <v>45.2022777817115</v>
      </c>
      <c r="V39">
        <v>46.8470784758118</v>
      </c>
      <c r="W39">
        <v>46.8757512615971</v>
      </c>
      <c r="X39">
        <v>46.8990479000476</v>
      </c>
      <c r="Y39">
        <v>46.900309801297</v>
      </c>
      <c r="Z39">
        <v>46.9015559287808</v>
      </c>
      <c r="AA39">
        <v>46.9902864796711</v>
      </c>
      <c r="AB39">
        <v>47.0779078986752</v>
      </c>
      <c r="AC39">
        <v>47.1644340499417</v>
      </c>
      <c r="AD39">
        <v>47.2498786243175</v>
      </c>
      <c r="AE39">
        <v>46.4342672790817</v>
      </c>
      <c r="AF39">
        <v>46.3538389380932</v>
      </c>
      <c r="AG39">
        <v>45.9567240044624</v>
      </c>
      <c r="AH39">
        <v>45.4355106540719</v>
      </c>
      <c r="AI39">
        <v>44.4349034718406</v>
      </c>
      <c r="AJ39">
        <v>43.5218494180546</v>
      </c>
      <c r="AK39">
        <v>43.4028263003289</v>
      </c>
      <c r="AL39">
        <v>42.1099376840337</v>
      </c>
      <c r="AM39">
        <v>44.2280665787816</v>
      </c>
      <c r="AN39">
        <v>44.1252157465468</v>
      </c>
      <c r="AO39">
        <v>42.3986074004056</v>
      </c>
      <c r="AP39">
        <v>42.1586596228904</v>
      </c>
      <c r="AQ39">
        <v>43.099343924743</v>
      </c>
      <c r="AR39">
        <v>43.3206185275651</v>
      </c>
      <c r="AS39">
        <v>43.3916107959705</v>
      </c>
      <c r="AT39">
        <v>43.4617156610209</v>
      </c>
      <c r="AU39">
        <v>43.8194013237326</v>
      </c>
      <c r="AV39">
        <v>44.1636737740927</v>
      </c>
    </row>
    <row r="40" spans="1:48">
      <c r="A40">
        <v>39.1666666666667</v>
      </c>
      <c r="B40">
        <v>39.0395833333334</v>
      </c>
      <c r="C40">
        <v>38.8505989583334</v>
      </c>
      <c r="D40">
        <v>38.5474365234375</v>
      </c>
      <c r="E40">
        <v>38.4905935668946</v>
      </c>
      <c r="F40">
        <v>38.322196308136</v>
      </c>
      <c r="G40">
        <v>37.6162295926571</v>
      </c>
      <c r="H40">
        <v>37.577715243116</v>
      </c>
      <c r="I40">
        <v>37.7291080404213</v>
      </c>
      <c r="J40">
        <v>37.794994189916</v>
      </c>
      <c r="K40">
        <v>37.8850567625421</v>
      </c>
      <c r="L40">
        <v>37.9739935530103</v>
      </c>
      <c r="M40">
        <v>38.2374687947724</v>
      </c>
      <c r="N40">
        <v>38.8291902752298</v>
      </c>
      <c r="O40">
        <v>38.5355956399087</v>
      </c>
      <c r="P40">
        <v>37.8762310214167</v>
      </c>
      <c r="Q40">
        <v>36.5869377049011</v>
      </c>
      <c r="R40">
        <v>36.2377540983448</v>
      </c>
      <c r="S40">
        <v>37.2788383196568</v>
      </c>
      <c r="T40">
        <v>37.6128528406611</v>
      </c>
      <c r="U40">
        <v>37.9426921801529</v>
      </c>
      <c r="V40">
        <v>43.4798700918704</v>
      </c>
      <c r="W40">
        <v>43.523871715722</v>
      </c>
      <c r="X40">
        <v>43.6542265263824</v>
      </c>
      <c r="Y40">
        <v>44.3652033895262</v>
      </c>
      <c r="Z40">
        <v>44.7274879234663</v>
      </c>
      <c r="AA40">
        <v>46.6978967397297</v>
      </c>
      <c r="AB40">
        <v>47.1542781934966</v>
      </c>
      <c r="AC40">
        <v>47.2398497160779</v>
      </c>
      <c r="AD40">
        <v>47.493355351725</v>
      </c>
      <c r="AE40">
        <v>47.2123545260353</v>
      </c>
      <c r="AF40">
        <v>46.4009646418563</v>
      </c>
      <c r="AG40">
        <v>44.8807355394154</v>
      </c>
      <c r="AH40">
        <v>44.6977079566874</v>
      </c>
      <c r="AI40">
        <v>44.5639866072288</v>
      </c>
      <c r="AJ40">
        <v>43.1114384487348</v>
      </c>
      <c r="AK40">
        <v>42.5419735456889</v>
      </c>
      <c r="AL40">
        <v>42.4351988763678</v>
      </c>
      <c r="AM40">
        <v>42.0329989465948</v>
      </c>
      <c r="AN40">
        <v>41.9575864597624</v>
      </c>
      <c r="AO40">
        <v>41.8831166290153</v>
      </c>
      <c r="AP40">
        <v>41.5154218397019</v>
      </c>
      <c r="AQ40">
        <v>41.6089790667056</v>
      </c>
      <c r="AR40">
        <v>42.4404689217012</v>
      </c>
      <c r="AS40">
        <v>42.6864513371374</v>
      </c>
      <c r="AT40">
        <v>42.9232094119948</v>
      </c>
      <c r="AU40">
        <v>43.0491692943448</v>
      </c>
      <c r="AV40">
        <v>43.1735546781655</v>
      </c>
    </row>
    <row r="41" spans="1:48">
      <c r="A41">
        <v>39.1666666666667</v>
      </c>
      <c r="B41">
        <v>38.0229166666667</v>
      </c>
      <c r="C41">
        <v>37.771484375</v>
      </c>
      <c r="D41">
        <v>37.7243408203125</v>
      </c>
      <c r="E41">
        <v>37.0260269165039</v>
      </c>
      <c r="F41">
        <v>36.9882015800476</v>
      </c>
      <c r="G41">
        <v>36.9136440207958</v>
      </c>
      <c r="H41">
        <v>36.9319946663767</v>
      </c>
      <c r="I41">
        <v>46.5195113339495</v>
      </c>
      <c r="J41">
        <v>46.4755174422751</v>
      </c>
      <c r="K41">
        <v>46.346409666076</v>
      </c>
      <c r="L41">
        <v>46.2959193035982</v>
      </c>
      <c r="M41">
        <v>46.2149243471233</v>
      </c>
      <c r="N41">
        <v>46.1997377927843</v>
      </c>
      <c r="O41">
        <v>42.9697935118176</v>
      </c>
      <c r="P41">
        <v>42.8201710929199</v>
      </c>
      <c r="Q41">
        <v>42.3769146769354</v>
      </c>
      <c r="R41">
        <v>42.2347032434737</v>
      </c>
      <c r="S41">
        <v>43.0509018718434</v>
      </c>
      <c r="T41">
        <v>43.3127655984454</v>
      </c>
      <c r="U41">
        <v>46.1572603286592</v>
      </c>
      <c r="V41">
        <v>48.164568541685</v>
      </c>
      <c r="W41">
        <v>48.0917830078297</v>
      </c>
      <c r="X41">
        <v>47.9962519946446</v>
      </c>
      <c r="Y41">
        <v>47.7845484457826</v>
      </c>
      <c r="Z41">
        <v>47.7159004567766</v>
      </c>
      <c r="AA41">
        <v>48.7370666325504</v>
      </c>
      <c r="AB41">
        <v>48.8028532996436</v>
      </c>
      <c r="AC41">
        <v>49.7773183059604</v>
      </c>
      <c r="AD41">
        <v>49.8301018271359</v>
      </c>
      <c r="AE41">
        <v>49.7072255542967</v>
      </c>
      <c r="AF41">
        <v>48.3724820405809</v>
      </c>
      <c r="AG41">
        <v>47.0119537089865</v>
      </c>
      <c r="AH41">
        <v>46.9243042876242</v>
      </c>
      <c r="AI41">
        <v>44.177889626504</v>
      </c>
      <c r="AJ41">
        <v>44.0506660061727</v>
      </c>
      <c r="AK41">
        <v>43.4224993807869</v>
      </c>
      <c r="AL41">
        <v>41.4202182623697</v>
      </c>
      <c r="AM41">
        <v>40.8104437078531</v>
      </c>
      <c r="AN41">
        <v>40.6300520688086</v>
      </c>
      <c r="AO41">
        <v>40.2249225127879</v>
      </c>
      <c r="AP41">
        <v>39.8552417929189</v>
      </c>
      <c r="AQ41">
        <v>39.9695512705074</v>
      </c>
      <c r="AR41">
        <v>40.3081930978634</v>
      </c>
      <c r="AS41">
        <v>40.4168406841401</v>
      </c>
      <c r="AT41">
        <v>40.7387091584849</v>
      </c>
      <c r="AU41">
        <v>40.8919752940038</v>
      </c>
      <c r="AV41">
        <v>43.464930544028</v>
      </c>
    </row>
    <row r="42" spans="1:48">
      <c r="A42">
        <v>39.1666666666667</v>
      </c>
      <c r="B42">
        <v>38.53125</v>
      </c>
      <c r="C42">
        <v>37.568359375</v>
      </c>
      <c r="D42">
        <v>37.3453369140625</v>
      </c>
      <c r="E42">
        <v>37.2198867797852</v>
      </c>
      <c r="F42">
        <v>36.5356608390808</v>
      </c>
      <c r="G42">
        <v>36.4396820366383</v>
      </c>
      <c r="H42">
        <v>36.6498012728989</v>
      </c>
      <c r="I42">
        <v>37.4454734705854</v>
      </c>
      <c r="J42">
        <v>38.0703577051446</v>
      </c>
      <c r="K42">
        <v>38.3302192912016</v>
      </c>
      <c r="L42">
        <v>38.4135915500616</v>
      </c>
      <c r="M42">
        <v>38.4959216556859</v>
      </c>
      <c r="N42">
        <v>38.7398245935976</v>
      </c>
      <c r="O42">
        <v>38.4495811713377</v>
      </c>
      <c r="P42">
        <v>37.6115032895622</v>
      </c>
      <c r="Q42">
        <v>36.7024215872474</v>
      </c>
      <c r="R42">
        <v>36.6311413174068</v>
      </c>
      <c r="S42">
        <v>40.3943593862634</v>
      </c>
      <c r="T42">
        <v>41.8697119246219</v>
      </c>
      <c r="U42">
        <v>46.5723981406398</v>
      </c>
      <c r="V42">
        <v>47.6616232568498</v>
      </c>
      <c r="W42">
        <v>47.6533529661392</v>
      </c>
      <c r="X42">
        <v>47.5145154608346</v>
      </c>
      <c r="Y42">
        <v>47.5080840175742</v>
      </c>
      <c r="Z42">
        <v>47.1905315065903</v>
      </c>
      <c r="AA42">
        <v>47.2756498627579</v>
      </c>
      <c r="AB42">
        <v>47.8640304997666</v>
      </c>
      <c r="AC42">
        <v>48.400927831037</v>
      </c>
      <c r="AD42">
        <v>48.6108930373731</v>
      </c>
      <c r="AE42">
        <v>48.0727122225373</v>
      </c>
      <c r="AF42">
        <v>47.7699855141922</v>
      </c>
      <c r="AG42">
        <v>47.6728606952648</v>
      </c>
      <c r="AH42">
        <v>47.3851284191924</v>
      </c>
      <c r="AI42">
        <v>47.2178143139525</v>
      </c>
      <c r="AJ42">
        <v>44.4090287722376</v>
      </c>
      <c r="AK42">
        <v>42.1971101581371</v>
      </c>
      <c r="AL42">
        <v>40.4552242495329</v>
      </c>
      <c r="AM42">
        <v>40.0653921276988</v>
      </c>
      <c r="AN42">
        <v>39.8113051197176</v>
      </c>
      <c r="AO42">
        <v>39.3825332937494</v>
      </c>
      <c r="AP42">
        <v>39.1711249628901</v>
      </c>
      <c r="AQ42">
        <v>39.5397077767817</v>
      </c>
      <c r="AR42">
        <v>41.5500198742156</v>
      </c>
      <c r="AS42">
        <v>41.6431446257879</v>
      </c>
      <c r="AT42">
        <v>42.2868694710314</v>
      </c>
      <c r="AU42">
        <v>43.7599249187646</v>
      </c>
      <c r="AV42">
        <v>45.0304352424345</v>
      </c>
    </row>
    <row r="43" spans="1:48">
      <c r="A43">
        <v>39.1666666666667</v>
      </c>
      <c r="B43">
        <v>39.0395833333334</v>
      </c>
      <c r="C43">
        <v>38.724609375</v>
      </c>
      <c r="D43">
        <v>37.9568603515625</v>
      </c>
      <c r="E43">
        <v>37.8084780883789</v>
      </c>
      <c r="F43">
        <v>37.5704482078553</v>
      </c>
      <c r="G43">
        <v>37.1527503740788</v>
      </c>
      <c r="H43">
        <v>37.1393847163469</v>
      </c>
      <c r="I43">
        <v>37.7472654641232</v>
      </c>
      <c r="J43">
        <v>38.863471552997</v>
      </c>
      <c r="K43">
        <v>38.9401781585845</v>
      </c>
      <c r="L43">
        <v>40.0763947538499</v>
      </c>
      <c r="M43">
        <v>40.1379398194268</v>
      </c>
      <c r="N43">
        <v>108.063370085227</v>
      </c>
      <c r="O43">
        <v>95.5405724463776</v>
      </c>
      <c r="P43">
        <v>81.8257008015223</v>
      </c>
      <c r="Q43">
        <v>76.1078094613511</v>
      </c>
      <c r="R43">
        <v>71.0331808969491</v>
      </c>
      <c r="S43">
        <v>70.7694366133135</v>
      </c>
      <c r="T43">
        <v>70.6848186556471</v>
      </c>
      <c r="U43">
        <v>69.9327765568868</v>
      </c>
      <c r="V43">
        <v>69.8586168499257</v>
      </c>
      <c r="W43">
        <v>67.8584878755572</v>
      </c>
      <c r="X43">
        <v>66.5548323833349</v>
      </c>
      <c r="Y43">
        <v>64.3549137402097</v>
      </c>
      <c r="Z43">
        <v>60.2331217269099</v>
      </c>
      <c r="AA43">
        <v>59.6877235758053</v>
      </c>
      <c r="AB43">
        <v>59.6166270311077</v>
      </c>
      <c r="AC43">
        <v>58.563509462775</v>
      </c>
      <c r="AD43">
        <v>58.5064655944903</v>
      </c>
      <c r="AE43">
        <v>56.8871498549724</v>
      </c>
      <c r="AF43">
        <v>56.2538817354109</v>
      </c>
      <c r="AG43">
        <v>52.7999318666361</v>
      </c>
      <c r="AH43">
        <v>52.6399327183032</v>
      </c>
      <c r="AI43">
        <v>52.4069335593244</v>
      </c>
      <c r="AJ43">
        <v>51.7166735508497</v>
      </c>
      <c r="AK43">
        <v>48.3947972600654</v>
      </c>
      <c r="AL43">
        <v>46.0556427053048</v>
      </c>
      <c r="AM43">
        <v>44.924382900958</v>
      </c>
      <c r="AN43">
        <v>44.5897185421721</v>
      </c>
      <c r="AO43">
        <v>44.4823470603949</v>
      </c>
      <c r="AP43">
        <v>43.9522003691202</v>
      </c>
      <c r="AQ43">
        <v>44.0152978645062</v>
      </c>
      <c r="AR43">
        <v>45.0745470682986</v>
      </c>
      <c r="AS43">
        <v>45.9087058162852</v>
      </c>
      <c r="AT43">
        <v>46.333758766546</v>
      </c>
      <c r="AU43">
        <v>46.4170867819642</v>
      </c>
      <c r="AV43">
        <v>47.1576645189932</v>
      </c>
    </row>
    <row r="44" spans="1:48">
      <c r="A44">
        <v>39.1666666666667</v>
      </c>
      <c r="B44">
        <v>39.0395833333334</v>
      </c>
      <c r="C44">
        <v>38.724609375</v>
      </c>
      <c r="D44">
        <v>38.5474365234375</v>
      </c>
      <c r="E44">
        <v>38.3769076538086</v>
      </c>
      <c r="F44">
        <v>37.9939282341004</v>
      </c>
      <c r="G44">
        <v>37.6571113077641</v>
      </c>
      <c r="H44">
        <v>37.5174751548642</v>
      </c>
      <c r="I44">
        <v>38.0450116844556</v>
      </c>
      <c r="J44">
        <v>38.2308237462885</v>
      </c>
      <c r="K44">
        <v>38.4846678558027</v>
      </c>
      <c r="L44">
        <v>39.0547594184199</v>
      </c>
      <c r="M44">
        <v>39.1290749256897</v>
      </c>
      <c r="N44">
        <v>40.3766465039806</v>
      </c>
      <c r="O44">
        <v>38.3841091218847</v>
      </c>
      <c r="P44">
        <v>37.9226023017669</v>
      </c>
      <c r="Q44">
        <v>37.8360697729949</v>
      </c>
      <c r="R44">
        <v>36.3834049462334</v>
      </c>
      <c r="S44">
        <v>38.1094421370939</v>
      </c>
      <c r="T44">
        <v>40.3748659500981</v>
      </c>
      <c r="U44">
        <v>40.6701801257219</v>
      </c>
      <c r="V44">
        <v>43.8780303584352</v>
      </c>
      <c r="W44">
        <v>43.9951042199938</v>
      </c>
      <c r="X44">
        <v>44.1077878117441</v>
      </c>
      <c r="Y44">
        <v>44.2162457688037</v>
      </c>
      <c r="Z44">
        <v>44.3206365524735</v>
      </c>
      <c r="AA44">
        <v>45.4095649403203</v>
      </c>
      <c r="AB44">
        <v>45.5169453785663</v>
      </c>
      <c r="AC44">
        <v>46.0471362924059</v>
      </c>
      <c r="AD44">
        <v>46.3453686814407</v>
      </c>
      <c r="AE44">
        <v>46.1074173558866</v>
      </c>
      <c r="AF44">
        <v>45.8783892050409</v>
      </c>
      <c r="AG44">
        <v>45.6579496098518</v>
      </c>
      <c r="AH44">
        <v>45.4457764994824</v>
      </c>
      <c r="AI44">
        <v>44.4442710557777</v>
      </c>
      <c r="AJ44">
        <v>44.052610891186</v>
      </c>
      <c r="AK44">
        <v>43.6756379827666</v>
      </c>
      <c r="AL44">
        <v>42.5871287097053</v>
      </c>
      <c r="AM44">
        <v>42.504789600834</v>
      </c>
      <c r="AN44">
        <v>41.1225218106568</v>
      </c>
      <c r="AO44">
        <v>40.8023641974907</v>
      </c>
      <c r="AP44">
        <v>39.781861805524</v>
      </c>
      <c r="AQ44">
        <v>40.5884488975406</v>
      </c>
      <c r="AR44">
        <v>40.6935932863214</v>
      </c>
      <c r="AS44">
        <v>42.4587047129781</v>
      </c>
      <c r="AT44">
        <v>42.8675356684169</v>
      </c>
      <c r="AU44">
        <v>42.9941914725617</v>
      </c>
      <c r="AV44">
        <v>44.1198449318985</v>
      </c>
    </row>
    <row r="45" spans="1:48">
      <c r="A45">
        <v>39.1666666666667</v>
      </c>
      <c r="B45">
        <v>37.76875</v>
      </c>
      <c r="C45">
        <v>37.344765625</v>
      </c>
      <c r="D45">
        <v>36.6340029296875</v>
      </c>
      <c r="E45">
        <v>36.2059774536133</v>
      </c>
      <c r="F45">
        <v>36.1784027354431</v>
      </c>
      <c r="G45">
        <v>36.134212632864</v>
      </c>
      <c r="H45">
        <v>36.1450349749532</v>
      </c>
      <c r="I45">
        <v>36.1932220377663</v>
      </c>
      <c r="J45">
        <v>36.7888151094618</v>
      </c>
      <c r="K45">
        <v>36.8914549205935</v>
      </c>
      <c r="L45">
        <v>38.209093495997</v>
      </c>
      <c r="M45">
        <v>38.8032978150973</v>
      </c>
      <c r="N45">
        <v>39.1905917016537</v>
      </c>
      <c r="O45">
        <v>38.8834445128417</v>
      </c>
      <c r="P45">
        <v>38.7849014564312</v>
      </c>
      <c r="Q45">
        <v>38.6875901882258</v>
      </c>
      <c r="R45">
        <v>38.591495310873</v>
      </c>
      <c r="S45">
        <v>40.8147394711716</v>
      </c>
      <c r="T45">
        <v>41.1045552277819</v>
      </c>
      <c r="U45">
        <v>43.107906645351</v>
      </c>
      <c r="V45">
        <v>47.5474764832139</v>
      </c>
      <c r="W45">
        <v>47.5132592030131</v>
      </c>
      <c r="X45">
        <v>47.4683490227494</v>
      </c>
      <c r="Y45">
        <v>47.4390772088276</v>
      </c>
      <c r="Z45">
        <v>47.4335887437172</v>
      </c>
      <c r="AA45">
        <v>48.8289511356773</v>
      </c>
      <c r="AB45">
        <v>49.0228654680894</v>
      </c>
      <c r="AC45">
        <v>49.0850796497383</v>
      </c>
      <c r="AD45">
        <v>49.3922621716297</v>
      </c>
      <c r="AE45">
        <v>48.3356326773213</v>
      </c>
      <c r="AF45">
        <v>46.7727015503236</v>
      </c>
      <c r="AG45">
        <v>46.6880427809445</v>
      </c>
      <c r="AH45">
        <v>46.4372411766591</v>
      </c>
      <c r="AI45">
        <v>44.1052584560355</v>
      </c>
      <c r="AJ45">
        <v>43.2210483411324</v>
      </c>
      <c r="AK45">
        <v>43.1057852368683</v>
      </c>
      <c r="AL45">
        <v>42.9919629214074</v>
      </c>
      <c r="AM45">
        <v>41.6809698736435</v>
      </c>
      <c r="AN45">
        <v>41.4679335033819</v>
      </c>
      <c r="AO45">
        <v>41.3995843345896</v>
      </c>
      <c r="AP45">
        <v>41.1970999220425</v>
      </c>
      <c r="AQ45">
        <v>41.8798536788638</v>
      </c>
      <c r="AR45">
        <v>41.968855507878</v>
      </c>
      <c r="AS45">
        <v>43.1114164878478</v>
      </c>
      <c r="AT45">
        <v>43.6266675451611</v>
      </c>
      <c r="AU45">
        <v>44.2125008235886</v>
      </c>
      <c r="AV45">
        <v>44.3223445632937</v>
      </c>
    </row>
    <row r="46" spans="1:48">
      <c r="A46">
        <v>39.1666666666667</v>
      </c>
      <c r="B46">
        <v>37.76875</v>
      </c>
      <c r="C46">
        <v>37.721640625</v>
      </c>
      <c r="D46">
        <v>36.8377509765625</v>
      </c>
      <c r="E46">
        <v>36.8022790893555</v>
      </c>
      <c r="F46">
        <v>36.6971936235047</v>
      </c>
      <c r="G46">
        <v>36.6335488626232</v>
      </c>
      <c r="H46">
        <v>36.7205810077502</v>
      </c>
      <c r="I46">
        <v>36.8435592199596</v>
      </c>
      <c r="J46">
        <v>37.5361588077141</v>
      </c>
      <c r="K46">
        <v>37.6294568226177</v>
      </c>
      <c r="L46">
        <v>39.1956972478114</v>
      </c>
      <c r="M46">
        <v>39.4133586010185</v>
      </c>
      <c r="N46">
        <v>40.6005198983021</v>
      </c>
      <c r="O46">
        <v>38.8004224173704</v>
      </c>
      <c r="P46">
        <v>38.1178854558505</v>
      </c>
      <c r="Q46">
        <v>37.4950704784636</v>
      </c>
      <c r="R46">
        <v>37.2515053355212</v>
      </c>
      <c r="S46">
        <v>37.5858615188272</v>
      </c>
      <c r="T46">
        <v>43.1988659460764</v>
      </c>
      <c r="U46">
        <v>48.1391352838833</v>
      </c>
      <c r="V46">
        <v>49.1304393286406</v>
      </c>
      <c r="W46">
        <v>49.1038088370326</v>
      </c>
      <c r="X46">
        <v>48.7619399010148</v>
      </c>
      <c r="Y46">
        <v>48.6958671547267</v>
      </c>
      <c r="Z46">
        <v>48.5474787786881</v>
      </c>
      <c r="AA46">
        <v>49.5698265076841</v>
      </c>
      <c r="AB46">
        <v>49.6252036763381</v>
      </c>
      <c r="AC46">
        <v>50.2267381708416</v>
      </c>
      <c r="AD46">
        <v>50.368235489435</v>
      </c>
      <c r="AE46">
        <v>49.9794266585812</v>
      </c>
      <c r="AF46">
        <v>49.8546838253489</v>
      </c>
      <c r="AG46">
        <v>49.7315002775321</v>
      </c>
      <c r="AH46">
        <v>47.9068439754948</v>
      </c>
      <c r="AI46">
        <v>44.9516396307022</v>
      </c>
      <c r="AJ46">
        <v>44.8147441353184</v>
      </c>
      <c r="AK46">
        <v>44.138822626861</v>
      </c>
      <c r="AL46">
        <v>41.984322818653</v>
      </c>
      <c r="AM46">
        <v>41.9095187834199</v>
      </c>
      <c r="AN46">
        <v>41.5401738594561</v>
      </c>
      <c r="AO46">
        <v>41.3324173397265</v>
      </c>
      <c r="AP46">
        <v>40.7325203890073</v>
      </c>
      <c r="AQ46">
        <v>41.2492378646943</v>
      </c>
      <c r="AR46">
        <v>41.9274295515336</v>
      </c>
      <c r="AS46">
        <v>43.4303507718327</v>
      </c>
      <c r="AT46">
        <v>43.9176950792973</v>
      </c>
      <c r="AU46">
        <v>45.8476848749467</v>
      </c>
      <c r="AV46">
        <v>46.6523203265152</v>
      </c>
    </row>
    <row r="47" spans="1:48">
      <c r="A47">
        <v>39.1666666666667</v>
      </c>
      <c r="B47">
        <v>37.2604166666667</v>
      </c>
      <c r="C47">
        <v>36.567578125</v>
      </c>
      <c r="D47">
        <v>35.9577783203125</v>
      </c>
      <c r="E47">
        <v>35.8843616333008</v>
      </c>
      <c r="F47">
        <v>34.7066356124878</v>
      </c>
      <c r="G47">
        <v>34.7543073254585</v>
      </c>
      <c r="H47">
        <v>34.7823784838903</v>
      </c>
      <c r="I47">
        <v>34.8475987528417</v>
      </c>
      <c r="J47">
        <v>34.9495037684312</v>
      </c>
      <c r="K47">
        <v>35.326397377115</v>
      </c>
      <c r="L47">
        <v>35.6891574754732</v>
      </c>
      <c r="M47">
        <v>35.8055430070298</v>
      </c>
      <c r="N47">
        <v>35.9204737194419</v>
      </c>
      <c r="O47">
        <v>35.2439085830186</v>
      </c>
      <c r="P47">
        <v>35.0847620111554</v>
      </c>
      <c r="Q47">
        <v>34.2167500837849</v>
      </c>
      <c r="R47">
        <v>34.1765407077376</v>
      </c>
      <c r="S47">
        <v>34.5493339488909</v>
      </c>
      <c r="T47">
        <v>34.9174672745297</v>
      </c>
      <c r="U47">
        <v>36.0080622517349</v>
      </c>
      <c r="V47">
        <v>38.4573568047081</v>
      </c>
      <c r="W47">
        <v>40.4862345635899</v>
      </c>
      <c r="X47">
        <v>40.567656631545</v>
      </c>
      <c r="Y47">
        <v>40.8088695078621</v>
      </c>
      <c r="Z47">
        <v>63.6958151636207</v>
      </c>
      <c r="AA47">
        <v>62.1202451995323</v>
      </c>
      <c r="AB47">
        <v>62.0187421345382</v>
      </c>
      <c r="AC47">
        <v>61.9185078578565</v>
      </c>
      <c r="AD47">
        <v>61.6215638131869</v>
      </c>
      <c r="AE47">
        <v>60.8107551701923</v>
      </c>
      <c r="AF47">
        <v>59.5100829720553</v>
      </c>
      <c r="AG47">
        <v>56.8274465633977</v>
      </c>
      <c r="AH47">
        <v>55.3550449891004</v>
      </c>
      <c r="AI47">
        <v>54.5542308020092</v>
      </c>
      <c r="AJ47">
        <v>53.7834471469338</v>
      </c>
      <c r="AK47">
        <v>52.0523955215771</v>
      </c>
      <c r="AL47">
        <v>48.216261473242</v>
      </c>
      <c r="AM47">
        <v>47.4527451311643</v>
      </c>
      <c r="AN47">
        <v>47.3095858170248</v>
      </c>
      <c r="AO47">
        <v>46.6027367034607</v>
      </c>
      <c r="AP47">
        <v>45.6749972419079</v>
      </c>
      <c r="AQ47">
        <v>46.0490600521933</v>
      </c>
      <c r="AR47">
        <v>46.6761347911022</v>
      </c>
      <c r="AS47">
        <v>46.8794729968808</v>
      </c>
      <c r="AT47">
        <v>46.9059795844198</v>
      </c>
      <c r="AU47">
        <v>46.9821548396145</v>
      </c>
      <c r="AV47">
        <v>47.5087162911482</v>
      </c>
    </row>
    <row r="48" spans="1:48">
      <c r="A48">
        <v>39.1666666666667</v>
      </c>
      <c r="B48">
        <v>38.7854166666667</v>
      </c>
      <c r="C48">
        <v>38.2470572916667</v>
      </c>
      <c r="D48">
        <v>38.0877926432292</v>
      </c>
      <c r="E48">
        <v>37.3213315226237</v>
      </c>
      <c r="F48">
        <v>37.0307150143941</v>
      </c>
      <c r="G48">
        <v>36.5991880738354</v>
      </c>
      <c r="H48">
        <v>36.6142185210666</v>
      </c>
      <c r="I48">
        <v>37.3336970853399</v>
      </c>
      <c r="J48">
        <v>37.4045258717732</v>
      </c>
      <c r="K48">
        <v>38.63879041761</v>
      </c>
      <c r="L48">
        <v>40.1495776934277</v>
      </c>
      <c r="M48">
        <v>45.6063027883215</v>
      </c>
      <c r="N48">
        <v>45.4774634458032</v>
      </c>
      <c r="O48">
        <v>45.2964951527307</v>
      </c>
      <c r="P48">
        <v>45.1177889633216</v>
      </c>
      <c r="Q48">
        <v>44.588371877197</v>
      </c>
      <c r="R48">
        <v>43.3993893379423</v>
      </c>
      <c r="S48">
        <v>47.7770191036295</v>
      </c>
      <c r="T48">
        <v>47.9798063648342</v>
      </c>
      <c r="U48">
        <v>48.1800587852737</v>
      </c>
      <c r="V48">
        <v>49.1688051111941</v>
      </c>
      <c r="W48">
        <v>49.1416950473042</v>
      </c>
      <c r="X48">
        <v>49.0613814830303</v>
      </c>
      <c r="Y48">
        <v>48.7779415291136</v>
      </c>
      <c r="Z48">
        <v>48.400128954177</v>
      </c>
      <c r="AA48">
        <v>49.0301144468321</v>
      </c>
      <c r="AB48">
        <v>49.4649794327343</v>
      </c>
      <c r="AC48">
        <v>50.3152957890966</v>
      </c>
      <c r="AD48">
        <v>50.3613545917329</v>
      </c>
      <c r="AE48">
        <v>49.4547360649563</v>
      </c>
      <c r="AF48">
        <v>49.3365518641443</v>
      </c>
      <c r="AG48">
        <v>48.5196035760317</v>
      </c>
      <c r="AH48">
        <v>47.7741382631289</v>
      </c>
      <c r="AI48">
        <v>47.2576080782616</v>
      </c>
      <c r="AJ48">
        <v>47.0918879772833</v>
      </c>
      <c r="AK48">
        <v>46.9282393775673</v>
      </c>
      <c r="AL48">
        <v>46.7666363853477</v>
      </c>
      <c r="AM48">
        <v>45.8245557016297</v>
      </c>
      <c r="AN48">
        <v>45.2105209702779</v>
      </c>
      <c r="AO48">
        <v>43.2532852640938</v>
      </c>
      <c r="AP48">
        <v>43.1626191982927</v>
      </c>
      <c r="AQ48">
        <v>43.6733900184421</v>
      </c>
      <c r="AR48">
        <v>44.2726336413673</v>
      </c>
      <c r="AS48">
        <v>44.5680940387819</v>
      </c>
      <c r="AT48">
        <v>44.6234928632971</v>
      </c>
      <c r="AU48">
        <v>44.9376118809235</v>
      </c>
      <c r="AV48">
        <v>45.8446305443196</v>
      </c>
    </row>
    <row r="49" spans="1:48">
      <c r="A49">
        <v>39.1666666666667</v>
      </c>
      <c r="B49">
        <v>39.0395833333334</v>
      </c>
      <c r="C49">
        <v>38.5986197916667</v>
      </c>
      <c r="D49">
        <v>38.5411370442709</v>
      </c>
      <c r="E49">
        <v>38.4843728312175</v>
      </c>
      <c r="F49">
        <v>38.4283181708273</v>
      </c>
      <c r="G49">
        <v>38.3854641936919</v>
      </c>
      <c r="H49">
        <v>38.2988726815862</v>
      </c>
      <c r="I49">
        <v>40.8201367730664</v>
      </c>
      <c r="J49">
        <v>41.1198679667697</v>
      </c>
      <c r="K49">
        <v>41.4593795196774</v>
      </c>
      <c r="L49">
        <v>42.0347303477298</v>
      </c>
      <c r="M49">
        <v>42.2941914423034</v>
      </c>
      <c r="N49">
        <v>42.869175760814</v>
      </c>
      <c r="O49">
        <v>42.7208110638038</v>
      </c>
      <c r="P49">
        <v>42.2812806489111</v>
      </c>
      <c r="Q49">
        <v>42.1402646407998</v>
      </c>
      <c r="R49">
        <v>41.7225047167698</v>
      </c>
      <c r="S49">
        <v>42.0009734078102</v>
      </c>
      <c r="T49">
        <v>43.9258882346268</v>
      </c>
      <c r="U49">
        <v>107.178667425828</v>
      </c>
      <c r="V49">
        <v>103.400534026068</v>
      </c>
      <c r="W49">
        <v>91.4154205455288</v>
      </c>
      <c r="X49">
        <v>89.7498422750714</v>
      </c>
      <c r="Y49">
        <v>89.2154692466331</v>
      </c>
      <c r="Z49">
        <v>88.6877758810502</v>
      </c>
      <c r="AA49">
        <v>86.5197898884845</v>
      </c>
      <c r="AB49">
        <v>79.6093345371816</v>
      </c>
      <c r="AC49">
        <v>76.0880510383191</v>
      </c>
      <c r="AD49">
        <v>74.1553465724662</v>
      </c>
      <c r="AE49">
        <v>66.8973354258171</v>
      </c>
      <c r="AF49">
        <v>61.181651647831</v>
      </c>
      <c r="AG49">
        <v>60.9168810022331</v>
      </c>
      <c r="AH49">
        <v>59.0866539145377</v>
      </c>
      <c r="AI49">
        <v>58.1459043927425</v>
      </c>
      <c r="AJ49">
        <v>57.8440805878333</v>
      </c>
      <c r="AK49">
        <v>57.5460295804853</v>
      </c>
      <c r="AL49">
        <v>53.7197997736565</v>
      </c>
      <c r="AM49">
        <v>49.9543423217545</v>
      </c>
      <c r="AN49">
        <v>49.7799130427325</v>
      </c>
      <c r="AO49">
        <v>49.2631663036301</v>
      </c>
      <c r="AP49">
        <v>48.1026392520624</v>
      </c>
      <c r="AQ49">
        <v>48.1138562614117</v>
      </c>
      <c r="AR49">
        <v>48.280008212397</v>
      </c>
      <c r="AS49">
        <v>48.3070079044321</v>
      </c>
      <c r="AT49">
        <v>48.4196191199619</v>
      </c>
      <c r="AU49">
        <v>48.4768738809624</v>
      </c>
      <c r="AV49">
        <v>48.7595692634022</v>
      </c>
    </row>
    <row r="50" spans="1:48">
      <c r="A50">
        <v>39.1666666666667</v>
      </c>
      <c r="B50">
        <v>38.7854166666667</v>
      </c>
      <c r="C50">
        <v>38.486328125</v>
      </c>
      <c r="D50">
        <v>37.4208251953125</v>
      </c>
      <c r="E50">
        <v>37.3780648803711</v>
      </c>
      <c r="F50">
        <v>36.9980325813294</v>
      </c>
      <c r="G50">
        <v>36.5734506577969</v>
      </c>
      <c r="H50">
        <v>36.5787825245744</v>
      </c>
      <c r="I50">
        <v>36.6215477430172</v>
      </c>
      <c r="J50">
        <v>36.7012783962295</v>
      </c>
      <c r="K50">
        <v>36.8050124162767</v>
      </c>
      <c r="L50">
        <v>37.3171991402594</v>
      </c>
      <c r="M50">
        <v>37.4132341510061</v>
      </c>
      <c r="N50">
        <v>37.5080687241185</v>
      </c>
      <c r="O50">
        <v>36.1251041202433</v>
      </c>
      <c r="P50">
        <v>36.0610403187403</v>
      </c>
      <c r="Q50">
        <v>35.9977773147561</v>
      </c>
      <c r="R50">
        <v>34.9357496353704</v>
      </c>
      <c r="S50">
        <v>38.932084060507</v>
      </c>
      <c r="T50">
        <v>57.372130908238</v>
      </c>
      <c r="U50">
        <v>58.7805530902374</v>
      </c>
      <c r="V50">
        <v>59.2372546948416</v>
      </c>
      <c r="W50">
        <v>58.472426276414</v>
      </c>
      <c r="X50">
        <v>58.0422102910485</v>
      </c>
      <c r="Y50">
        <v>57.6281274051342</v>
      </c>
      <c r="Z50">
        <v>56.1667598869282</v>
      </c>
      <c r="AA50">
        <v>56.0313373939952</v>
      </c>
      <c r="AB50">
        <v>55.9043788068705</v>
      </c>
      <c r="AC50">
        <v>55.7853551314411</v>
      </c>
      <c r="AD50">
        <v>55.4952349225819</v>
      </c>
      <c r="AE50">
        <v>54.9141636129851</v>
      </c>
      <c r="AF50">
        <v>54.3548824774982</v>
      </c>
      <c r="AG50">
        <v>54.1754464465294</v>
      </c>
      <c r="AH50">
        <v>53.2894810436214</v>
      </c>
      <c r="AI50">
        <v>49.6727033479423</v>
      </c>
      <c r="AJ50">
        <v>46.3422538865046</v>
      </c>
      <c r="AK50">
        <v>63.0708630185981</v>
      </c>
      <c r="AL50">
        <v>62.7074772308656</v>
      </c>
      <c r="AM50">
        <v>62.3736337654798</v>
      </c>
      <c r="AN50">
        <v>62.0439633434113</v>
      </c>
      <c r="AO50">
        <v>56.5096211329364</v>
      </c>
      <c r="AP50">
        <v>56.2532508687747</v>
      </c>
      <c r="AQ50">
        <v>54.8932663308794</v>
      </c>
      <c r="AR50">
        <v>53.6409472355676</v>
      </c>
      <c r="AS50">
        <v>60.1547459480094</v>
      </c>
      <c r="AT50">
        <v>60.0153116236593</v>
      </c>
      <c r="AU50">
        <v>59.9276202283636</v>
      </c>
      <c r="AV50">
        <v>58.9750724469636</v>
      </c>
    </row>
    <row r="51" spans="1:48">
      <c r="A51">
        <v>39.1666666666667</v>
      </c>
      <c r="B51">
        <v>39.0395833333334</v>
      </c>
      <c r="C51">
        <v>38.8505989583334</v>
      </c>
      <c r="D51">
        <v>38.5474365234375</v>
      </c>
      <c r="E51">
        <v>37.8084780883789</v>
      </c>
      <c r="F51">
        <v>37.4752362556458</v>
      </c>
      <c r="G51">
        <v>37.4442958024502</v>
      </c>
      <c r="H51">
        <v>37.4387421049196</v>
      </c>
      <c r="I51">
        <v>37.4707578286081</v>
      </c>
      <c r="J51">
        <v>38.6457217900289</v>
      </c>
      <c r="K51">
        <v>39.9960059096477</v>
      </c>
      <c r="L51">
        <v>40.0585558357771</v>
      </c>
      <c r="M51">
        <v>40.2438599919355</v>
      </c>
      <c r="N51">
        <v>40.7789257428427</v>
      </c>
      <c r="O51">
        <v>39.923269740344</v>
      </c>
      <c r="P51">
        <v>39.8117288685897</v>
      </c>
      <c r="Q51">
        <v>37.7189432622997</v>
      </c>
      <c r="R51">
        <v>37.4669828899634</v>
      </c>
      <c r="S51">
        <v>37.7986456038389</v>
      </c>
      <c r="T51">
        <v>39.4362302535989</v>
      </c>
      <c r="U51">
        <v>39.743277375429</v>
      </c>
      <c r="V51">
        <v>44.8978309331503</v>
      </c>
      <c r="W51">
        <v>44.9766622731572</v>
      </c>
      <c r="X51">
        <v>45.1031208810848</v>
      </c>
      <c r="Y51">
        <v>45.1742538480442</v>
      </c>
      <c r="Z51">
        <v>45.5622249053348</v>
      </c>
      <c r="AA51">
        <v>45.8786414713847</v>
      </c>
      <c r="AB51">
        <v>45.9801584529924</v>
      </c>
      <c r="AC51">
        <v>46.08040647233</v>
      </c>
      <c r="AD51">
        <v>47.7633200969599</v>
      </c>
      <c r="AE51">
        <v>47.2781125908999</v>
      </c>
      <c r="AF51">
        <v>47.0051833687411</v>
      </c>
      <c r="AG51">
        <v>45.8668410713207</v>
      </c>
      <c r="AH51">
        <v>45.2068214507971</v>
      </c>
      <c r="AI51">
        <v>45.0667361826622</v>
      </c>
      <c r="AJ51">
        <v>44.9284019803789</v>
      </c>
      <c r="AK51">
        <v>43.4257467080768</v>
      </c>
      <c r="AL51">
        <v>43.0722812065239</v>
      </c>
      <c r="AM51">
        <v>41.9230355104638</v>
      </c>
      <c r="AN51">
        <v>41.7009216788214</v>
      </c>
      <c r="AO51">
        <v>40.4894758220718</v>
      </c>
      <c r="AP51">
        <v>40.2088835831923</v>
      </c>
      <c r="AQ51">
        <v>40.5385504488226</v>
      </c>
      <c r="AR51">
        <v>41.9135360008889</v>
      </c>
      <c r="AS51">
        <v>43.4194096007</v>
      </c>
      <c r="AT51">
        <v>43.6286817406738</v>
      </c>
      <c r="AU51">
        <v>45.6200868707806</v>
      </c>
      <c r="AV51">
        <v>45.8968336131263</v>
      </c>
    </row>
    <row r="52" spans="1:48">
      <c r="A52">
        <v>39.1666666666667</v>
      </c>
      <c r="B52">
        <v>39.0395833333334</v>
      </c>
      <c r="C52">
        <v>37.968671875</v>
      </c>
      <c r="D52">
        <v>37.1253291015625</v>
      </c>
      <c r="E52">
        <v>36.5393298950195</v>
      </c>
      <c r="F52">
        <v>36.2536552818299</v>
      </c>
      <c r="G52">
        <v>36.1439604446697</v>
      </c>
      <c r="H52">
        <v>36.1546609391114</v>
      </c>
      <c r="I52">
        <v>36.4911281069391</v>
      </c>
      <c r="J52">
        <v>36.8979326002554</v>
      </c>
      <c r="K52">
        <v>38.6196219227011</v>
      </c>
      <c r="L52">
        <v>39.9754522641272</v>
      </c>
      <c r="M52">
        <v>40.0382591108256</v>
      </c>
      <c r="N52">
        <v>40.1002808719403</v>
      </c>
      <c r="O52">
        <v>39.986527361041</v>
      </c>
      <c r="P52">
        <v>39.4248694009759</v>
      </c>
      <c r="Q52">
        <v>39.3195585334637</v>
      </c>
      <c r="R52">
        <v>38.5915971617857</v>
      </c>
      <c r="S52">
        <v>40.1796223391741</v>
      </c>
      <c r="T52">
        <v>40.4773770599344</v>
      </c>
      <c r="U52">
        <v>41.9475409936885</v>
      </c>
      <c r="V52">
        <v>42.7745082064252</v>
      </c>
      <c r="W52">
        <v>42.8273268538449</v>
      </c>
      <c r="X52">
        <v>42.8794852681718</v>
      </c>
      <c r="Y52">
        <v>43.1370174389111</v>
      </c>
      <c r="Z52">
        <v>43.5716029770336</v>
      </c>
      <c r="AA52">
        <v>43.9626678653948</v>
      </c>
      <c r="AB52">
        <v>45.0918677305379</v>
      </c>
      <c r="AC52">
        <v>45.4259226906427</v>
      </c>
      <c r="AD52">
        <v>45.9618025224776</v>
      </c>
      <c r="AE52">
        <v>45.8872799909466</v>
      </c>
      <c r="AF52">
        <v>44.4890509930968</v>
      </c>
      <c r="AG52">
        <v>44.2084853060282</v>
      </c>
      <c r="AH52">
        <v>43.9454549744015</v>
      </c>
      <c r="AI52">
        <v>43.8211367872214</v>
      </c>
      <c r="AJ52">
        <v>42.4707304789785</v>
      </c>
      <c r="AK52">
        <v>41.5177733000934</v>
      </c>
      <c r="AL52">
        <v>41.4238011338422</v>
      </c>
      <c r="AM52">
        <v>41.2204085913232</v>
      </c>
      <c r="AN52">
        <v>40.111071765667</v>
      </c>
      <c r="AO52">
        <v>39.7513529861711</v>
      </c>
      <c r="AP52">
        <v>39.704461073844</v>
      </c>
      <c r="AQ52">
        <v>40.2854322567287</v>
      </c>
      <c r="AR52">
        <v>42.1372779021739</v>
      </c>
      <c r="AS52">
        <v>42.2230619283967</v>
      </c>
      <c r="AT52">
        <v>42.3077736542918</v>
      </c>
      <c r="AU52">
        <v>42.4414264836131</v>
      </c>
      <c r="AV52">
        <v>51.6801783104516</v>
      </c>
    </row>
    <row r="53" spans="1:48">
      <c r="A53">
        <v>39.1666666666667</v>
      </c>
      <c r="B53">
        <v>38.53125</v>
      </c>
      <c r="C53">
        <v>38.134765625</v>
      </c>
      <c r="D53">
        <v>37.8763427734375</v>
      </c>
      <c r="E53">
        <v>37.8278884887696</v>
      </c>
      <c r="F53">
        <v>37.7800398826599</v>
      </c>
      <c r="G53">
        <v>37.6757883870602</v>
      </c>
      <c r="H53">
        <v>37.6504463225454</v>
      </c>
      <c r="I53">
        <v>37.6798157435136</v>
      </c>
      <c r="J53">
        <v>38.2783364723683</v>
      </c>
      <c r="K53">
        <v>39.7066899719901</v>
      </c>
      <c r="L53">
        <v>39.7728563473402</v>
      </c>
      <c r="M53">
        <v>39.9688742343149</v>
      </c>
      <c r="N53">
        <v>40.031763306386</v>
      </c>
      <c r="O53">
        <v>38.112513603779</v>
      </c>
      <c r="P53">
        <v>37.6679815035428</v>
      </c>
      <c r="Q53">
        <v>37.2512326595714</v>
      </c>
      <c r="R53">
        <v>37.1730922513267</v>
      </c>
      <c r="S53">
        <v>37.5084285981851</v>
      </c>
      <c r="T53">
        <v>41.1510196659347</v>
      </c>
      <c r="U53">
        <v>43.1503054451654</v>
      </c>
      <c r="V53">
        <v>43.9321689909717</v>
      </c>
      <c r="W53">
        <v>44.5840830803902</v>
      </c>
      <c r="X53">
        <v>44.8558737338463</v>
      </c>
      <c r="Y53">
        <v>44.8826753121732</v>
      </c>
      <c r="Z53">
        <v>44.9620749879667</v>
      </c>
      <c r="AA53">
        <v>45.7528934265197</v>
      </c>
      <c r="AB53">
        <v>100.005403573384</v>
      </c>
      <c r="AC53">
        <v>99.4303360287169</v>
      </c>
      <c r="AD53">
        <v>96.5909400269221</v>
      </c>
      <c r="AE53">
        <v>95.8835532765856</v>
      </c>
      <c r="AF53">
        <v>93.7879200287136</v>
      </c>
      <c r="AG53">
        <v>89.0814770262012</v>
      </c>
      <c r="AH53">
        <v>87.2409216377186</v>
      </c>
      <c r="AI53">
        <v>79.9202949125323</v>
      </c>
      <c r="AJ53">
        <v>79.3462912261257</v>
      </c>
      <c r="AK53">
        <v>73.1111761825334</v>
      </c>
      <c r="AL53">
        <v>64.800051243745</v>
      </c>
      <c r="AM53">
        <v>64.4400506031982</v>
      </c>
      <c r="AN53">
        <v>63.3735487055783</v>
      </c>
      <c r="AO53">
        <v>63.0313793467586</v>
      </c>
      <c r="AP53">
        <v>62.6934871049241</v>
      </c>
      <c r="AQ53">
        <v>62.1799813384894</v>
      </c>
      <c r="AR53">
        <v>61.3562325048339</v>
      </c>
      <c r="AS53">
        <v>60.8928737859026</v>
      </c>
      <c r="AT53">
        <v>60.4468910189312</v>
      </c>
      <c r="AU53">
        <v>60.3538048811946</v>
      </c>
      <c r="AV53">
        <v>58.7911213439407</v>
      </c>
    </row>
    <row r="54" spans="1:48">
      <c r="A54">
        <v>39.1666666666667</v>
      </c>
      <c r="B54">
        <v>38.7854166666667</v>
      </c>
      <c r="C54">
        <v>37.6488802083334</v>
      </c>
      <c r="D54">
        <v>36.8734931640625</v>
      </c>
      <c r="E54">
        <v>36.622062512207</v>
      </c>
      <c r="F54">
        <v>36.3926320423889</v>
      </c>
      <c r="G54">
        <v>36.3404083407993</v>
      </c>
      <c r="H54">
        <v>36.3651430280194</v>
      </c>
      <c r="I54">
        <v>36.4105787401691</v>
      </c>
      <c r="J54">
        <v>37.975566289379</v>
      </c>
      <c r="K54">
        <v>38.0633717107617</v>
      </c>
      <c r="L54">
        <v>39.1905738077629</v>
      </c>
      <c r="M54">
        <v>39.8441342543896</v>
      </c>
      <c r="N54">
        <v>39.9085825762097</v>
      </c>
      <c r="O54">
        <v>45.5155087787652</v>
      </c>
      <c r="P54">
        <v>44.9711771995615</v>
      </c>
      <c r="Q54">
        <v>44.4472580545779</v>
      </c>
      <c r="R54">
        <v>43.9429858775313</v>
      </c>
      <c r="S54">
        <v>48.2051013785559</v>
      </c>
      <c r="T54">
        <v>49.1922825423961</v>
      </c>
      <c r="U54">
        <v>49.3773790106162</v>
      </c>
      <c r="V54">
        <v>49.5601617729835</v>
      </c>
      <c r="W54">
        <v>49.5281597508212</v>
      </c>
      <c r="X54">
        <v>49.4333537601654</v>
      </c>
      <c r="Y54">
        <v>49.4029368381633</v>
      </c>
      <c r="Z54">
        <v>49.192679864824</v>
      </c>
      <c r="AA54">
        <v>49.3729543698931</v>
      </c>
      <c r="AB54">
        <v>49.4307924402695</v>
      </c>
      <c r="AC54">
        <v>49.6021377237593</v>
      </c>
      <c r="AD54">
        <v>57.8481294917106</v>
      </c>
      <c r="AE54">
        <v>42.2310161864638</v>
      </c>
      <c r="AF54">
        <v>42.0915776748098</v>
      </c>
      <c r="AG54">
        <v>41.6471174189127</v>
      </c>
      <c r="AH54">
        <v>59.0853505157035</v>
      </c>
      <c r="AI54">
        <v>53.7547135311165</v>
      </c>
      <c r="AJ54">
        <v>53.0139117736996</v>
      </c>
      <c r="AK54">
        <v>49.9241511104735</v>
      </c>
      <c r="AL54">
        <v>49.7250992215925</v>
      </c>
      <c r="AM54">
        <v>47.4947705980838</v>
      </c>
      <c r="AN54">
        <v>49.8510859656077</v>
      </c>
      <c r="AO54">
        <v>47.6002844961965</v>
      </c>
      <c r="AP54">
        <v>46.8752667151842</v>
      </c>
      <c r="AQ54">
        <v>46.9549442133648</v>
      </c>
      <c r="AR54">
        <v>47.0316338053636</v>
      </c>
      <c r="AS54">
        <v>47.1546566925284</v>
      </c>
      <c r="AT54">
        <v>47.1777234838718</v>
      </c>
      <c r="AU54">
        <v>47.3960588532266</v>
      </c>
      <c r="AV54">
        <v>48.5868963469159</v>
      </c>
    </row>
    <row r="55" spans="1:48">
      <c r="A55">
        <v>39.1666666666667</v>
      </c>
      <c r="B55">
        <v>38.53125</v>
      </c>
      <c r="C55">
        <v>38.248046875</v>
      </c>
      <c r="D55">
        <v>38.1949462890625</v>
      </c>
      <c r="E55">
        <v>38.1425094604492</v>
      </c>
      <c r="F55">
        <v>37.365788936615</v>
      </c>
      <c r="G55">
        <v>37.0996376812458</v>
      </c>
      <c r="H55">
        <v>37.0959012681991</v>
      </c>
      <c r="I55">
        <v>37.2048049706416</v>
      </c>
      <c r="J55">
        <v>38.4362839143803</v>
      </c>
      <c r="K55">
        <v>38.5183303654505</v>
      </c>
      <c r="L55">
        <v>39.0854764584736</v>
      </c>
      <c r="M55">
        <v>39.1594080027427</v>
      </c>
      <c r="N55">
        <v>40.4005338021599</v>
      </c>
      <c r="O55">
        <v>38.4029203692009</v>
      </c>
      <c r="P55">
        <v>37.3850188184358</v>
      </c>
      <c r="Q55">
        <v>36.0282023195182</v>
      </c>
      <c r="R55">
        <v>35.9653497905242</v>
      </c>
      <c r="S55">
        <v>37.0166491733795</v>
      </c>
      <c r="T55">
        <v>42.7506112240364</v>
      </c>
      <c r="U55">
        <v>43.547463303135</v>
      </c>
      <c r="V55">
        <v>45.3370602641107</v>
      </c>
      <c r="W55">
        <v>45.6904349579872</v>
      </c>
      <c r="X55">
        <v>45.7068045210123</v>
      </c>
      <c r="Y55">
        <v>45.7876292384491</v>
      </c>
      <c r="Z55">
        <v>45.8027838729685</v>
      </c>
      <c r="AA55">
        <v>47.1348314936111</v>
      </c>
      <c r="AB55">
        <v>47.7355337379201</v>
      </c>
      <c r="AC55">
        <v>49.0667328186121</v>
      </c>
      <c r="AD55">
        <v>50.115052094657</v>
      </c>
      <c r="AE55">
        <v>48.4713561292753</v>
      </c>
      <c r="AF55">
        <v>48.1536802744274</v>
      </c>
      <c r="AG55">
        <v>47.8479172641364</v>
      </c>
      <c r="AH55">
        <v>47.5536203667313</v>
      </c>
      <c r="AI55">
        <v>47.3842001121471</v>
      </c>
      <c r="AJ55">
        <v>45.2092675939232</v>
      </c>
      <c r="AK55">
        <v>44.7889200591511</v>
      </c>
      <c r="AL55">
        <v>42.2265515451027</v>
      </c>
      <c r="AM55">
        <v>43.8704007076511</v>
      </c>
      <c r="AN55">
        <v>43.5752606811142</v>
      </c>
      <c r="AO55">
        <v>43.1018068885446</v>
      </c>
      <c r="AP55">
        <v>42.8354891302241</v>
      </c>
      <c r="AQ55">
        <v>42.9125455160963</v>
      </c>
      <c r="AR55">
        <v>43.9017568697307</v>
      </c>
      <c r="AS55">
        <v>44.0929409871158</v>
      </c>
      <c r="AT55">
        <v>44.1542792247768</v>
      </c>
      <c r="AU55">
        <v>44.9282797926088</v>
      </c>
      <c r="AV55">
        <v>45.0291762952012</v>
      </c>
    </row>
    <row r="56" spans="1:48">
      <c r="A56">
        <v>39.1666666666667</v>
      </c>
      <c r="B56">
        <v>39.0395833333334</v>
      </c>
      <c r="C56">
        <v>38.724609375</v>
      </c>
      <c r="D56">
        <v>38.3112060546875</v>
      </c>
      <c r="E56">
        <v>37.9339755249024</v>
      </c>
      <c r="F56">
        <v>37.8848008308411</v>
      </c>
      <c r="G56">
        <v>37.6323807581425</v>
      </c>
      <c r="H56">
        <v>37.5138093659908</v>
      </c>
      <c r="I56">
        <v>37.5448867489159</v>
      </c>
      <c r="J56">
        <v>38.5677204834942</v>
      </c>
      <c r="K56">
        <v>38.8089309653631</v>
      </c>
      <c r="L56">
        <v>39.5054262317598</v>
      </c>
      <c r="M56">
        <v>40.1235657806868</v>
      </c>
      <c r="N56">
        <v>40.1845212084282</v>
      </c>
      <c r="O56">
        <v>40.0697146933229</v>
      </c>
      <c r="P56">
        <v>39.9563432596564</v>
      </c>
      <c r="Q56">
        <v>38.7248460614536</v>
      </c>
      <c r="R56">
        <v>38.4351643341491</v>
      </c>
      <c r="S56">
        <v>43.8676919131424</v>
      </c>
      <c r="T56">
        <v>45.6292688707425</v>
      </c>
      <c r="U56">
        <v>46.3181712880896</v>
      </c>
      <c r="V56">
        <v>46.5391941469885</v>
      </c>
      <c r="W56">
        <v>46.579514659127</v>
      </c>
      <c r="X56">
        <v>46.5952828594097</v>
      </c>
      <c r="Y56">
        <v>46.6610493947557</v>
      </c>
      <c r="Z56">
        <v>46.7161288681079</v>
      </c>
      <c r="AA56">
        <v>48.2639514836349</v>
      </c>
      <c r="AB56">
        <v>49.0526581546351</v>
      </c>
      <c r="AC56">
        <v>49.1144999277022</v>
      </c>
      <c r="AD56">
        <v>49.1755686786059</v>
      </c>
      <c r="AE56">
        <v>48.3727064192279</v>
      </c>
      <c r="AF56">
        <v>48.2680475889876</v>
      </c>
      <c r="AG56">
        <v>47.9579958044005</v>
      </c>
      <c r="AH56">
        <v>46.4658715910754</v>
      </c>
      <c r="AI56">
        <v>43.8168738779719</v>
      </c>
      <c r="AJ56">
        <v>43.448741107548</v>
      </c>
      <c r="AK56">
        <v>43.3306318437036</v>
      </c>
      <c r="AL56">
        <v>42.9807331495647</v>
      </c>
      <c r="AM56">
        <v>60.3934739851952</v>
      </c>
      <c r="AN56">
        <v>58.8688818611205</v>
      </c>
      <c r="AO56">
        <v>55.1526885586884</v>
      </c>
      <c r="AP56">
        <v>54.9132799517048</v>
      </c>
      <c r="AQ56">
        <v>54.6915319535158</v>
      </c>
      <c r="AR56">
        <v>53.4820814133937</v>
      </c>
      <c r="AS56">
        <v>53.4260553957263</v>
      </c>
      <c r="AT56">
        <v>52.4855186241345</v>
      </c>
      <c r="AU56">
        <v>52.4919496413328</v>
      </c>
      <c r="AV56">
        <v>52.5364040477162</v>
      </c>
    </row>
    <row r="57" spans="1:48">
      <c r="A57">
        <v>39.1666666666667</v>
      </c>
      <c r="B57">
        <v>37.2604166666667</v>
      </c>
      <c r="C57">
        <v>37.2196614583334</v>
      </c>
      <c r="D57">
        <v>36.9379410807292</v>
      </c>
      <c r="E57">
        <v>36.9012168172201</v>
      </c>
      <c r="F57">
        <v>36.3572386639913</v>
      </c>
      <c r="G57">
        <v>36.3402731806914</v>
      </c>
      <c r="H57">
        <v>36.3485197659328</v>
      </c>
      <c r="I57">
        <v>37.1244593156721</v>
      </c>
      <c r="J57">
        <v>38.3730117110917</v>
      </c>
      <c r="K57">
        <v>38.4558490647031</v>
      </c>
      <c r="L57">
        <v>38.5376509513943</v>
      </c>
      <c r="M57">
        <v>39.1031064931473</v>
      </c>
      <c r="N57">
        <v>39.176817661983</v>
      </c>
      <c r="O57">
        <v>38.0525052334603</v>
      </c>
      <c r="P57">
        <v>37.0827857638595</v>
      </c>
      <c r="Q57">
        <v>36.2464027213288</v>
      </c>
      <c r="R57">
        <v>36.1808226873122</v>
      </c>
      <c r="S57">
        <v>37.224041836538</v>
      </c>
      <c r="T57">
        <v>39.566938175841</v>
      </c>
      <c r="U57">
        <v>40.4831779942469</v>
      </c>
      <c r="V57">
        <v>45.4805026704694</v>
      </c>
      <c r="W57">
        <v>45.5374838203268</v>
      </c>
      <c r="X57">
        <v>45.8848314129992</v>
      </c>
      <c r="Y57">
        <v>46.1496839524119</v>
      </c>
      <c r="Z57">
        <v>46.1603129030068</v>
      </c>
      <c r="AA57">
        <v>46.454301169144</v>
      </c>
      <c r="AB57">
        <v>47.4918347583867</v>
      </c>
      <c r="AC57">
        <v>47.7358909549472</v>
      </c>
      <c r="AD57">
        <v>47.8141923180104</v>
      </c>
      <c r="AE57">
        <v>47.3258052981347</v>
      </c>
      <c r="AF57">
        <v>47.234232731908</v>
      </c>
      <c r="AG57">
        <v>46.2395257312707</v>
      </c>
      <c r="AH57">
        <v>46.005543516348</v>
      </c>
      <c r="AI57">
        <v>45.2551970465763</v>
      </c>
      <c r="AJ57">
        <v>44.5517472311653</v>
      </c>
      <c r="AK57">
        <v>43.10088198688</v>
      </c>
      <c r="AL57">
        <v>42.304554813028</v>
      </c>
      <c r="AM57">
        <v>40.9648369152596</v>
      </c>
      <c r="AN57">
        <v>40.9027764538188</v>
      </c>
      <c r="AO57">
        <v>39.8609364573823</v>
      </c>
      <c r="AP57">
        <v>39.6196279287959</v>
      </c>
      <c r="AQ57">
        <v>40.4404104850263</v>
      </c>
      <c r="AR57">
        <v>40.7613950918378</v>
      </c>
      <c r="AS57">
        <v>40.8643776531898</v>
      </c>
      <c r="AT57">
        <v>41.9830257258762</v>
      </c>
      <c r="AU57">
        <v>42.3961622611559</v>
      </c>
      <c r="AV57">
        <v>43.5890940067758</v>
      </c>
    </row>
    <row r="58" spans="1:48">
      <c r="A58">
        <v>39.1666666666667</v>
      </c>
      <c r="B58">
        <v>38.7854166666667</v>
      </c>
      <c r="C58">
        <v>38.6059635416667</v>
      </c>
      <c r="D58">
        <v>38.4332399088542</v>
      </c>
      <c r="E58">
        <v>37.9345004191081</v>
      </c>
      <c r="F58">
        <v>37.0984190800476</v>
      </c>
      <c r="G58">
        <v>37.072188841547</v>
      </c>
      <c r="H58">
        <v>37.0712864810277</v>
      </c>
      <c r="I58">
        <v>37.1811132379892</v>
      </c>
      <c r="J58">
        <v>37.3993214915646</v>
      </c>
      <c r="K58">
        <v>37.49432997292</v>
      </c>
      <c r="L58">
        <v>37.7757925989355</v>
      </c>
      <c r="M58">
        <v>38.4079107465286</v>
      </c>
      <c r="N58">
        <v>39.4791252502177</v>
      </c>
      <c r="O58">
        <v>37.6773111345465</v>
      </c>
      <c r="P58">
        <v>36.2583825184553</v>
      </c>
      <c r="Q58">
        <v>35.7982740480905</v>
      </c>
      <c r="R58">
        <v>35.7382956224894</v>
      </c>
      <c r="S58">
        <v>36.798109536646</v>
      </c>
      <c r="T58">
        <v>41.8984639985249</v>
      </c>
      <c r="U58">
        <v>46.5950403988384</v>
      </c>
      <c r="V58">
        <v>47.682850373911</v>
      </c>
      <c r="W58">
        <v>47.6743147442371</v>
      </c>
      <c r="X58">
        <v>47.5984543355104</v>
      </c>
      <c r="Y58">
        <v>47.5760122979288</v>
      </c>
      <c r="Z58">
        <v>47.4536096846189</v>
      </c>
      <c r="AA58">
        <v>48.5173981108683</v>
      </c>
      <c r="AB58">
        <v>48.9971257761674</v>
      </c>
      <c r="AC58">
        <v>61.5596617039653</v>
      </c>
      <c r="AD58">
        <v>61.0871828474674</v>
      </c>
      <c r="AE58">
        <v>59.242054348314</v>
      </c>
      <c r="AF58">
        <v>58.5204773102523</v>
      </c>
      <c r="AG58">
        <v>56.4369236128489</v>
      </c>
      <c r="AH58">
        <v>55.8205389773671</v>
      </c>
      <c r="AI58">
        <v>55.54778224015</v>
      </c>
      <c r="AJ58">
        <v>-11.7890372603187</v>
      </c>
      <c r="AK58">
        <v>-6.63777056853283</v>
      </c>
      <c r="AL58">
        <v>-4.09790990799952</v>
      </c>
      <c r="AM58">
        <v>-0.589342791049567</v>
      </c>
      <c r="AN58">
        <v>4.44169184271975</v>
      </c>
      <c r="AO58">
        <v>8.12512839861776</v>
      </c>
      <c r="AP58">
        <v>9.17043608366959</v>
      </c>
      <c r="AQ58">
        <v>10.664044730532</v>
      </c>
      <c r="AR58">
        <v>11.1432441714003</v>
      </c>
      <c r="AS58">
        <v>25.3395276071252</v>
      </c>
      <c r="AT58">
        <v>26.226795321858</v>
      </c>
      <c r="AU58">
        <v>26.5614603803348</v>
      </c>
      <c r="AV58">
        <v>27.5529056160722</v>
      </c>
    </row>
    <row r="59" spans="1:48">
      <c r="A59">
        <v>39.1666666666667</v>
      </c>
      <c r="B59">
        <v>20.1041666666666</v>
      </c>
      <c r="C59">
        <v>20.2778645833333</v>
      </c>
      <c r="D59">
        <v>21.4785514322916</v>
      </c>
      <c r="E59">
        <v>21.9481057535807</v>
      </c>
      <c r="F59">
        <v>22.0987544316609</v>
      </c>
      <c r="G59">
        <v>22.2600200012652</v>
      </c>
      <c r="H59">
        <v>24.2867672510912</v>
      </c>
      <c r="I59">
        <v>24.8760134791753</v>
      </c>
      <c r="J59">
        <v>25.5556629737062</v>
      </c>
      <c r="K59">
        <v>25.7987171865349</v>
      </c>
      <c r="L59">
        <v>26.0387332217032</v>
      </c>
      <c r="M59">
        <v>27.2238123953468</v>
      </c>
      <c r="N59">
        <v>29.2236335008702</v>
      </c>
      <c r="O59">
        <v>29.2458380821094</v>
      </c>
      <c r="P59">
        <v>29.4870353458193</v>
      </c>
      <c r="Q59">
        <v>29.5059474039966</v>
      </c>
      <c r="R59">
        <v>29.674028321047</v>
      </c>
      <c r="S59">
        <v>31.8194015509815</v>
      </c>
      <c r="T59">
        <v>37.048748798947</v>
      </c>
      <c r="U59">
        <v>37.3856394389602</v>
      </c>
      <c r="V59">
        <v>39.7143959880512</v>
      </c>
      <c r="W59">
        <v>41.0804467402916</v>
      </c>
      <c r="X59">
        <v>41.7463964820088</v>
      </c>
      <c r="Y59">
        <v>42.6001070536824</v>
      </c>
      <c r="Z59">
        <v>42.6551057155113</v>
      </c>
      <c r="AA59">
        <v>43.3641616082919</v>
      </c>
      <c r="AB59">
        <v>43.4971095881882</v>
      </c>
      <c r="AC59">
        <v>45.7289738006982</v>
      </c>
      <c r="AD59">
        <v>47.0730155580848</v>
      </c>
      <c r="AE59">
        <v>46.6309520857045</v>
      </c>
      <c r="AF59">
        <v>45.2218747674923</v>
      </c>
      <c r="AG59">
        <v>44.895507594524</v>
      </c>
      <c r="AH59">
        <v>44.8343137495925</v>
      </c>
      <c r="AI59">
        <v>44.4280269839827</v>
      </c>
      <c r="AJ59">
        <v>44.0369759720834</v>
      </c>
      <c r="AK59">
        <v>43.6605893731303</v>
      </c>
      <c r="AL59">
        <v>30.3772789850762</v>
      </c>
      <c r="AM59">
        <v>30.4475629977627</v>
      </c>
      <c r="AN59">
        <v>30.5169684602907</v>
      </c>
      <c r="AO59">
        <v>30.9967337200152</v>
      </c>
      <c r="AP59">
        <v>31.059274548515</v>
      </c>
      <c r="AQ59">
        <v>33.5261242980942</v>
      </c>
      <c r="AR59">
        <v>34.1063946369157</v>
      </c>
      <c r="AS59">
        <v>35.0372449721085</v>
      </c>
      <c r="AT59">
        <v>38.0043304155354</v>
      </c>
      <c r="AU59">
        <v>38.1917762853412</v>
      </c>
      <c r="AV59">
        <v>38.7470846746409</v>
      </c>
    </row>
    <row r="60" spans="1:48">
      <c r="A60">
        <v>39.1666666666667</v>
      </c>
      <c r="B60">
        <v>38.7854166666667</v>
      </c>
      <c r="C60">
        <v>38.6059635416667</v>
      </c>
      <c r="D60">
        <v>38.5483889973959</v>
      </c>
      <c r="E60">
        <v>35.7056458740234</v>
      </c>
      <c r="F60">
        <v>35.6416841537476</v>
      </c>
      <c r="G60">
        <v>35.6336631018257</v>
      </c>
      <c r="H60">
        <v>35.7873760028703</v>
      </c>
      <c r="I60">
        <v>36.1559806026192</v>
      </c>
      <c r="J60">
        <v>37.6103347245626</v>
      </c>
      <c r="K60">
        <v>37.7027055405056</v>
      </c>
      <c r="L60">
        <v>39.2533806131481</v>
      </c>
      <c r="M60">
        <v>39.4688788401551</v>
      </c>
      <c r="N60">
        <v>39.5380178546531</v>
      </c>
      <c r="O60">
        <v>39.2178421851037</v>
      </c>
      <c r="P60">
        <v>39.1151191577899</v>
      </c>
      <c r="Q60">
        <v>37.3906563367595</v>
      </c>
      <c r="R60">
        <v>37.31077313255</v>
      </c>
      <c r="S60">
        <v>38.9788498117657</v>
      </c>
      <c r="T60">
        <v>40.5426716985303</v>
      </c>
      <c r="U60">
        <v>40.8358883022987</v>
      </c>
      <c r="V60">
        <v>42.8627480758475</v>
      </c>
      <c r="W60">
        <v>45.7247576192109</v>
      </c>
      <c r="X60">
        <v>45.9001034465694</v>
      </c>
      <c r="Y60">
        <v>45.9688469811588</v>
      </c>
      <c r="Z60">
        <v>45.9817363938943</v>
      </c>
      <c r="AA60">
        <v>46.2824212791233</v>
      </c>
      <c r="AB60">
        <v>46.9577094172</v>
      </c>
      <c r="AC60">
        <v>47.045738049485</v>
      </c>
      <c r="AD60">
        <v>47.3065228726293</v>
      </c>
      <c r="AE60">
        <v>45.7538867621956</v>
      </c>
      <c r="AF60">
        <v>44.531185825229</v>
      </c>
      <c r="AG60">
        <v>44.3612663567829</v>
      </c>
      <c r="AH60">
        <v>44.3067505273231</v>
      </c>
      <c r="AI60">
        <v>42.116566040267</v>
      </c>
      <c r="AJ60">
        <v>41.812194813757</v>
      </c>
      <c r="AK60">
        <v>40.1521034158336</v>
      </c>
      <c r="AL60">
        <v>39.3061891961565</v>
      </c>
      <c r="AM60">
        <v>39.1822071013006</v>
      </c>
      <c r="AN60">
        <v>38.5059880922742</v>
      </c>
      <c r="AO60">
        <v>38.4746632411208</v>
      </c>
      <c r="AP60">
        <v>38.3818633695788</v>
      </c>
      <c r="AQ60">
        <v>39.0454969089801</v>
      </c>
      <c r="AR60">
        <v>39.1699281976179</v>
      </c>
      <c r="AS60">
        <v>39.5385558902072</v>
      </c>
      <c r="AT60">
        <v>39.8933600443244</v>
      </c>
      <c r="AU60">
        <v>40.7125250415541</v>
      </c>
      <c r="AV60">
        <v>40.8661184785347</v>
      </c>
    </row>
    <row r="61" spans="1:48">
      <c r="A61">
        <v>39.1666666666667</v>
      </c>
      <c r="B61">
        <v>38.53125</v>
      </c>
      <c r="C61">
        <v>33.43359375</v>
      </c>
      <c r="D61">
        <v>33.440673828125</v>
      </c>
      <c r="E61">
        <v>33.4756317138672</v>
      </c>
      <c r="F61">
        <v>33.5346231460571</v>
      </c>
      <c r="G61">
        <v>33.6994780421257</v>
      </c>
      <c r="H61">
        <v>34.4833520071208</v>
      </c>
      <c r="I61">
        <v>35.7935559054296</v>
      </c>
      <c r="J61">
        <v>36.4241197637046</v>
      </c>
      <c r="K61">
        <v>38.4608913198247</v>
      </c>
      <c r="L61">
        <v>39.3600187633488</v>
      </c>
      <c r="M61">
        <v>40.6995143070535</v>
      </c>
      <c r="N61">
        <v>103.253270378215</v>
      </c>
      <c r="O61">
        <v>102.350104498488</v>
      </c>
      <c r="P61">
        <v>99.6744755797943</v>
      </c>
      <c r="Q61">
        <v>88.5148732980778</v>
      </c>
      <c r="R61">
        <v>79.1687063871401</v>
      </c>
      <c r="S61">
        <v>75.9453562798728</v>
      </c>
      <c r="T61">
        <v>75.7960393263744</v>
      </c>
      <c r="U61">
        <v>74.7638858853167</v>
      </c>
      <c r="V61">
        <v>74.6293373117502</v>
      </c>
      <c r="W61">
        <v>74.2839705953533</v>
      </c>
      <c r="X61">
        <v>69.1682261087246</v>
      </c>
      <c r="Y61">
        <v>65.5658893660568</v>
      </c>
      <c r="Z61">
        <v>63.9413740465269</v>
      </c>
      <c r="AA61">
        <v>62.5744351151294</v>
      </c>
      <c r="AB61">
        <v>61.8241720425556</v>
      </c>
      <c r="AC61">
        <v>60.1615354835125</v>
      </c>
      <c r="AD61">
        <v>60.0845162899686</v>
      </c>
      <c r="AE61">
        <v>59.833459836344</v>
      </c>
      <c r="AF61">
        <v>59.5855415883897</v>
      </c>
      <c r="AG61">
        <v>55.4236140008569</v>
      </c>
      <c r="AH61">
        <v>54.8452284758248</v>
      </c>
      <c r="AI61">
        <v>54.0635324079813</v>
      </c>
      <c r="AJ61">
        <v>57.8016200814848</v>
      </c>
      <c r="AK61">
        <v>57.5040998304663</v>
      </c>
      <c r="AL61">
        <v>57.2102985825855</v>
      </c>
      <c r="AM61">
        <v>56.9451698503031</v>
      </c>
      <c r="AN61">
        <v>54.0652089958865</v>
      </c>
      <c r="AO61">
        <v>52.9361334336436</v>
      </c>
      <c r="AP61">
        <v>52.3010284298819</v>
      </c>
      <c r="AQ61">
        <v>52.0947141530143</v>
      </c>
      <c r="AR61">
        <v>52.0560302261016</v>
      </c>
      <c r="AS61">
        <v>51.7886275813177</v>
      </c>
      <c r="AT61">
        <v>51.7537697365513</v>
      </c>
      <c r="AU61">
        <v>51.8005033714306</v>
      </c>
      <c r="AV61">
        <v>52.0553964050016</v>
      </c>
    </row>
    <row r="62" spans="1:48">
      <c r="A62">
        <v>39.1666666666667</v>
      </c>
      <c r="B62">
        <v>22.6458333333333</v>
      </c>
      <c r="C62">
        <v>23.0716145833333</v>
      </c>
      <c r="D62">
        <v>29.90185546875</v>
      </c>
      <c r="E62">
        <v>29.9530822753906</v>
      </c>
      <c r="F62">
        <v>30.0036687469482</v>
      </c>
      <c r="G62">
        <v>39.3717898464203</v>
      </c>
      <c r="H62">
        <v>39.0456687425375</v>
      </c>
      <c r="I62">
        <v>39.2484641347483</v>
      </c>
      <c r="J62">
        <v>39.2953583330639</v>
      </c>
      <c r="K62">
        <v>39.3666663539006</v>
      </c>
      <c r="L62">
        <v>40.5637497536967</v>
      </c>
      <c r="M62">
        <v>40.6192028817755</v>
      </c>
      <c r="N62">
        <v>40.8930027016646</v>
      </c>
      <c r="O62">
        <v>38.7907396275608</v>
      </c>
      <c r="P62">
        <v>37.1352074567042</v>
      </c>
      <c r="Q62">
        <v>36.4449966178249</v>
      </c>
      <c r="R62">
        <v>36.3769341601021</v>
      </c>
      <c r="S62">
        <v>41.556259005083</v>
      </c>
      <c r="T62">
        <v>46.3255539665028</v>
      </c>
      <c r="U62">
        <v>47.4302068435964</v>
      </c>
      <c r="V62">
        <v>48.8800637447817</v>
      </c>
      <c r="W62">
        <v>48.8095613543524</v>
      </c>
      <c r="X62">
        <v>48.5155076342702</v>
      </c>
      <c r="Y62">
        <v>48.1934622619877</v>
      </c>
      <c r="Z62">
        <v>47.9398515313153</v>
      </c>
      <c r="AA62">
        <v>48.3186108106081</v>
      </c>
      <c r="AB62">
        <v>48.8157323646799</v>
      </c>
      <c r="AC62">
        <v>48.8805357101214</v>
      </c>
      <c r="AD62">
        <v>49.7124486572267</v>
      </c>
      <c r="AE62">
        <v>49.5910430490114</v>
      </c>
      <c r="AF62">
        <v>48.7518267822229</v>
      </c>
      <c r="AG62">
        <v>48.4236332778895</v>
      </c>
      <c r="AH62">
        <v>46.633611206338</v>
      </c>
      <c r="AI62">
        <v>46.4756910662588</v>
      </c>
      <c r="AJ62">
        <v>43.8246067146788</v>
      </c>
      <c r="AK62">
        <v>43.7017991307453</v>
      </c>
      <c r="AL62">
        <v>43.0954366850737</v>
      </c>
      <c r="AM62">
        <v>42.8293578093834</v>
      </c>
      <c r="AN62">
        <v>42.7439908367662</v>
      </c>
      <c r="AO62">
        <v>42.6596909513066</v>
      </c>
      <c r="AP62">
        <v>42.4099525406326</v>
      </c>
      <c r="AQ62">
        <v>42.4923281338747</v>
      </c>
      <c r="AR62">
        <v>42.7363658288544</v>
      </c>
      <c r="AS62">
        <v>43.4410246731083</v>
      </c>
      <c r="AT62">
        <v>43.5105118646944</v>
      </c>
      <c r="AU62">
        <v>44.5780792799163</v>
      </c>
      <c r="AV62">
        <v>46.3677374329341</v>
      </c>
    </row>
    <row r="63" spans="1:48">
      <c r="A63">
        <v>39.1666666666667</v>
      </c>
      <c r="B63">
        <v>37.2604166666667</v>
      </c>
      <c r="C63">
        <v>36.9751302083334</v>
      </c>
      <c r="D63">
        <v>36.8635628255209</v>
      </c>
      <c r="E63">
        <v>36.6130010782878</v>
      </c>
      <c r="F63">
        <v>36.188388403066</v>
      </c>
      <c r="G63">
        <v>35.9358558674145</v>
      </c>
      <c r="H63">
        <v>35.9491576690718</v>
      </c>
      <c r="I63">
        <v>35.9997931982084</v>
      </c>
      <c r="J63">
        <v>36.0872957832308</v>
      </c>
      <c r="K63">
        <v>37.9812454292943</v>
      </c>
      <c r="L63">
        <v>38.0689798614281</v>
      </c>
      <c r="M63">
        <v>39.5418216408746</v>
      </c>
      <c r="N63">
        <v>40.2923211652544</v>
      </c>
      <c r="O63">
        <v>40.1761671506887</v>
      </c>
      <c r="P63">
        <v>39.8320608825379</v>
      </c>
      <c r="Q63">
        <v>37.9552479449986</v>
      </c>
      <c r="R63">
        <v>37.3466637498112</v>
      </c>
      <c r="S63">
        <v>55.8461638591933</v>
      </c>
      <c r="T63">
        <v>57.5788540391147</v>
      </c>
      <c r="U63">
        <v>57.8196470126479</v>
      </c>
      <c r="V63">
        <v>58.514936723725</v>
      </c>
      <c r="W63">
        <v>58.0831265965853</v>
      </c>
      <c r="X63">
        <v>55.7279621948109</v>
      </c>
      <c r="Y63">
        <v>55.1824645576352</v>
      </c>
      <c r="Z63">
        <v>54.671060522783</v>
      </c>
      <c r="AA63">
        <v>54.6626722662483</v>
      </c>
      <c r="AB63">
        <v>54.6378220562639</v>
      </c>
      <c r="AC63">
        <v>54.6298492805606</v>
      </c>
      <c r="AD63">
        <v>54.5904837005256</v>
      </c>
      <c r="AE63">
        <v>53.3138163767296</v>
      </c>
      <c r="AF63">
        <v>53.1473936720205</v>
      </c>
      <c r="AG63">
        <v>52.3256815675192</v>
      </c>
      <c r="AH63">
        <v>52.1716105479252</v>
      </c>
      <c r="AI63">
        <v>48.3101433064911</v>
      </c>
      <c r="AJ63">
        <v>45.2692378538618</v>
      </c>
      <c r="AK63">
        <v>45.1283723806885</v>
      </c>
      <c r="AL63">
        <v>44.9892677259299</v>
      </c>
      <c r="AM63">
        <v>44.8769018793558</v>
      </c>
      <c r="AN63">
        <v>43.8782504179282</v>
      </c>
      <c r="AO63">
        <v>43.3858597668077</v>
      </c>
      <c r="AP63">
        <v>41.8163645663611</v>
      </c>
      <c r="AQ63">
        <v>42.6245235526455</v>
      </c>
      <c r="AR63">
        <v>43.182377741789</v>
      </c>
      <c r="AS63">
        <v>43.2550980200166</v>
      </c>
      <c r="AT63">
        <v>44.1886445917639</v>
      </c>
      <c r="AU63">
        <v>44.9596381899846</v>
      </c>
      <c r="AV63">
        <v>45.0601427126098</v>
      </c>
    </row>
    <row r="64" spans="1:48">
      <c r="A64">
        <v>39.1666666666667</v>
      </c>
      <c r="B64">
        <v>37.00625</v>
      </c>
      <c r="C64">
        <v>36.592890625</v>
      </c>
      <c r="D64">
        <v>36.4308349609375</v>
      </c>
      <c r="E64">
        <v>36.2789077758789</v>
      </c>
      <c r="F64">
        <v>36.1934487342835</v>
      </c>
      <c r="G64">
        <v>36.1785306251049</v>
      </c>
      <c r="H64">
        <v>36.1887989922911</v>
      </c>
      <c r="I64">
        <v>36.5222790804656</v>
      </c>
      <c r="J64">
        <v>37.7368517528783</v>
      </c>
      <c r="K64">
        <v>38.1907985183234</v>
      </c>
      <c r="L64">
        <v>49.2557509260479</v>
      </c>
      <c r="M64">
        <v>48.5641914005651</v>
      </c>
      <c r="N64">
        <v>48.1632198680015</v>
      </c>
      <c r="O64">
        <v>47.5195991229515</v>
      </c>
      <c r="P64">
        <v>46.9221742873981</v>
      </c>
      <c r="Q64">
        <v>46.7231471088056</v>
      </c>
      <c r="R64">
        <v>43.7750570259045</v>
      </c>
      <c r="S64">
        <v>44.5334923874331</v>
      </c>
      <c r="T64">
        <v>46.2368118035327</v>
      </c>
      <c r="U64">
        <v>50.011489295282</v>
      </c>
      <c r="V64">
        <v>50.186345679091</v>
      </c>
      <c r="W64">
        <v>49.5092472222842</v>
      </c>
      <c r="X64">
        <v>49.2269569097772</v>
      </c>
      <c r="Y64">
        <v>48.7537285664495</v>
      </c>
      <c r="Z64">
        <v>48.6002773168852</v>
      </c>
      <c r="AA64">
        <v>49.0727530516577</v>
      </c>
      <c r="AB64">
        <v>49.9966118544719</v>
      </c>
      <c r="AC64">
        <v>50.6471624281202</v>
      </c>
      <c r="AD64">
        <v>50.6890728977687</v>
      </c>
      <c r="AE64">
        <v>48.4176449069929</v>
      </c>
      <c r="AF64">
        <v>48.1019832229806</v>
      </c>
      <c r="AG64">
        <v>47.5956092715443</v>
      </c>
      <c r="AH64">
        <v>47.3107739238614</v>
      </c>
      <c r="AI64">
        <v>47.1443892498132</v>
      </c>
      <c r="AJ64">
        <v>46.9800843841905</v>
      </c>
      <c r="AK64">
        <v>63.9933312197834</v>
      </c>
      <c r="AL64">
        <v>60.6190814575577</v>
      </c>
      <c r="AM64">
        <v>59.6958659028993</v>
      </c>
      <c r="AN64">
        <v>54.0680977509607</v>
      </c>
      <c r="AO64">
        <v>53.3905440852997</v>
      </c>
      <c r="AP64">
        <v>52.738398682101</v>
      </c>
      <c r="AQ64">
        <v>52.037448929207</v>
      </c>
      <c r="AR64">
        <v>51.7716721479014</v>
      </c>
      <c r="AS64">
        <v>54.2370262460526</v>
      </c>
      <c r="AT64">
        <v>53.9097121056744</v>
      </c>
      <c r="AU64">
        <v>61.3983407043534</v>
      </c>
      <c r="AV64">
        <v>60.6634858927225</v>
      </c>
    </row>
    <row r="65" spans="1:48">
      <c r="A65">
        <v>39.1666666666667</v>
      </c>
      <c r="B65">
        <v>38.7854166666667</v>
      </c>
      <c r="C65">
        <v>38.7255989583334</v>
      </c>
      <c r="D65">
        <v>38.4302490234375</v>
      </c>
      <c r="E65">
        <v>37.599577331543</v>
      </c>
      <c r="F65">
        <v>37.284614315033</v>
      </c>
      <c r="G65">
        <v>36.7991337730885</v>
      </c>
      <c r="H65">
        <v>36.8016446009249</v>
      </c>
      <c r="I65">
        <v>37.1614595833208</v>
      </c>
      <c r="J65">
        <v>37.3804048489463</v>
      </c>
      <c r="K65">
        <v>37.8566295458871</v>
      </c>
      <c r="L65">
        <v>38.8388429833277</v>
      </c>
      <c r="M65">
        <v>39.0698863714529</v>
      </c>
      <c r="N65">
        <v>39.4405184732371</v>
      </c>
      <c r="O65">
        <v>39.1239990304907</v>
      </c>
      <c r="P65">
        <v>37.6007492122737</v>
      </c>
      <c r="Q65">
        <v>36.3631087349724</v>
      </c>
      <c r="R65">
        <v>35.2234481287907</v>
      </c>
      <c r="S65">
        <v>37.0219826207413</v>
      </c>
      <c r="T65">
        <v>37.3592078379821</v>
      </c>
      <c r="U65">
        <v>39.0242573481082</v>
      </c>
      <c r="V65">
        <v>40.5852412638514</v>
      </c>
      <c r="W65">
        <v>40.6654257480533</v>
      </c>
      <c r="X65">
        <v>40.9029722825013</v>
      </c>
      <c r="Y65">
        <v>41.4364622077824</v>
      </c>
      <c r="Z65">
        <v>41.9232717646014</v>
      </c>
      <c r="AA65">
        <v>42.6780672793139</v>
      </c>
      <c r="AB65">
        <v>44.5178813464254</v>
      </c>
      <c r="AC65">
        <v>46.53283156031</v>
      </c>
      <c r="AD65">
        <v>46.9995295877906</v>
      </c>
      <c r="AE65">
        <v>46.7370472282484</v>
      </c>
      <c r="AF65">
        <v>46.4844079571891</v>
      </c>
      <c r="AG65">
        <v>45.1064712662864</v>
      </c>
      <c r="AH65">
        <v>45.0426403754579</v>
      </c>
      <c r="AI65">
        <v>44.0764093426053</v>
      </c>
      <c r="AJ65">
        <v>43.9504542258227</v>
      </c>
      <c r="AK65">
        <v>41.5872213471898</v>
      </c>
      <c r="AL65">
        <v>39.974936810912</v>
      </c>
      <c r="AM65">
        <v>39.1302627385932</v>
      </c>
      <c r="AN65">
        <v>39.0911344543608</v>
      </c>
      <c r="AO65">
        <v>38.8979385509632</v>
      </c>
      <c r="AP65">
        <v>38.7892658553021</v>
      </c>
      <c r="AQ65">
        <v>38.9169000321108</v>
      </c>
      <c r="AR65">
        <v>39.2950162809067</v>
      </c>
      <c r="AS65">
        <v>39.6589531703727</v>
      </c>
      <c r="AT65">
        <v>40.4762947679651</v>
      </c>
      <c r="AU65">
        <v>41.2590263449672</v>
      </c>
      <c r="AV65">
        <v>43.7539832466617</v>
      </c>
    </row>
    <row r="66" spans="1:48">
      <c r="A66">
        <v>39.1666666666667</v>
      </c>
      <c r="B66">
        <v>38.2770833333334</v>
      </c>
      <c r="C66">
        <v>38.1166927083334</v>
      </c>
      <c r="D66">
        <v>37.6535647786459</v>
      </c>
      <c r="E66">
        <v>37.4252169799805</v>
      </c>
      <c r="F66">
        <v>37.3824017677307</v>
      </c>
      <c r="G66">
        <v>37.1739416130543</v>
      </c>
      <c r="H66">
        <v>59.6674188025648</v>
      </c>
      <c r="I66">
        <v>57.4548341872762</v>
      </c>
      <c r="J66">
        <v>57.2741487599353</v>
      </c>
      <c r="K66">
        <v>56.8138681814377</v>
      </c>
      <c r="L66">
        <v>54.3034211928822</v>
      </c>
      <c r="M66">
        <v>53.9545428981491</v>
      </c>
      <c r="N66">
        <v>53.6187475394685</v>
      </c>
      <c r="O66">
        <v>52.2050758182517</v>
      </c>
      <c r="P66">
        <v>47.6989972068732</v>
      </c>
      <c r="Q66">
        <v>44.1504603004127</v>
      </c>
      <c r="R66">
        <v>42.6710335166162</v>
      </c>
      <c r="S66">
        <v>42.9376455976585</v>
      </c>
      <c r="T66">
        <v>47.4133959081561</v>
      </c>
      <c r="U66">
        <v>53.6333724425976</v>
      </c>
      <c r="V66">
        <v>54.0221209760002</v>
      </c>
      <c r="W66">
        <v>53.9343444638002</v>
      </c>
      <c r="X66">
        <v>52.9808721000276</v>
      </c>
      <c r="Y66">
        <v>52.9061111987773</v>
      </c>
      <c r="Z66">
        <v>52.6846320288231</v>
      </c>
      <c r="AA66">
        <v>52.7010741284629</v>
      </c>
      <c r="AB66">
        <v>52.8147301422224</v>
      </c>
      <c r="AC66">
        <v>53.0073364941112</v>
      </c>
      <c r="AD66">
        <v>53.0941945508765</v>
      </c>
      <c r="AE66">
        <v>52.9305171189905</v>
      </c>
      <c r="AF66">
        <v>52.4456227270284</v>
      </c>
      <c r="AG66">
        <v>52.2900524429405</v>
      </c>
      <c r="AH66">
        <v>51.5219241652568</v>
      </c>
      <c r="AI66">
        <v>49.9887558007968</v>
      </c>
      <c r="AJ66">
        <v>49.3891774582669</v>
      </c>
      <c r="AK66">
        <v>48.0426244306686</v>
      </c>
      <c r="AL66">
        <v>45.0585667391515</v>
      </c>
      <c r="AM66">
        <v>43.5865496440394</v>
      </c>
      <c r="AN66">
        <v>43.3020540323879</v>
      </c>
      <c r="AO66">
        <v>42.8456756553637</v>
      </c>
      <c r="AP66">
        <v>42.5889628182875</v>
      </c>
      <c r="AQ66">
        <v>42.8293767126017</v>
      </c>
      <c r="AR66">
        <v>43.2150406680641</v>
      </c>
      <c r="AS66">
        <v>44.5889685093989</v>
      </c>
      <c r="AT66">
        <v>44.6441064030314</v>
      </c>
      <c r="AU66">
        <v>44.9574524129177</v>
      </c>
      <c r="AV66">
        <v>46.6664937751727</v>
      </c>
    </row>
    <row r="67" spans="1:48">
      <c r="A67">
        <v>39.1666666666667</v>
      </c>
      <c r="B67">
        <v>38.7854166666667</v>
      </c>
      <c r="C67">
        <v>38.6059635416667</v>
      </c>
      <c r="D67">
        <v>38.2029417317709</v>
      </c>
      <c r="E67">
        <v>37.3098166137696</v>
      </c>
      <c r="F67">
        <v>36.068635383606</v>
      </c>
      <c r="G67">
        <v>36.0552774413109</v>
      </c>
      <c r="H67">
        <v>36.0670864732945</v>
      </c>
      <c r="I67">
        <v>36.3128935687136</v>
      </c>
      <c r="J67">
        <v>36.730837720669</v>
      </c>
      <c r="K67">
        <v>38.4880347050268</v>
      </c>
      <c r="L67">
        <v>38.7322334035883</v>
      </c>
      <c r="M67">
        <v>39.1239688158641</v>
      </c>
      <c r="N67">
        <v>39.1974192056658</v>
      </c>
      <c r="O67">
        <v>37.4554676244618</v>
      </c>
      <c r="P67">
        <v>37.374774279156</v>
      </c>
      <c r="Q67">
        <v>37.2950896006666</v>
      </c>
      <c r="R67">
        <v>37.2164009806583</v>
      </c>
      <c r="S67">
        <v>37.5511959684</v>
      </c>
      <c r="T67">
        <v>39.865466321165</v>
      </c>
      <c r="U67">
        <v>40.7705113341213</v>
      </c>
      <c r="V67">
        <v>42.2223543757388</v>
      </c>
      <c r="W67">
        <v>43.2376040708943</v>
      </c>
      <c r="X67">
        <v>44.0371132058292</v>
      </c>
      <c r="Y67">
        <v>44.3704379701734</v>
      </c>
      <c r="Z67">
        <v>44.4033074955463</v>
      </c>
      <c r="AA67">
        <v>45.4829354022973</v>
      </c>
      <c r="AB67">
        <v>47.2928116293091</v>
      </c>
      <c r="AC67">
        <v>48.7180891580809</v>
      </c>
      <c r="AD67">
        <v>48.7841130436049</v>
      </c>
      <c r="AE67">
        <v>46.9174890218389</v>
      </c>
      <c r="AF67">
        <v>46.6580831835199</v>
      </c>
      <c r="AG67">
        <v>45.9090488253739</v>
      </c>
      <c r="AH67">
        <v>45.6874594944224</v>
      </c>
      <c r="AI67">
        <v>43.2038743518576</v>
      </c>
      <c r="AJ67">
        <v>42.1684384872737</v>
      </c>
      <c r="AK67">
        <v>41.0452781952735</v>
      </c>
      <c r="AL67">
        <v>39.5481565787779</v>
      </c>
      <c r="AM67">
        <v>39.4151007070737</v>
      </c>
      <c r="AN67">
        <v>39.3724119482353</v>
      </c>
      <c r="AO67">
        <v>39.0773259027647</v>
      </c>
      <c r="AP67">
        <v>39.0388593289802</v>
      </c>
      <c r="AQ67">
        <v>39.6614306209189</v>
      </c>
      <c r="AR67">
        <v>39.7781627381574</v>
      </c>
      <c r="AS67">
        <v>40.3545275670226</v>
      </c>
      <c r="AT67">
        <v>40.4625959724348</v>
      </c>
      <c r="AU67">
        <v>41.5596188248468</v>
      </c>
      <c r="AV67">
        <v>41.7026235895362</v>
      </c>
    </row>
    <row r="68" spans="1:48">
      <c r="A68">
        <v>39.1666666666667</v>
      </c>
      <c r="B68">
        <v>39.0395833333334</v>
      </c>
      <c r="C68">
        <v>38.9765885416667</v>
      </c>
      <c r="D68">
        <v>38.4167223307292</v>
      </c>
      <c r="E68">
        <v>38.3615133015951</v>
      </c>
      <c r="F68">
        <v>37.4346917250061</v>
      </c>
      <c r="G68">
        <v>36.9173197334423</v>
      </c>
      <c r="H68">
        <v>36.9183532367743</v>
      </c>
      <c r="I68">
        <v>37.0339149903953</v>
      </c>
      <c r="J68">
        <v>37.1084910530153</v>
      </c>
      <c r="K68">
        <v>37.9962858095511</v>
      </c>
      <c r="L68">
        <v>38.4340179464542</v>
      </c>
      <c r="M68">
        <v>39.3368404788167</v>
      </c>
      <c r="N68">
        <v>40.5402618770682</v>
      </c>
      <c r="O68">
        <v>39.9439955097514</v>
      </c>
      <c r="P68">
        <v>39.8321955658795</v>
      </c>
      <c r="Q68">
        <v>37.9553540081301</v>
      </c>
      <c r="R68">
        <v>37.8684120830285</v>
      </c>
      <c r="S68">
        <v>38.8483466299149</v>
      </c>
      <c r="T68">
        <v>40.4203249655452</v>
      </c>
      <c r="U68">
        <v>40.7150709034759</v>
      </c>
      <c r="V68">
        <v>45.6631183364873</v>
      </c>
      <c r="W68">
        <v>45.9806277315716</v>
      </c>
      <c r="X68">
        <v>46.1207914184805</v>
      </c>
      <c r="Y68">
        <v>46.2636628129774</v>
      </c>
      <c r="Z68">
        <v>46.2728670278152</v>
      </c>
      <c r="AA68">
        <v>46.7558128385767</v>
      </c>
      <c r="AB68">
        <v>47.0274698571301</v>
      </c>
      <c r="AC68">
        <v>47.114626483916</v>
      </c>
      <c r="AD68">
        <v>48.4056340181817</v>
      </c>
      <c r="AE68">
        <v>47.8802818920454</v>
      </c>
      <c r="AF68">
        <v>47.3877642737925</v>
      </c>
      <c r="AG68">
        <v>47.1107231135253</v>
      </c>
      <c r="AH68">
        <v>45.5996944519012</v>
      </c>
      <c r="AI68">
        <v>45.1647059099549</v>
      </c>
      <c r="AJ68">
        <v>44.4669117905827</v>
      </c>
      <c r="AK68">
        <v>44.3360753932004</v>
      </c>
      <c r="AL68">
        <v>44.2068744507854</v>
      </c>
      <c r="AM68">
        <v>43.899116658881</v>
      </c>
      <c r="AN68">
        <v>43.6028997841729</v>
      </c>
      <c r="AO68">
        <v>42.1773560746405</v>
      </c>
      <c r="AP68">
        <v>42.1001391237075</v>
      </c>
      <c r="AQ68">
        <v>42.1863873846612</v>
      </c>
      <c r="AR68">
        <v>42.4418978577364</v>
      </c>
      <c r="AS68">
        <v>43.8354945629674</v>
      </c>
      <c r="AT68">
        <v>44.9329519683368</v>
      </c>
      <c r="AU68">
        <v>46.6471996750653</v>
      </c>
      <c r="AV68">
        <v>47.9971697441139</v>
      </c>
    </row>
    <row r="69" spans="1:48">
      <c r="A69">
        <v>39.1666666666667</v>
      </c>
      <c r="B69">
        <v>39.0395833333334</v>
      </c>
      <c r="C69">
        <v>38.4726302083334</v>
      </c>
      <c r="D69">
        <v>38.3049065755209</v>
      </c>
      <c r="E69">
        <v>38.0358499145508</v>
      </c>
      <c r="F69">
        <v>37.5818167991638</v>
      </c>
      <c r="G69">
        <v>37.0331807293415</v>
      </c>
      <c r="H69">
        <v>37.0277888608235</v>
      </c>
      <c r="I69">
        <v>37.3621626139809</v>
      </c>
      <c r="J69">
        <v>37.996419319908</v>
      </c>
      <c r="K69">
        <v>38.2590535954115</v>
      </c>
      <c r="L69">
        <v>38.3433154254688</v>
      </c>
      <c r="M69">
        <v>39.4250266688301</v>
      </c>
      <c r="N69">
        <v>41.9947138354698</v>
      </c>
      <c r="O69">
        <v>41.8572799125264</v>
      </c>
      <c r="P69">
        <v>41.1786999179935</v>
      </c>
      <c r="Q69">
        <v>41.0514661690186</v>
      </c>
      <c r="R69">
        <v>40.6745361876804</v>
      </c>
      <c r="S69">
        <v>44.4649240571823</v>
      </c>
      <c r="T69">
        <v>46.1742432021789</v>
      </c>
      <c r="U69">
        <v>47.7339969219882</v>
      </c>
      <c r="V69">
        <v>47.9373219604634</v>
      </c>
      <c r="W69">
        <v>47.7381410438649</v>
      </c>
      <c r="X69">
        <v>47.5812860720436</v>
      </c>
      <c r="Y69">
        <v>47.4577627817343</v>
      </c>
      <c r="Z69">
        <v>47.4405966774193</v>
      </c>
      <c r="AA69">
        <v>48.0145444681451</v>
      </c>
      <c r="AB69">
        <v>48.5382718271824</v>
      </c>
      <c r="AC69">
        <v>49.016173042304</v>
      </c>
      <c r="AD69">
        <v>49.5768535750448</v>
      </c>
      <c r="AE69">
        <v>49.2177215659806</v>
      </c>
      <c r="AF69">
        <v>49.1025000464058</v>
      </c>
      <c r="AG69">
        <v>48.7611562946656</v>
      </c>
      <c r="AH69">
        <v>48.4326129336157</v>
      </c>
      <c r="AI69">
        <v>47.8913899486051</v>
      </c>
      <c r="AJ69">
        <v>47.3704628255324</v>
      </c>
      <c r="AK69">
        <v>45.5320241870217</v>
      </c>
      <c r="AL69">
        <v>43.0814690472796</v>
      </c>
      <c r="AM69">
        <v>42.8159139580066</v>
      </c>
      <c r="AN69">
        <v>42.5603171845814</v>
      </c>
      <c r="AO69">
        <v>42.4783132197741</v>
      </c>
      <c r="AP69">
        <v>42.0734186435382</v>
      </c>
      <c r="AQ69">
        <v>42.160000910494</v>
      </c>
      <c r="AR69">
        <v>42.4165008763505</v>
      </c>
      <c r="AS69">
        <v>42.8279695715786</v>
      </c>
      <c r="AT69">
        <v>42.9051199519338</v>
      </c>
      <c r="AU69">
        <v>43.536049954938</v>
      </c>
      <c r="AV69">
        <v>43.6543493305012</v>
      </c>
    </row>
    <row r="70" spans="1:48">
      <c r="A70">
        <v>39.1666666666667</v>
      </c>
      <c r="B70">
        <v>37.5145833333334</v>
      </c>
      <c r="C70">
        <v>37.294921875</v>
      </c>
      <c r="D70">
        <v>36.5947509765625</v>
      </c>
      <c r="E70">
        <v>36.043366394043</v>
      </c>
      <c r="F70">
        <v>35.6091510353088</v>
      </c>
      <c r="G70">
        <v>35.5863078714848</v>
      </c>
      <c r="H70">
        <v>35.6039790230912</v>
      </c>
      <c r="I70">
        <v>36.4282329562616</v>
      </c>
      <c r="J70">
        <v>36.6746742204018</v>
      </c>
      <c r="K70">
        <v>36.7787407926468</v>
      </c>
      <c r="L70">
        <v>37.2925694931064</v>
      </c>
      <c r="M70">
        <v>37.5815981371149</v>
      </c>
      <c r="N70">
        <v>38.9725484864058</v>
      </c>
      <c r="O70">
        <v>38.8728916303258</v>
      </c>
      <c r="P70">
        <v>38.3808359034304</v>
      </c>
      <c r="Q70">
        <v>38.2885754546375</v>
      </c>
      <c r="R70">
        <v>38.1974682614546</v>
      </c>
      <c r="S70">
        <v>41.7453163755046</v>
      </c>
      <c r="T70">
        <v>42.0234999208107</v>
      </c>
      <c r="U70">
        <v>44.4958561797195</v>
      </c>
      <c r="V70">
        <v>45.2272615729801</v>
      </c>
      <c r="W70">
        <v>45.3380577246688</v>
      </c>
      <c r="X70">
        <v>45.4834776737603</v>
      </c>
      <c r="Y70">
        <v>45.8057386680862</v>
      </c>
      <c r="Z70">
        <v>45.8206669347351</v>
      </c>
      <c r="AA70">
        <v>46.5363585779458</v>
      </c>
      <c r="AB70">
        <v>47.5626092734783</v>
      </c>
      <c r="AC70">
        <v>49.0914895710272</v>
      </c>
      <c r="AD70">
        <v>49.1528459513893</v>
      </c>
      <c r="AE70">
        <v>49.038435376997</v>
      </c>
      <c r="AF70">
        <v>48.0216113970848</v>
      </c>
      <c r="AG70">
        <v>43.0081042739068</v>
      </c>
      <c r="AH70">
        <v>42.970502970483</v>
      </c>
      <c r="AI70">
        <v>42.8583716833519</v>
      </c>
      <c r="AJ70">
        <v>42.74764203731</v>
      </c>
      <c r="AK70">
        <v>41.7635323081127</v>
      </c>
      <c r="AL70">
        <v>40.5019583080443</v>
      </c>
      <c r="AM70">
        <v>40.1080369560905</v>
      </c>
      <c r="AN70">
        <v>39.132378179019</v>
      </c>
      <c r="AO70">
        <v>39.0932234517812</v>
      </c>
      <c r="AP70">
        <v>38.8998969860449</v>
      </c>
      <c r="AQ70">
        <v>39.0261482737194</v>
      </c>
      <c r="AR70">
        <v>39.1508214202979</v>
      </c>
      <c r="AS70">
        <v>40.2588540105143</v>
      </c>
      <c r="AT70">
        <v>41.2422329343315</v>
      </c>
      <c r="AU70">
        <v>41.3892050226523</v>
      </c>
      <c r="AV70">
        <v>42.6954194576039</v>
      </c>
    </row>
    <row r="71" spans="1:48">
      <c r="A71">
        <v>39.1666666666667</v>
      </c>
      <c r="B71">
        <v>39.0395833333334</v>
      </c>
      <c r="C71">
        <v>38.4726302083334</v>
      </c>
      <c r="D71">
        <v>37.7458277994792</v>
      </c>
      <c r="E71">
        <v>36.9498393920899</v>
      </c>
      <c r="F71">
        <v>36.9129663996887</v>
      </c>
      <c r="G71">
        <v>36.6977576797238</v>
      </c>
      <c r="H71">
        <v>36.7015357087272</v>
      </c>
      <c r="I71">
        <v>37.237536156059</v>
      </c>
      <c r="J71">
        <v>37.4536285502068</v>
      </c>
      <c r="K71">
        <v>38.1139360520637</v>
      </c>
      <c r="L71">
        <v>39.060769844905</v>
      </c>
      <c r="M71">
        <v>39.1350102218437</v>
      </c>
      <c r="N71">
        <v>39.3549473385245</v>
      </c>
      <c r="O71">
        <v>38.6238894464036</v>
      </c>
      <c r="P71">
        <v>37.9567991198433</v>
      </c>
      <c r="Q71">
        <v>37.8698391308453</v>
      </c>
      <c r="R71">
        <v>36.7534902720829</v>
      </c>
      <c r="S71">
        <v>37.0940716436819</v>
      </c>
      <c r="T71">
        <v>39.4483403748597</v>
      </c>
      <c r="U71">
        <v>45.2793595358305</v>
      </c>
      <c r="V71">
        <v>47.8534475996538</v>
      </c>
      <c r="W71">
        <v>47.8214433146668</v>
      </c>
      <c r="X71">
        <v>46.8973195856667</v>
      </c>
      <c r="Y71">
        <v>46.9063041219208</v>
      </c>
      <c r="Z71">
        <v>46.9098177173488</v>
      </c>
      <c r="AA71">
        <v>48.2392268953459</v>
      </c>
      <c r="AB71">
        <v>48.4552558867704</v>
      </c>
      <c r="AC71">
        <v>48.5245651881858</v>
      </c>
      <c r="AD71">
        <v>49.6880950856963</v>
      </c>
      <c r="AE71">
        <v>49.5669938971251</v>
      </c>
      <c r="AF71">
        <v>48.0123573888423</v>
      </c>
      <c r="AG71">
        <v>46.3097314437133</v>
      </c>
      <c r="AH71">
        <v>44.9689135119242</v>
      </c>
      <c r="AI71">
        <v>44.8318020930252</v>
      </c>
      <c r="AJ71">
        <v>43.8840194098855</v>
      </c>
      <c r="AK71">
        <v>43.7604691672619</v>
      </c>
      <c r="AL71">
        <v>43.6384633026711</v>
      </c>
      <c r="AM71">
        <v>43.1610593462542</v>
      </c>
      <c r="AN71">
        <v>42.8925196207696</v>
      </c>
      <c r="AO71">
        <v>42.80636312551</v>
      </c>
      <c r="AP71">
        <v>41.3600109613391</v>
      </c>
      <c r="AQ71">
        <v>41.4555108243224</v>
      </c>
      <c r="AR71">
        <v>41.5498169390184</v>
      </c>
      <c r="AS71">
        <v>41.8291988038052</v>
      </c>
      <c r="AT71">
        <v>42.2773738785674</v>
      </c>
      <c r="AU71">
        <v>43.2156036641927</v>
      </c>
      <c r="AV71">
        <v>44.316348251971</v>
      </c>
    </row>
    <row r="72" spans="1:48">
      <c r="A72">
        <v>39.1666666666667</v>
      </c>
      <c r="B72">
        <v>38.2770833333334</v>
      </c>
      <c r="C72">
        <v>37.688984375</v>
      </c>
      <c r="D72">
        <v>37.6428720703125</v>
      </c>
      <c r="E72">
        <v>37.5062643676758</v>
      </c>
      <c r="F72">
        <v>37.4624360630799</v>
      </c>
      <c r="G72">
        <v>37.2469729075604</v>
      </c>
      <c r="H72">
        <v>37.1944911647038</v>
      </c>
      <c r="I72">
        <v>37.2996977460274</v>
      </c>
      <c r="J72">
        <v>44.8709515242021</v>
      </c>
      <c r="K72">
        <v>44.8983743253091</v>
      </c>
      <c r="L72">
        <v>44.90218528811</v>
      </c>
      <c r="M72">
        <v>44.9082987076032</v>
      </c>
      <c r="N72">
        <v>47.4094449737581</v>
      </c>
      <c r="O72">
        <v>48.4736185385543</v>
      </c>
      <c r="P72">
        <v>48.2551983068224</v>
      </c>
      <c r="Q72">
        <v>45.0198486242932</v>
      </c>
      <c r="R72">
        <v>44.8446005164895</v>
      </c>
      <c r="S72">
        <v>47.95735293256</v>
      </c>
      <c r="T72">
        <v>48.157886020903</v>
      </c>
      <c r="U72">
        <v>48.3559124456417</v>
      </c>
      <c r="V72">
        <v>51.2891788620839</v>
      </c>
      <c r="W72">
        <v>50.6994167685473</v>
      </c>
      <c r="X72">
        <v>50.6531740589405</v>
      </c>
      <c r="Y72">
        <v>50.6075093832037</v>
      </c>
      <c r="Z72">
        <v>50.1114768430132</v>
      </c>
      <c r="AA72">
        <v>50.9377880138729</v>
      </c>
      <c r="AB72">
        <v>51.5885080609249</v>
      </c>
      <c r="AC72">
        <v>51.6186517101634</v>
      </c>
      <c r="AD72">
        <v>51.6484185637863</v>
      </c>
      <c r="AE72">
        <v>49.1731296189817</v>
      </c>
      <c r="AF72">
        <v>49.0584654987445</v>
      </c>
      <c r="AG72">
        <v>47.8129264926671</v>
      </c>
      <c r="AH72">
        <v>47.3246185868754</v>
      </c>
      <c r="AI72">
        <v>45.8255989958519</v>
      </c>
      <c r="AJ72">
        <v>44.7908590837149</v>
      </c>
      <c r="AK72">
        <v>44.3862018680756</v>
      </c>
      <c r="AL72">
        <v>44.2563743447246</v>
      </c>
      <c r="AM72">
        <v>43.3275322309431</v>
      </c>
      <c r="AN72">
        <v>42.6863731607356</v>
      </c>
      <c r="AO72">
        <v>42.1013155091712</v>
      </c>
      <c r="AP72">
        <v>41.2623846266602</v>
      </c>
      <c r="AQ72">
        <v>41.3591048188269</v>
      </c>
      <c r="AR72">
        <v>41.4546160085916</v>
      </c>
      <c r="AS72">
        <v>41.5489333084842</v>
      </c>
      <c r="AT72">
        <v>41.6420716421281</v>
      </c>
      <c r="AU72">
        <v>42.0679939555483</v>
      </c>
      <c r="AV72">
        <v>42.7512443333266</v>
      </c>
    </row>
    <row r="73" spans="1:48">
      <c r="A73">
        <v>39.1666666666667</v>
      </c>
      <c r="B73">
        <v>38.7854166666667</v>
      </c>
      <c r="C73">
        <v>38.6059635416667</v>
      </c>
      <c r="D73">
        <v>37.6271962890625</v>
      </c>
      <c r="E73">
        <v>37.3098166137696</v>
      </c>
      <c r="F73">
        <v>37.1856984907532</v>
      </c>
      <c r="G73">
        <v>37.10373479735</v>
      </c>
      <c r="H73">
        <v>37.0816911529131</v>
      </c>
      <c r="I73">
        <v>37.5559163405647</v>
      </c>
      <c r="J73">
        <v>38.0322736607653</v>
      </c>
      <c r="K73">
        <v>38.1193702400057</v>
      </c>
      <c r="L73">
        <v>39.5815040640045</v>
      </c>
      <c r="M73">
        <v>39.9201600600042</v>
      </c>
      <c r="N73">
        <v>40.237650056254</v>
      </c>
      <c r="O73">
        <v>40.1221794305508</v>
      </c>
      <c r="P73">
        <v>40.0081521876689</v>
      </c>
      <c r="Q73">
        <v>39.6703464806313</v>
      </c>
      <c r="R73">
        <v>38.6949325015603</v>
      </c>
      <c r="S73">
        <v>39.6438725327518</v>
      </c>
      <c r="T73">
        <v>42.3839368728172</v>
      </c>
      <c r="U73">
        <v>45.3561455528049</v>
      </c>
      <c r="V73">
        <v>46.0552900945747</v>
      </c>
      <c r="W73">
        <v>46.0670989683925</v>
      </c>
      <c r="X73">
        <v>46.1487278086582</v>
      </c>
      <c r="Y73">
        <v>46.1593687110499</v>
      </c>
      <c r="Z73">
        <v>46.1698766021618</v>
      </c>
      <c r="AA73">
        <v>46.8550123994726</v>
      </c>
      <c r="AB73">
        <v>47.4801988145188</v>
      </c>
      <c r="AC73">
        <v>47.5616963293373</v>
      </c>
      <c r="AD73">
        <v>48.2860054922869</v>
      </c>
      <c r="AE73">
        <v>48.1824304236333</v>
      </c>
      <c r="AF73">
        <v>46.8527854797929</v>
      </c>
      <c r="AG73">
        <v>45.3965685653369</v>
      </c>
      <c r="AH73">
        <v>44.6545403876031</v>
      </c>
      <c r="AI73">
        <v>44.2549951230679</v>
      </c>
      <c r="AJ73">
        <v>42.5885584155694</v>
      </c>
      <c r="AK73">
        <v>41.6223455938178</v>
      </c>
      <c r="AL73">
        <v>40.0025971551316</v>
      </c>
      <c r="AM73">
        <v>62.1523699040575</v>
      </c>
      <c r="AN73">
        <v>59.2102282898511</v>
      </c>
      <c r="AO73">
        <v>58.9201004362279</v>
      </c>
      <c r="AP73">
        <v>58.6335991807751</v>
      </c>
      <c r="AQ73">
        <v>57.3089792934185</v>
      </c>
      <c r="AR73">
        <v>56.7896680875799</v>
      </c>
      <c r="AS73">
        <v>56.6922972364851</v>
      </c>
      <c r="AT73">
        <v>56.596143521029</v>
      </c>
      <c r="AU73">
        <v>56.0117701988618</v>
      </c>
      <c r="AV73">
        <v>55.9741230713761</v>
      </c>
    </row>
    <row r="74" spans="1:48">
      <c r="A74">
        <v>39.1666666666667</v>
      </c>
      <c r="B74">
        <v>39.0395833333334</v>
      </c>
      <c r="C74">
        <v>38.9765885416667</v>
      </c>
      <c r="D74">
        <v>38.5411370442709</v>
      </c>
      <c r="E74">
        <v>37.5761454223633</v>
      </c>
      <c r="F74">
        <v>36.8162145201111</v>
      </c>
      <c r="G74">
        <v>36.7481064756069</v>
      </c>
      <c r="H74">
        <v>36.8016338495405</v>
      </c>
      <c r="I74">
        <v>36.9215725801827</v>
      </c>
      <c r="J74">
        <v>36.9975529229304</v>
      </c>
      <c r="K74">
        <v>37.4977058652473</v>
      </c>
      <c r="L74">
        <v>38.1541566020381</v>
      </c>
      <c r="M74">
        <v>38.2397296445127</v>
      </c>
      <c r="N74">
        <v>38.4932397828434</v>
      </c>
      <c r="O74">
        <v>38.2122432909868</v>
      </c>
      <c r="P74">
        <v>37.9417841675748</v>
      </c>
      <c r="Q74">
        <v>37.8550118654801</v>
      </c>
      <c r="R74">
        <v>37.7693242171616</v>
      </c>
      <c r="S74">
        <v>39.408741453589</v>
      </c>
      <c r="T74">
        <v>42.7900395037205</v>
      </c>
      <c r="U74">
        <v>45.176160059552</v>
      </c>
      <c r="V74">
        <v>46.35265005583</v>
      </c>
      <c r="W74">
        <v>46.4902119189661</v>
      </c>
      <c r="X74">
        <v>46.5985418861858</v>
      </c>
      <c r="Y74">
        <v>46.6838517353713</v>
      </c>
      <c r="Z74">
        <v>46.6878035886792</v>
      </c>
      <c r="AA74">
        <v>46.9620109541037</v>
      </c>
      <c r="AB74">
        <v>47.0499858171774</v>
      </c>
      <c r="AC74">
        <v>48.5268638310272</v>
      </c>
      <c r="AD74">
        <v>48.7321064373637</v>
      </c>
      <c r="AE74">
        <v>46.8765338194239</v>
      </c>
      <c r="AF74">
        <v>46.1029237647387</v>
      </c>
      <c r="AG74">
        <v>45.874064123561</v>
      </c>
      <c r="AH74">
        <v>45.6537867189275</v>
      </c>
      <c r="AI74">
        <v>43.1773570411554</v>
      </c>
      <c r="AJ74">
        <v>41.6860365219676</v>
      </c>
      <c r="AK74">
        <v>41.3978101523938</v>
      </c>
      <c r="AL74">
        <v>41.3053375254889</v>
      </c>
      <c r="AM74">
        <v>40.9737539301459</v>
      </c>
      <c r="AN74">
        <v>40.0411750682435</v>
      </c>
      <c r="AO74">
        <v>39.9906603798905</v>
      </c>
      <c r="AP74">
        <v>39.242411558661</v>
      </c>
      <c r="AQ74">
        <v>39.8522608362447</v>
      </c>
      <c r="AR74">
        <v>43.2826630226529</v>
      </c>
      <c r="AS74">
        <v>44.4975971303392</v>
      </c>
      <c r="AT74">
        <v>45.5669178118836</v>
      </c>
      <c r="AU74">
        <v>48.1598313392351</v>
      </c>
      <c r="AV74">
        <v>48.4623418805329</v>
      </c>
    </row>
    <row r="75" spans="1:48">
      <c r="A75">
        <v>39.1666666666667</v>
      </c>
      <c r="B75">
        <v>38.0229166666667</v>
      </c>
      <c r="C75">
        <v>37.168046875</v>
      </c>
      <c r="D75">
        <v>36.6532392578125</v>
      </c>
      <c r="E75">
        <v>36.6200737670899</v>
      </c>
      <c r="F75">
        <v>36.3908173124695</v>
      </c>
      <c r="G75">
        <v>36.3386616632519</v>
      </c>
      <c r="H75">
        <v>133.979196059811</v>
      </c>
      <c r="I75">
        <v>111.659136995606</v>
      </c>
      <c r="J75">
        <v>98.7855488089297</v>
      </c>
      <c r="K75">
        <v>115.613229448818</v>
      </c>
      <c r="L75">
        <v>109.434571872047</v>
      </c>
      <c r="M75">
        <v>102.185682536441</v>
      </c>
      <c r="N75">
        <v>88.6040829340365</v>
      </c>
      <c r="O75">
        <v>76.3632153105537</v>
      </c>
      <c r="P75">
        <v>66.723532057061</v>
      </c>
      <c r="Q75">
        <v>59.1322814949356</v>
      </c>
      <c r="R75">
        <v>58.7806279762489</v>
      </c>
      <c r="S75">
        <v>58.9763544271396</v>
      </c>
      <c r="T75">
        <v>59.0391499968003</v>
      </c>
      <c r="U75">
        <v>59.8452881223203</v>
      </c>
      <c r="V75">
        <v>60.6242965993852</v>
      </c>
      <c r="W75">
        <v>60.4539928918929</v>
      </c>
      <c r="X75">
        <v>60.2858179807442</v>
      </c>
      <c r="Y75">
        <v>59.4554543569477</v>
      </c>
      <c r="Z75">
        <v>58.0542157417911</v>
      </c>
      <c r="AA75">
        <v>57.9021826514739</v>
      </c>
      <c r="AB75">
        <v>57.7558508020437</v>
      </c>
      <c r="AC75">
        <v>57.1455250467116</v>
      </c>
      <c r="AD75">
        <v>56.6343772266209</v>
      </c>
      <c r="AE75">
        <v>56.0105880806227</v>
      </c>
      <c r="AF75">
        <v>54.6096616235682</v>
      </c>
      <c r="AG75">
        <v>54.0617993126844</v>
      </c>
      <c r="AH75">
        <v>50.7221219759218</v>
      </c>
      <c r="AI75">
        <v>48.4228302042326</v>
      </c>
      <c r="AJ75">
        <v>44.9974080307273</v>
      </c>
      <c r="AK75">
        <v>44.8599404303433</v>
      </c>
      <c r="AL75">
        <v>44.4526926642054</v>
      </c>
      <c r="AM75">
        <v>44.3470340059028</v>
      </c>
      <c r="AN75">
        <v>44.242696080829</v>
      </c>
      <c r="AO75">
        <v>43.933594977798</v>
      </c>
      <c r="AP75">
        <v>43.6360851661305</v>
      </c>
      <c r="AQ75">
        <v>44.2395255849408</v>
      </c>
      <c r="AR75">
        <v>44.2990315151291</v>
      </c>
      <c r="AS75">
        <v>45.2979873181642</v>
      </c>
      <c r="AT75">
        <v>46.0846650130543</v>
      </c>
      <c r="AU75">
        <v>47.5541736977802</v>
      </c>
      <c r="AV75">
        <v>47.622246526558</v>
      </c>
    </row>
    <row r="76" spans="1:48">
      <c r="A76">
        <v>39.1666666666667</v>
      </c>
      <c r="B76">
        <v>37.5145833333334</v>
      </c>
      <c r="C76">
        <v>37.4706510416667</v>
      </c>
      <c r="D76">
        <v>37.3405016276042</v>
      </c>
      <c r="E76">
        <v>36.6306450317383</v>
      </c>
      <c r="F76">
        <v>36.2031652140808</v>
      </c>
      <c r="G76">
        <v>36.1580465185528</v>
      </c>
      <c r="H76">
        <v>36.1685709370709</v>
      </c>
      <c r="I76">
        <v>36.408035253504</v>
      </c>
      <c r="J76">
        <v>36.82003305016</v>
      </c>
      <c r="K76">
        <v>37.535780158271</v>
      </c>
      <c r="L76">
        <v>37.8156884023358</v>
      </c>
      <c r="M76">
        <v>38.0851000872482</v>
      </c>
      <c r="N76">
        <v>38.5172813317952</v>
      </c>
      <c r="O76">
        <v>38.2353832818529</v>
      </c>
      <c r="P76">
        <v>37.7831718267371</v>
      </c>
      <c r="Q76">
        <v>37.6983821789029</v>
      </c>
      <c r="R76">
        <v>37.6146524016666</v>
      </c>
      <c r="S76">
        <v>42.5619050763541</v>
      </c>
      <c r="T76">
        <v>43.3658336359908</v>
      </c>
      <c r="U76">
        <v>44.6554690337414</v>
      </c>
      <c r="V76">
        <v>45.3808889449761</v>
      </c>
      <c r="W76">
        <v>45.4416056095395</v>
      </c>
      <c r="X76">
        <v>45.5779651187048</v>
      </c>
      <c r="Y76">
        <v>45.6668422987857</v>
      </c>
      <c r="Z76">
        <v>45.8501514827027</v>
      </c>
      <c r="AA76">
        <v>46.5632632279662</v>
      </c>
      <c r="AB76">
        <v>46.6562224376166</v>
      </c>
      <c r="AC76">
        <v>47.2988029743252</v>
      </c>
      <c r="AD76">
        <v>47.3825679371461</v>
      </c>
      <c r="AE76">
        <v>47.2902858379318</v>
      </c>
      <c r="AF76">
        <v>47.0169001190093</v>
      </c>
      <c r="AG76">
        <v>46.7537663645465</v>
      </c>
      <c r="AH76">
        <v>45.487435171194</v>
      </c>
      <c r="AI76">
        <v>45.0566563522743</v>
      </c>
      <c r="AJ76">
        <v>44.9184481478708</v>
      </c>
      <c r="AK76">
        <v>44.7819675460224</v>
      </c>
      <c r="AL76">
        <v>44.6471929516972</v>
      </c>
      <c r="AM76">
        <v>44.539103039801</v>
      </c>
      <c r="AN76">
        <v>44.4323642518034</v>
      </c>
      <c r="AO76">
        <v>43.6945323797706</v>
      </c>
      <c r="AP76">
        <v>43.5983507250235</v>
      </c>
      <c r="AQ76">
        <v>43.6658713409607</v>
      </c>
      <c r="AR76">
        <v>43.7325479491987</v>
      </c>
      <c r="AS76">
        <v>44.0617637023738</v>
      </c>
      <c r="AT76">
        <v>44.9876830081787</v>
      </c>
      <c r="AU76">
        <v>46.6903003689407</v>
      </c>
      <c r="AV76">
        <v>47.2423990866584</v>
      </c>
    </row>
    <row r="77" spans="1:48">
      <c r="A77">
        <v>39.1666666666667</v>
      </c>
      <c r="B77">
        <v>39.0395833333334</v>
      </c>
      <c r="C77">
        <v>37.8426822916667</v>
      </c>
      <c r="D77">
        <v>37.2182464192709</v>
      </c>
      <c r="E77">
        <v>36.9366498575847</v>
      </c>
      <c r="F77">
        <v>36.5328605021668</v>
      </c>
      <c r="G77">
        <v>36.4753782333355</v>
      </c>
      <c r="H77">
        <v>36.4950515495854</v>
      </c>
      <c r="I77">
        <v>36.626487116476</v>
      </c>
      <c r="J77">
        <v>37.8215207821367</v>
      </c>
      <c r="K77">
        <v>38.4496377136998</v>
      </c>
      <c r="L77">
        <v>39.022794413751</v>
      </c>
      <c r="M77">
        <v>39.0975094835792</v>
      </c>
      <c r="N77">
        <v>39.1712906150344</v>
      </c>
      <c r="O77">
        <v>37.6391736247155</v>
      </c>
      <c r="P77">
        <v>37.2242252731708</v>
      </c>
      <c r="Q77">
        <v>35.901577402622</v>
      </c>
      <c r="R77">
        <v>34.8599922045648</v>
      </c>
      <c r="S77">
        <v>35.2242423020077</v>
      </c>
      <c r="T77">
        <v>37.7421211005821</v>
      </c>
      <c r="U77">
        <v>40.0396855042811</v>
      </c>
      <c r="V77">
        <v>41.5372051602636</v>
      </c>
      <c r="W77">
        <v>41.6054900957603</v>
      </c>
      <c r="X77">
        <v>42.3472352075932</v>
      </c>
      <c r="Y77">
        <v>42.4053947674983</v>
      </c>
      <c r="Z77">
        <v>42.8074227253422</v>
      </c>
      <c r="AA77">
        <v>42.9473299412754</v>
      </c>
      <c r="AB77">
        <v>43.3618050684776</v>
      </c>
      <c r="AC77">
        <v>43.7607373784097</v>
      </c>
      <c r="AD77">
        <v>43.8887281611796</v>
      </c>
      <c r="AE77">
        <v>43.4512462430469</v>
      </c>
      <c r="AF77">
        <v>43.3218245089326</v>
      </c>
      <c r="AG77">
        <v>42.7820280262311</v>
      </c>
      <c r="AH77">
        <v>42.7472526759032</v>
      </c>
      <c r="AI77">
        <v>42.6379120174544</v>
      </c>
      <c r="AJ77">
        <v>41.4501991150544</v>
      </c>
      <c r="AK77">
        <v>40.6120517146108</v>
      </c>
      <c r="AL77">
        <v>40.1987984824476</v>
      </c>
      <c r="AM77">
        <v>40.146313501417</v>
      </c>
      <c r="AN77">
        <v>39.8871689075785</v>
      </c>
      <c r="AO77">
        <v>39.061145514718</v>
      </c>
      <c r="AP77">
        <v>38.7167666443123</v>
      </c>
      <c r="AQ77">
        <v>38.8453070612584</v>
      </c>
      <c r="AR77">
        <v>39.4799753699297</v>
      </c>
      <c r="AS77">
        <v>41.0269793723161</v>
      </c>
      <c r="AT77">
        <v>41.3259676458543</v>
      </c>
      <c r="AU77">
        <v>41.4718930502811</v>
      </c>
      <c r="AV77">
        <v>41.9041970608956</v>
      </c>
    </row>
    <row r="78" spans="1:48">
      <c r="A78">
        <v>39.1666666666667</v>
      </c>
      <c r="B78">
        <v>38.7854166666667</v>
      </c>
      <c r="C78">
        <v>37.768515625</v>
      </c>
      <c r="D78">
        <v>37.0619189453125</v>
      </c>
      <c r="E78">
        <v>37.0236449584961</v>
      </c>
      <c r="F78">
        <v>36.7590760246277</v>
      </c>
      <c r="G78">
        <v>36.7370875743199</v>
      </c>
      <c r="H78">
        <v>36.7469467902829</v>
      </c>
      <c r="I78">
        <v>37.4382205973478</v>
      </c>
      <c r="J78">
        <v>37.5077428398809</v>
      </c>
      <c r="K78">
        <v>38.9125410574032</v>
      </c>
      <c r="L78">
        <v>38.9886342941857</v>
      </c>
      <c r="M78">
        <v>40.2660495066712</v>
      </c>
      <c r="N78">
        <v>40.5619214125043</v>
      </c>
      <c r="O78">
        <v>38.5300131123471</v>
      </c>
      <c r="P78">
        <v>69.4298853259734</v>
      </c>
      <c r="Q78">
        <v>65.1065232268014</v>
      </c>
      <c r="R78">
        <v>67.1801916864663</v>
      </c>
      <c r="S78">
        <v>66.7429153295772</v>
      </c>
      <c r="T78">
        <v>66.5029102382392</v>
      </c>
      <c r="U78">
        <v>66.3464783483493</v>
      </c>
      <c r="V78">
        <v>66.08249953416</v>
      </c>
      <c r="W78">
        <v>62.027468383151</v>
      </c>
      <c r="X78">
        <v>61.8396250283616</v>
      </c>
      <c r="Y78">
        <v>58.6862047098348</v>
      </c>
      <c r="Z78">
        <v>56.4950413267407</v>
      </c>
      <c r="AA78">
        <v>56.4638533101565</v>
      </c>
      <c r="AB78">
        <v>78.4402844817482</v>
      </c>
      <c r="AC78">
        <v>69.2751778010926</v>
      </c>
      <c r="AD78">
        <v>65.6473230733331</v>
      </c>
      <c r="AE78">
        <v>64.6855484580831</v>
      </c>
      <c r="AF78">
        <v>64.3769791023571</v>
      </c>
      <c r="AG78">
        <v>61.025144475783</v>
      </c>
      <c r="AH78">
        <v>58.6598157222574</v>
      </c>
      <c r="AI78">
        <v>57.7350726326728</v>
      </c>
      <c r="AJ78">
        <v>55.0648769614971</v>
      </c>
      <c r="AK78">
        <v>53.7483221514035</v>
      </c>
      <c r="AL78">
        <v>53.0077600707259</v>
      </c>
      <c r="AM78">
        <v>48.9684170539285</v>
      </c>
      <c r="AN78">
        <v>48.1578909880579</v>
      </c>
      <c r="AO78">
        <v>47.0940755266029</v>
      </c>
      <c r="AP78">
        <v>46.6780476943553</v>
      </c>
      <c r="AQ78">
        <v>46.7070720981758</v>
      </c>
      <c r="AR78">
        <v>46.8503800920398</v>
      </c>
      <c r="AS78">
        <v>46.9309908385883</v>
      </c>
      <c r="AT78">
        <v>46.956853453106</v>
      </c>
      <c r="AU78">
        <v>47.6367074396316</v>
      </c>
      <c r="AV78">
        <v>47.9719132246546</v>
      </c>
    </row>
    <row r="79" spans="1:48">
      <c r="A79">
        <v>39.1666666666667</v>
      </c>
      <c r="B79">
        <v>38.0229166666667</v>
      </c>
      <c r="C79">
        <v>37.8720572916667</v>
      </c>
      <c r="D79">
        <v>37.8236565755209</v>
      </c>
      <c r="E79">
        <v>37.2979037963867</v>
      </c>
      <c r="F79">
        <v>37.2566799989319</v>
      </c>
      <c r="G79">
        <v>37.2284714989453</v>
      </c>
      <c r="H79">
        <v>37.2256156052085</v>
      </c>
      <c r="I79">
        <v>37.2602954101433</v>
      </c>
      <c r="J79">
        <v>37.475534332263</v>
      </c>
      <c r="K79">
        <v>39.0744832866571</v>
      </c>
      <c r="L79">
        <v>39.5929659990746</v>
      </c>
      <c r="M79">
        <v>39.6605539240862</v>
      </c>
      <c r="N79">
        <v>39.9942693038308</v>
      </c>
      <c r="O79">
        <v>39.4321274723414</v>
      </c>
      <c r="P79">
        <v>37.4294971976603</v>
      </c>
      <c r="Q79">
        <v>37.0276536228065</v>
      </c>
      <c r="R79">
        <v>36.9523079525214</v>
      </c>
      <c r="S79">
        <v>37.2904041031149</v>
      </c>
      <c r="T79">
        <v>37.624274051826</v>
      </c>
      <c r="U79">
        <v>39.9321500722912</v>
      </c>
      <c r="V79">
        <v>42.0380869409657</v>
      </c>
      <c r="W79">
        <v>43.0924934660105</v>
      </c>
      <c r="X79">
        <v>43.9228386044833</v>
      </c>
      <c r="Y79">
        <v>44.0382321568151</v>
      </c>
      <c r="Z79">
        <v>44.1492984509346</v>
      </c>
      <c r="AA79">
        <v>44.2724322202979</v>
      </c>
      <c r="AB79">
        <v>45.3667835955144</v>
      </c>
      <c r="AC79">
        <v>46.1221900309069</v>
      </c>
      <c r="AD79">
        <v>74.1145531539752</v>
      </c>
      <c r="AE79">
        <v>73.6881212395505</v>
      </c>
      <c r="AF79">
        <v>65.6871924451573</v>
      </c>
      <c r="AG79">
        <v>65.3661025395928</v>
      </c>
      <c r="AH79">
        <v>59.3416531864395</v>
      </c>
      <c r="AI79">
        <v>59.024882521609</v>
      </c>
      <c r="AJ79">
        <v>58.7120714900889</v>
      </c>
      <c r="AK79">
        <v>58.4031705964628</v>
      </c>
      <c r="AL79">
        <v>55.6578139043607</v>
      </c>
      <c r="AM79">
        <v>53.9377551877292</v>
      </c>
      <c r="AN79">
        <v>50.1259822103367</v>
      </c>
      <c r="AO79">
        <v>49.9494074327075</v>
      </c>
      <c r="AP79">
        <v>48.3800990965279</v>
      </c>
      <c r="AQ79">
        <v>48.3878478578213</v>
      </c>
      <c r="AR79">
        <v>48.4261073667075</v>
      </c>
      <c r="AS79">
        <v>48.4906702879529</v>
      </c>
      <c r="AT79">
        <v>48.5989028517629</v>
      </c>
      <c r="AU79">
        <v>48.9839988522337</v>
      </c>
      <c r="AV79">
        <v>49.4357989813574</v>
      </c>
    </row>
    <row r="80" spans="1:48">
      <c r="A80">
        <v>39.1666666666667</v>
      </c>
      <c r="B80">
        <v>37.5145833333334</v>
      </c>
      <c r="C80">
        <v>37.3827864583334</v>
      </c>
      <c r="D80">
        <v>37.3405016276042</v>
      </c>
      <c r="E80">
        <v>36.6306450317383</v>
      </c>
      <c r="F80">
        <v>36.5319958430481</v>
      </c>
      <c r="G80">
        <v>36.51284589501</v>
      </c>
      <c r="H80">
        <v>36.5189353213224</v>
      </c>
      <c r="I80">
        <v>36.5624486298059</v>
      </c>
      <c r="J80">
        <v>36.8038568061881</v>
      </c>
      <c r="K80">
        <v>36.9063085961108</v>
      </c>
      <c r="L80">
        <v>37.2098220237566</v>
      </c>
      <c r="M80">
        <v>38.086217046084</v>
      </c>
      <c r="N80">
        <v>39.5553959237912</v>
      </c>
      <c r="O80">
        <v>39.4484534747438</v>
      </c>
      <c r="P80">
        <v>37.6531571113607</v>
      </c>
      <c r="Q80">
        <v>37.5699926474687</v>
      </c>
      <c r="R80">
        <v>36.1738692098816</v>
      </c>
      <c r="S80">
        <v>37.913002384264</v>
      </c>
      <c r="T80">
        <v>43.4564893776079</v>
      </c>
      <c r="U80">
        <v>47.8219853848662</v>
      </c>
      <c r="V80">
        <v>51.2598134905822</v>
      </c>
      <c r="W80">
        <v>51.2065658219499</v>
      </c>
      <c r="X80">
        <v>51.1539837491755</v>
      </c>
      <c r="Y80">
        <v>50.6866605773933</v>
      </c>
      <c r="Z80">
        <v>50.6405773201758</v>
      </c>
      <c r="AA80">
        <v>50.6825701036736</v>
      </c>
      <c r="AB80">
        <v>50.9728452196022</v>
      </c>
      <c r="AC80">
        <v>51.237721262887</v>
      </c>
      <c r="AD80">
        <v>51.4103636839566</v>
      </c>
      <c r="AE80">
        <v>49.5561795853136</v>
      </c>
      <c r="AF80">
        <v>49.1978228508644</v>
      </c>
      <c r="AG80">
        <v>49.0828500652286</v>
      </c>
      <c r="AH80">
        <v>46.9256731747368</v>
      </c>
      <c r="AI80">
        <v>46.4409604306842</v>
      </c>
      <c r="AJ80">
        <v>23.1141596231514</v>
      </c>
      <c r="AK80">
        <v>40.750232627862</v>
      </c>
      <c r="AL80">
        <v>40.6658547200137</v>
      </c>
      <c r="AM80">
        <v>39.6743605920108</v>
      </c>
      <c r="AN80">
        <v>39.2609950254096</v>
      </c>
      <c r="AO80">
        <v>39.0571828363215</v>
      </c>
      <c r="AP80">
        <v>38.9425384799594</v>
      </c>
      <c r="AQ80">
        <v>41.079749052968</v>
      </c>
      <c r="AR80">
        <v>41.7727710108333</v>
      </c>
      <c r="AS80">
        <v>43.1278764463021</v>
      </c>
      <c r="AT80">
        <v>43.3480810795658</v>
      </c>
      <c r="AU80">
        <v>45.6404118231689</v>
      </c>
      <c r="AV80">
        <v>47.0203346063247</v>
      </c>
    </row>
    <row r="81" spans="1:48">
      <c r="A81">
        <v>39.1666666666667</v>
      </c>
      <c r="B81">
        <v>37.76875</v>
      </c>
      <c r="C81">
        <v>37.438984375</v>
      </c>
      <c r="D81">
        <v>36.7082001953125</v>
      </c>
      <c r="E81">
        <v>36.1327076538086</v>
      </c>
      <c r="F81">
        <v>35.7328249687195</v>
      </c>
      <c r="G81">
        <v>35.5770996628666</v>
      </c>
      <c r="H81">
        <v>35.6304584255091</v>
      </c>
      <c r="I81">
        <v>36.0127933132771</v>
      </c>
      <c r="J81">
        <v>36.2748135640292</v>
      </c>
      <c r="K81">
        <v>36.3838783944788</v>
      </c>
      <c r="L81">
        <v>36.9223859948239</v>
      </c>
      <c r="M81">
        <v>37.6291772202768</v>
      </c>
      <c r="N81">
        <v>39.195477060968</v>
      </c>
      <c r="O81">
        <v>55.5685989650849</v>
      </c>
      <c r="P81">
        <v>54.6472765038942</v>
      </c>
      <c r="Q81">
        <v>54.3516855475955</v>
      </c>
      <c r="R81">
        <v>54.0597894782506</v>
      </c>
      <c r="S81">
        <v>56.4205894771661</v>
      </c>
      <c r="T81">
        <v>57.6522436871266</v>
      </c>
      <c r="U81">
        <v>57.8902845488593</v>
      </c>
      <c r="V81">
        <v>59.1885990822267</v>
      </c>
      <c r="W81">
        <v>59.0362415936989</v>
      </c>
      <c r="X81">
        <v>58.5848825339352</v>
      </c>
      <c r="Y81">
        <v>57.5712053122159</v>
      </c>
      <c r="Z81">
        <v>56.1176645817862</v>
      </c>
      <c r="AA81">
        <v>55.8264857017906</v>
      </c>
      <c r="AB81">
        <v>55.5753439177944</v>
      </c>
      <c r="AC81">
        <v>55.2405833352631</v>
      </c>
      <c r="AD81">
        <v>55.1630468768091</v>
      </c>
      <c r="AE81">
        <v>54.973508790849</v>
      </c>
      <c r="AF81">
        <v>54.7863399309634</v>
      </c>
      <c r="AG81">
        <v>51.6442426956337</v>
      </c>
      <c r="AH81">
        <v>51.2075835945474</v>
      </c>
      <c r="AI81">
        <v>48.8415408502972</v>
      </c>
      <c r="AJ81">
        <v>45.687713419609</v>
      </c>
      <c r="AK81">
        <v>45.5416170018639</v>
      </c>
      <c r="AL81">
        <v>45.3973467893406</v>
      </c>
      <c r="AM81">
        <v>45.0449462847403</v>
      </c>
      <c r="AN81">
        <v>43.122895199233</v>
      </c>
      <c r="AO81">
        <v>41.9654247293576</v>
      </c>
      <c r="AP81">
        <v>41.5925856837728</v>
      </c>
      <c r="AQ81">
        <v>42.611105152254</v>
      </c>
      <c r="AR81">
        <v>43.8090229362064</v>
      </c>
      <c r="AS81">
        <v>44.3930078558832</v>
      </c>
      <c r="AT81">
        <v>44.6809448648905</v>
      </c>
      <c r="AU81">
        <v>46.656720459479</v>
      </c>
      <c r="AV81">
        <v>46.7360114537355</v>
      </c>
    </row>
    <row r="82" spans="1:48">
      <c r="A82">
        <v>39.1666666666667</v>
      </c>
      <c r="B82">
        <v>38.7854166666667</v>
      </c>
      <c r="C82">
        <v>38.3666927083334</v>
      </c>
      <c r="D82">
        <v>37.9846070963542</v>
      </c>
      <c r="E82">
        <v>37.3371084431966</v>
      </c>
      <c r="F82">
        <v>37.2119668765768</v>
      </c>
      <c r="G82">
        <v>37.1843172906196</v>
      </c>
      <c r="H82">
        <v>37.1497577986284</v>
      </c>
      <c r="I82">
        <v>37.7554342664199</v>
      </c>
      <c r="J82">
        <v>38.3454479114476</v>
      </c>
      <c r="K82">
        <v>39.5931764280512</v>
      </c>
      <c r="L82">
        <v>40.7421264370903</v>
      </c>
      <c r="M82">
        <v>41.4340308910631</v>
      </c>
      <c r="N82">
        <v>41.6569039603717</v>
      </c>
      <c r="O82">
        <v>39.3923118687927</v>
      </c>
      <c r="P82">
        <v>38.8677923769932</v>
      </c>
      <c r="Q82">
        <v>38.1793605440063</v>
      </c>
      <c r="R82">
        <v>37.7306505100059</v>
      </c>
      <c r="S82">
        <v>38.0590173786308</v>
      </c>
      <c r="T82">
        <v>39.6803287924664</v>
      </c>
      <c r="U82">
        <v>40.5923164627489</v>
      </c>
      <c r="V82">
        <v>44.9812571259835</v>
      </c>
      <c r="W82">
        <v>45.0569599837591</v>
      </c>
      <c r="X82">
        <v>45.0812479839621</v>
      </c>
      <c r="Y82">
        <v>45.4889827873702</v>
      </c>
      <c r="Z82">
        <v>45.810073945054</v>
      </c>
      <c r="AA82">
        <v>46.1171961721145</v>
      </c>
      <c r="AB82">
        <v>46.215731219963</v>
      </c>
      <c r="AC82">
        <v>46.3130345797135</v>
      </c>
      <c r="AD82">
        <v>47.9465147315244</v>
      </c>
      <c r="AE82">
        <v>46.2578803510754</v>
      </c>
      <c r="AF82">
        <v>46.179656846687</v>
      </c>
      <c r="AG82">
        <v>44.866479766766</v>
      </c>
      <c r="AH82">
        <v>44.3190007930048</v>
      </c>
      <c r="AI82">
        <v>44.1900132830923</v>
      </c>
      <c r="AJ82">
        <v>43.8078877849763</v>
      </c>
      <c r="AK82">
        <v>69.7141060199177</v>
      </c>
      <c r="AL82">
        <v>69.2676796946687</v>
      </c>
      <c r="AM82">
        <v>68.0201417061186</v>
      </c>
      <c r="AN82">
        <v>61.2158615935684</v>
      </c>
      <c r="AO82">
        <v>60.9006633236488</v>
      </c>
      <c r="AP82">
        <v>59.966888449012</v>
      </c>
      <c r="AQ82">
        <v>59.555630132174</v>
      </c>
      <c r="AR82">
        <v>59.4236847555219</v>
      </c>
      <c r="AS82">
        <v>57.7298359827496</v>
      </c>
      <c r="AT82">
        <v>57.4024671333964</v>
      </c>
      <c r="AU82">
        <v>57.347436294229</v>
      </c>
      <c r="AV82">
        <v>57.2930933405511</v>
      </c>
    </row>
    <row r="83" spans="1:48">
      <c r="A83">
        <v>39.1666666666667</v>
      </c>
      <c r="B83">
        <v>38.2770833333334</v>
      </c>
      <c r="C83">
        <v>35.60390625</v>
      </c>
      <c r="D83">
        <v>35.263076171875</v>
      </c>
      <c r="E83">
        <v>34.9946724853516</v>
      </c>
      <c r="F83">
        <v>34.9822390792847</v>
      </c>
      <c r="G83">
        <v>34.9824610907936</v>
      </c>
      <c r="H83">
        <v>35.3607496362698</v>
      </c>
      <c r="I83">
        <v>35.650702784003</v>
      </c>
      <c r="J83">
        <v>36.1100338600028</v>
      </c>
      <c r="K83">
        <v>36.8879058972525</v>
      </c>
      <c r="L83">
        <v>38.814528246655</v>
      </c>
      <c r="M83">
        <v>39.0464834374055</v>
      </c>
      <c r="N83">
        <v>39.1209023944379</v>
      </c>
      <c r="O83">
        <v>37.3952106356199</v>
      </c>
      <c r="P83">
        <v>36.6757494391126</v>
      </c>
      <c r="Q83">
        <v>36.6048025711237</v>
      </c>
      <c r="R83">
        <v>35.4137820247599</v>
      </c>
      <c r="S83">
        <v>35.7711097494504</v>
      </c>
      <c r="T83">
        <v>36.1239708775823</v>
      </c>
      <c r="U83">
        <v>40.6538256099752</v>
      </c>
      <c r="V83">
        <v>43.280270228853</v>
      </c>
      <c r="W83">
        <v>43.7917330723857</v>
      </c>
      <c r="X83">
        <v>44.0724564285519</v>
      </c>
      <c r="Y83">
        <v>44.6945594374846</v>
      </c>
      <c r="Z83">
        <v>45.0115575148305</v>
      </c>
      <c r="AA83">
        <v>45.1239130458951</v>
      </c>
      <c r="AB83">
        <v>45.4567663066741</v>
      </c>
      <c r="AC83">
        <v>45.9907184125069</v>
      </c>
      <c r="AD83">
        <v>47.6926907498492</v>
      </c>
      <c r="AE83">
        <v>47.5965321154761</v>
      </c>
      <c r="AF83">
        <v>47.3116621611457</v>
      </c>
      <c r="AG83">
        <v>46.1235170599596</v>
      </c>
      <c r="AH83">
        <v>44.8222696847182</v>
      </c>
      <c r="AI83">
        <v>44.4164345715412</v>
      </c>
      <c r="AJ83">
        <v>44.0258182751084</v>
      </c>
      <c r="AK83">
        <v>42.647268262281</v>
      </c>
      <c r="AL83">
        <v>35.0809085327851</v>
      </c>
      <c r="AM83">
        <v>35.2532381828879</v>
      </c>
      <c r="AN83">
        <v>35.4119250690242</v>
      </c>
      <c r="AO83">
        <v>35.4486797522102</v>
      </c>
      <c r="AP83">
        <v>35.4693542615023</v>
      </c>
      <c r="AQ83">
        <v>35.976753476696</v>
      </c>
      <c r="AR83">
        <v>37.7674498736503</v>
      </c>
      <c r="AS83">
        <v>40.1543667754996</v>
      </c>
      <c r="AT83">
        <v>41.8129230050934</v>
      </c>
      <c r="AU83">
        <v>43.0714691670204</v>
      </c>
      <c r="AV83">
        <v>43.1955758024327</v>
      </c>
    </row>
    <row r="84" spans="1:48">
      <c r="A84">
        <v>39.1666666666667</v>
      </c>
      <c r="B84">
        <v>38.2770833333334</v>
      </c>
      <c r="C84">
        <v>37.368203125</v>
      </c>
      <c r="D84">
        <v>36.6524599609375</v>
      </c>
      <c r="E84">
        <v>36.2214352172852</v>
      </c>
      <c r="F84">
        <v>36.1936672770691</v>
      </c>
      <c r="G84">
        <v>36.1787464361057</v>
      </c>
      <c r="H84">
        <v>36.3532628184333</v>
      </c>
      <c r="I84">
        <v>36.5811838922812</v>
      </c>
      <c r="J84">
        <v>37.1428303017066</v>
      </c>
      <c r="K84">
        <v>37.2410449229353</v>
      </c>
      <c r="L84">
        <v>38.6958489998849</v>
      </c>
      <c r="M84">
        <v>38.7746508873863</v>
      </c>
      <c r="N84">
        <v>38.852467751294</v>
      </c>
      <c r="O84">
        <v>37.9690651292734</v>
      </c>
      <c r="P84">
        <v>37.359271930462</v>
      </c>
      <c r="Q84">
        <v>34.9745449565388</v>
      </c>
      <c r="R84">
        <v>34.8254995206686</v>
      </c>
      <c r="S84">
        <v>35.9195432886435</v>
      </c>
      <c r="T84">
        <v>41.8866403398067</v>
      </c>
      <c r="U84">
        <v>42.715891327064</v>
      </c>
      <c r="V84">
        <v>47.2387644200629</v>
      </c>
      <c r="W84">
        <v>47.2178725333074</v>
      </c>
      <c r="X84">
        <v>47.1715746199796</v>
      </c>
      <c r="Y84">
        <v>47.1608512062308</v>
      </c>
      <c r="Z84">
        <v>47.1387341653741</v>
      </c>
      <c r="AA84">
        <v>47.2244999883069</v>
      </c>
      <c r="AB84">
        <v>47.8173562393301</v>
      </c>
      <c r="AC84">
        <v>48.9766019444557</v>
      </c>
      <c r="AD84">
        <v>50.1696589826474</v>
      </c>
      <c r="AE84">
        <v>49.7882967707982</v>
      </c>
      <c r="AF84">
        <v>49.4212356418932</v>
      </c>
      <c r="AG84">
        <v>49.3034701963696</v>
      </c>
      <c r="AH84">
        <v>48.7220033090965</v>
      </c>
      <c r="AI84">
        <v>48.5379782677328</v>
      </c>
      <c r="AJ84">
        <v>46.9024557126128</v>
      </c>
      <c r="AK84">
        <v>45.4509294449439</v>
      </c>
      <c r="AL84">
        <v>45.3077928268821</v>
      </c>
      <c r="AM84">
        <v>44.726055775202</v>
      </c>
      <c r="AN84">
        <v>44.6169800780119</v>
      </c>
      <c r="AO84">
        <v>44.5092678270368</v>
      </c>
      <c r="AP84">
        <v>44.4029019791988</v>
      </c>
      <c r="AQ84">
        <v>44.920075506539</v>
      </c>
      <c r="AR84">
        <v>45.7870594613994</v>
      </c>
      <c r="AS84">
        <v>46.4698093258521</v>
      </c>
      <c r="AT84">
        <v>46.7544557766937</v>
      </c>
      <c r="AU84">
        <v>46.832525079485</v>
      </c>
      <c r="AV84">
        <v>46.9096185159915</v>
      </c>
    </row>
    <row r="85" spans="1:48">
      <c r="A85">
        <v>39.1666666666667</v>
      </c>
      <c r="B85">
        <v>39.0395833333334</v>
      </c>
      <c r="C85">
        <v>38.9765885416667</v>
      </c>
      <c r="D85">
        <v>38.6655517578125</v>
      </c>
      <c r="E85">
        <v>38.6072323608399</v>
      </c>
      <c r="F85">
        <v>37.6281954841614</v>
      </c>
      <c r="G85">
        <v>37.3982283792973</v>
      </c>
      <c r="H85">
        <v>37.3733391055912</v>
      </c>
      <c r="I85">
        <v>37.6688384562122</v>
      </c>
      <c r="J85">
        <v>38.0020360526989</v>
      </c>
      <c r="K85">
        <v>39.4891033915004</v>
      </c>
      <c r="L85">
        <v>39.6957620143191</v>
      </c>
      <c r="M85">
        <v>39.7620649891402</v>
      </c>
      <c r="N85">
        <v>39.9584875520474</v>
      </c>
      <c r="O85">
        <v>39.6225442688456</v>
      </c>
      <c r="P85">
        <v>39.0836352520428</v>
      </c>
      <c r="Q85">
        <v>38.9825898113922</v>
      </c>
      <c r="R85">
        <v>38.8828074387498</v>
      </c>
      <c r="S85">
        <v>41.0805617878592</v>
      </c>
      <c r="T85">
        <v>41.9400407208145</v>
      </c>
      <c r="U85">
        <v>43.8702871577432</v>
      </c>
      <c r="V85">
        <v>45.6316370314407</v>
      </c>
      <c r="W85">
        <v>45.9224141622595</v>
      </c>
      <c r="X85">
        <v>45.9628236311748</v>
      </c>
      <c r="Y85">
        <v>46.1832236095502</v>
      </c>
      <c r="Z85">
        <v>46.2342721339533</v>
      </c>
      <c r="AA85">
        <v>46.3313437322789</v>
      </c>
      <c r="AB85">
        <v>46.8106347490114</v>
      </c>
      <c r="AC85">
        <v>46.9005018146488</v>
      </c>
      <c r="AD85">
        <v>47.1667329965995</v>
      </c>
      <c r="AE85">
        <v>45.6438022348221</v>
      </c>
      <c r="AF85">
        <v>44.867779427534</v>
      </c>
      <c r="AG85">
        <v>43.8333762991831</v>
      </c>
      <c r="AH85">
        <v>43.6896246879637</v>
      </c>
      <c r="AI85">
        <v>42.8417825277669</v>
      </c>
      <c r="AJ85">
        <v>42.2891711197814</v>
      </c>
      <c r="AK85">
        <v>41.356639368806</v>
      </c>
      <c r="AL85">
        <v>41.0807653924758</v>
      </c>
      <c r="AM85">
        <v>40.890236690258</v>
      </c>
      <c r="AN85">
        <v>40.5845968971168</v>
      </c>
      <c r="AO85">
        <v>40.1834446686191</v>
      </c>
      <c r="AP85">
        <v>39.5036349099685</v>
      </c>
      <c r="AQ85">
        <v>39.8597486008447</v>
      </c>
      <c r="AR85">
        <v>39.9740017433341</v>
      </c>
      <c r="AS85">
        <v>40.0868267215424</v>
      </c>
      <c r="AT85">
        <v>40.1982413875232</v>
      </c>
      <c r="AU85">
        <v>40.678307335491</v>
      </c>
      <c r="AV85">
        <v>41.1403708104101</v>
      </c>
    </row>
    <row r="86" spans="1:48">
      <c r="A86">
        <v>39.1666666666667</v>
      </c>
      <c r="B86">
        <v>38.7854166666667</v>
      </c>
      <c r="C86">
        <v>37.768515625</v>
      </c>
      <c r="D86">
        <v>36.9677060546875</v>
      </c>
      <c r="E86">
        <v>36.7822244262696</v>
      </c>
      <c r="F86">
        <v>36.260557346344</v>
      </c>
      <c r="G86">
        <v>36.1817725121975</v>
      </c>
      <c r="H86">
        <v>36.2329117301852</v>
      </c>
      <c r="I86">
        <v>36.4683547470486</v>
      </c>
      <c r="J86">
        <v>36.5500003127105</v>
      </c>
      <c r="K86">
        <v>36.8668753009838</v>
      </c>
      <c r="L86">
        <v>36.9685393597215</v>
      </c>
      <c r="M86">
        <v>37.4705056497389</v>
      </c>
      <c r="N86">
        <v>37.5646243291172</v>
      </c>
      <c r="O86">
        <v>37.1543353085474</v>
      </c>
      <c r="P86">
        <v>37.0774061171905</v>
      </c>
      <c r="Q86">
        <v>37.0014385407257</v>
      </c>
      <c r="R86">
        <v>36.4763126684122</v>
      </c>
      <c r="S86">
        <v>39.5727274932158</v>
      </c>
      <c r="T86">
        <v>41.7101138375594</v>
      </c>
      <c r="U86">
        <v>41.9887374145899</v>
      </c>
      <c r="V86">
        <v>43.3644413261781</v>
      </c>
      <c r="W86">
        <v>43.4098858096008</v>
      </c>
      <c r="X86">
        <v>43.4547622369808</v>
      </c>
      <c r="Y86">
        <v>43.4990777090186</v>
      </c>
      <c r="Z86">
        <v>43.7178853522049</v>
      </c>
      <c r="AA86">
        <v>43.8464117853023</v>
      </c>
      <c r="AB86">
        <v>45.2425301648233</v>
      </c>
      <c r="AC86">
        <v>46.6656190130395</v>
      </c>
      <c r="AD86">
        <v>46.7572987753765</v>
      </c>
      <c r="AE86">
        <v>46.6728325406843</v>
      </c>
      <c r="AF86">
        <v>46.4226013204086</v>
      </c>
      <c r="AG86">
        <v>45.3789286058422</v>
      </c>
      <c r="AH86">
        <v>44.773799137685</v>
      </c>
      <c r="AI86">
        <v>43.5617467346954</v>
      </c>
      <c r="AJ86">
        <v>13.6812881887722</v>
      </c>
      <c r="AK86">
        <v>14.4432398816933</v>
      </c>
      <c r="AL86">
        <v>17.1322943979605</v>
      </c>
      <c r="AM86">
        <v>17.8398333580369</v>
      </c>
      <c r="AN86">
        <v>18.0668354410615</v>
      </c>
      <c r="AO86">
        <v>18.2909999980482</v>
      </c>
      <c r="AP86">
        <v>22.054162498463</v>
      </c>
      <c r="AQ86">
        <v>23.0646314047706</v>
      </c>
      <c r="AR86">
        <v>23.388823512211</v>
      </c>
      <c r="AS86">
        <v>23.7089632183083</v>
      </c>
      <c r="AT86">
        <v>26.5542048562486</v>
      </c>
      <c r="AU86">
        <v>28.2070670527331</v>
      </c>
      <c r="AV86">
        <v>30.376448685619</v>
      </c>
    </row>
    <row r="87" spans="1:48">
      <c r="A87">
        <v>39.1666666666667</v>
      </c>
      <c r="B87">
        <v>37.00625</v>
      </c>
      <c r="C87">
        <v>36.668046875</v>
      </c>
      <c r="D87">
        <v>36.5012939453125</v>
      </c>
      <c r="E87">
        <v>36.2198983764649</v>
      </c>
      <c r="F87">
        <v>36.1366521873474</v>
      </c>
      <c r="G87">
        <v>36.1224440350056</v>
      </c>
      <c r="H87">
        <v>36.133413484568</v>
      </c>
      <c r="I87">
        <v>36.9550631190973</v>
      </c>
      <c r="J87">
        <v>37.1817482521312</v>
      </c>
      <c r="K87">
        <v>38.8431267485533</v>
      </c>
      <c r="L87">
        <v>39.2279313267687</v>
      </c>
      <c r="M87">
        <v>39.3000821851841</v>
      </c>
      <c r="N87">
        <v>40.0838208847213</v>
      </c>
      <c r="O87">
        <v>38.380604468836</v>
      </c>
      <c r="P87">
        <v>37.7348015778129</v>
      </c>
      <c r="Q87">
        <v>37.6506165580902</v>
      </c>
      <c r="R87">
        <v>36.9024221953051</v>
      </c>
      <c r="S87">
        <v>39.2734602532159</v>
      </c>
      <c r="T87">
        <v>44.5278499494075</v>
      </c>
      <c r="U87">
        <v>45.2580555763047</v>
      </c>
      <c r="V87">
        <v>45.4923298816009</v>
      </c>
      <c r="W87">
        <v>45.8504015347207</v>
      </c>
      <c r="X87">
        <v>48.3935114771687</v>
      </c>
      <c r="Y87">
        <v>48.3760925837041</v>
      </c>
      <c r="Z87">
        <v>48.0836729096669</v>
      </c>
      <c r="AA87">
        <v>48.3055351755544</v>
      </c>
      <c r="AB87">
        <v>48.8038008476934</v>
      </c>
      <c r="AC87">
        <v>48.8687533370972</v>
      </c>
      <c r="AD87">
        <v>49.0611750869561</v>
      </c>
      <c r="AE87">
        <v>48.9479103983691</v>
      </c>
      <c r="AF87">
        <v>48.3886659984711</v>
      </c>
      <c r="AG87">
        <v>46.606074473796</v>
      </c>
      <c r="AH87">
        <v>45.0371317862694</v>
      </c>
      <c r="AI87">
        <v>42.6917412816872</v>
      </c>
      <c r="AJ87">
        <v>42.5830945156661</v>
      </c>
      <c r="AK87">
        <v>41.8320737455453</v>
      </c>
      <c r="AL87">
        <v>40.9509654491715</v>
      </c>
      <c r="AM87">
        <v>40.6415301085982</v>
      </c>
      <c r="AN87">
        <v>40.1193579713809</v>
      </c>
      <c r="AO87">
        <v>39.6559301996006</v>
      </c>
      <c r="AP87">
        <v>39.6102310721056</v>
      </c>
      <c r="AQ87">
        <v>41.3708127460858</v>
      </c>
      <c r="AR87">
        <v>42.419825993499</v>
      </c>
      <c r="AS87">
        <v>42.5020781685802</v>
      </c>
      <c r="AT87">
        <v>43.8828865577569</v>
      </c>
      <c r="AU87">
        <v>44.2247783118411</v>
      </c>
      <c r="AV87">
        <v>44.773229667351</v>
      </c>
    </row>
    <row r="88" spans="1:48">
      <c r="A88">
        <v>39.1666666666667</v>
      </c>
      <c r="B88">
        <v>39.0395833333334</v>
      </c>
      <c r="C88">
        <v>81.0986197916667</v>
      </c>
      <c r="D88">
        <v>80.5098870442709</v>
      </c>
      <c r="E88">
        <v>79.9285134562175</v>
      </c>
      <c r="F88">
        <v>74.761555692393</v>
      </c>
      <c r="G88">
        <v>74.2645362462381</v>
      </c>
      <c r="H88">
        <v>72.8671161370042</v>
      </c>
      <c r="I88">
        <v>70.8129213784414</v>
      </c>
      <c r="J88">
        <v>70.4652598612109</v>
      </c>
      <c r="K88">
        <v>65.0538921407036</v>
      </c>
      <c r="L88">
        <v>64.3018711854272</v>
      </c>
      <c r="M88">
        <v>62.1304106770666</v>
      </c>
      <c r="N88">
        <v>61.9162805436033</v>
      </c>
      <c r="O88">
        <v>60.7569200232182</v>
      </c>
      <c r="P88">
        <v>58.897112521767</v>
      </c>
      <c r="Q88">
        <v>54.3638317369799</v>
      </c>
      <c r="R88">
        <v>52.3194964599942</v>
      </c>
      <c r="S88">
        <v>53.6335531082448</v>
      </c>
      <c r="T88">
        <v>53.7631336943917</v>
      </c>
      <c r="U88">
        <v>53.8910945232118</v>
      </c>
      <c r="V88">
        <v>54.2701784785914</v>
      </c>
      <c r="W88">
        <v>53.9975467856442</v>
      </c>
      <c r="X88">
        <v>53.2103227722593</v>
      </c>
      <c r="Y88">
        <v>53.132693737606</v>
      </c>
      <c r="Z88">
        <v>52.5960830355655</v>
      </c>
      <c r="AA88">
        <v>55.2189257699535</v>
      </c>
      <c r="AB88">
        <v>55.1732160535802</v>
      </c>
      <c r="AC88">
        <v>54.9825684448735</v>
      </c>
      <c r="AD88">
        <v>54.9457221281907</v>
      </c>
      <c r="AE88">
        <v>51.7697561759502</v>
      </c>
      <c r="AF88">
        <v>49.2686829885608</v>
      </c>
      <c r="AG88">
        <v>48.2259561523477</v>
      </c>
      <c r="AH88">
        <v>48.1231317004433</v>
      </c>
      <c r="AI88">
        <v>47.2404359691656</v>
      </c>
      <c r="AJ88">
        <v>44.7578542249471</v>
      </c>
      <c r="AK88">
        <v>42.4718102021458</v>
      </c>
      <c r="AL88">
        <v>41.3069362993508</v>
      </c>
      <c r="AM88">
        <v>40.8425793731576</v>
      </c>
      <c r="AN88">
        <v>40.0556602250195</v>
      </c>
      <c r="AO88">
        <v>40.0049644722067</v>
      </c>
      <c r="AP88">
        <v>39.1539095218628</v>
      </c>
      <c r="AQ88">
        <v>39.2769856528395</v>
      </c>
      <c r="AR88">
        <v>40.1277494082161</v>
      </c>
      <c r="AS88">
        <v>40.2386525406134</v>
      </c>
      <c r="AT88">
        <v>40.5672030703403</v>
      </c>
      <c r="AU88">
        <v>41.6550728016856</v>
      </c>
      <c r="AV88">
        <v>42.0805075716224</v>
      </c>
    </row>
    <row r="89" spans="1:48">
      <c r="A89">
        <v>39.1666666666667</v>
      </c>
      <c r="B89">
        <v>39.0395833333334</v>
      </c>
      <c r="C89">
        <v>38.5986197916667</v>
      </c>
      <c r="D89">
        <v>37.6214130859375</v>
      </c>
      <c r="E89">
        <v>36.8518628051758</v>
      </c>
      <c r="F89">
        <v>36.5310282395935</v>
      </c>
      <c r="G89">
        <v>36.2056847386799</v>
      </c>
      <c r="H89">
        <v>36.3149030871114</v>
      </c>
      <c r="I89">
        <v>37.0979861811002</v>
      </c>
      <c r="J89">
        <v>37.4668620447815</v>
      </c>
      <c r="K89">
        <v>37.7493547181022</v>
      </c>
      <c r="L89">
        <v>37.8399877841259</v>
      </c>
      <c r="M89">
        <v>38.8244894638086</v>
      </c>
      <c r="N89">
        <v>38.901683345511</v>
      </c>
      <c r="O89">
        <v>38.4078281364165</v>
      </c>
      <c r="P89">
        <v>38.3152302847113</v>
      </c>
      <c r="Q89">
        <v>38.2237899061525</v>
      </c>
      <c r="R89">
        <v>37.0499240464027</v>
      </c>
      <c r="S89">
        <v>38.0605518946626</v>
      </c>
      <c r="T89">
        <v>39.6817674012462</v>
      </c>
      <c r="U89">
        <v>39.9857453087306</v>
      </c>
      <c r="V89">
        <v>40.8862798596532</v>
      </c>
      <c r="W89">
        <v>42.1854453894769</v>
      </c>
      <c r="X89">
        <v>42.2456273221084</v>
      </c>
      <c r="Y89">
        <v>42.6616349314239</v>
      </c>
      <c r="Z89">
        <v>43.1497010016387</v>
      </c>
      <c r="AA89">
        <v>43.8278446890363</v>
      </c>
      <c r="AB89">
        <v>44.2093005131975</v>
      </c>
      <c r="AC89">
        <v>44.3316842567825</v>
      </c>
      <c r="AD89">
        <v>44.6942460971531</v>
      </c>
      <c r="AE89">
        <v>56.1967188015081</v>
      </c>
      <c r="AF89">
        <v>52.3499980861499</v>
      </c>
      <c r="AG89">
        <v>51.8868731579193</v>
      </c>
      <c r="AH89">
        <v>51.1439435855494</v>
      </c>
      <c r="AI89">
        <v>48.3580527528976</v>
      </c>
      <c r="AJ89">
        <v>47.1017231370191</v>
      </c>
      <c r="AK89">
        <v>49.4379515978063</v>
      </c>
      <c r="AL89">
        <v>48.4730796229434</v>
      </c>
      <c r="AM89">
        <v>45.8225502030679</v>
      </c>
      <c r="AN89">
        <v>44.9630770602995</v>
      </c>
      <c r="AO89">
        <v>44.4028847440308</v>
      </c>
      <c r="AP89">
        <v>43.8777044475288</v>
      </c>
      <c r="AQ89">
        <v>43.9417331419347</v>
      </c>
      <c r="AR89">
        <v>44.0049614776606</v>
      </c>
      <c r="AS89">
        <v>45.0664071636577</v>
      </c>
      <c r="AT89">
        <v>45.9022956413804</v>
      </c>
      <c r="AU89">
        <v>46.8782299906906</v>
      </c>
      <c r="AV89">
        <v>46.954752115807</v>
      </c>
    </row>
    <row r="90" spans="1:48">
      <c r="A90">
        <v>39.1666666666667</v>
      </c>
      <c r="B90">
        <v>36.7520833333334</v>
      </c>
      <c r="C90">
        <v>36.167265625</v>
      </c>
      <c r="D90">
        <v>48.5859931640625</v>
      </c>
      <c r="E90">
        <v>45.1218197875977</v>
      </c>
      <c r="F90">
        <v>44.7047515455628</v>
      </c>
      <c r="G90">
        <v>42.6424918421307</v>
      </c>
      <c r="H90">
        <v>41.8666492138377</v>
      </c>
      <c r="I90">
        <v>41.7966498683188</v>
      </c>
      <c r="J90">
        <v>41.9019430048409</v>
      </c>
      <c r="K90">
        <v>41.9406687172804</v>
      </c>
      <c r="L90">
        <v>42.0553936403824</v>
      </c>
      <c r="M90">
        <v>42.3130466968489</v>
      </c>
      <c r="N90">
        <v>42.8840242737685</v>
      </c>
      <c r="O90">
        <v>42.4383733635022</v>
      </c>
      <c r="P90">
        <v>42.2953936964584</v>
      </c>
      <c r="Q90">
        <v>41.8718164328412</v>
      </c>
      <c r="R90">
        <v>41.7359187274307</v>
      </c>
      <c r="S90">
        <v>44.797229902409</v>
      </c>
      <c r="T90">
        <v>45.0372645286289</v>
      </c>
      <c r="U90">
        <v>61.6296580660786</v>
      </c>
      <c r="V90">
        <v>62.0148386303408</v>
      </c>
      <c r="W90">
        <v>59.5749273529105</v>
      </c>
      <c r="X90">
        <v>59.1033675771763</v>
      </c>
      <c r="Y90">
        <v>58.9520754824616</v>
      </c>
      <c r="Z90">
        <v>58.5038726518693</v>
      </c>
      <c r="AA90">
        <v>58.1097837948307</v>
      </c>
      <c r="AB90">
        <v>80.4556669025246</v>
      </c>
      <c r="AC90">
        <v>75.4952293583012</v>
      </c>
      <c r="AD90">
        <v>73.0770160554923</v>
      </c>
      <c r="AE90">
        <v>70.1827771506368</v>
      </c>
      <c r="AF90">
        <v>68.2963535787219</v>
      </c>
      <c r="AG90">
        <v>66.5278314800518</v>
      </c>
      <c r="AH90">
        <v>66.1962335865512</v>
      </c>
      <c r="AI90">
        <v>64.9888748270555</v>
      </c>
      <c r="AJ90">
        <v>60.7279045383354</v>
      </c>
      <c r="AK90">
        <v>60.2210152777727</v>
      </c>
      <c r="AL90">
        <v>57.9266764409676</v>
      </c>
      <c r="AM90">
        <v>57.6525929854555</v>
      </c>
      <c r="AN90">
        <v>49.5328706159097</v>
      </c>
      <c r="AO90">
        <v>49.3637097332108</v>
      </c>
      <c r="AP90">
        <v>49.1966633615457</v>
      </c>
      <c r="AQ90">
        <v>49.1942050695263</v>
      </c>
      <c r="AR90">
        <v>49.1577916189902</v>
      </c>
      <c r="AS90">
        <v>49.1558192237528</v>
      </c>
      <c r="AT90">
        <v>49.149976002862</v>
      </c>
      <c r="AU90">
        <v>49.3906025026832</v>
      </c>
      <c r="AV90">
        <v>49.4357199713996</v>
      </c>
    </row>
    <row r="91" spans="1:48">
      <c r="A91">
        <v>39.1666666666667</v>
      </c>
      <c r="B91">
        <v>37.76875</v>
      </c>
      <c r="C91">
        <v>37.062109375</v>
      </c>
      <c r="D91">
        <v>37.0238330078125</v>
      </c>
      <c r="E91">
        <v>36.4568643188477</v>
      </c>
      <c r="F91">
        <v>36.3033102989197</v>
      </c>
      <c r="G91">
        <v>36.2544361627102</v>
      </c>
      <c r="H91">
        <v>36.2637557106763</v>
      </c>
      <c r="I91">
        <v>36.9643015149245</v>
      </c>
      <c r="J91">
        <v>37.9451025187493</v>
      </c>
      <c r="K91">
        <v>38.0332887372649</v>
      </c>
      <c r="L91">
        <v>38.4687081911859</v>
      </c>
      <c r="M91">
        <v>38.550349338796</v>
      </c>
      <c r="N91">
        <v>38.6309699720611</v>
      </c>
      <c r="O91">
        <v>36.8186146036966</v>
      </c>
      <c r="P91">
        <v>35.5821590004111</v>
      </c>
      <c r="Q91">
        <v>35.2957740628854</v>
      </c>
      <c r="R91">
        <v>34.2755277229501</v>
      </c>
      <c r="S91">
        <v>39.1057544679707</v>
      </c>
      <c r="T91">
        <v>44.3957816435269</v>
      </c>
      <c r="U91">
        <v>45.1309398318947</v>
      </c>
      <c r="V91">
        <v>45.366803083996</v>
      </c>
      <c r="W91">
        <v>45.7138574286468</v>
      </c>
      <c r="X91">
        <v>45.7299342107887</v>
      </c>
      <c r="Y91">
        <v>45.7775616778842</v>
      </c>
      <c r="Z91">
        <v>45.8234031149635</v>
      </c>
      <c r="AA91">
        <v>46.7432702645301</v>
      </c>
      <c r="AB91">
        <v>47.196815872997</v>
      </c>
      <c r="AC91">
        <v>47.4519352777596</v>
      </c>
      <c r="AD91">
        <v>48.1885925590116</v>
      </c>
      <c r="AE91">
        <v>46.4485166402217</v>
      </c>
      <c r="AF91">
        <v>46.0454843502078</v>
      </c>
      <c r="AG91">
        <v>45.6676415783198</v>
      </c>
      <c r="AH91">
        <v>44.4632677429269</v>
      </c>
      <c r="AI91">
        <v>44.3324768961403</v>
      </c>
      <c r="AJ91">
        <v>43.945009012535</v>
      </c>
      <c r="AK91">
        <v>43.8206963998783</v>
      </c>
      <c r="AL91">
        <v>42.2248332348981</v>
      </c>
      <c r="AM91">
        <v>40.9020561724822</v>
      </c>
      <c r="AN91">
        <v>40.350574853078</v>
      </c>
      <c r="AO91">
        <v>39.9698995534337</v>
      </c>
      <c r="AP91">
        <v>39.9202758090157</v>
      </c>
      <c r="AQ91">
        <v>40.2607654661777</v>
      </c>
      <c r="AR91">
        <v>41.4624102145782</v>
      </c>
      <c r="AS91">
        <v>41.556630086896</v>
      </c>
      <c r="AT91">
        <v>43.1383461934306</v>
      </c>
      <c r="AU91">
        <v>44.0012409015054</v>
      </c>
      <c r="AV91">
        <v>44.1137253902366</v>
      </c>
    </row>
    <row r="92" spans="1:48">
      <c r="A92">
        <v>39.1666666666667</v>
      </c>
      <c r="B92">
        <v>38.0229166666667</v>
      </c>
      <c r="C92">
        <v>37.9726302083334</v>
      </c>
      <c r="D92">
        <v>37.8236565755209</v>
      </c>
      <c r="E92">
        <v>37.3934952107748</v>
      </c>
      <c r="F92">
        <v>37.2662391403707</v>
      </c>
      <c r="G92">
        <v>36.8979752800605</v>
      </c>
      <c r="H92">
        <v>36.9069024430552</v>
      </c>
      <c r="I92">
        <v>37.4095307960587</v>
      </c>
      <c r="J92">
        <v>37.6191733912065</v>
      </c>
      <c r="K92">
        <v>39.1875990455751</v>
      </c>
      <c r="L92">
        <v>39.4055640813661</v>
      </c>
      <c r="M92">
        <v>40.5943817140758</v>
      </c>
      <c r="N92">
        <v>41.5305755998347</v>
      </c>
      <c r="O92">
        <v>40.872414624845</v>
      </c>
      <c r="P92">
        <v>58.0021990764133</v>
      </c>
      <c r="Q92">
        <v>52.2642317726755</v>
      </c>
      <c r="R92">
        <v>51.998428875517</v>
      </c>
      <c r="S92">
        <v>52.4484877926851</v>
      </c>
      <c r="T92">
        <v>53.1704573056423</v>
      </c>
      <c r="U92">
        <v>53.5765651566807</v>
      </c>
      <c r="V92">
        <v>55.7915450608861</v>
      </c>
      <c r="W92">
        <v>55.681650747625</v>
      </c>
      <c r="X92">
        <v>55.5731301132797</v>
      </c>
      <c r="Y92">
        <v>55.0373094811997</v>
      </c>
      <c r="Z92">
        <v>53.5303139534748</v>
      </c>
      <c r="AA92">
        <v>53.5361850290563</v>
      </c>
      <c r="AB92">
        <v>53.5419827161931</v>
      </c>
      <c r="AC92">
        <v>53.5706087964311</v>
      </c>
      <c r="AD92">
        <v>53.5759761864757</v>
      </c>
      <c r="AE92">
        <v>50.6910812468496</v>
      </c>
      <c r="AF92">
        <v>41.3363851558562</v>
      </c>
      <c r="AG92">
        <v>41.319680341408</v>
      </c>
      <c r="AH92">
        <v>41.3031843371404</v>
      </c>
      <c r="AI92">
        <v>41.2118945329261</v>
      </c>
      <c r="AJ92">
        <v>41.1217458512646</v>
      </c>
      <c r="AK92">
        <v>40.6766367355605</v>
      </c>
      <c r="AL92">
        <v>40.259346939588</v>
      </c>
      <c r="AM92">
        <v>39.9931377558637</v>
      </c>
      <c r="AN92">
        <v>39.1445959827427</v>
      </c>
      <c r="AO92">
        <v>38.7122140351156</v>
      </c>
      <c r="AP92">
        <v>38.2036739035314</v>
      </c>
      <c r="AQ92">
        <v>38.608536132149</v>
      </c>
      <c r="AR92">
        <v>38.7384294304971</v>
      </c>
      <c r="AS92">
        <v>38.8666990626159</v>
      </c>
      <c r="AT92">
        <v>39.753362894637</v>
      </c>
      <c r="AU92">
        <v>40.9124436413563</v>
      </c>
      <c r="AV92">
        <v>43.8657270048054</v>
      </c>
    </row>
    <row r="93" spans="1:48">
      <c r="A93">
        <v>39.1666666666667</v>
      </c>
      <c r="B93">
        <v>39.0395833333334</v>
      </c>
      <c r="C93">
        <v>38.9765885416667</v>
      </c>
      <c r="D93">
        <v>38.7899664713542</v>
      </c>
      <c r="E93">
        <v>38.3708444051107</v>
      </c>
      <c r="F93">
        <v>38.2069377399191</v>
      </c>
      <c r="G93">
        <v>24.1765851277732</v>
      </c>
      <c r="H93">
        <v>26.9015607881214</v>
      </c>
      <c r="I93">
        <v>27.0652912782699</v>
      </c>
      <c r="J93">
        <v>27.6628428553348</v>
      </c>
      <c r="K93">
        <v>27.8795573196431</v>
      </c>
      <c r="L93">
        <v>28.0935628531475</v>
      </c>
      <c r="M93">
        <v>28.3048933174832</v>
      </c>
      <c r="N93">
        <v>28.5135821510147</v>
      </c>
      <c r="O93">
        <v>28.544662374127</v>
      </c>
      <c r="P93">
        <v>28.8208878570377</v>
      </c>
      <c r="Q93">
        <v>29.0115601695469</v>
      </c>
      <c r="R93">
        <v>29.4341036335182</v>
      </c>
      <c r="S93">
        <v>36.7793566113956</v>
      </c>
      <c r="T93">
        <v>39.1611629078984</v>
      </c>
      <c r="U93">
        <v>39.4716483715497</v>
      </c>
      <c r="V93">
        <v>41.6178791390391</v>
      </c>
      <c r="W93">
        <v>41.8197086713251</v>
      </c>
      <c r="X93">
        <v>41.8844623129336</v>
      </c>
      <c r="Y93">
        <v>41.9484065340219</v>
      </c>
      <c r="Z93">
        <v>42.5167107989444</v>
      </c>
      <c r="AA93">
        <v>42.6602519139576</v>
      </c>
      <c r="AB93">
        <v>43.0854924671842</v>
      </c>
      <c r="AC93">
        <v>45.4048253179076</v>
      </c>
      <c r="AD93">
        <v>45.5122650014337</v>
      </c>
      <c r="AE93">
        <v>45.1677484388441</v>
      </c>
      <c r="AF93">
        <v>44.7155704504453</v>
      </c>
      <c r="AG93">
        <v>44.1850687747702</v>
      </c>
      <c r="AH93">
        <v>44.1327554150855</v>
      </c>
      <c r="AI93">
        <v>44.006095972397</v>
      </c>
      <c r="AJ93">
        <v>43.881019772742</v>
      </c>
      <c r="AK93">
        <v>43.7575070255827</v>
      </c>
      <c r="AL93">
        <v>43.1476628364838</v>
      </c>
      <c r="AM93">
        <v>41.628784483731</v>
      </c>
      <c r="AN93">
        <v>41.4177050655911</v>
      </c>
      <c r="AO93">
        <v>41.2145411256314</v>
      </c>
      <c r="AP93">
        <v>40.1064511364347</v>
      </c>
      <c r="AQ93">
        <v>42.2186689915315</v>
      </c>
      <c r="AR93">
        <v>43.4901685556193</v>
      </c>
      <c r="AS93">
        <v>43.6967872347836</v>
      </c>
      <c r="AT93">
        <v>44.5585593091313</v>
      </c>
      <c r="AU93">
        <v>44.8751133350388</v>
      </c>
      <c r="AV93">
        <v>45.789163084847</v>
      </c>
    </row>
    <row r="94" spans="1:48">
      <c r="A94">
        <v>39.1666666666667</v>
      </c>
      <c r="B94">
        <v>37.00625</v>
      </c>
      <c r="C94">
        <v>36.968671875</v>
      </c>
      <c r="D94">
        <v>36.9315634765625</v>
      </c>
      <c r="E94">
        <v>36.8949189331055</v>
      </c>
      <c r="F94">
        <v>36.786359473114</v>
      </c>
      <c r="G94">
        <v>36.6300530192166</v>
      </c>
      <c r="H94">
        <v>36.6624233800351</v>
      </c>
      <c r="I94">
        <v>36.7875825032838</v>
      </c>
      <c r="J94">
        <v>37.0205481594106</v>
      </c>
      <c r="K94">
        <v>37.120291307418</v>
      </c>
      <c r="L94">
        <v>38.9917221219062</v>
      </c>
      <c r="M94">
        <v>39.5174464362394</v>
      </c>
      <c r="N94">
        <v>39.8601060339745</v>
      </c>
      <c r="O94">
        <v>39.7493547085498</v>
      </c>
      <c r="P94">
        <v>38.5463184361242</v>
      </c>
      <c r="Q94">
        <v>38.2633314947695</v>
      </c>
      <c r="R94">
        <v>36.9014568395003</v>
      </c>
      <c r="S94">
        <v>40.627506524069</v>
      </c>
      <c r="T94">
        <v>40.9196626925181</v>
      </c>
      <c r="U94">
        <v>41.2081669088616</v>
      </c>
      <c r="V94">
        <v>41.4930648225009</v>
      </c>
      <c r="W94">
        <v>41.6995748916571</v>
      </c>
      <c r="X94">
        <v>41.7658302055114</v>
      </c>
      <c r="Y94">
        <v>41.8312573279425</v>
      </c>
      <c r="Z94">
        <v>42.2835223117475</v>
      </c>
      <c r="AA94">
        <v>44.7732738205012</v>
      </c>
      <c r="AB94">
        <v>46.7339531336447</v>
      </c>
      <c r="AC94">
        <v>47.7330345777685</v>
      </c>
      <c r="AD94">
        <v>48.4380681877696</v>
      </c>
      <c r="AE94">
        <v>46.6449786978685</v>
      </c>
      <c r="AF94">
        <v>46.3957919966985</v>
      </c>
      <c r="AG94">
        <v>45.356475797235</v>
      </c>
      <c r="AH94">
        <v>45.1556079548387</v>
      </c>
      <c r="AI94">
        <v>45.0161628554032</v>
      </c>
      <c r="AJ94">
        <v>42.67522824863</v>
      </c>
      <c r="AK94">
        <v>41.9161457768749</v>
      </c>
      <c r="AL94">
        <v>41.8171939546639</v>
      </c>
      <c r="AM94">
        <v>41.7444790302307</v>
      </c>
      <c r="AN94">
        <v>41.6726730423528</v>
      </c>
      <c r="AO94">
        <v>41.6017646293234</v>
      </c>
      <c r="AP94">
        <v>40.9715661085245</v>
      </c>
      <c r="AQ94">
        <v>41.0719215321679</v>
      </c>
      <c r="AR94">
        <v>41.3692244747116</v>
      </c>
      <c r="AS94">
        <v>41.4646091687777</v>
      </c>
      <c r="AT94">
        <v>41.558801554168</v>
      </c>
      <c r="AU94">
        <v>43.1319663404699</v>
      </c>
      <c r="AV94">
        <v>43.9954192856788</v>
      </c>
    </row>
    <row r="95" spans="1:48">
      <c r="A95">
        <v>39.1666666666667</v>
      </c>
      <c r="B95">
        <v>38.53125</v>
      </c>
      <c r="C95">
        <v>38.361328125</v>
      </c>
      <c r="D95">
        <v>38.1977783203125</v>
      </c>
      <c r="E95">
        <v>37.8304727172852</v>
      </c>
      <c r="F95">
        <v>37.686829990387</v>
      </c>
      <c r="G95">
        <v>37.2502201169491</v>
      </c>
      <c r="H95">
        <v>37.2095593479449</v>
      </c>
      <c r="I95">
        <v>37.314200872397</v>
      </c>
      <c r="J95">
        <v>37.5274183396821</v>
      </c>
      <c r="K95">
        <v>38.1812692349599</v>
      </c>
      <c r="L95">
        <v>39.1188447151529</v>
      </c>
      <c r="M95">
        <v>39.633445802577</v>
      </c>
      <c r="N95">
        <v>39.7005277300448</v>
      </c>
      <c r="O95">
        <v>38.5042051671637</v>
      </c>
      <c r="P95">
        <v>37.6599820858577</v>
      </c>
      <c r="Q95">
        <v>37.2437332054916</v>
      </c>
      <c r="R95">
        <v>37.165686540423</v>
      </c>
      <c r="S95">
        <v>37.5011154586677</v>
      </c>
      <c r="T95">
        <v>37.8323515154344</v>
      </c>
      <c r="U95">
        <v>54.1871318182879</v>
      </c>
      <c r="V95">
        <v>55.0457577841877</v>
      </c>
      <c r="W95">
        <v>53.3360342550478</v>
      </c>
      <c r="X95">
        <v>53.2568338268597</v>
      </c>
      <c r="Y95">
        <v>52.865781712681</v>
      </c>
      <c r="Z95">
        <v>52.3525258128214</v>
      </c>
      <c r="AA95">
        <v>52.4143060948406</v>
      </c>
      <c r="AB95">
        <v>52.751266049687</v>
      </c>
      <c r="AC95">
        <v>52.7668752240659</v>
      </c>
      <c r="AD95">
        <v>52.7822892837651</v>
      </c>
      <c r="AE95">
        <v>51.6638389714356</v>
      </c>
      <c r="AF95">
        <v>49.1852731900055</v>
      </c>
      <c r="AG95">
        <v>47.2334026371294</v>
      </c>
      <c r="AH95">
        <v>47.1429851041652</v>
      </c>
      <c r="AI95">
        <v>45.3358246523425</v>
      </c>
      <c r="AJ95">
        <v>44.6273356115711</v>
      </c>
      <c r="AK95">
        <v>44.4944939164265</v>
      </c>
      <c r="AL95">
        <v>42.7891386550072</v>
      </c>
      <c r="AM95">
        <v>41.3464466908181</v>
      </c>
      <c r="AN95">
        <v>40.4776491035602</v>
      </c>
      <c r="AO95">
        <v>36.559706137945</v>
      </c>
      <c r="AP95">
        <v>36.5527098112207</v>
      </c>
      <c r="AQ95">
        <v>36.7083009385805</v>
      </c>
      <c r="AR95">
        <v>38.3984095595257</v>
      </c>
      <c r="AS95">
        <v>38.5309294400316</v>
      </c>
      <c r="AT95">
        <v>39.1852463500296</v>
      </c>
      <c r="AU95">
        <v>39.7032996119035</v>
      </c>
      <c r="AV95">
        <v>42.1964309346716</v>
      </c>
    </row>
    <row r="96" spans="1:48">
      <c r="A96">
        <v>39.1666666666667</v>
      </c>
      <c r="B96">
        <v>39.0395833333334</v>
      </c>
      <c r="C96">
        <v>37.968671875</v>
      </c>
      <c r="D96">
        <v>37.4229794921875</v>
      </c>
      <c r="E96">
        <v>36.7811708374024</v>
      </c>
      <c r="F96">
        <v>36.1901720344544</v>
      </c>
      <c r="G96">
        <v>36.1752948840237</v>
      </c>
      <c r="H96">
        <v>36.1856036979734</v>
      </c>
      <c r="I96">
        <v>38.8286435592994</v>
      </c>
      <c r="J96">
        <v>38.8807855148081</v>
      </c>
      <c r="K96">
        <v>39.1102560580028</v>
      </c>
      <c r="L96">
        <v>39.1838778572778</v>
      </c>
      <c r="M96">
        <v>39.2565793840618</v>
      </c>
      <c r="N96">
        <v>39.7591286879564</v>
      </c>
      <c r="O96">
        <v>37.8978138417657</v>
      </c>
      <c r="P96">
        <v>85.1391458226995</v>
      </c>
      <c r="Q96">
        <v>81.7554492087808</v>
      </c>
      <c r="R96">
        <v>77.3143474030124</v>
      </c>
      <c r="S96">
        <v>77.1479180604748</v>
      </c>
      <c r="T96">
        <v>76.654871133207</v>
      </c>
      <c r="U96">
        <v>75.8639416873816</v>
      </c>
      <c r="V96">
        <v>75.1224453319202</v>
      </c>
      <c r="W96">
        <v>69.1464256988872</v>
      </c>
      <c r="X96">
        <v>68.8695953776511</v>
      </c>
      <c r="Y96">
        <v>64.7690462443415</v>
      </c>
      <c r="Z96">
        <v>61.4373500735275</v>
      </c>
      <c r="AA96">
        <v>61.1584494457702</v>
      </c>
      <c r="AB96">
        <v>61.0689688276981</v>
      </c>
      <c r="AC96">
        <v>59.5668129518122</v>
      </c>
      <c r="AD96">
        <v>59.3580574661193</v>
      </c>
      <c r="AE96">
        <v>59.1160817477928</v>
      </c>
      <c r="AF96">
        <v>57.9213266385557</v>
      </c>
      <c r="AG96">
        <v>55.0091110597904</v>
      </c>
      <c r="AH96">
        <v>54.4462693950483</v>
      </c>
      <c r="AI96">
        <v>50.6125938834767</v>
      </c>
      <c r="AJ96">
        <v>50.4049364599333</v>
      </c>
      <c r="AK96">
        <v>48.9695045196891</v>
      </c>
      <c r="AL96">
        <v>48.4081481002008</v>
      </c>
      <c r="AM96">
        <v>46.3918240339181</v>
      </c>
      <c r="AN96">
        <v>44.7031526284064</v>
      </c>
      <c r="AO96">
        <v>43.5064691420006</v>
      </c>
      <c r="AP96">
        <v>42.0990061778755</v>
      </c>
      <c r="AQ96">
        <v>43.5654673650769</v>
      </c>
      <c r="AR96">
        <v>44.3127156023789</v>
      </c>
      <c r="AS96">
        <v>44.3713066573491</v>
      </c>
      <c r="AT96">
        <v>45.4706213262287</v>
      </c>
      <c r="AU96">
        <v>46.6941453607165</v>
      </c>
      <c r="AV96">
        <v>47.561200373618</v>
      </c>
    </row>
    <row r="97" spans="1:48">
      <c r="A97">
        <v>39.1666666666667</v>
      </c>
      <c r="B97">
        <v>35.3541666666667</v>
      </c>
      <c r="C97">
        <v>35.3372395833333</v>
      </c>
      <c r="D97">
        <v>35.153369140625</v>
      </c>
      <c r="E97">
        <v>34.9371124267578</v>
      </c>
      <c r="F97">
        <v>34.9253985214234</v>
      </c>
      <c r="G97">
        <v>34.9263310399056</v>
      </c>
      <c r="H97">
        <v>35.3669856939256</v>
      </c>
      <c r="I97">
        <v>36.3515012339664</v>
      </c>
      <c r="J97">
        <v>36.4346074685419</v>
      </c>
      <c r="K97">
        <v>37.6123489416174</v>
      </c>
      <c r="L97">
        <v>37.7046945798471</v>
      </c>
      <c r="M97">
        <v>37.7958858975991</v>
      </c>
      <c r="N97">
        <v>38.7864515866792</v>
      </c>
      <c r="O97">
        <v>38.6891209418457</v>
      </c>
      <c r="P97">
        <v>37.4396387887958</v>
      </c>
      <c r="Q97">
        <v>37.3591433039358</v>
      </c>
      <c r="R97">
        <v>36.643739682243</v>
      </c>
      <c r="S97">
        <v>42.4569449997664</v>
      </c>
      <c r="T97">
        <v>43.803385937281</v>
      </c>
      <c r="U97">
        <v>44.055843613065</v>
      </c>
      <c r="V97">
        <v>49.2981651162685</v>
      </c>
      <c r="W97">
        <v>49.2119839244085</v>
      </c>
      <c r="X97">
        <v>48.9631357329125</v>
      </c>
      <c r="Y97">
        <v>48.9385965362511</v>
      </c>
      <c r="Z97">
        <v>48.914364079548</v>
      </c>
      <c r="AA97">
        <v>49.8679208146327</v>
      </c>
      <c r="AB97">
        <v>50.022873784084</v>
      </c>
      <c r="AC97">
        <v>50.4703004833746</v>
      </c>
      <c r="AD97">
        <v>50.5144217273324</v>
      </c>
      <c r="AE97">
        <v>48.8058281966409</v>
      </c>
      <c r="AF97">
        <v>48.2554639343508</v>
      </c>
      <c r="AG97">
        <v>47.3267242417364</v>
      </c>
      <c r="AH97">
        <v>47.0519720826712</v>
      </c>
      <c r="AI97">
        <v>44.6047273171704</v>
      </c>
      <c r="AJ97">
        <v>43.9419318598472</v>
      </c>
      <c r="AK97">
        <v>42.3263679326221</v>
      </c>
      <c r="AL97">
        <v>41.8059699368332</v>
      </c>
      <c r="AM97">
        <v>41.2979475673603</v>
      </c>
      <c r="AN97">
        <v>40.8343771552163</v>
      </c>
      <c r="AO97">
        <v>40.6530880118956</v>
      </c>
      <c r="AP97">
        <v>40.594924411747</v>
      </c>
      <c r="AQ97">
        <v>40.9101147463064</v>
      </c>
      <c r="AR97">
        <v>42.6292153627163</v>
      </c>
      <c r="AS97">
        <v>43.3459286344107</v>
      </c>
      <c r="AT97">
        <v>44.4060670154587</v>
      </c>
      <c r="AU97">
        <v>44.728339502379</v>
      </c>
      <c r="AV97">
        <v>44.8317352585993</v>
      </c>
    </row>
    <row r="98" spans="1:48">
      <c r="A98">
        <v>39.1666666666667</v>
      </c>
      <c r="B98">
        <v>38.53125</v>
      </c>
      <c r="C98">
        <v>38.474609375</v>
      </c>
      <c r="D98">
        <v>37.5237548828125</v>
      </c>
      <c r="E98">
        <v>37.3916140747071</v>
      </c>
      <c r="F98">
        <v>37.2644285469055</v>
      </c>
      <c r="G98">
        <v>36.7832374806881</v>
      </c>
      <c r="H98">
        <v>36.7859470121795</v>
      </c>
      <c r="I98">
        <v>36.9064739992228</v>
      </c>
      <c r="J98">
        <v>37.4396575242908</v>
      </c>
      <c r="K98">
        <v>37.9121789290226</v>
      </c>
      <c r="L98">
        <v>38.0007766924098</v>
      </c>
      <c r="M98">
        <v>38.4382281491342</v>
      </c>
      <c r="N98">
        <v>39.012383186085</v>
      </c>
      <c r="O98">
        <v>38.7119188166068</v>
      </c>
      <c r="P98">
        <v>37.8443279497385</v>
      </c>
      <c r="Q98">
        <v>37.5876656516233</v>
      </c>
      <c r="R98">
        <v>37.505319830978</v>
      </c>
      <c r="S98">
        <v>73.9355050633832</v>
      </c>
      <c r="T98">
        <v>73.0661483703372</v>
      </c>
      <c r="U98">
        <v>72.952821515708</v>
      </c>
      <c r="V98">
        <v>72.8409112467616</v>
      </c>
      <c r="W98">
        <v>71.225854293839</v>
      </c>
      <c r="X98">
        <v>70.3173847578201</v>
      </c>
      <c r="Y98">
        <v>70.0259174483473</v>
      </c>
      <c r="Z98">
        <v>69.738093480243</v>
      </c>
      <c r="AA98">
        <v>66.3937486156914</v>
      </c>
      <c r="AB98">
        <v>66.2388267579952</v>
      </c>
      <c r="AC98">
        <v>65.7798707545704</v>
      </c>
      <c r="AD98">
        <v>63.2766482192242</v>
      </c>
      <c r="AE98">
        <v>61.2399415000421</v>
      </c>
      <c r="AF98">
        <v>56.7264539312831</v>
      </c>
      <c r="AG98">
        <v>55.6810505605779</v>
      </c>
      <c r="AH98">
        <v>55.0930111645563</v>
      </c>
      <c r="AI98">
        <v>54.8293485249993</v>
      </c>
      <c r="AJ98">
        <v>53.5275142421868</v>
      </c>
      <c r="AK98">
        <v>51.3306688899408</v>
      </c>
      <c r="AL98">
        <v>51.1140355288166</v>
      </c>
      <c r="AM98">
        <v>50.1694083082655</v>
      </c>
      <c r="AN98">
        <v>49.9922907044122</v>
      </c>
      <c r="AO98">
        <v>47.0189289297246</v>
      </c>
      <c r="AP98">
        <v>46.6057190948599</v>
      </c>
      <c r="AQ98">
        <v>46.8750756966882</v>
      </c>
      <c r="AR98">
        <v>47.2203758959764</v>
      </c>
      <c r="AS98">
        <v>47.3316024024778</v>
      </c>
      <c r="AT98">
        <v>47.3941673123849</v>
      </c>
      <c r="AU98">
        <v>48.0248234897416</v>
      </c>
      <c r="AV98">
        <v>48.7089102599022</v>
      </c>
    </row>
    <row r="99" spans="1:48">
      <c r="A99">
        <v>39.1666666666667</v>
      </c>
      <c r="B99">
        <v>39.0395833333334</v>
      </c>
      <c r="C99">
        <v>37.8426822916667</v>
      </c>
      <c r="D99">
        <v>37.5064475911459</v>
      </c>
      <c r="E99">
        <v>36.9366498575847</v>
      </c>
      <c r="F99">
        <v>36.7531092414856</v>
      </c>
      <c r="G99">
        <v>36.5997121828556</v>
      </c>
      <c r="H99">
        <v>36.6347373668558</v>
      </c>
      <c r="I99">
        <v>36.7609347155987</v>
      </c>
      <c r="J99">
        <v>38.0867360885339</v>
      </c>
      <c r="K99">
        <v>39.7286362675071</v>
      </c>
      <c r="L99">
        <v>40.1898805941003</v>
      </c>
      <c r="M99">
        <v>41.2120309678539</v>
      </c>
      <c r="N99">
        <v>41.2593805807558</v>
      </c>
      <c r="O99">
        <v>40.1052002654207</v>
      </c>
      <c r="P99">
        <v>36.690750165888</v>
      </c>
      <c r="Q99">
        <v>36.33507828052</v>
      </c>
      <c r="R99">
        <v>35.2013741459095</v>
      </c>
      <c r="S99">
        <v>41.3210821399037</v>
      </c>
      <c r="T99">
        <v>41.6045686131549</v>
      </c>
      <c r="U99">
        <v>43.0042830748327</v>
      </c>
      <c r="V99">
        <v>43.2667295363973</v>
      </c>
      <c r="W99">
        <v>43.4067271787824</v>
      </c>
      <c r="X99">
        <v>43.8109703711694</v>
      </c>
      <c r="Y99">
        <v>43.8508332415298</v>
      </c>
      <c r="Z99">
        <v>44.5200311777047</v>
      </c>
      <c r="AA99">
        <v>45.1125292290982</v>
      </c>
      <c r="AB99">
        <v>46.7789299986423</v>
      </c>
      <c r="AC99">
        <v>47.0497201236932</v>
      </c>
      <c r="AD99">
        <v>47.136598622147</v>
      </c>
      <c r="AE99">
        <v>46.8689761738165</v>
      </c>
      <c r="AF99">
        <v>46.439665162953</v>
      </c>
      <c r="AG99">
        <v>46.3591693484161</v>
      </c>
      <c r="AH99">
        <v>45.0078458618776</v>
      </c>
      <c r="AI99">
        <v>44.8702477886042</v>
      </c>
      <c r="AJ99">
        <v>44.4626134965315</v>
      </c>
      <c r="AK99">
        <v>44.3318308278249</v>
      </c>
      <c r="AL99">
        <v>44.2026829424771</v>
      </c>
      <c r="AM99">
        <v>43.0748140378865</v>
      </c>
      <c r="AN99">
        <v>42.1020271076771</v>
      </c>
      <c r="AO99">
        <v>41.5680997357553</v>
      </c>
      <c r="AP99">
        <v>40.9416885154829</v>
      </c>
      <c r="AQ99">
        <v>42.2511641317169</v>
      </c>
      <c r="AR99">
        <v>42.6729663734846</v>
      </c>
      <c r="AS99">
        <v>43.3847576564676</v>
      </c>
      <c r="AT99">
        <v>43.4549481857617</v>
      </c>
      <c r="AU99">
        <v>45.0060191055754</v>
      </c>
      <c r="AV99">
        <v>46.5048905232801</v>
      </c>
    </row>
    <row r="100" spans="1:48">
      <c r="A100">
        <v>39.1666666666667</v>
      </c>
      <c r="B100">
        <v>37.00625</v>
      </c>
      <c r="C100">
        <v>36.893515625</v>
      </c>
      <c r="D100">
        <v>36.6403330078125</v>
      </c>
      <c r="E100">
        <v>36.6073288452149</v>
      </c>
      <c r="F100">
        <v>36.4443707923889</v>
      </c>
      <c r="G100">
        <v>36.1374419990063</v>
      </c>
      <c r="H100">
        <v>36.2129158240932</v>
      </c>
      <c r="I100">
        <v>37.0176712114734</v>
      </c>
      <c r="J100">
        <v>37.3915667607563</v>
      </c>
      <c r="K100">
        <v>37.4866721762469</v>
      </c>
      <c r="L100">
        <v>39.0832543387944</v>
      </c>
      <c r="M100">
        <v>39.1572136595595</v>
      </c>
      <c r="N100">
        <v>40.3988057569031</v>
      </c>
      <c r="O100">
        <v>40.0463505410192</v>
      </c>
      <c r="P100">
        <v>39.9332711592565</v>
      </c>
      <c r="Q100">
        <v>39.5982734907844</v>
      </c>
      <c r="R100">
        <v>41.5608813976104</v>
      </c>
      <c r="S100">
        <v>46.3291941006182</v>
      </c>
      <c r="T100">
        <v>50.0842403542368</v>
      </c>
      <c r="U100">
        <v>50.6060813409529</v>
      </c>
      <c r="V100">
        <v>51.1083532906672</v>
      </c>
      <c r="W100">
        <v>50.2353282164004</v>
      </c>
      <c r="X100">
        <v>49.8713537920554</v>
      </c>
      <c r="Y100">
        <v>49.4765426456477</v>
      </c>
      <c r="Z100">
        <v>49.4455858625772</v>
      </c>
      <c r="AA100">
        <v>49.5025160392949</v>
      </c>
      <c r="AB100">
        <v>49.8960458858566</v>
      </c>
      <c r="AC100">
        <v>50.4603395765513</v>
      </c>
      <c r="AD100">
        <v>50.5930768424307</v>
      </c>
      <c r="AE100">
        <v>49.9310095397787</v>
      </c>
      <c r="AF100">
        <v>49.8068719205315</v>
      </c>
      <c r="AG100">
        <v>49.6842860215249</v>
      </c>
      <c r="AH100">
        <v>48.3526966935652</v>
      </c>
      <c r="AI100">
        <v>47.8144705675565</v>
      </c>
      <c r="AJ100">
        <v>44.8788955719508</v>
      </c>
      <c r="AK100">
        <v>44.7429093773014</v>
      </c>
      <c r="AL100">
        <v>44.07147754122</v>
      </c>
      <c r="AM100">
        <v>43.9705840719548</v>
      </c>
      <c r="AN100">
        <v>43.8709517710554</v>
      </c>
      <c r="AO100">
        <v>43.5757910796408</v>
      </c>
      <c r="AP100">
        <v>40.7348694247755</v>
      </c>
      <c r="AQ100">
        <v>40.8381835569658</v>
      </c>
      <c r="AR100">
        <v>41.3482970846554</v>
      </c>
      <c r="AS100">
        <v>42.9742839541662</v>
      </c>
      <c r="AT100">
        <v>43.2002483058849</v>
      </c>
      <c r="AU100">
        <v>43.5677389944142</v>
      </c>
      <c r="AV100">
        <v>45.1004814078219</v>
      </c>
    </row>
    <row r="101" s="14" customFormat="1" spans="1:48">
      <c r="A101" s="14">
        <v>39.1666666666667</v>
      </c>
      <c r="B101" s="14">
        <v>40.3333333333333</v>
      </c>
      <c r="C101" s="14">
        <v>37.1666666666667</v>
      </c>
      <c r="D101" s="14">
        <v>41.3333333333333</v>
      </c>
      <c r="E101" s="14">
        <v>48.3333333333333</v>
      </c>
      <c r="F101" s="14">
        <v>51.5</v>
      </c>
      <c r="G101" s="14">
        <v>55.3333333333333</v>
      </c>
      <c r="H101" s="14">
        <v>39.1666666666667</v>
      </c>
      <c r="I101" s="14">
        <v>27</v>
      </c>
      <c r="J101" s="14">
        <v>21.3333333333333</v>
      </c>
      <c r="K101" s="14">
        <v>21.3333333333333</v>
      </c>
      <c r="L101" s="14">
        <v>20.6666666666667</v>
      </c>
      <c r="M101" s="14">
        <v>25.6666666666667</v>
      </c>
      <c r="N101" s="14">
        <v>37</v>
      </c>
      <c r="O101" s="14">
        <v>54.3333333333333</v>
      </c>
      <c r="P101" s="14">
        <v>54.5</v>
      </c>
      <c r="Q101" s="14">
        <v>51.6666666666667</v>
      </c>
      <c r="R101" s="14">
        <v>60.3333333333333</v>
      </c>
      <c r="S101" s="14">
        <v>61</v>
      </c>
      <c r="T101" s="14">
        <v>55.1666666666667</v>
      </c>
      <c r="U101" s="14">
        <v>52</v>
      </c>
      <c r="V101" s="14">
        <v>62.1666666666667</v>
      </c>
      <c r="W101" s="14">
        <v>66.3333333333333</v>
      </c>
      <c r="X101" s="14">
        <v>68.6666666666667</v>
      </c>
      <c r="Y101" s="14">
        <v>72</v>
      </c>
      <c r="Z101" s="14">
        <v>74.6666666666667</v>
      </c>
      <c r="AA101" s="14">
        <v>73.3333333333333</v>
      </c>
      <c r="AB101" s="14">
        <v>71.6666666666667</v>
      </c>
      <c r="AC101" s="14">
        <v>66</v>
      </c>
      <c r="AD101" s="14">
        <v>65.3333333333333</v>
      </c>
      <c r="AE101" s="14">
        <v>63.1666666666667</v>
      </c>
      <c r="AF101" s="14">
        <v>58</v>
      </c>
      <c r="AG101" s="14">
        <v>58.5</v>
      </c>
      <c r="AH101" s="14">
        <v>64</v>
      </c>
      <c r="AI101" s="14">
        <v>69.6666666666667</v>
      </c>
      <c r="AJ101" s="14">
        <v>65.3333333333333</v>
      </c>
      <c r="AK101" s="14">
        <v>57.3333333333333</v>
      </c>
      <c r="AL101" s="14">
        <v>60.3333333333333</v>
      </c>
      <c r="AM101" s="14">
        <v>63</v>
      </c>
      <c r="AN101" s="14">
        <v>67.6666666666667</v>
      </c>
      <c r="AO101" s="14">
        <v>64.8333333333333</v>
      </c>
      <c r="AP101" s="14">
        <v>62.1666666666667</v>
      </c>
      <c r="AQ101" s="14">
        <v>62.6666666666667</v>
      </c>
      <c r="AR101" s="14">
        <v>66.6666666666667</v>
      </c>
      <c r="AS101" s="14">
        <v>36.6666666666667</v>
      </c>
      <c r="AT101" s="14">
        <v>42.8333333333333</v>
      </c>
      <c r="AU101" s="14">
        <v>48.8333333333333</v>
      </c>
      <c r="AV101" s="14">
        <v>56.5</v>
      </c>
    </row>
    <row r="103" spans="1:48">
      <c r="A103">
        <f>AVERAGE(A1:A100)</f>
        <v>39.1666666666666</v>
      </c>
      <c r="B103">
        <f t="shared" ref="B103:AV103" si="0">AVERAGE(B1:B100)</f>
        <v>38.2191458333333</v>
      </c>
      <c r="C103">
        <f t="shared" si="0"/>
        <v>38.1893799479167</v>
      </c>
      <c r="D103">
        <f t="shared" si="0"/>
        <v>38.1380332519531</v>
      </c>
      <c r="E103">
        <f t="shared" si="0"/>
        <v>37.7119117792155</v>
      </c>
      <c r="F103">
        <f t="shared" si="0"/>
        <v>37.3550497046295</v>
      </c>
      <c r="G103">
        <f t="shared" si="0"/>
        <v>37.0935607509381</v>
      </c>
      <c r="H103">
        <f t="shared" si="0"/>
        <v>38.3234888418081</v>
      </c>
      <c r="I103">
        <f t="shared" si="0"/>
        <v>38.7390387304662</v>
      </c>
      <c r="J103">
        <f t="shared" si="0"/>
        <v>39.13655297487</v>
      </c>
      <c r="K103">
        <f t="shared" si="0"/>
        <v>39.7180026669431</v>
      </c>
      <c r="L103">
        <f t="shared" si="0"/>
        <v>40.2778355728586</v>
      </c>
      <c r="M103">
        <f t="shared" si="0"/>
        <v>40.6468955634525</v>
      </c>
      <c r="N103">
        <f t="shared" si="0"/>
        <v>42.2780056427682</v>
      </c>
      <c r="O103">
        <f t="shared" si="0"/>
        <v>41.6868646861987</v>
      </c>
      <c r="P103">
        <f t="shared" si="0"/>
        <v>41.5823753517535</v>
      </c>
      <c r="Q103">
        <f t="shared" si="0"/>
        <v>40.41830942542</v>
      </c>
      <c r="R103">
        <f t="shared" si="0"/>
        <v>39.6062776954906</v>
      </c>
      <c r="S103">
        <f t="shared" si="0"/>
        <v>42.1856861191197</v>
      </c>
      <c r="T103">
        <f t="shared" si="0"/>
        <v>44.510072187157</v>
      </c>
      <c r="U103">
        <f t="shared" si="0"/>
        <v>46.9513663397098</v>
      </c>
      <c r="V103">
        <f t="shared" si="0"/>
        <v>48.6166297450128</v>
      </c>
      <c r="W103">
        <f t="shared" si="0"/>
        <v>48.4437198748905</v>
      </c>
      <c r="X103">
        <f t="shared" si="0"/>
        <v>48.8682367225378</v>
      </c>
      <c r="Y103">
        <f t="shared" si="0"/>
        <v>48.7230321028628</v>
      </c>
      <c r="Z103">
        <f t="shared" si="0"/>
        <v>48.6563457305978</v>
      </c>
      <c r="AA103">
        <f t="shared" si="0"/>
        <v>49.4954907607355</v>
      </c>
      <c r="AB103">
        <f t="shared" si="0"/>
        <v>50.9969709876902</v>
      </c>
      <c r="AC103">
        <f t="shared" si="0"/>
        <v>51.3591846487426</v>
      </c>
      <c r="AD103">
        <f t="shared" si="0"/>
        <v>52.8512698907605</v>
      </c>
      <c r="AE103">
        <f t="shared" si="0"/>
        <v>52.1842643813161</v>
      </c>
      <c r="AF103">
        <f t="shared" si="0"/>
        <v>50.1432249782299</v>
      </c>
      <c r="AG103">
        <f t="shared" si="0"/>
        <v>49.2804706291022</v>
      </c>
      <c r="AH103">
        <f t="shared" si="0"/>
        <v>48.8219449802852</v>
      </c>
      <c r="AI103">
        <f t="shared" si="0"/>
        <v>47.8330327119245</v>
      </c>
      <c r="AJ103">
        <f t="shared" si="0"/>
        <v>45.5411679641968</v>
      </c>
      <c r="AK103">
        <f t="shared" si="0"/>
        <v>46.0214065099774</v>
      </c>
      <c r="AL103">
        <f t="shared" si="0"/>
        <v>45.0680636034122</v>
      </c>
      <c r="AM103">
        <f t="shared" si="0"/>
        <v>44.9066578678986</v>
      </c>
      <c r="AN103">
        <f t="shared" si="0"/>
        <v>44.3754863706463</v>
      </c>
      <c r="AO103">
        <f t="shared" si="0"/>
        <v>43.7731010281556</v>
      </c>
      <c r="AP103">
        <f t="shared" si="0"/>
        <v>43.2529404269161</v>
      </c>
      <c r="AQ103">
        <f t="shared" si="0"/>
        <v>43.6406304583766</v>
      </c>
      <c r="AR103">
        <f t="shared" si="0"/>
        <v>44.2742260877427</v>
      </c>
      <c r="AS103">
        <f t="shared" si="0"/>
        <v>44.9558827764052</v>
      </c>
      <c r="AT103">
        <f t="shared" si="0"/>
        <v>45.3883635628854</v>
      </c>
      <c r="AU103">
        <f t="shared" si="0"/>
        <v>46.4534020371537</v>
      </c>
      <c r="AV103">
        <f t="shared" si="0"/>
        <v>47.3600899719041</v>
      </c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L98"/>
  <sheetViews>
    <sheetView zoomScale="70" zoomScaleNormal="70" topLeftCell="FL13" workbookViewId="0">
      <selection activeCell="F54" sqref="F54"/>
    </sheetView>
  </sheetViews>
  <sheetFormatPr defaultColWidth="8.88888888888889" defaultRowHeight="13.8"/>
  <cols>
    <col min="1" max="1" width="22" style="22" customWidth="1"/>
    <col min="2" max="2" width="23" style="22" customWidth="1"/>
    <col min="3" max="3" width="12.8888888888889" style="22"/>
    <col min="4" max="109" width="8.88888888888889" style="22"/>
    <col min="110" max="123" width="12.8888888888889" style="22"/>
    <col min="124" max="126" width="14.1111111111111" style="22"/>
    <col min="127" max="132" width="12.8888888888889" style="22"/>
    <col min="133" max="134" width="14.1111111111111" style="22"/>
    <col min="135" max="136" width="12.8888888888889" style="22"/>
    <col min="137" max="138" width="14.1111111111111" style="22"/>
    <col min="139" max="139" width="12.8888888888889" style="22"/>
    <col min="140" max="140" width="14.1111111111111" style="22"/>
    <col min="141" max="143" width="12.8888888888889" style="22"/>
    <col min="144" max="144" width="14.1111111111111" style="22"/>
    <col min="145" max="149" width="12.8888888888889" style="22"/>
    <col min="150" max="150" width="14.1111111111111" style="22"/>
    <col min="151" max="151" width="12.8888888888889" style="22"/>
    <col min="152" max="152" width="14.1111111111111" style="22"/>
    <col min="153" max="158" width="12.8888888888889" style="22"/>
    <col min="159" max="159" width="14.1111111111111" style="22"/>
    <col min="160" max="160" width="12.8888888888889" style="22"/>
    <col min="161" max="161" width="14.1111111111111" style="22"/>
    <col min="162" max="170" width="12.8888888888889" style="22"/>
    <col min="171" max="171" width="14.1111111111111" style="22"/>
    <col min="172" max="179" width="12.8888888888889" style="22"/>
    <col min="180" max="180" width="14.1111111111111" style="22"/>
    <col min="181" max="184" width="12.8888888888889" style="22"/>
    <col min="185" max="185" width="14.1111111111111" style="22"/>
    <col min="186" max="193" width="12.8888888888889" style="22"/>
    <col min="194" max="194" width="14.1111111111111" style="22"/>
    <col min="195" max="199" width="12.8888888888889" style="22"/>
    <col min="200" max="200" width="14.1111111111111" style="22"/>
    <col min="201" max="209" width="12.8888888888889" style="22"/>
    <col min="210" max="16384" width="8.88888888888889" style="22"/>
  </cols>
  <sheetData>
    <row r="1" ht="14.4" spans="1:7">
      <c r="A1" s="11" t="s">
        <v>0</v>
      </c>
      <c r="B1" s="11" t="s">
        <v>1</v>
      </c>
      <c r="C1" s="11" t="s">
        <v>3</v>
      </c>
      <c r="D1" s="11" t="s">
        <v>4</v>
      </c>
      <c r="E1" s="13"/>
      <c r="F1" s="24" t="s">
        <v>233</v>
      </c>
      <c r="G1" s="24" t="s">
        <v>73</v>
      </c>
    </row>
    <row r="2" ht="14.4" spans="1:610">
      <c r="A2" s="11">
        <v>2688</v>
      </c>
      <c r="B2" s="12">
        <v>42792</v>
      </c>
      <c r="C2" s="13">
        <v>3.5</v>
      </c>
      <c r="D2" s="13">
        <v>45</v>
      </c>
      <c r="F2" s="25">
        <v>0</v>
      </c>
      <c r="G2" s="25">
        <v>0</v>
      </c>
      <c r="I2" s="15">
        <v>0.075</v>
      </c>
      <c r="J2" s="15">
        <v>0.025</v>
      </c>
      <c r="K2" s="15">
        <v>0.425</v>
      </c>
      <c r="L2" s="15">
        <v>0.225</v>
      </c>
      <c r="M2" s="15">
        <v>0.025</v>
      </c>
      <c r="N2" s="15">
        <v>0.025</v>
      </c>
      <c r="O2" s="15">
        <v>0.325</v>
      </c>
      <c r="P2" s="15">
        <v>0.175</v>
      </c>
      <c r="Q2" s="15">
        <v>0.025</v>
      </c>
      <c r="R2" s="15">
        <v>0.125</v>
      </c>
      <c r="S2" s="15">
        <v>0.025</v>
      </c>
      <c r="T2" s="15">
        <v>0.475</v>
      </c>
      <c r="U2" s="15">
        <v>0.375</v>
      </c>
      <c r="V2" s="15">
        <v>0.425</v>
      </c>
      <c r="W2" s="15">
        <v>0.075</v>
      </c>
      <c r="X2" s="15">
        <v>0.375</v>
      </c>
      <c r="Y2" s="15">
        <v>0.125</v>
      </c>
      <c r="Z2" s="15">
        <v>0.225</v>
      </c>
      <c r="AA2" s="15">
        <v>0.025</v>
      </c>
      <c r="AB2" s="15">
        <v>0.075</v>
      </c>
      <c r="AC2" s="15">
        <v>0.075</v>
      </c>
      <c r="AD2" s="15">
        <v>0.325</v>
      </c>
      <c r="AE2" s="15">
        <v>0.075</v>
      </c>
      <c r="AF2" s="15">
        <v>0.425</v>
      </c>
      <c r="AG2" s="15">
        <v>0.075</v>
      </c>
      <c r="AH2" s="15">
        <v>0.175</v>
      </c>
      <c r="AI2" s="15">
        <v>0.175</v>
      </c>
      <c r="AJ2" s="15">
        <v>0.475</v>
      </c>
      <c r="AK2" s="15">
        <v>0.075</v>
      </c>
      <c r="AL2" s="15">
        <v>0.125</v>
      </c>
      <c r="AM2" s="15">
        <v>0.025</v>
      </c>
      <c r="AN2" s="15">
        <v>0.025</v>
      </c>
      <c r="AO2" s="15">
        <v>0.275</v>
      </c>
      <c r="AP2" s="15">
        <v>0.125</v>
      </c>
      <c r="AQ2" s="15">
        <v>0.025</v>
      </c>
      <c r="AR2" s="15">
        <v>0.125</v>
      </c>
      <c r="AS2" s="15">
        <v>0.275</v>
      </c>
      <c r="AT2" s="15">
        <v>0.425</v>
      </c>
      <c r="AU2" s="15">
        <v>0.025</v>
      </c>
      <c r="AV2" s="15">
        <v>0.075</v>
      </c>
      <c r="AW2" s="15">
        <v>0.175</v>
      </c>
      <c r="AX2" s="15">
        <v>0.025</v>
      </c>
      <c r="AY2" s="15">
        <v>0.025</v>
      </c>
      <c r="AZ2" s="15">
        <v>0.025</v>
      </c>
      <c r="BA2" s="15">
        <v>0.375</v>
      </c>
      <c r="BB2" s="15">
        <v>0.125</v>
      </c>
      <c r="BC2" s="15">
        <v>0.025</v>
      </c>
      <c r="BD2" s="15">
        <v>0.075</v>
      </c>
      <c r="BE2" s="15">
        <v>0.025</v>
      </c>
      <c r="BF2" s="15">
        <v>0.375</v>
      </c>
      <c r="BG2" s="15">
        <v>0.125</v>
      </c>
      <c r="BH2" s="15">
        <v>0.025</v>
      </c>
      <c r="BI2" s="15">
        <v>0.075</v>
      </c>
      <c r="BJ2" s="15">
        <v>0.425</v>
      </c>
      <c r="BK2" s="15">
        <v>0.025</v>
      </c>
      <c r="BL2" s="15">
        <v>0.375</v>
      </c>
      <c r="BM2" s="15">
        <v>0.125</v>
      </c>
      <c r="BN2" s="15">
        <v>0.425</v>
      </c>
      <c r="BO2" s="15">
        <v>0.025</v>
      </c>
      <c r="BP2" s="15">
        <v>0.025</v>
      </c>
      <c r="BQ2" s="15">
        <v>0.275</v>
      </c>
      <c r="BR2" s="15">
        <v>0.175</v>
      </c>
      <c r="BS2" s="15">
        <v>0.025</v>
      </c>
      <c r="BT2" s="15">
        <v>0.025</v>
      </c>
      <c r="BU2" s="15">
        <v>0.375</v>
      </c>
      <c r="BV2" s="15">
        <v>0.125</v>
      </c>
      <c r="BW2" s="15">
        <v>0.375</v>
      </c>
      <c r="BX2" s="15">
        <v>0.025</v>
      </c>
      <c r="BY2" s="15">
        <v>0.025</v>
      </c>
      <c r="BZ2" s="15">
        <v>0.425</v>
      </c>
      <c r="CA2" s="15">
        <v>0.275</v>
      </c>
      <c r="CB2" s="15">
        <v>0.225</v>
      </c>
      <c r="CC2" s="15">
        <v>0.075</v>
      </c>
      <c r="CD2" s="15">
        <v>0.075</v>
      </c>
      <c r="CE2" s="15">
        <v>0.025</v>
      </c>
      <c r="CF2" s="15">
        <v>0.375</v>
      </c>
      <c r="CG2" s="15">
        <v>0.425</v>
      </c>
      <c r="CH2" s="15">
        <v>0.075</v>
      </c>
      <c r="CI2" s="15">
        <v>0.025</v>
      </c>
      <c r="CJ2" s="15">
        <v>0.275</v>
      </c>
      <c r="CK2" s="15">
        <v>0.075</v>
      </c>
      <c r="CL2" s="15">
        <v>0.075</v>
      </c>
      <c r="CM2" s="15">
        <v>0.275</v>
      </c>
      <c r="CN2" s="15">
        <v>0.475</v>
      </c>
      <c r="CO2" s="15">
        <v>0.125</v>
      </c>
      <c r="CP2" s="15">
        <v>0.225</v>
      </c>
      <c r="CQ2" s="15">
        <v>0.325</v>
      </c>
      <c r="CR2" s="15">
        <v>0.275</v>
      </c>
      <c r="CS2" s="15">
        <v>0.225</v>
      </c>
      <c r="CT2" s="15">
        <v>0.175</v>
      </c>
      <c r="CU2" s="15">
        <v>0.225</v>
      </c>
      <c r="CV2" s="15">
        <v>0.025</v>
      </c>
      <c r="CW2" s="15">
        <v>0.025</v>
      </c>
      <c r="CX2" s="15">
        <v>0.175</v>
      </c>
      <c r="CY2" s="15">
        <v>0.125</v>
      </c>
      <c r="CZ2" s="15">
        <v>0.075</v>
      </c>
      <c r="DA2" s="15">
        <v>0.175</v>
      </c>
      <c r="DB2" s="15">
        <v>0.175</v>
      </c>
      <c r="DC2" s="15">
        <v>0.025</v>
      </c>
      <c r="DD2" s="15">
        <v>0.025</v>
      </c>
      <c r="DF2" s="13">
        <v>3.5</v>
      </c>
      <c r="DG2" s="13">
        <v>3.5</v>
      </c>
      <c r="DH2" s="13">
        <v>3.5</v>
      </c>
      <c r="DI2" s="13">
        <v>3.5</v>
      </c>
      <c r="DJ2" s="13">
        <v>3.5</v>
      </c>
      <c r="DK2" s="13">
        <v>3.5</v>
      </c>
      <c r="DL2" s="13">
        <v>3.5</v>
      </c>
      <c r="DM2" s="13">
        <v>3.5</v>
      </c>
      <c r="DN2" s="13">
        <v>3.5</v>
      </c>
      <c r="DO2" s="13">
        <v>3.5</v>
      </c>
      <c r="DP2" s="13">
        <v>3.5</v>
      </c>
      <c r="DQ2" s="13">
        <v>3.5</v>
      </c>
      <c r="DR2" s="13">
        <v>3.5</v>
      </c>
      <c r="DS2" s="13">
        <v>3.5</v>
      </c>
      <c r="DT2" s="13">
        <v>3.5</v>
      </c>
      <c r="DU2" s="13">
        <v>3.5</v>
      </c>
      <c r="DV2" s="13">
        <v>3.5</v>
      </c>
      <c r="DW2" s="13">
        <v>3.5</v>
      </c>
      <c r="DX2" s="13">
        <v>3.5</v>
      </c>
      <c r="DY2" s="13">
        <v>3.5</v>
      </c>
      <c r="DZ2" s="13">
        <v>3.5</v>
      </c>
      <c r="EA2" s="13">
        <v>3.5</v>
      </c>
      <c r="EB2" s="13">
        <v>3.5</v>
      </c>
      <c r="EC2" s="13">
        <v>3.5</v>
      </c>
      <c r="ED2" s="13">
        <v>3.5</v>
      </c>
      <c r="EE2" s="13">
        <v>3.5</v>
      </c>
      <c r="EF2" s="13">
        <v>3.5</v>
      </c>
      <c r="EG2" s="13">
        <v>3.5</v>
      </c>
      <c r="EH2" s="13">
        <v>3.5</v>
      </c>
      <c r="EI2" s="13">
        <v>3.5</v>
      </c>
      <c r="EJ2" s="13">
        <v>3.5</v>
      </c>
      <c r="EK2" s="13">
        <v>3.5</v>
      </c>
      <c r="EL2" s="13">
        <v>3.5</v>
      </c>
      <c r="EM2" s="13">
        <v>3.5</v>
      </c>
      <c r="EN2" s="13">
        <v>3.5</v>
      </c>
      <c r="EO2" s="13">
        <v>3.5</v>
      </c>
      <c r="EP2" s="13">
        <v>3.5</v>
      </c>
      <c r="EQ2" s="13">
        <v>3.5</v>
      </c>
      <c r="ER2" s="13">
        <v>3.5</v>
      </c>
      <c r="ES2" s="13">
        <v>3.5</v>
      </c>
      <c r="ET2" s="13">
        <v>3.5</v>
      </c>
      <c r="EU2" s="13">
        <v>3.5</v>
      </c>
      <c r="EV2" s="13">
        <v>3.5</v>
      </c>
      <c r="EW2" s="13">
        <v>3.5</v>
      </c>
      <c r="EX2" s="13">
        <v>3.5</v>
      </c>
      <c r="EY2" s="13">
        <v>3.5</v>
      </c>
      <c r="EZ2" s="13">
        <v>3.5</v>
      </c>
      <c r="FA2" s="13">
        <v>3.5</v>
      </c>
      <c r="FB2" s="13">
        <v>3.5</v>
      </c>
      <c r="FC2" s="13">
        <v>3.5</v>
      </c>
      <c r="FD2" s="13">
        <v>3.5</v>
      </c>
      <c r="FE2" s="13">
        <v>3.5</v>
      </c>
      <c r="FF2" s="13">
        <v>3.5</v>
      </c>
      <c r="FG2" s="13">
        <v>3.5</v>
      </c>
      <c r="FH2" s="13">
        <v>3.5</v>
      </c>
      <c r="FI2" s="13">
        <v>3.5</v>
      </c>
      <c r="FJ2" s="13">
        <v>3.5</v>
      </c>
      <c r="FK2" s="13">
        <v>3.5</v>
      </c>
      <c r="FL2" s="13">
        <v>3.5</v>
      </c>
      <c r="FM2" s="13">
        <v>3.5</v>
      </c>
      <c r="FN2" s="13">
        <v>3.5</v>
      </c>
      <c r="FO2" s="13">
        <v>3.5</v>
      </c>
      <c r="FP2" s="13">
        <v>3.5</v>
      </c>
      <c r="FQ2" s="13">
        <v>3.5</v>
      </c>
      <c r="FR2" s="13">
        <v>3.5</v>
      </c>
      <c r="FS2" s="13">
        <v>3.5</v>
      </c>
      <c r="FT2" s="13">
        <v>3.5</v>
      </c>
      <c r="FU2" s="13">
        <v>3.5</v>
      </c>
      <c r="FV2" s="13">
        <v>3.5</v>
      </c>
      <c r="FW2" s="13">
        <v>3.5</v>
      </c>
      <c r="FX2" s="13">
        <v>3.5</v>
      </c>
      <c r="FY2" s="13">
        <v>3.5</v>
      </c>
      <c r="FZ2" s="13">
        <v>3.5</v>
      </c>
      <c r="GA2" s="13">
        <v>3.5</v>
      </c>
      <c r="GB2" s="13">
        <v>3.5</v>
      </c>
      <c r="GC2" s="13">
        <v>3.5</v>
      </c>
      <c r="GD2" s="13">
        <v>3.5</v>
      </c>
      <c r="GE2" s="13">
        <v>3.5</v>
      </c>
      <c r="GF2" s="13">
        <v>3.5</v>
      </c>
      <c r="GG2" s="13">
        <v>3.5</v>
      </c>
      <c r="GH2" s="13">
        <v>3.5</v>
      </c>
      <c r="GI2" s="13">
        <v>3.5</v>
      </c>
      <c r="GJ2" s="13">
        <v>3.5</v>
      </c>
      <c r="GK2" s="13">
        <v>3.5</v>
      </c>
      <c r="GL2" s="13">
        <v>3.5</v>
      </c>
      <c r="GM2" s="13">
        <v>3.5</v>
      </c>
      <c r="GN2" s="13">
        <v>3.5</v>
      </c>
      <c r="GO2" s="13">
        <v>3.5</v>
      </c>
      <c r="GP2" s="13">
        <v>3.5</v>
      </c>
      <c r="GQ2" s="13">
        <v>3.5</v>
      </c>
      <c r="GR2" s="13">
        <v>3.5</v>
      </c>
      <c r="GS2" s="13">
        <v>3.5</v>
      </c>
      <c r="GT2" s="13">
        <v>3.5</v>
      </c>
      <c r="GU2" s="13">
        <v>3.5</v>
      </c>
      <c r="GV2" s="13">
        <v>3.5</v>
      </c>
      <c r="GW2" s="13">
        <v>3.5</v>
      </c>
      <c r="GX2" s="13">
        <v>3.5</v>
      </c>
      <c r="GY2" s="13">
        <v>3.5</v>
      </c>
      <c r="GZ2" s="13">
        <v>3.5</v>
      </c>
      <c r="HA2" s="13">
        <v>3.5</v>
      </c>
      <c r="HB2" s="21">
        <v>3.5</v>
      </c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</row>
    <row r="3" ht="14.4" spans="1:210">
      <c r="A3" s="11">
        <v>2689</v>
      </c>
      <c r="B3" s="12">
        <v>42792.0208333333</v>
      </c>
      <c r="C3" s="13">
        <v>2.66666666666667</v>
      </c>
      <c r="D3" s="13">
        <v>45</v>
      </c>
      <c r="F3" s="25">
        <v>0</v>
      </c>
      <c r="G3" s="25">
        <v>0</v>
      </c>
      <c r="I3" s="15">
        <v>0.075</v>
      </c>
      <c r="J3" s="15">
        <v>0.075</v>
      </c>
      <c r="K3" s="15">
        <v>0.025</v>
      </c>
      <c r="L3" s="15">
        <v>0.325</v>
      </c>
      <c r="M3" s="15">
        <v>0.025</v>
      </c>
      <c r="N3" s="15">
        <v>0.325</v>
      </c>
      <c r="O3" s="15">
        <v>0.325</v>
      </c>
      <c r="P3" s="15">
        <v>0.025</v>
      </c>
      <c r="Q3" s="15">
        <v>0.125</v>
      </c>
      <c r="R3" s="15">
        <v>0.125</v>
      </c>
      <c r="S3" s="15">
        <v>0.025</v>
      </c>
      <c r="T3" s="15">
        <v>0.075</v>
      </c>
      <c r="U3" s="15">
        <v>0.425</v>
      </c>
      <c r="V3" s="15">
        <v>0.125</v>
      </c>
      <c r="W3" s="15">
        <v>0.125</v>
      </c>
      <c r="X3" s="15">
        <v>0.275</v>
      </c>
      <c r="Y3" s="15">
        <v>0.425</v>
      </c>
      <c r="Z3" s="15">
        <v>0.075</v>
      </c>
      <c r="AA3" s="15">
        <v>0.275</v>
      </c>
      <c r="AB3" s="15">
        <v>0.025</v>
      </c>
      <c r="AC3" s="15">
        <v>0.025</v>
      </c>
      <c r="AD3" s="15">
        <v>0.025</v>
      </c>
      <c r="AE3" s="15">
        <v>0.025</v>
      </c>
      <c r="AF3" s="15">
        <v>0.025</v>
      </c>
      <c r="AG3" s="15">
        <v>0.025</v>
      </c>
      <c r="AH3" s="15">
        <v>0.375</v>
      </c>
      <c r="AI3" s="15">
        <v>0.175</v>
      </c>
      <c r="AJ3" s="15">
        <v>0.025</v>
      </c>
      <c r="AK3" s="15">
        <v>0.075</v>
      </c>
      <c r="AL3" s="15">
        <v>0.425</v>
      </c>
      <c r="AM3" s="15">
        <v>0.175</v>
      </c>
      <c r="AN3" s="15">
        <v>0.175</v>
      </c>
      <c r="AO3" s="15">
        <v>0.175</v>
      </c>
      <c r="AP3" s="15">
        <v>0.225</v>
      </c>
      <c r="AQ3" s="15">
        <v>0.075</v>
      </c>
      <c r="AR3" s="15">
        <v>0.075</v>
      </c>
      <c r="AS3" s="15">
        <v>0.025</v>
      </c>
      <c r="AT3" s="15">
        <v>0.275</v>
      </c>
      <c r="AU3" s="15">
        <v>0.275</v>
      </c>
      <c r="AV3" s="15">
        <v>0.125</v>
      </c>
      <c r="AW3" s="15">
        <v>0.025</v>
      </c>
      <c r="AX3" s="15">
        <v>0.025</v>
      </c>
      <c r="AY3" s="15">
        <v>0.175</v>
      </c>
      <c r="AZ3" s="15">
        <v>0.125</v>
      </c>
      <c r="BA3" s="15">
        <v>0.175</v>
      </c>
      <c r="BB3" s="15">
        <v>0.175</v>
      </c>
      <c r="BC3" s="15">
        <v>0.125</v>
      </c>
      <c r="BD3" s="15">
        <v>0.125</v>
      </c>
      <c r="BE3" s="15">
        <v>0.225</v>
      </c>
      <c r="BF3" s="15">
        <v>0.025</v>
      </c>
      <c r="BG3" s="15">
        <v>0.075</v>
      </c>
      <c r="BH3" s="15">
        <v>0.025</v>
      </c>
      <c r="BI3" s="15">
        <v>0.025</v>
      </c>
      <c r="BJ3" s="15">
        <v>0.125</v>
      </c>
      <c r="BK3" s="15">
        <v>0.175</v>
      </c>
      <c r="BL3" s="15">
        <v>0.075</v>
      </c>
      <c r="BM3" s="15">
        <v>0.475</v>
      </c>
      <c r="BN3" s="15">
        <v>0.025</v>
      </c>
      <c r="BO3" s="15">
        <v>0.025</v>
      </c>
      <c r="BP3" s="15">
        <v>0.075</v>
      </c>
      <c r="BQ3" s="15">
        <v>0.475</v>
      </c>
      <c r="BR3" s="15">
        <v>0.125</v>
      </c>
      <c r="BS3" s="15">
        <v>0.025</v>
      </c>
      <c r="BT3" s="15">
        <v>0.075</v>
      </c>
      <c r="BU3" s="15">
        <v>0.025</v>
      </c>
      <c r="BV3" s="15">
        <v>0.025</v>
      </c>
      <c r="BW3" s="15">
        <v>0.025</v>
      </c>
      <c r="BX3" s="15">
        <v>0.075</v>
      </c>
      <c r="BY3" s="15">
        <v>0.325</v>
      </c>
      <c r="BZ3" s="15">
        <v>0.325</v>
      </c>
      <c r="CA3" s="15">
        <v>0.025</v>
      </c>
      <c r="CB3" s="15">
        <v>0.075</v>
      </c>
      <c r="CC3" s="15">
        <v>0.125</v>
      </c>
      <c r="CD3" s="15">
        <v>0.425</v>
      </c>
      <c r="CE3" s="15">
        <v>0.075</v>
      </c>
      <c r="CF3" s="15">
        <v>0.175</v>
      </c>
      <c r="CG3" s="15">
        <v>0.125</v>
      </c>
      <c r="CH3" s="15">
        <v>0.175</v>
      </c>
      <c r="CI3" s="15">
        <v>0.175</v>
      </c>
      <c r="CJ3" s="15">
        <v>0.325</v>
      </c>
      <c r="CK3" s="15">
        <v>0.275</v>
      </c>
      <c r="CL3" s="15">
        <v>0.075</v>
      </c>
      <c r="CM3" s="15">
        <v>0.425</v>
      </c>
      <c r="CN3" s="15">
        <v>0.175</v>
      </c>
      <c r="CO3" s="15">
        <v>0.425</v>
      </c>
      <c r="CP3" s="15">
        <v>0.275</v>
      </c>
      <c r="CQ3" s="15">
        <v>0.425</v>
      </c>
      <c r="CR3" s="15">
        <v>0.025</v>
      </c>
      <c r="CS3" s="15">
        <v>0.425</v>
      </c>
      <c r="CT3" s="15">
        <v>0.075</v>
      </c>
      <c r="CU3" s="15">
        <v>0.075</v>
      </c>
      <c r="CV3" s="15">
        <v>0.075</v>
      </c>
      <c r="CW3" s="15">
        <v>0.375</v>
      </c>
      <c r="CX3" s="15">
        <v>0.025</v>
      </c>
      <c r="CY3" s="15">
        <v>0.025</v>
      </c>
      <c r="CZ3" s="15">
        <v>0.225</v>
      </c>
      <c r="DA3" s="15">
        <v>0.225</v>
      </c>
      <c r="DB3" s="15">
        <v>0.075</v>
      </c>
      <c r="DC3" s="15">
        <v>0.425</v>
      </c>
      <c r="DD3" s="15">
        <v>0.025</v>
      </c>
      <c r="DF3">
        <f>DF2*(1-I3*0.5)+$D3*I3*0.5+I52-(0.22/3)*DF2</f>
        <v>4.79958333333333</v>
      </c>
      <c r="DG3">
        <f t="shared" ref="DG3:EL3" si="0">DG2*(1-J3*0.5)+$D3*J3*0.5+J52-(0.22/3)*DG2</f>
        <v>4.79958333333333</v>
      </c>
      <c r="DH3">
        <f t="shared" si="0"/>
        <v>3.76208333333333</v>
      </c>
      <c r="DI3">
        <f t="shared" si="0"/>
        <v>9.98708333333333</v>
      </c>
      <c r="DJ3">
        <f t="shared" si="0"/>
        <v>3.76208333333333</v>
      </c>
      <c r="DK3">
        <f t="shared" si="0"/>
        <v>9.98708333333333</v>
      </c>
      <c r="DL3">
        <f t="shared" si="0"/>
        <v>9.98708333333333</v>
      </c>
      <c r="DM3">
        <f t="shared" si="0"/>
        <v>3.76208333333333</v>
      </c>
      <c r="DN3">
        <f t="shared" si="0"/>
        <v>5.83708333333333</v>
      </c>
      <c r="DO3">
        <f t="shared" si="0"/>
        <v>5.83708333333333</v>
      </c>
      <c r="DP3">
        <f t="shared" si="0"/>
        <v>3.76208333333333</v>
      </c>
      <c r="DQ3">
        <f t="shared" si="0"/>
        <v>4.79958333333333</v>
      </c>
      <c r="DR3">
        <f t="shared" si="0"/>
        <v>12.0620833333333</v>
      </c>
      <c r="DS3">
        <f t="shared" si="0"/>
        <v>5.83708333333333</v>
      </c>
      <c r="DT3">
        <f t="shared" si="0"/>
        <v>5.83708333333333</v>
      </c>
      <c r="DU3">
        <f t="shared" si="0"/>
        <v>8.94958333333333</v>
      </c>
      <c r="DV3">
        <f t="shared" si="0"/>
        <v>12.0620833333333</v>
      </c>
      <c r="DW3">
        <f t="shared" si="0"/>
        <v>4.79958333333333</v>
      </c>
      <c r="DX3">
        <f t="shared" si="0"/>
        <v>8.94958333333333</v>
      </c>
      <c r="DY3">
        <f t="shared" si="0"/>
        <v>3.76208333333333</v>
      </c>
      <c r="DZ3">
        <f t="shared" si="0"/>
        <v>3.76208333333333</v>
      </c>
      <c r="EA3">
        <f t="shared" si="0"/>
        <v>3.76208333333333</v>
      </c>
      <c r="EB3">
        <f t="shared" si="0"/>
        <v>3.76208333333333</v>
      </c>
      <c r="EC3">
        <f t="shared" si="0"/>
        <v>3.76208333333333</v>
      </c>
      <c r="ED3">
        <f t="shared" si="0"/>
        <v>3.76208333333333</v>
      </c>
      <c r="EE3">
        <f t="shared" si="0"/>
        <v>11.0245833333333</v>
      </c>
      <c r="EF3">
        <f t="shared" si="0"/>
        <v>6.87458333333333</v>
      </c>
      <c r="EG3">
        <f t="shared" si="0"/>
        <v>3.76208333333333</v>
      </c>
      <c r="EH3">
        <f t="shared" si="0"/>
        <v>4.79958333333333</v>
      </c>
      <c r="EI3">
        <f t="shared" si="0"/>
        <v>12.0620833333333</v>
      </c>
      <c r="EJ3">
        <f t="shared" si="0"/>
        <v>6.87458333333333</v>
      </c>
      <c r="EK3">
        <f t="shared" si="0"/>
        <v>6.87458333333333</v>
      </c>
      <c r="EL3">
        <f t="shared" si="0"/>
        <v>6.87458333333333</v>
      </c>
      <c r="EM3">
        <f t="shared" ref="EM3:FR3" si="1">EM2*(1-AP3*0.5)+$D3*AP3*0.5+AP52-(0.22/3)*EM2</f>
        <v>7.91208333333333</v>
      </c>
      <c r="EN3">
        <f t="shared" si="1"/>
        <v>4.79958333333333</v>
      </c>
      <c r="EO3">
        <f t="shared" si="1"/>
        <v>4.79958333333333</v>
      </c>
      <c r="EP3">
        <f t="shared" si="1"/>
        <v>3.76208333333333</v>
      </c>
      <c r="EQ3">
        <f t="shared" si="1"/>
        <v>8.94958333333333</v>
      </c>
      <c r="ER3">
        <f t="shared" si="1"/>
        <v>8.94958333333333</v>
      </c>
      <c r="ES3">
        <f t="shared" si="1"/>
        <v>5.83708333333333</v>
      </c>
      <c r="ET3">
        <f t="shared" si="1"/>
        <v>3.76208333333333</v>
      </c>
      <c r="EU3">
        <f t="shared" si="1"/>
        <v>3.76208333333333</v>
      </c>
      <c r="EV3">
        <f t="shared" si="1"/>
        <v>6.87458333333333</v>
      </c>
      <c r="EW3">
        <f t="shared" si="1"/>
        <v>5.83708333333333</v>
      </c>
      <c r="EX3">
        <f t="shared" si="1"/>
        <v>6.87458333333333</v>
      </c>
      <c r="EY3">
        <f t="shared" si="1"/>
        <v>6.87458333333333</v>
      </c>
      <c r="EZ3">
        <f t="shared" si="1"/>
        <v>5.83708333333333</v>
      </c>
      <c r="FA3">
        <f t="shared" si="1"/>
        <v>5.83708333333333</v>
      </c>
      <c r="FB3">
        <f t="shared" si="1"/>
        <v>7.91208333333333</v>
      </c>
      <c r="FC3">
        <f t="shared" si="1"/>
        <v>3.76208333333333</v>
      </c>
      <c r="FD3">
        <f t="shared" si="1"/>
        <v>4.79958333333333</v>
      </c>
      <c r="FE3">
        <f t="shared" si="1"/>
        <v>3.76208333333333</v>
      </c>
      <c r="FF3">
        <f t="shared" si="1"/>
        <v>3.76208333333333</v>
      </c>
      <c r="FG3">
        <f t="shared" si="1"/>
        <v>5.83708333333333</v>
      </c>
      <c r="FH3">
        <f t="shared" si="1"/>
        <v>6.87458333333333</v>
      </c>
      <c r="FI3">
        <f t="shared" si="1"/>
        <v>4.79958333333333</v>
      </c>
      <c r="FJ3">
        <f t="shared" si="1"/>
        <v>13.0995833333333</v>
      </c>
      <c r="FK3">
        <f t="shared" si="1"/>
        <v>3.76208333333333</v>
      </c>
      <c r="FL3">
        <f t="shared" si="1"/>
        <v>3.76208333333333</v>
      </c>
      <c r="FM3">
        <f t="shared" si="1"/>
        <v>4.79958333333333</v>
      </c>
      <c r="FN3">
        <f t="shared" si="1"/>
        <v>13.0995833333333</v>
      </c>
      <c r="FO3">
        <f t="shared" si="1"/>
        <v>5.83708333333333</v>
      </c>
      <c r="FP3">
        <f t="shared" si="1"/>
        <v>3.76208333333333</v>
      </c>
      <c r="FQ3">
        <f t="shared" si="1"/>
        <v>4.79958333333333</v>
      </c>
      <c r="FR3">
        <f t="shared" si="1"/>
        <v>3.76208333333333</v>
      </c>
      <c r="FS3">
        <f t="shared" ref="FS3:HA3" si="2">FS2*(1-BV3*0.5)+$D3*BV3*0.5+BV52-(0.22/3)*FS2</f>
        <v>3.76208333333333</v>
      </c>
      <c r="FT3">
        <f t="shared" si="2"/>
        <v>3.76208333333333</v>
      </c>
      <c r="FU3">
        <f t="shared" si="2"/>
        <v>4.79958333333333</v>
      </c>
      <c r="FV3">
        <f t="shared" si="2"/>
        <v>9.98708333333333</v>
      </c>
      <c r="FW3">
        <f t="shared" si="2"/>
        <v>9.98708333333333</v>
      </c>
      <c r="FX3">
        <f t="shared" si="2"/>
        <v>3.76208333333333</v>
      </c>
      <c r="FY3">
        <f t="shared" si="2"/>
        <v>4.79958333333333</v>
      </c>
      <c r="FZ3">
        <f t="shared" si="2"/>
        <v>5.83708333333333</v>
      </c>
      <c r="GA3">
        <f t="shared" si="2"/>
        <v>12.0620833333333</v>
      </c>
      <c r="GB3">
        <f t="shared" si="2"/>
        <v>4.79958333333333</v>
      </c>
      <c r="GC3">
        <f t="shared" si="2"/>
        <v>6.87458333333333</v>
      </c>
      <c r="GD3">
        <f t="shared" si="2"/>
        <v>5.83708333333333</v>
      </c>
      <c r="GE3">
        <f t="shared" si="2"/>
        <v>6.87458333333333</v>
      </c>
      <c r="GF3">
        <f t="shared" si="2"/>
        <v>6.87458333333333</v>
      </c>
      <c r="GG3">
        <f t="shared" si="2"/>
        <v>9.98708333333333</v>
      </c>
      <c r="GH3">
        <f t="shared" si="2"/>
        <v>8.94958333333333</v>
      </c>
      <c r="GI3">
        <f t="shared" si="2"/>
        <v>4.79958333333333</v>
      </c>
      <c r="GJ3">
        <f t="shared" si="2"/>
        <v>12.0620833333333</v>
      </c>
      <c r="GK3">
        <f t="shared" si="2"/>
        <v>6.87458333333333</v>
      </c>
      <c r="GL3">
        <f t="shared" si="2"/>
        <v>12.0620833333333</v>
      </c>
      <c r="GM3">
        <f t="shared" si="2"/>
        <v>8.94958333333333</v>
      </c>
      <c r="GN3">
        <f t="shared" si="2"/>
        <v>12.0620833333333</v>
      </c>
      <c r="GO3">
        <f t="shared" si="2"/>
        <v>3.76208333333333</v>
      </c>
      <c r="GP3">
        <f t="shared" si="2"/>
        <v>12.0620833333333</v>
      </c>
      <c r="GQ3">
        <f t="shared" si="2"/>
        <v>4.79958333333333</v>
      </c>
      <c r="GR3">
        <f t="shared" si="2"/>
        <v>4.79958333333333</v>
      </c>
      <c r="GS3">
        <f t="shared" si="2"/>
        <v>4.79958333333333</v>
      </c>
      <c r="GT3">
        <f t="shared" si="2"/>
        <v>11.0245833333333</v>
      </c>
      <c r="GU3">
        <f t="shared" si="2"/>
        <v>3.76208333333333</v>
      </c>
      <c r="GV3">
        <f t="shared" si="2"/>
        <v>3.76208333333333</v>
      </c>
      <c r="GW3">
        <f t="shared" si="2"/>
        <v>7.91208333333333</v>
      </c>
      <c r="GX3">
        <f t="shared" si="2"/>
        <v>7.91208333333333</v>
      </c>
      <c r="GY3">
        <f t="shared" si="2"/>
        <v>4.79958333333333</v>
      </c>
      <c r="GZ3">
        <f t="shared" si="2"/>
        <v>12.0620833333333</v>
      </c>
      <c r="HA3">
        <f t="shared" si="2"/>
        <v>3.76208333333333</v>
      </c>
      <c r="HB3" s="21">
        <v>2.66666666666667</v>
      </c>
    </row>
    <row r="4" ht="14.4" spans="1:210">
      <c r="A4" s="11">
        <v>2690</v>
      </c>
      <c r="B4" s="12">
        <v>42792.0416666667</v>
      </c>
      <c r="C4" s="13">
        <v>3</v>
      </c>
      <c r="D4" s="13">
        <v>67</v>
      </c>
      <c r="F4" s="25">
        <v>0</v>
      </c>
      <c r="G4" s="25">
        <v>0</v>
      </c>
      <c r="I4" s="15">
        <v>0.025</v>
      </c>
      <c r="J4" s="15">
        <v>0.075</v>
      </c>
      <c r="K4" s="15">
        <v>0.325</v>
      </c>
      <c r="L4" s="15">
        <v>0.375</v>
      </c>
      <c r="M4" s="15">
        <v>0.175</v>
      </c>
      <c r="N4" s="15">
        <v>0.125</v>
      </c>
      <c r="O4" s="15">
        <v>0.425</v>
      </c>
      <c r="P4" s="15">
        <v>0.075</v>
      </c>
      <c r="Q4" s="15">
        <v>0.075</v>
      </c>
      <c r="R4" s="15">
        <v>0.025</v>
      </c>
      <c r="S4" s="15">
        <v>0.075</v>
      </c>
      <c r="T4" s="15">
        <v>0.075</v>
      </c>
      <c r="U4" s="15">
        <v>0.075</v>
      </c>
      <c r="V4" s="15">
        <v>0.025</v>
      </c>
      <c r="W4" s="15">
        <v>0.075</v>
      </c>
      <c r="X4" s="15">
        <v>0.225</v>
      </c>
      <c r="Y4" s="15">
        <v>0.025</v>
      </c>
      <c r="Z4" s="15">
        <v>0.025</v>
      </c>
      <c r="AA4" s="15">
        <v>0.075</v>
      </c>
      <c r="AB4" s="15">
        <v>0.025</v>
      </c>
      <c r="AC4" s="15">
        <v>0.425</v>
      </c>
      <c r="AD4" s="15">
        <v>0.375</v>
      </c>
      <c r="AE4" s="15">
        <v>0.075</v>
      </c>
      <c r="AF4" s="15">
        <v>0.125</v>
      </c>
      <c r="AG4" s="15">
        <v>0.425</v>
      </c>
      <c r="AH4" s="15">
        <v>0.025</v>
      </c>
      <c r="AI4" s="15">
        <v>0.425</v>
      </c>
      <c r="AJ4" s="15">
        <v>0.125</v>
      </c>
      <c r="AK4" s="15">
        <v>0.125</v>
      </c>
      <c r="AL4" s="15">
        <v>0.075</v>
      </c>
      <c r="AM4" s="15">
        <v>0.175</v>
      </c>
      <c r="AN4" s="15">
        <v>0.425</v>
      </c>
      <c r="AO4" s="15">
        <v>0.025</v>
      </c>
      <c r="AP4" s="15">
        <v>0.025</v>
      </c>
      <c r="AQ4" s="15">
        <v>0.075</v>
      </c>
      <c r="AR4" s="15">
        <v>0.025</v>
      </c>
      <c r="AS4" s="15">
        <v>0.175</v>
      </c>
      <c r="AT4" s="15">
        <v>0.025</v>
      </c>
      <c r="AU4" s="15">
        <v>0.025</v>
      </c>
      <c r="AV4" s="15">
        <v>0.425</v>
      </c>
      <c r="AW4" s="15">
        <v>0.025</v>
      </c>
      <c r="AX4" s="15">
        <v>0.125</v>
      </c>
      <c r="AY4" s="15">
        <v>0.275</v>
      </c>
      <c r="AZ4" s="15">
        <v>0.425</v>
      </c>
      <c r="BA4" s="15">
        <v>0.025</v>
      </c>
      <c r="BB4" s="15">
        <v>0.275</v>
      </c>
      <c r="BC4" s="15">
        <v>0.075</v>
      </c>
      <c r="BD4" s="15">
        <v>0.325</v>
      </c>
      <c r="BE4" s="15">
        <v>0.225</v>
      </c>
      <c r="BF4" s="15">
        <v>0.175</v>
      </c>
      <c r="BG4" s="15">
        <v>0.325</v>
      </c>
      <c r="BH4" s="15">
        <v>0.175</v>
      </c>
      <c r="BI4" s="15">
        <v>0.075</v>
      </c>
      <c r="BJ4" s="15">
        <v>0.025</v>
      </c>
      <c r="BK4" s="15">
        <v>0.275</v>
      </c>
      <c r="BL4" s="15">
        <v>0.375</v>
      </c>
      <c r="BM4" s="15">
        <v>0.125</v>
      </c>
      <c r="BN4" s="15">
        <v>0.075</v>
      </c>
      <c r="BO4" s="15">
        <v>0.125</v>
      </c>
      <c r="BP4" s="15">
        <v>0.275</v>
      </c>
      <c r="BQ4" s="15">
        <v>0.025</v>
      </c>
      <c r="BR4" s="15">
        <v>0.125</v>
      </c>
      <c r="BS4" s="15">
        <v>0.075</v>
      </c>
      <c r="BT4" s="15">
        <v>0.025</v>
      </c>
      <c r="BU4" s="15">
        <v>0.075</v>
      </c>
      <c r="BV4" s="15">
        <v>0.225</v>
      </c>
      <c r="BW4" s="15">
        <v>0.075</v>
      </c>
      <c r="BX4" s="15">
        <v>0.125</v>
      </c>
      <c r="BY4" s="15">
        <v>0.025</v>
      </c>
      <c r="BZ4" s="15">
        <v>0.175</v>
      </c>
      <c r="CA4" s="15">
        <v>0.025</v>
      </c>
      <c r="CB4" s="15">
        <v>0.425</v>
      </c>
      <c r="CC4" s="15">
        <v>0.425</v>
      </c>
      <c r="CD4" s="15">
        <v>0.275</v>
      </c>
      <c r="CE4" s="15">
        <v>0.175</v>
      </c>
      <c r="CF4" s="15">
        <v>0.325</v>
      </c>
      <c r="CG4" s="15">
        <v>0.175</v>
      </c>
      <c r="CH4" s="15">
        <v>0.075</v>
      </c>
      <c r="CI4" s="15">
        <v>0.425</v>
      </c>
      <c r="CJ4" s="15">
        <v>0.025</v>
      </c>
      <c r="CK4" s="15">
        <v>0.475</v>
      </c>
      <c r="CL4" s="15">
        <v>0.025</v>
      </c>
      <c r="CM4" s="15">
        <v>0.275</v>
      </c>
      <c r="CN4" s="15">
        <v>0.225</v>
      </c>
      <c r="CO4" s="15">
        <v>0.275</v>
      </c>
      <c r="CP4" s="15">
        <v>0.125</v>
      </c>
      <c r="CQ4" s="15">
        <v>0.175</v>
      </c>
      <c r="CR4" s="15">
        <v>0.125</v>
      </c>
      <c r="CS4" s="15">
        <v>0.275</v>
      </c>
      <c r="CT4" s="15">
        <v>0.075</v>
      </c>
      <c r="CU4" s="15">
        <v>0.075</v>
      </c>
      <c r="CV4" s="15">
        <v>0.025</v>
      </c>
      <c r="CW4" s="15">
        <v>0.425</v>
      </c>
      <c r="CX4" s="15">
        <v>0.225</v>
      </c>
      <c r="CY4" s="15">
        <v>0.275</v>
      </c>
      <c r="CZ4" s="15">
        <v>0.025</v>
      </c>
      <c r="DA4" s="15">
        <v>0.075</v>
      </c>
      <c r="DB4" s="15">
        <v>0.125</v>
      </c>
      <c r="DC4" s="15">
        <v>0.125</v>
      </c>
      <c r="DD4" s="15">
        <v>0.375</v>
      </c>
      <c r="DF4">
        <f t="shared" ref="DF4:DF49" si="3">DF3*(1-I4*0.5)+$D4*I4*0.5+I53-(0.22/3)*DF3</f>
        <v>5.22511909722222</v>
      </c>
      <c r="DG4">
        <f t="shared" ref="DG4:EL4" si="4">DG3*(1-J4*0.5)+$D4*J4*0.5+J53-(0.22/3)*DG3</f>
        <v>6.78012951388889</v>
      </c>
      <c r="DH4">
        <f t="shared" si="4"/>
        <v>13.7623586805556</v>
      </c>
      <c r="DI4">
        <f t="shared" si="4"/>
        <v>19.9446190972222</v>
      </c>
      <c r="DJ4">
        <f t="shared" si="4"/>
        <v>9.01951493055556</v>
      </c>
      <c r="DK4">
        <f t="shared" si="4"/>
        <v>12.8180045138889</v>
      </c>
      <c r="DL4">
        <f t="shared" si="4"/>
        <v>21.3699420138889</v>
      </c>
      <c r="DM4">
        <f t="shared" si="4"/>
        <v>5.85761909722222</v>
      </c>
      <c r="DN4">
        <f t="shared" si="4"/>
        <v>7.70263993055556</v>
      </c>
      <c r="DO4">
        <f t="shared" si="4"/>
        <v>6.17356701388889</v>
      </c>
      <c r="DP4">
        <f t="shared" si="4"/>
        <v>5.85761909722222</v>
      </c>
      <c r="DQ4">
        <f t="shared" si="4"/>
        <v>6.78012951388889</v>
      </c>
      <c r="DR4">
        <f t="shared" si="4"/>
        <v>13.2377024305556</v>
      </c>
      <c r="DS4">
        <f t="shared" si="4"/>
        <v>6.17356701388889</v>
      </c>
      <c r="DT4">
        <f t="shared" si="4"/>
        <v>7.70263993055556</v>
      </c>
      <c r="DU4">
        <f t="shared" si="4"/>
        <v>14.8239524305556</v>
      </c>
      <c r="DV4">
        <f t="shared" si="4"/>
        <v>11.8642545138889</v>
      </c>
      <c r="DW4">
        <f t="shared" si="4"/>
        <v>5.22511909722222</v>
      </c>
      <c r="DX4">
        <f t="shared" si="4"/>
        <v>10.4701711805556</v>
      </c>
      <c r="DY4">
        <f t="shared" si="4"/>
        <v>4.27667118055556</v>
      </c>
      <c r="DZ4">
        <f t="shared" si="4"/>
        <v>16.9242545138889</v>
      </c>
      <c r="EA4">
        <f t="shared" si="4"/>
        <v>15.3433065972222</v>
      </c>
      <c r="EB4">
        <f t="shared" si="4"/>
        <v>5.85761909722222</v>
      </c>
      <c r="EC4">
        <f t="shared" si="4"/>
        <v>7.43856701388889</v>
      </c>
      <c r="ED4">
        <f t="shared" si="4"/>
        <v>16.9242545138889</v>
      </c>
      <c r="EE4">
        <f t="shared" si="4"/>
        <v>10.9158065972222</v>
      </c>
      <c r="EF4">
        <f t="shared" si="4"/>
        <v>19.1470982638889</v>
      </c>
      <c r="EG4">
        <f t="shared" si="4"/>
        <v>7.43856701388889</v>
      </c>
      <c r="EH4">
        <f t="shared" si="4"/>
        <v>8.33513993055556</v>
      </c>
      <c r="EI4">
        <f t="shared" si="4"/>
        <v>13.2377024305556</v>
      </c>
      <c r="EJ4">
        <f t="shared" si="4"/>
        <v>11.6314211805556</v>
      </c>
      <c r="EK4">
        <f t="shared" si="4"/>
        <v>19.1470982638889</v>
      </c>
      <c r="EL4">
        <f t="shared" si="4"/>
        <v>7.12201493055556</v>
      </c>
      <c r="EM4">
        <f t="shared" ref="EM4:FR4" si="5">EM3*(1-AP4*0.5)+$D4*AP4*0.5+AP53-(0.22/3)*EM3</f>
        <v>8.07046284722222</v>
      </c>
      <c r="EN4">
        <f t="shared" si="5"/>
        <v>6.78012951388889</v>
      </c>
      <c r="EO4">
        <f t="shared" si="5"/>
        <v>5.22511909722222</v>
      </c>
      <c r="EP4">
        <f t="shared" si="5"/>
        <v>9.01951493055556</v>
      </c>
      <c r="EQ4">
        <f t="shared" si="5"/>
        <v>9.01891076388889</v>
      </c>
      <c r="ER4">
        <f t="shared" si="5"/>
        <v>9.01891076388889</v>
      </c>
      <c r="ES4">
        <f t="shared" si="5"/>
        <v>18.4061503472222</v>
      </c>
      <c r="ET4">
        <f t="shared" si="5"/>
        <v>4.27667118055556</v>
      </c>
      <c r="EU4">
        <f t="shared" si="5"/>
        <v>7.43856701388889</v>
      </c>
      <c r="EV4">
        <f t="shared" si="5"/>
        <v>14.6376920138889</v>
      </c>
      <c r="EW4">
        <f t="shared" si="5"/>
        <v>18.4061503472222</v>
      </c>
      <c r="EX4">
        <f t="shared" si="5"/>
        <v>7.12201493055556</v>
      </c>
      <c r="EY4">
        <f t="shared" si="5"/>
        <v>14.6376920138889</v>
      </c>
      <c r="EZ4">
        <f t="shared" si="5"/>
        <v>7.70263993055556</v>
      </c>
      <c r="FA4">
        <f t="shared" si="5"/>
        <v>15.3480045138889</v>
      </c>
      <c r="FB4">
        <f t="shared" si="5"/>
        <v>13.9792545138889</v>
      </c>
      <c r="FC4">
        <f t="shared" si="5"/>
        <v>9.01951493055556</v>
      </c>
      <c r="FD4">
        <f t="shared" si="5"/>
        <v>14.5551815972222</v>
      </c>
      <c r="FE4">
        <f t="shared" si="5"/>
        <v>9.01951493055556</v>
      </c>
      <c r="FF4">
        <f t="shared" si="5"/>
        <v>5.85761909722222</v>
      </c>
      <c r="FG4">
        <f t="shared" si="5"/>
        <v>6.17356701388889</v>
      </c>
      <c r="FH4">
        <f t="shared" si="5"/>
        <v>14.6376920138889</v>
      </c>
      <c r="FI4">
        <f t="shared" si="5"/>
        <v>16.1101920138889</v>
      </c>
      <c r="FJ4">
        <f t="shared" si="5"/>
        <v>15.5077232638889</v>
      </c>
      <c r="FK4">
        <f t="shared" si="5"/>
        <v>5.85761909722222</v>
      </c>
      <c r="FL4">
        <f t="shared" si="5"/>
        <v>7.43856701388889</v>
      </c>
      <c r="FM4">
        <f t="shared" si="5"/>
        <v>13.0001711805556</v>
      </c>
      <c r="FN4">
        <f t="shared" si="5"/>
        <v>12.8127024305556</v>
      </c>
      <c r="FO4">
        <f t="shared" si="5"/>
        <v>9.23171284722222</v>
      </c>
      <c r="FP4">
        <f t="shared" si="5"/>
        <v>5.85761909722222</v>
      </c>
      <c r="FQ4">
        <f t="shared" si="5"/>
        <v>5.22511909722222</v>
      </c>
      <c r="FR4">
        <f t="shared" si="5"/>
        <v>5.85761909722222</v>
      </c>
      <c r="FS4">
        <f t="shared" ref="FS4:HA4" si="6">FS3*(1-BV4*0.5)+$D4*BV4*0.5+BV53-(0.22/3)*FS3</f>
        <v>10.6004628472222</v>
      </c>
      <c r="FT4">
        <f t="shared" si="6"/>
        <v>5.85761909722222</v>
      </c>
      <c r="FU4">
        <f t="shared" si="6"/>
        <v>8.33513993055556</v>
      </c>
      <c r="FV4">
        <f t="shared" si="6"/>
        <v>9.96735868055556</v>
      </c>
      <c r="FW4">
        <f t="shared" si="6"/>
        <v>14.2433274305556</v>
      </c>
      <c r="FX4">
        <f t="shared" si="6"/>
        <v>4.27667118055556</v>
      </c>
      <c r="FY4">
        <f t="shared" si="6"/>
        <v>17.6652024305556</v>
      </c>
      <c r="FZ4">
        <f t="shared" si="6"/>
        <v>18.4061503472222</v>
      </c>
      <c r="GA4">
        <f t="shared" si="6"/>
        <v>18.7314940972222</v>
      </c>
      <c r="GB4">
        <f t="shared" si="6"/>
        <v>9.89015034722222</v>
      </c>
      <c r="GC4">
        <f t="shared" si="6"/>
        <v>16.1408274305556</v>
      </c>
      <c r="GD4">
        <f t="shared" si="6"/>
        <v>10.7607857638889</v>
      </c>
      <c r="GE4">
        <f t="shared" si="6"/>
        <v>8.62515034722222</v>
      </c>
      <c r="GF4">
        <f t="shared" si="6"/>
        <v>19.1470982638889</v>
      </c>
      <c r="GG4">
        <f t="shared" si="6"/>
        <v>9.96735868055556</v>
      </c>
      <c r="GH4">
        <f t="shared" si="6"/>
        <v>22.0802545138889</v>
      </c>
      <c r="GI4">
        <f t="shared" si="6"/>
        <v>5.22511909722222</v>
      </c>
      <c r="GJ4">
        <f t="shared" si="6"/>
        <v>18.7314940972222</v>
      </c>
      <c r="GK4">
        <f t="shared" si="6"/>
        <v>13.1345565972222</v>
      </c>
      <c r="GL4">
        <f t="shared" si="6"/>
        <v>18.7314940972222</v>
      </c>
      <c r="GM4">
        <f t="shared" si="6"/>
        <v>11.9214315972222</v>
      </c>
      <c r="GN4">
        <f t="shared" si="6"/>
        <v>15.9845982638889</v>
      </c>
      <c r="GO4">
        <f t="shared" si="6"/>
        <v>7.43856701388889</v>
      </c>
      <c r="GP4">
        <f t="shared" si="6"/>
        <v>18.7314940972222</v>
      </c>
      <c r="GQ4">
        <f t="shared" si="6"/>
        <v>6.78012951388889</v>
      </c>
      <c r="GR4">
        <f t="shared" si="6"/>
        <v>6.78012951388889</v>
      </c>
      <c r="GS4">
        <f t="shared" si="6"/>
        <v>5.22511909722222</v>
      </c>
      <c r="GT4">
        <f t="shared" si="6"/>
        <v>22.1108899305556</v>
      </c>
      <c r="GU4">
        <f t="shared" si="6"/>
        <v>10.6004628472222</v>
      </c>
      <c r="GV4">
        <f t="shared" si="6"/>
        <v>12.1814107638889</v>
      </c>
      <c r="GW4">
        <f t="shared" si="6"/>
        <v>8.07046284722222</v>
      </c>
      <c r="GX4">
        <f t="shared" si="6"/>
        <v>9.54766076388889</v>
      </c>
      <c r="GY4">
        <f t="shared" si="6"/>
        <v>8.33513993055556</v>
      </c>
      <c r="GZ4">
        <f t="shared" si="6"/>
        <v>14.6111503472222</v>
      </c>
      <c r="HA4">
        <f t="shared" si="6"/>
        <v>15.3433065972222</v>
      </c>
      <c r="HB4" s="21">
        <v>3</v>
      </c>
    </row>
    <row r="5" ht="14.4" spans="1:210">
      <c r="A5" s="11">
        <v>2691</v>
      </c>
      <c r="B5" s="12">
        <v>42792.0625</v>
      </c>
      <c r="C5" s="13">
        <v>3.66666666666667</v>
      </c>
      <c r="D5" s="13">
        <v>67</v>
      </c>
      <c r="F5" s="25">
        <v>0</v>
      </c>
      <c r="G5" s="25">
        <v>0</v>
      </c>
      <c r="I5" s="15">
        <v>0.075</v>
      </c>
      <c r="J5" s="15">
        <v>0.025</v>
      </c>
      <c r="K5" s="15">
        <v>0.025</v>
      </c>
      <c r="L5" s="15">
        <v>0.025</v>
      </c>
      <c r="M5" s="15">
        <v>0.025</v>
      </c>
      <c r="N5" s="15">
        <v>0.075</v>
      </c>
      <c r="O5" s="15">
        <v>0.025</v>
      </c>
      <c r="P5" s="15">
        <v>0.425</v>
      </c>
      <c r="Q5" s="15">
        <v>0.075</v>
      </c>
      <c r="R5" s="15">
        <v>0.325</v>
      </c>
      <c r="S5" s="15">
        <v>0.225</v>
      </c>
      <c r="T5" s="15">
        <v>0.375</v>
      </c>
      <c r="U5" s="15">
        <v>0.075</v>
      </c>
      <c r="V5" s="15">
        <v>0.025</v>
      </c>
      <c r="W5" s="15">
        <v>0.025</v>
      </c>
      <c r="X5" s="15">
        <v>0.025</v>
      </c>
      <c r="Y5" s="15">
        <v>0.125</v>
      </c>
      <c r="Z5" s="15">
        <v>0.425</v>
      </c>
      <c r="AA5" s="15">
        <v>0.025</v>
      </c>
      <c r="AB5" s="15">
        <v>0.425</v>
      </c>
      <c r="AC5" s="15">
        <v>0.425</v>
      </c>
      <c r="AD5" s="15">
        <v>0.225</v>
      </c>
      <c r="AE5" s="15">
        <v>0.025</v>
      </c>
      <c r="AF5" s="15">
        <v>0.025</v>
      </c>
      <c r="AG5" s="15">
        <v>0.175</v>
      </c>
      <c r="AH5" s="15">
        <v>0.025</v>
      </c>
      <c r="AI5" s="15">
        <v>0.425</v>
      </c>
      <c r="AJ5" s="15">
        <v>0.375</v>
      </c>
      <c r="AK5" s="15">
        <v>0.225</v>
      </c>
      <c r="AL5" s="15">
        <v>0.375</v>
      </c>
      <c r="AM5" s="15">
        <v>0.025</v>
      </c>
      <c r="AN5" s="15">
        <v>0.025</v>
      </c>
      <c r="AO5" s="15">
        <v>0.075</v>
      </c>
      <c r="AP5" s="15">
        <v>0.025</v>
      </c>
      <c r="AQ5" s="15">
        <v>0.025</v>
      </c>
      <c r="AR5" s="15">
        <v>0.125</v>
      </c>
      <c r="AS5" s="15">
        <v>0.025</v>
      </c>
      <c r="AT5" s="15">
        <v>0.125</v>
      </c>
      <c r="AU5" s="15">
        <v>0.125</v>
      </c>
      <c r="AV5" s="15">
        <v>0.025</v>
      </c>
      <c r="AW5" s="15">
        <v>0.325</v>
      </c>
      <c r="AX5" s="15">
        <v>0.175</v>
      </c>
      <c r="AY5" s="15">
        <v>0.125</v>
      </c>
      <c r="AZ5" s="15">
        <v>0.075</v>
      </c>
      <c r="BA5" s="15">
        <v>0.025</v>
      </c>
      <c r="BB5" s="15">
        <v>0.125</v>
      </c>
      <c r="BC5" s="15">
        <v>0.025</v>
      </c>
      <c r="BD5" s="15">
        <v>0.025</v>
      </c>
      <c r="BE5" s="15">
        <v>0.025</v>
      </c>
      <c r="BF5" s="15">
        <v>0.175</v>
      </c>
      <c r="BG5" s="15">
        <v>0.425</v>
      </c>
      <c r="BH5" s="15">
        <v>0.375</v>
      </c>
      <c r="BI5" s="15">
        <v>0.175</v>
      </c>
      <c r="BJ5" s="15">
        <v>0.275</v>
      </c>
      <c r="BK5" s="15">
        <v>0.125</v>
      </c>
      <c r="BL5" s="15">
        <v>0.025</v>
      </c>
      <c r="BM5" s="15">
        <v>0.025</v>
      </c>
      <c r="BN5" s="15">
        <v>0.175</v>
      </c>
      <c r="BO5" s="15">
        <v>0.075</v>
      </c>
      <c r="BP5" s="15">
        <v>0.425</v>
      </c>
      <c r="BQ5" s="15">
        <v>0.425</v>
      </c>
      <c r="BR5" s="15">
        <v>0.025</v>
      </c>
      <c r="BS5" s="15">
        <v>0.025</v>
      </c>
      <c r="BT5" s="15">
        <v>0.225</v>
      </c>
      <c r="BU5" s="15">
        <v>0.225</v>
      </c>
      <c r="BV5" s="15">
        <v>0.125</v>
      </c>
      <c r="BW5" s="15">
        <v>0.425</v>
      </c>
      <c r="BX5" s="15">
        <v>0.075</v>
      </c>
      <c r="BY5" s="15">
        <v>0.425</v>
      </c>
      <c r="BZ5" s="15">
        <v>0.075</v>
      </c>
      <c r="CA5" s="15">
        <v>0.025</v>
      </c>
      <c r="CB5" s="15">
        <v>0.075</v>
      </c>
      <c r="CC5" s="15">
        <v>0.025</v>
      </c>
      <c r="CD5" s="15">
        <v>0.125</v>
      </c>
      <c r="CE5" s="15">
        <v>0.225</v>
      </c>
      <c r="CF5" s="15">
        <v>0.025</v>
      </c>
      <c r="CG5" s="15">
        <v>0.425</v>
      </c>
      <c r="CH5" s="15">
        <v>0.125</v>
      </c>
      <c r="CI5" s="15">
        <v>0.175</v>
      </c>
      <c r="CJ5" s="15">
        <v>0.175</v>
      </c>
      <c r="CK5" s="15">
        <v>0.325</v>
      </c>
      <c r="CL5" s="15">
        <v>0.325</v>
      </c>
      <c r="CM5" s="15">
        <v>0.325</v>
      </c>
      <c r="CN5" s="15">
        <v>0.125</v>
      </c>
      <c r="CO5" s="15">
        <v>0.075</v>
      </c>
      <c r="CP5" s="15">
        <v>0.225</v>
      </c>
      <c r="CQ5" s="15">
        <v>0.175</v>
      </c>
      <c r="CR5" s="15">
        <v>0.175</v>
      </c>
      <c r="CS5" s="15">
        <v>0.325</v>
      </c>
      <c r="CT5" s="15">
        <v>0.075</v>
      </c>
      <c r="CU5" s="15">
        <v>0.025</v>
      </c>
      <c r="CV5" s="15">
        <v>0.025</v>
      </c>
      <c r="CW5" s="15">
        <v>0.125</v>
      </c>
      <c r="CX5" s="15">
        <v>0.175</v>
      </c>
      <c r="CY5" s="15">
        <v>0.025</v>
      </c>
      <c r="CZ5" s="15">
        <v>0.425</v>
      </c>
      <c r="DA5" s="15">
        <v>0.125</v>
      </c>
      <c r="DB5" s="15">
        <v>0.075</v>
      </c>
      <c r="DC5" s="15">
        <v>0.075</v>
      </c>
      <c r="DD5" s="15">
        <v>0.225</v>
      </c>
      <c r="DF5">
        <f t="shared" si="3"/>
        <v>7.15850173061343</v>
      </c>
      <c r="DG5">
        <f t="shared" ref="DG5:EL5" si="7">DG4*(1-J5*0.5)+$D5*J5*0.5+J54-(0.22/3)*DG4</f>
        <v>7.03566839728009</v>
      </c>
      <c r="DH5">
        <f t="shared" si="7"/>
        <v>13.4185895604745</v>
      </c>
      <c r="DI5">
        <f t="shared" si="7"/>
        <v>19.070205958044</v>
      </c>
      <c r="DJ5">
        <f t="shared" si="7"/>
        <v>9.08283989901621</v>
      </c>
      <c r="DK5">
        <f t="shared" si="7"/>
        <v>13.9098423469329</v>
      </c>
      <c r="DL5">
        <f t="shared" si="7"/>
        <v>20.3731886576968</v>
      </c>
      <c r="DM5">
        <f t="shared" si="7"/>
        <v>18.4208163052662</v>
      </c>
      <c r="DN5">
        <f t="shared" si="7"/>
        <v>9.36143067158565</v>
      </c>
      <c r="DO5">
        <f t="shared" si="7"/>
        <v>15.6051341264468</v>
      </c>
      <c r="DP5">
        <f t="shared" si="7"/>
        <v>12.3065782149884</v>
      </c>
      <c r="DQ5">
        <f t="shared" si="7"/>
        <v>17.5741457323495</v>
      </c>
      <c r="DR5">
        <f t="shared" si="7"/>
        <v>14.2830237445023</v>
      </c>
      <c r="DS5">
        <f t="shared" si="7"/>
        <v>6.48116917853009</v>
      </c>
      <c r="DT5">
        <f t="shared" si="7"/>
        <v>7.87899666984954</v>
      </c>
      <c r="DU5">
        <f t="shared" si="7"/>
        <v>14.3890631802662</v>
      </c>
      <c r="DV5">
        <f t="shared" si="7"/>
        <v>14.4401932757523</v>
      </c>
      <c r="DW5">
        <f t="shared" si="7"/>
        <v>17.9691058885995</v>
      </c>
      <c r="DX5">
        <f t="shared" si="7"/>
        <v>10.4089814875579</v>
      </c>
      <c r="DY5">
        <f t="shared" si="7"/>
        <v>17.2917560014468</v>
      </c>
      <c r="DZ5">
        <f t="shared" si="7"/>
        <v>26.3242384320023</v>
      </c>
      <c r="EA5">
        <f t="shared" si="7"/>
        <v>20.0295087879051</v>
      </c>
      <c r="EB5">
        <f t="shared" si="7"/>
        <v>6.19234012471065</v>
      </c>
      <c r="EC5">
        <f t="shared" si="7"/>
        <v>7.63759001186343</v>
      </c>
      <c r="ED5">
        <f t="shared" si="7"/>
        <v>20.0647702462384</v>
      </c>
      <c r="EE5">
        <f t="shared" si="7"/>
        <v>10.8163665309607</v>
      </c>
      <c r="EF5">
        <f t="shared" si="7"/>
        <v>27.9117193434606</v>
      </c>
      <c r="EG5">
        <f t="shared" si="7"/>
        <v>18.0608407844329</v>
      </c>
      <c r="EH5">
        <f t="shared" si="7"/>
        <v>14.3236930934606</v>
      </c>
      <c r="EI5">
        <f t="shared" si="7"/>
        <v>22.347368379919</v>
      </c>
      <c r="EJ5">
        <f t="shared" si="7"/>
        <v>11.4705575292245</v>
      </c>
      <c r="EK5">
        <f t="shared" si="7"/>
        <v>18.3411389962384</v>
      </c>
      <c r="EL5">
        <f t="shared" si="7"/>
        <v>8.84515827575231</v>
      </c>
      <c r="EM5">
        <f t="shared" ref="EM5:FR5" si="8">EM4*(1-AP5*0.5)+$D5*AP5*0.5+AP54-(0.22/3)*EM4</f>
        <v>8.21524811950231</v>
      </c>
      <c r="EN5">
        <f t="shared" si="8"/>
        <v>7.03566839728009</v>
      </c>
      <c r="EO5">
        <f t="shared" si="8"/>
        <v>8.70287375318287</v>
      </c>
      <c r="EP5">
        <f t="shared" si="8"/>
        <v>9.08283989901621</v>
      </c>
      <c r="EQ5">
        <f t="shared" si="8"/>
        <v>11.981342051794</v>
      </c>
      <c r="ER5">
        <f t="shared" si="8"/>
        <v>11.981342051794</v>
      </c>
      <c r="ES5">
        <f t="shared" si="8"/>
        <v>17.6637891090856</v>
      </c>
      <c r="ET5">
        <f t="shared" si="8"/>
        <v>14.1555895604745</v>
      </c>
      <c r="EU5">
        <f t="shared" si="8"/>
        <v>12.1046974858218</v>
      </c>
      <c r="EV5">
        <f t="shared" si="8"/>
        <v>16.8369055153356</v>
      </c>
      <c r="EW5">
        <f t="shared" si="8"/>
        <v>18.8786353504051</v>
      </c>
      <c r="EX5">
        <f t="shared" si="8"/>
        <v>7.3482086490162</v>
      </c>
      <c r="EY5">
        <f t="shared" si="8"/>
        <v>16.8369055153356</v>
      </c>
      <c r="EZ5">
        <f t="shared" si="8"/>
        <v>7.87899666984954</v>
      </c>
      <c r="FA5">
        <f t="shared" si="8"/>
        <v>14.8681341264468</v>
      </c>
      <c r="FB5">
        <f t="shared" si="8"/>
        <v>13.6168685014468</v>
      </c>
      <c r="FC5">
        <f t="shared" si="8"/>
        <v>13.4313762792245</v>
      </c>
      <c r="FD5">
        <f t="shared" si="8"/>
        <v>24.6323255240162</v>
      </c>
      <c r="FE5">
        <f t="shared" si="8"/>
        <v>19.229424786169</v>
      </c>
      <c r="FF5">
        <f t="shared" si="8"/>
        <v>10.778018692419</v>
      </c>
      <c r="FG5">
        <f t="shared" si="8"/>
        <v>14.084473301794</v>
      </c>
      <c r="FH5">
        <f t="shared" si="8"/>
        <v>16.8369055153356</v>
      </c>
      <c r="FI5">
        <f t="shared" si="8"/>
        <v>15.5649005326968</v>
      </c>
      <c r="FJ5">
        <f t="shared" si="8"/>
        <v>15.0141436837384</v>
      </c>
      <c r="FK5">
        <f t="shared" si="8"/>
        <v>10.778018692419</v>
      </c>
      <c r="FL5">
        <f t="shared" si="8"/>
        <v>9.1266258365162</v>
      </c>
      <c r="FM5">
        <f t="shared" si="8"/>
        <v>23.5217889181134</v>
      </c>
      <c r="FN5">
        <f t="shared" si="8"/>
        <v>23.3879049858218</v>
      </c>
      <c r="FO5">
        <f t="shared" si="8"/>
        <v>9.27682416116898</v>
      </c>
      <c r="FP5">
        <f t="shared" si="8"/>
        <v>6.19234012471065</v>
      </c>
      <c r="FQ5">
        <f t="shared" si="8"/>
        <v>11.7916177983218</v>
      </c>
      <c r="FR5">
        <f t="shared" si="8"/>
        <v>12.3065782149884</v>
      </c>
      <c r="FS5">
        <f t="shared" ref="FS5:HA5" si="9">FS4*(1-BV5*0.5)+$D5*BV5*0.5+BV54-(0.22/3)*FS4</f>
        <v>13.3480666438079</v>
      </c>
      <c r="FT5">
        <f t="shared" si="9"/>
        <v>18.4208163052662</v>
      </c>
      <c r="FU5">
        <f t="shared" si="9"/>
        <v>9.92382858825231</v>
      </c>
      <c r="FV5">
        <f t="shared" si="9"/>
        <v>21.3558553243634</v>
      </c>
      <c r="FW5">
        <f t="shared" si="9"/>
        <v>15.177191973669</v>
      </c>
      <c r="FX5">
        <f t="shared" si="9"/>
        <v>4.74709023755787</v>
      </c>
      <c r="FY5">
        <f t="shared" si="9"/>
        <v>18.219809161169</v>
      </c>
      <c r="FZ5">
        <f t="shared" si="9"/>
        <v>17.6637891090856</v>
      </c>
      <c r="GA5">
        <f t="shared" si="9"/>
        <v>20.3746328156829</v>
      </c>
      <c r="GB5">
        <f t="shared" si="9"/>
        <v>15.5897307410301</v>
      </c>
      <c r="GC5">
        <f t="shared" si="9"/>
        <v>15.5929064094329</v>
      </c>
      <c r="GD5">
        <f t="shared" si="9"/>
        <v>21.9224944997106</v>
      </c>
      <c r="GE5">
        <f t="shared" si="9"/>
        <v>11.6410674250579</v>
      </c>
      <c r="GF5">
        <f t="shared" si="9"/>
        <v>21.9301066264468</v>
      </c>
      <c r="GG5">
        <f t="shared" si="9"/>
        <v>14.2267751594329</v>
      </c>
      <c r="GH5">
        <f t="shared" si="9"/>
        <v>27.7604944910301</v>
      </c>
      <c r="GI5">
        <f t="shared" si="9"/>
        <v>14.8803618434606</v>
      </c>
      <c r="GJ5">
        <f t="shared" si="9"/>
        <v>25.2014834059607</v>
      </c>
      <c r="GK5">
        <f t="shared" si="9"/>
        <v>15.5379459927662</v>
      </c>
      <c r="GL5">
        <f t="shared" si="9"/>
        <v>19.1679201681134</v>
      </c>
      <c r="GM5">
        <f t="shared" si="9"/>
        <v>17.2435322254051</v>
      </c>
      <c r="GN5">
        <f t="shared" si="9"/>
        <v>19.2762420431134</v>
      </c>
      <c r="GO5">
        <f t="shared" si="9"/>
        <v>12.1046974858218</v>
      </c>
      <c r="GP5">
        <f t="shared" si="9"/>
        <v>25.2014834059607</v>
      </c>
      <c r="GQ5">
        <f t="shared" si="9"/>
        <v>8.54116515943287</v>
      </c>
      <c r="GR5">
        <f t="shared" si="9"/>
        <v>7.03566839728009</v>
      </c>
      <c r="GS5">
        <f t="shared" si="9"/>
        <v>5.61412970804398</v>
      </c>
      <c r="GT5">
        <f t="shared" si="9"/>
        <v>23.2949940483218</v>
      </c>
      <c r="GU5">
        <f t="shared" si="9"/>
        <v>14.7580550726273</v>
      </c>
      <c r="GV5">
        <f t="shared" si="9"/>
        <v>11.9733396733218</v>
      </c>
      <c r="GW5">
        <f t="shared" si="9"/>
        <v>20.0011555500579</v>
      </c>
      <c r="GX5">
        <f t="shared" si="9"/>
        <v>12.438270176794</v>
      </c>
      <c r="GY5">
        <f t="shared" si="9"/>
        <v>9.92382858825231</v>
      </c>
      <c r="GZ5">
        <f t="shared" si="9"/>
        <v>15.5042478504051</v>
      </c>
      <c r="HA5">
        <f t="shared" si="9"/>
        <v>20.0295087879051</v>
      </c>
      <c r="HB5" s="21">
        <v>3.66666666666667</v>
      </c>
    </row>
    <row r="6" ht="14.4" spans="1:210">
      <c r="A6" s="11">
        <v>2692</v>
      </c>
      <c r="B6" s="12">
        <v>42792.0833333333</v>
      </c>
      <c r="C6" s="13">
        <v>4</v>
      </c>
      <c r="D6" s="13">
        <v>67</v>
      </c>
      <c r="F6" s="25">
        <v>0</v>
      </c>
      <c r="G6" s="25">
        <v>0</v>
      </c>
      <c r="I6" s="15">
        <v>0.275</v>
      </c>
      <c r="J6" s="15">
        <v>0.325</v>
      </c>
      <c r="K6" s="15">
        <v>0.225</v>
      </c>
      <c r="L6" s="15">
        <v>0.075</v>
      </c>
      <c r="M6" s="15">
        <v>0.025</v>
      </c>
      <c r="N6" s="15">
        <v>0.025</v>
      </c>
      <c r="O6" s="15">
        <v>0.425</v>
      </c>
      <c r="P6" s="15">
        <v>0.375</v>
      </c>
      <c r="Q6" s="15">
        <v>0.075</v>
      </c>
      <c r="R6" s="15">
        <v>0.025</v>
      </c>
      <c r="S6" s="15">
        <v>0.275</v>
      </c>
      <c r="T6" s="15">
        <v>0.225</v>
      </c>
      <c r="U6" s="15">
        <v>0.125</v>
      </c>
      <c r="V6" s="15">
        <v>0.425</v>
      </c>
      <c r="W6" s="15">
        <v>0.325</v>
      </c>
      <c r="X6" s="15">
        <v>0.075</v>
      </c>
      <c r="Y6" s="15">
        <v>0.075</v>
      </c>
      <c r="Z6" s="15">
        <v>0.075</v>
      </c>
      <c r="AA6" s="15">
        <v>0.425</v>
      </c>
      <c r="AB6" s="15">
        <v>0.425</v>
      </c>
      <c r="AC6" s="15">
        <v>0.025</v>
      </c>
      <c r="AD6" s="15">
        <v>0.175</v>
      </c>
      <c r="AE6" s="15">
        <v>0.075</v>
      </c>
      <c r="AF6" s="15">
        <v>0.025</v>
      </c>
      <c r="AG6" s="15">
        <v>0.075</v>
      </c>
      <c r="AH6" s="15">
        <v>0.025</v>
      </c>
      <c r="AI6" s="15">
        <v>0.125</v>
      </c>
      <c r="AJ6" s="15">
        <v>0.025</v>
      </c>
      <c r="AK6" s="15">
        <v>0.025</v>
      </c>
      <c r="AL6" s="15">
        <v>0.425</v>
      </c>
      <c r="AM6" s="15">
        <v>0.025</v>
      </c>
      <c r="AN6" s="15">
        <v>0.075</v>
      </c>
      <c r="AO6" s="15">
        <v>0.225</v>
      </c>
      <c r="AP6" s="15">
        <v>0.175</v>
      </c>
      <c r="AQ6" s="15">
        <v>0.225</v>
      </c>
      <c r="AR6" s="15">
        <v>0.375</v>
      </c>
      <c r="AS6" s="15">
        <v>0.275</v>
      </c>
      <c r="AT6" s="15">
        <v>0.025</v>
      </c>
      <c r="AU6" s="15">
        <v>0.125</v>
      </c>
      <c r="AV6" s="15">
        <v>0.075</v>
      </c>
      <c r="AW6" s="15">
        <v>0.125</v>
      </c>
      <c r="AX6" s="15">
        <v>0.425</v>
      </c>
      <c r="AY6" s="15">
        <v>0.075</v>
      </c>
      <c r="AZ6" s="15">
        <v>0.275</v>
      </c>
      <c r="BA6" s="15">
        <v>0.175</v>
      </c>
      <c r="BB6" s="15">
        <v>0.025</v>
      </c>
      <c r="BC6" s="15">
        <v>0.075</v>
      </c>
      <c r="BD6" s="15">
        <v>0.125</v>
      </c>
      <c r="BE6" s="15">
        <v>0.075</v>
      </c>
      <c r="BF6" s="15">
        <v>0.175</v>
      </c>
      <c r="BG6" s="15">
        <v>0.425</v>
      </c>
      <c r="BH6" s="15">
        <v>0.175</v>
      </c>
      <c r="BI6" s="15">
        <v>0.125</v>
      </c>
      <c r="BJ6" s="15">
        <v>0.025</v>
      </c>
      <c r="BK6" s="15">
        <v>0.025</v>
      </c>
      <c r="BL6" s="15">
        <v>0.425</v>
      </c>
      <c r="BM6" s="15">
        <v>0.075</v>
      </c>
      <c r="BN6" s="15">
        <v>0.425</v>
      </c>
      <c r="BO6" s="15">
        <v>0.025</v>
      </c>
      <c r="BP6" s="15">
        <v>0.025</v>
      </c>
      <c r="BQ6" s="15">
        <v>0.025</v>
      </c>
      <c r="BR6" s="15">
        <v>0.025</v>
      </c>
      <c r="BS6" s="15">
        <v>0.075</v>
      </c>
      <c r="BT6" s="15">
        <v>0.025</v>
      </c>
      <c r="BU6" s="15">
        <v>0.225</v>
      </c>
      <c r="BV6" s="15">
        <v>0.025</v>
      </c>
      <c r="BW6" s="15">
        <v>0.025</v>
      </c>
      <c r="BX6" s="15">
        <v>0.125</v>
      </c>
      <c r="BY6" s="15">
        <v>0.025</v>
      </c>
      <c r="BZ6" s="15">
        <v>0.175</v>
      </c>
      <c r="CA6" s="15">
        <v>0.025</v>
      </c>
      <c r="CB6" s="15">
        <v>0.125</v>
      </c>
      <c r="CC6" s="15">
        <v>0.125</v>
      </c>
      <c r="CD6" s="15">
        <v>0.175</v>
      </c>
      <c r="CE6" s="15">
        <v>0.075</v>
      </c>
      <c r="CF6" s="15">
        <v>0.075</v>
      </c>
      <c r="CG6" s="15">
        <v>0.125</v>
      </c>
      <c r="CH6" s="15">
        <v>0.025</v>
      </c>
      <c r="CI6" s="15">
        <v>0.375</v>
      </c>
      <c r="CJ6" s="15">
        <v>0.025</v>
      </c>
      <c r="CK6" s="15">
        <v>0.325</v>
      </c>
      <c r="CL6" s="15">
        <v>0.325</v>
      </c>
      <c r="CM6" s="15">
        <v>0.225</v>
      </c>
      <c r="CN6" s="15">
        <v>0.325</v>
      </c>
      <c r="CO6" s="15">
        <v>0.325</v>
      </c>
      <c r="CP6" s="15">
        <v>0.125</v>
      </c>
      <c r="CQ6" s="15">
        <v>0.475</v>
      </c>
      <c r="CR6" s="15">
        <v>0.025</v>
      </c>
      <c r="CS6" s="15">
        <v>0.025</v>
      </c>
      <c r="CT6" s="15">
        <v>0.425</v>
      </c>
      <c r="CU6" s="15">
        <v>0.225</v>
      </c>
      <c r="CV6" s="15">
        <v>0.225</v>
      </c>
      <c r="CW6" s="15">
        <v>0.075</v>
      </c>
      <c r="CX6" s="15">
        <v>0.075</v>
      </c>
      <c r="CY6" s="15">
        <v>0.225</v>
      </c>
      <c r="CZ6" s="15">
        <v>0.075</v>
      </c>
      <c r="DA6" s="15">
        <v>0.025</v>
      </c>
      <c r="DB6" s="15">
        <v>0.025</v>
      </c>
      <c r="DC6" s="15">
        <v>0.425</v>
      </c>
      <c r="DD6" s="15">
        <v>0.425</v>
      </c>
      <c r="DF6">
        <f t="shared" si="3"/>
        <v>14.8617509490758</v>
      </c>
      <c r="DG6">
        <f t="shared" ref="DG6:EL6" si="10">DG5*(1-J6*0.5)+$D6*J6*0.5+J55-(0.22/3)*DG5</f>
        <v>16.2639232669215</v>
      </c>
      <c r="DH6">
        <f t="shared" si="10"/>
        <v>18.4624683338197</v>
      </c>
      <c r="DI6">
        <f t="shared" si="10"/>
        <v>19.4690914643608</v>
      </c>
      <c r="DJ6">
        <f t="shared" si="10"/>
        <v>9.14072947435065</v>
      </c>
      <c r="DK6">
        <f t="shared" si="10"/>
        <v>13.5534142121545</v>
      </c>
      <c r="DL6">
        <f t="shared" si="10"/>
        <v>28.7873522330384</v>
      </c>
      <c r="DM6">
        <f t="shared" si="10"/>
        <v>26.1785533856426</v>
      </c>
      <c r="DN6">
        <f t="shared" si="10"/>
        <v>10.8363721054849</v>
      </c>
      <c r="DO6">
        <f t="shared" si="10"/>
        <v>15.1031934472601</v>
      </c>
      <c r="DP6">
        <f t="shared" si="10"/>
        <v>18.924441307995</v>
      </c>
      <c r="DQ6">
        <f t="shared" si="10"/>
        <v>21.8457836504213</v>
      </c>
      <c r="DR6">
        <f t="shared" si="10"/>
        <v>16.5304130192074</v>
      </c>
      <c r="DS6">
        <f t="shared" si="10"/>
        <v>18.8661349883336</v>
      </c>
      <c r="DT6">
        <f t="shared" si="10"/>
        <v>16.9083666218767</v>
      </c>
      <c r="DU6">
        <f t="shared" si="10"/>
        <v>15.3067753444534</v>
      </c>
      <c r="DV6">
        <f t="shared" si="10"/>
        <v>15.3522385210231</v>
      </c>
      <c r="DW6">
        <f t="shared" si="10"/>
        <v>18.4900299859464</v>
      </c>
      <c r="DX6">
        <f t="shared" si="10"/>
        <v>21.6712476123642</v>
      </c>
      <c r="DY6">
        <f t="shared" si="10"/>
        <v>26.5866957443666</v>
      </c>
      <c r="DZ6">
        <f t="shared" si="10"/>
        <v>24.9022412999221</v>
      </c>
      <c r="EA6">
        <f t="shared" si="10"/>
        <v>22.670596124517</v>
      </c>
      <c r="EB6">
        <f t="shared" si="10"/>
        <v>8.01852242755522</v>
      </c>
      <c r="EC6">
        <f t="shared" si="10"/>
        <v>7.81953020251182</v>
      </c>
      <c r="ED6">
        <f t="shared" si="10"/>
        <v>20.3534248772803</v>
      </c>
      <c r="EE6">
        <f t="shared" si="10"/>
        <v>10.7254617370532</v>
      </c>
      <c r="EF6">
        <f t="shared" si="10"/>
        <v>28.3078774659739</v>
      </c>
      <c r="EG6">
        <f t="shared" si="10"/>
        <v>17.3481186171024</v>
      </c>
      <c r="EH6">
        <f t="shared" si="10"/>
        <v>13.9317427696053</v>
      </c>
      <c r="EI6">
        <f t="shared" si="10"/>
        <v>30.1972455846588</v>
      </c>
      <c r="EJ6">
        <f t="shared" si="10"/>
        <v>11.3235013412994</v>
      </c>
      <c r="EK6">
        <f t="shared" si="10"/>
        <v>18.8208294241553</v>
      </c>
      <c r="EL6">
        <f t="shared" si="10"/>
        <v>14.7389330295083</v>
      </c>
      <c r="EM6">
        <f t="shared" ref="EM6:FR6" si="11">EM5*(1-AP6*0.5)+$D6*AP6*0.5+AP55-(0.22/3)*EM5</f>
        <v>12.7564623802824</v>
      </c>
      <c r="EN6">
        <f t="shared" si="11"/>
        <v>13.2657066867855</v>
      </c>
      <c r="EO6">
        <f t="shared" si="11"/>
        <v>18.995374182561</v>
      </c>
      <c r="EP6">
        <f t="shared" si="11"/>
        <v>16.3803744869736</v>
      </c>
      <c r="EQ6">
        <f t="shared" si="11"/>
        <v>11.7904435256817</v>
      </c>
      <c r="ER6">
        <f t="shared" si="11"/>
        <v>14.541376423092</v>
      </c>
      <c r="ES6">
        <f t="shared" si="11"/>
        <v>18.2185524828287</v>
      </c>
      <c r="ET6">
        <f t="shared" si="11"/>
        <v>16.4202886451767</v>
      </c>
      <c r="EU6">
        <f t="shared" si="11"/>
        <v>22.8822714544577</v>
      </c>
      <c r="EV6">
        <f t="shared" si="11"/>
        <v>17.4833151540526</v>
      </c>
      <c r="EW6">
        <f t="shared" si="11"/>
        <v>24.1108897306947</v>
      </c>
      <c r="EX6">
        <f t="shared" si="11"/>
        <v>12.0288717579661</v>
      </c>
      <c r="EY6">
        <f t="shared" si="11"/>
        <v>16.229237791936</v>
      </c>
      <c r="EZ6">
        <f t="shared" si="11"/>
        <v>9.51824120560788</v>
      </c>
      <c r="FA6">
        <f t="shared" si="11"/>
        <v>17.0360459076044</v>
      </c>
      <c r="FB6">
        <f t="shared" si="11"/>
        <v>14.6201655758697</v>
      </c>
      <c r="FC6">
        <f t="shared" si="11"/>
        <v>17.1336632609826</v>
      </c>
      <c r="FD6">
        <f t="shared" si="11"/>
        <v>31.8290858117349</v>
      </c>
      <c r="FE6">
        <f t="shared" si="11"/>
        <v>21.9991922997268</v>
      </c>
      <c r="FF6">
        <f t="shared" si="11"/>
        <v>13.5015044866987</v>
      </c>
      <c r="FG6">
        <f t="shared" si="11"/>
        <v>13.7130560100567</v>
      </c>
      <c r="FH6">
        <f t="shared" si="11"/>
        <v>16.229237791936</v>
      </c>
      <c r="FI6">
        <f t="shared" si="11"/>
        <v>25.3534331304343</v>
      </c>
      <c r="FJ6">
        <f t="shared" si="11"/>
        <v>15.8625760921241</v>
      </c>
      <c r="FK6">
        <f t="shared" si="11"/>
        <v>21.9348016828359</v>
      </c>
      <c r="FL6">
        <f t="shared" si="11"/>
        <v>9.1807571188819</v>
      </c>
      <c r="FM6">
        <f t="shared" si="11"/>
        <v>22.3403353693087</v>
      </c>
      <c r="FN6">
        <f t="shared" si="11"/>
        <v>22.2179431412054</v>
      </c>
      <c r="FO6">
        <f t="shared" si="11"/>
        <v>9.31806342066865</v>
      </c>
      <c r="FP6">
        <f t="shared" si="11"/>
        <v>8.01852242755522</v>
      </c>
      <c r="FQ6">
        <f t="shared" si="11"/>
        <v>11.6170039372991</v>
      </c>
      <c r="FR6">
        <f t="shared" si="11"/>
        <v>17.5571057633697</v>
      </c>
      <c r="FS6">
        <f t="shared" ref="FS6:HA6" si="12">FS5*(1-BV6*0.5)+$D6*BV6*0.5+BV55-(0.22/3)*FS5</f>
        <v>13.0398575902144</v>
      </c>
      <c r="FT6">
        <f t="shared" si="12"/>
        <v>17.6771962390642</v>
      </c>
      <c r="FU6">
        <f t="shared" si="12"/>
        <v>12.7633418716814</v>
      </c>
      <c r="FV6">
        <f t="shared" si="12"/>
        <v>20.3603110756889</v>
      </c>
      <c r="FW6">
        <f t="shared" si="12"/>
        <v>18.5986935979039</v>
      </c>
      <c r="FX6">
        <f t="shared" si="12"/>
        <v>5.17713165883416</v>
      </c>
      <c r="FY6">
        <f t="shared" si="12"/>
        <v>19.9324517501102</v>
      </c>
      <c r="FZ6">
        <f t="shared" si="12"/>
        <v>19.4519577551015</v>
      </c>
      <c r="GA6">
        <f t="shared" si="12"/>
        <v>22.9602127044939</v>
      </c>
      <c r="GB6">
        <f t="shared" si="12"/>
        <v>16.3743689172326</v>
      </c>
      <c r="GC6">
        <f t="shared" si="12"/>
        <v>16.3771926157207</v>
      </c>
      <c r="GD6">
        <f t="shared" si="12"/>
        <v>23.1321889968333</v>
      </c>
      <c r="GE6">
        <f t="shared" si="12"/>
        <v>11.4793758044071</v>
      </c>
      <c r="GF6">
        <f t="shared" si="12"/>
        <v>28.7725038147152</v>
      </c>
      <c r="GG6">
        <f t="shared" si="12"/>
        <v>13.8431436249149</v>
      </c>
      <c r="GH6">
        <f t="shared" si="12"/>
        <v>32.1011445402288</v>
      </c>
      <c r="GI6">
        <f t="shared" si="12"/>
        <v>22.2585765087112</v>
      </c>
      <c r="GJ6">
        <f t="shared" si="12"/>
        <v>28.0557077396863</v>
      </c>
      <c r="GK6">
        <f t="shared" si="12"/>
        <v>22.7610803961388</v>
      </c>
      <c r="GL6">
        <f t="shared" si="12"/>
        <v>25.5349856618</v>
      </c>
      <c r="GM6">
        <f t="shared" si="12"/>
        <v>19.0887857647876</v>
      </c>
      <c r="GN6">
        <f t="shared" si="12"/>
        <v>29.1970434747123</v>
      </c>
      <c r="GO6">
        <f t="shared" si="12"/>
        <v>11.9032109516221</v>
      </c>
      <c r="GP6">
        <f t="shared" si="12"/>
        <v>23.8758560802824</v>
      </c>
      <c r="GQ6">
        <f t="shared" si="12"/>
        <v>20.3373154513616</v>
      </c>
      <c r="GR6">
        <f t="shared" si="12"/>
        <v>13.2657066867855</v>
      </c>
      <c r="GS6">
        <f t="shared" si="12"/>
        <v>12.1083372706325</v>
      </c>
      <c r="GT6">
        <f t="shared" si="12"/>
        <v>23.2256322079661</v>
      </c>
      <c r="GU6">
        <f t="shared" si="12"/>
        <v>15.6348706354111</v>
      </c>
      <c r="GV6">
        <f t="shared" si="12"/>
        <v>17.2857940506961</v>
      </c>
      <c r="GW6">
        <f t="shared" si="12"/>
        <v>20.2968608099265</v>
      </c>
      <c r="GX6">
        <f t="shared" si="12"/>
        <v>12.2081519866192</v>
      </c>
      <c r="GY6">
        <f t="shared" si="12"/>
        <v>9.90953330109399</v>
      </c>
      <c r="GZ6">
        <f t="shared" si="12"/>
        <v>25.3101170064976</v>
      </c>
      <c r="HA6">
        <f t="shared" si="12"/>
        <v>28.5419075260289</v>
      </c>
      <c r="HB6" s="21">
        <v>4</v>
      </c>
    </row>
    <row r="7" ht="14.4" spans="1:210">
      <c r="A7" s="11">
        <v>2693</v>
      </c>
      <c r="B7" s="12">
        <v>42792.1041666667</v>
      </c>
      <c r="C7" s="13">
        <v>3.33333333333333</v>
      </c>
      <c r="D7" s="13">
        <v>67</v>
      </c>
      <c r="F7" s="25">
        <v>0</v>
      </c>
      <c r="G7" s="25">
        <v>0</v>
      </c>
      <c r="I7" s="15">
        <v>0.025</v>
      </c>
      <c r="J7" s="15">
        <v>0.475</v>
      </c>
      <c r="K7" s="15">
        <v>0.025</v>
      </c>
      <c r="L7" s="15">
        <v>0.025</v>
      </c>
      <c r="M7" s="15">
        <v>0.075</v>
      </c>
      <c r="N7" s="15">
        <v>0.125</v>
      </c>
      <c r="O7" s="15">
        <v>0.175</v>
      </c>
      <c r="P7" s="15">
        <v>0.075</v>
      </c>
      <c r="Q7" s="15">
        <v>0.475</v>
      </c>
      <c r="R7" s="15">
        <v>0.025</v>
      </c>
      <c r="S7" s="15">
        <v>0.475</v>
      </c>
      <c r="T7" s="15">
        <v>0.025</v>
      </c>
      <c r="U7" s="15">
        <v>0.025</v>
      </c>
      <c r="V7" s="15">
        <v>0.375</v>
      </c>
      <c r="W7" s="15">
        <v>0.125</v>
      </c>
      <c r="X7" s="15">
        <v>0.025</v>
      </c>
      <c r="Y7" s="15">
        <v>0.425</v>
      </c>
      <c r="Z7" s="15">
        <v>0.025</v>
      </c>
      <c r="AA7" s="15">
        <v>0.425</v>
      </c>
      <c r="AB7" s="15">
        <v>0.075</v>
      </c>
      <c r="AC7" s="15">
        <v>0.175</v>
      </c>
      <c r="AD7" s="15">
        <v>0.275</v>
      </c>
      <c r="AE7" s="15">
        <v>0.125</v>
      </c>
      <c r="AF7" s="15">
        <v>0.425</v>
      </c>
      <c r="AG7" s="15">
        <v>0.075</v>
      </c>
      <c r="AH7" s="15">
        <v>0.175</v>
      </c>
      <c r="AI7" s="15">
        <v>0.025</v>
      </c>
      <c r="AJ7" s="15">
        <v>0.275</v>
      </c>
      <c r="AK7" s="15">
        <v>0.075</v>
      </c>
      <c r="AL7" s="15">
        <v>0.025</v>
      </c>
      <c r="AM7" s="15">
        <v>0.025</v>
      </c>
      <c r="AN7" s="15">
        <v>0.375</v>
      </c>
      <c r="AO7" s="15">
        <v>0.025</v>
      </c>
      <c r="AP7" s="15">
        <v>0.025</v>
      </c>
      <c r="AQ7" s="15">
        <v>0.225</v>
      </c>
      <c r="AR7" s="15">
        <v>0.025</v>
      </c>
      <c r="AS7" s="15">
        <v>0.225</v>
      </c>
      <c r="AT7" s="15">
        <v>0.025</v>
      </c>
      <c r="AU7" s="15">
        <v>0.125</v>
      </c>
      <c r="AV7" s="15">
        <v>0.275</v>
      </c>
      <c r="AW7" s="15">
        <v>0.425</v>
      </c>
      <c r="AX7" s="15">
        <v>0.025</v>
      </c>
      <c r="AY7" s="15">
        <v>0.025</v>
      </c>
      <c r="AZ7" s="15">
        <v>0.425</v>
      </c>
      <c r="BA7" s="15">
        <v>0.025</v>
      </c>
      <c r="BB7" s="15">
        <v>0.225</v>
      </c>
      <c r="BC7" s="15">
        <v>0.125</v>
      </c>
      <c r="BD7" s="15">
        <v>0.425</v>
      </c>
      <c r="BE7" s="15">
        <v>0.225</v>
      </c>
      <c r="BF7" s="15">
        <v>0.025</v>
      </c>
      <c r="BG7" s="15">
        <v>0.425</v>
      </c>
      <c r="BH7" s="15">
        <v>0.025</v>
      </c>
      <c r="BI7" s="15">
        <v>0.075</v>
      </c>
      <c r="BJ7" s="15">
        <v>0.075</v>
      </c>
      <c r="BK7" s="15">
        <v>0.425</v>
      </c>
      <c r="BL7" s="15">
        <v>0.275</v>
      </c>
      <c r="BM7" s="15">
        <v>0.075</v>
      </c>
      <c r="BN7" s="15">
        <v>0.225</v>
      </c>
      <c r="BO7" s="15">
        <v>0.275</v>
      </c>
      <c r="BP7" s="15">
        <v>0.425</v>
      </c>
      <c r="BQ7" s="15">
        <v>0.175</v>
      </c>
      <c r="BR7" s="15">
        <v>0.025</v>
      </c>
      <c r="BS7" s="15">
        <v>0.425</v>
      </c>
      <c r="BT7" s="15">
        <v>0.025</v>
      </c>
      <c r="BU7" s="15">
        <v>0.075</v>
      </c>
      <c r="BV7" s="15">
        <v>0.075</v>
      </c>
      <c r="BW7" s="15">
        <v>0.075</v>
      </c>
      <c r="BX7" s="15">
        <v>0.425</v>
      </c>
      <c r="BY7" s="15">
        <v>0.075</v>
      </c>
      <c r="BZ7" s="15">
        <v>0.175</v>
      </c>
      <c r="CA7" s="15">
        <v>0.225</v>
      </c>
      <c r="CB7" s="15">
        <v>0.075</v>
      </c>
      <c r="CC7" s="15">
        <v>0.125</v>
      </c>
      <c r="CD7" s="15">
        <v>0.025</v>
      </c>
      <c r="CE7" s="15">
        <v>0.025</v>
      </c>
      <c r="CF7" s="15">
        <v>0.025</v>
      </c>
      <c r="CG7" s="15">
        <v>0.425</v>
      </c>
      <c r="CH7" s="15">
        <v>0.025</v>
      </c>
      <c r="CI7" s="15">
        <v>0.325</v>
      </c>
      <c r="CJ7" s="15">
        <v>0.225</v>
      </c>
      <c r="CK7" s="15">
        <v>0.225</v>
      </c>
      <c r="CL7" s="15">
        <v>0.075</v>
      </c>
      <c r="CM7" s="15">
        <v>0.025</v>
      </c>
      <c r="CN7" s="15">
        <v>0.075</v>
      </c>
      <c r="CO7" s="15">
        <v>0.425</v>
      </c>
      <c r="CP7" s="15">
        <v>0.075</v>
      </c>
      <c r="CQ7" s="15">
        <v>0.175</v>
      </c>
      <c r="CR7" s="15">
        <v>0.425</v>
      </c>
      <c r="CS7" s="15">
        <v>0.075</v>
      </c>
      <c r="CT7" s="15">
        <v>0.325</v>
      </c>
      <c r="CU7" s="15">
        <v>0.025</v>
      </c>
      <c r="CV7" s="15">
        <v>0.025</v>
      </c>
      <c r="CW7" s="15">
        <v>0.075</v>
      </c>
      <c r="CX7" s="15">
        <v>0.425</v>
      </c>
      <c r="CY7" s="15">
        <v>0.025</v>
      </c>
      <c r="CZ7" s="15">
        <v>0.025</v>
      </c>
      <c r="DA7" s="15">
        <v>0.425</v>
      </c>
      <c r="DB7" s="15">
        <v>0.025</v>
      </c>
      <c r="DC7" s="15">
        <v>0.125</v>
      </c>
      <c r="DD7" s="15">
        <v>0.075</v>
      </c>
      <c r="DF7">
        <f t="shared" si="3"/>
        <v>14.4236173259468</v>
      </c>
      <c r="DG7">
        <f t="shared" ref="DG7:EL7" si="13">DG6*(1-J7*0.5)+$D7*J7*0.5+J56-(0.22/3)*DG6</f>
        <v>27.1210537847868</v>
      </c>
      <c r="DH7">
        <f t="shared" si="13"/>
        <v>17.7152731351668</v>
      </c>
      <c r="DI7">
        <f t="shared" si="13"/>
        <v>18.6354944470031</v>
      </c>
      <c r="DJ7">
        <f t="shared" si="13"/>
        <v>10.6401319576101</v>
      </c>
      <c r="DK7">
        <f t="shared" si="13"/>
        <v>15.8999087816702</v>
      </c>
      <c r="DL7">
        <f t="shared" si="13"/>
        <v>30.0198864155581</v>
      </c>
      <c r="DM7">
        <f t="shared" si="13"/>
        <v>25.7895970520672</v>
      </c>
      <c r="DN7">
        <f t="shared" si="13"/>
        <v>23.3805664426967</v>
      </c>
      <c r="DO7">
        <f t="shared" si="13"/>
        <v>14.6443360097036</v>
      </c>
      <c r="DP7">
        <f t="shared" si="13"/>
        <v>28.9545941347599</v>
      </c>
      <c r="DQ7">
        <f t="shared" si="13"/>
        <v>20.8081872204268</v>
      </c>
      <c r="DR7">
        <f t="shared" si="13"/>
        <v>15.9490525683921</v>
      </c>
      <c r="DS7">
        <f t="shared" si="13"/>
        <v>26.5077181122099</v>
      </c>
      <c r="DT7">
        <f t="shared" si="13"/>
        <v>18.7991468224051</v>
      </c>
      <c r="DU7">
        <f t="shared" si="13"/>
        <v>14.8304437940545</v>
      </c>
      <c r="DV7">
        <f t="shared" si="13"/>
        <v>25.2015570104307</v>
      </c>
      <c r="DW7">
        <f t="shared" si="13"/>
        <v>17.7404690788194</v>
      </c>
      <c r="DX7">
        <f t="shared" si="13"/>
        <v>29.7143826698301</v>
      </c>
      <c r="DY7">
        <f t="shared" si="13"/>
        <v>26.1525036326993</v>
      </c>
      <c r="DZ7">
        <f t="shared" si="13"/>
        <v>26.7596308241846</v>
      </c>
      <c r="EA7">
        <f t="shared" si="13"/>
        <v>27.1033787749314</v>
      </c>
      <c r="EB7">
        <f t="shared" si="13"/>
        <v>11.1168397978123</v>
      </c>
      <c r="EC7">
        <f t="shared" si="13"/>
        <v>19.8219478196272</v>
      </c>
      <c r="ED7">
        <f t="shared" si="13"/>
        <v>20.6100869533818</v>
      </c>
      <c r="EE7">
        <f t="shared" si="13"/>
        <v>14.8629499743438</v>
      </c>
      <c r="EF7">
        <f t="shared" si="13"/>
        <v>26.7156179834778</v>
      </c>
      <c r="EG7">
        <f t="shared" si="13"/>
        <v>22.9030569419966</v>
      </c>
      <c r="EH7">
        <f t="shared" si="13"/>
        <v>14.9001412793074</v>
      </c>
      <c r="EI7">
        <f t="shared" si="13"/>
        <v>28.4428153386423</v>
      </c>
      <c r="EJ7">
        <f t="shared" si="13"/>
        <v>11.1890674761712</v>
      </c>
      <c r="EK7">
        <f t="shared" si="13"/>
        <v>26.4742297493548</v>
      </c>
      <c r="EL7">
        <f t="shared" si="13"/>
        <v>14.3113412778089</v>
      </c>
      <c r="EM7">
        <f t="shared" ref="EM7:FR7" si="14">EM6*(1-AP7*0.5)+$D7*AP7*0.5+AP56-(0.22/3)*EM6</f>
        <v>12.4990326926415</v>
      </c>
      <c r="EN7">
        <f t="shared" si="14"/>
        <v>18.3379961941579</v>
      </c>
      <c r="EO7">
        <f t="shared" si="14"/>
        <v>18.2024378985579</v>
      </c>
      <c r="EP7">
        <f t="shared" si="14"/>
        <v>20.873854894811</v>
      </c>
      <c r="EQ7">
        <f t="shared" si="14"/>
        <v>11.615930456394</v>
      </c>
      <c r="ER7">
        <f t="shared" si="14"/>
        <v>16.7536727922886</v>
      </c>
      <c r="ES7">
        <f t="shared" si="14"/>
        <v>23.5899743343656</v>
      </c>
      <c r="ET7">
        <f t="shared" si="14"/>
        <v>25.9643228074304</v>
      </c>
      <c r="EU7">
        <f t="shared" si="14"/>
        <v>21.7557098212834</v>
      </c>
      <c r="EV7">
        <f t="shared" si="14"/>
        <v>16.8201639366631</v>
      </c>
      <c r="EW7">
        <f t="shared" si="14"/>
        <v>31.4566937493378</v>
      </c>
      <c r="EX7">
        <f t="shared" si="14"/>
        <v>11.8338935987407</v>
      </c>
      <c r="EY7">
        <f t="shared" si="14"/>
        <v>20.7508044356012</v>
      </c>
      <c r="EZ7">
        <f t="shared" si="14"/>
        <v>12.4128467751795</v>
      </c>
      <c r="FA7">
        <f t="shared" si="14"/>
        <v>26.4040761190141</v>
      </c>
      <c r="FB7">
        <f t="shared" si="14"/>
        <v>19.4407514730206</v>
      </c>
      <c r="FC7">
        <f t="shared" si="14"/>
        <v>16.5005238310816</v>
      </c>
      <c r="FD7">
        <f t="shared" si="14"/>
        <v>36.968772117214</v>
      </c>
      <c r="FE7">
        <f t="shared" si="14"/>
        <v>20.9484282940003</v>
      </c>
      <c r="FF7">
        <f t="shared" si="14"/>
        <v>14.517587739423</v>
      </c>
      <c r="FG7">
        <f t="shared" si="14"/>
        <v>14.7056923022754</v>
      </c>
      <c r="FH7">
        <f t="shared" si="14"/>
        <v>25.8278806564076</v>
      </c>
      <c r="FI7">
        <f t="shared" si="14"/>
        <v>29.220584312101</v>
      </c>
      <c r="FJ7">
        <f t="shared" si="14"/>
        <v>16.6169739085803</v>
      </c>
      <c r="FK7">
        <f t="shared" si="14"/>
        <v>25.3960843701089</v>
      </c>
      <c r="FL7">
        <f t="shared" si="14"/>
        <v>16.4576474929843</v>
      </c>
      <c r="FM7">
        <f t="shared" si="14"/>
        <v>30.1922228429146</v>
      </c>
      <c r="FN7">
        <f t="shared" si="14"/>
        <v>24.5070572859949</v>
      </c>
      <c r="FO7">
        <f t="shared" si="14"/>
        <v>9.35576297706125</v>
      </c>
      <c r="FP7">
        <f t="shared" si="14"/>
        <v>19.964061433679</v>
      </c>
      <c r="FQ7">
        <f t="shared" si="14"/>
        <v>11.4573777660143</v>
      </c>
      <c r="FR7">
        <f t="shared" si="14"/>
        <v>18.1236932079296</v>
      </c>
      <c r="FS7">
        <f t="shared" ref="FS7:HA7" si="15">FS6*(1-BV7*0.5)+$D7*BV7*0.5+BV56-(0.22/3)*FS6</f>
        <v>14.1071067072989</v>
      </c>
      <c r="FT7">
        <f t="shared" si="15"/>
        <v>18.2304736559012</v>
      </c>
      <c r="FU7">
        <f t="shared" si="15"/>
        <v>23.3526533200258</v>
      </c>
      <c r="FV7">
        <f t="shared" si="15"/>
        <v>20.6162099314667</v>
      </c>
      <c r="FW7">
        <f t="shared" si="15"/>
        <v>21.4699037109077</v>
      </c>
      <c r="FX7">
        <f t="shared" si="15"/>
        <v>11.7525480255675</v>
      </c>
      <c r="FY7">
        <f t="shared" si="15"/>
        <v>20.2357716811396</v>
      </c>
      <c r="FZ7">
        <f t="shared" si="15"/>
        <v>20.9972334933669</v>
      </c>
      <c r="GA7">
        <f t="shared" si="15"/>
        <v>21.8269611140248</v>
      </c>
      <c r="GB7">
        <f t="shared" si="15"/>
        <v>15.8064022518368</v>
      </c>
      <c r="GC7">
        <f t="shared" si="15"/>
        <v>15.8089835828714</v>
      </c>
      <c r="GD7">
        <f t="shared" si="15"/>
        <v>30.7577383085718</v>
      </c>
      <c r="GE7">
        <f t="shared" si="15"/>
        <v>11.3315627145288</v>
      </c>
      <c r="GF7">
        <f t="shared" si="15"/>
        <v>32.8744883317449</v>
      </c>
      <c r="GG7">
        <f t="shared" si="15"/>
        <v>18.8081261012849</v>
      </c>
      <c r="GH7">
        <f t="shared" si="15"/>
        <v>33.673181846503</v>
      </c>
      <c r="GI7">
        <f t="shared" si="15"/>
        <v>22.3040842789957</v>
      </c>
      <c r="GJ7">
        <f t="shared" si="15"/>
        <v>26.4850928253632</v>
      </c>
      <c r="GK7">
        <f t="shared" si="15"/>
        <v>22.7508939855668</v>
      </c>
      <c r="GL7">
        <f t="shared" si="15"/>
        <v>32.4737355934688</v>
      </c>
      <c r="GM7">
        <f t="shared" si="15"/>
        <v>19.4856120091903</v>
      </c>
      <c r="GN7">
        <f t="shared" si="15"/>
        <v>30.3636856491961</v>
      </c>
      <c r="GO7">
        <f t="shared" si="15"/>
        <v>22.7383764879501</v>
      </c>
      <c r="GP7">
        <f t="shared" si="15"/>
        <v>23.7421153647177</v>
      </c>
      <c r="GQ7">
        <f t="shared" si="15"/>
        <v>26.4285985574155</v>
      </c>
      <c r="GR7">
        <f t="shared" si="15"/>
        <v>12.9645668628364</v>
      </c>
      <c r="GS7">
        <f t="shared" si="15"/>
        <v>11.9065383215699</v>
      </c>
      <c r="GT7">
        <f t="shared" si="15"/>
        <v>23.1639579715832</v>
      </c>
      <c r="GU7">
        <f t="shared" si="15"/>
        <v>25.4034034454561</v>
      </c>
      <c r="GV7">
        <f t="shared" si="15"/>
        <v>16.6395967280114</v>
      </c>
      <c r="GW7">
        <f t="shared" si="15"/>
        <v>19.3922135904078</v>
      </c>
      <c r="GX7">
        <f t="shared" si="15"/>
        <v>22.9561552104439</v>
      </c>
      <c r="GY7">
        <f t="shared" si="15"/>
        <v>9.89646502608343</v>
      </c>
      <c r="GZ7">
        <f t="shared" si="15"/>
        <v>26.0596594464484</v>
      </c>
      <c r="HA7">
        <f t="shared" si="15"/>
        <v>27.8910127752273</v>
      </c>
      <c r="HB7" s="21">
        <v>3.33333333333333</v>
      </c>
    </row>
    <row r="8" ht="14.4" spans="1:210">
      <c r="A8" s="11">
        <v>2694</v>
      </c>
      <c r="B8" s="12">
        <v>42792.125</v>
      </c>
      <c r="C8" s="13">
        <v>4.66666666666667</v>
      </c>
      <c r="D8" s="13">
        <v>67.8333333333333</v>
      </c>
      <c r="F8" s="25">
        <v>0</v>
      </c>
      <c r="G8" s="25">
        <v>0</v>
      </c>
      <c r="I8" s="15">
        <v>0.325</v>
      </c>
      <c r="J8" s="15">
        <v>0.175</v>
      </c>
      <c r="K8" s="15">
        <v>0.425</v>
      </c>
      <c r="L8" s="15">
        <v>0.275</v>
      </c>
      <c r="M8" s="15">
        <v>0.175</v>
      </c>
      <c r="N8" s="15">
        <v>0.325</v>
      </c>
      <c r="O8" s="15">
        <v>0.175</v>
      </c>
      <c r="P8" s="15">
        <v>0.025</v>
      </c>
      <c r="Q8" s="15">
        <v>0.475</v>
      </c>
      <c r="R8" s="15">
        <v>0.175</v>
      </c>
      <c r="S8" s="15">
        <v>0.325</v>
      </c>
      <c r="T8" s="15">
        <v>0.425</v>
      </c>
      <c r="U8" s="15">
        <v>0.125</v>
      </c>
      <c r="V8" s="15">
        <v>0.175</v>
      </c>
      <c r="W8" s="15">
        <v>0.025</v>
      </c>
      <c r="X8" s="15">
        <v>0.225</v>
      </c>
      <c r="Y8" s="15">
        <v>0.275</v>
      </c>
      <c r="Z8" s="15">
        <v>0.475</v>
      </c>
      <c r="AA8" s="15">
        <v>0.175</v>
      </c>
      <c r="AB8" s="15">
        <v>0.125</v>
      </c>
      <c r="AC8" s="15">
        <v>0.025</v>
      </c>
      <c r="AD8" s="15">
        <v>0.025</v>
      </c>
      <c r="AE8" s="15">
        <v>0.225</v>
      </c>
      <c r="AF8" s="15">
        <v>0.025</v>
      </c>
      <c r="AG8" s="15">
        <v>0.125</v>
      </c>
      <c r="AH8" s="15">
        <v>0.075</v>
      </c>
      <c r="AI8" s="15">
        <v>0.275</v>
      </c>
      <c r="AJ8" s="15">
        <v>0.075</v>
      </c>
      <c r="AK8" s="15">
        <v>0.375</v>
      </c>
      <c r="AL8" s="15">
        <v>0.075</v>
      </c>
      <c r="AM8" s="15">
        <v>0.375</v>
      </c>
      <c r="AN8" s="15">
        <v>0.025</v>
      </c>
      <c r="AO8" s="15">
        <v>0.025</v>
      </c>
      <c r="AP8" s="15">
        <v>0.025</v>
      </c>
      <c r="AQ8" s="15">
        <v>0.025</v>
      </c>
      <c r="AR8" s="15">
        <v>0.075</v>
      </c>
      <c r="AS8" s="15">
        <v>0.225</v>
      </c>
      <c r="AT8" s="15">
        <v>0.225</v>
      </c>
      <c r="AU8" s="15">
        <v>0.475</v>
      </c>
      <c r="AV8" s="15">
        <v>0.075</v>
      </c>
      <c r="AW8" s="15">
        <v>0.425</v>
      </c>
      <c r="AX8" s="15">
        <v>0.175</v>
      </c>
      <c r="AY8" s="15">
        <v>0.275</v>
      </c>
      <c r="AZ8" s="15">
        <v>0.425</v>
      </c>
      <c r="BA8" s="15">
        <v>0.025</v>
      </c>
      <c r="BB8" s="15">
        <v>0.425</v>
      </c>
      <c r="BC8" s="15">
        <v>0.175</v>
      </c>
      <c r="BD8" s="15">
        <v>0.175</v>
      </c>
      <c r="BE8" s="15">
        <v>0.025</v>
      </c>
      <c r="BF8" s="15">
        <v>0.025</v>
      </c>
      <c r="BG8" s="15">
        <v>0.025</v>
      </c>
      <c r="BH8" s="15">
        <v>0.025</v>
      </c>
      <c r="BI8" s="15">
        <v>0.125</v>
      </c>
      <c r="BJ8" s="15">
        <v>0.175</v>
      </c>
      <c r="BK8" s="15">
        <v>0.125</v>
      </c>
      <c r="BL8" s="15">
        <v>0.125</v>
      </c>
      <c r="BM8" s="15">
        <v>0.075</v>
      </c>
      <c r="BN8" s="15">
        <v>0.075</v>
      </c>
      <c r="BO8" s="15">
        <v>0.225</v>
      </c>
      <c r="BP8" s="15">
        <v>0.125</v>
      </c>
      <c r="BQ8" s="15">
        <v>0.425</v>
      </c>
      <c r="BR8" s="15">
        <v>0.075</v>
      </c>
      <c r="BS8" s="15">
        <v>0.275</v>
      </c>
      <c r="BT8" s="15">
        <v>0.025</v>
      </c>
      <c r="BU8" s="15">
        <v>0.025</v>
      </c>
      <c r="BV8" s="15">
        <v>0.175</v>
      </c>
      <c r="BW8" s="15">
        <v>0.075</v>
      </c>
      <c r="BX8" s="15">
        <v>0.025</v>
      </c>
      <c r="BY8" s="15">
        <v>0.175</v>
      </c>
      <c r="BZ8" s="15">
        <v>0.075</v>
      </c>
      <c r="CA8" s="15">
        <v>0.225</v>
      </c>
      <c r="CB8" s="15">
        <v>0.075</v>
      </c>
      <c r="CC8" s="15">
        <v>0.075</v>
      </c>
      <c r="CD8" s="15">
        <v>0.075</v>
      </c>
      <c r="CE8" s="15">
        <v>0.325</v>
      </c>
      <c r="CF8" s="15">
        <v>0.025</v>
      </c>
      <c r="CG8" s="15">
        <v>0.175</v>
      </c>
      <c r="CH8" s="15">
        <v>0.075</v>
      </c>
      <c r="CI8" s="15">
        <v>0.275</v>
      </c>
      <c r="CJ8" s="15">
        <v>0.075</v>
      </c>
      <c r="CK8" s="15">
        <v>0.075</v>
      </c>
      <c r="CL8" s="15">
        <v>0.075</v>
      </c>
      <c r="CM8" s="15">
        <v>0.125</v>
      </c>
      <c r="CN8" s="15">
        <v>0.225</v>
      </c>
      <c r="CO8" s="15">
        <v>0.125</v>
      </c>
      <c r="CP8" s="15">
        <v>0.425</v>
      </c>
      <c r="CQ8" s="15">
        <v>0.025</v>
      </c>
      <c r="CR8" s="15">
        <v>0.125</v>
      </c>
      <c r="CS8" s="15">
        <v>0.275</v>
      </c>
      <c r="CT8" s="15">
        <v>0.075</v>
      </c>
      <c r="CU8" s="15">
        <v>0.075</v>
      </c>
      <c r="CV8" s="15">
        <v>0.425</v>
      </c>
      <c r="CW8" s="15">
        <v>0.025</v>
      </c>
      <c r="CX8" s="15">
        <v>0.275</v>
      </c>
      <c r="CY8" s="15">
        <v>0.075</v>
      </c>
      <c r="CZ8" s="15">
        <v>0.075</v>
      </c>
      <c r="DA8" s="15">
        <v>0.425</v>
      </c>
      <c r="DB8" s="15">
        <v>0.425</v>
      </c>
      <c r="DC8" s="15">
        <v>0.075</v>
      </c>
      <c r="DD8" s="15">
        <v>0.125</v>
      </c>
      <c r="DF8">
        <f t="shared" si="3"/>
        <v>22.044964239911</v>
      </c>
      <c r="DG8">
        <f t="shared" ref="DG8:EL8" si="16">DG7*(1-J8*0.5)+$D8*J8*0.5+J57-(0.22/3)*DG7</f>
        <v>28.6945009677335</v>
      </c>
      <c r="DH8">
        <f t="shared" si="16"/>
        <v>27.066240897365</v>
      </c>
      <c r="DI8">
        <f t="shared" si="16"/>
        <v>24.03359436776</v>
      </c>
      <c r="DJ8">
        <f t="shared" si="16"/>
        <v>14.8642607344278</v>
      </c>
      <c r="DK8">
        <f t="shared" si="16"/>
        <v>23.1730969606596</v>
      </c>
      <c r="DL8">
        <f t="shared" si="16"/>
        <v>31.1271046837225</v>
      </c>
      <c r="DM8">
        <f t="shared" si="16"/>
        <v>24.4239066384314</v>
      </c>
      <c r="DN8">
        <f t="shared" si="16"/>
        <v>32.2235237067584</v>
      </c>
      <c r="DO8">
        <f t="shared" si="16"/>
        <v>18.2244553014763</v>
      </c>
      <c r="DP8">
        <f t="shared" si="16"/>
        <v>33.1490523513124</v>
      </c>
      <c r="DQ8">
        <f t="shared" si="16"/>
        <v>29.2750970399214</v>
      </c>
      <c r="DR8">
        <f t="shared" si="16"/>
        <v>18.0222229278522</v>
      </c>
      <c r="DS8">
        <f t="shared" si="16"/>
        <v>28.1798101158295</v>
      </c>
      <c r="DT8">
        <f t="shared" si="16"/>
        <v>18.033470053482</v>
      </c>
      <c r="DU8">
        <f t="shared" si="16"/>
        <v>19.7057029889927</v>
      </c>
      <c r="DV8">
        <f t="shared" si="16"/>
        <v>29.2153120740649</v>
      </c>
      <c r="DW8">
        <f t="shared" si="16"/>
        <v>28.3365566068197</v>
      </c>
      <c r="DX8">
        <f t="shared" si="16"/>
        <v>30.8707361237658</v>
      </c>
      <c r="DY8">
        <f t="shared" si="16"/>
        <v>26.8397052225909</v>
      </c>
      <c r="DZ8">
        <f t="shared" si="16"/>
        <v>25.3106791784421</v>
      </c>
      <c r="EA8">
        <f t="shared" si="16"/>
        <v>25.6249220967497</v>
      </c>
      <c r="EB8">
        <f t="shared" si="16"/>
        <v>16.6822104020522</v>
      </c>
      <c r="EC8">
        <f t="shared" si="16"/>
        <v>18.9684806317759</v>
      </c>
      <c r="ED8">
        <f t="shared" si="16"/>
        <v>22.0501334755474</v>
      </c>
      <c r="EE8">
        <f t="shared" si="16"/>
        <v>15.7593896855207</v>
      </c>
      <c r="EF8">
        <f t="shared" si="16"/>
        <v>30.4101585252946</v>
      </c>
      <c r="EG8">
        <f t="shared" si="16"/>
        <v>22.908384797592</v>
      </c>
      <c r="EH8">
        <f t="shared" si="16"/>
        <v>23.732437762288</v>
      </c>
      <c r="EI8">
        <f t="shared" si="16"/>
        <v>27.8341533052761</v>
      </c>
      <c r="EJ8">
        <f t="shared" si="16"/>
        <v>20.9893357094699</v>
      </c>
      <c r="EK8">
        <f t="shared" si="16"/>
        <v>25.0497750292019</v>
      </c>
      <c r="EL8">
        <f t="shared" si="16"/>
        <v>13.9308678181303</v>
      </c>
      <c r="EM8">
        <f t="shared" ref="EM8:FR8" si="17">EM7*(1-AP8*0.5)+$D8*AP8*0.5+AP57-(0.22/3)*EM7</f>
        <v>12.2741157198564</v>
      </c>
      <c r="EN8">
        <f t="shared" si="17"/>
        <v>17.611901520826</v>
      </c>
      <c r="EO8">
        <f t="shared" si="17"/>
        <v>18.7287510314677</v>
      </c>
      <c r="EP8">
        <f t="shared" si="17"/>
        <v>24.626046860192</v>
      </c>
      <c r="EQ8">
        <f t="shared" si="17"/>
        <v>17.0885533799141</v>
      </c>
      <c r="ER8">
        <f t="shared" si="17"/>
        <v>27.6564894993522</v>
      </c>
      <c r="ES8">
        <f t="shared" si="17"/>
        <v>23.5191688456401</v>
      </c>
      <c r="ET8">
        <f t="shared" si="17"/>
        <v>32.9574372049732</v>
      </c>
      <c r="EU8">
        <f t="shared" si="17"/>
        <v>24.1920831583603</v>
      </c>
      <c r="EV8">
        <f t="shared" si="17"/>
        <v>22.6009960400166</v>
      </c>
      <c r="EW8">
        <f t="shared" si="17"/>
        <v>36.8799054526521</v>
      </c>
      <c r="EX8">
        <f t="shared" si="17"/>
        <v>11.6660677315154</v>
      </c>
      <c r="EY8">
        <f t="shared" si="17"/>
        <v>29.2341161677585</v>
      </c>
      <c r="EZ8">
        <f t="shared" si="17"/>
        <v>16.3518639188381</v>
      </c>
      <c r="FA8">
        <f t="shared" si="17"/>
        <v>28.0928372098727</v>
      </c>
      <c r="FB8">
        <f t="shared" si="17"/>
        <v>18.620003638253</v>
      </c>
      <c r="FC8">
        <f t="shared" si="17"/>
        <v>15.9321455355804</v>
      </c>
      <c r="FD8">
        <f t="shared" si="17"/>
        <v>34.6435358438198</v>
      </c>
      <c r="FE8">
        <f t="shared" si="17"/>
        <v>19.9982715320986</v>
      </c>
      <c r="FF8">
        <f t="shared" si="17"/>
        <v>16.7851987381513</v>
      </c>
      <c r="FG8">
        <f t="shared" si="17"/>
        <v>18.2759434569928</v>
      </c>
      <c r="FH8">
        <f t="shared" si="17"/>
        <v>26.5591768672456</v>
      </c>
      <c r="FI8">
        <f t="shared" si="17"/>
        <v>29.491038276374</v>
      </c>
      <c r="FJ8">
        <f t="shared" si="17"/>
        <v>17.3190093003793</v>
      </c>
      <c r="FK8">
        <f t="shared" si="17"/>
        <v>25.1251016857552</v>
      </c>
      <c r="FL8">
        <f t="shared" si="17"/>
        <v>21.030518000538</v>
      </c>
      <c r="FM8">
        <f t="shared" si="17"/>
        <v>30.330695906752</v>
      </c>
      <c r="FN8">
        <f t="shared" si="17"/>
        <v>31.9167067450813</v>
      </c>
      <c r="FO8">
        <f t="shared" si="17"/>
        <v>10.862582580437</v>
      </c>
      <c r="FP8">
        <f t="shared" si="17"/>
        <v>25.0820551480784</v>
      </c>
      <c r="FQ8">
        <f t="shared" si="17"/>
        <v>11.3218695077647</v>
      </c>
      <c r="FR8">
        <f t="shared" si="17"/>
        <v>17.415992874249</v>
      </c>
      <c r="FS8">
        <f t="shared" ref="FS8:HA8" si="18">FS7*(1-BV8*0.5)+$D8*BV8*0.5+BV57-(0.22/3)*FS7</f>
        <v>17.7736303785417</v>
      </c>
      <c r="FT8">
        <f t="shared" si="18"/>
        <v>18.7536794923722</v>
      </c>
      <c r="FU8">
        <f t="shared" si="18"/>
        <v>22.1961339100569</v>
      </c>
      <c r="FV8">
        <f t="shared" si="18"/>
        <v>23.2358528341558</v>
      </c>
      <c r="FW8">
        <f t="shared" si="18"/>
        <v>21.6340727162821</v>
      </c>
      <c r="FX8">
        <f t="shared" si="18"/>
        <v>17.1997828508162</v>
      </c>
      <c r="FY8">
        <f t="shared" si="18"/>
        <v>20.5367236531467</v>
      </c>
      <c r="FZ8">
        <f t="shared" si="18"/>
        <v>21.2137901145187</v>
      </c>
      <c r="GA8">
        <f t="shared" si="18"/>
        <v>21.9515562572204</v>
      </c>
      <c r="GB8">
        <f t="shared" si="18"/>
        <v>23.1016423874453</v>
      </c>
      <c r="GC8">
        <f t="shared" si="18"/>
        <v>15.2999624920082</v>
      </c>
      <c r="GD8">
        <f t="shared" si="18"/>
        <v>31.7462853972765</v>
      </c>
      <c r="GE8">
        <f t="shared" si="18"/>
        <v>12.6193978470019</v>
      </c>
      <c r="GF8">
        <f t="shared" si="18"/>
        <v>35.2705337084687</v>
      </c>
      <c r="GG8">
        <f t="shared" si="18"/>
        <v>19.2673087917258</v>
      </c>
      <c r="GH8">
        <f t="shared" si="18"/>
        <v>32.4848208585156</v>
      </c>
      <c r="GI8">
        <f t="shared" si="18"/>
        <v>22.375798271407</v>
      </c>
      <c r="GJ8">
        <f t="shared" si="18"/>
        <v>27.1271177165847</v>
      </c>
      <c r="GK8">
        <f t="shared" si="18"/>
        <v>26.1542695199156</v>
      </c>
      <c r="GL8">
        <f t="shared" si="18"/>
        <v>32.302303175356</v>
      </c>
      <c r="GM8">
        <f t="shared" si="18"/>
        <v>28.3305579098967</v>
      </c>
      <c r="GN8">
        <f t="shared" si="18"/>
        <v>28.6053859643068</v>
      </c>
      <c r="GO8">
        <f t="shared" si="18"/>
        <v>23.8893303483369</v>
      </c>
      <c r="GP8">
        <f t="shared" si="18"/>
        <v>28.0635693753231</v>
      </c>
      <c r="GQ8">
        <f t="shared" si="18"/>
        <v>26.0431788839686</v>
      </c>
      <c r="GR8">
        <f t="shared" si="18"/>
        <v>14.0714107022054</v>
      </c>
      <c r="GS8">
        <f t="shared" si="18"/>
        <v>22.9178361179878</v>
      </c>
      <c r="GT8">
        <f t="shared" si="18"/>
        <v>22.0236349123556</v>
      </c>
      <c r="GU8">
        <f t="shared" si="18"/>
        <v>29.3746025523724</v>
      </c>
      <c r="GV8">
        <f t="shared" si="18"/>
        <v>17.3391247573235</v>
      </c>
      <c r="GW8">
        <f t="shared" si="18"/>
        <v>19.7866599174709</v>
      </c>
      <c r="GX8">
        <f t="shared" si="18"/>
        <v>30.8091041794587</v>
      </c>
      <c r="GY8">
        <f t="shared" si="18"/>
        <v>21.4823087727946</v>
      </c>
      <c r="GZ8">
        <f t="shared" si="18"/>
        <v>25.715130524467</v>
      </c>
      <c r="HA8">
        <f t="shared" si="18"/>
        <v>28.342066873259</v>
      </c>
      <c r="HB8" s="21">
        <v>4.66666666666667</v>
      </c>
    </row>
    <row r="9" ht="14.4" spans="1:210">
      <c r="A9" s="11">
        <v>2695</v>
      </c>
      <c r="B9" s="12">
        <v>42792.1458333333</v>
      </c>
      <c r="C9" s="13">
        <v>5.33333333333333</v>
      </c>
      <c r="D9" s="13">
        <v>69.8333333333333</v>
      </c>
      <c r="F9" s="25">
        <v>0</v>
      </c>
      <c r="G9" s="25">
        <v>0</v>
      </c>
      <c r="I9" s="15">
        <v>0.075</v>
      </c>
      <c r="J9" s="15">
        <v>0.375</v>
      </c>
      <c r="K9" s="15">
        <v>0.425</v>
      </c>
      <c r="L9" s="15">
        <v>0.125</v>
      </c>
      <c r="M9" s="15">
        <v>0.375</v>
      </c>
      <c r="N9" s="15">
        <v>0.075</v>
      </c>
      <c r="O9" s="15">
        <v>0.275</v>
      </c>
      <c r="P9" s="15">
        <v>0.475</v>
      </c>
      <c r="Q9" s="15">
        <v>0.475</v>
      </c>
      <c r="R9" s="15">
        <v>0.025</v>
      </c>
      <c r="S9" s="15">
        <v>0.075</v>
      </c>
      <c r="T9" s="15">
        <v>0.075</v>
      </c>
      <c r="U9" s="15">
        <v>0.025</v>
      </c>
      <c r="V9" s="15">
        <v>0.425</v>
      </c>
      <c r="W9" s="15">
        <v>0.075</v>
      </c>
      <c r="X9" s="15">
        <v>0.025</v>
      </c>
      <c r="Y9" s="15">
        <v>0.075</v>
      </c>
      <c r="Z9" s="15">
        <v>0.125</v>
      </c>
      <c r="AA9" s="15">
        <v>0.025</v>
      </c>
      <c r="AB9" s="15">
        <v>0.175</v>
      </c>
      <c r="AC9" s="15">
        <v>0.075</v>
      </c>
      <c r="AD9" s="15">
        <v>0.075</v>
      </c>
      <c r="AE9" s="15">
        <v>0.025</v>
      </c>
      <c r="AF9" s="15">
        <v>0.175</v>
      </c>
      <c r="AG9" s="15">
        <v>0.025</v>
      </c>
      <c r="AH9" s="15">
        <v>0.025</v>
      </c>
      <c r="AI9" s="15">
        <v>0.025</v>
      </c>
      <c r="AJ9" s="15">
        <v>0.025</v>
      </c>
      <c r="AK9" s="15">
        <v>0.425</v>
      </c>
      <c r="AL9" s="15">
        <v>0.075</v>
      </c>
      <c r="AM9" s="15">
        <v>0.275</v>
      </c>
      <c r="AN9" s="15">
        <v>0.425</v>
      </c>
      <c r="AO9" s="15">
        <v>0.125</v>
      </c>
      <c r="AP9" s="15">
        <v>0.225</v>
      </c>
      <c r="AQ9" s="15">
        <v>0.225</v>
      </c>
      <c r="AR9" s="15">
        <v>0.125</v>
      </c>
      <c r="AS9" s="15">
        <v>0.425</v>
      </c>
      <c r="AT9" s="15">
        <v>0.425</v>
      </c>
      <c r="AU9" s="15">
        <v>0.025</v>
      </c>
      <c r="AV9" s="15">
        <v>0.275</v>
      </c>
      <c r="AW9" s="15">
        <v>0.325</v>
      </c>
      <c r="AX9" s="15">
        <v>0.025</v>
      </c>
      <c r="AY9" s="15">
        <v>0.025</v>
      </c>
      <c r="AZ9" s="15">
        <v>0.075</v>
      </c>
      <c r="BA9" s="15">
        <v>0.175</v>
      </c>
      <c r="BB9" s="15">
        <v>0.325</v>
      </c>
      <c r="BC9" s="15">
        <v>0.025</v>
      </c>
      <c r="BD9" s="15">
        <v>0.175</v>
      </c>
      <c r="BE9" s="15">
        <v>0.125</v>
      </c>
      <c r="BF9" s="15">
        <v>0.025</v>
      </c>
      <c r="BG9" s="15">
        <v>0.425</v>
      </c>
      <c r="BH9" s="15">
        <v>0.025</v>
      </c>
      <c r="BI9" s="15">
        <v>0.075</v>
      </c>
      <c r="BJ9" s="15">
        <v>0.075</v>
      </c>
      <c r="BK9" s="15">
        <v>0.075</v>
      </c>
      <c r="BL9" s="15">
        <v>0.425</v>
      </c>
      <c r="BM9" s="15">
        <v>0.325</v>
      </c>
      <c r="BN9" s="15">
        <v>0.025</v>
      </c>
      <c r="BO9" s="15">
        <v>0.125</v>
      </c>
      <c r="BP9" s="15">
        <v>0.175</v>
      </c>
      <c r="BQ9" s="15">
        <v>0.125</v>
      </c>
      <c r="BR9" s="15">
        <v>0.075</v>
      </c>
      <c r="BS9" s="15">
        <v>0.125</v>
      </c>
      <c r="BT9" s="15">
        <v>0.075</v>
      </c>
      <c r="BU9" s="15">
        <v>0.275</v>
      </c>
      <c r="BV9" s="15">
        <v>0.325</v>
      </c>
      <c r="BW9" s="15">
        <v>0.025</v>
      </c>
      <c r="BX9" s="15">
        <v>0.425</v>
      </c>
      <c r="BY9" s="15">
        <v>0.025</v>
      </c>
      <c r="BZ9" s="15">
        <v>0.025</v>
      </c>
      <c r="CA9" s="15">
        <v>0.025</v>
      </c>
      <c r="CB9" s="15">
        <v>0.325</v>
      </c>
      <c r="CC9" s="15">
        <v>0.125</v>
      </c>
      <c r="CD9" s="15">
        <v>0.125</v>
      </c>
      <c r="CE9" s="15">
        <v>0.075</v>
      </c>
      <c r="CF9" s="15">
        <v>0.225</v>
      </c>
      <c r="CG9" s="15">
        <v>0.075</v>
      </c>
      <c r="CH9" s="15">
        <v>0.075</v>
      </c>
      <c r="CI9" s="15">
        <v>0.225</v>
      </c>
      <c r="CJ9" s="15">
        <v>0.075</v>
      </c>
      <c r="CK9" s="15">
        <v>0.025</v>
      </c>
      <c r="CL9" s="15">
        <v>0.075</v>
      </c>
      <c r="CM9" s="15">
        <v>0.325</v>
      </c>
      <c r="CN9" s="15">
        <v>0.125</v>
      </c>
      <c r="CO9" s="15">
        <v>0.025</v>
      </c>
      <c r="CP9" s="15">
        <v>0.025</v>
      </c>
      <c r="CQ9" s="15">
        <v>0.025</v>
      </c>
      <c r="CR9" s="15">
        <v>0.175</v>
      </c>
      <c r="CS9" s="15">
        <v>0.175</v>
      </c>
      <c r="CT9" s="15">
        <v>0.025</v>
      </c>
      <c r="CU9" s="15">
        <v>0.025</v>
      </c>
      <c r="CV9" s="15">
        <v>0.025</v>
      </c>
      <c r="CW9" s="15">
        <v>0.075</v>
      </c>
      <c r="CX9" s="15">
        <v>0.375</v>
      </c>
      <c r="CY9" s="15">
        <v>0.425</v>
      </c>
      <c r="CZ9" s="15">
        <v>0.025</v>
      </c>
      <c r="DA9" s="15">
        <v>0.025</v>
      </c>
      <c r="DB9" s="15">
        <v>0.125</v>
      </c>
      <c r="DC9" s="15">
        <v>0.025</v>
      </c>
      <c r="DD9" s="15">
        <v>0.075</v>
      </c>
      <c r="DF9">
        <f t="shared" si="3"/>
        <v>22.2203973699875</v>
      </c>
      <c r="DG9">
        <f t="shared" ref="DG9:EL9" si="19">DG8*(1-J9*0.5)+$D9*J9*0.5+J58-(0.22/3)*DG8</f>
        <v>34.303768631983</v>
      </c>
      <c r="DH9">
        <f t="shared" si="19"/>
        <v>34.1693903742015</v>
      </c>
      <c r="DI9">
        <f t="shared" si="19"/>
        <v>25.1336144661392</v>
      </c>
      <c r="DJ9">
        <f t="shared" si="19"/>
        <v>24.0809160595312</v>
      </c>
      <c r="DK9">
        <f t="shared" si="19"/>
        <v>23.2234953808532</v>
      </c>
      <c r="DL9">
        <f t="shared" si="19"/>
        <v>34.166556779571</v>
      </c>
      <c r="DM9">
        <f t="shared" si="19"/>
        <v>33.4175589916523</v>
      </c>
      <c r="DN9">
        <f t="shared" si="19"/>
        <v>38.7927950879077</v>
      </c>
      <c r="DO9">
        <f t="shared" si="19"/>
        <v>17.5331062214329</v>
      </c>
      <c r="DP9">
        <f t="shared" si="19"/>
        <v>32.0937823823752</v>
      </c>
      <c r="DQ9">
        <f t="shared" si="19"/>
        <v>28.6491904513301</v>
      </c>
      <c r="DR9">
        <f t="shared" si="19"/>
        <v>17.3482321265449</v>
      </c>
      <c r="DS9">
        <f t="shared" si="19"/>
        <v>34.9646643910549</v>
      </c>
      <c r="DT9">
        <f t="shared" si="19"/>
        <v>18.6535104558877</v>
      </c>
      <c r="DU9">
        <f t="shared" si="19"/>
        <v>18.8872134824375</v>
      </c>
      <c r="DV9">
        <f t="shared" si="19"/>
        <v>28.5960316525227</v>
      </c>
      <c r="DW9">
        <f t="shared" si="19"/>
        <v>28.85209100106</v>
      </c>
      <c r="DX9">
        <f t="shared" si="19"/>
        <v>29.0939146064759</v>
      </c>
      <c r="DY9">
        <f t="shared" si="19"/>
        <v>28.6334026326242</v>
      </c>
      <c r="DZ9">
        <f t="shared" si="19"/>
        <v>25.1241622361648</v>
      </c>
      <c r="EA9">
        <f t="shared" si="19"/>
        <v>25.40357656436</v>
      </c>
      <c r="EB9">
        <f t="shared" si="19"/>
        <v>16.1232373425427</v>
      </c>
      <c r="EC9">
        <f t="shared" si="19"/>
        <v>22.0281333301652</v>
      </c>
      <c r="ED9">
        <f t="shared" si="19"/>
        <v>21.0304136855629</v>
      </c>
      <c r="EE9">
        <f t="shared" si="19"/>
        <v>15.2796254041802</v>
      </c>
      <c r="EF9">
        <f t="shared" si="19"/>
        <v>28.6728699185401</v>
      </c>
      <c r="EG9">
        <f t="shared" si="19"/>
        <v>21.8149984357987</v>
      </c>
      <c r="EH9">
        <f t="shared" si="19"/>
        <v>31.7884993019007</v>
      </c>
      <c r="EI9">
        <f t="shared" si="19"/>
        <v>27.3679513139413</v>
      </c>
      <c r="EJ9">
        <f t="shared" si="19"/>
        <v>26.1661674307233</v>
      </c>
      <c r="EK9">
        <f t="shared" si="19"/>
        <v>32.7292976666883</v>
      </c>
      <c r="EL9">
        <f t="shared" si="19"/>
        <v>16.4031749395009</v>
      </c>
      <c r="EM9">
        <f t="shared" ref="EM9:FR9" si="20">EM8*(1-AP9*0.5)+$D9*AP9*0.5+AP58-(0.22/3)*EM8</f>
        <v>17.8494258819164</v>
      </c>
      <c r="EN9">
        <f t="shared" si="20"/>
        <v>22.1952731548725</v>
      </c>
      <c r="EO9">
        <f t="shared" si="20"/>
        <v>20.5493456830267</v>
      </c>
      <c r="EP9">
        <f t="shared" si="20"/>
        <v>32.4266851326538</v>
      </c>
      <c r="EQ9">
        <f t="shared" si="20"/>
        <v>27.043658538822</v>
      </c>
      <c r="ER9">
        <f t="shared" si="20"/>
        <v>26.1555574839912</v>
      </c>
      <c r="ES9">
        <f t="shared" si="20"/>
        <v>28.1626274140176</v>
      </c>
      <c r="ET9">
        <f t="shared" si="20"/>
        <v>36.532891597467</v>
      </c>
      <c r="EU9">
        <f t="shared" si="20"/>
        <v>22.9885126872677</v>
      </c>
      <c r="EV9">
        <f t="shared" si="20"/>
        <v>21.5339938799152</v>
      </c>
      <c r="EW9">
        <f t="shared" si="20"/>
        <v>35.4111325983165</v>
      </c>
      <c r="EX9">
        <f t="shared" si="20"/>
        <v>15.90019183803</v>
      </c>
      <c r="EY9">
        <f t="shared" si="20"/>
        <v>33.6876537715288</v>
      </c>
      <c r="EZ9">
        <f t="shared" si="20"/>
        <v>15.8212455991378</v>
      </c>
      <c r="FA9">
        <f t="shared" si="20"/>
        <v>29.6849892252848</v>
      </c>
      <c r="FB9">
        <f t="shared" si="20"/>
        <v>20.4553698107236</v>
      </c>
      <c r="FC9">
        <f t="shared" si="20"/>
        <v>15.4375530437764</v>
      </c>
      <c r="FD9">
        <f t="shared" si="20"/>
        <v>39.5808418484613</v>
      </c>
      <c r="FE9">
        <f t="shared" si="20"/>
        <v>19.1546698922601</v>
      </c>
      <c r="FF9">
        <f t="shared" si="20"/>
        <v>17.5435892113396</v>
      </c>
      <c r="FG9">
        <f t="shared" si="20"/>
        <v>18.8691097238427</v>
      </c>
      <c r="FH9">
        <f t="shared" si="20"/>
        <v>26.2342847644592</v>
      </c>
      <c r="FI9">
        <f t="shared" si="20"/>
        <v>35.9010998357104</v>
      </c>
      <c r="FJ9">
        <f t="shared" si="20"/>
        <v>24.5825262737065</v>
      </c>
      <c r="FK9">
        <f t="shared" si="20"/>
        <v>23.8414471243945</v>
      </c>
      <c r="FL9">
        <f t="shared" si="20"/>
        <v>22.5384559721316</v>
      </c>
      <c r="FM9">
        <f t="shared" si="20"/>
        <v>31.5629256484161</v>
      </c>
      <c r="FN9">
        <f t="shared" si="20"/>
        <v>31.9459374122078</v>
      </c>
      <c r="FO9">
        <f t="shared" si="20"/>
        <v>12.2773963444385</v>
      </c>
      <c r="FP9">
        <f t="shared" si="20"/>
        <v>26.0396593237977</v>
      </c>
      <c r="FQ9">
        <f t="shared" si="20"/>
        <v>12.6857789706541</v>
      </c>
      <c r="FR9">
        <f t="shared" si="20"/>
        <v>23.3462043765948</v>
      </c>
      <c r="FS9">
        <f t="shared" ref="FS9:HA9" si="21">FS8*(1-BV9*0.5)+$D9*BV9*0.5+BV58-(0.22/3)*FS8</f>
        <v>24.9299325476023</v>
      </c>
      <c r="FT9">
        <f t="shared" si="21"/>
        <v>18.0169053359436</v>
      </c>
      <c r="FU9">
        <f t="shared" si="21"/>
        <v>30.6913223007656</v>
      </c>
      <c r="FV9">
        <f t="shared" si="21"/>
        <v>22.1143587992241</v>
      </c>
      <c r="FW9">
        <f t="shared" si="21"/>
        <v>20.6500648081345</v>
      </c>
      <c r="FX9">
        <f t="shared" si="21"/>
        <v>16.5963848227878</v>
      </c>
      <c r="FY9">
        <f t="shared" si="21"/>
        <v>27.0413963249462</v>
      </c>
      <c r="FZ9">
        <f t="shared" si="21"/>
        <v>22.6968336239633</v>
      </c>
      <c r="GA9">
        <f t="shared" si="21"/>
        <v>23.3343865322813</v>
      </c>
      <c r="GB9">
        <f t="shared" si="21"/>
        <v>23.1599603561701</v>
      </c>
      <c r="GC9">
        <f t="shared" si="21"/>
        <v>20.3129694622434</v>
      </c>
      <c r="GD9">
        <f t="shared" si="21"/>
        <v>30.846488765745</v>
      </c>
      <c r="GE9">
        <f t="shared" si="21"/>
        <v>13.8394979189592</v>
      </c>
      <c r="GF9">
        <f t="shared" si="21"/>
        <v>36.5723428609782</v>
      </c>
      <c r="GG9">
        <f t="shared" si="21"/>
        <v>19.7505987339762</v>
      </c>
      <c r="GH9">
        <f t="shared" si="21"/>
        <v>30.5694570681596</v>
      </c>
      <c r="GI9">
        <f t="shared" si="21"/>
        <v>22.5145639629927</v>
      </c>
      <c r="GJ9">
        <f t="shared" si="21"/>
        <v>32.0775557884235</v>
      </c>
      <c r="GK9">
        <f t="shared" si="21"/>
        <v>26.9662312434604</v>
      </c>
      <c r="GL9">
        <f t="shared" si="21"/>
        <v>30.4026054861379</v>
      </c>
      <c r="GM9">
        <f t="shared" si="21"/>
        <v>26.7717683559639</v>
      </c>
      <c r="GN9">
        <f t="shared" si="21"/>
        <v>27.0230070023704</v>
      </c>
      <c r="GO9">
        <f t="shared" si="21"/>
        <v>26.1575463839793</v>
      </c>
      <c r="GP9">
        <f t="shared" si="21"/>
        <v>29.6604286341253</v>
      </c>
      <c r="GQ9">
        <f t="shared" si="21"/>
        <v>24.680722696428</v>
      </c>
      <c r="GR9">
        <f t="shared" si="21"/>
        <v>13.7365312835994</v>
      </c>
      <c r="GS9">
        <f t="shared" si="21"/>
        <v>21.8236385178605</v>
      </c>
      <c r="GT9">
        <f t="shared" si="21"/>
        <v>22.2014320429029</v>
      </c>
      <c r="GU9">
        <f t="shared" si="21"/>
        <v>34.8064770532953</v>
      </c>
      <c r="GV9">
        <f t="shared" si="21"/>
        <v>27.2226082641885</v>
      </c>
      <c r="GW9">
        <f t="shared" si="21"/>
        <v>18.961221607888</v>
      </c>
      <c r="GX9">
        <f t="shared" si="21"/>
        <v>29.0375727373884</v>
      </c>
      <c r="GY9">
        <f t="shared" si="21"/>
        <v>22.9288784978233</v>
      </c>
      <c r="GZ9">
        <f t="shared" si="21"/>
        <v>24.3808318211169</v>
      </c>
      <c r="HA9">
        <f t="shared" si="21"/>
        <v>27.8195711281394</v>
      </c>
      <c r="HB9" s="21">
        <v>5.33333333333333</v>
      </c>
    </row>
    <row r="10" ht="14.4" spans="1:210">
      <c r="A10" s="11">
        <v>2696</v>
      </c>
      <c r="B10" s="12">
        <v>42792.1666666667</v>
      </c>
      <c r="C10" s="13">
        <v>5.16666666666667</v>
      </c>
      <c r="D10" s="13">
        <v>72.1666666666667</v>
      </c>
      <c r="F10" s="25">
        <v>0</v>
      </c>
      <c r="G10" s="25">
        <v>0</v>
      </c>
      <c r="I10" s="15">
        <v>0.075</v>
      </c>
      <c r="J10" s="15">
        <v>0.025</v>
      </c>
      <c r="K10" s="15">
        <v>0.025</v>
      </c>
      <c r="L10" s="15">
        <v>0.025</v>
      </c>
      <c r="M10" s="15">
        <v>0.025</v>
      </c>
      <c r="N10" s="15">
        <v>0.025</v>
      </c>
      <c r="O10" s="15">
        <v>0.125</v>
      </c>
      <c r="P10" s="15">
        <v>0.125</v>
      </c>
      <c r="Q10" s="15">
        <v>0.025</v>
      </c>
      <c r="R10" s="15">
        <v>0.125</v>
      </c>
      <c r="S10" s="15">
        <v>0.075</v>
      </c>
      <c r="T10" s="15">
        <v>0.075</v>
      </c>
      <c r="U10" s="15">
        <v>0.025</v>
      </c>
      <c r="V10" s="15">
        <v>0.425</v>
      </c>
      <c r="W10" s="15">
        <v>0.375</v>
      </c>
      <c r="X10" s="15">
        <v>0.425</v>
      </c>
      <c r="Y10" s="15">
        <v>0.075</v>
      </c>
      <c r="Z10" s="15">
        <v>0.275</v>
      </c>
      <c r="AA10" s="15">
        <v>0.025</v>
      </c>
      <c r="AB10" s="15">
        <v>0.025</v>
      </c>
      <c r="AC10" s="15">
        <v>0.175</v>
      </c>
      <c r="AD10" s="15">
        <v>0.175</v>
      </c>
      <c r="AE10" s="15">
        <v>0.425</v>
      </c>
      <c r="AF10" s="15">
        <v>0.025</v>
      </c>
      <c r="AG10" s="15">
        <v>0.025</v>
      </c>
      <c r="AH10" s="15">
        <v>0.325</v>
      </c>
      <c r="AI10" s="15">
        <v>0.425</v>
      </c>
      <c r="AJ10" s="15">
        <v>0.075</v>
      </c>
      <c r="AK10" s="15">
        <v>0.325</v>
      </c>
      <c r="AL10" s="15">
        <v>0.225</v>
      </c>
      <c r="AM10" s="15">
        <v>0.025</v>
      </c>
      <c r="AN10" s="15">
        <v>0.125</v>
      </c>
      <c r="AO10" s="15">
        <v>0.025</v>
      </c>
      <c r="AP10" s="15">
        <v>0.125</v>
      </c>
      <c r="AQ10" s="15">
        <v>0.025</v>
      </c>
      <c r="AR10" s="15">
        <v>0.025</v>
      </c>
      <c r="AS10" s="15">
        <v>0.025</v>
      </c>
      <c r="AT10" s="15">
        <v>0.025</v>
      </c>
      <c r="AU10" s="15">
        <v>0.125</v>
      </c>
      <c r="AV10" s="15">
        <v>0.175</v>
      </c>
      <c r="AW10" s="15">
        <v>0.375</v>
      </c>
      <c r="AX10" s="15">
        <v>0.025</v>
      </c>
      <c r="AY10" s="15">
        <v>0.125</v>
      </c>
      <c r="AZ10" s="15">
        <v>0.025</v>
      </c>
      <c r="BA10" s="15">
        <v>0.125</v>
      </c>
      <c r="BB10" s="15">
        <v>0.425</v>
      </c>
      <c r="BC10" s="15">
        <v>0.125</v>
      </c>
      <c r="BD10" s="15">
        <v>0.475</v>
      </c>
      <c r="BE10" s="15">
        <v>0.225</v>
      </c>
      <c r="BF10" s="15">
        <v>0.275</v>
      </c>
      <c r="BG10" s="15">
        <v>0.275</v>
      </c>
      <c r="BH10" s="15">
        <v>0.175</v>
      </c>
      <c r="BI10" s="15">
        <v>0.025</v>
      </c>
      <c r="BJ10" s="15">
        <v>0.425</v>
      </c>
      <c r="BK10" s="15">
        <v>0.025</v>
      </c>
      <c r="BL10" s="15">
        <v>0.225</v>
      </c>
      <c r="BM10" s="15">
        <v>0.425</v>
      </c>
      <c r="BN10" s="15">
        <v>0.025</v>
      </c>
      <c r="BO10" s="15">
        <v>0.425</v>
      </c>
      <c r="BP10" s="15">
        <v>0.025</v>
      </c>
      <c r="BQ10" s="15">
        <v>0.325</v>
      </c>
      <c r="BR10" s="15">
        <v>0.025</v>
      </c>
      <c r="BS10" s="15">
        <v>0.125</v>
      </c>
      <c r="BT10" s="15">
        <v>0.075</v>
      </c>
      <c r="BU10" s="15">
        <v>0.025</v>
      </c>
      <c r="BV10" s="15">
        <v>0.425</v>
      </c>
      <c r="BW10" s="15">
        <v>0.025</v>
      </c>
      <c r="BX10" s="15">
        <v>0.425</v>
      </c>
      <c r="BY10" s="15">
        <v>0.425</v>
      </c>
      <c r="BZ10" s="15">
        <v>0.125</v>
      </c>
      <c r="CA10" s="15">
        <v>0.125</v>
      </c>
      <c r="CB10" s="15">
        <v>0.125</v>
      </c>
      <c r="CC10" s="15">
        <v>0.125</v>
      </c>
      <c r="CD10" s="15">
        <v>0.075</v>
      </c>
      <c r="CE10" s="15">
        <v>0.075</v>
      </c>
      <c r="CF10" s="15">
        <v>0.025</v>
      </c>
      <c r="CG10" s="15">
        <v>0.025</v>
      </c>
      <c r="CH10" s="15">
        <v>0.375</v>
      </c>
      <c r="CI10" s="15">
        <v>0.425</v>
      </c>
      <c r="CJ10" s="15">
        <v>0.175</v>
      </c>
      <c r="CK10" s="15">
        <v>0.025</v>
      </c>
      <c r="CL10" s="15">
        <v>0.075</v>
      </c>
      <c r="CM10" s="15">
        <v>0.425</v>
      </c>
      <c r="CN10" s="15">
        <v>0.075</v>
      </c>
      <c r="CO10" s="15">
        <v>0.025</v>
      </c>
      <c r="CP10" s="15">
        <v>0.425</v>
      </c>
      <c r="CQ10" s="15">
        <v>0.425</v>
      </c>
      <c r="CR10" s="15">
        <v>0.125</v>
      </c>
      <c r="CS10" s="15">
        <v>0.175</v>
      </c>
      <c r="CT10" s="15">
        <v>0.375</v>
      </c>
      <c r="CU10" s="15">
        <v>0.125</v>
      </c>
      <c r="CV10" s="15">
        <v>0.025</v>
      </c>
      <c r="CW10" s="15">
        <v>0.325</v>
      </c>
      <c r="CX10" s="15">
        <v>0.325</v>
      </c>
      <c r="CY10" s="15">
        <v>0.125</v>
      </c>
      <c r="CZ10" s="15">
        <v>0.025</v>
      </c>
      <c r="DA10" s="15">
        <v>0.025</v>
      </c>
      <c r="DB10" s="15">
        <v>0.025</v>
      </c>
      <c r="DC10" s="15">
        <v>0.325</v>
      </c>
      <c r="DD10" s="15">
        <v>0.025</v>
      </c>
      <c r="DF10">
        <f t="shared" si="3"/>
        <v>22.4638866614806</v>
      </c>
      <c r="DG10">
        <f t="shared" ref="DG10:EL10" si="22">DG9*(1-J10*0.5)+$D10*J10*0.5+J59-(0.22/3)*DG9</f>
        <v>32.2614451577378</v>
      </c>
      <c r="DH10">
        <f t="shared" si="22"/>
        <v>32.1386010337492</v>
      </c>
      <c r="DI10">
        <f t="shared" si="22"/>
        <v>23.878395891129</v>
      </c>
      <c r="DJ10">
        <f t="shared" si="22"/>
        <v>22.9160540977548</v>
      </c>
      <c r="DK10">
        <f t="shared" si="22"/>
        <v>22.1322286939966</v>
      </c>
      <c r="DL10">
        <f t="shared" si="22"/>
        <v>34.0360161503459</v>
      </c>
      <c r="DM10">
        <f t="shared" si="22"/>
        <v>33.3887572286196</v>
      </c>
      <c r="DN10">
        <f t="shared" si="22"/>
        <v>36.3651635095289</v>
      </c>
      <c r="DO10">
        <f t="shared" si="22"/>
        <v>19.6619426263549</v>
      </c>
      <c r="DP10">
        <f t="shared" si="22"/>
        <v>31.242971501662</v>
      </c>
      <c r="DQ10">
        <f t="shared" si="22"/>
        <v>28.1801551763077</v>
      </c>
      <c r="DR10">
        <f t="shared" si="22"/>
        <v>16.7612588690164</v>
      </c>
      <c r="DS10">
        <f t="shared" si="22"/>
        <v>40.306014485945</v>
      </c>
      <c r="DT10">
        <f t="shared" si="22"/>
        <v>27.3193031453104</v>
      </c>
      <c r="DU10">
        <f t="shared" si="22"/>
        <v>28.8240349620408</v>
      </c>
      <c r="DV10">
        <f t="shared" si="22"/>
        <v>28.1328881443681</v>
      </c>
      <c r="DW10">
        <f t="shared" si="22"/>
        <v>32.6920251483365</v>
      </c>
      <c r="DX10">
        <f t="shared" si="22"/>
        <v>27.49877026942</v>
      </c>
      <c r="DY10">
        <f t="shared" si="22"/>
        <v>27.077785573324</v>
      </c>
      <c r="DZ10">
        <f t="shared" si="22"/>
        <v>27.3979428098483</v>
      </c>
      <c r="EA10">
        <f t="shared" si="22"/>
        <v>27.6324180002588</v>
      </c>
      <c r="EB10">
        <f t="shared" si="22"/>
        <v>26.8500953354659</v>
      </c>
      <c r="EC10">
        <f t="shared" si="22"/>
        <v>21.0394685526594</v>
      </c>
      <c r="ED10">
        <f t="shared" si="22"/>
        <v>20.1273865108854</v>
      </c>
      <c r="EE10">
        <f t="shared" si="22"/>
        <v>23.403263746361</v>
      </c>
      <c r="EF10">
        <f t="shared" si="22"/>
        <v>35.8126246001574</v>
      </c>
      <c r="EG10">
        <f t="shared" si="22"/>
        <v>22.1034194424977</v>
      </c>
      <c r="EH10">
        <f t="shared" si="22"/>
        <v>36.0187948832025</v>
      </c>
      <c r="EI10">
        <f t="shared" si="22"/>
        <v>30.4008236947672</v>
      </c>
      <c r="EJ10">
        <f t="shared" si="22"/>
        <v>24.8223213929196</v>
      </c>
      <c r="EK10">
        <f t="shared" si="22"/>
        <v>32.7939847336298</v>
      </c>
      <c r="EL10">
        <f t="shared" si="22"/>
        <v>15.8973190905271</v>
      </c>
      <c r="EM10">
        <f t="shared" ref="EM10:FR10" si="23">EM9*(1-AP10*0.5)+$D10*AP10*0.5+AP59-(0.22/3)*EM9</f>
        <v>19.9352955329561</v>
      </c>
      <c r="EN10">
        <f t="shared" si="23"/>
        <v>21.1922622090793</v>
      </c>
      <c r="EO10">
        <f t="shared" si="23"/>
        <v>19.6876101785669</v>
      </c>
      <c r="EP10">
        <f t="shared" si="23"/>
        <v>30.545477992101</v>
      </c>
      <c r="EQ10">
        <f t="shared" si="23"/>
        <v>25.6244945142398</v>
      </c>
      <c r="ER10">
        <f t="shared" si="23"/>
        <v>27.1131775924157</v>
      </c>
      <c r="ES10">
        <f t="shared" si="23"/>
        <v>29.9477215049298</v>
      </c>
      <c r="ET10">
        <f t="shared" si="23"/>
        <v>40.5351457057944</v>
      </c>
      <c r="EU10">
        <f t="shared" si="23"/>
        <v>21.9174153482773</v>
      </c>
      <c r="EV10">
        <f t="shared" si="23"/>
        <v>23.1193763778934</v>
      </c>
      <c r="EW10">
        <f t="shared" si="23"/>
        <v>33.2737603836276</v>
      </c>
      <c r="EX10">
        <f t="shared" si="23"/>
        <v>18.2508324466976</v>
      </c>
      <c r="EY10">
        <f t="shared" si="23"/>
        <v>39.3940160685002</v>
      </c>
      <c r="EZ10">
        <f t="shared" si="23"/>
        <v>18.1826097385883</v>
      </c>
      <c r="FA10">
        <f t="shared" si="23"/>
        <v>37.5974884077588</v>
      </c>
      <c r="FB10">
        <f t="shared" si="23"/>
        <v>24.7728302542308</v>
      </c>
      <c r="FC10">
        <f t="shared" si="23"/>
        <v>22.1057189437136</v>
      </c>
      <c r="FD10">
        <f t="shared" si="23"/>
        <v>41.1587976920774</v>
      </c>
      <c r="FE10">
        <f t="shared" si="23"/>
        <v>22.3885438179216</v>
      </c>
      <c r="FF10">
        <f t="shared" si="23"/>
        <v>16.9398478040329</v>
      </c>
      <c r="FG10">
        <f t="shared" si="23"/>
        <v>28.811105861111</v>
      </c>
      <c r="FH10">
        <f t="shared" si="23"/>
        <v>24.8845919888431</v>
      </c>
      <c r="FI10">
        <f t="shared" si="23"/>
        <v>37.3482287829076</v>
      </c>
      <c r="FJ10">
        <f t="shared" si="23"/>
        <v>32.8914375138054</v>
      </c>
      <c r="FK10">
        <f t="shared" si="23"/>
        <v>22.6971395795506</v>
      </c>
      <c r="FL10">
        <f t="shared" si="23"/>
        <v>31.4316306400973</v>
      </c>
      <c r="FM10">
        <f t="shared" si="23"/>
        <v>29.7558578635937</v>
      </c>
      <c r="FN10">
        <f t="shared" si="23"/>
        <v>36.1391038391621</v>
      </c>
      <c r="FO10">
        <f t="shared" si="23"/>
        <v>12.1256698248742</v>
      </c>
      <c r="FP10">
        <f t="shared" si="23"/>
        <v>27.0130222656485</v>
      </c>
      <c r="FQ10">
        <f t="shared" si="23"/>
        <v>13.9860218014066</v>
      </c>
      <c r="FR10">
        <f t="shared" si="23"/>
        <v>22.2444051676038</v>
      </c>
      <c r="FS10">
        <f t="shared" ref="FS10:HA10" si="24">FS9*(1-BV10*0.5)+$D10*BV10*0.5+BV59-(0.22/3)*FS9</f>
        <v>33.1395434944126</v>
      </c>
      <c r="FT10">
        <f t="shared" si="24"/>
        <v>17.3725376279417</v>
      </c>
      <c r="FU10">
        <f t="shared" si="24"/>
        <v>37.2541360097968</v>
      </c>
      <c r="FV10">
        <f t="shared" si="24"/>
        <v>31.1287545757792</v>
      </c>
      <c r="FW10">
        <f t="shared" si="24"/>
        <v>22.3555143383629</v>
      </c>
      <c r="FX10">
        <f t="shared" si="24"/>
        <v>18.8524592176925</v>
      </c>
      <c r="FY10">
        <f t="shared" si="24"/>
        <v>27.8786899908077</v>
      </c>
      <c r="FZ10">
        <f t="shared" si="24"/>
        <v>24.1242637233749</v>
      </c>
      <c r="GA10">
        <f t="shared" si="24"/>
        <v>23.4544086916201</v>
      </c>
      <c r="GB10">
        <f t="shared" si="24"/>
        <v>23.2993147500279</v>
      </c>
      <c r="GC10">
        <f t="shared" si="24"/>
        <v>19.4715229167341</v>
      </c>
      <c r="GD10">
        <f t="shared" si="24"/>
        <v>29.1009151466852</v>
      </c>
      <c r="GE10">
        <f t="shared" si="24"/>
        <v>23.7609455450973</v>
      </c>
      <c r="GF10">
        <f t="shared" si="24"/>
        <v>41.454164859882</v>
      </c>
      <c r="GG10">
        <f t="shared" si="24"/>
        <v>22.888627437595</v>
      </c>
      <c r="GH10">
        <f t="shared" si="24"/>
        <v>28.8476620031426</v>
      </c>
      <c r="GI10">
        <f t="shared" si="24"/>
        <v>22.7254497904277</v>
      </c>
      <c r="GJ10">
        <f t="shared" si="24"/>
        <v>38.2441377588991</v>
      </c>
      <c r="GK10">
        <f t="shared" si="24"/>
        <v>26.6837239473102</v>
      </c>
      <c r="GL10">
        <f t="shared" si="24"/>
        <v>28.6951318485778</v>
      </c>
      <c r="GM10">
        <f t="shared" si="24"/>
        <v>34.4549212342176</v>
      </c>
      <c r="GN10">
        <f t="shared" si="24"/>
        <v>34.6343475008596</v>
      </c>
      <c r="GO10">
        <f t="shared" si="24"/>
        <v>27.1148963334888</v>
      </c>
      <c r="GP10">
        <f t="shared" si="24"/>
        <v>31.2046263621368</v>
      </c>
      <c r="GQ10">
        <f t="shared" si="24"/>
        <v>31.774417526443</v>
      </c>
      <c r="GR10">
        <f t="shared" si="24"/>
        <v>16.3810691175772</v>
      </c>
      <c r="GS10">
        <f t="shared" si="24"/>
        <v>20.8525262117442</v>
      </c>
      <c r="GT10">
        <f t="shared" si="24"/>
        <v>28.692677652785</v>
      </c>
      <c r="GU10">
        <f t="shared" si="24"/>
        <v>38.3250328815598</v>
      </c>
      <c r="GV10">
        <f t="shared" si="24"/>
        <v>28.0352873083029</v>
      </c>
      <c r="GW10">
        <f t="shared" si="24"/>
        <v>18.2358000865443</v>
      </c>
      <c r="GX10">
        <f t="shared" si="24"/>
        <v>27.4472644107626</v>
      </c>
      <c r="GY10">
        <f t="shared" si="24"/>
        <v>21.8628997600935</v>
      </c>
      <c r="GZ10">
        <f t="shared" si="24"/>
        <v>30.3581023166369</v>
      </c>
      <c r="HA10">
        <f t="shared" si="24"/>
        <v>26.3338079396408</v>
      </c>
      <c r="HB10" s="21">
        <v>5.16666666666667</v>
      </c>
    </row>
    <row r="11" ht="14.4" spans="1:210">
      <c r="A11" s="11">
        <v>2697</v>
      </c>
      <c r="B11" s="12">
        <v>42792.1875</v>
      </c>
      <c r="C11" s="13">
        <v>6.16666666666667</v>
      </c>
      <c r="D11" s="13">
        <v>74.1666666666667</v>
      </c>
      <c r="F11" s="25">
        <v>0</v>
      </c>
      <c r="G11" s="25">
        <v>0</v>
      </c>
      <c r="I11" s="15">
        <v>0.125</v>
      </c>
      <c r="J11" s="15">
        <v>0.125</v>
      </c>
      <c r="K11" s="15">
        <v>0.025</v>
      </c>
      <c r="L11" s="15">
        <v>0.025</v>
      </c>
      <c r="M11" s="15">
        <v>0.075</v>
      </c>
      <c r="N11" s="15">
        <v>0.175</v>
      </c>
      <c r="O11" s="15">
        <v>0.075</v>
      </c>
      <c r="P11" s="15">
        <v>0.025</v>
      </c>
      <c r="Q11" s="15">
        <v>0.025</v>
      </c>
      <c r="R11" s="15">
        <v>0.225</v>
      </c>
      <c r="S11" s="15">
        <v>0.125</v>
      </c>
      <c r="T11" s="15">
        <v>0.425</v>
      </c>
      <c r="U11" s="15">
        <v>0.225</v>
      </c>
      <c r="V11" s="15">
        <v>0.225</v>
      </c>
      <c r="W11" s="15">
        <v>0.075</v>
      </c>
      <c r="X11" s="15">
        <v>0.425</v>
      </c>
      <c r="Y11" s="15">
        <v>0.275</v>
      </c>
      <c r="Z11" s="15">
        <v>0.425</v>
      </c>
      <c r="AA11" s="15">
        <v>0.375</v>
      </c>
      <c r="AB11" s="15">
        <v>0.275</v>
      </c>
      <c r="AC11" s="15">
        <v>0.275</v>
      </c>
      <c r="AD11" s="15">
        <v>0.425</v>
      </c>
      <c r="AE11" s="15">
        <v>0.175</v>
      </c>
      <c r="AF11" s="15">
        <v>0.075</v>
      </c>
      <c r="AG11" s="15">
        <v>0.025</v>
      </c>
      <c r="AH11" s="15">
        <v>0.075</v>
      </c>
      <c r="AI11" s="15">
        <v>0.425</v>
      </c>
      <c r="AJ11" s="15">
        <v>0.075</v>
      </c>
      <c r="AK11" s="15">
        <v>0.025</v>
      </c>
      <c r="AL11" s="15">
        <v>0.225</v>
      </c>
      <c r="AM11" s="15">
        <v>0.425</v>
      </c>
      <c r="AN11" s="15">
        <v>0.475</v>
      </c>
      <c r="AO11" s="15">
        <v>0.025</v>
      </c>
      <c r="AP11" s="15">
        <v>0.425</v>
      </c>
      <c r="AQ11" s="15">
        <v>0.125</v>
      </c>
      <c r="AR11" s="15">
        <v>0.075</v>
      </c>
      <c r="AS11" s="15">
        <v>0.275</v>
      </c>
      <c r="AT11" s="15">
        <v>0.075</v>
      </c>
      <c r="AU11" s="15">
        <v>0.175</v>
      </c>
      <c r="AV11" s="15">
        <v>0.225</v>
      </c>
      <c r="AW11" s="15">
        <v>0.075</v>
      </c>
      <c r="AX11" s="15">
        <v>0.075</v>
      </c>
      <c r="AY11" s="15">
        <v>0.075</v>
      </c>
      <c r="AZ11" s="15">
        <v>0.325</v>
      </c>
      <c r="BA11" s="15">
        <v>0.125</v>
      </c>
      <c r="BB11" s="15">
        <v>0.275</v>
      </c>
      <c r="BC11" s="15">
        <v>0.425</v>
      </c>
      <c r="BD11" s="15">
        <v>0.075</v>
      </c>
      <c r="BE11" s="15">
        <v>0.225</v>
      </c>
      <c r="BF11" s="15">
        <v>0.025</v>
      </c>
      <c r="BG11" s="15">
        <v>0.075</v>
      </c>
      <c r="BH11" s="15">
        <v>0.175</v>
      </c>
      <c r="BI11" s="15">
        <v>0.075</v>
      </c>
      <c r="BJ11" s="15">
        <v>0.075</v>
      </c>
      <c r="BK11" s="15">
        <v>0.025</v>
      </c>
      <c r="BL11" s="15">
        <v>0.275</v>
      </c>
      <c r="BM11" s="15">
        <v>0.275</v>
      </c>
      <c r="BN11" s="15">
        <v>0.075</v>
      </c>
      <c r="BO11" s="15">
        <v>0.025</v>
      </c>
      <c r="BP11" s="15">
        <v>0.275</v>
      </c>
      <c r="BQ11" s="15">
        <v>0.075</v>
      </c>
      <c r="BR11" s="15">
        <v>0.425</v>
      </c>
      <c r="BS11" s="15">
        <v>0.075</v>
      </c>
      <c r="BT11" s="15">
        <v>0.425</v>
      </c>
      <c r="BU11" s="15">
        <v>0.025</v>
      </c>
      <c r="BV11" s="15">
        <v>0.025</v>
      </c>
      <c r="BW11" s="15">
        <v>0.075</v>
      </c>
      <c r="BX11" s="15">
        <v>0.225</v>
      </c>
      <c r="BY11" s="15">
        <v>0.425</v>
      </c>
      <c r="BZ11" s="15">
        <v>0.125</v>
      </c>
      <c r="CA11" s="15">
        <v>0.425</v>
      </c>
      <c r="CB11" s="15">
        <v>0.425</v>
      </c>
      <c r="CC11" s="15">
        <v>0.175</v>
      </c>
      <c r="CD11" s="15">
        <v>0.075</v>
      </c>
      <c r="CE11" s="15">
        <v>0.425</v>
      </c>
      <c r="CF11" s="15">
        <v>0.025</v>
      </c>
      <c r="CG11" s="15">
        <v>0.025</v>
      </c>
      <c r="CH11" s="15">
        <v>0.125</v>
      </c>
      <c r="CI11" s="15">
        <v>0.025</v>
      </c>
      <c r="CJ11" s="15">
        <v>0.075</v>
      </c>
      <c r="CK11" s="15">
        <v>0.175</v>
      </c>
      <c r="CL11" s="15">
        <v>0.125</v>
      </c>
      <c r="CM11" s="15">
        <v>0.025</v>
      </c>
      <c r="CN11" s="15">
        <v>0.275</v>
      </c>
      <c r="CO11" s="15">
        <v>0.175</v>
      </c>
      <c r="CP11" s="15">
        <v>0.125</v>
      </c>
      <c r="CQ11" s="15">
        <v>0.075</v>
      </c>
      <c r="CR11" s="15">
        <v>0.475</v>
      </c>
      <c r="CS11" s="15">
        <v>0.025</v>
      </c>
      <c r="CT11" s="15">
        <v>0.075</v>
      </c>
      <c r="CU11" s="15">
        <v>0.325</v>
      </c>
      <c r="CV11" s="15">
        <v>0.125</v>
      </c>
      <c r="CW11" s="15">
        <v>0.075</v>
      </c>
      <c r="CX11" s="15">
        <v>0.425</v>
      </c>
      <c r="CY11" s="15">
        <v>0.025</v>
      </c>
      <c r="CZ11" s="15">
        <v>0.025</v>
      </c>
      <c r="DA11" s="15">
        <v>0.175</v>
      </c>
      <c r="DB11" s="15">
        <v>0.025</v>
      </c>
      <c r="DC11" s="15">
        <v>0.075</v>
      </c>
      <c r="DD11" s="15">
        <v>0.125</v>
      </c>
      <c r="DF11">
        <f t="shared" si="3"/>
        <v>24.0479587232961</v>
      </c>
      <c r="DG11">
        <f t="shared" ref="DG11:EL11" si="25">DG10*(1-J11*0.5)+$D11*J11*0.5+J60-(0.22/3)*DG10</f>
        <v>32.5146821904784</v>
      </c>
      <c r="DH11">
        <f t="shared" si="25"/>
        <v>30.3071211116857</v>
      </c>
      <c r="DI11">
        <f t="shared" si="25"/>
        <v>22.7559169104737</v>
      </c>
      <c r="DJ11">
        <f t="shared" si="25"/>
        <v>23.1574414352536</v>
      </c>
      <c r="DK11">
        <f t="shared" si="25"/>
        <v>25.0622119123788</v>
      </c>
      <c r="DL11">
        <f t="shared" si="25"/>
        <v>33.0449410270159</v>
      </c>
      <c r="DM11">
        <f t="shared" si="25"/>
        <v>31.449972233163</v>
      </c>
      <c r="DN11">
        <f t="shared" si="25"/>
        <v>34.1709036416277</v>
      </c>
      <c r="DO11">
        <f t="shared" si="25"/>
        <v>24.3518482882906</v>
      </c>
      <c r="DP11">
        <f t="shared" si="25"/>
        <v>31.6345512060196</v>
      </c>
      <c r="DQ11">
        <f t="shared" si="25"/>
        <v>35.8857441550798</v>
      </c>
      <c r="DR11">
        <f t="shared" si="25"/>
        <v>21.9902082625242</v>
      </c>
      <c r="DS11">
        <f t="shared" si="25"/>
        <v>41.1595634606403</v>
      </c>
      <c r="DT11">
        <f t="shared" si="25"/>
        <v>27.0726637133718</v>
      </c>
      <c r="DU11">
        <f t="shared" si="25"/>
        <v>36.3455816353908</v>
      </c>
      <c r="DV11">
        <f t="shared" si="25"/>
        <v>32.3994542272638</v>
      </c>
      <c r="DW11">
        <f t="shared" si="25"/>
        <v>39.107971293437</v>
      </c>
      <c r="DX11">
        <f t="shared" si="25"/>
        <v>34.2324243574797</v>
      </c>
      <c r="DY11">
        <f t="shared" si="25"/>
        <v>31.5668024482815</v>
      </c>
      <c r="DZ11">
        <f t="shared" si="25"/>
        <v>31.8194598674386</v>
      </c>
      <c r="EA11">
        <f t="shared" si="25"/>
        <v>35.4945685218515</v>
      </c>
      <c r="EB11">
        <f t="shared" si="25"/>
        <v>29.0212883356785</v>
      </c>
      <c r="EC11">
        <f t="shared" si="25"/>
        <v>21.4888441214063</v>
      </c>
      <c r="ED11">
        <f t="shared" si="25"/>
        <v>19.3268691687011</v>
      </c>
      <c r="EE11">
        <f t="shared" si="25"/>
        <v>23.5906520144727</v>
      </c>
      <c r="EF11">
        <f t="shared" si="25"/>
        <v>41.3365994019458</v>
      </c>
      <c r="EG11">
        <f t="shared" si="25"/>
        <v>22.4348737876208</v>
      </c>
      <c r="EH11">
        <f t="shared" si="25"/>
        <v>33.8542649890609</v>
      </c>
      <c r="EI11">
        <f t="shared" si="25"/>
        <v>33.0950872914896</v>
      </c>
      <c r="EJ11">
        <f t="shared" si="25"/>
        <v>33.4876911947767</v>
      </c>
      <c r="EK11">
        <f t="shared" si="25"/>
        <v>40.2151044789266</v>
      </c>
      <c r="EL11">
        <f t="shared" si="25"/>
        <v>15.4598825352569</v>
      </c>
      <c r="EM11">
        <f t="shared" ref="EM11:FR11" si="26">EM10*(1-AP11*0.5)+$D11*AP11*0.5+AP60-(0.22/3)*EM10</f>
        <v>29.9975402264528</v>
      </c>
      <c r="EN11">
        <f t="shared" si="26"/>
        <v>22.9490632590127</v>
      </c>
      <c r="EO11">
        <f t="shared" si="26"/>
        <v>20.286816717109</v>
      </c>
      <c r="EP11">
        <f t="shared" si="26"/>
        <v>34.303389715433</v>
      </c>
      <c r="EQ11">
        <f t="shared" si="26"/>
        <v>25.5656963722449</v>
      </c>
      <c r="ER11">
        <f t="shared" si="26"/>
        <v>29.2420581963022</v>
      </c>
      <c r="ES11">
        <f t="shared" si="26"/>
        <v>32.7261865919303</v>
      </c>
      <c r="ET11">
        <f t="shared" si="26"/>
        <v>38.8237503900688</v>
      </c>
      <c r="EU11">
        <f t="shared" si="26"/>
        <v>22.2694851471765</v>
      </c>
      <c r="EV11">
        <f t="shared" si="26"/>
        <v>23.3382288293435</v>
      </c>
      <c r="EW11">
        <f t="shared" si="26"/>
        <v>37.4787818931555</v>
      </c>
      <c r="EX11">
        <f t="shared" si="26"/>
        <v>20.4071777060212</v>
      </c>
      <c r="EY11">
        <f t="shared" si="26"/>
        <v>41.2863610140581</v>
      </c>
      <c r="EZ11">
        <f t="shared" si="26"/>
        <v>28.7458304549751</v>
      </c>
      <c r="FA11">
        <f t="shared" si="26"/>
        <v>36.2116834425655</v>
      </c>
      <c r="FB11">
        <f t="shared" si="26"/>
        <v>28.5129626319863</v>
      </c>
      <c r="FC11">
        <f t="shared" si="26"/>
        <v>21.1353947343782</v>
      </c>
      <c r="FD11">
        <f t="shared" si="26"/>
        <v>39.3782809478721</v>
      </c>
      <c r="FE11">
        <f t="shared" si="26"/>
        <v>25.2773030205392</v>
      </c>
      <c r="FF11">
        <f t="shared" si="26"/>
        <v>17.8435980057526</v>
      </c>
      <c r="FG11">
        <f t="shared" si="26"/>
        <v>28.3991249615045</v>
      </c>
      <c r="FH11">
        <f t="shared" si="26"/>
        <v>23.6757478431341</v>
      </c>
      <c r="FI11">
        <f t="shared" si="26"/>
        <v>39.6718938811779</v>
      </c>
      <c r="FJ11">
        <f t="shared" si="26"/>
        <v>36.1547427713115</v>
      </c>
      <c r="FK11">
        <f t="shared" si="26"/>
        <v>22.9627899428171</v>
      </c>
      <c r="FL11">
        <f t="shared" si="26"/>
        <v>29.660832343489</v>
      </c>
      <c r="FM11">
        <f t="shared" si="26"/>
        <v>33.680247830686</v>
      </c>
      <c r="FN11">
        <f t="shared" si="26"/>
        <v>34.9149364969883</v>
      </c>
      <c r="FO11">
        <f t="shared" si="26"/>
        <v>24.4201658665977</v>
      </c>
      <c r="FP11">
        <f t="shared" si="26"/>
        <v>26.8003289645391</v>
      </c>
      <c r="FQ11">
        <f t="shared" si="26"/>
        <v>25.7487672365046</v>
      </c>
      <c r="FR11">
        <f t="shared" si="26"/>
        <v>21.2621770573844</v>
      </c>
      <c r="FS11">
        <f t="shared" ref="FS11:HA11" si="27">FS10*(1-BV11*0.5)+$D11*BV11*0.5+BV60-(0.22/3)*FS10</f>
        <v>31.2221493444755</v>
      </c>
      <c r="FT11">
        <f t="shared" si="27"/>
        <v>18.2283313741782</v>
      </c>
      <c r="FU11">
        <f t="shared" si="27"/>
        <v>38.6748257346429</v>
      </c>
      <c r="FV11">
        <f t="shared" si="27"/>
        <v>37.9915355595357</v>
      </c>
      <c r="FW11">
        <f t="shared" si="27"/>
        <v>23.9543069740686</v>
      </c>
      <c r="FX11">
        <f t="shared" si="27"/>
        <v>29.2242146246354</v>
      </c>
      <c r="FY11">
        <f t="shared" si="27"/>
        <v>35.6704477684352</v>
      </c>
      <c r="FZ11">
        <f t="shared" si="27"/>
        <v>26.7338613078655</v>
      </c>
      <c r="GA11">
        <f t="shared" si="27"/>
        <v>23.6361283949656</v>
      </c>
      <c r="GB11">
        <f t="shared" si="27"/>
        <v>32.4000106173116</v>
      </c>
      <c r="GC11">
        <f t="shared" si="27"/>
        <v>18.7273005330478</v>
      </c>
      <c r="GD11">
        <f t="shared" si="27"/>
        <v>27.5301699299281</v>
      </c>
      <c r="GE11">
        <f t="shared" si="27"/>
        <v>25.1688337752216</v>
      </c>
      <c r="GF11">
        <f t="shared" si="27"/>
        <v>38.8230990427421</v>
      </c>
      <c r="GG11">
        <f t="shared" si="27"/>
        <v>23.1330545632616</v>
      </c>
      <c r="GH11">
        <f t="shared" si="27"/>
        <v>30.6975796976372</v>
      </c>
      <c r="GI11">
        <f t="shared" si="27"/>
        <v>24.2739928605613</v>
      </c>
      <c r="GJ11">
        <f t="shared" si="27"/>
        <v>35.8885992679269</v>
      </c>
      <c r="GK11">
        <f t="shared" si="27"/>
        <v>31.255822148419</v>
      </c>
      <c r="GL11">
        <f t="shared" si="27"/>
        <v>30.5695814762648</v>
      </c>
      <c r="GM11">
        <f t="shared" si="27"/>
        <v>34.410211099903</v>
      </c>
      <c r="GN11">
        <f t="shared" si="27"/>
        <v>33.5769573195143</v>
      </c>
      <c r="GO11">
        <f t="shared" si="27"/>
        <v>36.3012660564961</v>
      </c>
      <c r="GP11">
        <f t="shared" si="27"/>
        <v>29.4533125993867</v>
      </c>
      <c r="GQ11">
        <f t="shared" si="27"/>
        <v>31.0340029172623</v>
      </c>
      <c r="GR11">
        <f t="shared" si="27"/>
        <v>24.5699503173486</v>
      </c>
      <c r="GS11">
        <f t="shared" si="27"/>
        <v>22.6554747346489</v>
      </c>
      <c r="GT11">
        <f t="shared" si="27"/>
        <v>28.293822546268</v>
      </c>
      <c r="GU11">
        <f t="shared" si="27"/>
        <v>43.1308776495806</v>
      </c>
      <c r="GV11">
        <f t="shared" si="27"/>
        <v>26.5560084810069</v>
      </c>
      <c r="GW11">
        <f t="shared" si="27"/>
        <v>17.5976439124492</v>
      </c>
      <c r="GX11">
        <f t="shared" si="27"/>
        <v>29.5224127180316</v>
      </c>
      <c r="GY11">
        <f t="shared" si="27"/>
        <v>20.9134175306855</v>
      </c>
      <c r="GZ11">
        <f t="shared" si="27"/>
        <v>29.7746626432096</v>
      </c>
      <c r="HA11">
        <f t="shared" si="27"/>
        <v>27.3922156945063</v>
      </c>
      <c r="HB11" s="21">
        <v>6.16666666666667</v>
      </c>
    </row>
    <row r="12" ht="14.4" spans="1:210">
      <c r="A12" s="11">
        <v>2698</v>
      </c>
      <c r="B12" s="12">
        <v>42792.2083333333</v>
      </c>
      <c r="C12" s="13">
        <v>8.5</v>
      </c>
      <c r="D12" s="13">
        <v>76</v>
      </c>
      <c r="F12" s="25">
        <v>0</v>
      </c>
      <c r="G12" s="25">
        <v>0</v>
      </c>
      <c r="I12" s="15">
        <v>0.325</v>
      </c>
      <c r="J12" s="15">
        <v>0.075</v>
      </c>
      <c r="K12" s="15">
        <v>0.025</v>
      </c>
      <c r="L12" s="15">
        <v>0.425</v>
      </c>
      <c r="M12" s="15">
        <v>0.425</v>
      </c>
      <c r="N12" s="15">
        <v>0.225</v>
      </c>
      <c r="O12" s="15">
        <v>0.425</v>
      </c>
      <c r="P12" s="15">
        <v>0.375</v>
      </c>
      <c r="Q12" s="15">
        <v>0.025</v>
      </c>
      <c r="R12" s="15">
        <v>0.125</v>
      </c>
      <c r="S12" s="15">
        <v>0.075</v>
      </c>
      <c r="T12" s="15">
        <v>0.375</v>
      </c>
      <c r="U12" s="15">
        <v>0.075</v>
      </c>
      <c r="V12" s="15">
        <v>0.175</v>
      </c>
      <c r="W12" s="15">
        <v>0.225</v>
      </c>
      <c r="X12" s="15">
        <v>0.175</v>
      </c>
      <c r="Y12" s="15">
        <v>0.075</v>
      </c>
      <c r="Z12" s="15">
        <v>0.175</v>
      </c>
      <c r="AA12" s="15">
        <v>0.075</v>
      </c>
      <c r="AB12" s="15">
        <v>0.125</v>
      </c>
      <c r="AC12" s="15">
        <v>0.225</v>
      </c>
      <c r="AD12" s="15">
        <v>0.125</v>
      </c>
      <c r="AE12" s="15">
        <v>0.025</v>
      </c>
      <c r="AF12" s="15">
        <v>0.325</v>
      </c>
      <c r="AG12" s="15">
        <v>0.325</v>
      </c>
      <c r="AH12" s="15">
        <v>0.075</v>
      </c>
      <c r="AI12" s="15">
        <v>0.075</v>
      </c>
      <c r="AJ12" s="15">
        <v>0.325</v>
      </c>
      <c r="AK12" s="15">
        <v>0.025</v>
      </c>
      <c r="AL12" s="15">
        <v>0.175</v>
      </c>
      <c r="AM12" s="15">
        <v>0.025</v>
      </c>
      <c r="AN12" s="15">
        <v>0.075</v>
      </c>
      <c r="AO12" s="15">
        <v>0.075</v>
      </c>
      <c r="AP12" s="15">
        <v>0.175</v>
      </c>
      <c r="AQ12" s="15">
        <v>0.025</v>
      </c>
      <c r="AR12" s="15">
        <v>0.175</v>
      </c>
      <c r="AS12" s="15">
        <v>0.025</v>
      </c>
      <c r="AT12" s="15">
        <v>0.025</v>
      </c>
      <c r="AU12" s="15">
        <v>0.075</v>
      </c>
      <c r="AV12" s="15">
        <v>0.375</v>
      </c>
      <c r="AW12" s="15">
        <v>0.375</v>
      </c>
      <c r="AX12" s="15">
        <v>0.475</v>
      </c>
      <c r="AY12" s="15">
        <v>0.025</v>
      </c>
      <c r="AZ12" s="15">
        <v>0.025</v>
      </c>
      <c r="BA12" s="15">
        <v>0.425</v>
      </c>
      <c r="BB12" s="15">
        <v>0.425</v>
      </c>
      <c r="BC12" s="15">
        <v>0.325</v>
      </c>
      <c r="BD12" s="15">
        <v>0.175</v>
      </c>
      <c r="BE12" s="15">
        <v>0.025</v>
      </c>
      <c r="BF12" s="15">
        <v>0.275</v>
      </c>
      <c r="BG12" s="15">
        <v>0.175</v>
      </c>
      <c r="BH12" s="15">
        <v>0.025</v>
      </c>
      <c r="BI12" s="15">
        <v>0.425</v>
      </c>
      <c r="BJ12" s="15">
        <v>0.225</v>
      </c>
      <c r="BK12" s="15">
        <v>0.025</v>
      </c>
      <c r="BL12" s="15">
        <v>0.225</v>
      </c>
      <c r="BM12" s="15">
        <v>0.075</v>
      </c>
      <c r="BN12" s="15">
        <v>0.125</v>
      </c>
      <c r="BO12" s="15">
        <v>0.025</v>
      </c>
      <c r="BP12" s="15">
        <v>0.025</v>
      </c>
      <c r="BQ12" s="15">
        <v>0.075</v>
      </c>
      <c r="BR12" s="15">
        <v>0.025</v>
      </c>
      <c r="BS12" s="15">
        <v>0.025</v>
      </c>
      <c r="BT12" s="15">
        <v>0.175</v>
      </c>
      <c r="BU12" s="15">
        <v>0.075</v>
      </c>
      <c r="BV12" s="15">
        <v>0.425</v>
      </c>
      <c r="BW12" s="15">
        <v>0.375</v>
      </c>
      <c r="BX12" s="15">
        <v>0.025</v>
      </c>
      <c r="BY12" s="15">
        <v>0.425</v>
      </c>
      <c r="BZ12" s="15">
        <v>0.375</v>
      </c>
      <c r="CA12" s="15">
        <v>0.025</v>
      </c>
      <c r="CB12" s="15">
        <v>0.225</v>
      </c>
      <c r="CC12" s="15">
        <v>0.425</v>
      </c>
      <c r="CD12" s="15">
        <v>0.425</v>
      </c>
      <c r="CE12" s="15">
        <v>0.025</v>
      </c>
      <c r="CF12" s="15">
        <v>0.125</v>
      </c>
      <c r="CG12" s="15">
        <v>0.225</v>
      </c>
      <c r="CH12" s="15">
        <v>0.075</v>
      </c>
      <c r="CI12" s="15">
        <v>0.075</v>
      </c>
      <c r="CJ12" s="15">
        <v>0.025</v>
      </c>
      <c r="CK12" s="15">
        <v>0.425</v>
      </c>
      <c r="CL12" s="15">
        <v>0.425</v>
      </c>
      <c r="CM12" s="15">
        <v>0.425</v>
      </c>
      <c r="CN12" s="15">
        <v>0.225</v>
      </c>
      <c r="CO12" s="15">
        <v>0.125</v>
      </c>
      <c r="CP12" s="15">
        <v>0.025</v>
      </c>
      <c r="CQ12" s="15">
        <v>0.025</v>
      </c>
      <c r="CR12" s="15">
        <v>0.125</v>
      </c>
      <c r="CS12" s="15">
        <v>0.375</v>
      </c>
      <c r="CT12" s="15">
        <v>0.075</v>
      </c>
      <c r="CU12" s="15">
        <v>0.025</v>
      </c>
      <c r="CV12" s="15">
        <v>0.475</v>
      </c>
      <c r="CW12" s="15">
        <v>0.075</v>
      </c>
      <c r="CX12" s="15">
        <v>0.225</v>
      </c>
      <c r="CY12" s="15">
        <v>0.275</v>
      </c>
      <c r="CZ12" s="15">
        <v>0.025</v>
      </c>
      <c r="DA12" s="15">
        <v>0.175</v>
      </c>
      <c r="DB12" s="15">
        <v>0.075</v>
      </c>
      <c r="DC12" s="15">
        <v>0.075</v>
      </c>
      <c r="DD12" s="15">
        <v>0.025</v>
      </c>
      <c r="DF12">
        <f t="shared" si="3"/>
        <v>30.7266484577188</v>
      </c>
      <c r="DG12">
        <f t="shared" ref="DG12:EL12" si="28">DG11*(1-J12*0.5)+$D12*J12*0.5+J61-(0.22/3)*DG11</f>
        <v>31.7609715810338</v>
      </c>
      <c r="DH12">
        <f t="shared" si="28"/>
        <v>28.6557598829327</v>
      </c>
      <c r="DI12">
        <f t="shared" si="28"/>
        <v>32.4015173268967</v>
      </c>
      <c r="DJ12">
        <f t="shared" si="28"/>
        <v>32.6882727583436</v>
      </c>
      <c r="DK12">
        <f t="shared" si="28"/>
        <v>28.9548175319951</v>
      </c>
      <c r="DL12">
        <f t="shared" si="28"/>
        <v>39.7495953834605</v>
      </c>
      <c r="DM12">
        <f t="shared" si="28"/>
        <v>37.4967711423464</v>
      </c>
      <c r="DN12">
        <f t="shared" si="28"/>
        <v>32.1879010790547</v>
      </c>
      <c r="DO12">
        <f t="shared" si="28"/>
        <v>25.7940555624645</v>
      </c>
      <c r="DP12">
        <f t="shared" si="28"/>
        <v>30.9783884473524</v>
      </c>
      <c r="DQ12">
        <f t="shared" si="28"/>
        <v>40.7755458879631</v>
      </c>
      <c r="DR12">
        <f t="shared" si="28"/>
        <v>22.4029601800944</v>
      </c>
      <c r="DS12">
        <f t="shared" si="28"/>
        <v>41.1897336707206</v>
      </c>
      <c r="DT12">
        <f t="shared" si="28"/>
        <v>30.5916603733035</v>
      </c>
      <c r="DU12">
        <f t="shared" si="28"/>
        <v>37.1500005890321</v>
      </c>
      <c r="DV12">
        <f t="shared" si="28"/>
        <v>31.6585147170754</v>
      </c>
      <c r="DW12">
        <f t="shared" si="28"/>
        <v>39.4681059104092</v>
      </c>
      <c r="DX12">
        <f t="shared" si="28"/>
        <v>33.288330657859</v>
      </c>
      <c r="DY12">
        <f t="shared" si="28"/>
        <v>32.0289784490566</v>
      </c>
      <c r="DZ12">
        <f t="shared" si="28"/>
        <v>34.4563435754063</v>
      </c>
      <c r="EA12">
        <f t="shared" si="28"/>
        <v>35.4232229643</v>
      </c>
      <c r="EB12">
        <f t="shared" si="28"/>
        <v>27.4802944201994</v>
      </c>
      <c r="EC12">
        <f t="shared" si="28"/>
        <v>28.7710583827747</v>
      </c>
      <c r="ED12">
        <f t="shared" si="28"/>
        <v>27.1189491897491</v>
      </c>
      <c r="EE12">
        <f t="shared" si="28"/>
        <v>23.826021416202</v>
      </c>
      <c r="EF12">
        <f t="shared" si="28"/>
        <v>39.6051263015634</v>
      </c>
      <c r="EG12">
        <f t="shared" si="28"/>
        <v>29.4939827193736</v>
      </c>
      <c r="EH12">
        <f t="shared" si="28"/>
        <v>31.8984405774999</v>
      </c>
      <c r="EI12">
        <f t="shared" si="28"/>
        <v>34.4222940854417</v>
      </c>
      <c r="EJ12">
        <f t="shared" si="28"/>
        <v>31.5633310338917</v>
      </c>
      <c r="EK12">
        <f t="shared" si="28"/>
        <v>38.6079303991789</v>
      </c>
      <c r="EL12">
        <f t="shared" si="28"/>
        <v>16.5964122209326</v>
      </c>
      <c r="EM12">
        <f t="shared" ref="EM12:FR12" si="29">EM11*(1-AP12*0.5)+$D12*AP12*0.5+AP61-(0.22/3)*EM11</f>
        <v>31.8229358400317</v>
      </c>
      <c r="EN12">
        <f t="shared" si="29"/>
        <v>21.9292686626141</v>
      </c>
      <c r="EO12">
        <f t="shared" si="29"/>
        <v>23.674020361774</v>
      </c>
      <c r="EP12">
        <f t="shared" si="29"/>
        <v>32.309015431525</v>
      </c>
      <c r="EQ12">
        <f t="shared" si="29"/>
        <v>24.3213074336272</v>
      </c>
      <c r="ER12">
        <f t="shared" si="29"/>
        <v>28.8510634128787</v>
      </c>
      <c r="ES12">
        <f t="shared" si="29"/>
        <v>38.4401062558685</v>
      </c>
      <c r="ET12">
        <f t="shared" si="29"/>
        <v>42.9472221633259</v>
      </c>
      <c r="EU12">
        <f t="shared" si="29"/>
        <v>33.3973868472625</v>
      </c>
      <c r="EV12">
        <f t="shared" si="29"/>
        <v>22.2850308548249</v>
      </c>
      <c r="EW12">
        <f t="shared" si="29"/>
        <v>35.211853113993</v>
      </c>
      <c r="EX12">
        <f t="shared" si="29"/>
        <v>30.7241260783835</v>
      </c>
      <c r="EY12">
        <f t="shared" si="29"/>
        <v>45.6353428242065</v>
      </c>
      <c r="EZ12">
        <f t="shared" si="29"/>
        <v>34.3166054393435</v>
      </c>
      <c r="FA12">
        <f t="shared" si="29"/>
        <v>37.0376376888862</v>
      </c>
      <c r="FB12">
        <f t="shared" si="29"/>
        <v>27.0156000060741</v>
      </c>
      <c r="FC12">
        <f t="shared" si="29"/>
        <v>27.1293490112134</v>
      </c>
      <c r="FD12">
        <f t="shared" si="29"/>
        <v>39.6949407620894</v>
      </c>
      <c r="FE12">
        <f t="shared" si="29"/>
        <v>24.0576678446096</v>
      </c>
      <c r="FF12">
        <f t="shared" si="29"/>
        <v>28.8933029091083</v>
      </c>
      <c r="FG12">
        <f t="shared" si="29"/>
        <v>31.6716209061583</v>
      </c>
      <c r="FH12">
        <f t="shared" si="29"/>
        <v>22.5935794865984</v>
      </c>
      <c r="FI12">
        <f t="shared" si="29"/>
        <v>40.8495336015923</v>
      </c>
      <c r="FJ12">
        <f t="shared" si="29"/>
        <v>34.9975921141578</v>
      </c>
      <c r="FK12">
        <f t="shared" si="29"/>
        <v>24.5936776422511</v>
      </c>
      <c r="FL12">
        <f t="shared" si="29"/>
        <v>28.0649442340062</v>
      </c>
      <c r="FM12">
        <f t="shared" si="29"/>
        <v>31.7393598918855</v>
      </c>
      <c r="FN12">
        <f t="shared" si="29"/>
        <v>33.8951977019054</v>
      </c>
      <c r="FO12">
        <f t="shared" si="29"/>
        <v>23.2741016297147</v>
      </c>
      <c r="FP12">
        <f t="shared" si="29"/>
        <v>25.4499673950829</v>
      </c>
      <c r="FQ12">
        <f t="shared" si="29"/>
        <v>28.2575071726334</v>
      </c>
      <c r="FR12">
        <f t="shared" si="29"/>
        <v>21.755619100191</v>
      </c>
      <c r="FS12">
        <f t="shared" ref="FS12:HA12" si="30">FS11*(1-BV12*0.5)+$D12*BV12*0.5+BV61-(0.22/3)*FS11</f>
        <v>38.4478183235129</v>
      </c>
      <c r="FT12">
        <f t="shared" si="30"/>
        <v>27.7237749407467</v>
      </c>
      <c r="FU12">
        <f t="shared" si="30"/>
        <v>36.3052365257527</v>
      </c>
      <c r="FV12">
        <f t="shared" si="30"/>
        <v>43.2822883121017</v>
      </c>
      <c r="FW12">
        <f t="shared" si="30"/>
        <v>31.9562252383324</v>
      </c>
      <c r="FX12">
        <f t="shared" si="30"/>
        <v>27.6658028693542</v>
      </c>
      <c r="FY12">
        <f t="shared" si="30"/>
        <v>37.5916895581343</v>
      </c>
      <c r="FZ12">
        <f t="shared" si="30"/>
        <v>35.2424326173672</v>
      </c>
      <c r="GA12">
        <f t="shared" si="30"/>
        <v>33.0301350287379</v>
      </c>
      <c r="GB12">
        <f t="shared" si="30"/>
        <v>30.5690097059924</v>
      </c>
      <c r="GC12">
        <f t="shared" si="30"/>
        <v>20.9335088773088</v>
      </c>
      <c r="GD12">
        <f t="shared" si="30"/>
        <v>30.9641466846164</v>
      </c>
      <c r="GE12">
        <f t="shared" si="30"/>
        <v>25.2292880318012</v>
      </c>
      <c r="GF12">
        <f t="shared" si="30"/>
        <v>37.3702055655049</v>
      </c>
      <c r="GG12">
        <f t="shared" si="30"/>
        <v>22.0974673799149</v>
      </c>
      <c r="GH12">
        <f t="shared" si="30"/>
        <v>38.0731881673959</v>
      </c>
      <c r="GI12">
        <f t="shared" si="30"/>
        <v>33.4856765679175</v>
      </c>
      <c r="GJ12">
        <f t="shared" si="30"/>
        <v>41.7804413105111</v>
      </c>
      <c r="GK12">
        <f t="shared" si="30"/>
        <v>33.9974485325045</v>
      </c>
      <c r="GL12">
        <f t="shared" si="30"/>
        <v>31.1672133257389</v>
      </c>
      <c r="GM12">
        <f t="shared" si="30"/>
        <v>32.4066679804947</v>
      </c>
      <c r="GN12">
        <f t="shared" si="30"/>
        <v>31.6449351495893</v>
      </c>
      <c r="GO12">
        <f t="shared" si="30"/>
        <v>36.120344083822</v>
      </c>
      <c r="GP12">
        <f t="shared" si="30"/>
        <v>36.02090689638</v>
      </c>
      <c r="GQ12">
        <f t="shared" si="30"/>
        <v>30.4444009272657</v>
      </c>
      <c r="GR12">
        <f t="shared" si="30"/>
        <v>23.4110295817762</v>
      </c>
      <c r="GS12">
        <f t="shared" si="30"/>
        <v>33.6633980046289</v>
      </c>
      <c r="GT12">
        <f t="shared" si="30"/>
        <v>28.0079238807233</v>
      </c>
      <c r="GU12">
        <f t="shared" si="30"/>
        <v>43.6657228863669</v>
      </c>
      <c r="GV12">
        <f t="shared" si="30"/>
        <v>31.4071166929279</v>
      </c>
      <c r="GW12">
        <f t="shared" si="30"/>
        <v>17.0371794766307</v>
      </c>
      <c r="GX12">
        <f t="shared" si="30"/>
        <v>31.4242246725482</v>
      </c>
      <c r="GY12">
        <f t="shared" si="30"/>
        <v>21.4455137543678</v>
      </c>
      <c r="GZ12">
        <f t="shared" si="30"/>
        <v>29.3246375335872</v>
      </c>
      <c r="HA12">
        <f t="shared" si="30"/>
        <v>25.9910505140611</v>
      </c>
      <c r="HB12" s="21">
        <v>8.5</v>
      </c>
    </row>
    <row r="13" ht="14.4" spans="1:210">
      <c r="A13" s="11">
        <v>2699</v>
      </c>
      <c r="B13" s="12">
        <v>42792.2291666667</v>
      </c>
      <c r="C13" s="13">
        <v>8.5</v>
      </c>
      <c r="D13" s="13">
        <v>76</v>
      </c>
      <c r="F13" s="25">
        <v>0</v>
      </c>
      <c r="G13" s="25">
        <v>0</v>
      </c>
      <c r="I13" s="15">
        <v>0.025</v>
      </c>
      <c r="J13" s="15">
        <v>0.025</v>
      </c>
      <c r="K13" s="15">
        <v>0.175</v>
      </c>
      <c r="L13" s="15">
        <v>0.175</v>
      </c>
      <c r="M13" s="15">
        <v>0.125</v>
      </c>
      <c r="N13" s="15">
        <v>0.075</v>
      </c>
      <c r="O13" s="15">
        <v>0.325</v>
      </c>
      <c r="P13" s="15">
        <v>0.125</v>
      </c>
      <c r="Q13" s="15">
        <v>0.175</v>
      </c>
      <c r="R13" s="15">
        <v>0.075</v>
      </c>
      <c r="S13" s="15">
        <v>0.225</v>
      </c>
      <c r="T13" s="15">
        <v>0.175</v>
      </c>
      <c r="U13" s="15">
        <v>0.025</v>
      </c>
      <c r="V13" s="15">
        <v>0.125</v>
      </c>
      <c r="W13" s="15">
        <v>0.125</v>
      </c>
      <c r="X13" s="15">
        <v>0.075</v>
      </c>
      <c r="Y13" s="15">
        <v>0.075</v>
      </c>
      <c r="Z13" s="15">
        <v>0.175</v>
      </c>
      <c r="AA13" s="15">
        <v>0.325</v>
      </c>
      <c r="AB13" s="15">
        <v>0.075</v>
      </c>
      <c r="AC13" s="15">
        <v>0.025</v>
      </c>
      <c r="AD13" s="15">
        <v>0.475</v>
      </c>
      <c r="AE13" s="15">
        <v>0.025</v>
      </c>
      <c r="AF13" s="15">
        <v>0.075</v>
      </c>
      <c r="AG13" s="15">
        <v>0.075</v>
      </c>
      <c r="AH13" s="15">
        <v>0.425</v>
      </c>
      <c r="AI13" s="15">
        <v>0.175</v>
      </c>
      <c r="AJ13" s="15">
        <v>0.225</v>
      </c>
      <c r="AK13" s="15">
        <v>0.125</v>
      </c>
      <c r="AL13" s="15">
        <v>0.025</v>
      </c>
      <c r="AM13" s="15">
        <v>0.025</v>
      </c>
      <c r="AN13" s="15">
        <v>0.025</v>
      </c>
      <c r="AO13" s="15">
        <v>0.025</v>
      </c>
      <c r="AP13" s="15">
        <v>0.025</v>
      </c>
      <c r="AQ13" s="15">
        <v>0.075</v>
      </c>
      <c r="AR13" s="15">
        <v>0.025</v>
      </c>
      <c r="AS13" s="15">
        <v>0.025</v>
      </c>
      <c r="AT13" s="15">
        <v>0.075</v>
      </c>
      <c r="AU13" s="15">
        <v>0.175</v>
      </c>
      <c r="AV13" s="15">
        <v>0.425</v>
      </c>
      <c r="AW13" s="15">
        <v>0.025</v>
      </c>
      <c r="AX13" s="15">
        <v>0.125</v>
      </c>
      <c r="AY13" s="15">
        <v>0.025</v>
      </c>
      <c r="AZ13" s="15">
        <v>0.025</v>
      </c>
      <c r="BA13" s="15">
        <v>0.025</v>
      </c>
      <c r="BB13" s="15">
        <v>0.175</v>
      </c>
      <c r="BC13" s="15">
        <v>0.025</v>
      </c>
      <c r="BD13" s="15">
        <v>0.075</v>
      </c>
      <c r="BE13" s="15">
        <v>0.025</v>
      </c>
      <c r="BF13" s="15">
        <v>0.425</v>
      </c>
      <c r="BG13" s="15">
        <v>0.225</v>
      </c>
      <c r="BH13" s="15">
        <v>0.025</v>
      </c>
      <c r="BI13" s="15">
        <v>0.025</v>
      </c>
      <c r="BJ13" s="15">
        <v>0.075</v>
      </c>
      <c r="BK13" s="15">
        <v>0.075</v>
      </c>
      <c r="BL13" s="15">
        <v>0.325</v>
      </c>
      <c r="BM13" s="15">
        <v>0.125</v>
      </c>
      <c r="BN13" s="15">
        <v>0.175</v>
      </c>
      <c r="BO13" s="15">
        <v>0.125</v>
      </c>
      <c r="BP13" s="15">
        <v>0.425</v>
      </c>
      <c r="BQ13" s="15">
        <v>0.075</v>
      </c>
      <c r="BR13" s="15">
        <v>0.375</v>
      </c>
      <c r="BS13" s="15">
        <v>0.025</v>
      </c>
      <c r="BT13" s="15">
        <v>0.175</v>
      </c>
      <c r="BU13" s="15">
        <v>0.175</v>
      </c>
      <c r="BV13" s="15">
        <v>0.225</v>
      </c>
      <c r="BW13" s="15">
        <v>0.425</v>
      </c>
      <c r="BX13" s="15">
        <v>0.075</v>
      </c>
      <c r="BY13" s="15">
        <v>0.275</v>
      </c>
      <c r="BZ13" s="15">
        <v>0.175</v>
      </c>
      <c r="CA13" s="15">
        <v>0.025</v>
      </c>
      <c r="CB13" s="15">
        <v>0.275</v>
      </c>
      <c r="CC13" s="15">
        <v>0.025</v>
      </c>
      <c r="CD13" s="15">
        <v>0.025</v>
      </c>
      <c r="CE13" s="15">
        <v>0.025</v>
      </c>
      <c r="CF13" s="15">
        <v>0.025</v>
      </c>
      <c r="CG13" s="15">
        <v>0.125</v>
      </c>
      <c r="CH13" s="15">
        <v>0.425</v>
      </c>
      <c r="CI13" s="15">
        <v>0.325</v>
      </c>
      <c r="CJ13" s="15">
        <v>0.325</v>
      </c>
      <c r="CK13" s="15">
        <v>0.025</v>
      </c>
      <c r="CL13" s="15">
        <v>0.125</v>
      </c>
      <c r="CM13" s="15">
        <v>0.375</v>
      </c>
      <c r="CN13" s="15">
        <v>0.425</v>
      </c>
      <c r="CO13" s="15">
        <v>0.025</v>
      </c>
      <c r="CP13" s="15">
        <v>0.275</v>
      </c>
      <c r="CQ13" s="15">
        <v>0.225</v>
      </c>
      <c r="CR13" s="15">
        <v>0.125</v>
      </c>
      <c r="CS13" s="15">
        <v>0.425</v>
      </c>
      <c r="CT13" s="15">
        <v>0.175</v>
      </c>
      <c r="CU13" s="15">
        <v>0.175</v>
      </c>
      <c r="CV13" s="15">
        <v>0.075</v>
      </c>
      <c r="CW13" s="15">
        <v>0.025</v>
      </c>
      <c r="CX13" s="15">
        <v>0.475</v>
      </c>
      <c r="CY13" s="15">
        <v>0.275</v>
      </c>
      <c r="CZ13" s="15">
        <v>0.075</v>
      </c>
      <c r="DA13" s="15">
        <v>0.025</v>
      </c>
      <c r="DB13" s="15">
        <v>0.075</v>
      </c>
      <c r="DC13" s="15">
        <v>0.425</v>
      </c>
      <c r="DD13" s="15">
        <v>0.025</v>
      </c>
      <c r="DF13">
        <f t="shared" si="3"/>
        <v>29.0392777984313</v>
      </c>
      <c r="DG13">
        <f t="shared" ref="DG13:EL13" si="31">DG12*(1-J13*0.5)+$D13*J13*0.5+J62-(0.22/3)*DG12</f>
        <v>29.9848215203284</v>
      </c>
      <c r="DH13">
        <f t="shared" si="31"/>
        <v>30.696958501761</v>
      </c>
      <c r="DI13">
        <f t="shared" si="31"/>
        <v>33.8402732901541</v>
      </c>
      <c r="DJ13">
        <f t="shared" si="31"/>
        <v>32.9981157086686</v>
      </c>
      <c r="DK13">
        <f t="shared" si="31"/>
        <v>28.5956585888656</v>
      </c>
      <c r="DL13">
        <f t="shared" si="31"/>
        <v>42.7253158055278</v>
      </c>
      <c r="DM13">
        <f t="shared" si="31"/>
        <v>37.1534597288443</v>
      </c>
      <c r="DN13">
        <f t="shared" si="31"/>
        <v>33.6610136555067</v>
      </c>
      <c r="DO13">
        <f t="shared" si="31"/>
        <v>25.7852144042913</v>
      </c>
      <c r="DP13">
        <f t="shared" si="31"/>
        <v>33.7715712608861</v>
      </c>
      <c r="DQ13">
        <f t="shared" si="31"/>
        <v>40.8674789243157</v>
      </c>
      <c r="DR13">
        <f t="shared" si="31"/>
        <v>21.430039431303</v>
      </c>
      <c r="DS13">
        <f t="shared" si="31"/>
        <v>40.3447948471144</v>
      </c>
      <c r="DT13">
        <f t="shared" si="31"/>
        <v>31.1862931725965</v>
      </c>
      <c r="DU13">
        <f t="shared" si="31"/>
        <v>35.8825421904144</v>
      </c>
      <c r="DV13">
        <f t="shared" si="31"/>
        <v>30.9996960025995</v>
      </c>
      <c r="DW13">
        <f t="shared" si="31"/>
        <v>39.7703188764851</v>
      </c>
      <c r="DX13">
        <f t="shared" si="31"/>
        <v>37.7878326777139</v>
      </c>
      <c r="DY13">
        <f t="shared" si="31"/>
        <v>31.3291000042862</v>
      </c>
      <c r="DZ13">
        <f t="shared" si="31"/>
        <v>32.4488407518506</v>
      </c>
      <c r="EA13">
        <f t="shared" si="31"/>
        <v>42.4625044928967</v>
      </c>
      <c r="EB13">
        <f t="shared" si="31"/>
        <v>26.0715691491323</v>
      </c>
      <c r="EC13">
        <f t="shared" si="31"/>
        <v>28.4322660786838</v>
      </c>
      <c r="ED13">
        <f t="shared" si="31"/>
        <v>26.9632656545519</v>
      </c>
      <c r="EE13">
        <f t="shared" si="31"/>
        <v>33.1657502947376</v>
      </c>
      <c r="EF13">
        <f t="shared" si="31"/>
        <v>39.8853018213953</v>
      </c>
      <c r="EG13">
        <f t="shared" si="31"/>
        <v>32.5630175973567</v>
      </c>
      <c r="EH13">
        <f t="shared" si="31"/>
        <v>32.3155690657228</v>
      </c>
      <c r="EI13">
        <f t="shared" si="31"/>
        <v>32.417713843108</v>
      </c>
      <c r="EJ13">
        <f t="shared" si="31"/>
        <v>29.8041451201494</v>
      </c>
      <c r="EK13">
        <f t="shared" si="31"/>
        <v>36.244083039916</v>
      </c>
      <c r="EL13">
        <f t="shared" si="31"/>
        <v>16.1218868386358</v>
      </c>
      <c r="EM13">
        <f t="shared" ref="EM13:FR13" si="32">EM12*(1-AP13*0.5)+$D13*AP13*0.5+AP62-(0.22/3)*EM12</f>
        <v>30.0414671804289</v>
      </c>
      <c r="EN13">
        <f t="shared" si="32"/>
        <v>22.3487747191744</v>
      </c>
      <c r="EO13">
        <f t="shared" si="32"/>
        <v>22.5920002807217</v>
      </c>
      <c r="EP13">
        <f t="shared" si="32"/>
        <v>30.4858249403191</v>
      </c>
      <c r="EQ13">
        <f t="shared" si="32"/>
        <v>24.4756958597335</v>
      </c>
      <c r="ER13">
        <f t="shared" si="32"/>
        <v>30.860850713974</v>
      </c>
      <c r="ES13">
        <f t="shared" si="32"/>
        <v>43.6026425510661</v>
      </c>
      <c r="ET13">
        <f t="shared" si="32"/>
        <v>40.2109189276404</v>
      </c>
      <c r="EU13">
        <f t="shared" si="32"/>
        <v>33.610908467176</v>
      </c>
      <c r="EV13">
        <f t="shared" si="32"/>
        <v>21.3222323731191</v>
      </c>
      <c r="EW13">
        <f t="shared" si="32"/>
        <v>33.1395023883752</v>
      </c>
      <c r="EX13">
        <f t="shared" si="32"/>
        <v>29.0369719233222</v>
      </c>
      <c r="EY13">
        <f t="shared" si="32"/>
        <v>44.9456585199799</v>
      </c>
      <c r="EZ13">
        <f t="shared" si="32"/>
        <v>32.3210968057998</v>
      </c>
      <c r="FA13">
        <f t="shared" si="32"/>
        <v>35.7826328450347</v>
      </c>
      <c r="FB13">
        <f t="shared" si="32"/>
        <v>25.6467610055528</v>
      </c>
      <c r="FC13">
        <f t="shared" si="32"/>
        <v>35.5248767521749</v>
      </c>
      <c r="FD13">
        <f t="shared" si="32"/>
        <v>40.8682976038011</v>
      </c>
      <c r="FE13">
        <f t="shared" si="32"/>
        <v>22.9427180212806</v>
      </c>
      <c r="FF13">
        <f t="shared" si="32"/>
        <v>27.3632944094098</v>
      </c>
      <c r="FG13">
        <f t="shared" si="32"/>
        <v>31.0113495890591</v>
      </c>
      <c r="FH13">
        <f t="shared" si="32"/>
        <v>22.9394577601671</v>
      </c>
      <c r="FI13">
        <f t="shared" si="32"/>
        <v>43.5658519272168</v>
      </c>
      <c r="FJ13">
        <f t="shared" si="32"/>
        <v>34.9937525186513</v>
      </c>
      <c r="FK13">
        <f t="shared" si="32"/>
        <v>27.2881944881224</v>
      </c>
      <c r="FL13">
        <f t="shared" si="32"/>
        <v>29.002789308887</v>
      </c>
      <c r="FM13">
        <f t="shared" si="32"/>
        <v>38.8171928561216</v>
      </c>
      <c r="FN13">
        <f t="shared" si="32"/>
        <v>32.9884799566109</v>
      </c>
      <c r="FO13">
        <f t="shared" si="32"/>
        <v>31.4534401212975</v>
      </c>
      <c r="FP13">
        <f t="shared" si="32"/>
        <v>24.2155118603383</v>
      </c>
      <c r="FQ13">
        <f t="shared" si="32"/>
        <v>30.3627581023682</v>
      </c>
      <c r="FR13">
        <f t="shared" si="32"/>
        <v>24.9065903615769</v>
      </c>
      <c r="FS13">
        <f t="shared" ref="FS13:HA13" si="33">FS12*(1-BV13*0.5)+$D13*BV13*0.5+BV62-(0.22/3)*FS12</f>
        <v>39.8529320850601</v>
      </c>
      <c r="FT13">
        <f t="shared" si="33"/>
        <v>35.9493959368499</v>
      </c>
      <c r="FU13">
        <f t="shared" si="33"/>
        <v>35.1314061441484</v>
      </c>
      <c r="FV13">
        <f t="shared" si="33"/>
        <v>44.6069391929669</v>
      </c>
      <c r="FW13">
        <f t="shared" si="33"/>
        <v>33.4665990125006</v>
      </c>
      <c r="FX13">
        <f t="shared" si="33"/>
        <v>26.2411547897346</v>
      </c>
      <c r="FY13">
        <f t="shared" si="33"/>
        <v>40.116108342961</v>
      </c>
      <c r="FZ13">
        <f t="shared" si="33"/>
        <v>33.1674571510432</v>
      </c>
      <c r="GA13">
        <f t="shared" si="33"/>
        <v>31.1450484387712</v>
      </c>
      <c r="GB13">
        <f t="shared" si="33"/>
        <v>28.895169706228</v>
      </c>
      <c r="GC13">
        <f t="shared" si="33"/>
        <v>20.0867160320065</v>
      </c>
      <c r="GD13">
        <f t="shared" si="33"/>
        <v>31.5081834266227</v>
      </c>
      <c r="GE13">
        <f t="shared" si="33"/>
        <v>34.1679165360447</v>
      </c>
      <c r="GF13">
        <f t="shared" si="33"/>
        <v>40.90706541964</v>
      </c>
      <c r="GG13">
        <f t="shared" si="33"/>
        <v>29.236147989485</v>
      </c>
      <c r="GH13">
        <f t="shared" si="33"/>
        <v>35.7552395163611</v>
      </c>
      <c r="GI13">
        <f t="shared" si="33"/>
        <v>33.6872055007754</v>
      </c>
      <c r="GJ13">
        <f t="shared" si="33"/>
        <v>45.1327095353528</v>
      </c>
      <c r="GK13">
        <f t="shared" si="33"/>
        <v>40.4298444936303</v>
      </c>
      <c r="GL13">
        <f t="shared" si="33"/>
        <v>29.4420275152796</v>
      </c>
      <c r="GM13">
        <f t="shared" si="33"/>
        <v>36.0242621479404</v>
      </c>
      <c r="GN13">
        <f t="shared" si="33"/>
        <v>34.314251367624</v>
      </c>
      <c r="GO13">
        <f t="shared" si="33"/>
        <v>35.9639973457695</v>
      </c>
      <c r="GP13">
        <f t="shared" si="33"/>
        <v>41.8749310084981</v>
      </c>
      <c r="GQ13">
        <f t="shared" si="33"/>
        <v>32.1979264447971</v>
      </c>
      <c r="GR13">
        <f t="shared" si="33"/>
        <v>26.2957556573738</v>
      </c>
      <c r="GS13">
        <f t="shared" si="33"/>
        <v>32.7823713924492</v>
      </c>
      <c r="GT13">
        <f t="shared" si="33"/>
        <v>26.5539104142945</v>
      </c>
      <c r="GU13">
        <f t="shared" si="33"/>
        <v>48.1429606891879</v>
      </c>
      <c r="GV13">
        <f t="shared" si="33"/>
        <v>35.235449590169</v>
      </c>
      <c r="GW13">
        <f t="shared" si="33"/>
        <v>17.9988920846374</v>
      </c>
      <c r="GX13">
        <f t="shared" si="33"/>
        <v>29.6769787214878</v>
      </c>
      <c r="GY13">
        <f t="shared" si="33"/>
        <v>21.9186359799254</v>
      </c>
      <c r="GZ13">
        <f t="shared" si="33"/>
        <v>37.0926786385702</v>
      </c>
      <c r="HA13">
        <f t="shared" si="33"/>
        <v>24.7101520116042</v>
      </c>
      <c r="HB13" s="21">
        <v>8.5</v>
      </c>
    </row>
    <row r="14" ht="14.4" spans="1:210">
      <c r="A14" s="11">
        <v>2700</v>
      </c>
      <c r="B14" s="12">
        <v>42792.25</v>
      </c>
      <c r="C14" s="13">
        <v>8.83333333333333</v>
      </c>
      <c r="D14" s="13">
        <v>76</v>
      </c>
      <c r="F14" s="25">
        <v>0</v>
      </c>
      <c r="G14" s="25">
        <v>0</v>
      </c>
      <c r="I14" s="15">
        <v>0.025</v>
      </c>
      <c r="J14" s="15">
        <v>0.425</v>
      </c>
      <c r="K14" s="15">
        <v>0.075</v>
      </c>
      <c r="L14" s="15">
        <v>0.025</v>
      </c>
      <c r="M14" s="15">
        <v>0.125</v>
      </c>
      <c r="N14" s="15">
        <v>0.425</v>
      </c>
      <c r="O14" s="15">
        <v>0.425</v>
      </c>
      <c r="P14" s="15">
        <v>0.075</v>
      </c>
      <c r="Q14" s="15">
        <v>0.425</v>
      </c>
      <c r="R14" s="15">
        <v>0.025</v>
      </c>
      <c r="S14" s="15">
        <v>0.275</v>
      </c>
      <c r="T14" s="15">
        <v>0.025</v>
      </c>
      <c r="U14" s="15">
        <v>0.425</v>
      </c>
      <c r="V14" s="15">
        <v>0.075</v>
      </c>
      <c r="W14" s="15">
        <v>0.125</v>
      </c>
      <c r="X14" s="15">
        <v>0.325</v>
      </c>
      <c r="Y14" s="15">
        <v>0.025</v>
      </c>
      <c r="Z14" s="15">
        <v>0.075</v>
      </c>
      <c r="AA14" s="15">
        <v>0.025</v>
      </c>
      <c r="AB14" s="15">
        <v>0.025</v>
      </c>
      <c r="AC14" s="15">
        <v>0.125</v>
      </c>
      <c r="AD14" s="15">
        <v>0.075</v>
      </c>
      <c r="AE14" s="15">
        <v>0.025</v>
      </c>
      <c r="AF14" s="15">
        <v>0.425</v>
      </c>
      <c r="AG14" s="15">
        <v>0.075</v>
      </c>
      <c r="AH14" s="15">
        <v>0.425</v>
      </c>
      <c r="AI14" s="15">
        <v>0.375</v>
      </c>
      <c r="AJ14" s="15">
        <v>0.075</v>
      </c>
      <c r="AK14" s="15">
        <v>0.325</v>
      </c>
      <c r="AL14" s="15">
        <v>0.025</v>
      </c>
      <c r="AM14" s="15">
        <v>0.175</v>
      </c>
      <c r="AN14" s="15">
        <v>0.025</v>
      </c>
      <c r="AO14" s="15">
        <v>0.425</v>
      </c>
      <c r="AP14" s="15">
        <v>0.025</v>
      </c>
      <c r="AQ14" s="15">
        <v>0.025</v>
      </c>
      <c r="AR14" s="15">
        <v>0.125</v>
      </c>
      <c r="AS14" s="15">
        <v>0.125</v>
      </c>
      <c r="AT14" s="15">
        <v>0.025</v>
      </c>
      <c r="AU14" s="15">
        <v>0.075</v>
      </c>
      <c r="AV14" s="15">
        <v>0.225</v>
      </c>
      <c r="AW14" s="15">
        <v>0.025</v>
      </c>
      <c r="AX14" s="15">
        <v>0.025</v>
      </c>
      <c r="AY14" s="15">
        <v>0.075</v>
      </c>
      <c r="AZ14" s="15">
        <v>0.225</v>
      </c>
      <c r="BA14" s="15">
        <v>0.075</v>
      </c>
      <c r="BB14" s="15">
        <v>0.275</v>
      </c>
      <c r="BC14" s="15">
        <v>0.225</v>
      </c>
      <c r="BD14" s="15">
        <v>0.225</v>
      </c>
      <c r="BE14" s="15">
        <v>0.025</v>
      </c>
      <c r="BF14" s="15">
        <v>0.075</v>
      </c>
      <c r="BG14" s="15">
        <v>0.025</v>
      </c>
      <c r="BH14" s="15">
        <v>0.375</v>
      </c>
      <c r="BI14" s="15">
        <v>0.175</v>
      </c>
      <c r="BJ14" s="15">
        <v>0.125</v>
      </c>
      <c r="BK14" s="15">
        <v>0.425</v>
      </c>
      <c r="BL14" s="15">
        <v>0.425</v>
      </c>
      <c r="BM14" s="15">
        <v>0.125</v>
      </c>
      <c r="BN14" s="15">
        <v>0.025</v>
      </c>
      <c r="BO14" s="15">
        <v>0.025</v>
      </c>
      <c r="BP14" s="15">
        <v>0.325</v>
      </c>
      <c r="BQ14" s="15">
        <v>0.025</v>
      </c>
      <c r="BR14" s="15">
        <v>0.225</v>
      </c>
      <c r="BS14" s="15">
        <v>0.025</v>
      </c>
      <c r="BT14" s="15">
        <v>0.025</v>
      </c>
      <c r="BU14" s="15">
        <v>0.125</v>
      </c>
      <c r="BV14" s="15">
        <v>0.275</v>
      </c>
      <c r="BW14" s="15">
        <v>0.175</v>
      </c>
      <c r="BX14" s="15">
        <v>0.075</v>
      </c>
      <c r="BY14" s="15">
        <v>0.225</v>
      </c>
      <c r="BZ14" s="15">
        <v>0.075</v>
      </c>
      <c r="CA14" s="15">
        <v>0.425</v>
      </c>
      <c r="CB14" s="15">
        <v>0.125</v>
      </c>
      <c r="CC14" s="15">
        <v>0.075</v>
      </c>
      <c r="CD14" s="15">
        <v>0.425</v>
      </c>
      <c r="CE14" s="15">
        <v>0.425</v>
      </c>
      <c r="CF14" s="15">
        <v>0.075</v>
      </c>
      <c r="CG14" s="15">
        <v>0.075</v>
      </c>
      <c r="CH14" s="15">
        <v>0.075</v>
      </c>
      <c r="CI14" s="15">
        <v>0.025</v>
      </c>
      <c r="CJ14" s="15">
        <v>0.075</v>
      </c>
      <c r="CK14" s="15">
        <v>0.375</v>
      </c>
      <c r="CL14" s="15">
        <v>0.175</v>
      </c>
      <c r="CM14" s="15">
        <v>0.025</v>
      </c>
      <c r="CN14" s="15">
        <v>0.025</v>
      </c>
      <c r="CO14" s="15">
        <v>0.425</v>
      </c>
      <c r="CP14" s="15">
        <v>0.175</v>
      </c>
      <c r="CQ14" s="15">
        <v>0.275</v>
      </c>
      <c r="CR14" s="15">
        <v>0.025</v>
      </c>
      <c r="CS14" s="15">
        <v>0.225</v>
      </c>
      <c r="CT14" s="15">
        <v>0.175</v>
      </c>
      <c r="CU14" s="15">
        <v>0.075</v>
      </c>
      <c r="CV14" s="15">
        <v>0.225</v>
      </c>
      <c r="CW14" s="15">
        <v>0.025</v>
      </c>
      <c r="CX14" s="15">
        <v>0.025</v>
      </c>
      <c r="CY14" s="15">
        <v>0.275</v>
      </c>
      <c r="CZ14" s="15">
        <v>0.025</v>
      </c>
      <c r="DA14" s="15">
        <v>0.425</v>
      </c>
      <c r="DB14" s="15">
        <v>0.025</v>
      </c>
      <c r="DC14" s="15">
        <v>0.375</v>
      </c>
      <c r="DD14" s="15">
        <v>0.025</v>
      </c>
      <c r="DF14">
        <f t="shared" si="3"/>
        <v>27.4967397873992</v>
      </c>
      <c r="DG14">
        <f t="shared" ref="DG14:EL14" si="34">DG13*(1-J14*0.5)+$D14*J14*0.5+J63-(0.22/3)*DG13</f>
        <v>37.5641600357678</v>
      </c>
      <c r="DH14">
        <f t="shared" si="34"/>
        <v>30.1447122678158</v>
      </c>
      <c r="DI14">
        <f t="shared" si="34"/>
        <v>31.8856498327492</v>
      </c>
      <c r="DJ14">
        <f t="shared" si="34"/>
        <v>33.2658716582411</v>
      </c>
      <c r="DK14">
        <f t="shared" si="34"/>
        <v>36.5720661755482</v>
      </c>
      <c r="DL14">
        <f t="shared" si="34"/>
        <v>46.6629963711144</v>
      </c>
      <c r="DM14">
        <f t="shared" si="34"/>
        <v>35.8856179422307</v>
      </c>
      <c r="DN14">
        <f t="shared" si="34"/>
        <v>40.1895739189744</v>
      </c>
      <c r="DO14">
        <f t="shared" si="34"/>
        <v>24.5219835012563</v>
      </c>
      <c r="DP14">
        <f t="shared" si="34"/>
        <v>37.1013983200493</v>
      </c>
      <c r="DQ14">
        <f t="shared" si="34"/>
        <v>38.309686983312</v>
      </c>
      <c r="DR14">
        <f t="shared" si="34"/>
        <v>31.4546198271889</v>
      </c>
      <c r="DS14">
        <f t="shared" si="34"/>
        <v>38.7232467515592</v>
      </c>
      <c r="DT14">
        <f t="shared" si="34"/>
        <v>31.7001550166521</v>
      </c>
      <c r="DU14">
        <f t="shared" si="34"/>
        <v>39.770242657175</v>
      </c>
      <c r="DV14">
        <f t="shared" si="34"/>
        <v>29.2888887623764</v>
      </c>
      <c r="DW14">
        <f t="shared" si="34"/>
        <v>38.2124418676746</v>
      </c>
      <c r="DX14">
        <f t="shared" si="34"/>
        <v>35.4943770395435</v>
      </c>
      <c r="DY14">
        <f t="shared" si="34"/>
        <v>29.5900189205849</v>
      </c>
      <c r="DZ14">
        <f t="shared" si="34"/>
        <v>32.7912065497242</v>
      </c>
      <c r="EA14">
        <f t="shared" si="34"/>
        <v>40.6062435782673</v>
      </c>
      <c r="EB14">
        <f t="shared" si="34"/>
        <v>24.7837594638318</v>
      </c>
      <c r="EC14">
        <f t="shared" si="34"/>
        <v>36.4553766911933</v>
      </c>
      <c r="ED14">
        <f t="shared" si="34"/>
        <v>26.8248370445057</v>
      </c>
      <c r="EE14">
        <f t="shared" si="34"/>
        <v>39.8358733354917</v>
      </c>
      <c r="EF14">
        <f t="shared" si="34"/>
        <v>43.7318855963147</v>
      </c>
      <c r="EG14">
        <f t="shared" si="34"/>
        <v>31.8039498136496</v>
      </c>
      <c r="EH14">
        <f t="shared" si="34"/>
        <v>37.0444806943898</v>
      </c>
      <c r="EI14">
        <f t="shared" si="34"/>
        <v>30.5851934049079</v>
      </c>
      <c r="EJ14">
        <f t="shared" si="34"/>
        <v>31.6606451133253</v>
      </c>
      <c r="EK14">
        <f t="shared" si="34"/>
        <v>34.0831325789899</v>
      </c>
      <c r="EL14">
        <f t="shared" si="34"/>
        <v>27.6637141839258</v>
      </c>
      <c r="EM14">
        <f t="shared" ref="EM14:FR14" si="35">EM13*(1-AP14*0.5)+$D14*AP14*0.5+AP63-(0.22/3)*EM13</f>
        <v>28.4129079141088</v>
      </c>
      <c r="EN14">
        <f t="shared" si="35"/>
        <v>21.3805048891119</v>
      </c>
      <c r="EO14">
        <f t="shared" si="35"/>
        <v>24.2732535759237</v>
      </c>
      <c r="EP14">
        <f t="shared" si="35"/>
        <v>31.0948337192591</v>
      </c>
      <c r="EQ14">
        <f t="shared" si="35"/>
        <v>23.3248652984397</v>
      </c>
      <c r="ER14">
        <f t="shared" si="35"/>
        <v>30.2904397598419</v>
      </c>
      <c r="ES14">
        <f t="shared" si="35"/>
        <v>44.0498181436596</v>
      </c>
      <c r="ET14">
        <f t="shared" si="35"/>
        <v>37.7094817196846</v>
      </c>
      <c r="EU14">
        <f t="shared" si="35"/>
        <v>31.6759721570767</v>
      </c>
      <c r="EV14">
        <f t="shared" si="35"/>
        <v>21.8090182850984</v>
      </c>
      <c r="EW14">
        <f t="shared" si="35"/>
        <v>35.5310781945355</v>
      </c>
      <c r="EX14">
        <f t="shared" si="35"/>
        <v>28.668707535154</v>
      </c>
      <c r="EY14">
        <f t="shared" si="35"/>
        <v>45.9196155153508</v>
      </c>
      <c r="EZ14">
        <f t="shared" si="35"/>
        <v>34.8647596493887</v>
      </c>
      <c r="FA14">
        <f t="shared" si="35"/>
        <v>37.6830269079991</v>
      </c>
      <c r="FB14">
        <f t="shared" si="35"/>
        <v>24.3954140192428</v>
      </c>
      <c r="FC14">
        <f t="shared" si="35"/>
        <v>34.4375362454755</v>
      </c>
      <c r="FD14">
        <f t="shared" si="35"/>
        <v>38.3104353928082</v>
      </c>
      <c r="FE14">
        <f t="shared" si="35"/>
        <v>31.2084924040633</v>
      </c>
      <c r="FF14">
        <f t="shared" si="35"/>
        <v>29.6123645585631</v>
      </c>
      <c r="FG14">
        <f t="shared" si="35"/>
        <v>31.5489746032119</v>
      </c>
      <c r="FH14">
        <f t="shared" si="35"/>
        <v>32.5325960837193</v>
      </c>
      <c r="FI14">
        <f t="shared" si="35"/>
        <v>47.263279251354</v>
      </c>
      <c r="FJ14">
        <f t="shared" si="35"/>
        <v>34.9904344682012</v>
      </c>
      <c r="FK14">
        <f t="shared" si="35"/>
        <v>25.8959577945586</v>
      </c>
      <c r="FL14">
        <f t="shared" si="35"/>
        <v>27.4633832265409</v>
      </c>
      <c r="FM14">
        <f t="shared" si="35"/>
        <v>42.0128048742196</v>
      </c>
      <c r="FN14">
        <f t="shared" si="35"/>
        <v>31.1069687603352</v>
      </c>
      <c r="FO14">
        <f t="shared" si="35"/>
        <v>34.1583424987563</v>
      </c>
      <c r="FP14">
        <f t="shared" si="35"/>
        <v>23.0870137589926</v>
      </c>
      <c r="FQ14">
        <f t="shared" si="35"/>
        <v>28.7066213652483</v>
      </c>
      <c r="FR14">
        <f t="shared" si="35"/>
        <v>26.2734451707961</v>
      </c>
      <c r="FS14">
        <f t="shared" ref="FS14:HA14" si="36">FS13*(1-BV14*0.5)+$D14*BV14*0.5+BV63-(0.22/3)*FS13</f>
        <v>41.90060557046</v>
      </c>
      <c r="FT14">
        <f t="shared" si="36"/>
        <v>36.8175347570066</v>
      </c>
      <c r="FU14">
        <f t="shared" si="36"/>
        <v>34.0876752965053</v>
      </c>
      <c r="FV14">
        <f t="shared" si="36"/>
        <v>44.8674829929406</v>
      </c>
      <c r="FW14">
        <f t="shared" si="36"/>
        <v>32.6073842886151</v>
      </c>
      <c r="FX14">
        <f t="shared" si="36"/>
        <v>34.8905580456688</v>
      </c>
      <c r="FY14">
        <f t="shared" si="36"/>
        <v>39.4170036263755</v>
      </c>
      <c r="FZ14">
        <f t="shared" si="36"/>
        <v>32.3413973168026</v>
      </c>
      <c r="GA14">
        <f t="shared" si="36"/>
        <v>38.3927554266891</v>
      </c>
      <c r="GB14">
        <f t="shared" si="36"/>
        <v>36.7859670318645</v>
      </c>
      <c r="GC14">
        <f t="shared" si="36"/>
        <v>20.7104383384591</v>
      </c>
      <c r="GD14">
        <f t="shared" si="36"/>
        <v>30.866026430172</v>
      </c>
      <c r="GE14">
        <f t="shared" si="36"/>
        <v>33.2309724532997</v>
      </c>
      <c r="GF14">
        <f t="shared" si="36"/>
        <v>38.3458756377875</v>
      </c>
      <c r="GG14">
        <f t="shared" si="36"/>
        <v>28.8458082539838</v>
      </c>
      <c r="GH14">
        <f t="shared" si="36"/>
        <v>40.6790812091769</v>
      </c>
      <c r="GI14">
        <f t="shared" si="36"/>
        <v>34.9191799494007</v>
      </c>
      <c r="GJ14">
        <f t="shared" si="36"/>
        <v>42.2088186335684</v>
      </c>
      <c r="GK14">
        <f t="shared" si="36"/>
        <v>37.9096161745937</v>
      </c>
      <c r="GL14">
        <f t="shared" si="36"/>
        <v>37.1765146504955</v>
      </c>
      <c r="GM14">
        <f t="shared" si="36"/>
        <v>36.8803599858133</v>
      </c>
      <c r="GN14">
        <f t="shared" si="36"/>
        <v>37.5296633709499</v>
      </c>
      <c r="GO14">
        <f t="shared" si="36"/>
        <v>33.827087573591</v>
      </c>
      <c r="GP14">
        <f t="shared" si="36"/>
        <v>42.6431729960855</v>
      </c>
      <c r="GQ14">
        <f t="shared" si="36"/>
        <v>33.6694266082589</v>
      </c>
      <c r="GR14">
        <f t="shared" si="36"/>
        <v>26.2313094053482</v>
      </c>
      <c r="GS14">
        <f t="shared" si="36"/>
        <v>35.240314042019</v>
      </c>
      <c r="GT14">
        <f t="shared" si="36"/>
        <v>25.2246997704009</v>
      </c>
      <c r="GU14">
        <f t="shared" si="36"/>
        <v>44.9606898966992</v>
      </c>
      <c r="GV14">
        <f t="shared" si="36"/>
        <v>38.256642301575</v>
      </c>
      <c r="GW14">
        <f t="shared" si="36"/>
        <v>17.4039871807061</v>
      </c>
      <c r="GX14">
        <f t="shared" si="36"/>
        <v>37.3443089702625</v>
      </c>
      <c r="GY14">
        <f t="shared" si="36"/>
        <v>20.9872863916485</v>
      </c>
      <c r="GZ14">
        <f t="shared" si="36"/>
        <v>41.6676716270098</v>
      </c>
      <c r="HA14">
        <f t="shared" si="36"/>
        <v>23.5391972972749</v>
      </c>
      <c r="HB14" s="21">
        <v>8.83333333333333</v>
      </c>
    </row>
    <row r="15" ht="14.4" spans="1:210">
      <c r="A15" s="11">
        <v>2701</v>
      </c>
      <c r="B15" s="12">
        <v>42792.2708333333</v>
      </c>
      <c r="C15" s="13">
        <v>8.5</v>
      </c>
      <c r="D15" s="13">
        <v>76</v>
      </c>
      <c r="F15" s="25">
        <v>0</v>
      </c>
      <c r="G15" s="25">
        <v>0</v>
      </c>
      <c r="I15" s="15">
        <v>0.325</v>
      </c>
      <c r="J15" s="15">
        <v>0.025</v>
      </c>
      <c r="K15" s="15">
        <v>0.325</v>
      </c>
      <c r="L15" s="15">
        <v>0.225</v>
      </c>
      <c r="M15" s="15">
        <v>0.325</v>
      </c>
      <c r="N15" s="15">
        <v>0.075</v>
      </c>
      <c r="O15" s="15">
        <v>0.025</v>
      </c>
      <c r="P15" s="15">
        <v>0.425</v>
      </c>
      <c r="Q15" s="15">
        <v>0.475</v>
      </c>
      <c r="R15" s="15">
        <v>0.025</v>
      </c>
      <c r="S15" s="15">
        <v>0.425</v>
      </c>
      <c r="T15" s="15">
        <v>0.075</v>
      </c>
      <c r="U15" s="15">
        <v>0.075</v>
      </c>
      <c r="V15" s="15">
        <v>0.175</v>
      </c>
      <c r="W15" s="15">
        <v>0.425</v>
      </c>
      <c r="X15" s="15">
        <v>0.275</v>
      </c>
      <c r="Y15" s="15">
        <v>0.425</v>
      </c>
      <c r="Z15" s="15">
        <v>0.175</v>
      </c>
      <c r="AA15" s="15">
        <v>0.025</v>
      </c>
      <c r="AB15" s="15">
        <v>0.075</v>
      </c>
      <c r="AC15" s="15">
        <v>0.075</v>
      </c>
      <c r="AD15" s="15">
        <v>0.125</v>
      </c>
      <c r="AE15" s="15">
        <v>0.075</v>
      </c>
      <c r="AF15" s="15">
        <v>0.025</v>
      </c>
      <c r="AG15" s="15">
        <v>0.175</v>
      </c>
      <c r="AH15" s="15">
        <v>0.425</v>
      </c>
      <c r="AI15" s="15">
        <v>0.075</v>
      </c>
      <c r="AJ15" s="15">
        <v>0.025</v>
      </c>
      <c r="AK15" s="15">
        <v>0.125</v>
      </c>
      <c r="AL15" s="15">
        <v>0.025</v>
      </c>
      <c r="AM15" s="15">
        <v>0.125</v>
      </c>
      <c r="AN15" s="15">
        <v>0.025</v>
      </c>
      <c r="AO15" s="15">
        <v>0.425</v>
      </c>
      <c r="AP15" s="15">
        <v>0.125</v>
      </c>
      <c r="AQ15" s="15">
        <v>0.175</v>
      </c>
      <c r="AR15" s="15">
        <v>0.425</v>
      </c>
      <c r="AS15" s="15">
        <v>0.425</v>
      </c>
      <c r="AT15" s="15">
        <v>0.125</v>
      </c>
      <c r="AU15" s="15">
        <v>0.375</v>
      </c>
      <c r="AV15" s="15">
        <v>0.075</v>
      </c>
      <c r="AW15" s="15">
        <v>0.125</v>
      </c>
      <c r="AX15" s="15">
        <v>0.075</v>
      </c>
      <c r="AY15" s="15">
        <v>0.125</v>
      </c>
      <c r="AZ15" s="15">
        <v>0.025</v>
      </c>
      <c r="BA15" s="15">
        <v>0.425</v>
      </c>
      <c r="BB15" s="15">
        <v>0.275</v>
      </c>
      <c r="BC15" s="15">
        <v>0.275</v>
      </c>
      <c r="BD15" s="15">
        <v>0.225</v>
      </c>
      <c r="BE15" s="15">
        <v>0.025</v>
      </c>
      <c r="BF15" s="15">
        <v>0.025</v>
      </c>
      <c r="BG15" s="15">
        <v>0.275</v>
      </c>
      <c r="BH15" s="15">
        <v>0.075</v>
      </c>
      <c r="BI15" s="15">
        <v>0.025</v>
      </c>
      <c r="BJ15" s="15">
        <v>0.425</v>
      </c>
      <c r="BK15" s="15">
        <v>0.225</v>
      </c>
      <c r="BL15" s="15">
        <v>0.475</v>
      </c>
      <c r="BM15" s="15">
        <v>0.025</v>
      </c>
      <c r="BN15" s="15">
        <v>0.275</v>
      </c>
      <c r="BO15" s="15">
        <v>0.075</v>
      </c>
      <c r="BP15" s="15">
        <v>0.475</v>
      </c>
      <c r="BQ15" s="15">
        <v>0.375</v>
      </c>
      <c r="BR15" s="15">
        <v>0.025</v>
      </c>
      <c r="BS15" s="15">
        <v>0.125</v>
      </c>
      <c r="BT15" s="15">
        <v>0.025</v>
      </c>
      <c r="BU15" s="15">
        <v>0.075</v>
      </c>
      <c r="BV15" s="15">
        <v>0.075</v>
      </c>
      <c r="BW15" s="15">
        <v>0.275</v>
      </c>
      <c r="BX15" s="15">
        <v>0.075</v>
      </c>
      <c r="BY15" s="15">
        <v>0.075</v>
      </c>
      <c r="BZ15" s="15">
        <v>0.025</v>
      </c>
      <c r="CA15" s="15">
        <v>0.225</v>
      </c>
      <c r="CB15" s="15">
        <v>0.225</v>
      </c>
      <c r="CC15" s="15">
        <v>0.175</v>
      </c>
      <c r="CD15" s="15">
        <v>0.025</v>
      </c>
      <c r="CE15" s="15">
        <v>0.025</v>
      </c>
      <c r="CF15" s="15">
        <v>0.075</v>
      </c>
      <c r="CG15" s="15">
        <v>0.125</v>
      </c>
      <c r="CH15" s="15">
        <v>0.425</v>
      </c>
      <c r="CI15" s="15">
        <v>0.125</v>
      </c>
      <c r="CJ15" s="15">
        <v>0.325</v>
      </c>
      <c r="CK15" s="15">
        <v>0.125</v>
      </c>
      <c r="CL15" s="15">
        <v>0.175</v>
      </c>
      <c r="CM15" s="15">
        <v>0.025</v>
      </c>
      <c r="CN15" s="15">
        <v>0.175</v>
      </c>
      <c r="CO15" s="15">
        <v>0.075</v>
      </c>
      <c r="CP15" s="15">
        <v>0.225</v>
      </c>
      <c r="CQ15" s="15">
        <v>0.475</v>
      </c>
      <c r="CR15" s="15">
        <v>0.025</v>
      </c>
      <c r="CS15" s="15">
        <v>0.025</v>
      </c>
      <c r="CT15" s="15">
        <v>0.075</v>
      </c>
      <c r="CU15" s="15">
        <v>0.225</v>
      </c>
      <c r="CV15" s="15">
        <v>0.075</v>
      </c>
      <c r="CW15" s="15">
        <v>0.375</v>
      </c>
      <c r="CX15" s="15">
        <v>0.025</v>
      </c>
      <c r="CY15" s="15">
        <v>0.375</v>
      </c>
      <c r="CZ15" s="15">
        <v>0.425</v>
      </c>
      <c r="DA15" s="15">
        <v>0.125</v>
      </c>
      <c r="DB15" s="15">
        <v>0.375</v>
      </c>
      <c r="DC15" s="15">
        <v>0.075</v>
      </c>
      <c r="DD15" s="15">
        <v>0.075</v>
      </c>
      <c r="DF15">
        <f t="shared" si="3"/>
        <v>33.3620919875376</v>
      </c>
      <c r="DG15">
        <f t="shared" ref="DG15:EL15" si="37">DG14*(1-J15*0.5)+$D15*J15*0.5+J64-(0.22/3)*DG14</f>
        <v>35.2899029660311</v>
      </c>
      <c r="DH15">
        <f t="shared" si="37"/>
        <v>35.3855842913226</v>
      </c>
      <c r="DI15">
        <f t="shared" si="37"/>
        <v>34.51023323883</v>
      </c>
      <c r="DJ15">
        <f t="shared" si="37"/>
        <v>37.7706702588393</v>
      </c>
      <c r="DK15">
        <f t="shared" si="37"/>
        <v>35.3686621744249</v>
      </c>
      <c r="DL15">
        <f t="shared" si="37"/>
        <v>43.6077558492604</v>
      </c>
      <c r="DM15">
        <f t="shared" si="37"/>
        <v>41.7783121470764</v>
      </c>
      <c r="DN15">
        <f t="shared" si="37"/>
        <v>45.7473146924932</v>
      </c>
      <c r="DO15">
        <f t="shared" si="37"/>
        <v>23.3671799173985</v>
      </c>
      <c r="DP15">
        <f t="shared" si="37"/>
        <v>42.6465819669018</v>
      </c>
      <c r="DQ15">
        <f t="shared" si="37"/>
        <v>36.9136966759949</v>
      </c>
      <c r="DR15">
        <f t="shared" si="37"/>
        <v>30.8183994630088</v>
      </c>
      <c r="DS15">
        <f t="shared" si="37"/>
        <v>39.1452578990168</v>
      </c>
      <c r="DT15">
        <f t="shared" si="37"/>
        <v>38.7891940410591</v>
      </c>
      <c r="DU15">
        <f t="shared" si="37"/>
        <v>41.8353498302873</v>
      </c>
      <c r="DV15">
        <f t="shared" si="37"/>
        <v>37.0671480577972</v>
      </c>
      <c r="DW15">
        <f t="shared" si="37"/>
        <v>38.7166074672903</v>
      </c>
      <c r="DX15">
        <f t="shared" si="37"/>
        <v>33.3977763436493</v>
      </c>
      <c r="DY15">
        <f t="shared" si="37"/>
        <v>29.1604584902201</v>
      </c>
      <c r="DZ15">
        <f t="shared" si="37"/>
        <v>32.0068478237964</v>
      </c>
      <c r="EA15">
        <f t="shared" si="37"/>
        <v>39.840562158886</v>
      </c>
      <c r="EB15">
        <f t="shared" si="37"/>
        <v>24.8868927899238</v>
      </c>
      <c r="EC15">
        <f t="shared" si="37"/>
        <v>34.2762901918659</v>
      </c>
      <c r="ED15">
        <f t="shared" si="37"/>
        <v>29.1605090865144</v>
      </c>
      <c r="EE15">
        <f t="shared" si="37"/>
        <v>44.5994528737637</v>
      </c>
      <c r="EF15">
        <f t="shared" si="37"/>
        <v>41.7349349427232</v>
      </c>
      <c r="EG15">
        <f t="shared" si="37"/>
        <v>30.024110787978</v>
      </c>
      <c r="EH15">
        <f t="shared" si="37"/>
        <v>36.7626054000686</v>
      </c>
      <c r="EI15">
        <f t="shared" si="37"/>
        <v>28.90996430432</v>
      </c>
      <c r="EJ15">
        <f t="shared" si="37"/>
        <v>32.1100741520986</v>
      </c>
      <c r="EK15">
        <f t="shared" si="37"/>
        <v>32.1076636992933</v>
      </c>
      <c r="EL15">
        <f t="shared" si="37"/>
        <v>35.9065025463537</v>
      </c>
      <c r="EM15">
        <f t="shared" ref="EM15:FR15" si="38">EM14*(1-AP15*0.5)+$D15*AP15*0.5+AP64-(0.22/3)*EM14</f>
        <v>29.3034879224424</v>
      </c>
      <c r="EN15">
        <f t="shared" si="38"/>
        <v>24.5918070194464</v>
      </c>
      <c r="EO15">
        <f t="shared" si="38"/>
        <v>33.4851485954722</v>
      </c>
      <c r="EP15">
        <f t="shared" si="38"/>
        <v>38.3568937478376</v>
      </c>
      <c r="EQ15">
        <f t="shared" si="38"/>
        <v>24.9065710954016</v>
      </c>
      <c r="ER15">
        <f t="shared" si="38"/>
        <v>36.6396833891498</v>
      </c>
      <c r="ES15">
        <f t="shared" si="38"/>
        <v>42.0176299660707</v>
      </c>
      <c r="ET15">
        <f t="shared" si="38"/>
        <v>37.3372771194274</v>
      </c>
      <c r="EU15">
        <f t="shared" si="38"/>
        <v>31.0152185763341</v>
      </c>
      <c r="EV15">
        <f t="shared" si="38"/>
        <v>23.5966266347058</v>
      </c>
      <c r="EW15">
        <f t="shared" si="38"/>
        <v>33.4313273161712</v>
      </c>
      <c r="EX15">
        <f t="shared" si="38"/>
        <v>36.6242352980225</v>
      </c>
      <c r="EY15">
        <f t="shared" si="38"/>
        <v>46.6882299108644</v>
      </c>
      <c r="EZ15">
        <f t="shared" si="38"/>
        <v>37.9641061566426</v>
      </c>
      <c r="FA15">
        <f t="shared" si="38"/>
        <v>39.2302644075959</v>
      </c>
      <c r="FB15">
        <f t="shared" si="38"/>
        <v>23.2514743159245</v>
      </c>
      <c r="FC15">
        <f t="shared" si="38"/>
        <v>32.4316477177389</v>
      </c>
      <c r="FD15">
        <f t="shared" si="38"/>
        <v>40.6833185974911</v>
      </c>
      <c r="FE15">
        <f t="shared" si="38"/>
        <v>30.5995511626129</v>
      </c>
      <c r="FF15">
        <f t="shared" si="38"/>
        <v>28.0206366006198</v>
      </c>
      <c r="FG15">
        <f t="shared" si="38"/>
        <v>38.6812260291272</v>
      </c>
      <c r="FH15">
        <f t="shared" si="38"/>
        <v>35.0369553114948</v>
      </c>
      <c r="FI15">
        <f t="shared" si="38"/>
        <v>50.6222766173915</v>
      </c>
      <c r="FJ15">
        <f t="shared" si="38"/>
        <v>32.9370888430139</v>
      </c>
      <c r="FK15">
        <f t="shared" si="38"/>
        <v>30.8862266928725</v>
      </c>
      <c r="FL15">
        <f t="shared" si="38"/>
        <v>27.2695249189326</v>
      </c>
      <c r="FM15">
        <f t="shared" si="38"/>
        <v>47.003824692483</v>
      </c>
      <c r="FN15">
        <f t="shared" si="38"/>
        <v>37.2432344086811</v>
      </c>
      <c r="FO15">
        <f t="shared" si="38"/>
        <v>32.1764181009464</v>
      </c>
      <c r="FP15">
        <f t="shared" si="38"/>
        <v>24.7010277233961</v>
      </c>
      <c r="FQ15">
        <f t="shared" si="38"/>
        <v>27.1926363647311</v>
      </c>
      <c r="FR15">
        <f t="shared" si="38"/>
        <v>26.2114716643662</v>
      </c>
      <c r="FS15">
        <f t="shared" ref="FS15:HA15" si="39">FS14*(1-BV15*0.5)+$D15*BV15*0.5+BV64-(0.22/3)*FS14</f>
        <v>40.1066217864006</v>
      </c>
      <c r="FT15">
        <f t="shared" si="39"/>
        <v>39.505171179071</v>
      </c>
      <c r="FU15">
        <f t="shared" si="39"/>
        <v>33.1596246178093</v>
      </c>
      <c r="FV15">
        <f t="shared" si="39"/>
        <v>42.7446702945563</v>
      </c>
      <c r="FW15">
        <f t="shared" si="39"/>
        <v>30.7585838038423</v>
      </c>
      <c r="FX15">
        <f t="shared" si="39"/>
        <v>36.956729342182</v>
      </c>
      <c r="FY15">
        <f t="shared" si="39"/>
        <v>40.642010452474</v>
      </c>
      <c r="FZ15">
        <f t="shared" si="39"/>
        <v>33.7898225816835</v>
      </c>
      <c r="GA15">
        <f t="shared" si="39"/>
        <v>36.047377252565</v>
      </c>
      <c r="GB15">
        <f t="shared" si="39"/>
        <v>34.5785048616295</v>
      </c>
      <c r="GC15">
        <f t="shared" si="39"/>
        <v>21.2650314226132</v>
      </c>
      <c r="GD15">
        <f t="shared" si="39"/>
        <v>31.423391173407</v>
      </c>
      <c r="GE15">
        <f t="shared" si="39"/>
        <v>39.8824528270649</v>
      </c>
      <c r="GF15">
        <f t="shared" si="39"/>
        <v>37.8872275303214</v>
      </c>
      <c r="GG15">
        <f t="shared" si="39"/>
        <v>34.3930051407526</v>
      </c>
      <c r="GH15">
        <f t="shared" si="39"/>
        <v>39.903506011597</v>
      </c>
      <c r="GI15">
        <f t="shared" si="39"/>
        <v>35.9530118408721</v>
      </c>
      <c r="GJ15">
        <f t="shared" si="39"/>
        <v>39.5358950341871</v>
      </c>
      <c r="GK15">
        <f t="shared" si="39"/>
        <v>38.4624862398465</v>
      </c>
      <c r="GL15">
        <f t="shared" si="39"/>
        <v>35.9061176100656</v>
      </c>
      <c r="GM15">
        <f t="shared" si="39"/>
        <v>38.5767597551163</v>
      </c>
      <c r="GN15">
        <f t="shared" si="39"/>
        <v>43.9141930064796</v>
      </c>
      <c r="GO15">
        <f t="shared" si="39"/>
        <v>31.8735958901911</v>
      </c>
      <c r="GP15">
        <f t="shared" si="39"/>
        <v>39.9329673139215</v>
      </c>
      <c r="GQ15">
        <f t="shared" si="39"/>
        <v>32.7877318258436</v>
      </c>
      <c r="GR15">
        <f t="shared" si="39"/>
        <v>29.9066577408543</v>
      </c>
      <c r="GS15">
        <f t="shared" si="39"/>
        <v>34.1845125690286</v>
      </c>
      <c r="GT15">
        <f t="shared" si="39"/>
        <v>32.8952572469547</v>
      </c>
      <c r="GU15">
        <f t="shared" si="39"/>
        <v>42.0515640138992</v>
      </c>
      <c r="GV15">
        <f t="shared" si="39"/>
        <v>42.5280347679142</v>
      </c>
      <c r="GW15">
        <f t="shared" si="39"/>
        <v>28.5793475115542</v>
      </c>
      <c r="GX15">
        <f t="shared" si="39"/>
        <v>37.0217070018019</v>
      </c>
      <c r="GY15">
        <f t="shared" si="39"/>
        <v>29.7631025244935</v>
      </c>
      <c r="GZ15">
        <f t="shared" si="39"/>
        <v>39.8995046883496</v>
      </c>
      <c r="HA15">
        <f t="shared" si="39"/>
        <v>23.7802695968269</v>
      </c>
      <c r="HB15" s="21">
        <v>8.5</v>
      </c>
    </row>
    <row r="16" ht="14.4" spans="1:210">
      <c r="A16" s="11">
        <v>2702</v>
      </c>
      <c r="B16" s="12">
        <v>42792.2916666667</v>
      </c>
      <c r="C16" s="13">
        <v>10.3333333333333</v>
      </c>
      <c r="D16" s="13">
        <v>49</v>
      </c>
      <c r="F16" s="25">
        <v>0</v>
      </c>
      <c r="G16" s="25">
        <v>0</v>
      </c>
      <c r="I16" s="15">
        <v>0.025</v>
      </c>
      <c r="J16" s="15">
        <v>0.175</v>
      </c>
      <c r="K16" s="15">
        <v>0.225</v>
      </c>
      <c r="L16" s="15">
        <v>0.075</v>
      </c>
      <c r="M16" s="15">
        <v>0.025</v>
      </c>
      <c r="N16" s="15">
        <v>0.025</v>
      </c>
      <c r="O16" s="15">
        <v>0.075</v>
      </c>
      <c r="P16" s="15">
        <v>0.025</v>
      </c>
      <c r="Q16" s="15">
        <v>0.025</v>
      </c>
      <c r="R16" s="15">
        <v>0.175</v>
      </c>
      <c r="S16" s="15">
        <v>0.225</v>
      </c>
      <c r="T16" s="15">
        <v>0.475</v>
      </c>
      <c r="U16" s="15">
        <v>0.075</v>
      </c>
      <c r="V16" s="15">
        <v>0.175</v>
      </c>
      <c r="W16" s="15">
        <v>0.175</v>
      </c>
      <c r="X16" s="15">
        <v>0.075</v>
      </c>
      <c r="Y16" s="15">
        <v>0.275</v>
      </c>
      <c r="Z16" s="15">
        <v>0.025</v>
      </c>
      <c r="AA16" s="15">
        <v>0.075</v>
      </c>
      <c r="AB16" s="15">
        <v>0.375</v>
      </c>
      <c r="AC16" s="15">
        <v>0.125</v>
      </c>
      <c r="AD16" s="15">
        <v>0.425</v>
      </c>
      <c r="AE16" s="15">
        <v>0.025</v>
      </c>
      <c r="AF16" s="15">
        <v>0.225</v>
      </c>
      <c r="AG16" s="15">
        <v>0.025</v>
      </c>
      <c r="AH16" s="15">
        <v>0.225</v>
      </c>
      <c r="AI16" s="15">
        <v>0.075</v>
      </c>
      <c r="AJ16" s="15">
        <v>0.025</v>
      </c>
      <c r="AK16" s="15">
        <v>0.425</v>
      </c>
      <c r="AL16" s="15">
        <v>0.175</v>
      </c>
      <c r="AM16" s="15">
        <v>0.325</v>
      </c>
      <c r="AN16" s="15">
        <v>0.025</v>
      </c>
      <c r="AO16" s="15">
        <v>0.075</v>
      </c>
      <c r="AP16" s="15">
        <v>0.225</v>
      </c>
      <c r="AQ16" s="15">
        <v>0.425</v>
      </c>
      <c r="AR16" s="15">
        <v>0.175</v>
      </c>
      <c r="AS16" s="15">
        <v>0.025</v>
      </c>
      <c r="AT16" s="15">
        <v>0.025</v>
      </c>
      <c r="AU16" s="15">
        <v>0.325</v>
      </c>
      <c r="AV16" s="15">
        <v>0.025</v>
      </c>
      <c r="AW16" s="15">
        <v>0.475</v>
      </c>
      <c r="AX16" s="15">
        <v>0.075</v>
      </c>
      <c r="AY16" s="15">
        <v>0.075</v>
      </c>
      <c r="AZ16" s="15">
        <v>0.125</v>
      </c>
      <c r="BA16" s="15">
        <v>0.225</v>
      </c>
      <c r="BB16" s="15">
        <v>0.025</v>
      </c>
      <c r="BC16" s="15">
        <v>0.475</v>
      </c>
      <c r="BD16" s="15">
        <v>0.225</v>
      </c>
      <c r="BE16" s="15">
        <v>0.125</v>
      </c>
      <c r="BF16" s="15">
        <v>0.175</v>
      </c>
      <c r="BG16" s="15">
        <v>0.175</v>
      </c>
      <c r="BH16" s="15">
        <v>0.025</v>
      </c>
      <c r="BI16" s="15">
        <v>0.325</v>
      </c>
      <c r="BJ16" s="15">
        <v>0.125</v>
      </c>
      <c r="BK16" s="15">
        <v>0.075</v>
      </c>
      <c r="BL16" s="15">
        <v>0.075</v>
      </c>
      <c r="BM16" s="15">
        <v>0.075</v>
      </c>
      <c r="BN16" s="15">
        <v>0.375</v>
      </c>
      <c r="BO16" s="15">
        <v>0.425</v>
      </c>
      <c r="BP16" s="15">
        <v>0.225</v>
      </c>
      <c r="BQ16" s="15">
        <v>0.175</v>
      </c>
      <c r="BR16" s="15">
        <v>0.025</v>
      </c>
      <c r="BS16" s="15">
        <v>0.475</v>
      </c>
      <c r="BT16" s="15">
        <v>0.225</v>
      </c>
      <c r="BU16" s="15">
        <v>0.375</v>
      </c>
      <c r="BV16" s="15">
        <v>0.425</v>
      </c>
      <c r="BW16" s="15">
        <v>0.025</v>
      </c>
      <c r="BX16" s="15">
        <v>0.425</v>
      </c>
      <c r="BY16" s="15">
        <v>0.075</v>
      </c>
      <c r="BZ16" s="15">
        <v>0.425</v>
      </c>
      <c r="CA16" s="15">
        <v>0.175</v>
      </c>
      <c r="CB16" s="15">
        <v>0.075</v>
      </c>
      <c r="CC16" s="15">
        <v>0.425</v>
      </c>
      <c r="CD16" s="15">
        <v>0.025</v>
      </c>
      <c r="CE16" s="15">
        <v>0.125</v>
      </c>
      <c r="CF16" s="15">
        <v>0.025</v>
      </c>
      <c r="CG16" s="15">
        <v>0.325</v>
      </c>
      <c r="CH16" s="15">
        <v>0.425</v>
      </c>
      <c r="CI16" s="15">
        <v>0.225</v>
      </c>
      <c r="CJ16" s="15">
        <v>0.075</v>
      </c>
      <c r="CK16" s="15">
        <v>0.025</v>
      </c>
      <c r="CL16" s="15">
        <v>0.325</v>
      </c>
      <c r="CM16" s="15">
        <v>0.375</v>
      </c>
      <c r="CN16" s="15">
        <v>0.025</v>
      </c>
      <c r="CO16" s="15">
        <v>0.075</v>
      </c>
      <c r="CP16" s="15">
        <v>0.125</v>
      </c>
      <c r="CQ16" s="15">
        <v>0.325</v>
      </c>
      <c r="CR16" s="15">
        <v>0.275</v>
      </c>
      <c r="CS16" s="15">
        <v>0.375</v>
      </c>
      <c r="CT16" s="15">
        <v>0.425</v>
      </c>
      <c r="CU16" s="15">
        <v>0.025</v>
      </c>
      <c r="CV16" s="15">
        <v>0.075</v>
      </c>
      <c r="CW16" s="15">
        <v>0.025</v>
      </c>
      <c r="CX16" s="15">
        <v>0.225</v>
      </c>
      <c r="CY16" s="15">
        <v>0.125</v>
      </c>
      <c r="CZ16" s="15">
        <v>0.425</v>
      </c>
      <c r="DA16" s="15">
        <v>0.075</v>
      </c>
      <c r="DB16" s="15">
        <v>0.025</v>
      </c>
      <c r="DC16" s="15">
        <v>0.075</v>
      </c>
      <c r="DD16" s="15">
        <v>0.125</v>
      </c>
      <c r="DF16">
        <f t="shared" si="3"/>
        <v>31.1110124252739</v>
      </c>
      <c r="DG16">
        <f t="shared" ref="DG16:EL16" si="40">DG15*(1-J16*0.5)+$D16*J16*0.5+J65-(0.22/3)*DG15</f>
        <v>33.9016102389944</v>
      </c>
      <c r="DH16">
        <f t="shared" si="40"/>
        <v>34.3222632105185</v>
      </c>
      <c r="DI16">
        <f t="shared" si="40"/>
        <v>32.5228490548597</v>
      </c>
      <c r="DJ16">
        <f t="shared" si="40"/>
        <v>35.1411877282889</v>
      </c>
      <c r="DK16">
        <f t="shared" si="40"/>
        <v>32.9453520044535</v>
      </c>
      <c r="DL16">
        <f t="shared" si="40"/>
        <v>40.6120629093007</v>
      </c>
      <c r="DM16">
        <f t="shared" si="40"/>
        <v>38.8048403544524</v>
      </c>
      <c r="DN16">
        <f t="shared" si="40"/>
        <v>42.4331701813875</v>
      </c>
      <c r="DO16">
        <f t="shared" si="40"/>
        <v>23.8964584806836</v>
      </c>
      <c r="DP16">
        <f t="shared" si="40"/>
        <v>40.2339254847193</v>
      </c>
      <c r="DQ16">
        <f t="shared" si="40"/>
        <v>37.0771892925398</v>
      </c>
      <c r="DR16">
        <f t="shared" si="40"/>
        <v>29.2401935225253</v>
      </c>
      <c r="DS16">
        <f t="shared" si="40"/>
        <v>37.1368955869249</v>
      </c>
      <c r="DT16">
        <f t="shared" si="40"/>
        <v>36.8380986661221</v>
      </c>
      <c r="DU16">
        <f t="shared" si="40"/>
        <v>39.0360985574304</v>
      </c>
      <c r="DV16">
        <f t="shared" si="40"/>
        <v>35.9896576756116</v>
      </c>
      <c r="DW16">
        <f t="shared" si="40"/>
        <v>36.0059319930146</v>
      </c>
      <c r="DX16">
        <f t="shared" si="40"/>
        <v>31.5336894655615</v>
      </c>
      <c r="DY16">
        <f t="shared" si="40"/>
        <v>30.7419389006877</v>
      </c>
      <c r="DZ16">
        <f t="shared" si="40"/>
        <v>30.7217509943974</v>
      </c>
      <c r="EA16">
        <f t="shared" si="40"/>
        <v>38.8653014751378</v>
      </c>
      <c r="EB16">
        <f t="shared" si="40"/>
        <v>23.3632678254553</v>
      </c>
      <c r="EC16">
        <f t="shared" si="40"/>
        <v>33.4191129312108</v>
      </c>
      <c r="ED16">
        <f t="shared" si="40"/>
        <v>27.2700653899219</v>
      </c>
      <c r="EE16">
        <f t="shared" si="40"/>
        <v>41.8238878813893</v>
      </c>
      <c r="EF16">
        <f t="shared" si="40"/>
        <v>38.9468129865714</v>
      </c>
      <c r="EG16">
        <f t="shared" si="40"/>
        <v>28.0595412786766</v>
      </c>
      <c r="EH16">
        <f t="shared" si="40"/>
        <v>36.667127356549</v>
      </c>
      <c r="EI16">
        <f t="shared" si="40"/>
        <v>28.5477783787085</v>
      </c>
      <c r="EJ16">
        <f t="shared" si="40"/>
        <v>32.4999483312287</v>
      </c>
      <c r="EK16">
        <f t="shared" si="40"/>
        <v>29.9642558984373</v>
      </c>
      <c r="EL16">
        <f t="shared" si="40"/>
        <v>33.7643651807995</v>
      </c>
      <c r="EM16">
        <f t="shared" ref="EM16:FR16" si="41">EM15*(1-AP16*0.5)+$D16*AP16*0.5+AP65-(0.22/3)*EM15</f>
        <v>29.3704230835218</v>
      </c>
      <c r="EN16">
        <f t="shared" si="41"/>
        <v>27.975148846388</v>
      </c>
      <c r="EO16">
        <f t="shared" si="41"/>
        <v>32.3871205297004</v>
      </c>
      <c r="EP16">
        <f t="shared" si="41"/>
        <v>35.6770937011482</v>
      </c>
      <c r="EQ16">
        <f t="shared" si="41"/>
        <v>23.3812570763797</v>
      </c>
      <c r="ER16">
        <f t="shared" si="41"/>
        <v>35.9613247232087</v>
      </c>
      <c r="ES16">
        <f t="shared" si="41"/>
        <v>39.0236167273163</v>
      </c>
      <c r="ET16">
        <f t="shared" si="41"/>
        <v>37.3691068148054</v>
      </c>
      <c r="EU16">
        <f t="shared" si="41"/>
        <v>29.415198517457</v>
      </c>
      <c r="EV16">
        <f t="shared" si="41"/>
        <v>22.8188338493593</v>
      </c>
      <c r="EW16">
        <f t="shared" si="41"/>
        <v>31.952738689058</v>
      </c>
      <c r="EX16">
        <f t="shared" si="41"/>
        <v>35.3307315718066</v>
      </c>
      <c r="EY16">
        <f t="shared" si="41"/>
        <v>43.2933235101818</v>
      </c>
      <c r="EZ16">
        <f t="shared" si="41"/>
        <v>37.8010964929528</v>
      </c>
      <c r="FA16">
        <f t="shared" si="41"/>
        <v>37.4524736051843</v>
      </c>
      <c r="FB16">
        <f t="shared" si="41"/>
        <v>23.1556490546781</v>
      </c>
      <c r="FC16">
        <f t="shared" si="41"/>
        <v>31.5030577098026</v>
      </c>
      <c r="FD16">
        <f t="shared" si="41"/>
        <v>38.4275848563946</v>
      </c>
      <c r="FE16">
        <f t="shared" si="41"/>
        <v>28.585589687822</v>
      </c>
      <c r="FF16">
        <f t="shared" si="41"/>
        <v>29.3749364689736</v>
      </c>
      <c r="FG16">
        <f t="shared" si="41"/>
        <v>36.4895261601707</v>
      </c>
      <c r="FH16">
        <f t="shared" si="41"/>
        <v>32.9911927644708</v>
      </c>
      <c r="FI16">
        <f t="shared" si="41"/>
        <v>46.8491409589639</v>
      </c>
      <c r="FJ16">
        <f t="shared" si="41"/>
        <v>31.1240614962466</v>
      </c>
      <c r="FK16">
        <f t="shared" si="41"/>
        <v>32.0175692304816</v>
      </c>
      <c r="FL16">
        <f t="shared" si="41"/>
        <v>29.8874857129377</v>
      </c>
      <c r="FM16">
        <f t="shared" si="41"/>
        <v>43.7814472704632</v>
      </c>
      <c r="FN16">
        <f t="shared" si="41"/>
        <v>35.5407808746182</v>
      </c>
      <c r="FO16">
        <f t="shared" si="41"/>
        <v>30.0271088806152</v>
      </c>
      <c r="FP16">
        <f t="shared" si="41"/>
        <v>28.6606249393738</v>
      </c>
      <c r="FQ16">
        <f t="shared" si="41"/>
        <v>27.6518381069519</v>
      </c>
      <c r="FR16">
        <f t="shared" si="41"/>
        <v>28.5621461385773</v>
      </c>
      <c r="FS16">
        <f t="shared" ref="FS16:HA16" si="42">FS15*(1-BV16*0.5)+$D16*BV16*0.5+BV65-(0.22/3)*FS15</f>
        <v>39.0553123924545</v>
      </c>
      <c r="FT16">
        <f t="shared" si="42"/>
        <v>36.7268106528674</v>
      </c>
      <c r="FU16">
        <f t="shared" si="42"/>
        <v>34.0939985812188</v>
      </c>
      <c r="FV16">
        <f t="shared" si="42"/>
        <v>39.8446360035763</v>
      </c>
      <c r="FW16">
        <f t="shared" si="42"/>
        <v>32.3792552665774</v>
      </c>
      <c r="FX16">
        <f t="shared" si="42"/>
        <v>35.3003553729811</v>
      </c>
      <c r="FY16">
        <f t="shared" si="42"/>
        <v>37.9750209606581</v>
      </c>
      <c r="FZ16">
        <f t="shared" si="42"/>
        <v>34.544064960419</v>
      </c>
      <c r="GA16">
        <f t="shared" si="42"/>
        <v>33.5658107050532</v>
      </c>
      <c r="GB16">
        <f t="shared" si="42"/>
        <v>32.9440912845915</v>
      </c>
      <c r="GC16">
        <f t="shared" si="42"/>
        <v>20.0522828921722</v>
      </c>
      <c r="GD16">
        <f t="shared" si="42"/>
        <v>31.9752080883452</v>
      </c>
      <c r="GE16">
        <f t="shared" si="42"/>
        <v>38.8952183939955</v>
      </c>
      <c r="GF16">
        <f t="shared" si="42"/>
        <v>36.3590177476033</v>
      </c>
      <c r="GG16">
        <f t="shared" si="42"/>
        <v>32.4186137376525</v>
      </c>
      <c r="GH16">
        <f t="shared" si="42"/>
        <v>37.090955078935</v>
      </c>
      <c r="GI16">
        <f t="shared" si="42"/>
        <v>35.4365932150664</v>
      </c>
      <c r="GJ16">
        <f t="shared" si="42"/>
        <v>38.4111157461033</v>
      </c>
      <c r="GK16">
        <f t="shared" si="42"/>
        <v>35.773622837593</v>
      </c>
      <c r="GL16">
        <f t="shared" si="42"/>
        <v>33.7640229082833</v>
      </c>
      <c r="GM16">
        <f t="shared" si="42"/>
        <v>36.3992498883797</v>
      </c>
      <c r="GN16">
        <f t="shared" si="42"/>
        <v>41.5202624891182</v>
      </c>
      <c r="GO16">
        <f t="shared" si="42"/>
        <v>31.8910794233425</v>
      </c>
      <c r="GP16">
        <f t="shared" si="42"/>
        <v>38.7046183395403</v>
      </c>
      <c r="GQ16">
        <f t="shared" si="42"/>
        <v>33.8284051456233</v>
      </c>
      <c r="GR16">
        <f t="shared" si="42"/>
        <v>27.9521696180977</v>
      </c>
      <c r="GS16">
        <f t="shared" si="42"/>
        <v>32.2332290926279</v>
      </c>
      <c r="GT16">
        <f t="shared" si="42"/>
        <v>30.6842476665911</v>
      </c>
      <c r="GU16">
        <f t="shared" si="42"/>
        <v>39.7494817013163</v>
      </c>
      <c r="GV16">
        <f t="shared" si="42"/>
        <v>39.8138100452725</v>
      </c>
      <c r="GW16">
        <f t="shared" si="42"/>
        <v>30.822917347835</v>
      </c>
      <c r="GX16">
        <f t="shared" si="42"/>
        <v>34.7559678091022</v>
      </c>
      <c r="GY16">
        <f t="shared" si="42"/>
        <v>27.8209362244745</v>
      </c>
      <c r="GZ16">
        <f t="shared" si="42"/>
        <v>37.3148095853908</v>
      </c>
      <c r="HA16">
        <f t="shared" si="42"/>
        <v>23.6126163099246</v>
      </c>
      <c r="HB16" s="21">
        <v>10.3333333333333</v>
      </c>
    </row>
    <row r="17" ht="14.4" spans="1:210">
      <c r="A17" s="11">
        <v>2703</v>
      </c>
      <c r="B17" s="12">
        <v>42792.3125</v>
      </c>
      <c r="C17" s="13">
        <v>11.8333333333333</v>
      </c>
      <c r="D17" s="13">
        <v>49</v>
      </c>
      <c r="F17" s="25">
        <v>0</v>
      </c>
      <c r="G17" s="25">
        <v>0</v>
      </c>
      <c r="I17" s="15">
        <v>0.425</v>
      </c>
      <c r="J17" s="15">
        <v>0.025</v>
      </c>
      <c r="K17" s="15">
        <v>0.075</v>
      </c>
      <c r="L17" s="15">
        <v>0.025</v>
      </c>
      <c r="M17" s="15">
        <v>0.375</v>
      </c>
      <c r="N17" s="15">
        <v>0.075</v>
      </c>
      <c r="O17" s="15">
        <v>0.025</v>
      </c>
      <c r="P17" s="15">
        <v>0.175</v>
      </c>
      <c r="Q17" s="15">
        <v>0.075</v>
      </c>
      <c r="R17" s="15">
        <v>0.325</v>
      </c>
      <c r="S17" s="15">
        <v>0.425</v>
      </c>
      <c r="T17" s="15">
        <v>0.175</v>
      </c>
      <c r="U17" s="15">
        <v>0.025</v>
      </c>
      <c r="V17" s="15">
        <v>0.025</v>
      </c>
      <c r="W17" s="15">
        <v>0.375</v>
      </c>
      <c r="X17" s="15">
        <v>0.225</v>
      </c>
      <c r="Y17" s="15">
        <v>0.425</v>
      </c>
      <c r="Z17" s="15">
        <v>0.325</v>
      </c>
      <c r="AA17" s="15">
        <v>0.025</v>
      </c>
      <c r="AB17" s="15">
        <v>0.425</v>
      </c>
      <c r="AC17" s="15">
        <v>0.275</v>
      </c>
      <c r="AD17" s="15">
        <v>0.275</v>
      </c>
      <c r="AE17" s="15">
        <v>0.425</v>
      </c>
      <c r="AF17" s="15">
        <v>0.125</v>
      </c>
      <c r="AG17" s="15">
        <v>0.375</v>
      </c>
      <c r="AH17" s="15">
        <v>0.125</v>
      </c>
      <c r="AI17" s="15">
        <v>0.175</v>
      </c>
      <c r="AJ17" s="15">
        <v>0.175</v>
      </c>
      <c r="AK17" s="15">
        <v>0.425</v>
      </c>
      <c r="AL17" s="15">
        <v>0.025</v>
      </c>
      <c r="AM17" s="15">
        <v>0.275</v>
      </c>
      <c r="AN17" s="15">
        <v>0.325</v>
      </c>
      <c r="AO17" s="15">
        <v>0.025</v>
      </c>
      <c r="AP17" s="15">
        <v>0.025</v>
      </c>
      <c r="AQ17" s="15">
        <v>0.325</v>
      </c>
      <c r="AR17" s="15">
        <v>0.075</v>
      </c>
      <c r="AS17" s="15">
        <v>0.075</v>
      </c>
      <c r="AT17" s="15">
        <v>0.275</v>
      </c>
      <c r="AU17" s="15">
        <v>0.425</v>
      </c>
      <c r="AV17" s="15">
        <v>0.275</v>
      </c>
      <c r="AW17" s="15">
        <v>0.425</v>
      </c>
      <c r="AX17" s="15">
        <v>0.175</v>
      </c>
      <c r="AY17" s="15">
        <v>0.025</v>
      </c>
      <c r="AZ17" s="15">
        <v>0.175</v>
      </c>
      <c r="BA17" s="15">
        <v>0.425</v>
      </c>
      <c r="BB17" s="15">
        <v>0.025</v>
      </c>
      <c r="BC17" s="15">
        <v>0.475</v>
      </c>
      <c r="BD17" s="15">
        <v>0.175</v>
      </c>
      <c r="BE17" s="15">
        <v>0.025</v>
      </c>
      <c r="BF17" s="15">
        <v>0.075</v>
      </c>
      <c r="BG17" s="15">
        <v>0.075</v>
      </c>
      <c r="BH17" s="15">
        <v>0.475</v>
      </c>
      <c r="BI17" s="15">
        <v>0.075</v>
      </c>
      <c r="BJ17" s="15">
        <v>0.475</v>
      </c>
      <c r="BK17" s="15">
        <v>0.075</v>
      </c>
      <c r="BL17" s="15">
        <v>0.275</v>
      </c>
      <c r="BM17" s="15">
        <v>0.075</v>
      </c>
      <c r="BN17" s="15">
        <v>0.025</v>
      </c>
      <c r="BO17" s="15">
        <v>0.225</v>
      </c>
      <c r="BP17" s="15">
        <v>0.325</v>
      </c>
      <c r="BQ17" s="15">
        <v>0.175</v>
      </c>
      <c r="BR17" s="15">
        <v>0.075</v>
      </c>
      <c r="BS17" s="15">
        <v>0.125</v>
      </c>
      <c r="BT17" s="15">
        <v>0.075</v>
      </c>
      <c r="BU17" s="15">
        <v>0.025</v>
      </c>
      <c r="BV17" s="15">
        <v>0.225</v>
      </c>
      <c r="BW17" s="15">
        <v>0.025</v>
      </c>
      <c r="BX17" s="15">
        <v>0.275</v>
      </c>
      <c r="BY17" s="15">
        <v>0.025</v>
      </c>
      <c r="BZ17" s="15">
        <v>0.075</v>
      </c>
      <c r="CA17" s="15">
        <v>0.025</v>
      </c>
      <c r="CB17" s="15">
        <v>0.075</v>
      </c>
      <c r="CC17" s="15">
        <v>0.025</v>
      </c>
      <c r="CD17" s="15">
        <v>0.025</v>
      </c>
      <c r="CE17" s="15">
        <v>0.075</v>
      </c>
      <c r="CF17" s="15">
        <v>0.125</v>
      </c>
      <c r="CG17" s="15">
        <v>0.275</v>
      </c>
      <c r="CH17" s="15">
        <v>0.025</v>
      </c>
      <c r="CI17" s="15">
        <v>0.025</v>
      </c>
      <c r="CJ17" s="15">
        <v>0.125</v>
      </c>
      <c r="CK17" s="15">
        <v>0.275</v>
      </c>
      <c r="CL17" s="15">
        <v>0.025</v>
      </c>
      <c r="CM17" s="15">
        <v>0.075</v>
      </c>
      <c r="CN17" s="15">
        <v>0.275</v>
      </c>
      <c r="CO17" s="15">
        <v>0.025</v>
      </c>
      <c r="CP17" s="15">
        <v>0.025</v>
      </c>
      <c r="CQ17" s="15">
        <v>0.025</v>
      </c>
      <c r="CR17" s="15">
        <v>0.075</v>
      </c>
      <c r="CS17" s="15">
        <v>0.225</v>
      </c>
      <c r="CT17" s="15">
        <v>0.175</v>
      </c>
      <c r="CU17" s="15">
        <v>0.075</v>
      </c>
      <c r="CV17" s="15">
        <v>0.125</v>
      </c>
      <c r="CW17" s="15">
        <v>0.025</v>
      </c>
      <c r="CX17" s="15">
        <v>0.025</v>
      </c>
      <c r="CY17" s="15">
        <v>0.075</v>
      </c>
      <c r="CZ17" s="15">
        <v>0.025</v>
      </c>
      <c r="DA17" s="15">
        <v>0.325</v>
      </c>
      <c r="DB17" s="15">
        <v>0.025</v>
      </c>
      <c r="DC17" s="15">
        <v>0.025</v>
      </c>
      <c r="DD17" s="15">
        <v>0.175</v>
      </c>
      <c r="DF17">
        <f t="shared" si="3"/>
        <v>32.6309480403831</v>
      </c>
      <c r="DG17">
        <f t="shared" ref="DG17:EL17" si="43">DG16*(1-J17*0.5)+$D17*J17*0.5+J66-(0.22/3)*DG16</f>
        <v>31.6042220268141</v>
      </c>
      <c r="DH17">
        <f t="shared" si="43"/>
        <v>32.3557123713527</v>
      </c>
      <c r="DI17">
        <f t="shared" si="43"/>
        <v>30.3438045109842</v>
      </c>
      <c r="DJ17">
        <f t="shared" si="43"/>
        <v>35.1626945958269</v>
      </c>
      <c r="DK17">
        <f t="shared" si="43"/>
        <v>31.1314088239599</v>
      </c>
      <c r="DL17">
        <f t="shared" si="43"/>
        <v>37.7386941762524</v>
      </c>
      <c r="DM17">
        <f t="shared" si="43"/>
        <v>36.851228530778</v>
      </c>
      <c r="DN17">
        <f t="shared" si="43"/>
        <v>39.5676604862837</v>
      </c>
      <c r="DO17">
        <f t="shared" si="43"/>
        <v>26.2233770223224</v>
      </c>
      <c r="DP17">
        <f t="shared" si="43"/>
        <v>39.146228450337</v>
      </c>
      <c r="DQ17">
        <f t="shared" si="43"/>
        <v>35.4014413479897</v>
      </c>
      <c r="DR17">
        <f t="shared" si="43"/>
        <v>27.3429102451752</v>
      </c>
      <c r="DS17">
        <f t="shared" si="43"/>
        <v>34.5618120490472</v>
      </c>
      <c r="DT17">
        <f t="shared" si="43"/>
        <v>36.4169945973752</v>
      </c>
      <c r="DU17">
        <f t="shared" si="43"/>
        <v>37.2943902421746</v>
      </c>
      <c r="DV17">
        <f t="shared" si="43"/>
        <v>36.1151138566659</v>
      </c>
      <c r="DW17">
        <f t="shared" si="43"/>
        <v>35.4770330313286</v>
      </c>
      <c r="DX17">
        <f t="shared" si="43"/>
        <v>29.4395477864342</v>
      </c>
      <c r="DY17">
        <f t="shared" si="43"/>
        <v>32.3673680315745</v>
      </c>
      <c r="DZ17">
        <f t="shared" si="43"/>
        <v>30.982081826412</v>
      </c>
      <c r="EA17">
        <f t="shared" si="43"/>
        <v>37.4087004141296</v>
      </c>
      <c r="EB17">
        <f t="shared" si="43"/>
        <v>27.097767105346</v>
      </c>
      <c r="EC17">
        <f t="shared" si="43"/>
        <v>31.9421834247214</v>
      </c>
      <c r="ED17">
        <f t="shared" si="43"/>
        <v>29.3446233340506</v>
      </c>
      <c r="EE17">
        <f t="shared" si="43"/>
        <v>39.2053097775006</v>
      </c>
      <c r="EF17">
        <f t="shared" si="43"/>
        <v>36.9703672312311</v>
      </c>
      <c r="EG17">
        <f t="shared" si="43"/>
        <v>27.8341317230228</v>
      </c>
      <c r="EH17">
        <f t="shared" si="43"/>
        <v>36.5989401204687</v>
      </c>
      <c r="EI17">
        <f t="shared" si="43"/>
        <v>26.7099274012027</v>
      </c>
      <c r="EJ17">
        <f t="shared" si="43"/>
        <v>32.3853758913947</v>
      </c>
      <c r="EK17">
        <f t="shared" si="43"/>
        <v>30.8601855490558</v>
      </c>
      <c r="EL17">
        <f t="shared" si="43"/>
        <v>31.4787571694475</v>
      </c>
      <c r="EM17">
        <f t="shared" ref="EM17:FR17" si="44">EM16*(1-AP17*0.5)+$D17*AP17*0.5+AP66-(0.22/3)*EM16</f>
        <v>27.4619617688529</v>
      </c>
      <c r="EN17">
        <f t="shared" si="44"/>
        <v>29.3401762434481</v>
      </c>
      <c r="EO17">
        <f t="shared" si="44"/>
        <v>30.6350480043253</v>
      </c>
      <c r="EP17">
        <f t="shared" si="44"/>
        <v>33.5603824826042</v>
      </c>
      <c r="EQ17">
        <f t="shared" si="44"/>
        <v>25.189208709443</v>
      </c>
      <c r="ER17">
        <f t="shared" si="44"/>
        <v>36.0948794064915</v>
      </c>
      <c r="ES17">
        <f t="shared" si="44"/>
        <v>37.5336375339738</v>
      </c>
      <c r="ET17">
        <f t="shared" si="44"/>
        <v>37.1002704502402</v>
      </c>
      <c r="EU17">
        <f t="shared" si="44"/>
        <v>28.9717540892327</v>
      </c>
      <c r="EV17">
        <f t="shared" si="44"/>
        <v>21.4727172772893</v>
      </c>
      <c r="EW17">
        <f t="shared" si="44"/>
        <v>31.1011732165678</v>
      </c>
      <c r="EX17">
        <f t="shared" si="44"/>
        <v>35.6445307975319</v>
      </c>
      <c r="EY17">
        <f t="shared" si="44"/>
        <v>40.1898132422246</v>
      </c>
      <c r="EZ17">
        <f t="shared" si="44"/>
        <v>37.6887556663933</v>
      </c>
      <c r="FA17">
        <f t="shared" si="44"/>
        <v>35.7163674336838</v>
      </c>
      <c r="FB17">
        <f t="shared" si="44"/>
        <v>21.7806225108182</v>
      </c>
      <c r="FC17">
        <f t="shared" si="44"/>
        <v>29.8489688136328</v>
      </c>
      <c r="FD17">
        <f t="shared" si="44"/>
        <v>36.0060275348109</v>
      </c>
      <c r="FE17">
        <f t="shared" si="44"/>
        <v>31.3377355598573</v>
      </c>
      <c r="FF17">
        <f t="shared" si="44"/>
        <v>27.9567143436624</v>
      </c>
      <c r="FG17">
        <f t="shared" si="44"/>
        <v>36.784865112051</v>
      </c>
      <c r="FH17">
        <f t="shared" si="44"/>
        <v>31.172168899742</v>
      </c>
      <c r="FI17">
        <f t="shared" si="44"/>
        <v>43.7092804067823</v>
      </c>
      <c r="FJ17">
        <f t="shared" si="44"/>
        <v>29.5119780137459</v>
      </c>
      <c r="FK17">
        <f t="shared" si="44"/>
        <v>29.8818945381986</v>
      </c>
      <c r="FL17">
        <f t="shared" si="44"/>
        <v>29.8458946179501</v>
      </c>
      <c r="FM17">
        <f t="shared" si="44"/>
        <v>41.4188226225123</v>
      </c>
      <c r="FN17">
        <f t="shared" si="44"/>
        <v>34.1121386172838</v>
      </c>
      <c r="FO17">
        <f t="shared" si="44"/>
        <v>28.5366043130137</v>
      </c>
      <c r="FP17">
        <f t="shared" si="44"/>
        <v>27.8300567184422</v>
      </c>
      <c r="FQ17">
        <f t="shared" si="44"/>
        <v>26.4245927167648</v>
      </c>
      <c r="FR17">
        <f t="shared" si="44"/>
        <v>26.7230619283494</v>
      </c>
      <c r="FS17">
        <f t="shared" ref="FS17:HA17" si="45">FS16*(1-BV17*0.5)+$D17*BV17*0.5+BV66-(0.22/3)*FS16</f>
        <v>37.31003350619</v>
      </c>
      <c r="FT17">
        <f t="shared" si="45"/>
        <v>34.1869260718296</v>
      </c>
      <c r="FU17">
        <f t="shared" si="45"/>
        <v>33.6433472136785</v>
      </c>
      <c r="FV17">
        <f t="shared" si="45"/>
        <v>37.037138079936</v>
      </c>
      <c r="FW17">
        <f t="shared" si="45"/>
        <v>30.6280544745317</v>
      </c>
      <c r="FX17">
        <f t="shared" si="45"/>
        <v>32.8829082034668</v>
      </c>
      <c r="FY17">
        <f t="shared" si="45"/>
        <v>35.6036228041852</v>
      </c>
      <c r="FZ17">
        <f t="shared" si="45"/>
        <v>32.191532717983</v>
      </c>
      <c r="GA17">
        <f t="shared" si="45"/>
        <v>31.2972452862028</v>
      </c>
      <c r="GB17">
        <f t="shared" si="45"/>
        <v>31.1302878338826</v>
      </c>
      <c r="GC17">
        <f t="shared" si="45"/>
        <v>20.3910144659855</v>
      </c>
      <c r="GD17">
        <f t="shared" si="45"/>
        <v>31.9712683830524</v>
      </c>
      <c r="GE17">
        <f t="shared" si="45"/>
        <v>36.1692121485109</v>
      </c>
      <c r="GF17">
        <f t="shared" si="45"/>
        <v>33.8507020576007</v>
      </c>
      <c r="GG17">
        <f t="shared" si="45"/>
        <v>31.0775853716214</v>
      </c>
      <c r="GH17">
        <f t="shared" si="45"/>
        <v>36.0084453831262</v>
      </c>
      <c r="GI17">
        <f t="shared" si="45"/>
        <v>33.0074522974399</v>
      </c>
      <c r="GJ17">
        <f t="shared" si="45"/>
        <v>35.9913837509102</v>
      </c>
      <c r="GK17">
        <f t="shared" si="45"/>
        <v>34.9688506893338</v>
      </c>
      <c r="GL17">
        <f t="shared" si="45"/>
        <v>31.4784442753223</v>
      </c>
      <c r="GM17">
        <f t="shared" si="45"/>
        <v>33.8874809396271</v>
      </c>
      <c r="GN17">
        <f t="shared" si="45"/>
        <v>38.5689399588022</v>
      </c>
      <c r="GO17">
        <f t="shared" si="45"/>
        <v>30.1939847872553</v>
      </c>
      <c r="GP17">
        <f t="shared" si="45"/>
        <v>37.0245100981091</v>
      </c>
      <c r="GQ17">
        <f t="shared" si="45"/>
        <v>32.6751699847022</v>
      </c>
      <c r="GR17">
        <f t="shared" si="45"/>
        <v>26.6916374854252</v>
      </c>
      <c r="GS17">
        <f t="shared" si="45"/>
        <v>30.9173821408793</v>
      </c>
      <c r="GT17">
        <f t="shared" si="45"/>
        <v>28.663016408542</v>
      </c>
      <c r="GU17">
        <f t="shared" si="45"/>
        <v>36.95015118862</v>
      </c>
      <c r="GV17">
        <f t="shared" si="45"/>
        <v>37.2386127652548</v>
      </c>
      <c r="GW17">
        <f t="shared" si="45"/>
        <v>28.7897836088125</v>
      </c>
      <c r="GX17">
        <f t="shared" si="45"/>
        <v>34.5218520674556</v>
      </c>
      <c r="GY17">
        <f t="shared" si="45"/>
        <v>26.0454725318737</v>
      </c>
      <c r="GZ17">
        <f t="shared" si="45"/>
        <v>34.7244550959781</v>
      </c>
      <c r="HA17">
        <f t="shared" si="45"/>
        <v>24.1024205200784</v>
      </c>
      <c r="HB17" s="21">
        <v>11.8333333333333</v>
      </c>
    </row>
    <row r="18" ht="14.4" spans="1:210">
      <c r="A18" s="11">
        <v>2704</v>
      </c>
      <c r="B18" s="12">
        <v>42792.3333333333</v>
      </c>
      <c r="C18" s="13">
        <v>16</v>
      </c>
      <c r="D18" s="13">
        <v>49</v>
      </c>
      <c r="F18" s="25">
        <v>0</v>
      </c>
      <c r="G18" s="25">
        <v>0</v>
      </c>
      <c r="I18" s="15">
        <v>0.475</v>
      </c>
      <c r="J18" s="15">
        <v>0.025</v>
      </c>
      <c r="K18" s="15">
        <v>0.225</v>
      </c>
      <c r="L18" s="15">
        <v>0.075</v>
      </c>
      <c r="M18" s="15">
        <v>0.025</v>
      </c>
      <c r="N18" s="15">
        <v>0.075</v>
      </c>
      <c r="O18" s="15">
        <v>0.025</v>
      </c>
      <c r="P18" s="15">
        <v>0.025</v>
      </c>
      <c r="Q18" s="15">
        <v>0.175</v>
      </c>
      <c r="R18" s="15">
        <v>0.325</v>
      </c>
      <c r="S18" s="15">
        <v>0.025</v>
      </c>
      <c r="T18" s="15">
        <v>0.275</v>
      </c>
      <c r="U18" s="15">
        <v>0.075</v>
      </c>
      <c r="V18" s="15">
        <v>0.425</v>
      </c>
      <c r="W18" s="15">
        <v>0.225</v>
      </c>
      <c r="X18" s="15">
        <v>0.025</v>
      </c>
      <c r="Y18" s="15">
        <v>0.075</v>
      </c>
      <c r="Z18" s="15">
        <v>0.375</v>
      </c>
      <c r="AA18" s="15">
        <v>0.125</v>
      </c>
      <c r="AB18" s="15">
        <v>0.425</v>
      </c>
      <c r="AC18" s="15">
        <v>0.025</v>
      </c>
      <c r="AD18" s="15">
        <v>0.425</v>
      </c>
      <c r="AE18" s="15">
        <v>0.075</v>
      </c>
      <c r="AF18" s="15">
        <v>0.425</v>
      </c>
      <c r="AG18" s="15">
        <v>0.025</v>
      </c>
      <c r="AH18" s="15">
        <v>0.025</v>
      </c>
      <c r="AI18" s="15">
        <v>0.075</v>
      </c>
      <c r="AJ18" s="15">
        <v>0.075</v>
      </c>
      <c r="AK18" s="15">
        <v>0.025</v>
      </c>
      <c r="AL18" s="15">
        <v>0.025</v>
      </c>
      <c r="AM18" s="15">
        <v>0.075</v>
      </c>
      <c r="AN18" s="15">
        <v>0.475</v>
      </c>
      <c r="AO18" s="15">
        <v>0.125</v>
      </c>
      <c r="AP18" s="15">
        <v>0.325</v>
      </c>
      <c r="AQ18" s="15">
        <v>0.325</v>
      </c>
      <c r="AR18" s="15">
        <v>0.425</v>
      </c>
      <c r="AS18" s="15">
        <v>0.275</v>
      </c>
      <c r="AT18" s="15">
        <v>0.425</v>
      </c>
      <c r="AU18" s="15">
        <v>0.075</v>
      </c>
      <c r="AV18" s="15">
        <v>0.125</v>
      </c>
      <c r="AW18" s="15">
        <v>0.425</v>
      </c>
      <c r="AX18" s="15">
        <v>0.075</v>
      </c>
      <c r="AY18" s="15">
        <v>0.275</v>
      </c>
      <c r="AZ18" s="15">
        <v>0.425</v>
      </c>
      <c r="BA18" s="15">
        <v>0.025</v>
      </c>
      <c r="BB18" s="15">
        <v>0.425</v>
      </c>
      <c r="BC18" s="15">
        <v>0.375</v>
      </c>
      <c r="BD18" s="15">
        <v>0.075</v>
      </c>
      <c r="BE18" s="15">
        <v>0.075</v>
      </c>
      <c r="BF18" s="15">
        <v>0.125</v>
      </c>
      <c r="BG18" s="15">
        <v>0.325</v>
      </c>
      <c r="BH18" s="15">
        <v>0.425</v>
      </c>
      <c r="BI18" s="15">
        <v>0.075</v>
      </c>
      <c r="BJ18" s="15">
        <v>0.375</v>
      </c>
      <c r="BK18" s="15">
        <v>0.025</v>
      </c>
      <c r="BL18" s="15">
        <v>0.025</v>
      </c>
      <c r="BM18" s="15">
        <v>0.425</v>
      </c>
      <c r="BN18" s="15">
        <v>0.025</v>
      </c>
      <c r="BO18" s="15">
        <v>0.225</v>
      </c>
      <c r="BP18" s="15">
        <v>0.225</v>
      </c>
      <c r="BQ18" s="15">
        <v>0.125</v>
      </c>
      <c r="BR18" s="15">
        <v>0.475</v>
      </c>
      <c r="BS18" s="15">
        <v>0.075</v>
      </c>
      <c r="BT18" s="15">
        <v>0.075</v>
      </c>
      <c r="BU18" s="15">
        <v>0.025</v>
      </c>
      <c r="BV18" s="15">
        <v>0.175</v>
      </c>
      <c r="BW18" s="15">
        <v>0.075</v>
      </c>
      <c r="BX18" s="15">
        <v>0.275</v>
      </c>
      <c r="BY18" s="15">
        <v>0.125</v>
      </c>
      <c r="BZ18" s="15">
        <v>0.175</v>
      </c>
      <c r="CA18" s="15">
        <v>0.025</v>
      </c>
      <c r="CB18" s="15">
        <v>0.025</v>
      </c>
      <c r="CC18" s="15">
        <v>0.225</v>
      </c>
      <c r="CD18" s="15">
        <v>0.425</v>
      </c>
      <c r="CE18" s="15">
        <v>0.075</v>
      </c>
      <c r="CF18" s="15">
        <v>0.075</v>
      </c>
      <c r="CG18" s="15">
        <v>0.225</v>
      </c>
      <c r="CH18" s="15">
        <v>0.225</v>
      </c>
      <c r="CI18" s="15">
        <v>0.025</v>
      </c>
      <c r="CJ18" s="15">
        <v>0.375</v>
      </c>
      <c r="CK18" s="15">
        <v>0.025</v>
      </c>
      <c r="CL18" s="15">
        <v>0.025</v>
      </c>
      <c r="CM18" s="15">
        <v>0.075</v>
      </c>
      <c r="CN18" s="15">
        <v>0.075</v>
      </c>
      <c r="CO18" s="15">
        <v>0.275</v>
      </c>
      <c r="CP18" s="15">
        <v>0.075</v>
      </c>
      <c r="CQ18" s="15">
        <v>0.325</v>
      </c>
      <c r="CR18" s="15">
        <v>0.425</v>
      </c>
      <c r="CS18" s="15">
        <v>0.425</v>
      </c>
      <c r="CT18" s="15">
        <v>0.075</v>
      </c>
      <c r="CU18" s="15">
        <v>0.125</v>
      </c>
      <c r="CV18" s="15">
        <v>0.375</v>
      </c>
      <c r="CW18" s="15">
        <v>0.025</v>
      </c>
      <c r="CX18" s="15">
        <v>0.225</v>
      </c>
      <c r="CY18" s="15">
        <v>0.325</v>
      </c>
      <c r="CZ18" s="15">
        <v>0.425</v>
      </c>
      <c r="DA18" s="15">
        <v>0.175</v>
      </c>
      <c r="DB18" s="15">
        <v>0.075</v>
      </c>
      <c r="DC18" s="15">
        <v>0.125</v>
      </c>
      <c r="DD18" s="15">
        <v>0.075</v>
      </c>
      <c r="DF18">
        <f t="shared" si="3"/>
        <v>34.125661691164</v>
      </c>
      <c r="DG18">
        <f t="shared" ref="DG18:EL18" si="46">DG17*(1-J18*0.5)+$D18*J18*0.5+J67-(0.22/3)*DG17</f>
        <v>29.5040263028459</v>
      </c>
      <c r="DH18">
        <f t="shared" si="46"/>
        <v>31.8554424890096</v>
      </c>
      <c r="DI18">
        <f t="shared" si="46"/>
        <v>28.8181995110168</v>
      </c>
      <c r="DJ18">
        <f t="shared" si="46"/>
        <v>32.7570633096851</v>
      </c>
      <c r="DK18">
        <f t="shared" si="46"/>
        <v>29.5185110126377</v>
      </c>
      <c r="DL18">
        <f t="shared" si="46"/>
        <v>35.1119562594574</v>
      </c>
      <c r="DM18">
        <f t="shared" si="46"/>
        <v>34.3006647485529</v>
      </c>
      <c r="DN18">
        <f t="shared" si="46"/>
        <v>37.4913617580731</v>
      </c>
      <c r="DO18">
        <f t="shared" si="46"/>
        <v>28.0015306078913</v>
      </c>
      <c r="DP18">
        <f t="shared" si="46"/>
        <v>36.3986771750164</v>
      </c>
      <c r="DQ18">
        <f t="shared" si="46"/>
        <v>34.6751374637885</v>
      </c>
      <c r="DR18">
        <f t="shared" si="46"/>
        <v>26.1499043596683</v>
      </c>
      <c r="DS18">
        <f t="shared" si="46"/>
        <v>35.0953941050279</v>
      </c>
      <c r="DT18">
        <f t="shared" si="46"/>
        <v>35.162003101363</v>
      </c>
      <c r="DU18">
        <f t="shared" si="46"/>
        <v>34.7057884130546</v>
      </c>
      <c r="DV18">
        <f t="shared" si="46"/>
        <v>33.9498554042188</v>
      </c>
      <c r="DW18">
        <f t="shared" si="46"/>
        <v>35.4109402489904</v>
      </c>
      <c r="DX18">
        <f t="shared" si="46"/>
        <v>28.5031758787769</v>
      </c>
      <c r="DY18">
        <f t="shared" si="46"/>
        <v>33.5281953358828</v>
      </c>
      <c r="DZ18">
        <f t="shared" si="46"/>
        <v>28.9352864696449</v>
      </c>
      <c r="EA18">
        <f t="shared" si="46"/>
        <v>37.1285468790909</v>
      </c>
      <c r="EB18">
        <f t="shared" si="46"/>
        <v>25.9319312511701</v>
      </c>
      <c r="EC18">
        <f t="shared" si="46"/>
        <v>33.2245426624885</v>
      </c>
      <c r="ED18">
        <f t="shared" si="46"/>
        <v>27.4383764978779</v>
      </c>
      <c r="EE18">
        <f t="shared" si="46"/>
        <v>36.4526873549318</v>
      </c>
      <c r="EF18">
        <f t="shared" si="46"/>
        <v>34.7103181964363</v>
      </c>
      <c r="EG18">
        <f t="shared" si="46"/>
        <v>26.5866821237211</v>
      </c>
      <c r="EH18">
        <f t="shared" si="46"/>
        <v>34.0700310934618</v>
      </c>
      <c r="EI18">
        <f t="shared" si="46"/>
        <v>25.0298252992661</v>
      </c>
      <c r="EJ18">
        <f t="shared" si="46"/>
        <v>30.6334967300984</v>
      </c>
      <c r="EK18">
        <f t="shared" si="46"/>
        <v>32.9053112075576</v>
      </c>
      <c r="EL18">
        <f t="shared" si="46"/>
        <v>30.2653926539309</v>
      </c>
      <c r="EM18">
        <f t="shared" ref="EM18:FR18" si="47">EM17*(1-AP18*0.5)+$D18*AP18*0.5+AP67-(0.22/3)*EM17</f>
        <v>28.9480157850317</v>
      </c>
      <c r="EN18">
        <f t="shared" si="47"/>
        <v>30.3832846793683</v>
      </c>
      <c r="EO18">
        <f t="shared" si="47"/>
        <v>32.2910301164223</v>
      </c>
      <c r="EP18">
        <f t="shared" si="47"/>
        <v>33.2222351758552</v>
      </c>
      <c r="EQ18">
        <f t="shared" si="47"/>
        <v>28.4017932199938</v>
      </c>
      <c r="ER18">
        <f t="shared" si="47"/>
        <v>33.9318636056054</v>
      </c>
      <c r="ES18">
        <f t="shared" si="47"/>
        <v>35.497818435609</v>
      </c>
      <c r="ET18">
        <f t="shared" si="47"/>
        <v>36.9082764798799</v>
      </c>
      <c r="EU18">
        <f t="shared" si="47"/>
        <v>27.5982180110094</v>
      </c>
      <c r="EV18">
        <f t="shared" si="47"/>
        <v>23.6830527179941</v>
      </c>
      <c r="EW18">
        <f t="shared" si="47"/>
        <v>32.6239212054988</v>
      </c>
      <c r="EX18">
        <f t="shared" si="47"/>
        <v>33.1975419040771</v>
      </c>
      <c r="EY18">
        <f t="shared" si="47"/>
        <v>39.1147249571554</v>
      </c>
      <c r="EZ18">
        <f t="shared" si="47"/>
        <v>37.0457718967424</v>
      </c>
      <c r="FA18">
        <f t="shared" si="47"/>
        <v>33.5953033764506</v>
      </c>
      <c r="FB18">
        <f t="shared" si="47"/>
        <v>21.2041035158692</v>
      </c>
      <c r="FC18">
        <f t="shared" si="47"/>
        <v>28.8569838831143</v>
      </c>
      <c r="FD18">
        <f t="shared" si="47"/>
        <v>35.4771060411847</v>
      </c>
      <c r="FE18">
        <f t="shared" si="47"/>
        <v>32.7928661456648</v>
      </c>
      <c r="FF18">
        <f t="shared" si="47"/>
        <v>26.6956785039064</v>
      </c>
      <c r="FG18">
        <f t="shared" si="47"/>
        <v>36.3776461286577</v>
      </c>
      <c r="FH18">
        <f t="shared" si="47"/>
        <v>29.1090577358474</v>
      </c>
      <c r="FI18">
        <f t="shared" si="47"/>
        <v>40.5700671718669</v>
      </c>
      <c r="FJ18">
        <f t="shared" si="47"/>
        <v>31.4889709648169</v>
      </c>
      <c r="FK18">
        <f t="shared" si="47"/>
        <v>27.9295319236699</v>
      </c>
      <c r="FL18">
        <f t="shared" si="47"/>
        <v>29.812032534781</v>
      </c>
      <c r="FM18">
        <f t="shared" si="47"/>
        <v>39.2343247518288</v>
      </c>
      <c r="FN18">
        <f t="shared" si="47"/>
        <v>32.5410731217694</v>
      </c>
      <c r="FO18">
        <f t="shared" si="47"/>
        <v>31.3039764723853</v>
      </c>
      <c r="FP18">
        <f t="shared" si="47"/>
        <v>26.5830587654815</v>
      </c>
      <c r="FQ18">
        <f t="shared" si="47"/>
        <v>25.33336702399</v>
      </c>
      <c r="FR18">
        <f t="shared" si="47"/>
        <v>25.0418324461661</v>
      </c>
      <c r="FS18">
        <f t="shared" ref="FS18:HA18" si="48">FS17*(1-BV18*0.5)+$D18*BV18*0.5+BV67-(0.22/3)*FS17</f>
        <v>35.5968364506111</v>
      </c>
      <c r="FT18">
        <f t="shared" si="48"/>
        <v>32.2353750988685</v>
      </c>
      <c r="FU18">
        <f t="shared" si="48"/>
        <v>33.287708176128</v>
      </c>
      <c r="FV18">
        <f t="shared" si="48"/>
        <v>35.0687601574114</v>
      </c>
      <c r="FW18">
        <f t="shared" si="48"/>
        <v>29.9895423798779</v>
      </c>
      <c r="FX18">
        <f t="shared" si="48"/>
        <v>30.6729585826693</v>
      </c>
      <c r="FY18">
        <f t="shared" si="48"/>
        <v>33.1601451801593</v>
      </c>
      <c r="FZ18">
        <f t="shared" si="48"/>
        <v>31.7217728878912</v>
      </c>
      <c r="GA18">
        <f t="shared" si="48"/>
        <v>32.7639493418965</v>
      </c>
      <c r="GB18">
        <f t="shared" si="48"/>
        <v>29.5175142656273</v>
      </c>
      <c r="GC18">
        <f t="shared" si="48"/>
        <v>19.9685103626721</v>
      </c>
      <c r="GD18">
        <f t="shared" si="48"/>
        <v>31.5424410085352</v>
      </c>
      <c r="GE18">
        <f t="shared" si="48"/>
        <v>34.9602668909126</v>
      </c>
      <c r="GF18">
        <f t="shared" si="48"/>
        <v>31.5576834643233</v>
      </c>
      <c r="GG18">
        <f t="shared" si="48"/>
        <v>32.1590151871901</v>
      </c>
      <c r="GH18">
        <f t="shared" si="48"/>
        <v>33.5302204877412</v>
      </c>
      <c r="GI18">
        <f t="shared" si="48"/>
        <v>30.7868126419096</v>
      </c>
      <c r="GJ18">
        <f t="shared" si="48"/>
        <v>33.8398387185176</v>
      </c>
      <c r="GK18">
        <f t="shared" si="48"/>
        <v>32.9306364045993</v>
      </c>
      <c r="GL18">
        <f t="shared" si="48"/>
        <v>31.5792389406085</v>
      </c>
      <c r="GM18">
        <f t="shared" si="48"/>
        <v>31.9691184688184</v>
      </c>
      <c r="GN18">
        <f t="shared" si="48"/>
        <v>37.4355982851847</v>
      </c>
      <c r="GO18">
        <f t="shared" si="48"/>
        <v>31.9760374688982</v>
      </c>
      <c r="GP18">
        <f t="shared" si="48"/>
        <v>36.8541709617329</v>
      </c>
      <c r="GQ18">
        <f t="shared" si="48"/>
        <v>30.8911719780644</v>
      </c>
      <c r="GR18">
        <f t="shared" si="48"/>
        <v>26.1285233936549</v>
      </c>
      <c r="GS18">
        <f t="shared" si="48"/>
        <v>32.0405982991333</v>
      </c>
      <c r="GT18">
        <f t="shared" si="48"/>
        <v>26.8152741668088</v>
      </c>
      <c r="GU18">
        <f t="shared" si="48"/>
        <v>35.5960814260681</v>
      </c>
      <c r="GV18">
        <f t="shared" si="48"/>
        <v>36.4190065881156</v>
      </c>
      <c r="GW18">
        <f t="shared" si="48"/>
        <v>30.9732037939602</v>
      </c>
      <c r="GX18">
        <f t="shared" si="48"/>
        <v>33.2570875266065</v>
      </c>
      <c r="GY18">
        <f t="shared" si="48"/>
        <v>24.9962659929244</v>
      </c>
      <c r="GZ18">
        <f t="shared" si="48"/>
        <v>33.0702166121077</v>
      </c>
      <c r="HA18">
        <f t="shared" si="48"/>
        <v>23.2685689124364</v>
      </c>
      <c r="HB18" s="21">
        <v>16</v>
      </c>
    </row>
    <row r="19" ht="14.4" spans="1:210">
      <c r="A19" s="11">
        <v>2705</v>
      </c>
      <c r="B19" s="12">
        <v>42792.3541666667</v>
      </c>
      <c r="C19" s="13">
        <v>15.1666666666667</v>
      </c>
      <c r="D19" s="13">
        <v>49</v>
      </c>
      <c r="F19" s="25">
        <v>0</v>
      </c>
      <c r="G19" s="25">
        <v>0</v>
      </c>
      <c r="I19" s="15">
        <v>0.025</v>
      </c>
      <c r="J19" s="15">
        <v>0.025</v>
      </c>
      <c r="K19" s="15">
        <v>0.075</v>
      </c>
      <c r="L19" s="15">
        <v>0.225</v>
      </c>
      <c r="M19" s="15">
        <v>0.125</v>
      </c>
      <c r="N19" s="15">
        <v>0.025</v>
      </c>
      <c r="O19" s="15">
        <v>0.075</v>
      </c>
      <c r="P19" s="15">
        <v>0.425</v>
      </c>
      <c r="Q19" s="15">
        <v>0.025</v>
      </c>
      <c r="R19" s="15">
        <v>0.125</v>
      </c>
      <c r="S19" s="15">
        <v>0.075</v>
      </c>
      <c r="T19" s="15">
        <v>0.325</v>
      </c>
      <c r="U19" s="15">
        <v>0.025</v>
      </c>
      <c r="V19" s="15">
        <v>0.225</v>
      </c>
      <c r="W19" s="15">
        <v>0.175</v>
      </c>
      <c r="X19" s="15">
        <v>0.225</v>
      </c>
      <c r="Y19" s="15">
        <v>0.075</v>
      </c>
      <c r="Z19" s="15">
        <v>0.125</v>
      </c>
      <c r="AA19" s="15">
        <v>0.275</v>
      </c>
      <c r="AB19" s="15">
        <v>0.075</v>
      </c>
      <c r="AC19" s="15">
        <v>0.025</v>
      </c>
      <c r="AD19" s="15">
        <v>0.075</v>
      </c>
      <c r="AE19" s="15">
        <v>0.025</v>
      </c>
      <c r="AF19" s="15">
        <v>0.325</v>
      </c>
      <c r="AG19" s="15">
        <v>0.025</v>
      </c>
      <c r="AH19" s="15">
        <v>0.275</v>
      </c>
      <c r="AI19" s="15">
        <v>0.125</v>
      </c>
      <c r="AJ19" s="15">
        <v>0.225</v>
      </c>
      <c r="AK19" s="15">
        <v>0.025</v>
      </c>
      <c r="AL19" s="15">
        <v>0.375</v>
      </c>
      <c r="AM19" s="15">
        <v>0.125</v>
      </c>
      <c r="AN19" s="15">
        <v>0.175</v>
      </c>
      <c r="AO19" s="15">
        <v>0.175</v>
      </c>
      <c r="AP19" s="15">
        <v>0.275</v>
      </c>
      <c r="AQ19" s="15">
        <v>0.025</v>
      </c>
      <c r="AR19" s="15">
        <v>0.425</v>
      </c>
      <c r="AS19" s="15">
        <v>0.025</v>
      </c>
      <c r="AT19" s="15">
        <v>0.075</v>
      </c>
      <c r="AU19" s="15">
        <v>0.025</v>
      </c>
      <c r="AV19" s="15">
        <v>0.075</v>
      </c>
      <c r="AW19" s="15">
        <v>0.225</v>
      </c>
      <c r="AX19" s="15">
        <v>0.425</v>
      </c>
      <c r="AY19" s="15">
        <v>0.175</v>
      </c>
      <c r="AZ19" s="15">
        <v>0.075</v>
      </c>
      <c r="BA19" s="15">
        <v>0.225</v>
      </c>
      <c r="BB19" s="15">
        <v>0.425</v>
      </c>
      <c r="BC19" s="15">
        <v>0.025</v>
      </c>
      <c r="BD19" s="15">
        <v>0.275</v>
      </c>
      <c r="BE19" s="15">
        <v>0.075</v>
      </c>
      <c r="BF19" s="15">
        <v>0.025</v>
      </c>
      <c r="BG19" s="15">
        <v>0.125</v>
      </c>
      <c r="BH19" s="15">
        <v>0.325</v>
      </c>
      <c r="BI19" s="15">
        <v>0.225</v>
      </c>
      <c r="BJ19" s="15">
        <v>0.175</v>
      </c>
      <c r="BK19" s="15">
        <v>0.025</v>
      </c>
      <c r="BL19" s="15">
        <v>0.075</v>
      </c>
      <c r="BM19" s="15">
        <v>0.225</v>
      </c>
      <c r="BN19" s="15">
        <v>0.025</v>
      </c>
      <c r="BO19" s="15">
        <v>0.425</v>
      </c>
      <c r="BP19" s="15">
        <v>0.375</v>
      </c>
      <c r="BQ19" s="15">
        <v>0.175</v>
      </c>
      <c r="BR19" s="15">
        <v>0.325</v>
      </c>
      <c r="BS19" s="15">
        <v>0.375</v>
      </c>
      <c r="BT19" s="15">
        <v>0.025</v>
      </c>
      <c r="BU19" s="15">
        <v>0.125</v>
      </c>
      <c r="BV19" s="15">
        <v>0.425</v>
      </c>
      <c r="BW19" s="15">
        <v>0.175</v>
      </c>
      <c r="BX19" s="15">
        <v>0.075</v>
      </c>
      <c r="BY19" s="15">
        <v>0.125</v>
      </c>
      <c r="BZ19" s="15">
        <v>0.125</v>
      </c>
      <c r="CA19" s="15">
        <v>0.125</v>
      </c>
      <c r="CB19" s="15">
        <v>0.175</v>
      </c>
      <c r="CC19" s="15">
        <v>0.425</v>
      </c>
      <c r="CD19" s="15">
        <v>0.125</v>
      </c>
      <c r="CE19" s="15">
        <v>0.025</v>
      </c>
      <c r="CF19" s="15">
        <v>0.025</v>
      </c>
      <c r="CG19" s="15">
        <v>0.125</v>
      </c>
      <c r="CH19" s="15">
        <v>0.275</v>
      </c>
      <c r="CI19" s="15">
        <v>0.075</v>
      </c>
      <c r="CJ19" s="15">
        <v>0.075</v>
      </c>
      <c r="CK19" s="15">
        <v>0.125</v>
      </c>
      <c r="CL19" s="15">
        <v>0.425</v>
      </c>
      <c r="CM19" s="15">
        <v>0.425</v>
      </c>
      <c r="CN19" s="15">
        <v>0.175</v>
      </c>
      <c r="CO19" s="15">
        <v>0.225</v>
      </c>
      <c r="CP19" s="15">
        <v>0.125</v>
      </c>
      <c r="CQ19" s="15">
        <v>0.175</v>
      </c>
      <c r="CR19" s="15">
        <v>0.125</v>
      </c>
      <c r="CS19" s="15">
        <v>0.375</v>
      </c>
      <c r="CT19" s="15">
        <v>0.325</v>
      </c>
      <c r="CU19" s="15">
        <v>0.025</v>
      </c>
      <c r="CV19" s="15">
        <v>0.125</v>
      </c>
      <c r="CW19" s="15">
        <v>0.025</v>
      </c>
      <c r="CX19" s="15">
        <v>0.075</v>
      </c>
      <c r="CY19" s="15">
        <v>0.125</v>
      </c>
      <c r="CZ19" s="15">
        <v>0.425</v>
      </c>
      <c r="DA19" s="15">
        <v>0.025</v>
      </c>
      <c r="DB19" s="15">
        <v>0.175</v>
      </c>
      <c r="DC19" s="15">
        <v>0.325</v>
      </c>
      <c r="DD19" s="15">
        <v>0.025</v>
      </c>
      <c r="DF19">
        <f t="shared" si="3"/>
        <v>31.8090423960058</v>
      </c>
      <c r="DG19">
        <f t="shared" ref="DG19:EL19" si="49">DG18*(1-J19*0.5)+$D19*J19*0.5+J68-(0.22/3)*DG18</f>
        <v>27.5840973785183</v>
      </c>
      <c r="DH19">
        <f t="shared" si="49"/>
        <v>30.1622976131444</v>
      </c>
      <c r="DI19">
        <f t="shared" si="49"/>
        <v>28.9753174352195</v>
      </c>
      <c r="DJ19">
        <f t="shared" si="49"/>
        <v>31.3700622101195</v>
      </c>
      <c r="DK19">
        <f t="shared" si="49"/>
        <v>27.5973388173863</v>
      </c>
      <c r="DL19">
        <f t="shared" si="49"/>
        <v>33.0578811073676</v>
      </c>
      <c r="DM19">
        <f t="shared" si="49"/>
        <v>34.9088914079248</v>
      </c>
      <c r="DN19">
        <f t="shared" si="49"/>
        <v>34.8858532071718</v>
      </c>
      <c r="DO19">
        <f t="shared" si="49"/>
        <v>27.2604893669861</v>
      </c>
      <c r="DP19">
        <f t="shared" si="49"/>
        <v>34.2019904547854</v>
      </c>
      <c r="DQ19">
        <f t="shared" si="49"/>
        <v>34.4600842119117</v>
      </c>
      <c r="DR19">
        <f t="shared" si="49"/>
        <v>24.5178709021301</v>
      </c>
      <c r="DS19">
        <f t="shared" si="49"/>
        <v>34.0860000338435</v>
      </c>
      <c r="DT19">
        <f t="shared" si="49"/>
        <v>33.7942809358938</v>
      </c>
      <c r="DU19">
        <f t="shared" si="49"/>
        <v>33.7687960662953</v>
      </c>
      <c r="DV19">
        <f t="shared" si="49"/>
        <v>32.0245797635845</v>
      </c>
      <c r="DW19">
        <f t="shared" si="49"/>
        <v>33.6634541985025</v>
      </c>
      <c r="DX19">
        <f t="shared" si="49"/>
        <v>29.2312562976681</v>
      </c>
      <c r="DY19">
        <f t="shared" si="49"/>
        <v>31.6496536861558</v>
      </c>
      <c r="DZ19">
        <f t="shared" si="49"/>
        <v>27.0641743810004</v>
      </c>
      <c r="EA19">
        <f t="shared" si="49"/>
        <v>34.8509662666583</v>
      </c>
      <c r="EB19">
        <f t="shared" si="49"/>
        <v>24.3186071521114</v>
      </c>
      <c r="EC19">
        <f t="shared" si="49"/>
        <v>33.3515880179183</v>
      </c>
      <c r="ED19">
        <f t="shared" si="49"/>
        <v>25.6957491818101</v>
      </c>
      <c r="EE19">
        <f t="shared" si="49"/>
        <v>35.5047457709337</v>
      </c>
      <c r="EF19">
        <f t="shared" si="49"/>
        <v>33.0579999747537</v>
      </c>
      <c r="EG19">
        <f t="shared" si="49"/>
        <v>27.1584903623962</v>
      </c>
      <c r="EH19">
        <f t="shared" si="49"/>
        <v>31.7581867579397</v>
      </c>
      <c r="EI19">
        <f t="shared" si="49"/>
        <v>27.6887125337075</v>
      </c>
      <c r="EJ19">
        <f t="shared" si="49"/>
        <v>29.5349467575934</v>
      </c>
      <c r="EK19">
        <f t="shared" si="49"/>
        <v>31.9005403216754</v>
      </c>
      <c r="EL19">
        <f t="shared" si="49"/>
        <v>29.685208668757</v>
      </c>
      <c r="EM19">
        <f t="shared" ref="EM19:FR19" si="50">EM18*(1-AP19*0.5)+$D19*AP19*0.5+AP68-(0.22/3)*EM18</f>
        <v>29.5823091236875</v>
      </c>
      <c r="EN19">
        <f t="shared" si="50"/>
        <v>28.3878860777225</v>
      </c>
      <c r="EO19">
        <f t="shared" si="50"/>
        <v>33.4736773414783</v>
      </c>
      <c r="EP19">
        <f t="shared" si="50"/>
        <v>30.9831599899276</v>
      </c>
      <c r="EQ19">
        <f t="shared" si="50"/>
        <v>27.0914278047779</v>
      </c>
      <c r="ER19">
        <f t="shared" si="50"/>
        <v>31.6318786461242</v>
      </c>
      <c r="ES19">
        <f t="shared" si="50"/>
        <v>33.400976892329</v>
      </c>
      <c r="ET19">
        <f t="shared" si="50"/>
        <v>35.5619884340355</v>
      </c>
      <c r="EU19">
        <f t="shared" si="50"/>
        <v>30.1222273628625</v>
      </c>
      <c r="EV19">
        <f t="shared" si="50"/>
        <v>24.1615284058501</v>
      </c>
      <c r="EW19">
        <f t="shared" si="50"/>
        <v>30.8456032718894</v>
      </c>
      <c r="EX19">
        <f t="shared" si="50"/>
        <v>32.5408320335694</v>
      </c>
      <c r="EY19">
        <f t="shared" si="50"/>
        <v>38.3469327402351</v>
      </c>
      <c r="EZ19">
        <f t="shared" si="50"/>
        <v>34.4785098089387</v>
      </c>
      <c r="FA19">
        <f t="shared" si="50"/>
        <v>33.2497935812489</v>
      </c>
      <c r="FB19">
        <f t="shared" si="50"/>
        <v>20.6914820428603</v>
      </c>
      <c r="FC19">
        <f t="shared" si="50"/>
        <v>26.9925927664803</v>
      </c>
      <c r="FD19">
        <f t="shared" si="50"/>
        <v>33.7206324705904</v>
      </c>
      <c r="FE19">
        <f t="shared" si="50"/>
        <v>33.0217152129788</v>
      </c>
      <c r="FF19">
        <f t="shared" si="50"/>
        <v>27.2472315819305</v>
      </c>
      <c r="FG19">
        <f t="shared" si="50"/>
        <v>34.8144080429652</v>
      </c>
      <c r="FH19">
        <f t="shared" si="50"/>
        <v>27.2230302801872</v>
      </c>
      <c r="FI19">
        <f t="shared" si="50"/>
        <v>37.9110513936516</v>
      </c>
      <c r="FJ19">
        <f t="shared" si="50"/>
        <v>31.1497705271884</v>
      </c>
      <c r="FK19">
        <f t="shared" si="50"/>
        <v>26.1447471002215</v>
      </c>
      <c r="FL19">
        <f t="shared" si="50"/>
        <v>31.7032599019228</v>
      </c>
      <c r="FM19">
        <f t="shared" si="50"/>
        <v>38.1882050457268</v>
      </c>
      <c r="FN19">
        <f t="shared" si="50"/>
        <v>31.5948838613515</v>
      </c>
      <c r="FO19">
        <f t="shared" si="50"/>
        <v>31.8839553543144</v>
      </c>
      <c r="FP19">
        <f t="shared" si="50"/>
        <v>28.8368109374851</v>
      </c>
      <c r="FQ19">
        <f t="shared" si="50"/>
        <v>23.7714196877642</v>
      </c>
      <c r="FR19">
        <f t="shared" si="50"/>
        <v>24.7028168722286</v>
      </c>
      <c r="FS19">
        <f t="shared" ref="FS19:HA19" si="51">FS18*(1-BV19*0.5)+$D19*BV19*0.5+BV68-(0.22/3)*FS18</f>
        <v>35.8345740318114</v>
      </c>
      <c r="FT19">
        <f t="shared" si="51"/>
        <v>31.3383522704672</v>
      </c>
      <c r="FU19">
        <f t="shared" si="51"/>
        <v>31.4358205199405</v>
      </c>
      <c r="FV19">
        <f t="shared" si="51"/>
        <v>33.367753569363</v>
      </c>
      <c r="FW19">
        <f t="shared" si="51"/>
        <v>28.9784628732778</v>
      </c>
      <c r="FX19">
        <f t="shared" si="51"/>
        <v>29.56904837519</v>
      </c>
      <c r="FY19">
        <f t="shared" si="51"/>
        <v>32.114388497017</v>
      </c>
      <c r="FZ19">
        <f t="shared" si="51"/>
        <v>33.0671328041023</v>
      </c>
      <c r="GA19">
        <f t="shared" si="51"/>
        <v>31.3760128896222</v>
      </c>
      <c r="GB19">
        <f t="shared" si="51"/>
        <v>27.5964276244943</v>
      </c>
      <c r="GC19">
        <f t="shared" si="51"/>
        <v>18.8670465565428</v>
      </c>
      <c r="GD19">
        <f t="shared" si="51"/>
        <v>30.3204261048758</v>
      </c>
      <c r="GE19">
        <f t="shared" si="51"/>
        <v>34.3269772880785</v>
      </c>
      <c r="GF19">
        <f t="shared" si="51"/>
        <v>29.8975402136941</v>
      </c>
      <c r="GG19">
        <f t="shared" si="51"/>
        <v>30.4322243372766</v>
      </c>
      <c r="GH19">
        <f t="shared" si="51"/>
        <v>32.0381988714897</v>
      </c>
      <c r="GI19">
        <f t="shared" si="51"/>
        <v>32.3994153617638</v>
      </c>
      <c r="GJ19">
        <f t="shared" si="51"/>
        <v>34.5797848181413</v>
      </c>
      <c r="GK19">
        <f t="shared" si="51"/>
        <v>31.9217923828596</v>
      </c>
      <c r="GL19">
        <f t="shared" si="51"/>
        <v>31.2232637041455</v>
      </c>
      <c r="GM19">
        <f t="shared" si="51"/>
        <v>30.6891465434706</v>
      </c>
      <c r="GN19">
        <f t="shared" si="51"/>
        <v>35.7022062276508</v>
      </c>
      <c r="GO19">
        <f t="shared" si="51"/>
        <v>30.6951257127062</v>
      </c>
      <c r="GP19">
        <f t="shared" si="51"/>
        <v>36.4288747025476</v>
      </c>
      <c r="GQ19">
        <f t="shared" si="51"/>
        <v>31.5685039199042</v>
      </c>
      <c r="GR19">
        <f t="shared" si="51"/>
        <v>24.4983251356996</v>
      </c>
      <c r="GS19">
        <f t="shared" si="51"/>
        <v>30.7509170301677</v>
      </c>
      <c r="GT19">
        <f t="shared" si="51"/>
        <v>25.1261298008244</v>
      </c>
      <c r="GU19">
        <f t="shared" si="51"/>
        <v>33.4883490680122</v>
      </c>
      <c r="GV19">
        <f t="shared" si="51"/>
        <v>34.5345915265632</v>
      </c>
      <c r="GW19">
        <f t="shared" si="51"/>
        <v>32.5325297095199</v>
      </c>
      <c r="GX19">
        <f t="shared" si="51"/>
        <v>31.0150208472394</v>
      </c>
      <c r="GY19">
        <f t="shared" si="51"/>
        <v>25.2635332123957</v>
      </c>
      <c r="GZ19">
        <f t="shared" si="51"/>
        <v>33.233657194419</v>
      </c>
      <c r="HA19">
        <f t="shared" si="51"/>
        <v>21.8838500807856</v>
      </c>
      <c r="HB19" s="21">
        <v>15.1666666666667</v>
      </c>
    </row>
    <row r="20" ht="14.4" spans="1:210">
      <c r="A20" s="11">
        <v>2706</v>
      </c>
      <c r="B20" s="12">
        <v>42792.375</v>
      </c>
      <c r="C20" s="13">
        <v>14.6666666666667</v>
      </c>
      <c r="D20" s="13">
        <v>54</v>
      </c>
      <c r="F20" s="25">
        <v>0</v>
      </c>
      <c r="G20" s="25">
        <v>0</v>
      </c>
      <c r="I20" s="15">
        <v>0.275</v>
      </c>
      <c r="J20" s="15">
        <v>0.075</v>
      </c>
      <c r="K20" s="15">
        <v>0.025</v>
      </c>
      <c r="L20" s="15">
        <v>0.025</v>
      </c>
      <c r="M20" s="15">
        <v>0.275</v>
      </c>
      <c r="N20" s="15">
        <v>0.025</v>
      </c>
      <c r="O20" s="15">
        <v>0.275</v>
      </c>
      <c r="P20" s="15">
        <v>0.075</v>
      </c>
      <c r="Q20" s="15">
        <v>0.175</v>
      </c>
      <c r="R20" s="15">
        <v>0.425</v>
      </c>
      <c r="S20" s="15">
        <v>0.025</v>
      </c>
      <c r="T20" s="15">
        <v>0.075</v>
      </c>
      <c r="U20" s="15">
        <v>0.175</v>
      </c>
      <c r="V20" s="15">
        <v>0.475</v>
      </c>
      <c r="W20" s="15">
        <v>0.475</v>
      </c>
      <c r="X20" s="15">
        <v>0.125</v>
      </c>
      <c r="Y20" s="15">
        <v>0.475</v>
      </c>
      <c r="Z20" s="15">
        <v>0.025</v>
      </c>
      <c r="AA20" s="15">
        <v>0.425</v>
      </c>
      <c r="AB20" s="15">
        <v>0.075</v>
      </c>
      <c r="AC20" s="15">
        <v>0.025</v>
      </c>
      <c r="AD20" s="15">
        <v>0.425</v>
      </c>
      <c r="AE20" s="15">
        <v>0.025</v>
      </c>
      <c r="AF20" s="15">
        <v>0.075</v>
      </c>
      <c r="AG20" s="15">
        <v>0.025</v>
      </c>
      <c r="AH20" s="15">
        <v>0.425</v>
      </c>
      <c r="AI20" s="15">
        <v>0.125</v>
      </c>
      <c r="AJ20" s="15">
        <v>0.025</v>
      </c>
      <c r="AK20" s="15">
        <v>0.175</v>
      </c>
      <c r="AL20" s="15">
        <v>0.025</v>
      </c>
      <c r="AM20" s="15">
        <v>0.175</v>
      </c>
      <c r="AN20" s="15">
        <v>0.025</v>
      </c>
      <c r="AO20" s="15">
        <v>0.025</v>
      </c>
      <c r="AP20" s="15">
        <v>0.025</v>
      </c>
      <c r="AQ20" s="15">
        <v>0.275</v>
      </c>
      <c r="AR20" s="15">
        <v>0.425</v>
      </c>
      <c r="AS20" s="15">
        <v>0.325</v>
      </c>
      <c r="AT20" s="15">
        <v>0.375</v>
      </c>
      <c r="AU20" s="15">
        <v>0.375</v>
      </c>
      <c r="AV20" s="15">
        <v>0.425</v>
      </c>
      <c r="AW20" s="15">
        <v>0.275</v>
      </c>
      <c r="AX20" s="15">
        <v>0.375</v>
      </c>
      <c r="AY20" s="15">
        <v>0.425</v>
      </c>
      <c r="AZ20" s="15">
        <v>0.025</v>
      </c>
      <c r="BA20" s="15">
        <v>0.025</v>
      </c>
      <c r="BB20" s="15">
        <v>0.125</v>
      </c>
      <c r="BC20" s="15">
        <v>0.275</v>
      </c>
      <c r="BD20" s="15">
        <v>0.425</v>
      </c>
      <c r="BE20" s="15">
        <v>0.075</v>
      </c>
      <c r="BF20" s="15">
        <v>0.275</v>
      </c>
      <c r="BG20" s="15">
        <v>0.125</v>
      </c>
      <c r="BH20" s="15">
        <v>0.125</v>
      </c>
      <c r="BI20" s="15">
        <v>0.125</v>
      </c>
      <c r="BJ20" s="15">
        <v>0.175</v>
      </c>
      <c r="BK20" s="15">
        <v>0.325</v>
      </c>
      <c r="BL20" s="15">
        <v>0.125</v>
      </c>
      <c r="BM20" s="15">
        <v>0.175</v>
      </c>
      <c r="BN20" s="15">
        <v>0.075</v>
      </c>
      <c r="BO20" s="15">
        <v>0.175</v>
      </c>
      <c r="BP20" s="15">
        <v>0.425</v>
      </c>
      <c r="BQ20" s="15">
        <v>0.275</v>
      </c>
      <c r="BR20" s="15">
        <v>0.025</v>
      </c>
      <c r="BS20" s="15">
        <v>0.475</v>
      </c>
      <c r="BT20" s="15">
        <v>0.275</v>
      </c>
      <c r="BU20" s="15">
        <v>0.275</v>
      </c>
      <c r="BV20" s="15">
        <v>0.275</v>
      </c>
      <c r="BW20" s="15">
        <v>0.025</v>
      </c>
      <c r="BX20" s="15">
        <v>0.175</v>
      </c>
      <c r="BY20" s="15">
        <v>0.025</v>
      </c>
      <c r="BZ20" s="15">
        <v>0.375</v>
      </c>
      <c r="CA20" s="15">
        <v>0.075</v>
      </c>
      <c r="CB20" s="15">
        <v>0.025</v>
      </c>
      <c r="CC20" s="15">
        <v>0.225</v>
      </c>
      <c r="CD20" s="15">
        <v>0.425</v>
      </c>
      <c r="CE20" s="15">
        <v>0.075</v>
      </c>
      <c r="CF20" s="15">
        <v>0.475</v>
      </c>
      <c r="CG20" s="15">
        <v>0.025</v>
      </c>
      <c r="CH20" s="15">
        <v>0.425</v>
      </c>
      <c r="CI20" s="15">
        <v>0.425</v>
      </c>
      <c r="CJ20" s="15">
        <v>0.025</v>
      </c>
      <c r="CK20" s="15">
        <v>0.025</v>
      </c>
      <c r="CL20" s="15">
        <v>0.225</v>
      </c>
      <c r="CM20" s="15">
        <v>0.425</v>
      </c>
      <c r="CN20" s="15">
        <v>0.075</v>
      </c>
      <c r="CO20" s="15">
        <v>0.075</v>
      </c>
      <c r="CP20" s="15">
        <v>0.425</v>
      </c>
      <c r="CQ20" s="15">
        <v>0.025</v>
      </c>
      <c r="CR20" s="15">
        <v>0.025</v>
      </c>
      <c r="CS20" s="15">
        <v>0.175</v>
      </c>
      <c r="CT20" s="15">
        <v>0.225</v>
      </c>
      <c r="CU20" s="15">
        <v>0.125</v>
      </c>
      <c r="CV20" s="15">
        <v>0.125</v>
      </c>
      <c r="CW20" s="15">
        <v>0.425</v>
      </c>
      <c r="CX20" s="15">
        <v>0.025</v>
      </c>
      <c r="CY20" s="15">
        <v>0.025</v>
      </c>
      <c r="CZ20" s="15">
        <v>0.025</v>
      </c>
      <c r="DA20" s="15">
        <v>0.475</v>
      </c>
      <c r="DB20" s="15">
        <v>0.025</v>
      </c>
      <c r="DC20" s="15">
        <v>0.075</v>
      </c>
      <c r="DD20" s="15">
        <v>0.375</v>
      </c>
      <c r="DF20">
        <f t="shared" si="3"/>
        <v>32.5276359575146</v>
      </c>
      <c r="DG20">
        <f t="shared" ref="DG20:EL20" si="52">DG19*(1-J20*0.5)+$D20*J20*0.5+J69-(0.22/3)*DG19</f>
        <v>26.5518599190658</v>
      </c>
      <c r="DH20">
        <f t="shared" si="52"/>
        <v>28.2483670680162</v>
      </c>
      <c r="DI20">
        <f t="shared" si="52"/>
        <v>27.1632693553632</v>
      </c>
      <c r="DJ20">
        <f t="shared" si="52"/>
        <v>32.181207427486</v>
      </c>
      <c r="DK20">
        <f t="shared" si="52"/>
        <v>25.9035672355606</v>
      </c>
      <c r="DL20">
        <f t="shared" si="52"/>
        <v>33.5131778405642</v>
      </c>
      <c r="DM20">
        <f t="shared" si="52"/>
        <v>33.0648226102132</v>
      </c>
      <c r="DN20">
        <f t="shared" si="52"/>
        <v>34.000045149685</v>
      </c>
      <c r="DO20">
        <f t="shared" si="52"/>
        <v>30.9435328229226</v>
      </c>
      <c r="DP20">
        <f t="shared" si="52"/>
        <v>31.9413196074163</v>
      </c>
      <c r="DQ20">
        <f t="shared" si="52"/>
        <v>32.6657582117582</v>
      </c>
      <c r="DR20">
        <f t="shared" si="52"/>
        <v>25.2995799987042</v>
      </c>
      <c r="DS20">
        <f t="shared" si="52"/>
        <v>36.3159350233238</v>
      </c>
      <c r="DT20">
        <f t="shared" si="52"/>
        <v>36.1148919449868</v>
      </c>
      <c r="DU20">
        <f t="shared" si="52"/>
        <v>32.5568679339569</v>
      </c>
      <c r="DV20">
        <f t="shared" si="52"/>
        <v>34.8952728870703</v>
      </c>
      <c r="DW20">
        <f t="shared" si="52"/>
        <v>31.4490077131311</v>
      </c>
      <c r="DX20">
        <f t="shared" si="52"/>
        <v>32.3509888725846</v>
      </c>
      <c r="DY20">
        <f t="shared" si="52"/>
        <v>30.1668170692735</v>
      </c>
      <c r="DZ20">
        <f t="shared" si="52"/>
        <v>25.4161660799645</v>
      </c>
      <c r="EA20">
        <f t="shared" si="52"/>
        <v>36.3643984087718</v>
      </c>
      <c r="EB20">
        <f t="shared" si="52"/>
        <v>22.9062600382218</v>
      </c>
      <c r="EC20">
        <f t="shared" si="52"/>
        <v>31.6801203459324</v>
      </c>
      <c r="ED20">
        <f t="shared" si="52"/>
        <v>24.1651973770381</v>
      </c>
      <c r="EE20">
        <f t="shared" si="52"/>
        <v>36.8313059380751</v>
      </c>
      <c r="EF20">
        <f t="shared" si="52"/>
        <v>31.9426216448497</v>
      </c>
      <c r="EG20">
        <f t="shared" si="52"/>
        <v>25.5023866062906</v>
      </c>
      <c r="EH20">
        <f t="shared" si="52"/>
        <v>31.3754117210377</v>
      </c>
      <c r="EI20">
        <f t="shared" si="52"/>
        <v>25.987098041231</v>
      </c>
      <c r="EJ20">
        <f t="shared" si="52"/>
        <v>29.5097428207471</v>
      </c>
      <c r="EK20">
        <f t="shared" si="52"/>
        <v>29.8374106107316</v>
      </c>
      <c r="EL20">
        <f t="shared" si="52"/>
        <v>27.812228258022</v>
      </c>
      <c r="EM20">
        <f t="shared" ref="EM20:FR20" si="53">EM19*(1-AP20*0.5)+$D20*AP20*0.5+AP69-(0.22/3)*EM19</f>
        <v>27.7181609239044</v>
      </c>
      <c r="EN20">
        <f t="shared" si="53"/>
        <v>29.8277734296694</v>
      </c>
      <c r="EO20">
        <f t="shared" si="53"/>
        <v>35.3807845680391</v>
      </c>
      <c r="EP20">
        <f t="shared" si="53"/>
        <v>32.451298092303</v>
      </c>
      <c r="EQ20">
        <f t="shared" si="53"/>
        <v>30.1500803856983</v>
      </c>
      <c r="ER20">
        <f t="shared" si="53"/>
        <v>33.5062302992602</v>
      </c>
      <c r="ES20">
        <f t="shared" si="53"/>
        <v>35.328864330605</v>
      </c>
      <c r="ET20">
        <f t="shared" si="53"/>
        <v>35.4893358725264</v>
      </c>
      <c r="EU20">
        <f t="shared" si="53"/>
        <v>32.3903463923826</v>
      </c>
      <c r="EV20">
        <f t="shared" si="53"/>
        <v>28.7303582031779</v>
      </c>
      <c r="EW20">
        <f t="shared" si="53"/>
        <v>28.8730223243855</v>
      </c>
      <c r="EX20">
        <f t="shared" si="53"/>
        <v>30.422743950688</v>
      </c>
      <c r="EY20">
        <f t="shared" si="53"/>
        <v>36.5131410430198</v>
      </c>
      <c r="EZ20">
        <f t="shared" si="53"/>
        <v>34.6342906575541</v>
      </c>
      <c r="FA20">
        <f t="shared" si="53"/>
        <v>35.2208942492753</v>
      </c>
      <c r="FB20">
        <f t="shared" si="53"/>
        <v>20.4231761164433</v>
      </c>
      <c r="FC20">
        <f t="shared" si="53"/>
        <v>28.7266544582141</v>
      </c>
      <c r="FD20">
        <f t="shared" si="53"/>
        <v>32.5152465600019</v>
      </c>
      <c r="FE20">
        <f t="shared" si="53"/>
        <v>31.9112655632159</v>
      </c>
      <c r="FF20">
        <f t="shared" si="53"/>
        <v>26.9211492920516</v>
      </c>
      <c r="FG20">
        <f t="shared" si="53"/>
        <v>33.9400907493883</v>
      </c>
      <c r="FH20">
        <f t="shared" si="53"/>
        <v>29.5779323057764</v>
      </c>
      <c r="FI20">
        <f t="shared" si="53"/>
        <v>36.1364669126806</v>
      </c>
      <c r="FJ20">
        <f t="shared" si="53"/>
        <v>30.8648491007323</v>
      </c>
      <c r="FK20">
        <f t="shared" si="53"/>
        <v>25.272037629947</v>
      </c>
      <c r="FL20">
        <f t="shared" si="53"/>
        <v>31.3293189343635</v>
      </c>
      <c r="FM20">
        <f t="shared" si="53"/>
        <v>38.7477431034899</v>
      </c>
      <c r="FN20">
        <f t="shared" si="53"/>
        <v>32.3586291805832</v>
      </c>
      <c r="FO20">
        <f t="shared" si="53"/>
        <v>29.8222491864024</v>
      </c>
      <c r="FP20">
        <f t="shared" si="53"/>
        <v>32.6983688710835</v>
      </c>
      <c r="FQ20">
        <f t="shared" si="53"/>
        <v>26.1846120369272</v>
      </c>
      <c r="FR20">
        <f t="shared" si="53"/>
        <v>26.9196396483337</v>
      </c>
      <c r="FS20">
        <f t="shared" ref="FS20:HA20" si="54">FS19*(1-BV20*0.5)+$D20*BV20*0.5+BV69-(0.22/3)*FS19</f>
        <v>35.7044513401045</v>
      </c>
      <c r="FT20">
        <f t="shared" si="54"/>
        <v>29.3234770339187</v>
      </c>
      <c r="FU20">
        <f t="shared" si="54"/>
        <v>31.10489271965</v>
      </c>
      <c r="FV20">
        <f t="shared" si="54"/>
        <v>31.1786880546594</v>
      </c>
      <c r="FW20">
        <f t="shared" si="54"/>
        <v>31.5449138071645</v>
      </c>
      <c r="FX20">
        <f t="shared" si="54"/>
        <v>28.3168121802731</v>
      </c>
      <c r="FY20">
        <f t="shared" si="54"/>
        <v>30.0329034843564</v>
      </c>
      <c r="FZ20">
        <f t="shared" si="54"/>
        <v>32.9971572913399</v>
      </c>
      <c r="GA20">
        <f t="shared" si="54"/>
        <v>33.8827025386719</v>
      </c>
      <c r="GB20">
        <f t="shared" si="54"/>
        <v>26.5628235627795</v>
      </c>
      <c r="GC20">
        <f t="shared" si="54"/>
        <v>25.8275395852174</v>
      </c>
      <c r="GD20">
        <f t="shared" si="54"/>
        <v>28.3929228642073</v>
      </c>
      <c r="GE20">
        <f t="shared" si="54"/>
        <v>35.9901829465694</v>
      </c>
      <c r="GF20">
        <f t="shared" si="54"/>
        <v>32.8268266359466</v>
      </c>
      <c r="GG20">
        <f t="shared" si="54"/>
        <v>28.4951250816603</v>
      </c>
      <c r="GH20">
        <f t="shared" si="54"/>
        <v>29.9632534683535</v>
      </c>
      <c r="GI20">
        <f t="shared" si="54"/>
        <v>32.453524007036</v>
      </c>
      <c r="GJ20">
        <f t="shared" si="54"/>
        <v>36.1707296576226</v>
      </c>
      <c r="GK20">
        <f t="shared" si="54"/>
        <v>30.4087937270927</v>
      </c>
      <c r="GL20">
        <f t="shared" si="54"/>
        <v>29.7876853102693</v>
      </c>
      <c r="GM20">
        <f t="shared" si="54"/>
        <v>33.3921654897953</v>
      </c>
      <c r="GN20">
        <f t="shared" si="54"/>
        <v>33.3127668597775</v>
      </c>
      <c r="GO20">
        <f t="shared" si="54"/>
        <v>28.7354607556989</v>
      </c>
      <c r="GP20">
        <f t="shared" si="54"/>
        <v>35.2948973545545</v>
      </c>
      <c r="GQ20">
        <f t="shared" si="54"/>
        <v>31.777023608122</v>
      </c>
      <c r="GR20">
        <f t="shared" si="54"/>
        <v>24.5456359714337</v>
      </c>
      <c r="GS20">
        <f t="shared" si="54"/>
        <v>29.9489174669032</v>
      </c>
      <c r="GT20">
        <f t="shared" si="54"/>
        <v>29.4192443660887</v>
      </c>
      <c r="GU20">
        <f t="shared" si="54"/>
        <v>31.2889324396745</v>
      </c>
      <c r="GV20">
        <f t="shared" si="54"/>
        <v>32.2453724205332</v>
      </c>
      <c r="GW20">
        <f t="shared" si="54"/>
        <v>30.4151542427861</v>
      </c>
      <c r="GX20">
        <f t="shared" si="54"/>
        <v>34.1995185338892</v>
      </c>
      <c r="GY20">
        <f t="shared" si="54"/>
        <v>23.7700799449984</v>
      </c>
      <c r="GZ20">
        <f t="shared" si="54"/>
        <v>31.5752601887042</v>
      </c>
      <c r="HA20">
        <f t="shared" si="54"/>
        <v>26.3008125180473</v>
      </c>
      <c r="HB20" s="21">
        <v>14.6666666666667</v>
      </c>
    </row>
    <row r="21" ht="14.4" spans="1:210">
      <c r="A21" s="11">
        <v>2707</v>
      </c>
      <c r="B21" s="12">
        <v>42792.3958333333</v>
      </c>
      <c r="C21" s="13">
        <v>19.8333333333333</v>
      </c>
      <c r="D21" s="13">
        <v>54</v>
      </c>
      <c r="F21" s="25">
        <v>0</v>
      </c>
      <c r="G21" s="25">
        <v>0</v>
      </c>
      <c r="I21" s="15">
        <v>0.075</v>
      </c>
      <c r="J21" s="15">
        <v>0.075</v>
      </c>
      <c r="K21" s="15">
        <v>0.125</v>
      </c>
      <c r="L21" s="15">
        <v>0.025</v>
      </c>
      <c r="M21" s="15">
        <v>0.025</v>
      </c>
      <c r="N21" s="15">
        <v>0.025</v>
      </c>
      <c r="O21" s="15">
        <v>0.025</v>
      </c>
      <c r="P21" s="15">
        <v>0.025</v>
      </c>
      <c r="Q21" s="15">
        <v>0.075</v>
      </c>
      <c r="R21" s="15">
        <v>0.075</v>
      </c>
      <c r="S21" s="15">
        <v>0.425</v>
      </c>
      <c r="T21" s="15">
        <v>0.075</v>
      </c>
      <c r="U21" s="15">
        <v>0.425</v>
      </c>
      <c r="V21" s="15">
        <v>0.175</v>
      </c>
      <c r="W21" s="15">
        <v>0.125</v>
      </c>
      <c r="X21" s="15">
        <v>0.075</v>
      </c>
      <c r="Y21" s="15">
        <v>0.025</v>
      </c>
      <c r="Z21" s="15">
        <v>0.025</v>
      </c>
      <c r="AA21" s="15">
        <v>0.075</v>
      </c>
      <c r="AB21" s="15">
        <v>0.375</v>
      </c>
      <c r="AC21" s="15">
        <v>0.425</v>
      </c>
      <c r="AD21" s="15">
        <v>0.025</v>
      </c>
      <c r="AE21" s="15">
        <v>0.175</v>
      </c>
      <c r="AF21" s="15">
        <v>0.275</v>
      </c>
      <c r="AG21" s="15">
        <v>0.025</v>
      </c>
      <c r="AH21" s="15">
        <v>0.025</v>
      </c>
      <c r="AI21" s="15">
        <v>0.125</v>
      </c>
      <c r="AJ21" s="15">
        <v>0.025</v>
      </c>
      <c r="AK21" s="15">
        <v>0.075</v>
      </c>
      <c r="AL21" s="15">
        <v>0.125</v>
      </c>
      <c r="AM21" s="15">
        <v>0.075</v>
      </c>
      <c r="AN21" s="15">
        <v>0.025</v>
      </c>
      <c r="AO21" s="15">
        <v>0.225</v>
      </c>
      <c r="AP21" s="15">
        <v>0.425</v>
      </c>
      <c r="AQ21" s="15">
        <v>0.225</v>
      </c>
      <c r="AR21" s="15">
        <v>0.425</v>
      </c>
      <c r="AS21" s="15">
        <v>0.025</v>
      </c>
      <c r="AT21" s="15">
        <v>0.425</v>
      </c>
      <c r="AU21" s="15">
        <v>0.275</v>
      </c>
      <c r="AV21" s="15">
        <v>0.125</v>
      </c>
      <c r="AW21" s="15">
        <v>0.025</v>
      </c>
      <c r="AX21" s="15">
        <v>0.125</v>
      </c>
      <c r="AY21" s="15">
        <v>0.425</v>
      </c>
      <c r="AZ21" s="15">
        <v>0.275</v>
      </c>
      <c r="BA21" s="15">
        <v>0.125</v>
      </c>
      <c r="BB21" s="15">
        <v>0.425</v>
      </c>
      <c r="BC21" s="15">
        <v>0.425</v>
      </c>
      <c r="BD21" s="15">
        <v>0.425</v>
      </c>
      <c r="BE21" s="15">
        <v>0.075</v>
      </c>
      <c r="BF21" s="15">
        <v>0.325</v>
      </c>
      <c r="BG21" s="15">
        <v>0.025</v>
      </c>
      <c r="BH21" s="15">
        <v>0.125</v>
      </c>
      <c r="BI21" s="15">
        <v>0.075</v>
      </c>
      <c r="BJ21" s="15">
        <v>0.075</v>
      </c>
      <c r="BK21" s="15">
        <v>0.025</v>
      </c>
      <c r="BL21" s="15">
        <v>0.025</v>
      </c>
      <c r="BM21" s="15">
        <v>0.175</v>
      </c>
      <c r="BN21" s="15">
        <v>0.225</v>
      </c>
      <c r="BO21" s="15">
        <v>0.025</v>
      </c>
      <c r="BP21" s="15">
        <v>0.225</v>
      </c>
      <c r="BQ21" s="15">
        <v>0.075</v>
      </c>
      <c r="BR21" s="15">
        <v>0.075</v>
      </c>
      <c r="BS21" s="15">
        <v>0.275</v>
      </c>
      <c r="BT21" s="15">
        <v>0.075</v>
      </c>
      <c r="BU21" s="15">
        <v>0.075</v>
      </c>
      <c r="BV21" s="15">
        <v>0.025</v>
      </c>
      <c r="BW21" s="15">
        <v>0.025</v>
      </c>
      <c r="BX21" s="15">
        <v>0.375</v>
      </c>
      <c r="BY21" s="15">
        <v>0.425</v>
      </c>
      <c r="BZ21" s="15">
        <v>0.025</v>
      </c>
      <c r="CA21" s="15">
        <v>0.025</v>
      </c>
      <c r="CB21" s="15">
        <v>0.075</v>
      </c>
      <c r="CC21" s="15">
        <v>0.375</v>
      </c>
      <c r="CD21" s="15">
        <v>0.075</v>
      </c>
      <c r="CE21" s="15">
        <v>0.425</v>
      </c>
      <c r="CF21" s="15">
        <v>0.025</v>
      </c>
      <c r="CG21" s="15">
        <v>0.025</v>
      </c>
      <c r="CH21" s="15">
        <v>0.425</v>
      </c>
      <c r="CI21" s="15">
        <v>0.275</v>
      </c>
      <c r="CJ21" s="15">
        <v>0.025</v>
      </c>
      <c r="CK21" s="15">
        <v>0.025</v>
      </c>
      <c r="CL21" s="15">
        <v>0.025</v>
      </c>
      <c r="CM21" s="15">
        <v>0.425</v>
      </c>
      <c r="CN21" s="15">
        <v>0.075</v>
      </c>
      <c r="CO21" s="15">
        <v>0.375</v>
      </c>
      <c r="CP21" s="15">
        <v>0.075</v>
      </c>
      <c r="CQ21" s="15">
        <v>0.075</v>
      </c>
      <c r="CR21" s="15">
        <v>0.175</v>
      </c>
      <c r="CS21" s="15">
        <v>0.175</v>
      </c>
      <c r="CT21" s="15">
        <v>0.275</v>
      </c>
      <c r="CU21" s="15">
        <v>0.175</v>
      </c>
      <c r="CV21" s="15">
        <v>0.325</v>
      </c>
      <c r="CW21" s="15">
        <v>0.025</v>
      </c>
      <c r="CX21" s="15">
        <v>0.175</v>
      </c>
      <c r="CY21" s="15">
        <v>0.025</v>
      </c>
      <c r="CZ21" s="15">
        <v>0.125</v>
      </c>
      <c r="DA21" s="15">
        <v>0.425</v>
      </c>
      <c r="DB21" s="15">
        <v>0.025</v>
      </c>
      <c r="DC21" s="15">
        <v>0.025</v>
      </c>
      <c r="DD21" s="15">
        <v>0.075</v>
      </c>
      <c r="DF21">
        <f t="shared" si="3"/>
        <v>30.94748963889</v>
      </c>
      <c r="DG21">
        <f t="shared" ref="DG21:EL21" si="55">DG20*(1-J21*0.5)+$D21*J21*0.5+J70-(0.22/3)*DG20</f>
        <v>25.634028778036</v>
      </c>
      <c r="DH21">
        <f t="shared" si="55"/>
        <v>27.786297207944</v>
      </c>
      <c r="DI21">
        <f t="shared" si="55"/>
        <v>25.5067554023612</v>
      </c>
      <c r="DJ21">
        <f t="shared" si="55"/>
        <v>30.0939871232934</v>
      </c>
      <c r="DK21">
        <f t="shared" si="55"/>
        <v>24.3551777145083</v>
      </c>
      <c r="DL21">
        <f t="shared" si="55"/>
        <v>31.3116300759158</v>
      </c>
      <c r="DM21">
        <f t="shared" si="55"/>
        <v>30.9017586695032</v>
      </c>
      <c r="DN21">
        <f t="shared" si="55"/>
        <v>32.2567068122616</v>
      </c>
      <c r="DO21">
        <f t="shared" si="55"/>
        <v>29.5389579350487</v>
      </c>
      <c r="DP21">
        <f t="shared" si="55"/>
        <v>34.2864257529632</v>
      </c>
      <c r="DQ21">
        <f t="shared" si="55"/>
        <v>31.0703033432883</v>
      </c>
      <c r="DR21">
        <f t="shared" si="55"/>
        <v>29.5431167157412</v>
      </c>
      <c r="DS21">
        <f t="shared" si="55"/>
        <v>35.2001221404059</v>
      </c>
      <c r="DT21">
        <f t="shared" si="55"/>
        <v>34.5842857891261</v>
      </c>
      <c r="DU21">
        <f t="shared" si="55"/>
        <v>30.9734817379433</v>
      </c>
      <c r="DV21">
        <f t="shared" si="55"/>
        <v>32.5750952975968</v>
      </c>
      <c r="DW21">
        <f t="shared" si="55"/>
        <v>29.4246345510873</v>
      </c>
      <c r="DX21">
        <f t="shared" si="55"/>
        <v>30.7904209392065</v>
      </c>
      <c r="DY21">
        <f t="shared" si="55"/>
        <v>32.423305617038</v>
      </c>
      <c r="DZ21">
        <f t="shared" si="55"/>
        <v>29.6263786087747</v>
      </c>
      <c r="EA21">
        <f t="shared" si="55"/>
        <v>33.9181208786855</v>
      </c>
      <c r="EB21">
        <f t="shared" si="55"/>
        <v>23.9471698820745</v>
      </c>
      <c r="EC21">
        <f t="shared" si="55"/>
        <v>32.4258949729983</v>
      </c>
      <c r="ED21">
        <f t="shared" si="55"/>
        <v>22.766017935509</v>
      </c>
      <c r="EE21">
        <f t="shared" si="55"/>
        <v>34.3449521783903</v>
      </c>
      <c r="EF21">
        <f t="shared" si="55"/>
        <v>30.9787488714243</v>
      </c>
      <c r="EG21">
        <f t="shared" si="55"/>
        <v>23.9884317559173</v>
      </c>
      <c r="EH21">
        <f t="shared" si="55"/>
        <v>29.9229702552894</v>
      </c>
      <c r="EI21">
        <f t="shared" si="55"/>
        <v>25.8321838906304</v>
      </c>
      <c r="EJ21">
        <f t="shared" si="55"/>
        <v>28.2640796581143</v>
      </c>
      <c r="EK21">
        <f t="shared" si="55"/>
        <v>27.9513661999772</v>
      </c>
      <c r="EL21">
        <f t="shared" si="55"/>
        <v>28.7187891734063</v>
      </c>
      <c r="EM21">
        <f t="shared" ref="EM21:FR21" si="56">EM20*(1-AP21*0.5)+$D21*AP21*0.5+AP70-(0.22/3)*EM20</f>
        <v>31.270386593155</v>
      </c>
      <c r="EN21">
        <f t="shared" si="56"/>
        <v>30.3597788673225</v>
      </c>
      <c r="EO21">
        <f t="shared" si="56"/>
        <v>36.7427769790079</v>
      </c>
      <c r="EP21">
        <f t="shared" si="56"/>
        <v>30.340895006047</v>
      </c>
      <c r="EQ21">
        <f t="shared" si="56"/>
        <v>33.0071824087862</v>
      </c>
      <c r="ER21">
        <f t="shared" si="56"/>
        <v>33.8670000778328</v>
      </c>
      <c r="ES21">
        <f t="shared" si="56"/>
        <v>33.9050269256978</v>
      </c>
      <c r="ET21">
        <f t="shared" si="56"/>
        <v>33.1181678768012</v>
      </c>
      <c r="EU21">
        <f t="shared" si="56"/>
        <v>31.3656576740839</v>
      </c>
      <c r="EV21">
        <f t="shared" si="56"/>
        <v>31.9932641501029</v>
      </c>
      <c r="EW21">
        <f t="shared" si="56"/>
        <v>30.2106267843276</v>
      </c>
      <c r="EX21">
        <f t="shared" si="56"/>
        <v>29.6653212307196</v>
      </c>
      <c r="EY21">
        <f t="shared" si="56"/>
        <v>37.5514682282233</v>
      </c>
      <c r="EZ21">
        <f t="shared" si="56"/>
        <v>36.2096559112699</v>
      </c>
      <c r="FA21">
        <f t="shared" si="56"/>
        <v>36.6285886430241</v>
      </c>
      <c r="FB21">
        <f t="shared" si="56"/>
        <v>20.1846074302042</v>
      </c>
      <c r="FC21">
        <f t="shared" si="56"/>
        <v>30.7269517818186</v>
      </c>
      <c r="FD21">
        <f t="shared" si="56"/>
        <v>30.3993545636017</v>
      </c>
      <c r="FE21">
        <f t="shared" si="56"/>
        <v>30.951651990879</v>
      </c>
      <c r="FF21">
        <f t="shared" si="56"/>
        <v>25.9623885788492</v>
      </c>
      <c r="FG21">
        <f t="shared" si="56"/>
        <v>32.2033973579978</v>
      </c>
      <c r="FH21">
        <f t="shared" si="56"/>
        <v>27.7141597828639</v>
      </c>
      <c r="FI21">
        <f t="shared" si="56"/>
        <v>33.7097535026755</v>
      </c>
      <c r="FJ21">
        <f t="shared" si="56"/>
        <v>30.6257525370312</v>
      </c>
      <c r="FK21">
        <f t="shared" si="56"/>
        <v>26.6506506370485</v>
      </c>
      <c r="FL21">
        <f t="shared" si="56"/>
        <v>29.315219059164</v>
      </c>
      <c r="FM21">
        <f t="shared" si="56"/>
        <v>37.6221208434247</v>
      </c>
      <c r="FN21">
        <f t="shared" si="56"/>
        <v>30.7972144464019</v>
      </c>
      <c r="FO21">
        <f t="shared" si="56"/>
        <v>28.5419499015761</v>
      </c>
      <c r="FP21">
        <f t="shared" si="56"/>
        <v>33.22946276743</v>
      </c>
      <c r="FQ21">
        <f t="shared" si="56"/>
        <v>25.3074842028345</v>
      </c>
      <c r="FR21">
        <f t="shared" si="56"/>
        <v>25.9610462539767</v>
      </c>
      <c r="FS21">
        <f t="shared" ref="FS21:HA21" si="57">FS20*(1-BV21*0.5)+$D21*BV21*0.5+BV70-(0.22/3)*FS20</f>
        <v>33.3148192667456</v>
      </c>
      <c r="FT21">
        <f t="shared" si="57"/>
        <v>27.481545255174</v>
      </c>
      <c r="FU21">
        <f t="shared" si="57"/>
        <v>33.116699868608</v>
      </c>
      <c r="FV21">
        <f t="shared" si="57"/>
        <v>33.7417797190359</v>
      </c>
      <c r="FW21">
        <f t="shared" si="57"/>
        <v>29.5123087053829</v>
      </c>
      <c r="FX21">
        <f t="shared" si="57"/>
        <v>26.5612858014664</v>
      </c>
      <c r="FY21">
        <f t="shared" si="57"/>
        <v>28.7292566815069</v>
      </c>
      <c r="FZ21">
        <f t="shared" si="57"/>
        <v>34.5153987645154</v>
      </c>
      <c r="GA21">
        <f t="shared" si="57"/>
        <v>32.1523696739691</v>
      </c>
      <c r="GB21">
        <f t="shared" si="57"/>
        <v>30.445283161085</v>
      </c>
      <c r="GC21">
        <f t="shared" si="57"/>
        <v>24.2856757708196</v>
      </c>
      <c r="GD21">
        <f t="shared" si="57"/>
        <v>26.6308636516962</v>
      </c>
      <c r="GE21">
        <f t="shared" si="57"/>
        <v>37.177988987675</v>
      </c>
      <c r="GF21">
        <f t="shared" si="57"/>
        <v>33.3308373535345</v>
      </c>
      <c r="GG21">
        <f t="shared" si="57"/>
        <v>26.7242935121511</v>
      </c>
      <c r="GH21">
        <f t="shared" si="57"/>
        <v>28.0664075456531</v>
      </c>
      <c r="GI21">
        <f t="shared" si="57"/>
        <v>30.3429298630987</v>
      </c>
      <c r="GJ21">
        <f t="shared" si="57"/>
        <v>37.3069294304855</v>
      </c>
      <c r="GK21">
        <f t="shared" si="57"/>
        <v>29.0634857556732</v>
      </c>
      <c r="GL21">
        <f t="shared" si="57"/>
        <v>32.1430640585074</v>
      </c>
      <c r="GM21">
        <f t="shared" si="57"/>
        <v>31.7162004813429</v>
      </c>
      <c r="GN21">
        <f t="shared" si="57"/>
        <v>31.6456018661521</v>
      </c>
      <c r="GO21">
        <f t="shared" si="57"/>
        <v>28.8388408174907</v>
      </c>
      <c r="GP21">
        <f t="shared" si="57"/>
        <v>34.3433013633637</v>
      </c>
      <c r="GQ21">
        <f t="shared" si="57"/>
        <v>32.5023677974096</v>
      </c>
      <c r="GR21">
        <f t="shared" si="57"/>
        <v>25.3228795193614</v>
      </c>
      <c r="GS21">
        <f t="shared" si="57"/>
        <v>31.6609644309586</v>
      </c>
      <c r="GT21">
        <f t="shared" si="57"/>
        <v>27.5690925579995</v>
      </c>
      <c r="GU21">
        <f t="shared" si="57"/>
        <v>30.9816291389602</v>
      </c>
      <c r="GV21">
        <f t="shared" si="57"/>
        <v>30.1526446211041</v>
      </c>
      <c r="GW21">
        <f t="shared" si="57"/>
        <v>29.658762458141</v>
      </c>
      <c r="GX21">
        <f t="shared" si="57"/>
        <v>35.8991561529525</v>
      </c>
      <c r="GY21">
        <f t="shared" si="57"/>
        <v>22.4048147497194</v>
      </c>
      <c r="GZ21">
        <f t="shared" si="57"/>
        <v>29.5400503558404</v>
      </c>
      <c r="HA21">
        <f t="shared" si="57"/>
        <v>25.4108057972971</v>
      </c>
      <c r="HB21" s="21">
        <v>19.8333333333333</v>
      </c>
    </row>
    <row r="22" ht="14.4" spans="1:210">
      <c r="A22" s="11">
        <v>2708</v>
      </c>
      <c r="B22" s="12">
        <v>42792.4166666667</v>
      </c>
      <c r="C22" s="13">
        <v>17.8333333333333</v>
      </c>
      <c r="D22" s="13">
        <v>54</v>
      </c>
      <c r="F22" s="25">
        <v>0</v>
      </c>
      <c r="G22" s="25">
        <v>0</v>
      </c>
      <c r="I22" s="15">
        <v>0.225</v>
      </c>
      <c r="J22" s="15">
        <v>0.025</v>
      </c>
      <c r="K22" s="15">
        <v>0.075</v>
      </c>
      <c r="L22" s="15">
        <v>0.175</v>
      </c>
      <c r="M22" s="15">
        <v>0.075</v>
      </c>
      <c r="N22" s="15">
        <v>0.275</v>
      </c>
      <c r="O22" s="15">
        <v>0.025</v>
      </c>
      <c r="P22" s="15">
        <v>0.025</v>
      </c>
      <c r="Q22" s="15">
        <v>0.325</v>
      </c>
      <c r="R22" s="15">
        <v>0.225</v>
      </c>
      <c r="S22" s="15">
        <v>0.425</v>
      </c>
      <c r="T22" s="15">
        <v>0.025</v>
      </c>
      <c r="U22" s="15">
        <v>0.175</v>
      </c>
      <c r="V22" s="15">
        <v>0.025</v>
      </c>
      <c r="W22" s="15">
        <v>0.075</v>
      </c>
      <c r="X22" s="15">
        <v>0.075</v>
      </c>
      <c r="Y22" s="15">
        <v>0.075</v>
      </c>
      <c r="Z22" s="15">
        <v>0.425</v>
      </c>
      <c r="AA22" s="15">
        <v>0.025</v>
      </c>
      <c r="AB22" s="15">
        <v>0.425</v>
      </c>
      <c r="AC22" s="15">
        <v>0.225</v>
      </c>
      <c r="AD22" s="15">
        <v>0.125</v>
      </c>
      <c r="AE22" s="15">
        <v>0.075</v>
      </c>
      <c r="AF22" s="15">
        <v>0.125</v>
      </c>
      <c r="AG22" s="15">
        <v>0.425</v>
      </c>
      <c r="AH22" s="15">
        <v>0.075</v>
      </c>
      <c r="AI22" s="15">
        <v>0.225</v>
      </c>
      <c r="AJ22" s="15">
        <v>0.475</v>
      </c>
      <c r="AK22" s="15">
        <v>0.075</v>
      </c>
      <c r="AL22" s="15">
        <v>0.025</v>
      </c>
      <c r="AM22" s="15">
        <v>0.025</v>
      </c>
      <c r="AN22" s="15">
        <v>0.125</v>
      </c>
      <c r="AO22" s="15">
        <v>0.025</v>
      </c>
      <c r="AP22" s="15">
        <v>0.075</v>
      </c>
      <c r="AQ22" s="15">
        <v>0.075</v>
      </c>
      <c r="AR22" s="15">
        <v>0.075</v>
      </c>
      <c r="AS22" s="15">
        <v>0.075</v>
      </c>
      <c r="AT22" s="15">
        <v>0.075</v>
      </c>
      <c r="AU22" s="15">
        <v>0.075</v>
      </c>
      <c r="AV22" s="15">
        <v>0.075</v>
      </c>
      <c r="AW22" s="15">
        <v>0.125</v>
      </c>
      <c r="AX22" s="15">
        <v>0.175</v>
      </c>
      <c r="AY22" s="15">
        <v>0.425</v>
      </c>
      <c r="AZ22" s="15">
        <v>0.275</v>
      </c>
      <c r="BA22" s="15">
        <v>0.025</v>
      </c>
      <c r="BB22" s="15">
        <v>0.275</v>
      </c>
      <c r="BC22" s="15">
        <v>0.025</v>
      </c>
      <c r="BD22" s="15">
        <v>0.075</v>
      </c>
      <c r="BE22" s="15">
        <v>0.175</v>
      </c>
      <c r="BF22" s="15">
        <v>0.425</v>
      </c>
      <c r="BG22" s="15">
        <v>0.025</v>
      </c>
      <c r="BH22" s="15">
        <v>0.025</v>
      </c>
      <c r="BI22" s="15">
        <v>0.075</v>
      </c>
      <c r="BJ22" s="15">
        <v>0.025</v>
      </c>
      <c r="BK22" s="15">
        <v>0.175</v>
      </c>
      <c r="BL22" s="15">
        <v>0.025</v>
      </c>
      <c r="BM22" s="15">
        <v>0.325</v>
      </c>
      <c r="BN22" s="15">
        <v>0.075</v>
      </c>
      <c r="BO22" s="15">
        <v>0.125</v>
      </c>
      <c r="BP22" s="15">
        <v>0.425</v>
      </c>
      <c r="BQ22" s="15">
        <v>0.125</v>
      </c>
      <c r="BR22" s="15">
        <v>0.025</v>
      </c>
      <c r="BS22" s="15">
        <v>0.125</v>
      </c>
      <c r="BT22" s="15">
        <v>0.375</v>
      </c>
      <c r="BU22" s="15">
        <v>0.075</v>
      </c>
      <c r="BV22" s="15">
        <v>0.425</v>
      </c>
      <c r="BW22" s="15">
        <v>0.125</v>
      </c>
      <c r="BX22" s="15">
        <v>0.225</v>
      </c>
      <c r="BY22" s="15">
        <v>0.425</v>
      </c>
      <c r="BZ22" s="15">
        <v>0.125</v>
      </c>
      <c r="CA22" s="15">
        <v>0.075</v>
      </c>
      <c r="CB22" s="15">
        <v>0.425</v>
      </c>
      <c r="CC22" s="15">
        <v>0.075</v>
      </c>
      <c r="CD22" s="15">
        <v>0.125</v>
      </c>
      <c r="CE22" s="15">
        <v>0.075</v>
      </c>
      <c r="CF22" s="15">
        <v>0.175</v>
      </c>
      <c r="CG22" s="15">
        <v>0.125</v>
      </c>
      <c r="CH22" s="15">
        <v>0.275</v>
      </c>
      <c r="CI22" s="15">
        <v>0.025</v>
      </c>
      <c r="CJ22" s="15">
        <v>0.025</v>
      </c>
      <c r="CK22" s="15">
        <v>0.125</v>
      </c>
      <c r="CL22" s="15">
        <v>0.075</v>
      </c>
      <c r="CM22" s="15">
        <v>0.275</v>
      </c>
      <c r="CN22" s="15">
        <v>0.275</v>
      </c>
      <c r="CO22" s="15">
        <v>0.025</v>
      </c>
      <c r="CP22" s="15">
        <v>0.025</v>
      </c>
      <c r="CQ22" s="15">
        <v>0.425</v>
      </c>
      <c r="CR22" s="15">
        <v>0.025</v>
      </c>
      <c r="CS22" s="15">
        <v>0.025</v>
      </c>
      <c r="CT22" s="15">
        <v>0.025</v>
      </c>
      <c r="CU22" s="15">
        <v>0.425</v>
      </c>
      <c r="CV22" s="15">
        <v>0.325</v>
      </c>
      <c r="CW22" s="15">
        <v>0.025</v>
      </c>
      <c r="CX22" s="15">
        <v>0.025</v>
      </c>
      <c r="CY22" s="15">
        <v>0.225</v>
      </c>
      <c r="CZ22" s="15">
        <v>0.025</v>
      </c>
      <c r="DA22" s="15">
        <v>0.225</v>
      </c>
      <c r="DB22" s="15">
        <v>0.025</v>
      </c>
      <c r="DC22" s="15">
        <v>0.475</v>
      </c>
      <c r="DD22" s="15">
        <v>0.075</v>
      </c>
      <c r="DF22">
        <f t="shared" si="3"/>
        <v>31.2714144809963</v>
      </c>
      <c r="DG22">
        <f t="shared" ref="DG22:EL22" si="58">DG21*(1-J22*0.5)+$D22*J22*0.5+J71-(0.22/3)*DG21</f>
        <v>24.1087746412546</v>
      </c>
      <c r="DH22">
        <f t="shared" si="58"/>
        <v>26.7316492673969</v>
      </c>
      <c r="DI22">
        <f t="shared" si="58"/>
        <v>26.1294189084814</v>
      </c>
      <c r="DJ22">
        <f t="shared" si="58"/>
        <v>28.7835702171284</v>
      </c>
      <c r="DK22">
        <f t="shared" si="58"/>
        <v>26.6452944130328</v>
      </c>
      <c r="DL22">
        <f t="shared" si="58"/>
        <v>29.2990484943997</v>
      </c>
      <c r="DM22">
        <f t="shared" si="58"/>
        <v>28.9243577170375</v>
      </c>
      <c r="DN22">
        <f t="shared" si="58"/>
        <v>33.4245001223699</v>
      </c>
      <c r="DO22">
        <f t="shared" si="58"/>
        <v>30.1246349187854</v>
      </c>
      <c r="DP22">
        <f t="shared" si="58"/>
        <v>35.9612223919079</v>
      </c>
      <c r="DQ22">
        <f t="shared" si="58"/>
        <v>29.0784356396561</v>
      </c>
      <c r="DR22">
        <f t="shared" si="58"/>
        <v>29.5165987772928</v>
      </c>
      <c r="DS22">
        <f t="shared" si="58"/>
        <v>32.8537783233544</v>
      </c>
      <c r="DT22">
        <f t="shared" si="58"/>
        <v>32.7761941141646</v>
      </c>
      <c r="DU22">
        <f t="shared" si="58"/>
        <v>29.5655875119879</v>
      </c>
      <c r="DV22">
        <f t="shared" si="58"/>
        <v>30.9896889021132</v>
      </c>
      <c r="DW22">
        <f t="shared" si="58"/>
        <v>32.4890931752349</v>
      </c>
      <c r="DX22">
        <f t="shared" si="58"/>
        <v>28.8225764752579</v>
      </c>
      <c r="DY22">
        <f t="shared" si="58"/>
        <v>34.6306440948346</v>
      </c>
      <c r="DZ22">
        <f t="shared" si="58"/>
        <v>30.1958099173107</v>
      </c>
      <c r="EA22">
        <f t="shared" si="58"/>
        <v>32.6859094593308</v>
      </c>
      <c r="EB22">
        <f t="shared" si="58"/>
        <v>23.3180252201446</v>
      </c>
      <c r="EC22">
        <f t="shared" si="58"/>
        <v>31.3963775724994</v>
      </c>
      <c r="ED22">
        <f t="shared" si="58"/>
        <v>27.733731142276</v>
      </c>
      <c r="EE22">
        <f t="shared" si="58"/>
        <v>32.5633866452854</v>
      </c>
      <c r="EF22">
        <f t="shared" si="58"/>
        <v>31.2968647061513</v>
      </c>
      <c r="EG22">
        <f t="shared" si="58"/>
        <v>29.3570275517863</v>
      </c>
      <c r="EH22">
        <f t="shared" si="58"/>
        <v>28.6315077186615</v>
      </c>
      <c r="EI22">
        <f t="shared" si="58"/>
        <v>24.289921440018</v>
      </c>
      <c r="EJ22">
        <f t="shared" si="58"/>
        <v>26.5130794874595</v>
      </c>
      <c r="EK22">
        <f t="shared" si="58"/>
        <v>27.5296389578136</v>
      </c>
      <c r="EL22">
        <f t="shared" si="58"/>
        <v>26.9287597693556</v>
      </c>
      <c r="EM22">
        <f t="shared" ref="EM22:FR22" si="59">EM21*(1-AP22*0.5)+$D22*AP22*0.5+AP71-(0.22/3)*EM21</f>
        <v>29.8295854124137</v>
      </c>
      <c r="EN22">
        <f t="shared" si="59"/>
        <v>29.0199033761942</v>
      </c>
      <c r="EO22">
        <f t="shared" si="59"/>
        <v>34.6954525305012</v>
      </c>
      <c r="EP22">
        <f t="shared" si="59"/>
        <v>29.0031124762101</v>
      </c>
      <c r="EQ22">
        <f t="shared" si="59"/>
        <v>31.3738863584791</v>
      </c>
      <c r="ER22">
        <f t="shared" si="59"/>
        <v>32.1384075692063</v>
      </c>
      <c r="ES22">
        <f t="shared" si="59"/>
        <v>32.1722197747663</v>
      </c>
      <c r="ET22">
        <f t="shared" si="59"/>
        <v>31.9946167402024</v>
      </c>
      <c r="EU22">
        <f t="shared" si="59"/>
        <v>31.0460143981688</v>
      </c>
      <c r="EV22">
        <f t="shared" si="59"/>
        <v>34.3235228138652</v>
      </c>
      <c r="EW22">
        <f t="shared" si="59"/>
        <v>31.2662196372985</v>
      </c>
      <c r="EX22">
        <f t="shared" si="59"/>
        <v>27.7940478250828</v>
      </c>
      <c r="EY22">
        <f t="shared" si="59"/>
        <v>37.0593670101063</v>
      </c>
      <c r="EZ22">
        <f t="shared" si="59"/>
        <v>33.7766604455526</v>
      </c>
      <c r="FA22">
        <f t="shared" si="59"/>
        <v>34.5939200684222</v>
      </c>
      <c r="FB22">
        <f t="shared" si="59"/>
        <v>21.6632497351797</v>
      </c>
      <c r="FC22">
        <f t="shared" si="59"/>
        <v>33.4191647308488</v>
      </c>
      <c r="FD22">
        <f t="shared" si="59"/>
        <v>28.4650766302259</v>
      </c>
      <c r="FE22">
        <f t="shared" si="59"/>
        <v>28.9699685283286</v>
      </c>
      <c r="FF22">
        <f t="shared" si="59"/>
        <v>25.1098905113601</v>
      </c>
      <c r="FG22">
        <f t="shared" si="59"/>
        <v>30.114272418103</v>
      </c>
      <c r="FH22">
        <f t="shared" si="59"/>
        <v>27.9817990844533</v>
      </c>
      <c r="FI22">
        <f t="shared" si="59"/>
        <v>31.4913329936959</v>
      </c>
      <c r="FJ22">
        <f t="shared" si="59"/>
        <v>32.1781792303813</v>
      </c>
      <c r="FK22">
        <f t="shared" si="59"/>
        <v>25.7218701914423</v>
      </c>
      <c r="FL22">
        <f t="shared" si="59"/>
        <v>28.7082351369609</v>
      </c>
      <c r="FM22">
        <f t="shared" si="59"/>
        <v>38.3434646356791</v>
      </c>
      <c r="FN22">
        <f t="shared" si="59"/>
        <v>29.9889261507656</v>
      </c>
      <c r="FO22">
        <f t="shared" si="59"/>
        <v>26.7670992016909</v>
      </c>
      <c r="FP22">
        <f t="shared" si="59"/>
        <v>32.0907940748541</v>
      </c>
      <c r="FQ22">
        <f t="shared" si="59"/>
        <v>28.8314487399285</v>
      </c>
      <c r="FR22">
        <f t="shared" si="59"/>
        <v>25.1086969608276</v>
      </c>
      <c r="FS22">
        <f t="shared" ref="FS22:HA22" si="60">FS21*(1-BV22*0.5)+$D22*BV22*0.5+BV71-(0.22/3)*FS21</f>
        <v>35.2673334263341</v>
      </c>
      <c r="FT22">
        <f t="shared" si="60"/>
        <v>27.1236353580129</v>
      </c>
      <c r="FU22">
        <f t="shared" si="60"/>
        <v>33.037513143025</v>
      </c>
      <c r="FV22">
        <f t="shared" si="60"/>
        <v>35.5722543493448</v>
      </c>
      <c r="FW22">
        <f t="shared" si="60"/>
        <v>28.8785534395684</v>
      </c>
      <c r="FX22">
        <f t="shared" si="60"/>
        <v>25.6424099584705</v>
      </c>
      <c r="FY22">
        <f t="shared" si="60"/>
        <v>31.9924774800428</v>
      </c>
      <c r="FZ22">
        <f t="shared" si="60"/>
        <v>32.714942068115</v>
      </c>
      <c r="GA22">
        <f t="shared" si="60"/>
        <v>31.1600061265883</v>
      </c>
      <c r="GB22">
        <f t="shared" si="60"/>
        <v>29.0959309440647</v>
      </c>
      <c r="GC22">
        <f t="shared" si="60"/>
        <v>25.1047295843461</v>
      </c>
      <c r="GD22">
        <f t="shared" si="60"/>
        <v>26.3885046723408</v>
      </c>
      <c r="GE22">
        <f t="shared" si="60"/>
        <v>36.7646296427735</v>
      </c>
      <c r="GF22">
        <f t="shared" si="60"/>
        <v>31.1449404806895</v>
      </c>
      <c r="GG22">
        <f t="shared" si="60"/>
        <v>25.1054583190248</v>
      </c>
      <c r="GH22">
        <f t="shared" si="60"/>
        <v>27.6290538540352</v>
      </c>
      <c r="GI22">
        <f t="shared" si="60"/>
        <v>29.004921803272</v>
      </c>
      <c r="GJ22">
        <f t="shared" si="60"/>
        <v>36.8663851422248</v>
      </c>
      <c r="GK22">
        <f t="shared" si="60"/>
        <v>30.3609341755188</v>
      </c>
      <c r="GL22">
        <f t="shared" si="60"/>
        <v>30.0591177268189</v>
      </c>
      <c r="GM22">
        <f t="shared" si="60"/>
        <v>29.668893273361</v>
      </c>
      <c r="GN22">
        <f t="shared" si="60"/>
        <v>34.0752339994103</v>
      </c>
      <c r="GO22">
        <f t="shared" si="60"/>
        <v>27.0385069806561</v>
      </c>
      <c r="GP22">
        <f t="shared" si="60"/>
        <v>32.0705013296749</v>
      </c>
      <c r="GQ22">
        <f t="shared" si="60"/>
        <v>30.3875812281319</v>
      </c>
      <c r="GR22">
        <f t="shared" si="60"/>
        <v>29.559756456744</v>
      </c>
      <c r="GS22">
        <f t="shared" si="60"/>
        <v>32.9692536526575</v>
      </c>
      <c r="GT22">
        <f t="shared" si="60"/>
        <v>25.8777454467712</v>
      </c>
      <c r="GU22">
        <f t="shared" si="60"/>
        <v>28.9973726378661</v>
      </c>
      <c r="GV22">
        <f t="shared" si="60"/>
        <v>30.6242781623489</v>
      </c>
      <c r="GW22">
        <f t="shared" si="60"/>
        <v>27.7880520138173</v>
      </c>
      <c r="GX22">
        <f t="shared" si="60"/>
        <v>35.3028963011955</v>
      </c>
      <c r="GY22">
        <f t="shared" si="60"/>
        <v>21.1567348170351</v>
      </c>
      <c r="GZ22">
        <f t="shared" si="60"/>
        <v>33.1830180369</v>
      </c>
      <c r="HA22">
        <f t="shared" si="60"/>
        <v>24.6194414880967</v>
      </c>
      <c r="HB22" s="21">
        <v>17.8333333333333</v>
      </c>
    </row>
    <row r="23" ht="14.4" spans="1:210">
      <c r="A23" s="11">
        <v>2709</v>
      </c>
      <c r="B23" s="12">
        <v>42792.4375</v>
      </c>
      <c r="C23" s="13">
        <v>17</v>
      </c>
      <c r="D23" s="13">
        <v>54</v>
      </c>
      <c r="F23" s="25">
        <v>0</v>
      </c>
      <c r="G23" s="25">
        <v>0</v>
      </c>
      <c r="I23" s="15">
        <v>0.475</v>
      </c>
      <c r="J23" s="15">
        <v>0.025</v>
      </c>
      <c r="K23" s="15">
        <v>0.225</v>
      </c>
      <c r="L23" s="15">
        <v>0.275</v>
      </c>
      <c r="M23" s="15">
        <v>0.075</v>
      </c>
      <c r="N23" s="15">
        <v>0.225</v>
      </c>
      <c r="O23" s="15">
        <v>0.375</v>
      </c>
      <c r="P23" s="15">
        <v>0.075</v>
      </c>
      <c r="Q23" s="15">
        <v>0.125</v>
      </c>
      <c r="R23" s="15">
        <v>0.025</v>
      </c>
      <c r="S23" s="15">
        <v>0.275</v>
      </c>
      <c r="T23" s="15">
        <v>0.125</v>
      </c>
      <c r="U23" s="15">
        <v>0.225</v>
      </c>
      <c r="V23" s="15">
        <v>0.075</v>
      </c>
      <c r="W23" s="15">
        <v>0.325</v>
      </c>
      <c r="X23" s="15">
        <v>0.225</v>
      </c>
      <c r="Y23" s="15">
        <v>0.075</v>
      </c>
      <c r="Z23" s="15">
        <v>0.125</v>
      </c>
      <c r="AA23" s="15">
        <v>0.025</v>
      </c>
      <c r="AB23" s="15">
        <v>0.025</v>
      </c>
      <c r="AC23" s="15">
        <v>0.375</v>
      </c>
      <c r="AD23" s="15">
        <v>0.425</v>
      </c>
      <c r="AE23" s="15">
        <v>0.275</v>
      </c>
      <c r="AF23" s="15">
        <v>0.275</v>
      </c>
      <c r="AG23" s="15">
        <v>0.075</v>
      </c>
      <c r="AH23" s="15">
        <v>0.025</v>
      </c>
      <c r="AI23" s="15">
        <v>0.075</v>
      </c>
      <c r="AJ23" s="15">
        <v>0.425</v>
      </c>
      <c r="AK23" s="15">
        <v>0.375</v>
      </c>
      <c r="AL23" s="15">
        <v>0.175</v>
      </c>
      <c r="AM23" s="15">
        <v>0.075</v>
      </c>
      <c r="AN23" s="15">
        <v>0.025</v>
      </c>
      <c r="AO23" s="15">
        <v>0.425</v>
      </c>
      <c r="AP23" s="15">
        <v>0.425</v>
      </c>
      <c r="AQ23" s="15">
        <v>0.025</v>
      </c>
      <c r="AR23" s="15">
        <v>0.425</v>
      </c>
      <c r="AS23" s="15">
        <v>0.325</v>
      </c>
      <c r="AT23" s="15">
        <v>0.425</v>
      </c>
      <c r="AU23" s="15">
        <v>0.175</v>
      </c>
      <c r="AV23" s="15">
        <v>0.125</v>
      </c>
      <c r="AW23" s="15">
        <v>0.075</v>
      </c>
      <c r="AX23" s="15">
        <v>0.025</v>
      </c>
      <c r="AY23" s="15">
        <v>0.025</v>
      </c>
      <c r="AZ23" s="15">
        <v>0.075</v>
      </c>
      <c r="BA23" s="15">
        <v>0.025</v>
      </c>
      <c r="BB23" s="15">
        <v>0.025</v>
      </c>
      <c r="BC23" s="15">
        <v>0.175</v>
      </c>
      <c r="BD23" s="15">
        <v>0.025</v>
      </c>
      <c r="BE23" s="15">
        <v>0.275</v>
      </c>
      <c r="BF23" s="15">
        <v>0.325</v>
      </c>
      <c r="BG23" s="15">
        <v>0.025</v>
      </c>
      <c r="BH23" s="15">
        <v>0.025</v>
      </c>
      <c r="BI23" s="15">
        <v>0.025</v>
      </c>
      <c r="BJ23" s="15">
        <v>0.075</v>
      </c>
      <c r="BK23" s="15">
        <v>0.175</v>
      </c>
      <c r="BL23" s="15">
        <v>0.075</v>
      </c>
      <c r="BM23" s="15">
        <v>0.425</v>
      </c>
      <c r="BN23" s="15">
        <v>0.425</v>
      </c>
      <c r="BO23" s="15">
        <v>0.425</v>
      </c>
      <c r="BP23" s="15">
        <v>0.425</v>
      </c>
      <c r="BQ23" s="15">
        <v>0.025</v>
      </c>
      <c r="BR23" s="15">
        <v>0.325</v>
      </c>
      <c r="BS23" s="15">
        <v>0.025</v>
      </c>
      <c r="BT23" s="15">
        <v>0.225</v>
      </c>
      <c r="BU23" s="15">
        <v>0.175</v>
      </c>
      <c r="BV23" s="15">
        <v>0.025</v>
      </c>
      <c r="BW23" s="15">
        <v>0.275</v>
      </c>
      <c r="BX23" s="15">
        <v>0.225</v>
      </c>
      <c r="BY23" s="15">
        <v>0.225</v>
      </c>
      <c r="BZ23" s="15">
        <v>0.075</v>
      </c>
      <c r="CA23" s="15">
        <v>0.075</v>
      </c>
      <c r="CB23" s="15">
        <v>0.175</v>
      </c>
      <c r="CC23" s="15">
        <v>0.025</v>
      </c>
      <c r="CD23" s="15">
        <v>0.425</v>
      </c>
      <c r="CE23" s="15">
        <v>0.425</v>
      </c>
      <c r="CF23" s="15">
        <v>0.025</v>
      </c>
      <c r="CG23" s="15">
        <v>0.125</v>
      </c>
      <c r="CH23" s="15">
        <v>0.025</v>
      </c>
      <c r="CI23" s="15">
        <v>0.075</v>
      </c>
      <c r="CJ23" s="15">
        <v>0.025</v>
      </c>
      <c r="CK23" s="15">
        <v>0.075</v>
      </c>
      <c r="CL23" s="15">
        <v>0.025</v>
      </c>
      <c r="CM23" s="15">
        <v>0.125</v>
      </c>
      <c r="CN23" s="15">
        <v>0.125</v>
      </c>
      <c r="CO23" s="15">
        <v>0.425</v>
      </c>
      <c r="CP23" s="15">
        <v>0.075</v>
      </c>
      <c r="CQ23" s="15">
        <v>0.025</v>
      </c>
      <c r="CR23" s="15">
        <v>0.325</v>
      </c>
      <c r="CS23" s="15">
        <v>0.125</v>
      </c>
      <c r="CT23" s="15">
        <v>0.025</v>
      </c>
      <c r="CU23" s="15">
        <v>0.025</v>
      </c>
      <c r="CV23" s="15">
        <v>0.025</v>
      </c>
      <c r="CW23" s="15">
        <v>0.075</v>
      </c>
      <c r="CX23" s="15">
        <v>0.325</v>
      </c>
      <c r="CY23" s="15">
        <v>0.275</v>
      </c>
      <c r="CZ23" s="15">
        <v>0.425</v>
      </c>
      <c r="DA23" s="15">
        <v>0.025</v>
      </c>
      <c r="DB23" s="15">
        <v>0.025</v>
      </c>
      <c r="DC23" s="15">
        <v>0.025</v>
      </c>
      <c r="DD23" s="15">
        <v>0.175</v>
      </c>
      <c r="DF23">
        <f t="shared" si="3"/>
        <v>34.37621647982</v>
      </c>
      <c r="DG23">
        <f t="shared" ref="DG23:EL23" si="61">DG22*(1-J23*0.5)+$D23*J23*0.5+J72-(0.22/3)*DG22</f>
        <v>22.7144381512136</v>
      </c>
      <c r="DH23">
        <f t="shared" si="61"/>
        <v>27.8390177785389</v>
      </c>
      <c r="DI23">
        <f t="shared" si="61"/>
        <v>28.0454664219432</v>
      </c>
      <c r="DJ23">
        <f t="shared" si="61"/>
        <v>27.61839118473</v>
      </c>
      <c r="DK23">
        <f t="shared" si="61"/>
        <v>27.7687105346109</v>
      </c>
      <c r="DL23">
        <f t="shared" si="61"/>
        <v>31.7818800121104</v>
      </c>
      <c r="DM23">
        <f t="shared" si="61"/>
        <v>27.7435747367325</v>
      </c>
      <c r="DN23">
        <f t="shared" si="61"/>
        <v>32.259338855748</v>
      </c>
      <c r="DO23">
        <f t="shared" si="61"/>
        <v>28.2139370882564</v>
      </c>
      <c r="DP23">
        <f t="shared" si="61"/>
        <v>35.8043980042806</v>
      </c>
      <c r="DQ23">
        <f t="shared" si="61"/>
        <v>28.5036147986028</v>
      </c>
      <c r="DR23">
        <f t="shared" si="61"/>
        <v>30.1064308378459</v>
      </c>
      <c r="DS23">
        <f t="shared" si="61"/>
        <v>31.2374845591826</v>
      </c>
      <c r="DT23">
        <f t="shared" si="61"/>
        <v>33.8214750022408</v>
      </c>
      <c r="DU23">
        <f t="shared" si="61"/>
        <v>30.1463158326768</v>
      </c>
      <c r="DV23">
        <f t="shared" si="61"/>
        <v>29.579998382129</v>
      </c>
      <c r="DW23">
        <f t="shared" si="61"/>
        <v>31.4509913522655</v>
      </c>
      <c r="DX23">
        <f t="shared" si="61"/>
        <v>27.0236386611316</v>
      </c>
      <c r="DY23">
        <f t="shared" si="61"/>
        <v>32.3331804766947</v>
      </c>
      <c r="DZ23">
        <f t="shared" si="61"/>
        <v>32.4447361638788</v>
      </c>
      <c r="EA23">
        <f t="shared" si="61"/>
        <v>34.8181870055387</v>
      </c>
      <c r="EB23">
        <f t="shared" si="61"/>
        <v>25.8268082362307</v>
      </c>
      <c r="EC23">
        <f t="shared" si="61"/>
        <v>32.2019746342974</v>
      </c>
      <c r="ED23">
        <f t="shared" si="61"/>
        <v>26.6849092740071</v>
      </c>
      <c r="EE23">
        <f t="shared" si="61"/>
        <v>30.4433626248984</v>
      </c>
      <c r="EF23">
        <f t="shared" si="61"/>
        <v>29.8531288678862</v>
      </c>
      <c r="EG23">
        <f t="shared" si="61"/>
        <v>32.4408105099007</v>
      </c>
      <c r="EH23">
        <f t="shared" si="61"/>
        <v>31.2884561220439</v>
      </c>
      <c r="EI23">
        <f t="shared" si="61"/>
        <v>25.1082924084151</v>
      </c>
      <c r="EJ23">
        <f t="shared" si="61"/>
        <v>25.5995465109327</v>
      </c>
      <c r="EK23">
        <f t="shared" si="61"/>
        <v>25.8416782806013</v>
      </c>
      <c r="EL23">
        <f t="shared" si="61"/>
        <v>30.7066226019481</v>
      </c>
      <c r="EM23">
        <f t="shared" ref="EM23:FR23" si="62">EM22*(1-AP23*0.5)+$D23*AP23*0.5+AP72-(0.22/3)*EM22</f>
        <v>32.7782955820321</v>
      </c>
      <c r="EN23">
        <f t="shared" si="62"/>
        <v>27.2040283364042</v>
      </c>
      <c r="EO23">
        <f t="shared" si="62"/>
        <v>36.2533356821996</v>
      </c>
      <c r="EP23">
        <f t="shared" si="62"/>
        <v>30.9382117839039</v>
      </c>
      <c r="EQ23">
        <f t="shared" si="62"/>
        <v>33.8811838410138</v>
      </c>
      <c r="ER23">
        <f t="shared" si="62"/>
        <v>31.6944803518257</v>
      </c>
      <c r="ES23">
        <f t="shared" si="62"/>
        <v>31.1771599220272</v>
      </c>
      <c r="ET23">
        <f t="shared" si="62"/>
        <v>30.4735467181633</v>
      </c>
      <c r="EU23">
        <f t="shared" si="62"/>
        <v>29.0562314956593</v>
      </c>
      <c r="EV23">
        <f t="shared" si="62"/>
        <v>32.0524204390084</v>
      </c>
      <c r="EW23">
        <f t="shared" si="62"/>
        <v>29.8258802941646</v>
      </c>
      <c r="EX23">
        <f t="shared" si="62"/>
        <v>26.0833920534299</v>
      </c>
      <c r="EY23">
        <f t="shared" si="62"/>
        <v>34.5534380084055</v>
      </c>
      <c r="EZ23">
        <f t="shared" si="62"/>
        <v>33.0692475572262</v>
      </c>
      <c r="FA23">
        <f t="shared" si="62"/>
        <v>32.2996085958827</v>
      </c>
      <c r="FB23">
        <f t="shared" si="62"/>
        <v>24.5209145826793</v>
      </c>
      <c r="FC23">
        <f t="shared" si="62"/>
        <v>34.3128117151569</v>
      </c>
      <c r="FD23">
        <f t="shared" si="62"/>
        <v>26.6968242194649</v>
      </c>
      <c r="FE23">
        <f t="shared" si="62"/>
        <v>27.1583795629804</v>
      </c>
      <c r="FF23">
        <f t="shared" si="62"/>
        <v>23.629624909135</v>
      </c>
      <c r="FG23">
        <f t="shared" si="62"/>
        <v>28.8016072250966</v>
      </c>
      <c r="FH23">
        <f t="shared" si="62"/>
        <v>28.2063930650371</v>
      </c>
      <c r="FI23">
        <f t="shared" si="62"/>
        <v>30.0260435868946</v>
      </c>
      <c r="FJ23">
        <f t="shared" si="62"/>
        <v>34.455583000364</v>
      </c>
      <c r="FK23">
        <f t="shared" si="62"/>
        <v>29.844702295055</v>
      </c>
      <c r="FL23">
        <f t="shared" si="62"/>
        <v>31.9774645936462</v>
      </c>
      <c r="FM23">
        <f t="shared" si="62"/>
        <v>38.8586243273142</v>
      </c>
      <c r="FN23">
        <f t="shared" si="62"/>
        <v>28.0898766561583</v>
      </c>
      <c r="FO23">
        <f t="shared" si="62"/>
        <v>29.2295249732921</v>
      </c>
      <c r="FP23">
        <f t="shared" si="62"/>
        <v>30.0113342500958</v>
      </c>
      <c r="FQ23">
        <f t="shared" si="62"/>
        <v>29.5486045157584</v>
      </c>
      <c r="FR23">
        <f t="shared" si="62"/>
        <v>25.7953815329612</v>
      </c>
      <c r="FS23">
        <f t="shared" ref="FS23:HA23" si="63">FS22*(1-BV23*0.5)+$D23*BV23*0.5+BV72-(0.22/3)*FS22</f>
        <v>32.9152206405738</v>
      </c>
      <c r="FT23">
        <f t="shared" si="63"/>
        <v>28.8300689033652</v>
      </c>
      <c r="FU23">
        <f t="shared" si="63"/>
        <v>32.9730419506128</v>
      </c>
      <c r="FV23">
        <f t="shared" si="63"/>
        <v>35.0367437494249</v>
      </c>
      <c r="FW23">
        <f t="shared" si="63"/>
        <v>27.7028471000162</v>
      </c>
      <c r="FX23">
        <f t="shared" si="63"/>
        <v>24.8253761880734</v>
      </c>
      <c r="FY23">
        <f t="shared" si="63"/>
        <v>31.5720206853359</v>
      </c>
      <c r="FZ23">
        <f t="shared" si="63"/>
        <v>30.5819095406018</v>
      </c>
      <c r="GA23">
        <f t="shared" si="63"/>
        <v>33.7284377087384</v>
      </c>
      <c r="GB23">
        <f t="shared" si="63"/>
        <v>32.2543440158862</v>
      </c>
      <c r="GC23">
        <f t="shared" si="63"/>
        <v>23.6249069616897</v>
      </c>
      <c r="GD23">
        <f t="shared" si="63"/>
        <v>26.1790661210145</v>
      </c>
      <c r="GE23">
        <f t="shared" si="63"/>
        <v>34.2839989317688</v>
      </c>
      <c r="GF23">
        <f t="shared" si="63"/>
        <v>29.7180429107464</v>
      </c>
      <c r="GG23">
        <f t="shared" si="63"/>
        <v>23.6255731466419</v>
      </c>
      <c r="GH23">
        <f t="shared" si="63"/>
        <v>26.5918337185463</v>
      </c>
      <c r="GI23">
        <f t="shared" si="63"/>
        <v>27.1903326818245</v>
      </c>
      <c r="GJ23">
        <f t="shared" si="63"/>
        <v>35.2337011604059</v>
      </c>
      <c r="GK23">
        <f t="shared" si="63"/>
        <v>29.6119072833441</v>
      </c>
      <c r="GL23">
        <f t="shared" si="63"/>
        <v>32.9422199099031</v>
      </c>
      <c r="GM23">
        <f t="shared" si="63"/>
        <v>28.4055909355635</v>
      </c>
      <c r="GN23">
        <f t="shared" si="63"/>
        <v>31.8254430811276</v>
      </c>
      <c r="GO23">
        <f t="shared" si="63"/>
        <v>29.4369257510513</v>
      </c>
      <c r="GP23">
        <f t="shared" si="63"/>
        <v>31.0892582323941</v>
      </c>
      <c r="GQ23">
        <f t="shared" si="63"/>
        <v>28.454313839384</v>
      </c>
      <c r="GR23">
        <f t="shared" si="63"/>
        <v>27.6975440275401</v>
      </c>
      <c r="GS23">
        <f t="shared" si="63"/>
        <v>30.8143927141377</v>
      </c>
      <c r="GT23">
        <f t="shared" si="63"/>
        <v>25.034628659754</v>
      </c>
      <c r="GU23">
        <f t="shared" si="63"/>
        <v>30.9338255907693</v>
      </c>
      <c r="GV23">
        <f t="shared" si="63"/>
        <v>31.5926595164537</v>
      </c>
      <c r="GW23">
        <f t="shared" si="63"/>
        <v>31.3203004798678</v>
      </c>
      <c r="GX23">
        <f t="shared" si="63"/>
        <v>32.9477310353429</v>
      </c>
      <c r="GY23">
        <f t="shared" si="63"/>
        <v>20.0157817452396</v>
      </c>
      <c r="GZ23">
        <f t="shared" si="63"/>
        <v>31.0098089887328</v>
      </c>
      <c r="HA23">
        <f t="shared" si="63"/>
        <v>25.3848146487611</v>
      </c>
      <c r="HB23" s="21">
        <v>17</v>
      </c>
    </row>
    <row r="24" ht="14.4" spans="1:210">
      <c r="A24" s="11">
        <v>2710</v>
      </c>
      <c r="B24" s="12">
        <v>42792.4583333333</v>
      </c>
      <c r="C24" s="13">
        <v>16.3333333333333</v>
      </c>
      <c r="D24" s="13">
        <v>52</v>
      </c>
      <c r="F24" s="25">
        <v>0</v>
      </c>
      <c r="G24" s="25">
        <v>0</v>
      </c>
      <c r="I24" s="15">
        <v>0.025</v>
      </c>
      <c r="J24" s="15">
        <v>0.025</v>
      </c>
      <c r="K24" s="15">
        <v>0.075</v>
      </c>
      <c r="L24" s="15">
        <v>0.225</v>
      </c>
      <c r="M24" s="15">
        <v>0.175</v>
      </c>
      <c r="N24" s="15">
        <v>0.075</v>
      </c>
      <c r="O24" s="15">
        <v>0.125</v>
      </c>
      <c r="P24" s="15">
        <v>0.025</v>
      </c>
      <c r="Q24" s="15">
        <v>0.175</v>
      </c>
      <c r="R24" s="15">
        <v>0.025</v>
      </c>
      <c r="S24" s="15">
        <v>0.425</v>
      </c>
      <c r="T24" s="15">
        <v>0.025</v>
      </c>
      <c r="U24" s="15">
        <v>0.075</v>
      </c>
      <c r="V24" s="15">
        <v>0.275</v>
      </c>
      <c r="W24" s="15">
        <v>0.175</v>
      </c>
      <c r="X24" s="15">
        <v>0.425</v>
      </c>
      <c r="Y24" s="15">
        <v>0.125</v>
      </c>
      <c r="Z24" s="15">
        <v>0.425</v>
      </c>
      <c r="AA24" s="15">
        <v>0.075</v>
      </c>
      <c r="AB24" s="15">
        <v>0.225</v>
      </c>
      <c r="AC24" s="15">
        <v>0.275</v>
      </c>
      <c r="AD24" s="15">
        <v>0.125</v>
      </c>
      <c r="AE24" s="15">
        <v>0.075</v>
      </c>
      <c r="AF24" s="15">
        <v>0.325</v>
      </c>
      <c r="AG24" s="15">
        <v>0.425</v>
      </c>
      <c r="AH24" s="15">
        <v>0.025</v>
      </c>
      <c r="AI24" s="15">
        <v>0.325</v>
      </c>
      <c r="AJ24" s="15">
        <v>0.025</v>
      </c>
      <c r="AK24" s="15">
        <v>0.025</v>
      </c>
      <c r="AL24" s="15">
        <v>0.125</v>
      </c>
      <c r="AM24" s="15">
        <v>0.325</v>
      </c>
      <c r="AN24" s="15">
        <v>0.025</v>
      </c>
      <c r="AO24" s="15">
        <v>0.075</v>
      </c>
      <c r="AP24" s="15">
        <v>0.025</v>
      </c>
      <c r="AQ24" s="15">
        <v>0.175</v>
      </c>
      <c r="AR24" s="15">
        <v>0.275</v>
      </c>
      <c r="AS24" s="15">
        <v>0.025</v>
      </c>
      <c r="AT24" s="15">
        <v>0.025</v>
      </c>
      <c r="AU24" s="15">
        <v>0.025</v>
      </c>
      <c r="AV24" s="15">
        <v>0.225</v>
      </c>
      <c r="AW24" s="15">
        <v>0.075</v>
      </c>
      <c r="AX24" s="15">
        <v>0.225</v>
      </c>
      <c r="AY24" s="15">
        <v>0.025</v>
      </c>
      <c r="AZ24" s="15">
        <v>0.425</v>
      </c>
      <c r="BA24" s="15">
        <v>0.325</v>
      </c>
      <c r="BB24" s="15">
        <v>0.075</v>
      </c>
      <c r="BC24" s="15">
        <v>0.025</v>
      </c>
      <c r="BD24" s="15">
        <v>0.025</v>
      </c>
      <c r="BE24" s="15">
        <v>0.425</v>
      </c>
      <c r="BF24" s="15">
        <v>0.025</v>
      </c>
      <c r="BG24" s="15">
        <v>0.225</v>
      </c>
      <c r="BH24" s="15">
        <v>0.125</v>
      </c>
      <c r="BI24" s="15">
        <v>0.075</v>
      </c>
      <c r="BJ24" s="15">
        <v>0.025</v>
      </c>
      <c r="BK24" s="15">
        <v>0.025</v>
      </c>
      <c r="BL24" s="15">
        <v>0.125</v>
      </c>
      <c r="BM24" s="15">
        <v>0.025</v>
      </c>
      <c r="BN24" s="15">
        <v>0.025</v>
      </c>
      <c r="BO24" s="15">
        <v>0.425</v>
      </c>
      <c r="BP24" s="15">
        <v>0.175</v>
      </c>
      <c r="BQ24" s="15">
        <v>0.025</v>
      </c>
      <c r="BR24" s="15">
        <v>0.175</v>
      </c>
      <c r="BS24" s="15">
        <v>0.025</v>
      </c>
      <c r="BT24" s="15">
        <v>0.425</v>
      </c>
      <c r="BU24" s="15">
        <v>0.025</v>
      </c>
      <c r="BV24" s="15">
        <v>0.325</v>
      </c>
      <c r="BW24" s="15">
        <v>0.025</v>
      </c>
      <c r="BX24" s="15">
        <v>0.225</v>
      </c>
      <c r="BY24" s="15">
        <v>0.075</v>
      </c>
      <c r="BZ24" s="15">
        <v>0.325</v>
      </c>
      <c r="CA24" s="15">
        <v>0.325</v>
      </c>
      <c r="CB24" s="15">
        <v>0.175</v>
      </c>
      <c r="CC24" s="15">
        <v>0.475</v>
      </c>
      <c r="CD24" s="15">
        <v>0.025</v>
      </c>
      <c r="CE24" s="15">
        <v>0.325</v>
      </c>
      <c r="CF24" s="15">
        <v>0.075</v>
      </c>
      <c r="CG24" s="15">
        <v>0.025</v>
      </c>
      <c r="CH24" s="15">
        <v>0.475</v>
      </c>
      <c r="CI24" s="15">
        <v>0.375</v>
      </c>
      <c r="CJ24" s="15">
        <v>0.075</v>
      </c>
      <c r="CK24" s="15">
        <v>0.175</v>
      </c>
      <c r="CL24" s="15">
        <v>0.125</v>
      </c>
      <c r="CM24" s="15">
        <v>0.075</v>
      </c>
      <c r="CN24" s="15">
        <v>0.275</v>
      </c>
      <c r="CO24" s="15">
        <v>0.025</v>
      </c>
      <c r="CP24" s="15">
        <v>0.075</v>
      </c>
      <c r="CQ24" s="15">
        <v>0.175</v>
      </c>
      <c r="CR24" s="15">
        <v>0.125</v>
      </c>
      <c r="CS24" s="15">
        <v>0.075</v>
      </c>
      <c r="CT24" s="15">
        <v>0.425</v>
      </c>
      <c r="CU24" s="15">
        <v>0.175</v>
      </c>
      <c r="CV24" s="15">
        <v>0.425</v>
      </c>
      <c r="CW24" s="15">
        <v>0.025</v>
      </c>
      <c r="CX24" s="15">
        <v>0.075</v>
      </c>
      <c r="CY24" s="15">
        <v>0.025</v>
      </c>
      <c r="CZ24" s="15">
        <v>0.075</v>
      </c>
      <c r="DA24" s="15">
        <v>0.425</v>
      </c>
      <c r="DB24" s="15">
        <v>0.225</v>
      </c>
      <c r="DC24" s="15">
        <v>0.025</v>
      </c>
      <c r="DD24" s="15">
        <v>0.425</v>
      </c>
      <c r="DF24">
        <f t="shared" si="3"/>
        <v>32.0755912319687</v>
      </c>
      <c r="DG24">
        <f t="shared" ref="DG24:EL24" si="64">DG23*(1-J24*0.5)+$D24*J24*0.5+J73-(0.22/3)*DG23</f>
        <v>21.4147822099011</v>
      </c>
      <c r="DH24">
        <f t="shared" si="64"/>
        <v>26.7035266414175</v>
      </c>
      <c r="DI24">
        <f t="shared" si="64"/>
        <v>28.6836839118655</v>
      </c>
      <c r="DJ24">
        <f t="shared" si="64"/>
        <v>27.7264332691859</v>
      </c>
      <c r="DK24">
        <f t="shared" si="64"/>
        <v>26.6410117836915</v>
      </c>
      <c r="DL24">
        <f t="shared" si="64"/>
        <v>30.7148413104655</v>
      </c>
      <c r="DM24">
        <f t="shared" si="64"/>
        <v>26.0122512384963</v>
      </c>
      <c r="DN24">
        <f t="shared" si="64"/>
        <v>31.6209618564485</v>
      </c>
      <c r="DO24">
        <f t="shared" si="64"/>
        <v>26.4422408215144</v>
      </c>
      <c r="DP24">
        <f t="shared" si="64"/>
        <v>36.6203075747237</v>
      </c>
      <c r="DQ24">
        <f t="shared" si="64"/>
        <v>26.7070545283894</v>
      </c>
      <c r="DR24">
        <f t="shared" si="64"/>
        <v>28.719634753318</v>
      </c>
      <c r="DS24">
        <f t="shared" si="64"/>
        <v>31.8015815646216</v>
      </c>
      <c r="DT24">
        <f t="shared" si="64"/>
        <v>32.9318544393804</v>
      </c>
      <c r="DU24">
        <f t="shared" si="64"/>
        <v>32.5794938905034</v>
      </c>
      <c r="DV24">
        <f t="shared" si="64"/>
        <v>28.8120486018898</v>
      </c>
      <c r="DW24">
        <f t="shared" si="64"/>
        <v>33.5112496574096</v>
      </c>
      <c r="DX24">
        <f t="shared" si="64"/>
        <v>25.9785187095229</v>
      </c>
      <c r="DY24">
        <f t="shared" si="64"/>
        <v>32.1745977714422</v>
      </c>
      <c r="DZ24">
        <f t="shared" si="64"/>
        <v>32.7543042893277</v>
      </c>
      <c r="EA24">
        <f t="shared" si="64"/>
        <v>33.338716603953</v>
      </c>
      <c r="EB24">
        <f t="shared" si="64"/>
        <v>24.9143369900485</v>
      </c>
      <c r="EC24">
        <f t="shared" si="64"/>
        <v>33.0576756163756</v>
      </c>
      <c r="ED24">
        <f t="shared" si="64"/>
        <v>30.10747270652</v>
      </c>
      <c r="EE24">
        <f t="shared" si="64"/>
        <v>28.480307332928</v>
      </c>
      <c r="EF24">
        <f t="shared" si="64"/>
        <v>31.262765976543</v>
      </c>
      <c r="EG24">
        <f t="shared" si="64"/>
        <v>30.3063076078009</v>
      </c>
      <c r="EH24">
        <f t="shared" si="64"/>
        <v>29.2528636382352</v>
      </c>
      <c r="EI24">
        <f t="shared" si="64"/>
        <v>24.947749356272</v>
      </c>
      <c r="EJ24">
        <f t="shared" si="64"/>
        <v>28.0123201254378</v>
      </c>
      <c r="EK24">
        <f t="shared" si="64"/>
        <v>24.2736008948497</v>
      </c>
      <c r="EL24">
        <f t="shared" si="64"/>
        <v>29.2533052635655</v>
      </c>
      <c r="EM24">
        <f t="shared" ref="EM24:FR24" si="65">EM23*(1-AP24*0.5)+$D24*AP24*0.5+AP73-(0.22/3)*EM23</f>
        <v>30.614825211241</v>
      </c>
      <c r="EN24">
        <f t="shared" si="65"/>
        <v>27.3787137789659</v>
      </c>
      <c r="EO24">
        <f t="shared" si="65"/>
        <v>35.7599240758692</v>
      </c>
      <c r="EP24">
        <f t="shared" si="65"/>
        <v>28.9326819391188</v>
      </c>
      <c r="EQ24">
        <f t="shared" si="65"/>
        <v>31.6230488946601</v>
      </c>
      <c r="ER24">
        <f t="shared" si="65"/>
        <v>29.6240374549606</v>
      </c>
      <c r="ES24">
        <f t="shared" si="65"/>
        <v>31.2334043698505</v>
      </c>
      <c r="ET24">
        <f t="shared" si="65"/>
        <v>29.0460619569002</v>
      </c>
      <c r="EU24">
        <f t="shared" si="65"/>
        <v>29.5066151427159</v>
      </c>
      <c r="EV24">
        <f t="shared" si="65"/>
        <v>29.9512543513268</v>
      </c>
      <c r="EW24">
        <f t="shared" si="65"/>
        <v>32.3506495100826</v>
      </c>
      <c r="EX24">
        <f t="shared" si="65"/>
        <v>28.3820587608293</v>
      </c>
      <c r="EY24">
        <f t="shared" si="65"/>
        <v>32.6737652958072</v>
      </c>
      <c r="EZ24">
        <f t="shared" si="65"/>
        <v>30.8808038085643</v>
      </c>
      <c r="FA24">
        <f t="shared" si="65"/>
        <v>30.1772255247361</v>
      </c>
      <c r="FB24">
        <f t="shared" si="65"/>
        <v>28.5620198311301</v>
      </c>
      <c r="FC24">
        <f t="shared" si="65"/>
        <v>32.017628709606</v>
      </c>
      <c r="FD24">
        <f t="shared" si="65"/>
        <v>27.5856643853476</v>
      </c>
      <c r="FE24">
        <f t="shared" si="65"/>
        <v>26.7193663390089</v>
      </c>
      <c r="FF24">
        <f t="shared" si="65"/>
        <v>22.9606748150392</v>
      </c>
      <c r="FG24">
        <f t="shared" si="65"/>
        <v>26.9794692716091</v>
      </c>
      <c r="FH24">
        <f t="shared" si="65"/>
        <v>26.4353443269547</v>
      </c>
      <c r="FI24">
        <f t="shared" si="65"/>
        <v>29.1975059996747</v>
      </c>
      <c r="FJ24">
        <f t="shared" si="65"/>
        <v>32.1481454594994</v>
      </c>
      <c r="FK24">
        <f t="shared" si="65"/>
        <v>27.9330320147295</v>
      </c>
      <c r="FL24">
        <f t="shared" si="65"/>
        <v>33.8872392972957</v>
      </c>
      <c r="FM24">
        <f t="shared" si="65"/>
        <v>37.1588622480045</v>
      </c>
      <c r="FN24">
        <f t="shared" si="65"/>
        <v>26.328828909838</v>
      </c>
      <c r="FO24">
        <f t="shared" si="65"/>
        <v>29.0784430400876</v>
      </c>
      <c r="FP24">
        <f t="shared" si="65"/>
        <v>28.0853613936293</v>
      </c>
      <c r="FQ24">
        <f t="shared" si="65"/>
        <v>32.1526283916708</v>
      </c>
      <c r="FR24">
        <f t="shared" si="65"/>
        <v>24.231277951382</v>
      </c>
      <c r="FS24">
        <f t="shared" ref="FS24:HA24" si="66">FS23*(1-BV24*0.5)+$D24*BV24*0.5+BV73-(0.22/3)*FS23</f>
        <v>33.6027144395051</v>
      </c>
      <c r="FT24">
        <f t="shared" si="66"/>
        <v>27.0054879891597</v>
      </c>
      <c r="FU24">
        <f t="shared" si="66"/>
        <v>32.6955516547906</v>
      </c>
      <c r="FV24">
        <f t="shared" si="66"/>
        <v>33.1035046505303</v>
      </c>
      <c r="FW24">
        <f t="shared" si="66"/>
        <v>29.6195923255957</v>
      </c>
      <c r="FX24">
        <f t="shared" si="66"/>
        <v>27.4207249703861</v>
      </c>
      <c r="FY24">
        <f t="shared" si="66"/>
        <v>31.0441873584444</v>
      </c>
      <c r="FZ24">
        <f t="shared" si="66"/>
        <v>33.4260326583981</v>
      </c>
      <c r="GA24">
        <f t="shared" si="66"/>
        <v>31.4834134720717</v>
      </c>
      <c r="GB24">
        <f t="shared" si="66"/>
        <v>33.0976945521397</v>
      </c>
      <c r="GC24">
        <f t="shared" si="66"/>
        <v>22.9564797734358</v>
      </c>
      <c r="GD24">
        <f t="shared" si="66"/>
        <v>24.5820296122941</v>
      </c>
      <c r="GE24">
        <f t="shared" si="66"/>
        <v>35.9773892638107</v>
      </c>
      <c r="GF24">
        <f t="shared" si="66"/>
        <v>31.7165867181934</v>
      </c>
      <c r="GG24">
        <f t="shared" si="66"/>
        <v>22.9570721228891</v>
      </c>
      <c r="GH24">
        <f t="shared" si="66"/>
        <v>26.8649804621468</v>
      </c>
      <c r="GI24">
        <f t="shared" si="66"/>
        <v>26.74697915921</v>
      </c>
      <c r="GJ24">
        <f t="shared" si="66"/>
        <v>33.2786326151276</v>
      </c>
      <c r="GK24">
        <f t="shared" si="66"/>
        <v>30.5187301644391</v>
      </c>
      <c r="GL24">
        <f t="shared" si="66"/>
        <v>30.7646793676365</v>
      </c>
      <c r="GM24">
        <f t="shared" si="66"/>
        <v>27.2073046068719</v>
      </c>
      <c r="GN24">
        <f t="shared" si="66"/>
        <v>31.2568509855796</v>
      </c>
      <c r="GO24">
        <f t="shared" si="66"/>
        <v>28.6884100032002</v>
      </c>
      <c r="GP24">
        <f t="shared" si="66"/>
        <v>29.5935321116371</v>
      </c>
      <c r="GQ24">
        <f t="shared" si="66"/>
        <v>31.37112246696</v>
      </c>
      <c r="GR24">
        <f t="shared" si="66"/>
        <v>27.7928556964441</v>
      </c>
      <c r="GS24">
        <f t="shared" si="66"/>
        <v>33.0566121300134</v>
      </c>
      <c r="GT24">
        <f t="shared" si="66"/>
        <v>23.5358230331251</v>
      </c>
      <c r="GU24">
        <f t="shared" si="66"/>
        <v>29.4553265877924</v>
      </c>
      <c r="GV24">
        <f t="shared" si="66"/>
        <v>29.5309562412914</v>
      </c>
      <c r="GW24">
        <f t="shared" si="66"/>
        <v>29.7989671766825</v>
      </c>
      <c r="GX24">
        <f t="shared" si="66"/>
        <v>34.5801712477407</v>
      </c>
      <c r="GY24">
        <f t="shared" si="66"/>
        <v>22.1461823042493</v>
      </c>
      <c r="GZ24">
        <f t="shared" si="66"/>
        <v>28.9981337171999</v>
      </c>
      <c r="HA24">
        <f t="shared" si="66"/>
        <v>29.1789884616569</v>
      </c>
      <c r="HB24" s="21">
        <v>16.3333333333333</v>
      </c>
    </row>
    <row r="25" ht="14.4" spans="1:210">
      <c r="A25" s="11">
        <v>2711</v>
      </c>
      <c r="B25" s="12">
        <v>42792.4791666667</v>
      </c>
      <c r="C25" s="13">
        <v>15</v>
      </c>
      <c r="D25" s="13">
        <v>52</v>
      </c>
      <c r="F25" s="25">
        <v>0</v>
      </c>
      <c r="G25" s="25">
        <v>0</v>
      </c>
      <c r="I25" s="15">
        <v>0.125</v>
      </c>
      <c r="J25" s="15">
        <v>0.125</v>
      </c>
      <c r="K25" s="15">
        <v>0.425</v>
      </c>
      <c r="L25" s="15">
        <v>0.025</v>
      </c>
      <c r="M25" s="15">
        <v>0.025</v>
      </c>
      <c r="N25" s="15">
        <v>0.075</v>
      </c>
      <c r="O25" s="15">
        <v>0.375</v>
      </c>
      <c r="P25" s="15">
        <v>0.375</v>
      </c>
      <c r="Q25" s="15">
        <v>0.075</v>
      </c>
      <c r="R25" s="15">
        <v>0.075</v>
      </c>
      <c r="S25" s="15">
        <v>0.125</v>
      </c>
      <c r="T25" s="15">
        <v>0.375</v>
      </c>
      <c r="U25" s="15">
        <v>0.425</v>
      </c>
      <c r="V25" s="15">
        <v>0.175</v>
      </c>
      <c r="W25" s="15">
        <v>0.225</v>
      </c>
      <c r="X25" s="15">
        <v>0.075</v>
      </c>
      <c r="Y25" s="15">
        <v>0.075</v>
      </c>
      <c r="Z25" s="15">
        <v>0.275</v>
      </c>
      <c r="AA25" s="15">
        <v>0.425</v>
      </c>
      <c r="AB25" s="15">
        <v>0.025</v>
      </c>
      <c r="AC25" s="15">
        <v>0.125</v>
      </c>
      <c r="AD25" s="15">
        <v>0.225</v>
      </c>
      <c r="AE25" s="15">
        <v>0.425</v>
      </c>
      <c r="AF25" s="15">
        <v>0.125</v>
      </c>
      <c r="AG25" s="15">
        <v>0.425</v>
      </c>
      <c r="AH25" s="15">
        <v>0.175</v>
      </c>
      <c r="AI25" s="15">
        <v>0.025</v>
      </c>
      <c r="AJ25" s="15">
        <v>0.125</v>
      </c>
      <c r="AK25" s="15">
        <v>0.225</v>
      </c>
      <c r="AL25" s="15">
        <v>0.325</v>
      </c>
      <c r="AM25" s="15">
        <v>0.225</v>
      </c>
      <c r="AN25" s="15">
        <v>0.125</v>
      </c>
      <c r="AO25" s="15">
        <v>0.025</v>
      </c>
      <c r="AP25" s="15">
        <v>0.475</v>
      </c>
      <c r="AQ25" s="15">
        <v>0.125</v>
      </c>
      <c r="AR25" s="15">
        <v>0.025</v>
      </c>
      <c r="AS25" s="15">
        <v>0.025</v>
      </c>
      <c r="AT25" s="15">
        <v>0.375</v>
      </c>
      <c r="AU25" s="15">
        <v>0.475</v>
      </c>
      <c r="AV25" s="15">
        <v>0.075</v>
      </c>
      <c r="AW25" s="15">
        <v>0.275</v>
      </c>
      <c r="AX25" s="15">
        <v>0.325</v>
      </c>
      <c r="AY25" s="15">
        <v>0.425</v>
      </c>
      <c r="AZ25" s="15">
        <v>0.075</v>
      </c>
      <c r="BA25" s="15">
        <v>0.025</v>
      </c>
      <c r="BB25" s="15">
        <v>0.025</v>
      </c>
      <c r="BC25" s="15">
        <v>0.075</v>
      </c>
      <c r="BD25" s="15">
        <v>0.075</v>
      </c>
      <c r="BE25" s="15">
        <v>0.075</v>
      </c>
      <c r="BF25" s="15">
        <v>0.475</v>
      </c>
      <c r="BG25" s="15">
        <v>0.325</v>
      </c>
      <c r="BH25" s="15">
        <v>0.025</v>
      </c>
      <c r="BI25" s="15">
        <v>0.125</v>
      </c>
      <c r="BJ25" s="15">
        <v>0.175</v>
      </c>
      <c r="BK25" s="15">
        <v>0.475</v>
      </c>
      <c r="BL25" s="15">
        <v>0.175</v>
      </c>
      <c r="BM25" s="15">
        <v>0.125</v>
      </c>
      <c r="BN25" s="15">
        <v>0.025</v>
      </c>
      <c r="BO25" s="15">
        <v>0.075</v>
      </c>
      <c r="BP25" s="15">
        <v>0.175</v>
      </c>
      <c r="BQ25" s="15">
        <v>0.025</v>
      </c>
      <c r="BR25" s="15">
        <v>0.025</v>
      </c>
      <c r="BS25" s="15">
        <v>0.425</v>
      </c>
      <c r="BT25" s="15">
        <v>0.225</v>
      </c>
      <c r="BU25" s="15">
        <v>0.075</v>
      </c>
      <c r="BV25" s="15">
        <v>0.125</v>
      </c>
      <c r="BW25" s="15">
        <v>0.375</v>
      </c>
      <c r="BX25" s="15">
        <v>0.025</v>
      </c>
      <c r="BY25" s="15">
        <v>0.425</v>
      </c>
      <c r="BZ25" s="15">
        <v>0.075</v>
      </c>
      <c r="CA25" s="15">
        <v>0.275</v>
      </c>
      <c r="CB25" s="15">
        <v>0.025</v>
      </c>
      <c r="CC25" s="15">
        <v>0.025</v>
      </c>
      <c r="CD25" s="15">
        <v>0.025</v>
      </c>
      <c r="CE25" s="15">
        <v>0.075</v>
      </c>
      <c r="CF25" s="15">
        <v>0.425</v>
      </c>
      <c r="CG25" s="15">
        <v>0.375</v>
      </c>
      <c r="CH25" s="15">
        <v>0.425</v>
      </c>
      <c r="CI25" s="15">
        <v>0.025</v>
      </c>
      <c r="CJ25" s="15">
        <v>0.175</v>
      </c>
      <c r="CK25" s="15">
        <v>0.025</v>
      </c>
      <c r="CL25" s="15">
        <v>0.125</v>
      </c>
      <c r="CM25" s="15">
        <v>0.425</v>
      </c>
      <c r="CN25" s="15">
        <v>0.075</v>
      </c>
      <c r="CO25" s="15">
        <v>0.025</v>
      </c>
      <c r="CP25" s="15">
        <v>0.025</v>
      </c>
      <c r="CQ25" s="15">
        <v>0.125</v>
      </c>
      <c r="CR25" s="15">
        <v>0.025</v>
      </c>
      <c r="CS25" s="15">
        <v>0.225</v>
      </c>
      <c r="CT25" s="15">
        <v>0.425</v>
      </c>
      <c r="CU25" s="15">
        <v>0.475</v>
      </c>
      <c r="CV25" s="15">
        <v>0.125</v>
      </c>
      <c r="CW25" s="15">
        <v>0.075</v>
      </c>
      <c r="CX25" s="15">
        <v>0.175</v>
      </c>
      <c r="CY25" s="15">
        <v>0.125</v>
      </c>
      <c r="CZ25" s="15">
        <v>0.025</v>
      </c>
      <c r="DA25" s="15">
        <v>0.425</v>
      </c>
      <c r="DB25" s="15">
        <v>0.425</v>
      </c>
      <c r="DC25" s="15">
        <v>0.425</v>
      </c>
      <c r="DD25" s="15">
        <v>0.425</v>
      </c>
      <c r="DF25">
        <f t="shared" si="3"/>
        <v>30.968656756293</v>
      </c>
      <c r="DG25">
        <f t="shared" ref="DG25:EL25" si="67">DG24*(1-J25*0.5)+$D25*J25*0.5+J74-(0.22/3)*DG24</f>
        <v>21.7559409597229</v>
      </c>
      <c r="DH25">
        <f t="shared" si="67"/>
        <v>30.1207686097457</v>
      </c>
      <c r="DI25">
        <f t="shared" si="67"/>
        <v>26.8716677094303</v>
      </c>
      <c r="DJ25">
        <f t="shared" si="67"/>
        <v>25.9965810802475</v>
      </c>
      <c r="DK25">
        <f t="shared" si="67"/>
        <v>25.6382996443324</v>
      </c>
      <c r="DL25">
        <f t="shared" si="67"/>
        <v>32.4533868686524</v>
      </c>
      <c r="DM25">
        <f t="shared" si="67"/>
        <v>28.9773890404552</v>
      </c>
      <c r="DN25">
        <f t="shared" si="67"/>
        <v>30.0663052506921</v>
      </c>
      <c r="DO25">
        <f t="shared" si="67"/>
        <v>25.4615591304632</v>
      </c>
      <c r="DP25">
        <f t="shared" si="67"/>
        <v>34.8960491291571</v>
      </c>
      <c r="DQ25">
        <f t="shared" si="67"/>
        <v>29.4909644722345</v>
      </c>
      <c r="DR25">
        <f t="shared" si="67"/>
        <v>31.5606058196613</v>
      </c>
      <c r="DS25">
        <f t="shared" si="67"/>
        <v>31.2368271963116</v>
      </c>
      <c r="DT25">
        <f t="shared" si="67"/>
        <v>32.6620181560622</v>
      </c>
      <c r="DU25">
        <f t="shared" si="67"/>
        <v>30.9185999843059</v>
      </c>
      <c r="DV25">
        <f t="shared" si="67"/>
        <v>27.5687132151803</v>
      </c>
      <c r="DW25">
        <f t="shared" si="67"/>
        <v>33.5959611879724</v>
      </c>
      <c r="DX25">
        <f t="shared" si="67"/>
        <v>29.6029921117176</v>
      </c>
      <c r="DY25">
        <f t="shared" si="67"/>
        <v>30.0629447960601</v>
      </c>
      <c r="DZ25">
        <f t="shared" si="67"/>
        <v>31.555177956694</v>
      </c>
      <c r="EA25">
        <f t="shared" si="67"/>
        <v>32.9932717683851</v>
      </c>
      <c r="EB25">
        <f t="shared" si="67"/>
        <v>28.842989000393</v>
      </c>
      <c r="EC25">
        <f t="shared" si="67"/>
        <v>31.8173413451513</v>
      </c>
      <c r="ED25">
        <f t="shared" si="67"/>
        <v>32.5517534245731</v>
      </c>
      <c r="EE25">
        <f t="shared" si="67"/>
        <v>28.4497245702154</v>
      </c>
      <c r="EF25">
        <f t="shared" si="67"/>
        <v>29.2293785635564</v>
      </c>
      <c r="EG25">
        <f t="shared" si="67"/>
        <v>29.439700824408</v>
      </c>
      <c r="EH25">
        <f t="shared" si="67"/>
        <v>29.6667064787965</v>
      </c>
      <c r="EI25">
        <f t="shared" si="67"/>
        <v>27.5142384664179</v>
      </c>
      <c r="EJ25">
        <f t="shared" si="67"/>
        <v>28.6566973021273</v>
      </c>
      <c r="EK25">
        <f t="shared" si="67"/>
        <v>24.2264367732993</v>
      </c>
      <c r="EL25">
        <f t="shared" si="67"/>
        <v>27.3923965617761</v>
      </c>
      <c r="EM25">
        <f t="shared" ref="EM25:FR25" si="68">EM24*(1-AP25*0.5)+$D25*AP25*0.5+AP74-(0.22/3)*EM24</f>
        <v>33.4487170414136</v>
      </c>
      <c r="EN25">
        <f t="shared" si="68"/>
        <v>26.9097718239897</v>
      </c>
      <c r="EO25">
        <f t="shared" si="68"/>
        <v>33.3405305926904</v>
      </c>
      <c r="EP25">
        <f t="shared" si="68"/>
        <v>27.0992934060111</v>
      </c>
      <c r="EQ25">
        <f t="shared" si="68"/>
        <v>33.1247036413029</v>
      </c>
      <c r="ER25">
        <f t="shared" si="68"/>
        <v>32.7658991460437</v>
      </c>
      <c r="ES25">
        <f t="shared" si="68"/>
        <v>29.721702052192</v>
      </c>
      <c r="ET25">
        <f t="shared" si="68"/>
        <v>30.0721838943204</v>
      </c>
      <c r="EU25">
        <f t="shared" si="68"/>
        <v>30.9979717382254</v>
      </c>
      <c r="EV25">
        <f t="shared" si="68"/>
        <v>32.4401874825726</v>
      </c>
      <c r="EW25">
        <f t="shared" si="68"/>
        <v>30.7151191893817</v>
      </c>
      <c r="EX25">
        <f t="shared" si="68"/>
        <v>26.5959320505248</v>
      </c>
      <c r="EY25">
        <f t="shared" si="68"/>
        <v>30.5192671079171</v>
      </c>
      <c r="EZ25">
        <f t="shared" si="68"/>
        <v>29.4081813864484</v>
      </c>
      <c r="FA25">
        <f t="shared" si="68"/>
        <v>28.7825830290778</v>
      </c>
      <c r="FB25">
        <f t="shared" si="68"/>
        <v>27.3463959665132</v>
      </c>
      <c r="FC25">
        <f t="shared" si="68"/>
        <v>34.4154824523701</v>
      </c>
      <c r="FD25">
        <f t="shared" si="68"/>
        <v>29.5300452011365</v>
      </c>
      <c r="FE25">
        <f t="shared" si="68"/>
        <v>25.0759540615773</v>
      </c>
      <c r="FF25">
        <f t="shared" si="68"/>
        <v>23.0918498193297</v>
      </c>
      <c r="FG25">
        <f t="shared" si="68"/>
        <v>27.190271297092</v>
      </c>
      <c r="FH25">
        <f t="shared" si="68"/>
        <v>30.568358131993</v>
      </c>
      <c r="FI25">
        <f t="shared" si="68"/>
        <v>29.051573784727</v>
      </c>
      <c r="FJ25">
        <f t="shared" si="68"/>
        <v>31.0313557012507</v>
      </c>
      <c r="FK25">
        <f t="shared" si="68"/>
        <v>26.1854467667985</v>
      </c>
      <c r="FL25">
        <f t="shared" si="68"/>
        <v>32.0814036085121</v>
      </c>
      <c r="FM25">
        <f t="shared" si="68"/>
        <v>35.7324785697837</v>
      </c>
      <c r="FN25">
        <f t="shared" si="68"/>
        <v>24.7189377617436</v>
      </c>
      <c r="FO25">
        <f t="shared" si="68"/>
        <v>27.2325433458134</v>
      </c>
      <c r="FP25">
        <f t="shared" si="68"/>
        <v>31.1076289286169</v>
      </c>
      <c r="FQ25">
        <f t="shared" si="68"/>
        <v>32.0275982822187</v>
      </c>
      <c r="FR25">
        <f t="shared" si="68"/>
        <v>23.4956446451038</v>
      </c>
      <c r="FS25">
        <f t="shared" ref="FS25:HA25" si="69">FS24*(1-BV25*0.5)+$D25*BV25*0.5+BV74-(0.22/3)*FS24</f>
        <v>32.288345728139</v>
      </c>
      <c r="FT25">
        <f t="shared" si="69"/>
        <v>29.7115565386539</v>
      </c>
      <c r="FU25">
        <f t="shared" si="69"/>
        <v>30.5391834710878</v>
      </c>
      <c r="FV25">
        <f t="shared" si="69"/>
        <v>34.6914195712537</v>
      </c>
      <c r="FW25">
        <f t="shared" si="69"/>
        <v>28.2867541761755</v>
      </c>
      <c r="FX25">
        <f t="shared" si="69"/>
        <v>28.789522122463</v>
      </c>
      <c r="FY25">
        <f t="shared" si="69"/>
        <v>29.0295612768446</v>
      </c>
      <c r="FZ25">
        <f t="shared" si="69"/>
        <v>31.2069648552189</v>
      </c>
      <c r="GA25">
        <f t="shared" si="69"/>
        <v>29.4310871490522</v>
      </c>
      <c r="GB25">
        <f t="shared" si="69"/>
        <v>31.3793667392776</v>
      </c>
      <c r="GC25">
        <f t="shared" si="69"/>
        <v>27.4447526381954</v>
      </c>
      <c r="GD25">
        <f t="shared" si="69"/>
        <v>27.9202168884207</v>
      </c>
      <c r="GE25">
        <f t="shared" si="69"/>
        <v>36.7438521659048</v>
      </c>
      <c r="GF25">
        <f t="shared" si="69"/>
        <v>29.6442463582151</v>
      </c>
      <c r="GG25">
        <f t="shared" si="69"/>
        <v>23.8148096897911</v>
      </c>
      <c r="GH25">
        <f t="shared" si="69"/>
        <v>25.2090696391459</v>
      </c>
      <c r="GI25">
        <f t="shared" si="69"/>
        <v>26.3638478234173</v>
      </c>
      <c r="GJ25">
        <f t="shared" si="69"/>
        <v>34.8164901259703</v>
      </c>
      <c r="GK25">
        <f t="shared" si="69"/>
        <v>29.0862375712138</v>
      </c>
      <c r="GL25">
        <f t="shared" si="69"/>
        <v>28.774044388581</v>
      </c>
      <c r="GM25">
        <f t="shared" si="69"/>
        <v>25.5220109614487</v>
      </c>
      <c r="GN25">
        <f t="shared" si="69"/>
        <v>30.261128726705</v>
      </c>
      <c r="GO25">
        <f t="shared" si="69"/>
        <v>26.8759881445922</v>
      </c>
      <c r="GP25">
        <f t="shared" si="69"/>
        <v>29.9440673942245</v>
      </c>
      <c r="GQ25">
        <f t="shared" si="69"/>
        <v>33.4542099618206</v>
      </c>
      <c r="GR25">
        <f t="shared" si="69"/>
        <v>31.503909717466</v>
      </c>
      <c r="GS25">
        <f t="shared" si="69"/>
        <v>31.8164223156865</v>
      </c>
      <c r="GT25">
        <f t="shared" si="69"/>
        <v>22.8772693136204</v>
      </c>
      <c r="GU25">
        <f t="shared" si="69"/>
        <v>29.2679282282558</v>
      </c>
      <c r="GV25">
        <f t="shared" si="69"/>
        <v>28.769668018516</v>
      </c>
      <c r="GW25">
        <f t="shared" si="69"/>
        <v>27.8912224940172</v>
      </c>
      <c r="GX25">
        <f t="shared" si="69"/>
        <v>35.7460056327615</v>
      </c>
      <c r="GY25">
        <f t="shared" si="69"/>
        <v>26.866065195618</v>
      </c>
      <c r="GZ25">
        <f t="shared" si="69"/>
        <v>31.7595004963669</v>
      </c>
      <c r="HA25">
        <f t="shared" si="69"/>
        <v>31.8886609263666</v>
      </c>
      <c r="HB25" s="21">
        <v>15</v>
      </c>
    </row>
    <row r="26" ht="14.4" spans="1:210">
      <c r="A26" s="11">
        <v>2712</v>
      </c>
      <c r="B26" s="12">
        <v>42792.5</v>
      </c>
      <c r="C26" s="13">
        <v>14.3333333333333</v>
      </c>
      <c r="D26" s="13">
        <v>52</v>
      </c>
      <c r="F26" s="25">
        <v>1</v>
      </c>
      <c r="G26" s="25">
        <v>0</v>
      </c>
      <c r="I26" s="15">
        <v>1.75</v>
      </c>
      <c r="J26" s="15">
        <v>1.75</v>
      </c>
      <c r="K26" s="15">
        <v>2.25</v>
      </c>
      <c r="L26" s="15">
        <v>0.75</v>
      </c>
      <c r="M26" s="15">
        <v>3.75</v>
      </c>
      <c r="N26" s="15">
        <v>1.25</v>
      </c>
      <c r="O26" s="15">
        <v>2.25</v>
      </c>
      <c r="P26" s="15">
        <v>0.75</v>
      </c>
      <c r="Q26" s="15">
        <v>3.75</v>
      </c>
      <c r="R26" s="15">
        <v>1.75</v>
      </c>
      <c r="S26" s="15">
        <v>0.75</v>
      </c>
      <c r="T26" s="15">
        <v>0.75</v>
      </c>
      <c r="U26" s="15">
        <v>0.75</v>
      </c>
      <c r="V26" s="15">
        <v>1.75</v>
      </c>
      <c r="W26" s="15">
        <v>1.75</v>
      </c>
      <c r="X26" s="15">
        <v>3.75</v>
      </c>
      <c r="Y26" s="15">
        <v>1.25</v>
      </c>
      <c r="Z26" s="15">
        <v>1.75</v>
      </c>
      <c r="AA26" s="15">
        <v>0.75</v>
      </c>
      <c r="AB26" s="15">
        <v>4.75</v>
      </c>
      <c r="AC26" s="15">
        <v>4.25</v>
      </c>
      <c r="AD26" s="15">
        <v>4.25</v>
      </c>
      <c r="AE26" s="15">
        <v>0.75</v>
      </c>
      <c r="AF26" s="15">
        <v>0.75</v>
      </c>
      <c r="AG26" s="15">
        <v>1.75</v>
      </c>
      <c r="AH26" s="15">
        <v>0.75</v>
      </c>
      <c r="AI26" s="15">
        <v>0.75</v>
      </c>
      <c r="AJ26" s="15">
        <v>1.75</v>
      </c>
      <c r="AK26" s="15">
        <v>0.75</v>
      </c>
      <c r="AL26" s="15">
        <v>1.25</v>
      </c>
      <c r="AM26" s="15">
        <v>6.75</v>
      </c>
      <c r="AN26" s="15">
        <v>1.75</v>
      </c>
      <c r="AO26" s="15">
        <v>9.25</v>
      </c>
      <c r="AP26" s="15">
        <v>0.75</v>
      </c>
      <c r="AQ26" s="15">
        <v>1.25</v>
      </c>
      <c r="AR26" s="15">
        <v>2.25</v>
      </c>
      <c r="AS26" s="15">
        <v>0.75</v>
      </c>
      <c r="AT26" s="15">
        <v>0.75</v>
      </c>
      <c r="AU26" s="15">
        <v>1.25</v>
      </c>
      <c r="AV26" s="15">
        <v>0.75</v>
      </c>
      <c r="AW26" s="15">
        <v>1.75</v>
      </c>
      <c r="AX26" s="15">
        <v>0.75</v>
      </c>
      <c r="AY26" s="15">
        <v>1.75</v>
      </c>
      <c r="AZ26" s="15">
        <v>0.75</v>
      </c>
      <c r="BA26" s="15">
        <v>2.75</v>
      </c>
      <c r="BB26" s="15">
        <v>0.75</v>
      </c>
      <c r="BC26" s="15">
        <v>2.25</v>
      </c>
      <c r="BD26" s="15">
        <v>0.75</v>
      </c>
      <c r="BE26" s="15">
        <v>1.75</v>
      </c>
      <c r="BF26" s="15">
        <v>0.75</v>
      </c>
      <c r="BG26" s="15">
        <v>1.75</v>
      </c>
      <c r="BH26" s="15">
        <v>2.75</v>
      </c>
      <c r="BI26" s="15">
        <v>0.75</v>
      </c>
      <c r="BJ26" s="15">
        <v>0.75</v>
      </c>
      <c r="BK26" s="15">
        <v>0.75</v>
      </c>
      <c r="BL26" s="15">
        <v>0.75</v>
      </c>
      <c r="BM26" s="15">
        <v>1.75</v>
      </c>
      <c r="BN26" s="15">
        <v>1.75</v>
      </c>
      <c r="BO26" s="15">
        <v>1.75</v>
      </c>
      <c r="BP26" s="15">
        <v>2.25</v>
      </c>
      <c r="BQ26" s="15">
        <v>0.75</v>
      </c>
      <c r="BR26" s="15">
        <v>0.75</v>
      </c>
      <c r="BS26" s="15">
        <v>5.25</v>
      </c>
      <c r="BT26" s="15">
        <v>2.75</v>
      </c>
      <c r="BU26" s="15">
        <v>0.75</v>
      </c>
      <c r="BV26" s="15">
        <v>1.75</v>
      </c>
      <c r="BW26" s="15">
        <v>1.25</v>
      </c>
      <c r="BX26" s="15">
        <v>0.75</v>
      </c>
      <c r="BY26" s="15">
        <v>2.25</v>
      </c>
      <c r="BZ26" s="15">
        <v>3.25</v>
      </c>
      <c r="CA26" s="15">
        <v>0.75</v>
      </c>
      <c r="CB26" s="15">
        <v>2.75</v>
      </c>
      <c r="CC26" s="15">
        <v>0.75</v>
      </c>
      <c r="CD26" s="15">
        <v>1.25</v>
      </c>
      <c r="CE26" s="15">
        <v>0.75</v>
      </c>
      <c r="CF26" s="15">
        <v>2.75</v>
      </c>
      <c r="CG26" s="15">
        <v>0.75</v>
      </c>
      <c r="CH26" s="15">
        <v>0.75</v>
      </c>
      <c r="CI26" s="15">
        <v>1.75</v>
      </c>
      <c r="CJ26" s="15">
        <v>0.75</v>
      </c>
      <c r="CK26" s="15">
        <v>0.75</v>
      </c>
      <c r="CL26" s="15">
        <v>2.25</v>
      </c>
      <c r="CM26" s="15">
        <v>1.25</v>
      </c>
      <c r="CN26" s="15">
        <v>0.75</v>
      </c>
      <c r="CO26" s="15">
        <v>1.75</v>
      </c>
      <c r="CP26" s="15">
        <v>1.75</v>
      </c>
      <c r="CQ26" s="15">
        <v>6.25</v>
      </c>
      <c r="CR26" s="15">
        <v>1.75</v>
      </c>
      <c r="CS26" s="15">
        <v>0.75</v>
      </c>
      <c r="CT26" s="15">
        <v>3.75</v>
      </c>
      <c r="CU26" s="15">
        <v>5.25</v>
      </c>
      <c r="CV26" s="15">
        <v>0.75</v>
      </c>
      <c r="CW26" s="15">
        <v>1.75</v>
      </c>
      <c r="CX26" s="15">
        <v>3.75</v>
      </c>
      <c r="CY26" s="15">
        <v>2.75</v>
      </c>
      <c r="CZ26" s="15">
        <v>0.75</v>
      </c>
      <c r="DA26" s="15">
        <v>0.75</v>
      </c>
      <c r="DB26" s="15">
        <v>1.75</v>
      </c>
      <c r="DC26" s="15">
        <v>0.75</v>
      </c>
      <c r="DD26" s="15">
        <v>3.25</v>
      </c>
      <c r="DF26">
        <f t="shared" si="3"/>
        <v>47.1000472657418</v>
      </c>
      <c r="DG26">
        <f t="shared" ref="DG26:EL26" si="70">DG25*(1-J26*0.5)+$D26*J26*0.5+J75-(0.22/3)*DG25</f>
        <v>46.6240569495857</v>
      </c>
      <c r="DH26">
        <f t="shared" si="70"/>
        <v>52.5260475590671</v>
      </c>
      <c r="DI26">
        <f t="shared" si="70"/>
        <v>34.3242033530357</v>
      </c>
      <c r="DJ26">
        <f t="shared" si="70"/>
        <v>72.8465756088986</v>
      </c>
      <c r="DK26">
        <f t="shared" si="70"/>
        <v>40.2342203927069</v>
      </c>
      <c r="DL26">
        <f t="shared" si="70"/>
        <v>52.0634116043839</v>
      </c>
      <c r="DM26">
        <f t="shared" si="70"/>
        <v>35.4858596206511</v>
      </c>
      <c r="DN26">
        <f t="shared" si="70"/>
        <v>68.9871205205936</v>
      </c>
      <c r="DO26">
        <f t="shared" si="70"/>
        <v>46.8155138884073</v>
      </c>
      <c r="DP26">
        <f t="shared" si="70"/>
        <v>38.7509871029183</v>
      </c>
      <c r="DQ26">
        <f t="shared" si="70"/>
        <v>35.7691820671827</v>
      </c>
      <c r="DR26">
        <f t="shared" si="70"/>
        <v>36.9109342105131</v>
      </c>
      <c r="DS26">
        <f t="shared" si="70"/>
        <v>47.1139027384761</v>
      </c>
      <c r="DT26">
        <f t="shared" si="70"/>
        <v>47.1875376047299</v>
      </c>
      <c r="DU26">
        <f t="shared" si="70"/>
        <v>68.1788610148832</v>
      </c>
      <c r="DV26">
        <f t="shared" si="70"/>
        <v>40.8165618199127</v>
      </c>
      <c r="DW26">
        <f t="shared" si="70"/>
        <v>47.2357913280452</v>
      </c>
      <c r="DX26">
        <f t="shared" si="70"/>
        <v>35.8309839816309</v>
      </c>
      <c r="DY26">
        <f t="shared" si="70"/>
        <v>79.9588349537063</v>
      </c>
      <c r="DZ26">
        <f t="shared" si="70"/>
        <v>72.6863784152283</v>
      </c>
      <c r="EA26">
        <f t="shared" si="70"/>
        <v>70.9630626642185</v>
      </c>
      <c r="EB26">
        <f t="shared" si="70"/>
        <v>35.4117155985501</v>
      </c>
      <c r="EC26">
        <f t="shared" si="70"/>
        <v>37.0525666420751</v>
      </c>
      <c r="ED26">
        <f t="shared" si="70"/>
        <v>47.1818405936029</v>
      </c>
      <c r="EE26">
        <f t="shared" si="70"/>
        <v>35.1947647212355</v>
      </c>
      <c r="EF26">
        <f t="shared" si="70"/>
        <v>35.6248738408953</v>
      </c>
      <c r="EG26">
        <f t="shared" si="70"/>
        <v>47.0210512092611</v>
      </c>
      <c r="EH26">
        <f t="shared" si="70"/>
        <v>35.866133074136</v>
      </c>
      <c r="EI26">
        <f t="shared" si="70"/>
        <v>40.8001286040361</v>
      </c>
      <c r="EJ26">
        <f t="shared" si="70"/>
        <v>105.338852771958</v>
      </c>
      <c r="EK26">
        <f t="shared" si="70"/>
        <v>46.7516992332871</v>
      </c>
      <c r="EL26">
        <f t="shared" si="70"/>
        <v>139.193786715698</v>
      </c>
      <c r="EM26">
        <f t="shared" ref="EM26:FR26" si="71">EM25*(1-AP26*0.5)+$D26*AP26*0.5+AP75-(0.22/3)*EM25</f>
        <v>37.9525422345132</v>
      </c>
      <c r="EN26">
        <f t="shared" si="71"/>
        <v>40.6177811669035</v>
      </c>
      <c r="EO26">
        <f t="shared" si="71"/>
        <v>51.8874614324497</v>
      </c>
      <c r="EP26">
        <f t="shared" si="71"/>
        <v>34.4497768623161</v>
      </c>
      <c r="EQ26">
        <f t="shared" si="71"/>
        <v>37.7737948421188</v>
      </c>
      <c r="ER26">
        <f t="shared" si="71"/>
        <v>42.3843795757232</v>
      </c>
      <c r="ES26">
        <f t="shared" si="71"/>
        <v>35.8964722987926</v>
      </c>
      <c r="ET26">
        <f t="shared" si="71"/>
        <v>47.0537295012066</v>
      </c>
      <c r="EU26">
        <f t="shared" si="71"/>
        <v>36.6005477422544</v>
      </c>
      <c r="EV26">
        <f t="shared" si="71"/>
        <v>47.1760763532662</v>
      </c>
      <c r="EW26">
        <f t="shared" si="71"/>
        <v>36.4445074194756</v>
      </c>
      <c r="EX26">
        <f t="shared" si="71"/>
        <v>59.5761571306814</v>
      </c>
      <c r="EY26">
        <f t="shared" si="71"/>
        <v>36.3364623545343</v>
      </c>
      <c r="EZ26">
        <f t="shared" si="71"/>
        <v>52.6673773583544</v>
      </c>
      <c r="FA26">
        <f t="shared" si="71"/>
        <v>35.3783916377079</v>
      </c>
      <c r="FB26">
        <f t="shared" si="71"/>
        <v>46.9128971249365</v>
      </c>
      <c r="FC26">
        <f t="shared" si="71"/>
        <v>38.4858744862242</v>
      </c>
      <c r="FD26">
        <f t="shared" si="71"/>
        <v>47.0257190020587</v>
      </c>
      <c r="FE26">
        <f t="shared" si="71"/>
        <v>60.2576139290595</v>
      </c>
      <c r="FF26">
        <f t="shared" si="71"/>
        <v>32.2390038169969</v>
      </c>
      <c r="FG26">
        <f t="shared" si="71"/>
        <v>34.4999663322291</v>
      </c>
      <c r="FH26">
        <f t="shared" si="71"/>
        <v>36.3635442361494</v>
      </c>
      <c r="FI26">
        <f t="shared" si="71"/>
        <v>35.5267848712411</v>
      </c>
      <c r="FJ26">
        <f t="shared" si="71"/>
        <v>47.1032867112313</v>
      </c>
      <c r="FK26">
        <f t="shared" si="71"/>
        <v>46.8529147496179</v>
      </c>
      <c r="FL26">
        <f t="shared" si="71"/>
        <v>47.1575391864398</v>
      </c>
      <c r="FM26">
        <f t="shared" si="71"/>
        <v>51.4130584169929</v>
      </c>
      <c r="FN26">
        <f t="shared" si="71"/>
        <v>33.1366139985619</v>
      </c>
      <c r="FO26">
        <f t="shared" si="71"/>
        <v>34.5232864124404</v>
      </c>
      <c r="FP26">
        <f t="shared" si="71"/>
        <v>83.6688768695657</v>
      </c>
      <c r="FQ26">
        <f t="shared" si="71"/>
        <v>57.140960103472</v>
      </c>
      <c r="FR26">
        <f t="shared" si="71"/>
        <v>32.461763962549</v>
      </c>
      <c r="FS26">
        <f t="shared" ref="FS26:HA26" si="72">FS25*(1-BV26*0.5)+$D26*BV26*0.5+BV75-(0.22/3)*FS25</f>
        <v>47.1682311959539</v>
      </c>
      <c r="FT26">
        <f t="shared" si="72"/>
        <v>41.4629862224939</v>
      </c>
      <c r="FU26">
        <f t="shared" si="72"/>
        <v>36.3474495482167</v>
      </c>
      <c r="FV26">
        <f t="shared" si="72"/>
        <v>51.619535118368</v>
      </c>
      <c r="FW26">
        <f t="shared" si="72"/>
        <v>64.7464166669708</v>
      </c>
      <c r="FX26">
        <f t="shared" si="72"/>
        <v>35.3822197042254</v>
      </c>
      <c r="FY26">
        <f t="shared" si="72"/>
        <v>58.485080027548</v>
      </c>
      <c r="FZ26">
        <f t="shared" si="72"/>
        <v>36.7158422784624</v>
      </c>
      <c r="GA26">
        <f t="shared" si="72"/>
        <v>41.3783779566308</v>
      </c>
      <c r="GB26">
        <f t="shared" si="72"/>
        <v>36.8109506511681</v>
      </c>
      <c r="GC26">
        <f t="shared" si="72"/>
        <v>59.1956025672091</v>
      </c>
      <c r="GD26">
        <f t="shared" si="72"/>
        <v>34.9026529834454</v>
      </c>
      <c r="GE26">
        <f t="shared" si="72"/>
        <v>39.7703584448575</v>
      </c>
      <c r="GF26">
        <f t="shared" si="72"/>
        <v>47.0316193951745</v>
      </c>
      <c r="GG26">
        <f t="shared" si="72"/>
        <v>32.6378366788681</v>
      </c>
      <c r="GH26">
        <f t="shared" si="72"/>
        <v>33.4070034175955</v>
      </c>
      <c r="GI26">
        <f t="shared" si="72"/>
        <v>53.2711701816889</v>
      </c>
      <c r="GJ26">
        <f t="shared" si="72"/>
        <v>43.0029745213344</v>
      </c>
      <c r="GK26">
        <f t="shared" si="72"/>
        <v>35.5459077267863</v>
      </c>
      <c r="GL26">
        <f t="shared" si="72"/>
        <v>46.9866589600767</v>
      </c>
      <c r="GM26">
        <f t="shared" si="72"/>
        <v>46.8186372330082</v>
      </c>
      <c r="GN26">
        <f t="shared" si="72"/>
        <v>95.9759520157935</v>
      </c>
      <c r="GO26">
        <f t="shared" si="72"/>
        <v>46.8885927208039</v>
      </c>
      <c r="GP26">
        <f t="shared" si="72"/>
        <v>36.0191438458139</v>
      </c>
      <c r="GQ26">
        <f t="shared" si="72"/>
        <v>65.7742575528735</v>
      </c>
      <c r="GR26">
        <f t="shared" si="72"/>
        <v>82.9958599965035</v>
      </c>
      <c r="GS26">
        <f t="shared" si="72"/>
        <v>37.0520596441538</v>
      </c>
      <c r="GT26">
        <f t="shared" si="72"/>
        <v>46.6819922478704</v>
      </c>
      <c r="GU26">
        <f t="shared" si="72"/>
        <v>69.7442480635374</v>
      </c>
      <c r="GV26">
        <f t="shared" si="72"/>
        <v>58.6015988383653</v>
      </c>
      <c r="GW26">
        <f t="shared" si="72"/>
        <v>34.8866577425328</v>
      </c>
      <c r="GX26">
        <f t="shared" si="72"/>
        <v>39.2198797740734</v>
      </c>
      <c r="GY26">
        <f t="shared" si="72"/>
        <v>46.8880800351069</v>
      </c>
      <c r="GZ26">
        <f t="shared" si="72"/>
        <v>37.0206577738291</v>
      </c>
      <c r="HA26">
        <f t="shared" si="72"/>
        <v>62.231085119754</v>
      </c>
      <c r="HB26" s="21">
        <v>14.3333333333333</v>
      </c>
    </row>
    <row r="27" ht="14.4" spans="1:210">
      <c r="A27" s="11">
        <v>2713</v>
      </c>
      <c r="B27" s="12">
        <v>42792.5208333333</v>
      </c>
      <c r="C27" s="13">
        <v>27.6666666666667</v>
      </c>
      <c r="D27" s="13">
        <v>52</v>
      </c>
      <c r="F27" s="25">
        <v>1</v>
      </c>
      <c r="G27" s="25">
        <v>0</v>
      </c>
      <c r="I27" s="15">
        <v>1.75</v>
      </c>
      <c r="J27" s="15">
        <v>1.25</v>
      </c>
      <c r="K27" s="15">
        <v>0.75</v>
      </c>
      <c r="L27" s="15">
        <v>2.25</v>
      </c>
      <c r="M27" s="15">
        <v>1.25</v>
      </c>
      <c r="N27" s="15">
        <v>1.75</v>
      </c>
      <c r="O27" s="15">
        <v>2.25</v>
      </c>
      <c r="P27" s="15">
        <v>2.25</v>
      </c>
      <c r="Q27" s="15">
        <v>0.75</v>
      </c>
      <c r="R27" s="15">
        <v>1.25</v>
      </c>
      <c r="S27" s="15">
        <v>1.75</v>
      </c>
      <c r="T27" s="15">
        <v>5.25</v>
      </c>
      <c r="U27" s="15">
        <v>0.75</v>
      </c>
      <c r="V27" s="15">
        <v>7.75</v>
      </c>
      <c r="W27" s="15">
        <v>3.75</v>
      </c>
      <c r="X27" s="15">
        <v>1.25</v>
      </c>
      <c r="Y27" s="15">
        <v>3.75</v>
      </c>
      <c r="Z27" s="15">
        <v>1.75</v>
      </c>
      <c r="AA27" s="15">
        <v>3.25</v>
      </c>
      <c r="AB27" s="15">
        <v>4.75</v>
      </c>
      <c r="AC27" s="15">
        <v>2.25</v>
      </c>
      <c r="AD27" s="15">
        <v>2.25</v>
      </c>
      <c r="AE27" s="15">
        <v>4.75</v>
      </c>
      <c r="AF27" s="15">
        <v>0.75</v>
      </c>
      <c r="AG27" s="15">
        <v>1.25</v>
      </c>
      <c r="AH27" s="15">
        <v>0.75</v>
      </c>
      <c r="AI27" s="15">
        <v>2.25</v>
      </c>
      <c r="AJ27" s="15">
        <v>0.75</v>
      </c>
      <c r="AK27" s="15">
        <v>1.75</v>
      </c>
      <c r="AL27" s="15">
        <v>3.75</v>
      </c>
      <c r="AM27" s="15">
        <v>5.75</v>
      </c>
      <c r="AN27" s="15">
        <v>1.25</v>
      </c>
      <c r="AO27" s="15">
        <v>0.75</v>
      </c>
      <c r="AP27" s="15">
        <v>2.75</v>
      </c>
      <c r="AQ27" s="15">
        <v>0.75</v>
      </c>
      <c r="AR27" s="15">
        <v>6.25</v>
      </c>
      <c r="AS27" s="15">
        <v>1.25</v>
      </c>
      <c r="AT27" s="15">
        <v>1.25</v>
      </c>
      <c r="AU27" s="15">
        <v>4.25</v>
      </c>
      <c r="AV27" s="15">
        <v>1.75</v>
      </c>
      <c r="AW27" s="15">
        <v>1.75</v>
      </c>
      <c r="AX27" s="15">
        <v>2.25</v>
      </c>
      <c r="AY27" s="15">
        <v>2.25</v>
      </c>
      <c r="AZ27" s="15">
        <v>8.25</v>
      </c>
      <c r="BA27" s="15">
        <v>1.25</v>
      </c>
      <c r="BB27" s="15">
        <v>4.25</v>
      </c>
      <c r="BC27" s="15">
        <v>2.25</v>
      </c>
      <c r="BD27" s="15">
        <v>1.25</v>
      </c>
      <c r="BE27" s="15">
        <v>1.75</v>
      </c>
      <c r="BF27" s="15">
        <v>1.75</v>
      </c>
      <c r="BG27" s="15">
        <v>1.75</v>
      </c>
      <c r="BH27" s="15">
        <v>0.75</v>
      </c>
      <c r="BI27" s="15">
        <v>0.75</v>
      </c>
      <c r="BJ27" s="15">
        <v>3.25</v>
      </c>
      <c r="BK27" s="15">
        <v>2.75</v>
      </c>
      <c r="BL27" s="15">
        <v>3.25</v>
      </c>
      <c r="BM27" s="15">
        <v>1.25</v>
      </c>
      <c r="BN27" s="15">
        <v>1.25</v>
      </c>
      <c r="BO27" s="15">
        <v>0.75</v>
      </c>
      <c r="BP27" s="15">
        <v>3.75</v>
      </c>
      <c r="BQ27" s="15">
        <v>2.25</v>
      </c>
      <c r="BR27" s="15">
        <v>1.25</v>
      </c>
      <c r="BS27" s="15">
        <v>0.75</v>
      </c>
      <c r="BT27" s="15">
        <v>0.75</v>
      </c>
      <c r="BU27" s="15">
        <v>0.75</v>
      </c>
      <c r="BV27" s="15">
        <v>0.75</v>
      </c>
      <c r="BW27" s="15">
        <v>6.25</v>
      </c>
      <c r="BX27" s="15">
        <v>2.75</v>
      </c>
      <c r="BY27" s="15">
        <v>0.75</v>
      </c>
      <c r="BZ27" s="15">
        <v>1.25</v>
      </c>
      <c r="CA27" s="15">
        <v>2.25</v>
      </c>
      <c r="CB27" s="15">
        <v>3.25</v>
      </c>
      <c r="CC27" s="15">
        <v>0.75</v>
      </c>
      <c r="CD27" s="15">
        <v>0.75</v>
      </c>
      <c r="CE27" s="15">
        <v>2.25</v>
      </c>
      <c r="CF27" s="15">
        <v>2.75</v>
      </c>
      <c r="CG27" s="15">
        <v>1.75</v>
      </c>
      <c r="CH27" s="15">
        <v>0.75</v>
      </c>
      <c r="CI27" s="15">
        <v>6.25</v>
      </c>
      <c r="CJ27" s="15">
        <v>1.75</v>
      </c>
      <c r="CK27" s="15">
        <v>0.75</v>
      </c>
      <c r="CL27" s="15">
        <v>0.75</v>
      </c>
      <c r="CM27" s="15">
        <v>0.75</v>
      </c>
      <c r="CN27" s="15">
        <v>1.25</v>
      </c>
      <c r="CO27" s="15">
        <v>1.25</v>
      </c>
      <c r="CP27" s="15">
        <v>1.25</v>
      </c>
      <c r="CQ27" s="15">
        <v>3.75</v>
      </c>
      <c r="CR27" s="15">
        <v>9.25</v>
      </c>
      <c r="CS27" s="15">
        <v>0.75</v>
      </c>
      <c r="CT27" s="15">
        <v>7.25</v>
      </c>
      <c r="CU27" s="15">
        <v>5.75</v>
      </c>
      <c r="CV27" s="15">
        <v>0.75</v>
      </c>
      <c r="CW27" s="15">
        <v>1.25</v>
      </c>
      <c r="CX27" s="15">
        <v>6.25</v>
      </c>
      <c r="CY27" s="15">
        <v>0.75</v>
      </c>
      <c r="CZ27" s="15">
        <v>2.25</v>
      </c>
      <c r="DA27" s="15">
        <v>0.75</v>
      </c>
      <c r="DB27" s="15">
        <v>3.25</v>
      </c>
      <c r="DC27" s="15">
        <v>0.75</v>
      </c>
      <c r="DD27" s="15">
        <v>6.25</v>
      </c>
      <c r="DF27">
        <f t="shared" si="3"/>
        <v>47.9335024420633</v>
      </c>
      <c r="DG27">
        <f t="shared" ref="DG27:EL27" si="73">DG26*(1-J27*0.5)+$D27*J27*0.5+J76-(0.22/3)*DG26</f>
        <v>46.5649238464583</v>
      </c>
      <c r="DH27">
        <f t="shared" si="73"/>
        <v>48.4768695700854</v>
      </c>
      <c r="DI27">
        <f t="shared" si="73"/>
        <v>51.6923663349812</v>
      </c>
      <c r="DJ27">
        <f t="shared" si="73"/>
        <v>54.4753836420178</v>
      </c>
      <c r="DK27">
        <f t="shared" si="73"/>
        <v>47.5787680536232</v>
      </c>
      <c r="DL27">
        <f t="shared" si="73"/>
        <v>48.1740900317972</v>
      </c>
      <c r="DM27">
        <f t="shared" si="73"/>
        <v>51.4619711752375</v>
      </c>
      <c r="DN27">
        <f t="shared" si="73"/>
        <v>57.5578948205275</v>
      </c>
      <c r="DO27">
        <f t="shared" si="73"/>
        <v>46.6226800230029</v>
      </c>
      <c r="DP27">
        <f t="shared" si="73"/>
        <v>47.5021343336508</v>
      </c>
      <c r="DQ27">
        <f t="shared" si="73"/>
        <v>75.7520057892347</v>
      </c>
      <c r="DR27">
        <f t="shared" si="73"/>
        <v>39.8625320394664</v>
      </c>
      <c r="DS27">
        <f t="shared" si="73"/>
        <v>62.5925100927263</v>
      </c>
      <c r="DT27">
        <f t="shared" si="73"/>
        <v>52.7504851715145</v>
      </c>
      <c r="DU27">
        <f t="shared" si="73"/>
        <v>53.0672897394898</v>
      </c>
      <c r="DV27">
        <f t="shared" si="73"/>
        <v>58.7922938741161</v>
      </c>
      <c r="DW27">
        <f t="shared" si="73"/>
        <v>47.9405158852823</v>
      </c>
      <c r="DX27">
        <f t="shared" si="73"/>
        <v>59.4780295194944</v>
      </c>
      <c r="DY27">
        <f t="shared" si="73"/>
        <v>7.69295404204873</v>
      </c>
      <c r="DZ27">
        <f t="shared" si="73"/>
        <v>44.0838682809797</v>
      </c>
      <c r="EA27">
        <f t="shared" si="73"/>
        <v>44.4256592382633</v>
      </c>
      <c r="EB27">
        <f t="shared" si="73"/>
        <v>72.2120319080999</v>
      </c>
      <c r="EC27">
        <f t="shared" si="73"/>
        <v>39.9406659308781</v>
      </c>
      <c r="ED27">
        <f t="shared" si="73"/>
        <v>46.7331885790702</v>
      </c>
      <c r="EE27">
        <f t="shared" si="73"/>
        <v>38.9157785378816</v>
      </c>
      <c r="EF27">
        <f t="shared" si="73"/>
        <v>51.4344000215558</v>
      </c>
      <c r="EG27">
        <f t="shared" si="73"/>
        <v>45.4399465837757</v>
      </c>
      <c r="EH27">
        <f t="shared" si="73"/>
        <v>47.3530835421637</v>
      </c>
      <c r="EI27">
        <f t="shared" si="73"/>
        <v>58.8078780405058</v>
      </c>
      <c r="EJ27">
        <f t="shared" si="73"/>
        <v>-55.735198150699</v>
      </c>
      <c r="EK27">
        <f t="shared" si="73"/>
        <v>46.6034292687083</v>
      </c>
      <c r="EL27">
        <f t="shared" si="73"/>
        <v>96.28857233816</v>
      </c>
      <c r="EM27">
        <f t="shared" ref="EM27:FR27" si="74">EM26*(1-AP27*0.5)+$D27*AP27*0.5+AP76-(0.22/3)*EM26</f>
        <v>54.4846102315266</v>
      </c>
      <c r="EN27">
        <f t="shared" si="74"/>
        <v>41.9074759437418</v>
      </c>
      <c r="EO27">
        <f t="shared" si="74"/>
        <v>48.434063950998</v>
      </c>
      <c r="EP27">
        <f t="shared" si="74"/>
        <v>42.8923493534654</v>
      </c>
      <c r="EQ27">
        <f t="shared" si="74"/>
        <v>43.8950947773725</v>
      </c>
      <c r="ER27">
        <f t="shared" si="74"/>
        <v>59.7093851417584</v>
      </c>
      <c r="ES27">
        <f t="shared" si="74"/>
        <v>47.354651068771</v>
      </c>
      <c r="ET27">
        <f t="shared" si="74"/>
        <v>47.9311093575623</v>
      </c>
      <c r="EU27">
        <f t="shared" si="74"/>
        <v>51.2408913644529</v>
      </c>
      <c r="EV27">
        <f t="shared" si="74"/>
        <v>49.1434115232689</v>
      </c>
      <c r="EW27">
        <f t="shared" si="74"/>
        <v>97.9383171033772</v>
      </c>
      <c r="EX27">
        <f t="shared" si="74"/>
        <v>50.4721407344222</v>
      </c>
      <c r="EY27">
        <f t="shared" si="74"/>
        <v>66.9568059451498</v>
      </c>
      <c r="EZ27">
        <f t="shared" si="74"/>
        <v>48.054303490593</v>
      </c>
      <c r="FA27">
        <f t="shared" si="74"/>
        <v>43.1724814773752</v>
      </c>
      <c r="FB27">
        <f t="shared" si="74"/>
        <v>47.9238330181217</v>
      </c>
      <c r="FC27">
        <f t="shared" si="74"/>
        <v>47.4884368484549</v>
      </c>
      <c r="FD27">
        <f t="shared" si="74"/>
        <v>47.9296621484397</v>
      </c>
      <c r="FE27">
        <f t="shared" si="74"/>
        <v>52.7421170175312</v>
      </c>
      <c r="FF27">
        <f t="shared" si="74"/>
        <v>37.2851837723766</v>
      </c>
      <c r="FG27">
        <f t="shared" si="74"/>
        <v>60.4075235113267</v>
      </c>
      <c r="FH27">
        <f t="shared" si="74"/>
        <v>55.197011000793</v>
      </c>
      <c r="FI27">
        <f t="shared" si="74"/>
        <v>59.69046189825</v>
      </c>
      <c r="FJ27">
        <f t="shared" si="74"/>
        <v>46.7094914912214</v>
      </c>
      <c r="FK27">
        <f t="shared" si="74"/>
        <v>46.6339626161347</v>
      </c>
      <c r="FL27">
        <f t="shared" si="74"/>
        <v>45.515242451186</v>
      </c>
      <c r="FM27">
        <f t="shared" si="74"/>
        <v>48.7432829345517</v>
      </c>
      <c r="FN27">
        <f t="shared" si="74"/>
        <v>51.9279048902852</v>
      </c>
      <c r="FO27">
        <f t="shared" si="74"/>
        <v>42.9145247344195</v>
      </c>
      <c r="FP27">
        <f t="shared" si="74"/>
        <v>65.6573304063771</v>
      </c>
      <c r="FQ27">
        <f t="shared" si="74"/>
        <v>51.0227629904154</v>
      </c>
      <c r="FR27">
        <f t="shared" si="74"/>
        <v>37.4080731193395</v>
      </c>
      <c r="FS27">
        <f t="shared" ref="FS27:HA27" si="75">FS26*(1-BV27*0.5)+$D27*BV27*0.5+BV76-(0.22/3)*FS26</f>
        <v>45.5211408764345</v>
      </c>
      <c r="FT27">
        <f t="shared" si="75"/>
        <v>71.3505352875509</v>
      </c>
      <c r="FU27">
        <f t="shared" si="75"/>
        <v>55.2042267858828</v>
      </c>
      <c r="FV27">
        <f t="shared" si="75"/>
        <v>47.976776873633</v>
      </c>
      <c r="FW27">
        <f t="shared" si="75"/>
        <v>52.0318356945362</v>
      </c>
      <c r="FX27">
        <f t="shared" si="75"/>
        <v>51.4825264253286</v>
      </c>
      <c r="FY27">
        <f t="shared" si="75"/>
        <v>43.6579191140956</v>
      </c>
      <c r="FZ27">
        <f t="shared" si="75"/>
        <v>39.7549063236184</v>
      </c>
      <c r="GA27">
        <f t="shared" si="75"/>
        <v>42.327071839408</v>
      </c>
      <c r="GB27">
        <f t="shared" si="75"/>
        <v>51.199161454185</v>
      </c>
      <c r="GC27">
        <f t="shared" si="75"/>
        <v>44.9606381823679</v>
      </c>
      <c r="GD27">
        <f t="shared" si="75"/>
        <v>47.303303737478</v>
      </c>
      <c r="GE27">
        <f t="shared" si="75"/>
        <v>41.439981075413</v>
      </c>
      <c r="GF27">
        <f t="shared" si="75"/>
        <v>59.1088233629415</v>
      </c>
      <c r="GG27">
        <f t="shared" si="75"/>
        <v>47.1862882284082</v>
      </c>
      <c r="GH27">
        <f t="shared" si="75"/>
        <v>37.9295302187068</v>
      </c>
      <c r="GI27">
        <f t="shared" si="75"/>
        <v>48.887928883565</v>
      </c>
      <c r="GJ27">
        <f t="shared" si="75"/>
        <v>43.2233076109361</v>
      </c>
      <c r="GK27">
        <f t="shared" si="75"/>
        <v>43.2230154975805</v>
      </c>
      <c r="GL27">
        <f t="shared" si="75"/>
        <v>46.6743087862898</v>
      </c>
      <c r="GM27">
        <f t="shared" si="75"/>
        <v>46.6236222319575</v>
      </c>
      <c r="GN27">
        <f t="shared" si="75"/>
        <v>6.48280550502253</v>
      </c>
      <c r="GO27">
        <f t="shared" si="75"/>
        <v>67.0903545875601</v>
      </c>
      <c r="GP27">
        <f t="shared" si="75"/>
        <v>39.3705610216073</v>
      </c>
      <c r="GQ27">
        <f t="shared" si="75"/>
        <v>11.0191283698298</v>
      </c>
      <c r="GR27">
        <f t="shared" si="75"/>
        <v>-12.2036005598544</v>
      </c>
      <c r="GS27">
        <f t="shared" si="75"/>
        <v>39.9403862370248</v>
      </c>
      <c r="GT27">
        <f t="shared" si="75"/>
        <v>46.5824009947742</v>
      </c>
      <c r="GU27">
        <f t="shared" si="75"/>
        <v>9.17889467365691</v>
      </c>
      <c r="GV27">
        <f t="shared" si="75"/>
        <v>51.8285486924982</v>
      </c>
      <c r="GW27">
        <f t="shared" si="75"/>
        <v>51.5808128810643</v>
      </c>
      <c r="GX27">
        <f t="shared" si="75"/>
        <v>41.1363003420305</v>
      </c>
      <c r="GY27">
        <f t="shared" si="75"/>
        <v>51.7564907754837</v>
      </c>
      <c r="GZ27">
        <f t="shared" si="75"/>
        <v>39.9230628718957</v>
      </c>
      <c r="HA27">
        <f t="shared" si="75"/>
        <v>25.6953312117409</v>
      </c>
      <c r="HB27" s="21">
        <v>27.6666666666667</v>
      </c>
    </row>
    <row r="28" ht="14.4" spans="1:210">
      <c r="A28" s="11">
        <v>2714</v>
      </c>
      <c r="B28" s="12">
        <v>42792.5416666667</v>
      </c>
      <c r="C28" s="13">
        <v>42.6666666666667</v>
      </c>
      <c r="D28" s="13">
        <v>30</v>
      </c>
      <c r="F28" s="25">
        <v>1</v>
      </c>
      <c r="G28" s="25">
        <v>1</v>
      </c>
      <c r="I28" s="15">
        <v>0.75</v>
      </c>
      <c r="J28" s="15">
        <v>1.25</v>
      </c>
      <c r="K28" s="15">
        <v>1.25</v>
      </c>
      <c r="L28" s="15">
        <v>0.75</v>
      </c>
      <c r="M28" s="15">
        <v>2.25</v>
      </c>
      <c r="N28" s="15">
        <v>0.75</v>
      </c>
      <c r="O28" s="15">
        <v>1.75</v>
      </c>
      <c r="P28" s="15">
        <v>0.75</v>
      </c>
      <c r="Q28" s="15">
        <v>0.75</v>
      </c>
      <c r="R28" s="15">
        <v>2.25</v>
      </c>
      <c r="S28" s="15">
        <v>2.25</v>
      </c>
      <c r="T28" s="15">
        <v>0.75</v>
      </c>
      <c r="U28" s="15">
        <v>0.75</v>
      </c>
      <c r="V28" s="15">
        <v>2.75</v>
      </c>
      <c r="W28" s="15">
        <v>3.25</v>
      </c>
      <c r="X28" s="15">
        <v>7.75</v>
      </c>
      <c r="Y28" s="15">
        <v>8.25</v>
      </c>
      <c r="Z28" s="15">
        <v>0.75</v>
      </c>
      <c r="AA28" s="15">
        <v>2.25</v>
      </c>
      <c r="AB28" s="15">
        <v>0.75</v>
      </c>
      <c r="AC28" s="15">
        <v>0.75</v>
      </c>
      <c r="AD28" s="15">
        <v>1.25</v>
      </c>
      <c r="AE28" s="15">
        <v>1.75</v>
      </c>
      <c r="AF28" s="15">
        <v>8.75</v>
      </c>
      <c r="AG28" s="15">
        <v>5.25</v>
      </c>
      <c r="AH28" s="15">
        <v>1.25</v>
      </c>
      <c r="AI28" s="15">
        <v>1.75</v>
      </c>
      <c r="AJ28" s="15">
        <v>1.75</v>
      </c>
      <c r="AK28" s="15">
        <v>1.25</v>
      </c>
      <c r="AL28" s="15">
        <v>1.25</v>
      </c>
      <c r="AM28" s="15">
        <v>0.75</v>
      </c>
      <c r="AN28" s="15">
        <v>2.75</v>
      </c>
      <c r="AO28" s="15">
        <v>0.75</v>
      </c>
      <c r="AP28" s="15">
        <v>2.75</v>
      </c>
      <c r="AQ28" s="15">
        <v>5.25</v>
      </c>
      <c r="AR28" s="15">
        <v>3.75</v>
      </c>
      <c r="AS28" s="15">
        <v>6.25</v>
      </c>
      <c r="AT28" s="15">
        <v>4.25</v>
      </c>
      <c r="AU28" s="15">
        <v>3.25</v>
      </c>
      <c r="AV28" s="15">
        <v>0.75</v>
      </c>
      <c r="AW28" s="15">
        <v>8.25</v>
      </c>
      <c r="AX28" s="15">
        <v>0.75</v>
      </c>
      <c r="AY28" s="15">
        <v>0.75</v>
      </c>
      <c r="AZ28" s="15">
        <v>0.75</v>
      </c>
      <c r="BA28" s="15">
        <v>4.25</v>
      </c>
      <c r="BB28" s="15">
        <v>2.25</v>
      </c>
      <c r="BC28" s="15">
        <v>2.25</v>
      </c>
      <c r="BD28" s="15">
        <v>0.75</v>
      </c>
      <c r="BE28" s="15">
        <v>1.75</v>
      </c>
      <c r="BF28" s="15">
        <v>1.75</v>
      </c>
      <c r="BG28" s="15">
        <v>4.25</v>
      </c>
      <c r="BH28" s="15">
        <v>8.25</v>
      </c>
      <c r="BI28" s="15">
        <v>2.75</v>
      </c>
      <c r="BJ28" s="15">
        <v>2.75</v>
      </c>
      <c r="BK28" s="15">
        <v>3.75</v>
      </c>
      <c r="BL28" s="15">
        <v>0.75</v>
      </c>
      <c r="BM28" s="15">
        <v>0.75</v>
      </c>
      <c r="BN28" s="15">
        <v>1.25</v>
      </c>
      <c r="BO28" s="15">
        <v>2.25</v>
      </c>
      <c r="BP28" s="15">
        <v>0.75</v>
      </c>
      <c r="BQ28" s="15">
        <v>1.25</v>
      </c>
      <c r="BR28" s="15">
        <v>0.75</v>
      </c>
      <c r="BS28" s="15">
        <v>2.75</v>
      </c>
      <c r="BT28" s="15">
        <v>0.75</v>
      </c>
      <c r="BU28" s="15">
        <v>0.75</v>
      </c>
      <c r="BV28" s="15">
        <v>2.75</v>
      </c>
      <c r="BW28" s="15">
        <v>3.25</v>
      </c>
      <c r="BX28" s="15">
        <v>0.75</v>
      </c>
      <c r="BY28" s="15">
        <v>1.75</v>
      </c>
      <c r="BZ28" s="15">
        <v>2.75</v>
      </c>
      <c r="CA28" s="15">
        <v>0.75</v>
      </c>
      <c r="CB28" s="15">
        <v>1.25</v>
      </c>
      <c r="CC28" s="15">
        <v>0.75</v>
      </c>
      <c r="CD28" s="15">
        <v>0.75</v>
      </c>
      <c r="CE28" s="15">
        <v>1.25</v>
      </c>
      <c r="CF28" s="15">
        <v>8.75</v>
      </c>
      <c r="CG28" s="15">
        <v>0.75</v>
      </c>
      <c r="CH28" s="15">
        <v>1.25</v>
      </c>
      <c r="CI28" s="15">
        <v>1.25</v>
      </c>
      <c r="CJ28" s="15">
        <v>5.75</v>
      </c>
      <c r="CK28" s="15">
        <v>0.75</v>
      </c>
      <c r="CL28" s="15">
        <v>3.75</v>
      </c>
      <c r="CM28" s="15">
        <v>1.25</v>
      </c>
      <c r="CN28" s="15">
        <v>0.75</v>
      </c>
      <c r="CO28" s="15">
        <v>6.25</v>
      </c>
      <c r="CP28" s="15">
        <v>1.25</v>
      </c>
      <c r="CQ28" s="15">
        <v>0.75</v>
      </c>
      <c r="CR28" s="15">
        <v>0.75</v>
      </c>
      <c r="CS28" s="15">
        <v>3.25</v>
      </c>
      <c r="CT28" s="15">
        <v>2.25</v>
      </c>
      <c r="CU28" s="15">
        <v>1.75</v>
      </c>
      <c r="CV28" s="15">
        <v>2.75</v>
      </c>
      <c r="CW28" s="15">
        <v>3.25</v>
      </c>
      <c r="CX28" s="15">
        <v>0.75</v>
      </c>
      <c r="CY28" s="15">
        <v>3.75</v>
      </c>
      <c r="CZ28" s="15">
        <v>2.75</v>
      </c>
      <c r="DA28" s="15">
        <v>1.25</v>
      </c>
      <c r="DB28" s="15">
        <v>0.75</v>
      </c>
      <c r="DC28" s="15">
        <v>2.75</v>
      </c>
      <c r="DD28" s="15">
        <v>1.75</v>
      </c>
      <c r="DF28">
        <f t="shared" si="3"/>
        <v>45.1933155138716</v>
      </c>
      <c r="DG28">
        <f t="shared" ref="DG28:EL28" si="76">DG27*(1-J28*0.5)+$D28*J28*0.5+J77-(0.22/3)*DG27</f>
        <v>40.2970853603483</v>
      </c>
      <c r="DH28">
        <f t="shared" si="76"/>
        <v>40.8738556536424</v>
      </c>
      <c r="DI28">
        <f t="shared" si="76"/>
        <v>62.2669554281313</v>
      </c>
      <c r="DJ28">
        <f t="shared" si="76"/>
        <v>35.4457155776665</v>
      </c>
      <c r="DK28">
        <f t="shared" si="76"/>
        <v>54.9976203762488</v>
      </c>
      <c r="DL28">
        <f t="shared" si="76"/>
        <v>41.2389946516429</v>
      </c>
      <c r="DM28">
        <f t="shared" si="76"/>
        <v>62.1398540983394</v>
      </c>
      <c r="DN28">
        <f t="shared" si="76"/>
        <v>55.502771975991</v>
      </c>
      <c r="DO28">
        <f t="shared" si="76"/>
        <v>67.0031684621044</v>
      </c>
      <c r="DP28">
        <f t="shared" si="76"/>
        <v>66.8287433571593</v>
      </c>
      <c r="DQ28">
        <f t="shared" si="76"/>
        <v>100.539856527061</v>
      </c>
      <c r="DR28">
        <f t="shared" si="76"/>
        <v>35.7408301751056</v>
      </c>
      <c r="DS28">
        <f t="shared" si="76"/>
        <v>45.6876913084277</v>
      </c>
      <c r="DT28">
        <f t="shared" si="76"/>
        <v>49.4125778552257</v>
      </c>
      <c r="DU28">
        <f t="shared" si="76"/>
        <v>7.28994075140432</v>
      </c>
      <c r="DV28">
        <f t="shared" si="76"/>
        <v>-56.7873532407146</v>
      </c>
      <c r="DW28">
        <f t="shared" si="76"/>
        <v>55.1971845967141</v>
      </c>
      <c r="DX28">
        <f t="shared" si="76"/>
        <v>24.4535241453003</v>
      </c>
      <c r="DY28">
        <f t="shared" si="76"/>
        <v>22.9939463131969</v>
      </c>
      <c r="DZ28">
        <f t="shared" si="76"/>
        <v>68.0696006683405</v>
      </c>
      <c r="EA28">
        <f t="shared" si="76"/>
        <v>69.6517405368761</v>
      </c>
      <c r="EB28">
        <f t="shared" si="76"/>
        <v>52.4809549819185</v>
      </c>
      <c r="EC28">
        <f t="shared" si="76"/>
        <v>11.021270315022</v>
      </c>
      <c r="ED28">
        <f t="shared" si="76"/>
        <v>1.88146806321241</v>
      </c>
      <c r="EE28">
        <f t="shared" si="76"/>
        <v>32.9895931922609</v>
      </c>
      <c r="EF28">
        <f t="shared" si="76"/>
        <v>76.4074440011137</v>
      </c>
      <c r="EG28">
        <f t="shared" si="76"/>
        <v>61.0977305734951</v>
      </c>
      <c r="EH28">
        <f t="shared" si="76"/>
        <v>50.5348468685527</v>
      </c>
      <c r="EI28">
        <f t="shared" si="76"/>
        <v>63.9903765422192</v>
      </c>
      <c r="EJ28">
        <f t="shared" si="76"/>
        <v>-16.9972509798023</v>
      </c>
      <c r="EK28">
        <f t="shared" si="76"/>
        <v>57.8561292111958</v>
      </c>
      <c r="EL28">
        <f t="shared" si="76"/>
        <v>86.8691957398849</v>
      </c>
      <c r="EM28">
        <f t="shared" ref="EM28:FR28" si="77">EM27*(1-AP28*0.5)+$D28*AP28*0.5+AP77-(0.22/3)*EM27</f>
        <v>19.3227330795322</v>
      </c>
      <c r="EN28">
        <f t="shared" si="77"/>
        <v>10.0771366888785</v>
      </c>
      <c r="EO28">
        <f t="shared" si="77"/>
        <v>17.8183626864702</v>
      </c>
      <c r="EP28">
        <f t="shared" si="77"/>
        <v>46.9583186712986</v>
      </c>
      <c r="EQ28">
        <f t="shared" si="77"/>
        <v>23.6490447584486</v>
      </c>
      <c r="ER28">
        <f t="shared" si="77"/>
        <v>24.5529460426721</v>
      </c>
      <c r="ES28">
        <f t="shared" si="77"/>
        <v>39.873982506272</v>
      </c>
      <c r="ET28">
        <f t="shared" si="77"/>
        <v>-27.0496647619369</v>
      </c>
      <c r="EU28">
        <f t="shared" si="77"/>
        <v>92.0178917360565</v>
      </c>
      <c r="EV28">
        <f t="shared" si="77"/>
        <v>60.86078202367</v>
      </c>
      <c r="EW28">
        <f t="shared" si="77"/>
        <v>72.7793049353631</v>
      </c>
      <c r="EX28">
        <f t="shared" si="77"/>
        <v>5.76755135325071</v>
      </c>
      <c r="EY28">
        <f t="shared" si="77"/>
        <v>82.9702334875453</v>
      </c>
      <c r="EZ28">
        <f t="shared" si="77"/>
        <v>41.719229807699</v>
      </c>
      <c r="FA28">
        <f t="shared" si="77"/>
        <v>47.566818948352</v>
      </c>
      <c r="FB28">
        <f t="shared" si="77"/>
        <v>36.2260647059363</v>
      </c>
      <c r="FC28">
        <f t="shared" si="77"/>
        <v>66.2035692371702</v>
      </c>
      <c r="FD28">
        <f t="shared" si="77"/>
        <v>18.8142881921198</v>
      </c>
      <c r="FE28">
        <f t="shared" si="77"/>
        <v>-32.4368709277372</v>
      </c>
      <c r="FF28">
        <f t="shared" si="77"/>
        <v>27.0338092753845</v>
      </c>
      <c r="FG28">
        <f t="shared" si="77"/>
        <v>21.6672936257552</v>
      </c>
      <c r="FH28">
        <f t="shared" si="77"/>
        <v>21.4048345675813</v>
      </c>
      <c r="FI28">
        <f t="shared" si="77"/>
        <v>56.6792381472012</v>
      </c>
      <c r="FJ28">
        <f t="shared" si="77"/>
        <v>44.5180694726572</v>
      </c>
      <c r="FK28">
        <f t="shared" si="77"/>
        <v>45.3179120558673</v>
      </c>
      <c r="FL28">
        <f t="shared" si="77"/>
        <v>57.2228102471815</v>
      </c>
      <c r="FM28">
        <f t="shared" si="77"/>
        <v>40.6400444188944</v>
      </c>
      <c r="FN28">
        <f t="shared" si="77"/>
        <v>36.9149179752361</v>
      </c>
      <c r="FO28">
        <f t="shared" si="77"/>
        <v>42.4245128118214</v>
      </c>
      <c r="FP28">
        <f t="shared" si="77"/>
        <v>24.313630201141</v>
      </c>
      <c r="FQ28">
        <f t="shared" si="77"/>
        <v>41.8975575830458</v>
      </c>
      <c r="FR28">
        <f t="shared" si="77"/>
        <v>84.386787004169</v>
      </c>
      <c r="FS28">
        <f t="shared" ref="FS28:HA28" si="78">FS27*(1-BV28*0.5)+$D28*BV28*0.5+BV77-(0.22/3)*FS27</f>
        <v>68.3413551737318</v>
      </c>
      <c r="FT28">
        <f t="shared" si="78"/>
        <v>6.42354285752697</v>
      </c>
      <c r="FU28">
        <f t="shared" si="78"/>
        <v>44.2043317768787</v>
      </c>
      <c r="FV28">
        <f t="shared" si="78"/>
        <v>31.228800138471</v>
      </c>
      <c r="FW28">
        <f t="shared" si="78"/>
        <v>35.4223936636163</v>
      </c>
      <c r="FX28">
        <f t="shared" si="78"/>
        <v>47.1511937446396</v>
      </c>
      <c r="FY28">
        <f t="shared" si="78"/>
        <v>34.4201389327522</v>
      </c>
      <c r="FZ28">
        <f t="shared" si="78"/>
        <v>35.6814566551962</v>
      </c>
      <c r="GA28">
        <f t="shared" si="78"/>
        <v>37.1004346314067</v>
      </c>
      <c r="GB28">
        <f t="shared" si="78"/>
        <v>46.6950803720125</v>
      </c>
      <c r="GC28">
        <f t="shared" si="78"/>
        <v>-16.2892673321987</v>
      </c>
      <c r="GD28">
        <f t="shared" si="78"/>
        <v>59.8456558951754</v>
      </c>
      <c r="GE28">
        <f t="shared" si="78"/>
        <v>43.7510609577496</v>
      </c>
      <c r="GF28">
        <f t="shared" si="78"/>
        <v>39.0811617144874</v>
      </c>
      <c r="GG28">
        <f t="shared" si="78"/>
        <v>81.815381768318</v>
      </c>
      <c r="GH28">
        <f t="shared" si="78"/>
        <v>84.6744575039866</v>
      </c>
      <c r="GI28">
        <f t="shared" si="78"/>
        <v>22.3879474420858</v>
      </c>
      <c r="GJ28">
        <f t="shared" si="78"/>
        <v>34.2890311292991</v>
      </c>
      <c r="GK28">
        <f t="shared" si="78"/>
        <v>37.5946968828319</v>
      </c>
      <c r="GL28">
        <f t="shared" si="78"/>
        <v>-6.35568881519374</v>
      </c>
      <c r="GM28">
        <f t="shared" si="78"/>
        <v>35.3147927066405</v>
      </c>
      <c r="GN28">
        <f t="shared" si="78"/>
        <v>17.3263477036041</v>
      </c>
      <c r="GO28">
        <f t="shared" si="78"/>
        <v>60.761512280804</v>
      </c>
      <c r="GP28">
        <f t="shared" si="78"/>
        <v>23.7562248865776</v>
      </c>
      <c r="GQ28">
        <f t="shared" si="78"/>
        <v>34.0645395399838</v>
      </c>
      <c r="GR28">
        <f t="shared" si="78"/>
        <v>53.1194806377409</v>
      </c>
      <c r="GS28">
        <f t="shared" si="78"/>
        <v>35.8433935037339</v>
      </c>
      <c r="GT28">
        <f t="shared" si="78"/>
        <v>18.7199566386493</v>
      </c>
      <c r="GU28">
        <f t="shared" si="78"/>
        <v>38.8136902283007</v>
      </c>
      <c r="GV28">
        <f t="shared" si="78"/>
        <v>29.5992596566142</v>
      </c>
      <c r="GW28">
        <f t="shared" si="78"/>
        <v>30.6246022249895</v>
      </c>
      <c r="GX28">
        <f t="shared" si="78"/>
        <v>33.6594506031792</v>
      </c>
      <c r="GY28">
        <f t="shared" si="78"/>
        <v>52.3023307444752</v>
      </c>
      <c r="GZ28">
        <f t="shared" si="78"/>
        <v>25.8511601457668</v>
      </c>
      <c r="HA28">
        <f t="shared" si="78"/>
        <v>35.0775921126066</v>
      </c>
      <c r="HB28" s="21">
        <v>42.6666666666667</v>
      </c>
    </row>
    <row r="29" ht="14.4" spans="1:210">
      <c r="A29" s="11">
        <v>2715</v>
      </c>
      <c r="B29" s="12">
        <v>42792.5625</v>
      </c>
      <c r="C29" s="13">
        <v>35.8333333333333</v>
      </c>
      <c r="D29" s="13">
        <v>30</v>
      </c>
      <c r="F29" s="25">
        <v>1</v>
      </c>
      <c r="G29" s="25">
        <v>1</v>
      </c>
      <c r="I29" s="15">
        <v>0.75</v>
      </c>
      <c r="J29" s="15">
        <v>1.25</v>
      </c>
      <c r="K29" s="15">
        <v>2.75</v>
      </c>
      <c r="L29" s="15">
        <v>3.25</v>
      </c>
      <c r="M29" s="15">
        <v>1.75</v>
      </c>
      <c r="N29" s="15">
        <v>2.25</v>
      </c>
      <c r="O29" s="15">
        <v>2.25</v>
      </c>
      <c r="P29" s="15">
        <v>0.75</v>
      </c>
      <c r="Q29" s="15">
        <v>2.25</v>
      </c>
      <c r="R29" s="15">
        <v>1.75</v>
      </c>
      <c r="S29" s="15">
        <v>0.75</v>
      </c>
      <c r="T29" s="15">
        <v>2.25</v>
      </c>
      <c r="U29" s="15">
        <v>2.25</v>
      </c>
      <c r="V29" s="15">
        <v>1.75</v>
      </c>
      <c r="W29" s="15">
        <v>5.25</v>
      </c>
      <c r="X29" s="15">
        <v>0.75</v>
      </c>
      <c r="Y29" s="15">
        <v>0.75</v>
      </c>
      <c r="Z29" s="15">
        <v>1.25</v>
      </c>
      <c r="AA29" s="15">
        <v>6.25</v>
      </c>
      <c r="AB29" s="15">
        <v>2.25</v>
      </c>
      <c r="AC29" s="15">
        <v>2.75</v>
      </c>
      <c r="AD29" s="15">
        <v>0.75</v>
      </c>
      <c r="AE29" s="15">
        <v>0.75</v>
      </c>
      <c r="AF29" s="15">
        <v>0.75</v>
      </c>
      <c r="AG29" s="15">
        <v>3.75</v>
      </c>
      <c r="AH29" s="15">
        <v>1.25</v>
      </c>
      <c r="AI29" s="15">
        <v>0.75</v>
      </c>
      <c r="AJ29" s="15">
        <v>8.75</v>
      </c>
      <c r="AK29" s="15">
        <v>8.75</v>
      </c>
      <c r="AL29" s="15">
        <v>2.25</v>
      </c>
      <c r="AM29" s="15">
        <v>0.75</v>
      </c>
      <c r="AN29" s="15">
        <v>0.75</v>
      </c>
      <c r="AO29" s="15">
        <v>0.75</v>
      </c>
      <c r="AP29" s="15">
        <v>0.75</v>
      </c>
      <c r="AQ29" s="15">
        <v>2.75</v>
      </c>
      <c r="AR29" s="15">
        <v>2.75</v>
      </c>
      <c r="AS29" s="15">
        <v>2.75</v>
      </c>
      <c r="AT29" s="15">
        <v>1.75</v>
      </c>
      <c r="AU29" s="15">
        <v>3.25</v>
      </c>
      <c r="AV29" s="15">
        <v>1.25</v>
      </c>
      <c r="AW29" s="15">
        <v>0.75</v>
      </c>
      <c r="AX29" s="15">
        <v>0.75</v>
      </c>
      <c r="AY29" s="15">
        <v>4.75</v>
      </c>
      <c r="AZ29" s="15">
        <v>3.25</v>
      </c>
      <c r="BA29" s="15">
        <v>3.25</v>
      </c>
      <c r="BB29" s="15">
        <v>1.75</v>
      </c>
      <c r="BC29" s="15">
        <v>1.25</v>
      </c>
      <c r="BD29" s="15">
        <v>4.25</v>
      </c>
      <c r="BE29" s="15">
        <v>0.75</v>
      </c>
      <c r="BF29" s="15">
        <v>5.25</v>
      </c>
      <c r="BG29" s="15">
        <v>1.75</v>
      </c>
      <c r="BH29" s="15">
        <v>4.25</v>
      </c>
      <c r="BI29" s="15">
        <v>0.75</v>
      </c>
      <c r="BJ29" s="15">
        <v>3.25</v>
      </c>
      <c r="BK29" s="15">
        <v>0.75</v>
      </c>
      <c r="BL29" s="15">
        <v>1.75</v>
      </c>
      <c r="BM29" s="15">
        <v>1.25</v>
      </c>
      <c r="BN29" s="15">
        <v>3.25</v>
      </c>
      <c r="BO29" s="15">
        <v>1.25</v>
      </c>
      <c r="BP29" s="15">
        <v>1.75</v>
      </c>
      <c r="BQ29" s="15">
        <v>1.25</v>
      </c>
      <c r="BR29" s="15">
        <v>6.25</v>
      </c>
      <c r="BS29" s="15">
        <v>2.25</v>
      </c>
      <c r="BT29" s="15">
        <v>0.75</v>
      </c>
      <c r="BU29" s="15">
        <v>1.25</v>
      </c>
      <c r="BV29" s="15">
        <v>1.25</v>
      </c>
      <c r="BW29" s="15">
        <v>1.25</v>
      </c>
      <c r="BX29" s="15">
        <v>0.75</v>
      </c>
      <c r="BY29" s="15">
        <v>1.25</v>
      </c>
      <c r="BZ29" s="15">
        <v>0.75</v>
      </c>
      <c r="CA29" s="15">
        <v>9.25</v>
      </c>
      <c r="CB29" s="15">
        <v>1.25</v>
      </c>
      <c r="CC29" s="15">
        <v>1.75</v>
      </c>
      <c r="CD29" s="15">
        <v>2.75</v>
      </c>
      <c r="CE29" s="15">
        <v>0.75</v>
      </c>
      <c r="CF29" s="15">
        <v>1.75</v>
      </c>
      <c r="CG29" s="15">
        <v>2.25</v>
      </c>
      <c r="CH29" s="15">
        <v>3.25</v>
      </c>
      <c r="CI29" s="15">
        <v>0.75</v>
      </c>
      <c r="CJ29" s="15">
        <v>0.75</v>
      </c>
      <c r="CK29" s="15">
        <v>2.75</v>
      </c>
      <c r="CL29" s="15">
        <v>0.75</v>
      </c>
      <c r="CM29" s="15">
        <v>6.75</v>
      </c>
      <c r="CN29" s="15">
        <v>2.25</v>
      </c>
      <c r="CO29" s="15">
        <v>0.75</v>
      </c>
      <c r="CP29" s="15">
        <v>6.25</v>
      </c>
      <c r="CQ29" s="15">
        <v>0.75</v>
      </c>
      <c r="CR29" s="15">
        <v>0.75</v>
      </c>
      <c r="CS29" s="15">
        <v>0.75</v>
      </c>
      <c r="CT29" s="15">
        <v>1.25</v>
      </c>
      <c r="CU29" s="15">
        <v>0.75</v>
      </c>
      <c r="CV29" s="15">
        <v>2.75</v>
      </c>
      <c r="CW29" s="15">
        <v>2.75</v>
      </c>
      <c r="CX29" s="15">
        <v>0.75</v>
      </c>
      <c r="CY29" s="15">
        <v>1.75</v>
      </c>
      <c r="CZ29" s="15">
        <v>1.75</v>
      </c>
      <c r="DA29" s="15">
        <v>1.75</v>
      </c>
      <c r="DB29" s="15">
        <v>1.75</v>
      </c>
      <c r="DC29" s="15">
        <v>2.75</v>
      </c>
      <c r="DD29" s="15">
        <v>3.75</v>
      </c>
      <c r="DF29">
        <f t="shared" si="3"/>
        <v>38.6816457251525</v>
      </c>
      <c r="DG29">
        <f t="shared" ref="DG29:EL29" si="79">DG28*(1-J29*0.5)+$D29*J29*0.5+J78-(0.22/3)*DG28</f>
        <v>43.4062874170384</v>
      </c>
      <c r="DH29">
        <f t="shared" si="79"/>
        <v>30.424888048617</v>
      </c>
      <c r="DI29">
        <f t="shared" si="79"/>
        <v>12.766909459355</v>
      </c>
      <c r="DJ29">
        <f t="shared" si="79"/>
        <v>40.5813619715128</v>
      </c>
      <c r="DK29">
        <f t="shared" si="79"/>
        <v>50.3421386253773</v>
      </c>
      <c r="DL29">
        <f t="shared" si="79"/>
        <v>38.0709327274242</v>
      </c>
      <c r="DM29">
        <f t="shared" si="79"/>
        <v>63.0304861775839</v>
      </c>
      <c r="DN29">
        <f t="shared" si="79"/>
        <v>25.2419502247618</v>
      </c>
      <c r="DO29">
        <f t="shared" si="79"/>
        <v>32.2118303705421</v>
      </c>
      <c r="DP29">
        <f t="shared" si="79"/>
        <v>55.6171900853662</v>
      </c>
      <c r="DQ29">
        <f t="shared" si="79"/>
        <v>21.3095951221329</v>
      </c>
      <c r="DR29">
        <f t="shared" si="79"/>
        <v>44.1614020152707</v>
      </c>
      <c r="DS29">
        <f t="shared" si="79"/>
        <v>71.1105307176021</v>
      </c>
      <c r="DT29">
        <f t="shared" si="79"/>
        <v>2.33097194254166</v>
      </c>
      <c r="DU29">
        <f t="shared" si="79"/>
        <v>37.7716173145247</v>
      </c>
      <c r="DV29">
        <f t="shared" si="79"/>
        <v>12.4223101288724</v>
      </c>
      <c r="DW29">
        <f t="shared" si="79"/>
        <v>37.9011506866754</v>
      </c>
      <c r="DX29">
        <f t="shared" si="79"/>
        <v>42.4930027539149</v>
      </c>
      <c r="DY29">
        <f t="shared" si="79"/>
        <v>66.689533981216</v>
      </c>
      <c r="DZ29">
        <f t="shared" si="79"/>
        <v>13.232129033694</v>
      </c>
      <c r="EA29">
        <f t="shared" si="79"/>
        <v>67.17454352951</v>
      </c>
      <c r="EB29">
        <f t="shared" si="79"/>
        <v>77.7019934983584</v>
      </c>
      <c r="EC29">
        <f t="shared" si="79"/>
        <v>54.8300674571205</v>
      </c>
      <c r="ED29">
        <f t="shared" si="79"/>
        <v>76.9657411200536</v>
      </c>
      <c r="EE29">
        <f t="shared" si="79"/>
        <v>31.2018606129987</v>
      </c>
      <c r="EF29">
        <f t="shared" si="79"/>
        <v>55.9014399406144</v>
      </c>
      <c r="EG29">
        <f t="shared" si="79"/>
        <v>-66.9353409276022</v>
      </c>
      <c r="EH29">
        <f t="shared" si="79"/>
        <v>-35.510996951726</v>
      </c>
      <c r="EI29">
        <f t="shared" si="79"/>
        <v>23.5585753191265</v>
      </c>
      <c r="EJ29">
        <f t="shared" si="79"/>
        <v>14.3731832094757</v>
      </c>
      <c r="EK29">
        <f t="shared" si="79"/>
        <v>100.667297948176</v>
      </c>
      <c r="EL29">
        <f t="shared" si="79"/>
        <v>86.6728396498365</v>
      </c>
      <c r="EM29">
        <f t="shared" ref="EM29:FR29" si="80">EM28*(1-AP29*0.5)+$D29*AP29*0.5+AP78-(0.22/3)*EM28</f>
        <v>49.4097077488753</v>
      </c>
      <c r="EN29">
        <f t="shared" si="80"/>
        <v>44.2320837178195</v>
      </c>
      <c r="EO29">
        <f t="shared" si="80"/>
        <v>45.7614340622325</v>
      </c>
      <c r="EP29">
        <f t="shared" si="80"/>
        <v>27.6970204623678</v>
      </c>
      <c r="EQ29">
        <f t="shared" si="80"/>
        <v>29.9718673125198</v>
      </c>
      <c r="ER29">
        <f t="shared" si="80"/>
        <v>44.1038593468673</v>
      </c>
      <c r="ES29">
        <f t="shared" si="80"/>
        <v>43.278651389392</v>
      </c>
      <c r="ET29">
        <f t="shared" si="80"/>
        <v>18.8276016063315</v>
      </c>
      <c r="EU29">
        <f t="shared" si="80"/>
        <v>74.5132036077245</v>
      </c>
      <c r="EV29">
        <f t="shared" si="80"/>
        <v>0.603300702384638</v>
      </c>
      <c r="EW29">
        <f t="shared" si="80"/>
        <v>5.42578538680477</v>
      </c>
      <c r="EX29">
        <f t="shared" si="80"/>
        <v>52.2223266383133</v>
      </c>
      <c r="EY29">
        <f t="shared" si="80"/>
        <v>33.0367953968565</v>
      </c>
      <c r="EZ29">
        <f t="shared" si="80"/>
        <v>43.8353009919892</v>
      </c>
      <c r="FA29">
        <f t="shared" si="80"/>
        <v>9.24909529355818</v>
      </c>
      <c r="FB29">
        <f t="shared" si="80"/>
        <v>43.7347123627749</v>
      </c>
      <c r="FC29">
        <f t="shared" si="80"/>
        <v>-26.1857284211273</v>
      </c>
      <c r="FD29">
        <f t="shared" si="80"/>
        <v>34.7220715565929</v>
      </c>
      <c r="FE29">
        <f t="shared" si="80"/>
        <v>110.120183661738</v>
      </c>
      <c r="FF29">
        <f t="shared" si="80"/>
        <v>38.6636514502538</v>
      </c>
      <c r="FG29">
        <f t="shared" si="80"/>
        <v>41.1190066180143</v>
      </c>
      <c r="FH29">
        <f t="shared" si="80"/>
        <v>40.558333736449</v>
      </c>
      <c r="FI29">
        <f t="shared" si="80"/>
        <v>31.6784273042721</v>
      </c>
      <c r="FJ29">
        <f t="shared" si="80"/>
        <v>39.6796176242516</v>
      </c>
      <c r="FK29">
        <f t="shared" si="80"/>
        <v>39.6029914143193</v>
      </c>
      <c r="FL29">
        <f t="shared" si="80"/>
        <v>53.5122144245664</v>
      </c>
      <c r="FM29">
        <f t="shared" si="80"/>
        <v>40.8497356283095</v>
      </c>
      <c r="FN29">
        <f t="shared" si="80"/>
        <v>32.3860002558629</v>
      </c>
      <c r="FO29">
        <f t="shared" si="80"/>
        <v>7.98677933534588</v>
      </c>
      <c r="FP29">
        <f t="shared" si="80"/>
        <v>41.4277966767737</v>
      </c>
      <c r="FQ29">
        <f t="shared" si="80"/>
        <v>46.8634859333136</v>
      </c>
      <c r="FR29">
        <f t="shared" si="80"/>
        <v>76.7066807462576</v>
      </c>
      <c r="FS29">
        <f t="shared" ref="FS29:HA29" si="81">FS28*(1-BV29*0.5)+$D29*BV29*0.5+BV78-(0.22/3)*FS28</f>
        <v>51.8663088107424</v>
      </c>
      <c r="FT29">
        <f t="shared" si="81"/>
        <v>23.1877687620206</v>
      </c>
      <c r="FU29">
        <f t="shared" si="81"/>
        <v>38.1360563635781</v>
      </c>
      <c r="FV29">
        <f t="shared" si="81"/>
        <v>40.6706880417721</v>
      </c>
      <c r="FW29">
        <f t="shared" si="81"/>
        <v>33.2913538377616</v>
      </c>
      <c r="FX29">
        <f t="shared" si="81"/>
        <v>-28.1308315322589</v>
      </c>
      <c r="FY29">
        <f t="shared" si="81"/>
        <v>56.6334085780469</v>
      </c>
      <c r="FZ29">
        <f t="shared" si="81"/>
        <v>45.5935419271851</v>
      </c>
      <c r="GA29">
        <f t="shared" si="81"/>
        <v>27.116638473586</v>
      </c>
      <c r="GB29">
        <f t="shared" si="81"/>
        <v>39.5101193385602</v>
      </c>
      <c r="GC29">
        <f t="shared" si="81"/>
        <v>27.9083878545031</v>
      </c>
      <c r="GD29">
        <f t="shared" si="81"/>
        <v>124.38061158079</v>
      </c>
      <c r="GE29">
        <f t="shared" si="81"/>
        <v>55.6971757645049</v>
      </c>
      <c r="GF29">
        <f t="shared" si="81"/>
        <v>35.3097742124922</v>
      </c>
      <c r="GG29">
        <f t="shared" si="81"/>
        <v>58.8848189421888</v>
      </c>
      <c r="GH29">
        <f t="shared" si="81"/>
        <v>5.78761821904601</v>
      </c>
      <c r="GI29">
        <f t="shared" si="81"/>
        <v>31.100684338884</v>
      </c>
      <c r="GJ29">
        <f t="shared" si="81"/>
        <v>24.7990221184328</v>
      </c>
      <c r="GK29">
        <f t="shared" si="81"/>
        <v>128.793718451572</v>
      </c>
      <c r="GL29">
        <f t="shared" si="81"/>
        <v>10.2437783369515</v>
      </c>
      <c r="GM29">
        <f t="shared" si="81"/>
        <v>43.6163140332353</v>
      </c>
      <c r="GN29">
        <f t="shared" si="81"/>
        <v>28.3083684831549</v>
      </c>
      <c r="GO29">
        <f t="shared" si="81"/>
        <v>47.2701009415769</v>
      </c>
      <c r="GP29">
        <f t="shared" si="81"/>
        <v>56.855517395762</v>
      </c>
      <c r="GQ29">
        <f t="shared" si="81"/>
        <v>36.5261360945618</v>
      </c>
      <c r="GR29">
        <f t="shared" si="81"/>
        <v>73.054246818487</v>
      </c>
      <c r="GS29">
        <f t="shared" si="81"/>
        <v>37.6802119124926</v>
      </c>
      <c r="GT29">
        <f t="shared" si="81"/>
        <v>45.3572194403389</v>
      </c>
      <c r="GU29">
        <f t="shared" si="81"/>
        <v>60.1622191092792</v>
      </c>
      <c r="GV29">
        <f t="shared" si="81"/>
        <v>30.2792950822584</v>
      </c>
      <c r="GW29">
        <f t="shared" si="81"/>
        <v>35.3322711149578</v>
      </c>
      <c r="GX29">
        <f t="shared" si="81"/>
        <v>30.4890716144976</v>
      </c>
      <c r="GY29">
        <f t="shared" si="81"/>
        <v>31.4522870884646</v>
      </c>
      <c r="GZ29">
        <f t="shared" si="81"/>
        <v>32.1600632013146</v>
      </c>
      <c r="HA29">
        <f t="shared" si="81"/>
        <v>30.4847501465447</v>
      </c>
      <c r="HB29" s="21">
        <v>35.8333333333333</v>
      </c>
    </row>
    <row r="30" ht="14.4" spans="1:210">
      <c r="A30" s="11">
        <v>2716</v>
      </c>
      <c r="B30" s="12">
        <v>42792.5833333333</v>
      </c>
      <c r="C30" s="13">
        <v>30</v>
      </c>
      <c r="D30" s="13">
        <v>30</v>
      </c>
      <c r="F30" s="25">
        <v>0</v>
      </c>
      <c r="G30" s="25">
        <v>1</v>
      </c>
      <c r="I30" s="15">
        <v>0.225</v>
      </c>
      <c r="J30" s="15">
        <v>0.325</v>
      </c>
      <c r="K30" s="15">
        <v>0.225</v>
      </c>
      <c r="L30" s="15">
        <v>0.175</v>
      </c>
      <c r="M30" s="15">
        <v>0.225</v>
      </c>
      <c r="N30" s="15">
        <v>0.075</v>
      </c>
      <c r="O30" s="15">
        <v>0.075</v>
      </c>
      <c r="P30" s="15">
        <v>0.025</v>
      </c>
      <c r="Q30" s="15">
        <v>0.025</v>
      </c>
      <c r="R30" s="15">
        <v>0.025</v>
      </c>
      <c r="S30" s="15">
        <v>0.425</v>
      </c>
      <c r="T30" s="15">
        <v>0.125</v>
      </c>
      <c r="U30" s="15">
        <v>0.025</v>
      </c>
      <c r="V30" s="15">
        <v>0.075</v>
      </c>
      <c r="W30" s="15">
        <v>0.025</v>
      </c>
      <c r="X30" s="15">
        <v>0.025</v>
      </c>
      <c r="Y30" s="15">
        <v>0.175</v>
      </c>
      <c r="Z30" s="15">
        <v>0.475</v>
      </c>
      <c r="AA30" s="15">
        <v>0.075</v>
      </c>
      <c r="AB30" s="15">
        <v>0.025</v>
      </c>
      <c r="AC30" s="15">
        <v>0.025</v>
      </c>
      <c r="AD30" s="15">
        <v>0.025</v>
      </c>
      <c r="AE30" s="15">
        <v>0.075</v>
      </c>
      <c r="AF30" s="15">
        <v>0.275</v>
      </c>
      <c r="AG30" s="15">
        <v>0.225</v>
      </c>
      <c r="AH30" s="15">
        <v>0.425</v>
      </c>
      <c r="AI30" s="15">
        <v>0.125</v>
      </c>
      <c r="AJ30" s="15">
        <v>0.025</v>
      </c>
      <c r="AK30" s="15">
        <v>0.325</v>
      </c>
      <c r="AL30" s="15">
        <v>0.125</v>
      </c>
      <c r="AM30" s="15">
        <v>0.025</v>
      </c>
      <c r="AN30" s="15">
        <v>0.025</v>
      </c>
      <c r="AO30" s="15">
        <v>0.125</v>
      </c>
      <c r="AP30" s="15">
        <v>0.325</v>
      </c>
      <c r="AQ30" s="15">
        <v>0.425</v>
      </c>
      <c r="AR30" s="15">
        <v>0.075</v>
      </c>
      <c r="AS30" s="15">
        <v>0.025</v>
      </c>
      <c r="AT30" s="15">
        <v>0.125</v>
      </c>
      <c r="AU30" s="15">
        <v>0.025</v>
      </c>
      <c r="AV30" s="15">
        <v>0.375</v>
      </c>
      <c r="AW30" s="15">
        <v>0.075</v>
      </c>
      <c r="AX30" s="15">
        <v>0.125</v>
      </c>
      <c r="AY30" s="15">
        <v>0.075</v>
      </c>
      <c r="AZ30" s="15">
        <v>0.025</v>
      </c>
      <c r="BA30" s="15">
        <v>0.425</v>
      </c>
      <c r="BB30" s="15">
        <v>0.075</v>
      </c>
      <c r="BC30" s="15">
        <v>0.425</v>
      </c>
      <c r="BD30" s="15">
        <v>0.175</v>
      </c>
      <c r="BE30" s="15">
        <v>0.125</v>
      </c>
      <c r="BF30" s="15">
        <v>0.425</v>
      </c>
      <c r="BG30" s="15">
        <v>0.425</v>
      </c>
      <c r="BH30" s="15">
        <v>0.025</v>
      </c>
      <c r="BI30" s="15">
        <v>0.425</v>
      </c>
      <c r="BJ30" s="15">
        <v>0.025</v>
      </c>
      <c r="BK30" s="15">
        <v>0.025</v>
      </c>
      <c r="BL30" s="15">
        <v>0.075</v>
      </c>
      <c r="BM30" s="15">
        <v>0.075</v>
      </c>
      <c r="BN30" s="15">
        <v>0.025</v>
      </c>
      <c r="BO30" s="15">
        <v>0.275</v>
      </c>
      <c r="BP30" s="15">
        <v>0.425</v>
      </c>
      <c r="BQ30" s="15">
        <v>0.425</v>
      </c>
      <c r="BR30" s="15">
        <v>0.375</v>
      </c>
      <c r="BS30" s="15">
        <v>0.175</v>
      </c>
      <c r="BT30" s="15">
        <v>0.225</v>
      </c>
      <c r="BU30" s="15">
        <v>0.075</v>
      </c>
      <c r="BV30" s="15">
        <v>0.075</v>
      </c>
      <c r="BW30" s="15">
        <v>0.025</v>
      </c>
      <c r="BX30" s="15">
        <v>0.025</v>
      </c>
      <c r="BY30" s="15">
        <v>0.125</v>
      </c>
      <c r="BZ30" s="15">
        <v>0.425</v>
      </c>
      <c r="CA30" s="15">
        <v>0.025</v>
      </c>
      <c r="CB30" s="15">
        <v>0.025</v>
      </c>
      <c r="CC30" s="15">
        <v>0.025</v>
      </c>
      <c r="CD30" s="15">
        <v>0.025</v>
      </c>
      <c r="CE30" s="15">
        <v>0.325</v>
      </c>
      <c r="CF30" s="15">
        <v>0.025</v>
      </c>
      <c r="CG30" s="15">
        <v>0.025</v>
      </c>
      <c r="CH30" s="15">
        <v>0.125</v>
      </c>
      <c r="CI30" s="15">
        <v>0.425</v>
      </c>
      <c r="CJ30" s="15">
        <v>0.225</v>
      </c>
      <c r="CK30" s="15">
        <v>0.075</v>
      </c>
      <c r="CL30" s="15">
        <v>0.025</v>
      </c>
      <c r="CM30" s="15">
        <v>0.125</v>
      </c>
      <c r="CN30" s="15">
        <v>0.175</v>
      </c>
      <c r="CO30" s="15">
        <v>0.025</v>
      </c>
      <c r="CP30" s="15">
        <v>0.225</v>
      </c>
      <c r="CQ30" s="15">
        <v>0.025</v>
      </c>
      <c r="CR30" s="15">
        <v>0.025</v>
      </c>
      <c r="CS30" s="15">
        <v>0.225</v>
      </c>
      <c r="CT30" s="15">
        <v>0.025</v>
      </c>
      <c r="CU30" s="15">
        <v>0.375</v>
      </c>
      <c r="CV30" s="15">
        <v>0.075</v>
      </c>
      <c r="CW30" s="15">
        <v>0.275</v>
      </c>
      <c r="CX30" s="15">
        <v>0.225</v>
      </c>
      <c r="CY30" s="15">
        <v>0.025</v>
      </c>
      <c r="CZ30" s="15">
        <v>0.225</v>
      </c>
      <c r="DA30" s="15">
        <v>0.425</v>
      </c>
      <c r="DB30" s="15">
        <v>0.425</v>
      </c>
      <c r="DC30" s="15">
        <v>0.075</v>
      </c>
      <c r="DD30" s="15">
        <v>0.425</v>
      </c>
      <c r="DF30">
        <f t="shared" si="3"/>
        <v>47.3683065612283</v>
      </c>
      <c r="DG30">
        <f t="shared" ref="DG30:EL30" si="82">DG29*(1-J30*0.5)+$D30*J30*0.5+J79-(0.22/3)*DG29</f>
        <v>80.5446379678535</v>
      </c>
      <c r="DH30">
        <f t="shared" si="82"/>
        <v>65.645929686249</v>
      </c>
      <c r="DI30">
        <f t="shared" si="82"/>
        <v>35.838564854642</v>
      </c>
      <c r="DJ30">
        <f t="shared" si="82"/>
        <v>38.91499220514</v>
      </c>
      <c r="DK30">
        <f t="shared" si="82"/>
        <v>73.387551594398</v>
      </c>
      <c r="DL30">
        <f t="shared" si="82"/>
        <v>52.4764043501347</v>
      </c>
      <c r="DM30">
        <f t="shared" si="82"/>
        <v>85.4953694473413</v>
      </c>
      <c r="DN30">
        <f t="shared" si="82"/>
        <v>55.9503494971364</v>
      </c>
      <c r="DO30">
        <f t="shared" si="82"/>
        <v>92.3219815970705</v>
      </c>
      <c r="DP30">
        <f t="shared" si="82"/>
        <v>63.5949432526323</v>
      </c>
      <c r="DQ30">
        <f t="shared" si="82"/>
        <v>42.7900417847098</v>
      </c>
      <c r="DR30">
        <f t="shared" si="82"/>
        <v>108.245881675627</v>
      </c>
      <c r="DS30">
        <f t="shared" si="82"/>
        <v>86.8541135630679</v>
      </c>
      <c r="DT30">
        <f t="shared" si="82"/>
        <v>20.0058968508068</v>
      </c>
      <c r="DU30">
        <f t="shared" si="82"/>
        <v>72.404553495028</v>
      </c>
      <c r="DV30">
        <f t="shared" si="82"/>
        <v>30.5493885831454</v>
      </c>
      <c r="DW30">
        <f t="shared" si="82"/>
        <v>50.7452096815671</v>
      </c>
      <c r="DX30">
        <f t="shared" si="82"/>
        <v>51.408361615356</v>
      </c>
      <c r="DY30">
        <f t="shared" si="82"/>
        <v>63.8403489811616</v>
      </c>
      <c r="DZ30">
        <f t="shared" si="82"/>
        <v>14.9713712916353</v>
      </c>
      <c r="EA30">
        <f t="shared" si="82"/>
        <v>79.2837285432271</v>
      </c>
      <c r="EB30">
        <f t="shared" si="82"/>
        <v>87.7150225522903</v>
      </c>
      <c r="EC30">
        <f t="shared" si="82"/>
        <v>54.8950615682442</v>
      </c>
      <c r="ED30">
        <f t="shared" si="82"/>
        <v>93.5379408952436</v>
      </c>
      <c r="EE30">
        <f t="shared" si="82"/>
        <v>31.1583287877832</v>
      </c>
      <c r="EF30">
        <f t="shared" si="82"/>
        <v>72.6831610153476</v>
      </c>
      <c r="EG30">
        <f t="shared" si="82"/>
        <v>-58.315057497983</v>
      </c>
      <c r="EH30">
        <f t="shared" si="82"/>
        <v>5.23867982938941</v>
      </c>
      <c r="EI30">
        <f t="shared" si="82"/>
        <v>39.7335355049452</v>
      </c>
      <c r="EJ30">
        <f t="shared" si="82"/>
        <v>36.0144849839957</v>
      </c>
      <c r="EK30">
        <f t="shared" si="82"/>
        <v>94.9016882076245</v>
      </c>
      <c r="EL30">
        <f t="shared" si="82"/>
        <v>139.274778930734</v>
      </c>
      <c r="EM30">
        <f t="shared" ref="EM30:FR30" si="83">EM29*(1-AP30*0.5)+$D30*AP30*0.5+AP79-(0.22/3)*EM29</f>
        <v>55.1322516714322</v>
      </c>
      <c r="EN30">
        <f t="shared" si="83"/>
        <v>80.4640797884761</v>
      </c>
      <c r="EO30">
        <f t="shared" si="83"/>
        <v>59.3145417870017</v>
      </c>
      <c r="EP30">
        <f t="shared" si="83"/>
        <v>33.1946928726812</v>
      </c>
      <c r="EQ30">
        <f t="shared" si="83"/>
        <v>55.2756886692359</v>
      </c>
      <c r="ER30">
        <f t="shared" si="83"/>
        <v>83.1932780862612</v>
      </c>
      <c r="ES30">
        <f t="shared" si="83"/>
        <v>70.1151364853256</v>
      </c>
      <c r="ET30">
        <f t="shared" si="83"/>
        <v>40.3658757616298</v>
      </c>
      <c r="EU30">
        <f t="shared" si="83"/>
        <v>83.7668267843419</v>
      </c>
      <c r="EV30">
        <f t="shared" si="83"/>
        <v>4.16143487453701</v>
      </c>
      <c r="EW30">
        <f t="shared" si="83"/>
        <v>22.835072141104</v>
      </c>
      <c r="EX30">
        <f t="shared" si="83"/>
        <v>51.1704449408621</v>
      </c>
      <c r="EY30">
        <f t="shared" si="83"/>
        <v>43.0002172403716</v>
      </c>
      <c r="EZ30">
        <f t="shared" si="83"/>
        <v>55.180710791779</v>
      </c>
      <c r="FA30">
        <f t="shared" si="83"/>
        <v>17.8865324671776</v>
      </c>
      <c r="FB30">
        <f t="shared" si="83"/>
        <v>57.1690806001646</v>
      </c>
      <c r="FC30">
        <f t="shared" si="83"/>
        <v>0.174025619244888</v>
      </c>
      <c r="FD30">
        <f t="shared" si="83"/>
        <v>68.6723461033334</v>
      </c>
      <c r="FE30">
        <f t="shared" si="83"/>
        <v>138.543201230773</v>
      </c>
      <c r="FF30">
        <f t="shared" si="83"/>
        <v>56.4872910773896</v>
      </c>
      <c r="FG30">
        <f t="shared" si="83"/>
        <v>80.4646252166347</v>
      </c>
      <c r="FH30">
        <f t="shared" si="83"/>
        <v>39.9520767574038</v>
      </c>
      <c r="FI30">
        <f t="shared" si="83"/>
        <v>31.7924016113819</v>
      </c>
      <c r="FJ30">
        <f t="shared" si="83"/>
        <v>58.9067933375637</v>
      </c>
      <c r="FK30">
        <f t="shared" si="83"/>
        <v>54.0787346512569</v>
      </c>
      <c r="FL30">
        <f t="shared" si="83"/>
        <v>63.855055883387</v>
      </c>
      <c r="FM30">
        <f t="shared" si="83"/>
        <v>38.0485195278844</v>
      </c>
      <c r="FN30">
        <f t="shared" si="83"/>
        <v>32.0040018493954</v>
      </c>
      <c r="FO30">
        <f t="shared" si="83"/>
        <v>19.0285610587098</v>
      </c>
      <c r="FP30">
        <f t="shared" si="83"/>
        <v>44.8898260445926</v>
      </c>
      <c r="FQ30">
        <f t="shared" si="83"/>
        <v>74.0296881307062</v>
      </c>
      <c r="FR30">
        <f t="shared" si="83"/>
        <v>91.8300236302141</v>
      </c>
      <c r="FS30">
        <f t="shared" ref="FS30:HA30" si="84">FS29*(1-BV30*0.5)+$D30*BV30*0.5+BV79-(0.22/3)*FS29</f>
        <v>64.7427929175518</v>
      </c>
      <c r="FT30">
        <f t="shared" si="84"/>
        <v>24.0724852766139</v>
      </c>
      <c r="FU30">
        <f t="shared" si="84"/>
        <v>37.7377115257043</v>
      </c>
      <c r="FV30">
        <f t="shared" si="84"/>
        <v>69.521252916098</v>
      </c>
      <c r="FW30">
        <f t="shared" si="84"/>
        <v>47.6505751991348</v>
      </c>
      <c r="FX30">
        <f t="shared" si="84"/>
        <v>-22.8412684924067</v>
      </c>
      <c r="FY30">
        <f t="shared" si="84"/>
        <v>74.6473743417646</v>
      </c>
      <c r="FZ30">
        <f t="shared" si="84"/>
        <v>59.5550962451017</v>
      </c>
      <c r="GA30">
        <f t="shared" si="84"/>
        <v>27.6641270046032</v>
      </c>
      <c r="GB30">
        <f t="shared" si="84"/>
        <v>57.5673161945498</v>
      </c>
      <c r="GC30">
        <f t="shared" si="84"/>
        <v>43.3879178969916</v>
      </c>
      <c r="GD30">
        <f t="shared" si="84"/>
        <v>116.579609086772</v>
      </c>
      <c r="GE30">
        <f t="shared" si="84"/>
        <v>52.5066427231596</v>
      </c>
      <c r="GF30">
        <f t="shared" si="84"/>
        <v>74.0920637500882</v>
      </c>
      <c r="GG30">
        <f t="shared" si="84"/>
        <v>53.817056755432</v>
      </c>
      <c r="GH30">
        <f t="shared" si="84"/>
        <v>28.7711571997684</v>
      </c>
      <c r="GI30">
        <f t="shared" si="84"/>
        <v>31.3062089331298</v>
      </c>
      <c r="GJ30">
        <f t="shared" si="84"/>
        <v>25.805488280679</v>
      </c>
      <c r="GK30">
        <f t="shared" si="84"/>
        <v>118.204395400611</v>
      </c>
      <c r="GL30">
        <f t="shared" si="84"/>
        <v>22.2395206963631</v>
      </c>
      <c r="GM30">
        <f t="shared" si="84"/>
        <v>51.3859490087257</v>
      </c>
      <c r="GN30">
        <f t="shared" si="84"/>
        <v>43.7535668550175</v>
      </c>
      <c r="GO30">
        <f t="shared" si="84"/>
        <v>61.0877506107582</v>
      </c>
      <c r="GP30">
        <f t="shared" si="84"/>
        <v>52.1648670797162</v>
      </c>
      <c r="GQ30">
        <f t="shared" si="84"/>
        <v>41.2659760797786</v>
      </c>
      <c r="GR30">
        <f t="shared" si="84"/>
        <v>62.124264106665</v>
      </c>
      <c r="GS30">
        <f t="shared" si="84"/>
        <v>52.1289884255247</v>
      </c>
      <c r="GT30">
        <f t="shared" si="84"/>
        <v>67.4194056750008</v>
      </c>
      <c r="GU30">
        <f t="shared" si="84"/>
        <v>59.8570733914715</v>
      </c>
      <c r="GV30">
        <f t="shared" si="84"/>
        <v>45.5553222543646</v>
      </c>
      <c r="GW30">
        <f t="shared" si="84"/>
        <v>34.6413573994281</v>
      </c>
      <c r="GX30">
        <f t="shared" si="84"/>
        <v>65.649278644687</v>
      </c>
      <c r="GY30">
        <f t="shared" si="84"/>
        <v>31.3371750290118</v>
      </c>
      <c r="GZ30">
        <f t="shared" si="84"/>
        <v>42.2206561965022</v>
      </c>
      <c r="HA30">
        <f t="shared" si="84"/>
        <v>70.646192396324</v>
      </c>
      <c r="HB30" s="21">
        <v>30</v>
      </c>
    </row>
    <row r="31" ht="14.4" spans="1:210">
      <c r="A31" s="11">
        <v>2717</v>
      </c>
      <c r="B31" s="12">
        <v>42792.6041666667</v>
      </c>
      <c r="C31" s="13">
        <v>24.6666666666667</v>
      </c>
      <c r="D31" s="13">
        <v>30</v>
      </c>
      <c r="F31" s="25">
        <v>0</v>
      </c>
      <c r="G31" s="25">
        <v>0</v>
      </c>
      <c r="I31" s="15">
        <v>0.325</v>
      </c>
      <c r="J31" s="15">
        <v>0.025</v>
      </c>
      <c r="K31" s="15">
        <v>0.075</v>
      </c>
      <c r="L31" s="15">
        <v>0.025</v>
      </c>
      <c r="M31" s="15">
        <v>0.025</v>
      </c>
      <c r="N31" s="15">
        <v>0.175</v>
      </c>
      <c r="O31" s="15">
        <v>0.025</v>
      </c>
      <c r="P31" s="15">
        <v>0.275</v>
      </c>
      <c r="Q31" s="15">
        <v>0.075</v>
      </c>
      <c r="R31" s="15">
        <v>0.075</v>
      </c>
      <c r="S31" s="15">
        <v>0.075</v>
      </c>
      <c r="T31" s="15">
        <v>0.025</v>
      </c>
      <c r="U31" s="15">
        <v>0.125</v>
      </c>
      <c r="V31" s="15">
        <v>0.375</v>
      </c>
      <c r="W31" s="15">
        <v>0.125</v>
      </c>
      <c r="X31" s="15">
        <v>0.025</v>
      </c>
      <c r="Y31" s="15">
        <v>0.025</v>
      </c>
      <c r="Z31" s="15">
        <v>0.425</v>
      </c>
      <c r="AA31" s="15">
        <v>0.025</v>
      </c>
      <c r="AB31" s="15">
        <v>0.325</v>
      </c>
      <c r="AC31" s="15">
        <v>0.025</v>
      </c>
      <c r="AD31" s="15">
        <v>0.225</v>
      </c>
      <c r="AE31" s="15">
        <v>0.025</v>
      </c>
      <c r="AF31" s="15">
        <v>0.425</v>
      </c>
      <c r="AG31" s="15">
        <v>0.425</v>
      </c>
      <c r="AH31" s="15">
        <v>0.275</v>
      </c>
      <c r="AI31" s="15">
        <v>0.325</v>
      </c>
      <c r="AJ31" s="15">
        <v>0.025</v>
      </c>
      <c r="AK31" s="15">
        <v>0.275</v>
      </c>
      <c r="AL31" s="15">
        <v>0.075</v>
      </c>
      <c r="AM31" s="15">
        <v>0.175</v>
      </c>
      <c r="AN31" s="15">
        <v>0.325</v>
      </c>
      <c r="AO31" s="15">
        <v>0.125</v>
      </c>
      <c r="AP31" s="15">
        <v>0.075</v>
      </c>
      <c r="AQ31" s="15">
        <v>0.075</v>
      </c>
      <c r="AR31" s="15">
        <v>0.275</v>
      </c>
      <c r="AS31" s="15">
        <v>0.025</v>
      </c>
      <c r="AT31" s="15">
        <v>0.425</v>
      </c>
      <c r="AU31" s="15">
        <v>0.175</v>
      </c>
      <c r="AV31" s="15">
        <v>0.425</v>
      </c>
      <c r="AW31" s="15">
        <v>0.075</v>
      </c>
      <c r="AX31" s="15">
        <v>0.075</v>
      </c>
      <c r="AY31" s="15">
        <v>0.025</v>
      </c>
      <c r="AZ31" s="15">
        <v>0.225</v>
      </c>
      <c r="BA31" s="15">
        <v>0.125</v>
      </c>
      <c r="BB31" s="15">
        <v>0.175</v>
      </c>
      <c r="BC31" s="15">
        <v>0.025</v>
      </c>
      <c r="BD31" s="15">
        <v>0.025</v>
      </c>
      <c r="BE31" s="15">
        <v>0.025</v>
      </c>
      <c r="BF31" s="15">
        <v>0.375</v>
      </c>
      <c r="BG31" s="15">
        <v>0.175</v>
      </c>
      <c r="BH31" s="15">
        <v>0.025</v>
      </c>
      <c r="BI31" s="15">
        <v>0.425</v>
      </c>
      <c r="BJ31" s="15">
        <v>0.075</v>
      </c>
      <c r="BK31" s="15">
        <v>0.125</v>
      </c>
      <c r="BL31" s="15">
        <v>0.175</v>
      </c>
      <c r="BM31" s="15">
        <v>0.075</v>
      </c>
      <c r="BN31" s="15">
        <v>0.225</v>
      </c>
      <c r="BO31" s="15">
        <v>0.025</v>
      </c>
      <c r="BP31" s="15">
        <v>0.475</v>
      </c>
      <c r="BQ31" s="15">
        <v>0.175</v>
      </c>
      <c r="BR31" s="15">
        <v>0.125</v>
      </c>
      <c r="BS31" s="15">
        <v>0.075</v>
      </c>
      <c r="BT31" s="15">
        <v>0.425</v>
      </c>
      <c r="BU31" s="15">
        <v>0.025</v>
      </c>
      <c r="BV31" s="15">
        <v>0.025</v>
      </c>
      <c r="BW31" s="15">
        <v>0.225</v>
      </c>
      <c r="BX31" s="15">
        <v>0.175</v>
      </c>
      <c r="BY31" s="15">
        <v>0.025</v>
      </c>
      <c r="BZ31" s="15">
        <v>0.175</v>
      </c>
      <c r="CA31" s="15">
        <v>0.075</v>
      </c>
      <c r="CB31" s="15">
        <v>0.175</v>
      </c>
      <c r="CC31" s="15">
        <v>0.275</v>
      </c>
      <c r="CD31" s="15">
        <v>0.075</v>
      </c>
      <c r="CE31" s="15">
        <v>0.025</v>
      </c>
      <c r="CF31" s="15">
        <v>0.025</v>
      </c>
      <c r="CG31" s="15">
        <v>0.075</v>
      </c>
      <c r="CH31" s="15">
        <v>0.125</v>
      </c>
      <c r="CI31" s="15">
        <v>0.275</v>
      </c>
      <c r="CJ31" s="15">
        <v>0.375</v>
      </c>
      <c r="CK31" s="15">
        <v>0.075</v>
      </c>
      <c r="CL31" s="15">
        <v>0.125</v>
      </c>
      <c r="CM31" s="15">
        <v>0.425</v>
      </c>
      <c r="CN31" s="15">
        <v>0.275</v>
      </c>
      <c r="CO31" s="15">
        <v>0.025</v>
      </c>
      <c r="CP31" s="15">
        <v>0.025</v>
      </c>
      <c r="CQ31" s="15">
        <v>0.025</v>
      </c>
      <c r="CR31" s="15">
        <v>0.075</v>
      </c>
      <c r="CS31" s="15">
        <v>0.025</v>
      </c>
      <c r="CT31" s="15">
        <v>0.175</v>
      </c>
      <c r="CU31" s="15">
        <v>0.175</v>
      </c>
      <c r="CV31" s="15">
        <v>0.275</v>
      </c>
      <c r="CW31" s="15">
        <v>0.025</v>
      </c>
      <c r="CX31" s="15">
        <v>0.075</v>
      </c>
      <c r="CY31" s="15">
        <v>0.425</v>
      </c>
      <c r="CZ31" s="15">
        <v>0.275</v>
      </c>
      <c r="DA31" s="15">
        <v>0.025</v>
      </c>
      <c r="DB31" s="15">
        <v>0.075</v>
      </c>
      <c r="DC31" s="15">
        <v>0.175</v>
      </c>
      <c r="DD31" s="15">
        <v>0.125</v>
      </c>
      <c r="DF31">
        <f t="shared" si="3"/>
        <v>41.0722809305386</v>
      </c>
      <c r="DG31">
        <f t="shared" ref="DG31:EL31" si="85">DG30*(1-J31*0.5)+$D31*J31*0.5+J80-(0.22/3)*DG30</f>
        <v>74.0062232089461</v>
      </c>
      <c r="DH31">
        <f t="shared" si="85"/>
        <v>59.4951724793564</v>
      </c>
      <c r="DI31">
        <f t="shared" si="85"/>
        <v>33.1374213712853</v>
      </c>
      <c r="DJ31">
        <f t="shared" si="85"/>
        <v>35.9497887075321</v>
      </c>
      <c r="DK31">
        <f t="shared" si="85"/>
        <v>64.209387046299</v>
      </c>
      <c r="DL31">
        <f t="shared" si="85"/>
        <v>48.3471796434148</v>
      </c>
      <c r="DM31">
        <f t="shared" si="85"/>
        <v>71.5950957221935</v>
      </c>
      <c r="DN31">
        <f t="shared" si="85"/>
        <v>50.8741857612038</v>
      </c>
      <c r="DO31">
        <f t="shared" si="85"/>
        <v>83.2146286367285</v>
      </c>
      <c r="DP31">
        <f t="shared" si="85"/>
        <v>57.6715037087989</v>
      </c>
      <c r="DQ31">
        <f t="shared" si="85"/>
        <v>39.4922298648556</v>
      </c>
      <c r="DR31">
        <f t="shared" si="85"/>
        <v>95.4174827480207</v>
      </c>
      <c r="DS31">
        <f t="shared" si="85"/>
        <v>69.824665608701</v>
      </c>
      <c r="DT31">
        <f t="shared" si="85"/>
        <v>19.1634291952389</v>
      </c>
      <c r="DU31">
        <f t="shared" si="85"/>
        <v>66.5648293200381</v>
      </c>
      <c r="DV31">
        <f t="shared" si="85"/>
        <v>28.3022327297588</v>
      </c>
      <c r="DW31">
        <f t="shared" si="85"/>
        <v>42.6155372475859</v>
      </c>
      <c r="DX31">
        <f t="shared" si="85"/>
        <v>47.3708105767046</v>
      </c>
      <c r="DY31">
        <f t="shared" si="85"/>
        <v>53.659666679771</v>
      </c>
      <c r="DZ31">
        <f t="shared" si="85"/>
        <v>14.0613285891033</v>
      </c>
      <c r="EA31">
        <f t="shared" si="85"/>
        <v>67.925168988944</v>
      </c>
      <c r="EB31">
        <f t="shared" si="85"/>
        <v>80.5611497832187</v>
      </c>
      <c r="EC31">
        <f t="shared" si="85"/>
        <v>45.5792231366544</v>
      </c>
      <c r="ED31">
        <f t="shared" si="85"/>
        <v>73.1766794560198</v>
      </c>
      <c r="EE31">
        <f t="shared" si="85"/>
        <v>28.714114468359</v>
      </c>
      <c r="EF31">
        <f t="shared" si="85"/>
        <v>60.4170488758948</v>
      </c>
      <c r="EG31">
        <f t="shared" si="85"/>
        <v>-52.9346817294062</v>
      </c>
      <c r="EH31">
        <f t="shared" si="85"/>
        <v>8.25919149869315</v>
      </c>
      <c r="EI31">
        <f t="shared" si="85"/>
        <v>36.4547353198137</v>
      </c>
      <c r="EJ31">
        <f t="shared" si="85"/>
        <v>32.8471553157364</v>
      </c>
      <c r="EK31">
        <f t="shared" si="85"/>
        <v>77.3957067386598</v>
      </c>
      <c r="EL31">
        <f t="shared" si="85"/>
        <v>122.231621459309</v>
      </c>
      <c r="EM31">
        <f t="shared" ref="EM31:FR31" si="86">EM30*(1-AP31*0.5)+$D31*AP31*0.5+AP80-(0.22/3)*EM30</f>
        <v>50.1467604445151</v>
      </c>
      <c r="EN31">
        <f t="shared" si="86"/>
        <v>72.67097761192</v>
      </c>
      <c r="EO31">
        <f t="shared" si="86"/>
        <v>50.9340592269089</v>
      </c>
      <c r="EP31">
        <f t="shared" si="86"/>
        <v>30.7204817344427</v>
      </c>
      <c r="EQ31">
        <f t="shared" si="86"/>
        <v>45.8510543246126</v>
      </c>
      <c r="ER31">
        <f t="shared" si="86"/>
        <v>72.4380258607209</v>
      </c>
      <c r="ES31">
        <f t="shared" si="86"/>
        <v>56.4488933066034</v>
      </c>
      <c r="ET31">
        <f t="shared" si="86"/>
        <v>37.0169911980491</v>
      </c>
      <c r="EU31">
        <f t="shared" si="86"/>
        <v>75.6076701490774</v>
      </c>
      <c r="EV31">
        <f t="shared" si="86"/>
        <v>4.17924504780591</v>
      </c>
      <c r="EW31">
        <f t="shared" si="86"/>
        <v>21.9665545682155</v>
      </c>
      <c r="EX31">
        <f t="shared" si="86"/>
        <v>46.094792836395</v>
      </c>
      <c r="EY31">
        <f t="shared" si="86"/>
        <v>38.7093489675452</v>
      </c>
      <c r="EZ31">
        <f t="shared" si="86"/>
        <v>50.8193664488179</v>
      </c>
      <c r="FA31">
        <f t="shared" si="86"/>
        <v>16.7262717637448</v>
      </c>
      <c r="FB31">
        <f t="shared" si="86"/>
        <v>52.6370678486505</v>
      </c>
      <c r="FC31">
        <f t="shared" si="86"/>
        <v>5.75363393689185</v>
      </c>
      <c r="FD31">
        <f t="shared" si="86"/>
        <v>60.2525437717139</v>
      </c>
      <c r="FE31">
        <f t="shared" si="86"/>
        <v>127.026576458465</v>
      </c>
      <c r="FF31">
        <f t="shared" si="86"/>
        <v>46.716340377769</v>
      </c>
      <c r="FG31">
        <f t="shared" si="86"/>
        <v>72.6714625884577</v>
      </c>
      <c r="FH31">
        <f t="shared" si="86"/>
        <v>36.4002529978565</v>
      </c>
      <c r="FI31">
        <f t="shared" si="86"/>
        <v>29.3041236855513</v>
      </c>
      <c r="FJ31">
        <f t="shared" si="86"/>
        <v>53.5029570759837</v>
      </c>
      <c r="FK31">
        <f t="shared" si="86"/>
        <v>47.404103128565</v>
      </c>
      <c r="FL31">
        <f t="shared" si="86"/>
        <v>58.7491635867296</v>
      </c>
      <c r="FM31">
        <f t="shared" si="86"/>
        <v>33.3467713746337</v>
      </c>
      <c r="FN31">
        <f t="shared" si="86"/>
        <v>29.481691551951</v>
      </c>
      <c r="FO31">
        <f t="shared" si="86"/>
        <v>18.3188481815684</v>
      </c>
      <c r="FP31">
        <f t="shared" si="86"/>
        <v>41.0395369913169</v>
      </c>
      <c r="FQ31">
        <f t="shared" si="86"/>
        <v>59.2445356066793</v>
      </c>
      <c r="FR31">
        <f t="shared" si="86"/>
        <v>84.322946601954</v>
      </c>
      <c r="FS31">
        <f t="shared" ref="FS31:HA31" si="87">FS30*(1-BV31*0.5)+$D31*BV31*0.5+BV80-(0.22/3)*FS30</f>
        <v>59.5607031921286</v>
      </c>
      <c r="FT31">
        <f t="shared" si="87"/>
        <v>22.9740150960431</v>
      </c>
      <c r="FU31">
        <f t="shared" si="87"/>
        <v>34.2932295886535</v>
      </c>
      <c r="FV31">
        <f t="shared" si="87"/>
        <v>63.9290120407996</v>
      </c>
      <c r="FW31">
        <f t="shared" si="87"/>
        <v>42.6117743546073</v>
      </c>
      <c r="FX31">
        <f t="shared" si="87"/>
        <v>-19.1846945678316</v>
      </c>
      <c r="FY31">
        <f t="shared" si="87"/>
        <v>65.2665883017974</v>
      </c>
      <c r="FZ31">
        <f t="shared" si="87"/>
        <v>51.1238967867595</v>
      </c>
      <c r="GA31">
        <f t="shared" si="87"/>
        <v>25.7230195949263</v>
      </c>
      <c r="GB31">
        <f t="shared" si="87"/>
        <v>53.0011215545176</v>
      </c>
      <c r="GC31">
        <f t="shared" si="87"/>
        <v>40.0387882774998</v>
      </c>
      <c r="GD31">
        <f t="shared" si="87"/>
        <v>104.783702412988</v>
      </c>
      <c r="GE31">
        <f t="shared" si="87"/>
        <v>47.2494904199304</v>
      </c>
      <c r="GF31">
        <f t="shared" si="87"/>
        <v>62.5959869761112</v>
      </c>
      <c r="GG31">
        <f t="shared" si="87"/>
        <v>45.4047744517235</v>
      </c>
      <c r="GH31">
        <f t="shared" si="87"/>
        <v>26.7073539434607</v>
      </c>
      <c r="GI31">
        <f t="shared" si="87"/>
        <v>28.928782219713</v>
      </c>
      <c r="GJ31">
        <f t="shared" si="87"/>
        <v>24.8044195471183</v>
      </c>
      <c r="GK31">
        <f t="shared" si="87"/>
        <v>97.4079687036485</v>
      </c>
      <c r="GL31">
        <f t="shared" si="87"/>
        <v>20.7056285032586</v>
      </c>
      <c r="GM31">
        <f t="shared" si="87"/>
        <v>47.3503217188101</v>
      </c>
      <c r="GN31">
        <f t="shared" si="87"/>
        <v>40.3730523666285</v>
      </c>
      <c r="GO31">
        <f t="shared" si="87"/>
        <v>55.4421915847325</v>
      </c>
      <c r="GP31">
        <f t="shared" si="87"/>
        <v>48.0623826553739</v>
      </c>
      <c r="GQ31">
        <f t="shared" si="87"/>
        <v>37.2540315936142</v>
      </c>
      <c r="GR31">
        <f t="shared" si="87"/>
        <v>54.7576116295097</v>
      </c>
      <c r="GS31">
        <f t="shared" si="87"/>
        <v>45.2634600324766</v>
      </c>
      <c r="GT31">
        <f t="shared" si="87"/>
        <v>62.0075733545632</v>
      </c>
      <c r="GU31">
        <f t="shared" si="87"/>
        <v>54.3479144239168</v>
      </c>
      <c r="GV31">
        <f t="shared" si="87"/>
        <v>38.9090926433254</v>
      </c>
      <c r="GW31">
        <f t="shared" si="87"/>
        <v>31.4628045477154</v>
      </c>
      <c r="GX31">
        <f t="shared" si="87"/>
        <v>60.3893822276847</v>
      </c>
      <c r="GY31">
        <f t="shared" si="87"/>
        <v>28.9889714632963</v>
      </c>
      <c r="GZ31">
        <f t="shared" si="87"/>
        <v>38.0551673248981</v>
      </c>
      <c r="HA31">
        <f t="shared" si="87"/>
        <v>62.9250845958234</v>
      </c>
      <c r="HB31" s="21">
        <v>24.6666666666667</v>
      </c>
    </row>
    <row r="32" ht="14.4" spans="1:210">
      <c r="A32" s="11">
        <v>2718</v>
      </c>
      <c r="B32" s="12">
        <v>42792.625</v>
      </c>
      <c r="C32" s="13">
        <v>21</v>
      </c>
      <c r="D32" s="13">
        <v>28</v>
      </c>
      <c r="F32" s="25">
        <v>0</v>
      </c>
      <c r="G32" s="25">
        <v>0</v>
      </c>
      <c r="I32" s="15">
        <v>0.025</v>
      </c>
      <c r="J32" s="15">
        <v>0.025</v>
      </c>
      <c r="K32" s="15">
        <v>0.125</v>
      </c>
      <c r="L32" s="15">
        <v>0.375</v>
      </c>
      <c r="M32" s="15">
        <v>0.175</v>
      </c>
      <c r="N32" s="15">
        <v>0.025</v>
      </c>
      <c r="O32" s="15">
        <v>0.275</v>
      </c>
      <c r="P32" s="15">
        <v>0.025</v>
      </c>
      <c r="Q32" s="15">
        <v>0.125</v>
      </c>
      <c r="R32" s="15">
        <v>0.075</v>
      </c>
      <c r="S32" s="15">
        <v>0.375</v>
      </c>
      <c r="T32" s="15">
        <v>0.175</v>
      </c>
      <c r="U32" s="15">
        <v>0.175</v>
      </c>
      <c r="V32" s="15">
        <v>0.225</v>
      </c>
      <c r="W32" s="15">
        <v>0.075</v>
      </c>
      <c r="X32" s="15">
        <v>0.075</v>
      </c>
      <c r="Y32" s="15">
        <v>0.075</v>
      </c>
      <c r="Z32" s="15">
        <v>0.025</v>
      </c>
      <c r="AA32" s="15">
        <v>0.125</v>
      </c>
      <c r="AB32" s="15">
        <v>0.225</v>
      </c>
      <c r="AC32" s="15">
        <v>0.025</v>
      </c>
      <c r="AD32" s="15">
        <v>0.325</v>
      </c>
      <c r="AE32" s="15">
        <v>0.075</v>
      </c>
      <c r="AF32" s="15">
        <v>0.275</v>
      </c>
      <c r="AG32" s="15">
        <v>0.025</v>
      </c>
      <c r="AH32" s="15">
        <v>0.425</v>
      </c>
      <c r="AI32" s="15">
        <v>0.125</v>
      </c>
      <c r="AJ32" s="15">
        <v>0.025</v>
      </c>
      <c r="AK32" s="15">
        <v>0.175</v>
      </c>
      <c r="AL32" s="15">
        <v>0.325</v>
      </c>
      <c r="AM32" s="15">
        <v>0.125</v>
      </c>
      <c r="AN32" s="15">
        <v>0.025</v>
      </c>
      <c r="AO32" s="15">
        <v>0.475</v>
      </c>
      <c r="AP32" s="15">
        <v>0.375</v>
      </c>
      <c r="AQ32" s="15">
        <v>0.325</v>
      </c>
      <c r="AR32" s="15">
        <v>0.275</v>
      </c>
      <c r="AS32" s="15">
        <v>0.125</v>
      </c>
      <c r="AT32" s="15">
        <v>0.025</v>
      </c>
      <c r="AU32" s="15">
        <v>0.075</v>
      </c>
      <c r="AV32" s="15">
        <v>0.075</v>
      </c>
      <c r="AW32" s="15">
        <v>0.025</v>
      </c>
      <c r="AX32" s="15">
        <v>0.075</v>
      </c>
      <c r="AY32" s="15">
        <v>0.075</v>
      </c>
      <c r="AZ32" s="15">
        <v>0.125</v>
      </c>
      <c r="BA32" s="15">
        <v>0.075</v>
      </c>
      <c r="BB32" s="15">
        <v>0.075</v>
      </c>
      <c r="BC32" s="15">
        <v>0.125</v>
      </c>
      <c r="BD32" s="15">
        <v>0.125</v>
      </c>
      <c r="BE32" s="15">
        <v>0.075</v>
      </c>
      <c r="BF32" s="15">
        <v>0.025</v>
      </c>
      <c r="BG32" s="15">
        <v>0.025</v>
      </c>
      <c r="BH32" s="15">
        <v>0.175</v>
      </c>
      <c r="BI32" s="15">
        <v>0.125</v>
      </c>
      <c r="BJ32" s="15">
        <v>0.075</v>
      </c>
      <c r="BK32" s="15">
        <v>0.075</v>
      </c>
      <c r="BL32" s="15">
        <v>0.025</v>
      </c>
      <c r="BM32" s="15">
        <v>0.025</v>
      </c>
      <c r="BN32" s="15">
        <v>0.325</v>
      </c>
      <c r="BO32" s="15">
        <v>0.425</v>
      </c>
      <c r="BP32" s="15">
        <v>0.425</v>
      </c>
      <c r="BQ32" s="15">
        <v>0.025</v>
      </c>
      <c r="BR32" s="15">
        <v>0.325</v>
      </c>
      <c r="BS32" s="15">
        <v>0.125</v>
      </c>
      <c r="BT32" s="15">
        <v>0.425</v>
      </c>
      <c r="BU32" s="15">
        <v>0.375</v>
      </c>
      <c r="BV32" s="15">
        <v>0.025</v>
      </c>
      <c r="BW32" s="15">
        <v>0.275</v>
      </c>
      <c r="BX32" s="15">
        <v>0.025</v>
      </c>
      <c r="BY32" s="15">
        <v>0.175</v>
      </c>
      <c r="BZ32" s="15">
        <v>0.025</v>
      </c>
      <c r="CA32" s="15">
        <v>0.375</v>
      </c>
      <c r="CB32" s="15">
        <v>0.025</v>
      </c>
      <c r="CC32" s="15">
        <v>0.125</v>
      </c>
      <c r="CD32" s="15">
        <v>0.025</v>
      </c>
      <c r="CE32" s="15">
        <v>0.025</v>
      </c>
      <c r="CF32" s="15">
        <v>0.025</v>
      </c>
      <c r="CG32" s="15">
        <v>0.175</v>
      </c>
      <c r="CH32" s="15">
        <v>0.125</v>
      </c>
      <c r="CI32" s="15">
        <v>0.025</v>
      </c>
      <c r="CJ32" s="15">
        <v>0.425</v>
      </c>
      <c r="CK32" s="15">
        <v>0.225</v>
      </c>
      <c r="CL32" s="15">
        <v>0.175</v>
      </c>
      <c r="CM32" s="15">
        <v>0.425</v>
      </c>
      <c r="CN32" s="15">
        <v>0.025</v>
      </c>
      <c r="CO32" s="15">
        <v>0.425</v>
      </c>
      <c r="CP32" s="15">
        <v>0.225</v>
      </c>
      <c r="CQ32" s="15">
        <v>0.025</v>
      </c>
      <c r="CR32" s="15">
        <v>0.025</v>
      </c>
      <c r="CS32" s="15">
        <v>0.425</v>
      </c>
      <c r="CT32" s="15">
        <v>0.225</v>
      </c>
      <c r="CU32" s="15">
        <v>0.025</v>
      </c>
      <c r="CV32" s="15">
        <v>0.375</v>
      </c>
      <c r="CW32" s="15">
        <v>0.175</v>
      </c>
      <c r="CX32" s="15">
        <v>0.375</v>
      </c>
      <c r="CY32" s="15">
        <v>0.125</v>
      </c>
      <c r="CZ32" s="15">
        <v>0.275</v>
      </c>
      <c r="DA32" s="15">
        <v>0.325</v>
      </c>
      <c r="DB32" s="15">
        <v>0.075</v>
      </c>
      <c r="DC32" s="15">
        <v>0.025</v>
      </c>
      <c r="DD32" s="15">
        <v>0.425</v>
      </c>
      <c r="DF32">
        <f t="shared" si="3"/>
        <v>37.8969101506674</v>
      </c>
      <c r="DG32">
        <f t="shared" ref="DG32:EL32" si="88">DG31*(1-J32*0.5)+$D32*J32*0.5+J81-(0.22/3)*DG31</f>
        <v>68.0040223835116</v>
      </c>
      <c r="DH32">
        <f t="shared" si="88"/>
        <v>53.1637448842438</v>
      </c>
      <c r="DI32">
        <f t="shared" si="88"/>
        <v>29.7440772969417</v>
      </c>
      <c r="DJ32">
        <f t="shared" si="88"/>
        <v>32.6178643570707</v>
      </c>
      <c r="DK32">
        <f t="shared" si="88"/>
        <v>59.048081324825</v>
      </c>
      <c r="DL32">
        <f t="shared" si="88"/>
        <v>42.0039826019282</v>
      </c>
      <c r="DM32">
        <f t="shared" si="88"/>
        <v>65.7998500060385</v>
      </c>
      <c r="DN32">
        <f t="shared" si="88"/>
        <v>45.7137755286403</v>
      </c>
      <c r="DO32">
        <f t="shared" si="88"/>
        <v>75.0416739628245</v>
      </c>
      <c r="DP32">
        <f t="shared" si="88"/>
        <v>47.8788531580872</v>
      </c>
      <c r="DQ32">
        <f t="shared" si="88"/>
        <v>35.5905628949246</v>
      </c>
      <c r="DR32">
        <f t="shared" si="88"/>
        <v>82.5211709393807</v>
      </c>
      <c r="DS32">
        <f t="shared" si="88"/>
        <v>59.9989152497507</v>
      </c>
      <c r="DT32">
        <f t="shared" si="88"/>
        <v>18.0894824594333</v>
      </c>
      <c r="DU32">
        <f t="shared" si="88"/>
        <v>60.2372274037339</v>
      </c>
      <c r="DV32">
        <f t="shared" si="88"/>
        <v>26.2154019355439</v>
      </c>
      <c r="DW32">
        <f t="shared" si="88"/>
        <v>39.3077036338347</v>
      </c>
      <c r="DX32">
        <f t="shared" si="88"/>
        <v>42.6862754733689</v>
      </c>
      <c r="DY32">
        <f t="shared" si="88"/>
        <v>46.8379119551135</v>
      </c>
      <c r="DZ32">
        <f t="shared" si="88"/>
        <v>13.2043978852052</v>
      </c>
      <c r="EA32">
        <f t="shared" si="88"/>
        <v>56.4561499690514</v>
      </c>
      <c r="EB32">
        <f t="shared" si="88"/>
        <v>72.6822890155787</v>
      </c>
      <c r="EC32">
        <f t="shared" si="88"/>
        <v>39.8196035920098</v>
      </c>
      <c r="ED32">
        <f t="shared" si="88"/>
        <v>67.2456811360448</v>
      </c>
      <c r="EE32">
        <f t="shared" si="88"/>
        <v>26.456663416153</v>
      </c>
      <c r="EF32">
        <f t="shared" si="88"/>
        <v>53.9603997369191</v>
      </c>
      <c r="EG32">
        <f t="shared" si="88"/>
        <v>-48.0411215476321</v>
      </c>
      <c r="EH32">
        <f t="shared" si="88"/>
        <v>9.38083819932</v>
      </c>
      <c r="EI32">
        <f t="shared" si="88"/>
        <v>32.4074935735577</v>
      </c>
      <c r="EJ32">
        <f t="shared" si="88"/>
        <v>30.1354167186822</v>
      </c>
      <c r="EK32">
        <f t="shared" si="88"/>
        <v>71.1025752435915</v>
      </c>
      <c r="EL32">
        <f t="shared" si="88"/>
        <v>90.8879591223738</v>
      </c>
      <c r="EM32">
        <f t="shared" ref="EM32:FR32" si="89">EM31*(1-AP32*0.5)+$D32*AP32*0.5+AP81-(0.22/3)*EM31</f>
        <v>42.3168137619041</v>
      </c>
      <c r="EN32">
        <f t="shared" si="89"/>
        <v>60.0827387251088</v>
      </c>
      <c r="EO32">
        <f t="shared" si="89"/>
        <v>44.0454617399023</v>
      </c>
      <c r="EP32">
        <f t="shared" si="89"/>
        <v>28.2976162988476</v>
      </c>
      <c r="EQ32">
        <f t="shared" si="89"/>
        <v>42.2655054950834</v>
      </c>
      <c r="ER32">
        <f t="shared" si="89"/>
        <v>65.459477994491</v>
      </c>
      <c r="ES32">
        <f t="shared" si="89"/>
        <v>51.2424742984548</v>
      </c>
      <c r="ET32">
        <f t="shared" si="89"/>
        <v>34.1896994535499</v>
      </c>
      <c r="EU32">
        <f t="shared" si="89"/>
        <v>68.277820040888</v>
      </c>
      <c r="EV32">
        <f t="shared" si="89"/>
        <v>4.76604538834076</v>
      </c>
      <c r="EW32">
        <f t="shared" si="89"/>
        <v>20.7327642393663</v>
      </c>
      <c r="EX32">
        <f t="shared" si="89"/>
        <v>42.0359532970279</v>
      </c>
      <c r="EY32">
        <f t="shared" si="89"/>
        <v>35.4690627903089</v>
      </c>
      <c r="EZ32">
        <f t="shared" si="89"/>
        <v>45.6664025061868</v>
      </c>
      <c r="FA32">
        <f t="shared" si="89"/>
        <v>16.2042865158362</v>
      </c>
      <c r="FB32">
        <f t="shared" si="89"/>
        <v>47.8531261620917</v>
      </c>
      <c r="FC32">
        <f t="shared" si="89"/>
        <v>5.60978035730863</v>
      </c>
      <c r="FD32">
        <f t="shared" si="89"/>
        <v>55.4308670979752</v>
      </c>
      <c r="FE32">
        <f t="shared" si="89"/>
        <v>109.046468744728</v>
      </c>
      <c r="FF32">
        <f t="shared" si="89"/>
        <v>42.1207041431221</v>
      </c>
      <c r="FG32">
        <f t="shared" si="89"/>
        <v>65.6670421515703</v>
      </c>
      <c r="FH32">
        <f t="shared" si="89"/>
        <v>33.4158916239274</v>
      </c>
      <c r="FI32">
        <f t="shared" si="89"/>
        <v>27.1388530692082</v>
      </c>
      <c r="FJ32">
        <f t="shared" si="89"/>
        <v>49.2606199269618</v>
      </c>
      <c r="FK32">
        <f t="shared" si="89"/>
        <v>40.7746354740784</v>
      </c>
      <c r="FL32">
        <f t="shared" si="89"/>
        <v>47.9066943281894</v>
      </c>
      <c r="FM32">
        <f t="shared" si="89"/>
        <v>29.7651525567175</v>
      </c>
      <c r="FN32">
        <f t="shared" si="89"/>
        <v>27.3011796937419</v>
      </c>
      <c r="FO32">
        <f t="shared" si="89"/>
        <v>18.5486531520819</v>
      </c>
      <c r="FP32">
        <f t="shared" si="89"/>
        <v>37.2149998833297</v>
      </c>
      <c r="FQ32">
        <f t="shared" si="89"/>
        <v>48.2604725124368</v>
      </c>
      <c r="FR32">
        <f t="shared" si="89"/>
        <v>67.5787113632777</v>
      </c>
      <c r="FS32">
        <f t="shared" ref="FS32:HA32" si="90">FS31*(1-BV32*0.5)+$D32*BV32*0.5+BV81-(0.22/3)*FS31</f>
        <v>54.7984095014709</v>
      </c>
      <c r="FT32">
        <f t="shared" si="90"/>
        <v>21.980326913294</v>
      </c>
      <c r="FU32">
        <f t="shared" si="90"/>
        <v>31.6997273822941</v>
      </c>
      <c r="FV32">
        <f t="shared" si="90"/>
        <v>56.097095937571</v>
      </c>
      <c r="FW32">
        <f t="shared" si="90"/>
        <v>39.3042637225035</v>
      </c>
      <c r="FX32">
        <f t="shared" si="90"/>
        <v>-8.9306867347222</v>
      </c>
      <c r="FY32">
        <f t="shared" si="90"/>
        <v>60.0145394725598</v>
      </c>
      <c r="FZ32">
        <f t="shared" si="90"/>
        <v>45.9295674732246</v>
      </c>
      <c r="GA32">
        <f t="shared" si="90"/>
        <v>23.8651270796952</v>
      </c>
      <c r="GB32">
        <f t="shared" si="90"/>
        <v>48.8018586210882</v>
      </c>
      <c r="GC32">
        <f t="shared" si="90"/>
        <v>36.9521256170144</v>
      </c>
      <c r="GD32">
        <f t="shared" si="90"/>
        <v>90.3809902748995</v>
      </c>
      <c r="GE32">
        <f t="shared" si="90"/>
        <v>42.5814346378899</v>
      </c>
      <c r="GF32">
        <f t="shared" si="90"/>
        <v>57.5731647606617</v>
      </c>
      <c r="GG32">
        <f t="shared" si="90"/>
        <v>38.3765764209392</v>
      </c>
      <c r="GH32">
        <f t="shared" si="90"/>
        <v>24.8942373356343</v>
      </c>
      <c r="GI32">
        <f t="shared" si="90"/>
        <v>26.7260697460425</v>
      </c>
      <c r="GJ32">
        <f t="shared" si="90"/>
        <v>23.6644896265669</v>
      </c>
      <c r="GK32">
        <f t="shared" si="90"/>
        <v>89.3971180565854</v>
      </c>
      <c r="GL32">
        <f t="shared" si="90"/>
        <v>20.7372696894105</v>
      </c>
      <c r="GM32">
        <f t="shared" si="90"/>
        <v>41.7010535993979</v>
      </c>
      <c r="GN32">
        <f t="shared" si="90"/>
        <v>37.2576987051595</v>
      </c>
      <c r="GO32">
        <f t="shared" si="90"/>
        <v>51.0334034737096</v>
      </c>
      <c r="GP32">
        <f t="shared" si="90"/>
        <v>40.2745516130462</v>
      </c>
      <c r="GQ32">
        <f t="shared" si="90"/>
        <v>33.4809907224675</v>
      </c>
      <c r="GR32">
        <f t="shared" si="90"/>
        <v>50.4075832979768</v>
      </c>
      <c r="GS32">
        <f t="shared" si="90"/>
        <v>38.7072408740056</v>
      </c>
      <c r="GT32">
        <f t="shared" si="90"/>
        <v>54.4846886400376</v>
      </c>
      <c r="GU32">
        <f t="shared" si="90"/>
        <v>45.4221667450118</v>
      </c>
      <c r="GV32">
        <f t="shared" si="90"/>
        <v>35.373940892607</v>
      </c>
      <c r="GW32">
        <f t="shared" si="90"/>
        <v>28.6793965889054</v>
      </c>
      <c r="GX32">
        <f t="shared" si="90"/>
        <v>50.6975529189891</v>
      </c>
      <c r="GY32">
        <f t="shared" si="90"/>
        <v>26.8260271261143</v>
      </c>
      <c r="GZ32">
        <f t="shared" si="90"/>
        <v>35.1387654628443</v>
      </c>
      <c r="HA32">
        <f t="shared" si="90"/>
        <v>50.8889979155172</v>
      </c>
      <c r="HB32" s="21">
        <v>21</v>
      </c>
    </row>
    <row r="33" ht="14.4" spans="1:210">
      <c r="A33" s="11">
        <v>2719</v>
      </c>
      <c r="B33" s="12">
        <v>42792.6458333333</v>
      </c>
      <c r="C33" s="13">
        <v>17.6666666666667</v>
      </c>
      <c r="D33" s="13">
        <v>28</v>
      </c>
      <c r="F33" s="25">
        <v>0</v>
      </c>
      <c r="G33" s="25">
        <v>0</v>
      </c>
      <c r="I33" s="15">
        <v>0.275</v>
      </c>
      <c r="J33" s="15">
        <v>0.475</v>
      </c>
      <c r="K33" s="15">
        <v>0.075</v>
      </c>
      <c r="L33" s="15">
        <v>0.075</v>
      </c>
      <c r="M33" s="15">
        <v>0.425</v>
      </c>
      <c r="N33" s="15">
        <v>0.025</v>
      </c>
      <c r="O33" s="15">
        <v>0.325</v>
      </c>
      <c r="P33" s="15">
        <v>0.425</v>
      </c>
      <c r="Q33" s="15">
        <v>0.025</v>
      </c>
      <c r="R33" s="15">
        <v>0.125</v>
      </c>
      <c r="S33" s="15">
        <v>0.025</v>
      </c>
      <c r="T33" s="15">
        <v>0.075</v>
      </c>
      <c r="U33" s="15">
        <v>0.275</v>
      </c>
      <c r="V33" s="15">
        <v>0.025</v>
      </c>
      <c r="W33" s="15">
        <v>0.075</v>
      </c>
      <c r="X33" s="15">
        <v>0.425</v>
      </c>
      <c r="Y33" s="15">
        <v>0.125</v>
      </c>
      <c r="Z33" s="15">
        <v>0.025</v>
      </c>
      <c r="AA33" s="15">
        <v>0.425</v>
      </c>
      <c r="AB33" s="15">
        <v>0.025</v>
      </c>
      <c r="AC33" s="15">
        <v>0.375</v>
      </c>
      <c r="AD33" s="15">
        <v>0.375</v>
      </c>
      <c r="AE33" s="15">
        <v>0.425</v>
      </c>
      <c r="AF33" s="15">
        <v>0.125</v>
      </c>
      <c r="AG33" s="15">
        <v>0.075</v>
      </c>
      <c r="AH33" s="15">
        <v>0.325</v>
      </c>
      <c r="AI33" s="15">
        <v>0.225</v>
      </c>
      <c r="AJ33" s="15">
        <v>0.125</v>
      </c>
      <c r="AK33" s="15">
        <v>0.075</v>
      </c>
      <c r="AL33" s="15">
        <v>0.075</v>
      </c>
      <c r="AM33" s="15">
        <v>0.425</v>
      </c>
      <c r="AN33" s="15">
        <v>0.225</v>
      </c>
      <c r="AO33" s="15">
        <v>0.125</v>
      </c>
      <c r="AP33" s="15">
        <v>0.425</v>
      </c>
      <c r="AQ33" s="15">
        <v>0.425</v>
      </c>
      <c r="AR33" s="15">
        <v>0.125</v>
      </c>
      <c r="AS33" s="15">
        <v>0.075</v>
      </c>
      <c r="AT33" s="15">
        <v>0.175</v>
      </c>
      <c r="AU33" s="15">
        <v>0.425</v>
      </c>
      <c r="AV33" s="15">
        <v>0.075</v>
      </c>
      <c r="AW33" s="15">
        <v>0.125</v>
      </c>
      <c r="AX33" s="15">
        <v>0.075</v>
      </c>
      <c r="AY33" s="15">
        <v>0.425</v>
      </c>
      <c r="AZ33" s="15">
        <v>0.025</v>
      </c>
      <c r="BA33" s="15">
        <v>0.025</v>
      </c>
      <c r="BB33" s="15">
        <v>0.425</v>
      </c>
      <c r="BC33" s="15">
        <v>0.075</v>
      </c>
      <c r="BD33" s="15">
        <v>0.425</v>
      </c>
      <c r="BE33" s="15">
        <v>0.375</v>
      </c>
      <c r="BF33" s="15">
        <v>0.275</v>
      </c>
      <c r="BG33" s="15">
        <v>0.075</v>
      </c>
      <c r="BH33" s="15">
        <v>0.175</v>
      </c>
      <c r="BI33" s="15">
        <v>0.425</v>
      </c>
      <c r="BJ33" s="15">
        <v>0.175</v>
      </c>
      <c r="BK33" s="15">
        <v>0.075</v>
      </c>
      <c r="BL33" s="15">
        <v>0.425</v>
      </c>
      <c r="BM33" s="15">
        <v>0.025</v>
      </c>
      <c r="BN33" s="15">
        <v>0.075</v>
      </c>
      <c r="BO33" s="15">
        <v>0.075</v>
      </c>
      <c r="BP33" s="15">
        <v>0.075</v>
      </c>
      <c r="BQ33" s="15">
        <v>0.125</v>
      </c>
      <c r="BR33" s="15">
        <v>0.025</v>
      </c>
      <c r="BS33" s="15">
        <v>0.425</v>
      </c>
      <c r="BT33" s="15">
        <v>0.375</v>
      </c>
      <c r="BU33" s="15">
        <v>0.025</v>
      </c>
      <c r="BV33" s="15">
        <v>0.075</v>
      </c>
      <c r="BW33" s="15">
        <v>0.425</v>
      </c>
      <c r="BX33" s="15">
        <v>0.075</v>
      </c>
      <c r="BY33" s="15">
        <v>0.425</v>
      </c>
      <c r="BZ33" s="15">
        <v>0.025</v>
      </c>
      <c r="CA33" s="15">
        <v>0.175</v>
      </c>
      <c r="CB33" s="15">
        <v>0.225</v>
      </c>
      <c r="CC33" s="15">
        <v>0.175</v>
      </c>
      <c r="CD33" s="15">
        <v>0.125</v>
      </c>
      <c r="CE33" s="15">
        <v>0.025</v>
      </c>
      <c r="CF33" s="15">
        <v>0.025</v>
      </c>
      <c r="CG33" s="15">
        <v>0.225</v>
      </c>
      <c r="CH33" s="15">
        <v>0.125</v>
      </c>
      <c r="CI33" s="15">
        <v>0.125</v>
      </c>
      <c r="CJ33" s="15">
        <v>0.025</v>
      </c>
      <c r="CK33" s="15">
        <v>0.425</v>
      </c>
      <c r="CL33" s="15">
        <v>0.175</v>
      </c>
      <c r="CM33" s="15">
        <v>0.275</v>
      </c>
      <c r="CN33" s="15">
        <v>0.075</v>
      </c>
      <c r="CO33" s="15">
        <v>0.025</v>
      </c>
      <c r="CP33" s="15">
        <v>0.275</v>
      </c>
      <c r="CQ33" s="15">
        <v>0.025</v>
      </c>
      <c r="CR33" s="15">
        <v>0.125</v>
      </c>
      <c r="CS33" s="15">
        <v>0.325</v>
      </c>
      <c r="CT33" s="15">
        <v>0.325</v>
      </c>
      <c r="CU33" s="15">
        <v>0.025</v>
      </c>
      <c r="CV33" s="15">
        <v>0.425</v>
      </c>
      <c r="CW33" s="15">
        <v>0.225</v>
      </c>
      <c r="CX33" s="15">
        <v>0.075</v>
      </c>
      <c r="CY33" s="15">
        <v>0.125</v>
      </c>
      <c r="CZ33" s="15">
        <v>0.025</v>
      </c>
      <c r="DA33" s="15">
        <v>0.275</v>
      </c>
      <c r="DB33" s="15">
        <v>0.175</v>
      </c>
      <c r="DC33" s="15">
        <v>0.425</v>
      </c>
      <c r="DD33" s="15">
        <v>0.075</v>
      </c>
      <c r="DF33">
        <f t="shared" si="3"/>
        <v>33.7569782605684</v>
      </c>
      <c r="DG33">
        <f t="shared" ref="DG33:EL33" si="91">DG32*(1-J33*0.5)+$D33*J33*0.5+J82-(0.22/3)*DG32</f>
        <v>53.51610542597</v>
      </c>
      <c r="DH33">
        <f t="shared" si="91"/>
        <v>48.3214298262401</v>
      </c>
      <c r="DI33">
        <f t="shared" si="91"/>
        <v>27.4974420631973</v>
      </c>
      <c r="DJ33">
        <f t="shared" si="91"/>
        <v>29.2445914616747</v>
      </c>
      <c r="DK33">
        <f t="shared" si="91"/>
        <v>54.3297876777775</v>
      </c>
      <c r="DL33">
        <f t="shared" si="91"/>
        <v>36.6480433716401</v>
      </c>
      <c r="DM33">
        <f t="shared" si="91"/>
        <v>52.9420595459792</v>
      </c>
      <c r="DN33">
        <f t="shared" si="91"/>
        <v>42.1400097957653</v>
      </c>
      <c r="DO33">
        <f t="shared" si="91"/>
        <v>66.5985132495408</v>
      </c>
      <c r="DP33">
        <f t="shared" si="91"/>
        <v>44.1192515953514</v>
      </c>
      <c r="DQ33">
        <f t="shared" si="91"/>
        <v>32.6959421740705</v>
      </c>
      <c r="DR33">
        <f t="shared" si="91"/>
        <v>68.9729573996613</v>
      </c>
      <c r="DS33">
        <f t="shared" si="91"/>
        <v>55.1990083574805</v>
      </c>
      <c r="DT33">
        <f t="shared" si="91"/>
        <v>17.1345648201794</v>
      </c>
      <c r="DU33">
        <f t="shared" si="91"/>
        <v>48.9694199041666</v>
      </c>
      <c r="DV33">
        <f t="shared" si="91"/>
        <v>24.4044765059658</v>
      </c>
      <c r="DW33">
        <f t="shared" si="91"/>
        <v>36.2837924052639</v>
      </c>
      <c r="DX33">
        <f t="shared" si="91"/>
        <v>36.435115067231</v>
      </c>
      <c r="DY33">
        <f t="shared" si="91"/>
        <v>43.167657845633</v>
      </c>
      <c r="DZ33">
        <f t="shared" si="91"/>
        <v>15.0102507701475</v>
      </c>
      <c r="EA33">
        <f t="shared" si="91"/>
        <v>46.9805041854571</v>
      </c>
      <c r="EB33">
        <f t="shared" si="91"/>
        <v>57.8572680719591</v>
      </c>
      <c r="EC33">
        <f t="shared" si="91"/>
        <v>36.1607741040951</v>
      </c>
      <c r="ED33">
        <f t="shared" si="91"/>
        <v>60.8426181434665</v>
      </c>
      <c r="EE33">
        <f t="shared" si="91"/>
        <v>24.7673002938436</v>
      </c>
      <c r="EF33">
        <f t="shared" si="91"/>
        <v>47.0827587858083</v>
      </c>
      <c r="EG33">
        <f t="shared" si="91"/>
        <v>-39.7655358707454</v>
      </c>
      <c r="EH33">
        <f t="shared" si="91"/>
        <v>9.3911286322287</v>
      </c>
      <c r="EI33">
        <f t="shared" si="91"/>
        <v>29.8656630358217</v>
      </c>
      <c r="EJ33">
        <f t="shared" si="91"/>
        <v>27.4717101065922</v>
      </c>
      <c r="EK33">
        <f t="shared" si="91"/>
        <v>61.0393466774907</v>
      </c>
      <c r="EL33">
        <f t="shared" si="91"/>
        <v>80.2923446749181</v>
      </c>
      <c r="EM33">
        <f t="shared" ref="EM33:FR33" si="92">EM32*(1-AP33*0.5)+$D33*AP33*0.5+AP82-(0.22/3)*EM32</f>
        <v>36.1712578282932</v>
      </c>
      <c r="EN33">
        <f t="shared" si="92"/>
        <v>48.8590892395152</v>
      </c>
      <c r="EO33">
        <f t="shared" si="92"/>
        <v>39.8126198535655</v>
      </c>
      <c r="EP33">
        <f t="shared" si="92"/>
        <v>26.2112971590587</v>
      </c>
      <c r="EQ33">
        <f t="shared" si="92"/>
        <v>37.9178033612908</v>
      </c>
      <c r="ER33">
        <f t="shared" si="92"/>
        <v>52.6989772010656</v>
      </c>
      <c r="ES33">
        <f t="shared" si="92"/>
        <v>46.6131000637094</v>
      </c>
      <c r="ET33">
        <f t="shared" si="92"/>
        <v>31.2955986111094</v>
      </c>
      <c r="EU33">
        <f t="shared" si="92"/>
        <v>61.7603616530229</v>
      </c>
      <c r="EV33">
        <f t="shared" si="92"/>
        <v>9.35375074817336</v>
      </c>
      <c r="EW33">
        <f t="shared" si="92"/>
        <v>19.3032019754873</v>
      </c>
      <c r="EX33">
        <f t="shared" si="92"/>
        <v>38.7778673056996</v>
      </c>
      <c r="EY33">
        <f t="shared" si="92"/>
        <v>31.2808223427456</v>
      </c>
      <c r="EZ33">
        <f t="shared" si="92"/>
        <v>41.6550428950845</v>
      </c>
      <c r="FA33">
        <f t="shared" si="92"/>
        <v>17.5225612867263</v>
      </c>
      <c r="FB33">
        <f t="shared" si="92"/>
        <v>40.6214357548128</v>
      </c>
      <c r="FC33">
        <f t="shared" si="92"/>
        <v>8.27705166530939</v>
      </c>
      <c r="FD33">
        <f t="shared" si="92"/>
        <v>50.3372793279496</v>
      </c>
      <c r="FE33">
        <f t="shared" si="92"/>
        <v>93.9581616882844</v>
      </c>
      <c r="FF33">
        <f t="shared" si="92"/>
        <v>36.0312028755464</v>
      </c>
      <c r="FG33">
        <f t="shared" si="92"/>
        <v>57.5555928721928</v>
      </c>
      <c r="FH33">
        <f t="shared" si="92"/>
        <v>30.7622969689421</v>
      </c>
      <c r="FI33">
        <f t="shared" si="92"/>
        <v>25.3316642335928</v>
      </c>
      <c r="FJ33">
        <f t="shared" si="92"/>
        <v>45.3824167165643</v>
      </c>
      <c r="FK33">
        <f t="shared" si="92"/>
        <v>37.3054467090347</v>
      </c>
      <c r="FL33">
        <f t="shared" si="92"/>
        <v>43.6470357068151</v>
      </c>
      <c r="FM33">
        <f t="shared" si="92"/>
        <v>27.5161814816813</v>
      </c>
      <c r="FN33">
        <f t="shared" si="92"/>
        <v>25.3427694520086</v>
      </c>
      <c r="FO33">
        <f t="shared" si="92"/>
        <v>17.3065604231948</v>
      </c>
      <c r="FP33">
        <f t="shared" si="92"/>
        <v>32.527712416678</v>
      </c>
      <c r="FQ33">
        <f t="shared" si="92"/>
        <v>40.9225325987762</v>
      </c>
      <c r="FR33">
        <f t="shared" si="92"/>
        <v>62.1282053045964</v>
      </c>
      <c r="FS33">
        <f t="shared" ref="FS33:HA33" si="93">FS32*(1-BV33*0.5)+$D33*BV33*0.5+BV82-(0.22/3)*FS32</f>
        <v>49.7749191150579</v>
      </c>
      <c r="FT33">
        <f t="shared" si="93"/>
        <v>21.6476168039108</v>
      </c>
      <c r="FU33">
        <f t="shared" si="93"/>
        <v>29.2363409307565</v>
      </c>
      <c r="FV33">
        <f t="shared" si="93"/>
        <v>46.0126760154153</v>
      </c>
      <c r="FW33">
        <f t="shared" si="93"/>
        <v>36.2806477529886</v>
      </c>
      <c r="FX33">
        <f t="shared" si="93"/>
        <v>-5.04433461822104</v>
      </c>
      <c r="FY33">
        <f t="shared" si="93"/>
        <v>52.0118375539091</v>
      </c>
      <c r="FZ33">
        <f t="shared" si="93"/>
        <v>40.9925620379477</v>
      </c>
      <c r="GA33">
        <f t="shared" si="93"/>
        <v>22.3734473180366</v>
      </c>
      <c r="GB33">
        <f t="shared" si="93"/>
        <v>44.9630324227781</v>
      </c>
      <c r="GC33">
        <f t="shared" si="93"/>
        <v>34.130401501554</v>
      </c>
      <c r="GD33">
        <f t="shared" si="93"/>
        <v>76.7351895821473</v>
      </c>
      <c r="GE33">
        <f t="shared" si="93"/>
        <v>38.5474564329098</v>
      </c>
      <c r="GF33">
        <f t="shared" si="93"/>
        <v>51.5028098806718</v>
      </c>
      <c r="GG33">
        <f t="shared" si="93"/>
        <v>35.4325869448086</v>
      </c>
      <c r="GH33">
        <f t="shared" si="93"/>
        <v>23.7286344971988</v>
      </c>
      <c r="GI33">
        <f t="shared" si="93"/>
        <v>24.8776268618873</v>
      </c>
      <c r="GJ33">
        <f t="shared" si="93"/>
        <v>22.5252263969658</v>
      </c>
      <c r="GK33">
        <f t="shared" si="93"/>
        <v>80.5389374719805</v>
      </c>
      <c r="GL33">
        <f t="shared" si="93"/>
        <v>19.3073207077361</v>
      </c>
      <c r="GM33">
        <f t="shared" si="93"/>
        <v>36.7590814655248</v>
      </c>
      <c r="GN33">
        <f t="shared" si="93"/>
        <v>34.4097462329667</v>
      </c>
      <c r="GO33">
        <f t="shared" si="93"/>
        <v>45.8513661685307</v>
      </c>
      <c r="GP33">
        <f t="shared" si="93"/>
        <v>35.3264698576361</v>
      </c>
      <c r="GQ33">
        <f t="shared" si="93"/>
        <v>30.1350570770856</v>
      </c>
      <c r="GR33">
        <f t="shared" si="93"/>
        <v>46.4309323982338</v>
      </c>
      <c r="GS33">
        <f t="shared" si="93"/>
        <v>33.5934211908523</v>
      </c>
      <c r="GT33">
        <f t="shared" si="93"/>
        <v>47.5096173344306</v>
      </c>
      <c r="GU33">
        <f t="shared" si="93"/>
        <v>41.4378765974397</v>
      </c>
      <c r="GV33">
        <f t="shared" si="93"/>
        <v>32.3189805880279</v>
      </c>
      <c r="GW33">
        <f t="shared" si="93"/>
        <v>26.567748381691</v>
      </c>
      <c r="GX33">
        <f t="shared" si="93"/>
        <v>43.8588188452356</v>
      </c>
      <c r="GY33">
        <f t="shared" si="93"/>
        <v>24.9615077633309</v>
      </c>
      <c r="GZ33">
        <f t="shared" si="93"/>
        <v>31.0449350013813</v>
      </c>
      <c r="HA33">
        <f t="shared" si="93"/>
        <v>46.2988006465474</v>
      </c>
      <c r="HB33" s="21">
        <v>17.6666666666667</v>
      </c>
    </row>
    <row r="34" ht="14.4" spans="1:210">
      <c r="A34" s="11">
        <v>2720</v>
      </c>
      <c r="B34" s="12">
        <v>42792.6666666667</v>
      </c>
      <c r="C34" s="13">
        <v>17.5</v>
      </c>
      <c r="D34" s="13">
        <v>28</v>
      </c>
      <c r="F34" s="25">
        <v>0</v>
      </c>
      <c r="G34" s="25">
        <v>0</v>
      </c>
      <c r="I34" s="15">
        <v>0.175</v>
      </c>
      <c r="J34" s="15">
        <v>0.075</v>
      </c>
      <c r="K34" s="15">
        <v>0.425</v>
      </c>
      <c r="L34" s="15">
        <v>0.025</v>
      </c>
      <c r="M34" s="15">
        <v>0.475</v>
      </c>
      <c r="N34" s="15">
        <v>0.225</v>
      </c>
      <c r="O34" s="15">
        <v>0.125</v>
      </c>
      <c r="P34" s="15">
        <v>0.425</v>
      </c>
      <c r="Q34" s="15">
        <v>0.075</v>
      </c>
      <c r="R34" s="15">
        <v>0.175</v>
      </c>
      <c r="S34" s="15">
        <v>0.025</v>
      </c>
      <c r="T34" s="15">
        <v>0.025</v>
      </c>
      <c r="U34" s="15">
        <v>0.225</v>
      </c>
      <c r="V34" s="15">
        <v>0.125</v>
      </c>
      <c r="W34" s="15">
        <v>0.175</v>
      </c>
      <c r="X34" s="15">
        <v>0.375</v>
      </c>
      <c r="Y34" s="15">
        <v>0.125</v>
      </c>
      <c r="Z34" s="15">
        <v>0.225</v>
      </c>
      <c r="AA34" s="15">
        <v>0.225</v>
      </c>
      <c r="AB34" s="15">
        <v>0.425</v>
      </c>
      <c r="AC34" s="15">
        <v>0.175</v>
      </c>
      <c r="AD34" s="15">
        <v>0.125</v>
      </c>
      <c r="AE34" s="15">
        <v>0.375</v>
      </c>
      <c r="AF34" s="15">
        <v>0.025</v>
      </c>
      <c r="AG34" s="15">
        <v>0.425</v>
      </c>
      <c r="AH34" s="15">
        <v>0.025</v>
      </c>
      <c r="AI34" s="15">
        <v>0.425</v>
      </c>
      <c r="AJ34" s="15">
        <v>0.425</v>
      </c>
      <c r="AK34" s="15">
        <v>0.075</v>
      </c>
      <c r="AL34" s="15">
        <v>0.125</v>
      </c>
      <c r="AM34" s="15">
        <v>0.425</v>
      </c>
      <c r="AN34" s="15">
        <v>0.075</v>
      </c>
      <c r="AO34" s="15">
        <v>0.175</v>
      </c>
      <c r="AP34" s="15">
        <v>0.175</v>
      </c>
      <c r="AQ34" s="15">
        <v>0.075</v>
      </c>
      <c r="AR34" s="15">
        <v>0.175</v>
      </c>
      <c r="AS34" s="15">
        <v>0.225</v>
      </c>
      <c r="AT34" s="15">
        <v>0.025</v>
      </c>
      <c r="AU34" s="15">
        <v>0.125</v>
      </c>
      <c r="AV34" s="15">
        <v>0.025</v>
      </c>
      <c r="AW34" s="15">
        <v>0.075</v>
      </c>
      <c r="AX34" s="15">
        <v>0.025</v>
      </c>
      <c r="AY34" s="15">
        <v>0.425</v>
      </c>
      <c r="AZ34" s="15">
        <v>0.325</v>
      </c>
      <c r="BA34" s="15">
        <v>0.075</v>
      </c>
      <c r="BB34" s="15">
        <v>0.325</v>
      </c>
      <c r="BC34" s="15">
        <v>0.025</v>
      </c>
      <c r="BD34" s="15">
        <v>0.225</v>
      </c>
      <c r="BE34" s="15">
        <v>0.225</v>
      </c>
      <c r="BF34" s="15">
        <v>0.075</v>
      </c>
      <c r="BG34" s="15">
        <v>0.075</v>
      </c>
      <c r="BH34" s="15">
        <v>0.025</v>
      </c>
      <c r="BI34" s="15">
        <v>0.025</v>
      </c>
      <c r="BJ34" s="15">
        <v>0.125</v>
      </c>
      <c r="BK34" s="15">
        <v>0.425</v>
      </c>
      <c r="BL34" s="15">
        <v>0.175</v>
      </c>
      <c r="BM34" s="15">
        <v>0.125</v>
      </c>
      <c r="BN34" s="15">
        <v>0.025</v>
      </c>
      <c r="BO34" s="15">
        <v>0.275</v>
      </c>
      <c r="BP34" s="15">
        <v>0.375</v>
      </c>
      <c r="BQ34" s="15">
        <v>0.175</v>
      </c>
      <c r="BR34" s="15">
        <v>0.175</v>
      </c>
      <c r="BS34" s="15">
        <v>0.125</v>
      </c>
      <c r="BT34" s="15">
        <v>0.425</v>
      </c>
      <c r="BU34" s="15">
        <v>0.225</v>
      </c>
      <c r="BV34" s="15">
        <v>0.225</v>
      </c>
      <c r="BW34" s="15">
        <v>0.075</v>
      </c>
      <c r="BX34" s="15">
        <v>0.275</v>
      </c>
      <c r="BY34" s="15">
        <v>0.475</v>
      </c>
      <c r="BZ34" s="15">
        <v>0.425</v>
      </c>
      <c r="CA34" s="15">
        <v>0.425</v>
      </c>
      <c r="CB34" s="15">
        <v>0.025</v>
      </c>
      <c r="CC34" s="15">
        <v>0.075</v>
      </c>
      <c r="CD34" s="15">
        <v>0.075</v>
      </c>
      <c r="CE34" s="15">
        <v>0.025</v>
      </c>
      <c r="CF34" s="15">
        <v>0.025</v>
      </c>
      <c r="CG34" s="15">
        <v>0.225</v>
      </c>
      <c r="CH34" s="15">
        <v>0.075</v>
      </c>
      <c r="CI34" s="15">
        <v>0.075</v>
      </c>
      <c r="CJ34" s="15">
        <v>0.125</v>
      </c>
      <c r="CK34" s="15">
        <v>0.025</v>
      </c>
      <c r="CL34" s="15">
        <v>0.025</v>
      </c>
      <c r="CM34" s="15">
        <v>0.025</v>
      </c>
      <c r="CN34" s="15">
        <v>0.025</v>
      </c>
      <c r="CO34" s="15">
        <v>0.125</v>
      </c>
      <c r="CP34" s="15">
        <v>0.025</v>
      </c>
      <c r="CQ34" s="15">
        <v>0.275</v>
      </c>
      <c r="CR34" s="15">
        <v>0.025</v>
      </c>
      <c r="CS34" s="15">
        <v>0.225</v>
      </c>
      <c r="CT34" s="15">
        <v>0.175</v>
      </c>
      <c r="CU34" s="15">
        <v>0.175</v>
      </c>
      <c r="CV34" s="15">
        <v>0.075</v>
      </c>
      <c r="CW34" s="15">
        <v>0.125</v>
      </c>
      <c r="CX34" s="15">
        <v>0.125</v>
      </c>
      <c r="CY34" s="15">
        <v>0.175</v>
      </c>
      <c r="CZ34" s="15">
        <v>0.025</v>
      </c>
      <c r="DA34" s="15">
        <v>0.425</v>
      </c>
      <c r="DB34" s="15">
        <v>0.125</v>
      </c>
      <c r="DC34" s="15">
        <v>0.025</v>
      </c>
      <c r="DD34" s="15">
        <v>0.075</v>
      </c>
      <c r="DF34">
        <f t="shared" si="3"/>
        <v>30.7777309236603</v>
      </c>
      <c r="DG34">
        <f t="shared" ref="DG34:EL34" si="94">DG33*(1-J34*0.5)+$D34*J34*0.5+J83-(0.22/3)*DG33</f>
        <v>48.6347370745917</v>
      </c>
      <c r="DH34">
        <f t="shared" si="94"/>
        <v>40.4595544675731</v>
      </c>
      <c r="DI34">
        <f t="shared" si="94"/>
        <v>25.4872449527729</v>
      </c>
      <c r="DJ34">
        <f t="shared" si="94"/>
        <v>26.8043976156708</v>
      </c>
      <c r="DK34">
        <f t="shared" si="94"/>
        <v>47.3835021343239</v>
      </c>
      <c r="DL34">
        <f t="shared" si="94"/>
        <v>33.4200174803256</v>
      </c>
      <c r="DM34">
        <f t="shared" si="94"/>
        <v>43.7594541924201</v>
      </c>
      <c r="DN34">
        <f t="shared" si="94"/>
        <v>38.5194920434013</v>
      </c>
      <c r="DO34">
        <f t="shared" si="94"/>
        <v>58.337252368573</v>
      </c>
      <c r="DP34">
        <f t="shared" si="94"/>
        <v>40.6823491667504</v>
      </c>
      <c r="DQ34">
        <f t="shared" si="94"/>
        <v>30.2395404707961</v>
      </c>
      <c r="DR34">
        <f t="shared" si="94"/>
        <v>59.3054828162242</v>
      </c>
      <c r="DS34">
        <f t="shared" si="94"/>
        <v>49.4511430555894</v>
      </c>
      <c r="DT34">
        <f t="shared" si="94"/>
        <v>16.8287556449339</v>
      </c>
      <c r="DU34">
        <f t="shared" si="94"/>
        <v>41.4465628791632</v>
      </c>
      <c r="DV34">
        <f t="shared" si="94"/>
        <v>22.8395351139055</v>
      </c>
      <c r="DW34">
        <f t="shared" si="94"/>
        <v>32.691054316619</v>
      </c>
      <c r="DX34">
        <f t="shared" si="94"/>
        <v>32.8142561839039</v>
      </c>
      <c r="DY34">
        <f t="shared" si="94"/>
        <v>36.7789023114229</v>
      </c>
      <c r="DZ34">
        <f t="shared" si="94"/>
        <v>15.0461021046155</v>
      </c>
      <c r="EA34">
        <f t="shared" si="94"/>
        <v>42.3489857002659</v>
      </c>
      <c r="EB34">
        <f t="shared" si="94"/>
        <v>48.0161639831898</v>
      </c>
      <c r="EC34">
        <f t="shared" si="94"/>
        <v>33.406974326827</v>
      </c>
      <c r="ED34">
        <f t="shared" si="94"/>
        <v>49.4017697907923</v>
      </c>
      <c r="EE34">
        <f t="shared" si="94"/>
        <v>22.9914403519554</v>
      </c>
      <c r="EF34">
        <f t="shared" si="94"/>
        <v>39.5749368995314</v>
      </c>
      <c r="EG34">
        <f t="shared" si="94"/>
        <v>-22.449220201024</v>
      </c>
      <c r="EH34">
        <f t="shared" si="94"/>
        <v>9.40027854215669</v>
      </c>
      <c r="EI34">
        <f t="shared" si="94"/>
        <v>27.5589104734559</v>
      </c>
      <c r="EJ34">
        <f t="shared" si="94"/>
        <v>25.5693796344579</v>
      </c>
      <c r="EK34">
        <f t="shared" si="94"/>
        <v>55.3241524207355</v>
      </c>
      <c r="EL34">
        <f t="shared" si="94"/>
        <v>69.8286592397021</v>
      </c>
      <c r="EM34">
        <f t="shared" ref="EM34:FR34" si="95">EM33*(1-AP34*0.5)+$D34*AP34*0.5+AP83-(0.22/3)*EM33</f>
        <v>32.8037138609094</v>
      </c>
      <c r="EN34">
        <f t="shared" si="95"/>
        <v>44.493873515469</v>
      </c>
      <c r="EO34">
        <f t="shared" si="95"/>
        <v>35.8594234937837</v>
      </c>
      <c r="EP34">
        <f t="shared" si="95"/>
        <v>24.4903644370003</v>
      </c>
      <c r="EQ34">
        <f t="shared" si="95"/>
        <v>35.0131919061133</v>
      </c>
      <c r="ER34">
        <f t="shared" si="95"/>
        <v>47.2906994645876</v>
      </c>
      <c r="ES34">
        <f t="shared" si="95"/>
        <v>42.962142308241</v>
      </c>
      <c r="ET34">
        <f t="shared" si="95"/>
        <v>28.8770030983781</v>
      </c>
      <c r="EU34">
        <f t="shared" si="95"/>
        <v>56.8092639444718</v>
      </c>
      <c r="EV34">
        <f t="shared" si="95"/>
        <v>12.6301369926538</v>
      </c>
      <c r="EW34">
        <f t="shared" si="95"/>
        <v>19.3008635096016</v>
      </c>
      <c r="EX34">
        <f t="shared" si="95"/>
        <v>35.5299870126513</v>
      </c>
      <c r="EY34">
        <f t="shared" si="95"/>
        <v>28.4537617402481</v>
      </c>
      <c r="EZ34">
        <f t="shared" si="95"/>
        <v>38.4296517132564</v>
      </c>
      <c r="FA34">
        <f t="shared" si="95"/>
        <v>17.4162853142763</v>
      </c>
      <c r="FB34">
        <f t="shared" si="95"/>
        <v>36.2226189437101</v>
      </c>
      <c r="FC34">
        <f t="shared" si="95"/>
        <v>8.40967843907094</v>
      </c>
      <c r="FD34">
        <f t="shared" si="95"/>
        <v>45.8082308691018</v>
      </c>
      <c r="FE34">
        <f t="shared" si="95"/>
        <v>86.2434194767066</v>
      </c>
      <c r="FF34">
        <f t="shared" si="95"/>
        <v>33.2885246287286</v>
      </c>
      <c r="FG34">
        <f t="shared" si="95"/>
        <v>51.4876248403866</v>
      </c>
      <c r="FH34">
        <f t="shared" si="95"/>
        <v>27.9194070853195</v>
      </c>
      <c r="FI34">
        <f t="shared" si="95"/>
        <v>23.7074882360233</v>
      </c>
      <c r="FJ34">
        <f t="shared" si="95"/>
        <v>40.9679717792309</v>
      </c>
      <c r="FK34">
        <f t="shared" si="95"/>
        <v>34.4533958665093</v>
      </c>
      <c r="FL34">
        <f t="shared" si="95"/>
        <v>38.2947856786282</v>
      </c>
      <c r="FM34">
        <f t="shared" si="95"/>
        <v>25.5890441452095</v>
      </c>
      <c r="FN34">
        <f t="shared" si="95"/>
        <v>23.7168073651439</v>
      </c>
      <c r="FO34">
        <f t="shared" si="95"/>
        <v>16.9730886217977</v>
      </c>
      <c r="FP34">
        <f t="shared" si="95"/>
        <v>29.8593648134125</v>
      </c>
      <c r="FQ34">
        <f t="shared" si="95"/>
        <v>35.175508697626</v>
      </c>
      <c r="FR34">
        <f t="shared" si="95"/>
        <v>53.7327138188255</v>
      </c>
      <c r="FS34">
        <f t="shared" ref="FS34:HA34" si="96">FS33*(1-BV34*0.5)+$D34*BV34*0.5+BV83-(0.22/3)*FS33</f>
        <v>43.6750799795096</v>
      </c>
      <c r="FT34">
        <f t="shared" si="96"/>
        <v>20.2983392748107</v>
      </c>
      <c r="FU34">
        <f t="shared" si="96"/>
        <v>26.9223457178553</v>
      </c>
      <c r="FV34">
        <f t="shared" si="96"/>
        <v>38.360402553957</v>
      </c>
      <c r="FW34">
        <f t="shared" si="96"/>
        <v>31.8604292702594</v>
      </c>
      <c r="FX34">
        <f t="shared" si="96"/>
        <v>2.34750436015381</v>
      </c>
      <c r="FY34">
        <f t="shared" si="96"/>
        <v>47.8974881638652</v>
      </c>
      <c r="FZ34">
        <f t="shared" si="96"/>
        <v>37.4992197454085</v>
      </c>
      <c r="GA34">
        <f t="shared" si="96"/>
        <v>20.9437235736208</v>
      </c>
      <c r="GB34">
        <f t="shared" si="96"/>
        <v>41.4537054731563</v>
      </c>
      <c r="GC34">
        <f t="shared" si="96"/>
        <v>31.5508753726706</v>
      </c>
      <c r="GD34">
        <f t="shared" si="96"/>
        <v>65.6252335181316</v>
      </c>
      <c r="GE34">
        <f t="shared" si="96"/>
        <v>35.325113344929</v>
      </c>
      <c r="GF34">
        <f t="shared" si="96"/>
        <v>46.844581785564</v>
      </c>
      <c r="GG34">
        <f t="shared" si="96"/>
        <v>32.3696605514721</v>
      </c>
      <c r="GH34">
        <f t="shared" si="96"/>
        <v>22.0419267028559</v>
      </c>
      <c r="GI34">
        <f t="shared" si="96"/>
        <v>23.0922972229087</v>
      </c>
      <c r="GJ34">
        <f t="shared" si="96"/>
        <v>20.9418111312262</v>
      </c>
      <c r="GK34">
        <f t="shared" si="96"/>
        <v>73.9760120056355</v>
      </c>
      <c r="GL34">
        <f t="shared" si="96"/>
        <v>18.4347429782686</v>
      </c>
      <c r="GM34">
        <f t="shared" si="96"/>
        <v>33.9539269730673</v>
      </c>
      <c r="GN34">
        <f t="shared" si="96"/>
        <v>31.0050247355162</v>
      </c>
      <c r="GO34">
        <f t="shared" si="96"/>
        <v>42.2657905723985</v>
      </c>
      <c r="GP34">
        <f t="shared" si="96"/>
        <v>31.9116342090921</v>
      </c>
      <c r="GQ34">
        <f t="shared" si="96"/>
        <v>27.7383353971877</v>
      </c>
      <c r="GR34">
        <f t="shared" si="96"/>
        <v>41.4132907708512</v>
      </c>
      <c r="GS34">
        <f t="shared" si="96"/>
        <v>30.9201503421995</v>
      </c>
      <c r="GT34">
        <f t="shared" si="96"/>
        <v>42.8062276465038</v>
      </c>
      <c r="GU34">
        <f t="shared" si="96"/>
        <v>37.5592316929541</v>
      </c>
      <c r="GV34">
        <f t="shared" si="96"/>
        <v>29.5710112101201</v>
      </c>
      <c r="GW34">
        <f t="shared" si="96"/>
        <v>24.6373499789292</v>
      </c>
      <c r="GX34">
        <f t="shared" si="96"/>
        <v>37.2725064586391</v>
      </c>
      <c r="GY34">
        <f t="shared" si="96"/>
        <v>23.3209029588118</v>
      </c>
      <c r="GZ34">
        <f t="shared" si="96"/>
        <v>28.7302447470961</v>
      </c>
      <c r="HA34">
        <f t="shared" si="96"/>
        <v>42.217350241555</v>
      </c>
      <c r="HB34" s="21">
        <v>17.5</v>
      </c>
    </row>
    <row r="35" ht="14.4" spans="1:210">
      <c r="A35" s="11">
        <v>2721</v>
      </c>
      <c r="B35" s="12">
        <v>42792.6875</v>
      </c>
      <c r="C35" s="13">
        <v>15.5</v>
      </c>
      <c r="D35" s="13">
        <v>28</v>
      </c>
      <c r="F35" s="25">
        <v>0</v>
      </c>
      <c r="G35" s="25">
        <v>0</v>
      </c>
      <c r="I35" s="15">
        <v>0.125</v>
      </c>
      <c r="J35" s="15">
        <v>0.225</v>
      </c>
      <c r="K35" s="15">
        <v>0.175</v>
      </c>
      <c r="L35" s="15">
        <v>0.425</v>
      </c>
      <c r="M35" s="15">
        <v>0.025</v>
      </c>
      <c r="N35" s="15">
        <v>0.225</v>
      </c>
      <c r="O35" s="15">
        <v>0.175</v>
      </c>
      <c r="P35" s="15">
        <v>0.025</v>
      </c>
      <c r="Q35" s="15">
        <v>0.025</v>
      </c>
      <c r="R35" s="15">
        <v>0.375</v>
      </c>
      <c r="S35" s="15">
        <v>0.125</v>
      </c>
      <c r="T35" s="15">
        <v>0.075</v>
      </c>
      <c r="U35" s="15">
        <v>0.125</v>
      </c>
      <c r="V35" s="15">
        <v>0.425</v>
      </c>
      <c r="W35" s="15">
        <v>0.025</v>
      </c>
      <c r="X35" s="15">
        <v>0.325</v>
      </c>
      <c r="Y35" s="15">
        <v>0.025</v>
      </c>
      <c r="Z35" s="15">
        <v>0.025</v>
      </c>
      <c r="AA35" s="15">
        <v>0.025</v>
      </c>
      <c r="AB35" s="15">
        <v>0.025</v>
      </c>
      <c r="AC35" s="15">
        <v>0.175</v>
      </c>
      <c r="AD35" s="15">
        <v>0.425</v>
      </c>
      <c r="AE35" s="15">
        <v>0.325</v>
      </c>
      <c r="AF35" s="15">
        <v>0.075</v>
      </c>
      <c r="AG35" s="15">
        <v>0.125</v>
      </c>
      <c r="AH35" s="15">
        <v>0.125</v>
      </c>
      <c r="AI35" s="15">
        <v>0.275</v>
      </c>
      <c r="AJ35" s="15">
        <v>0.425</v>
      </c>
      <c r="AK35" s="15">
        <v>0.025</v>
      </c>
      <c r="AL35" s="15">
        <v>0.075</v>
      </c>
      <c r="AM35" s="15">
        <v>0.075</v>
      </c>
      <c r="AN35" s="15">
        <v>0.325</v>
      </c>
      <c r="AO35" s="15">
        <v>0.175</v>
      </c>
      <c r="AP35" s="15">
        <v>0.025</v>
      </c>
      <c r="AQ35" s="15">
        <v>0.425</v>
      </c>
      <c r="AR35" s="15">
        <v>0.275</v>
      </c>
      <c r="AS35" s="15">
        <v>0.425</v>
      </c>
      <c r="AT35" s="15">
        <v>0.175</v>
      </c>
      <c r="AU35" s="15">
        <v>0.025</v>
      </c>
      <c r="AV35" s="15">
        <v>0.125</v>
      </c>
      <c r="AW35" s="15">
        <v>0.175</v>
      </c>
      <c r="AX35" s="15">
        <v>0.275</v>
      </c>
      <c r="AY35" s="15">
        <v>0.425</v>
      </c>
      <c r="AZ35" s="15">
        <v>0.125</v>
      </c>
      <c r="BA35" s="15">
        <v>0.075</v>
      </c>
      <c r="BB35" s="15">
        <v>0.025</v>
      </c>
      <c r="BC35" s="15">
        <v>0.375</v>
      </c>
      <c r="BD35" s="15">
        <v>0.075</v>
      </c>
      <c r="BE35" s="15">
        <v>0.075</v>
      </c>
      <c r="BF35" s="15">
        <v>0.025</v>
      </c>
      <c r="BG35" s="15">
        <v>0.225</v>
      </c>
      <c r="BH35" s="15">
        <v>0.075</v>
      </c>
      <c r="BI35" s="15">
        <v>0.025</v>
      </c>
      <c r="BJ35" s="15">
        <v>0.425</v>
      </c>
      <c r="BK35" s="15">
        <v>0.175</v>
      </c>
      <c r="BL35" s="15">
        <v>0.425</v>
      </c>
      <c r="BM35" s="15">
        <v>0.325</v>
      </c>
      <c r="BN35" s="15">
        <v>0.425</v>
      </c>
      <c r="BO35" s="15">
        <v>0.325</v>
      </c>
      <c r="BP35" s="15">
        <v>0.025</v>
      </c>
      <c r="BQ35" s="15">
        <v>0.425</v>
      </c>
      <c r="BR35" s="15">
        <v>0.375</v>
      </c>
      <c r="BS35" s="15">
        <v>0.075</v>
      </c>
      <c r="BT35" s="15">
        <v>0.425</v>
      </c>
      <c r="BU35" s="15">
        <v>0.075</v>
      </c>
      <c r="BV35" s="15">
        <v>0.425</v>
      </c>
      <c r="BW35" s="15">
        <v>0.425</v>
      </c>
      <c r="BX35" s="15">
        <v>0.025</v>
      </c>
      <c r="BY35" s="15">
        <v>0.025</v>
      </c>
      <c r="BZ35" s="15">
        <v>0.175</v>
      </c>
      <c r="CA35" s="15">
        <v>0.025</v>
      </c>
      <c r="CB35" s="15">
        <v>0.125</v>
      </c>
      <c r="CC35" s="15">
        <v>0.125</v>
      </c>
      <c r="CD35" s="15">
        <v>0.025</v>
      </c>
      <c r="CE35" s="15">
        <v>0.025</v>
      </c>
      <c r="CF35" s="15">
        <v>0.175</v>
      </c>
      <c r="CG35" s="15">
        <v>0.075</v>
      </c>
      <c r="CH35" s="15">
        <v>0.025</v>
      </c>
      <c r="CI35" s="15">
        <v>0.075</v>
      </c>
      <c r="CJ35" s="15">
        <v>0.175</v>
      </c>
      <c r="CK35" s="15">
        <v>0.075</v>
      </c>
      <c r="CL35" s="15">
        <v>0.425</v>
      </c>
      <c r="CM35" s="15">
        <v>0.075</v>
      </c>
      <c r="CN35" s="15">
        <v>0.125</v>
      </c>
      <c r="CO35" s="15">
        <v>0.075</v>
      </c>
      <c r="CP35" s="15">
        <v>0.075</v>
      </c>
      <c r="CQ35" s="15">
        <v>0.175</v>
      </c>
      <c r="CR35" s="15">
        <v>0.025</v>
      </c>
      <c r="CS35" s="15">
        <v>0.075</v>
      </c>
      <c r="CT35" s="15">
        <v>0.375</v>
      </c>
      <c r="CU35" s="15">
        <v>0.025</v>
      </c>
      <c r="CV35" s="15">
        <v>0.375</v>
      </c>
      <c r="CW35" s="15">
        <v>0.025</v>
      </c>
      <c r="CX35" s="15">
        <v>0.075</v>
      </c>
      <c r="CY35" s="15">
        <v>0.325</v>
      </c>
      <c r="CZ35" s="15">
        <v>0.075</v>
      </c>
      <c r="DA35" s="15">
        <v>0.025</v>
      </c>
      <c r="DB35" s="15">
        <v>0.025</v>
      </c>
      <c r="DC35" s="15">
        <v>0.025</v>
      </c>
      <c r="DD35" s="15">
        <v>0.175</v>
      </c>
      <c r="DF35">
        <f t="shared" si="3"/>
        <v>28.3470891398631</v>
      </c>
      <c r="DG35">
        <f t="shared" ref="DG35:EL35" si="97">DG34*(1-J35*0.5)+$D35*J35*0.5+J84-(0.22/3)*DG34</f>
        <v>42.7467817682301</v>
      </c>
      <c r="DH35">
        <f t="shared" si="97"/>
        <v>36.4023094573718</v>
      </c>
      <c r="DI35">
        <f t="shared" si="97"/>
        <v>24.1521407704386</v>
      </c>
      <c r="DJ35">
        <f t="shared" si="97"/>
        <v>24.8536868203257</v>
      </c>
      <c r="DK35">
        <f t="shared" si="97"/>
        <v>41.7280679876953</v>
      </c>
      <c r="DL35">
        <f t="shared" si="97"/>
        <v>30.4949646689066</v>
      </c>
      <c r="DM35">
        <f t="shared" si="97"/>
        <v>40.3534343742374</v>
      </c>
      <c r="DN35">
        <f t="shared" si="97"/>
        <v>35.5632356430094</v>
      </c>
      <c r="DO35">
        <f t="shared" si="97"/>
        <v>48.3709523757702</v>
      </c>
      <c r="DP35">
        <f t="shared" si="97"/>
        <v>36.9063300716001</v>
      </c>
      <c r="DQ35">
        <f t="shared" si="97"/>
        <v>27.9379914019495</v>
      </c>
      <c r="DR35">
        <f t="shared" si="97"/>
        <v>52.9998214003538</v>
      </c>
      <c r="DS35">
        <f t="shared" si="97"/>
        <v>41.2663579988667</v>
      </c>
      <c r="DT35">
        <f t="shared" si="97"/>
        <v>15.7342874520771</v>
      </c>
      <c r="DU35">
        <f t="shared" si="97"/>
        <v>36.2220818001605</v>
      </c>
      <c r="DV35">
        <f t="shared" si="97"/>
        <v>21.2291416832952</v>
      </c>
      <c r="DW35">
        <f t="shared" si="97"/>
        <v>30.2350721544426</v>
      </c>
      <c r="DX35">
        <f t="shared" si="97"/>
        <v>30.3476991947855</v>
      </c>
      <c r="DY35">
        <f t="shared" si="97"/>
        <v>33.9720465296924</v>
      </c>
      <c r="DZ35">
        <f t="shared" si="97"/>
        <v>15.0761873494565</v>
      </c>
      <c r="EA35">
        <f t="shared" si="97"/>
        <v>36.1942339542732</v>
      </c>
      <c r="EB35">
        <f t="shared" si="97"/>
        <v>41.2423519771542</v>
      </c>
      <c r="EC35">
        <f t="shared" si="97"/>
        <v>30.7543680056036</v>
      </c>
      <c r="ED35">
        <f t="shared" si="97"/>
        <v>44.441362727543</v>
      </c>
      <c r="EE35">
        <f t="shared" si="97"/>
        <v>21.6184363708148</v>
      </c>
      <c r="EF35">
        <f t="shared" si="97"/>
        <v>35.0812210365469</v>
      </c>
      <c r="EG35">
        <f t="shared" si="97"/>
        <v>-10.0824847602313</v>
      </c>
      <c r="EH35">
        <f t="shared" si="97"/>
        <v>8.94342130062157</v>
      </c>
      <c r="EI35">
        <f t="shared" si="97"/>
        <v>25.5544645626479</v>
      </c>
      <c r="EJ35">
        <f t="shared" si="97"/>
        <v>23.7854400583055</v>
      </c>
      <c r="EK35">
        <f t="shared" si="97"/>
        <v>46.826873141512</v>
      </c>
      <c r="EL35">
        <f t="shared" si="97"/>
        <v>61.0478832119833</v>
      </c>
      <c r="EM35">
        <f t="shared" ref="EM35:FR35" si="98">EM34*(1-AP35*0.5)+$D35*AP35*0.5+AP84-(0.22/3)*EM34</f>
        <v>30.3380617545146</v>
      </c>
      <c r="EN35">
        <f t="shared" si="98"/>
        <v>37.7260413356307</v>
      </c>
      <c r="EO35">
        <f t="shared" si="98"/>
        <v>32.1490617071777</v>
      </c>
      <c r="EP35">
        <f t="shared" si="98"/>
        <v>23.4402019354244</v>
      </c>
      <c r="EQ35">
        <f t="shared" si="98"/>
        <v>31.8319035412134</v>
      </c>
      <c r="ER35">
        <f t="shared" si="98"/>
        <v>43.5815810938771</v>
      </c>
      <c r="ES35">
        <f t="shared" si="98"/>
        <v>38.8764513113716</v>
      </c>
      <c r="ET35">
        <f t="shared" si="98"/>
        <v>26.6826184333889</v>
      </c>
      <c r="EU35">
        <f t="shared" si="98"/>
        <v>48.6819774628456</v>
      </c>
      <c r="EV35">
        <f t="shared" si="98"/>
        <v>14.9700228355869</v>
      </c>
      <c r="EW35">
        <f t="shared" si="98"/>
        <v>18.4291628828807</v>
      </c>
      <c r="EX35">
        <f t="shared" si="98"/>
        <v>32.6420801187491</v>
      </c>
      <c r="EY35">
        <f t="shared" si="98"/>
        <v>26.3614805242101</v>
      </c>
      <c r="EZ35">
        <f t="shared" si="98"/>
        <v>33.6559175580487</v>
      </c>
      <c r="FA35">
        <f t="shared" si="98"/>
        <v>16.5359803586107</v>
      </c>
      <c r="FB35">
        <f t="shared" si="98"/>
        <v>33.2579453441155</v>
      </c>
      <c r="FC35">
        <f t="shared" si="98"/>
        <v>8.03784770638402</v>
      </c>
      <c r="FD35">
        <f t="shared" si="98"/>
        <v>40.4455346325937</v>
      </c>
      <c r="FE35">
        <f t="shared" si="98"/>
        <v>77.7347738180383</v>
      </c>
      <c r="FF35">
        <f t="shared" si="98"/>
        <v>30.7812595980961</v>
      </c>
      <c r="FG35">
        <f t="shared" si="98"/>
        <v>42.7207454068427</v>
      </c>
      <c r="FH35">
        <f t="shared" si="98"/>
        <v>25.8790357790973</v>
      </c>
      <c r="FI35">
        <f t="shared" si="98"/>
        <v>22.88109784856</v>
      </c>
      <c r="FJ35">
        <f t="shared" si="98"/>
        <v>35.856358434629</v>
      </c>
      <c r="FK35">
        <f t="shared" si="98"/>
        <v>30.555466881332</v>
      </c>
      <c r="FL35">
        <f t="shared" si="98"/>
        <v>33.8135987227517</v>
      </c>
      <c r="FM35">
        <f t="shared" si="98"/>
        <v>23.7426511894123</v>
      </c>
      <c r="FN35">
        <f t="shared" si="98"/>
        <v>22.8877532599402</v>
      </c>
      <c r="FO35">
        <f t="shared" si="98"/>
        <v>17.7959413396121</v>
      </c>
      <c r="FP35">
        <f t="shared" si="98"/>
        <v>27.599951879926</v>
      </c>
      <c r="FQ35">
        <f t="shared" si="98"/>
        <v>31.0711757948879</v>
      </c>
      <c r="FR35">
        <f t="shared" si="98"/>
        <v>48.827338037239</v>
      </c>
      <c r="FS35">
        <f t="shared" ref="FS35:HA35" si="99">FS34*(1-BV35*0.5)+$D35*BV35*0.5+BV84-(0.22/3)*FS34</f>
        <v>37.1412862853665</v>
      </c>
      <c r="FT35">
        <f t="shared" si="99"/>
        <v>20.4463972987606</v>
      </c>
      <c r="FU35">
        <f t="shared" si="99"/>
        <v>24.9615110437394</v>
      </c>
      <c r="FV35">
        <f t="shared" si="99"/>
        <v>35.4178013347424</v>
      </c>
      <c r="FW35">
        <f t="shared" si="99"/>
        <v>29.1862102292926</v>
      </c>
      <c r="FX35">
        <f t="shared" si="99"/>
        <v>2.49601023590727</v>
      </c>
      <c r="FY35">
        <f t="shared" si="99"/>
        <v>43.1414126882736</v>
      </c>
      <c r="FZ35">
        <f t="shared" si="99"/>
        <v>34.1555757299905</v>
      </c>
      <c r="GA35">
        <f t="shared" si="99"/>
        <v>19.4960539668851</v>
      </c>
      <c r="GB35">
        <f t="shared" si="99"/>
        <v>38.2455957533771</v>
      </c>
      <c r="GC35">
        <f t="shared" si="99"/>
        <v>28.9264429168994</v>
      </c>
      <c r="GD35">
        <f t="shared" si="99"/>
        <v>59.4017701365387</v>
      </c>
      <c r="GE35">
        <f t="shared" si="99"/>
        <v>32.6430411161559</v>
      </c>
      <c r="GF35">
        <f t="shared" si="99"/>
        <v>42.702640637664</v>
      </c>
      <c r="GG35">
        <f t="shared" si="99"/>
        <v>29.6135401461103</v>
      </c>
      <c r="GH35">
        <f t="shared" si="99"/>
        <v>20.6489464932894</v>
      </c>
      <c r="GI35">
        <f t="shared" si="99"/>
        <v>22.4417489333606</v>
      </c>
      <c r="GJ35">
        <f t="shared" si="99"/>
        <v>19.6707603975153</v>
      </c>
      <c r="GK35">
        <f t="shared" si="99"/>
        <v>65.6776037082033</v>
      </c>
      <c r="GL35">
        <f t="shared" si="99"/>
        <v>17.4415589648439</v>
      </c>
      <c r="GM35">
        <f t="shared" si="99"/>
        <v>31.2407000668857</v>
      </c>
      <c r="GN35">
        <f t="shared" si="99"/>
        <v>28.4683832572207</v>
      </c>
      <c r="GO35">
        <f t="shared" si="99"/>
        <v>38.987976881601</v>
      </c>
      <c r="GP35">
        <f t="shared" si="99"/>
        <v>29.4247614175844</v>
      </c>
      <c r="GQ35">
        <f t="shared" si="99"/>
        <v>25.7532529144212</v>
      </c>
      <c r="GR35">
        <f t="shared" si="99"/>
        <v>38.2086499796865</v>
      </c>
      <c r="GS35">
        <f t="shared" si="99"/>
        <v>28.1051444612758</v>
      </c>
      <c r="GT35">
        <f t="shared" si="99"/>
        <v>39.4820264401789</v>
      </c>
      <c r="GU35">
        <f t="shared" si="99"/>
        <v>34.446416846985</v>
      </c>
      <c r="GV35">
        <f t="shared" si="99"/>
        <v>27.1471810664001</v>
      </c>
      <c r="GW35">
        <f t="shared" si="99"/>
        <v>22.9567103562645</v>
      </c>
      <c r="GX35">
        <f t="shared" si="99"/>
        <v>34.4232829876059</v>
      </c>
      <c r="GY35">
        <f t="shared" si="99"/>
        <v>21.6691921215138</v>
      </c>
      <c r="GZ35">
        <f t="shared" si="99"/>
        <v>26.6142320729704</v>
      </c>
      <c r="HA35">
        <f t="shared" si="99"/>
        <v>37.8773930777049</v>
      </c>
      <c r="HB35" s="21">
        <v>15.5</v>
      </c>
    </row>
    <row r="36" ht="14.4" spans="1:210">
      <c r="A36" s="11">
        <v>2722</v>
      </c>
      <c r="B36" s="12">
        <v>42792.7083333333</v>
      </c>
      <c r="C36" s="13">
        <v>15</v>
      </c>
      <c r="D36" s="13">
        <v>29</v>
      </c>
      <c r="E36" s="13"/>
      <c r="F36" s="25">
        <v>0</v>
      </c>
      <c r="G36" s="25">
        <v>0</v>
      </c>
      <c r="I36" s="15">
        <v>0.075</v>
      </c>
      <c r="J36" s="15">
        <v>0.425</v>
      </c>
      <c r="K36" s="15">
        <v>0.225</v>
      </c>
      <c r="L36" s="15">
        <v>0.175</v>
      </c>
      <c r="M36" s="15">
        <v>0.075</v>
      </c>
      <c r="N36" s="15">
        <v>0.175</v>
      </c>
      <c r="O36" s="15">
        <v>0.075</v>
      </c>
      <c r="P36" s="15">
        <v>0.175</v>
      </c>
      <c r="Q36" s="15">
        <v>0.125</v>
      </c>
      <c r="R36" s="15">
        <v>0.175</v>
      </c>
      <c r="S36" s="15">
        <v>0.425</v>
      </c>
      <c r="T36" s="15">
        <v>0.425</v>
      </c>
      <c r="U36" s="15">
        <v>0.025</v>
      </c>
      <c r="V36" s="15">
        <v>0.025</v>
      </c>
      <c r="W36" s="15">
        <v>0.025</v>
      </c>
      <c r="X36" s="15">
        <v>0.475</v>
      </c>
      <c r="Y36" s="15">
        <v>0.075</v>
      </c>
      <c r="Z36" s="15">
        <v>0.175</v>
      </c>
      <c r="AA36" s="15">
        <v>0.125</v>
      </c>
      <c r="AB36" s="15">
        <v>0.425</v>
      </c>
      <c r="AC36" s="15">
        <v>0.075</v>
      </c>
      <c r="AD36" s="15">
        <v>0.075</v>
      </c>
      <c r="AE36" s="15">
        <v>0.075</v>
      </c>
      <c r="AF36" s="15">
        <v>0.075</v>
      </c>
      <c r="AG36" s="15">
        <v>0.025</v>
      </c>
      <c r="AH36" s="15">
        <v>0.025</v>
      </c>
      <c r="AI36" s="15">
        <v>0.025</v>
      </c>
      <c r="AJ36" s="15">
        <v>0.075</v>
      </c>
      <c r="AK36" s="15">
        <v>0.375</v>
      </c>
      <c r="AL36" s="15">
        <v>0.125</v>
      </c>
      <c r="AM36" s="15">
        <v>0.025</v>
      </c>
      <c r="AN36" s="15">
        <v>0.025</v>
      </c>
      <c r="AO36" s="15">
        <v>0.025</v>
      </c>
      <c r="AP36" s="15">
        <v>0.075</v>
      </c>
      <c r="AQ36" s="15">
        <v>0.225</v>
      </c>
      <c r="AR36" s="15">
        <v>0.425</v>
      </c>
      <c r="AS36" s="15">
        <v>0.025</v>
      </c>
      <c r="AT36" s="15">
        <v>0.175</v>
      </c>
      <c r="AU36" s="15">
        <v>0.025</v>
      </c>
      <c r="AV36" s="15">
        <v>0.175</v>
      </c>
      <c r="AW36" s="15">
        <v>0.475</v>
      </c>
      <c r="AX36" s="15">
        <v>0.475</v>
      </c>
      <c r="AY36" s="15">
        <v>0.125</v>
      </c>
      <c r="AZ36" s="15">
        <v>0.175</v>
      </c>
      <c r="BA36" s="15">
        <v>0.275</v>
      </c>
      <c r="BB36" s="15">
        <v>0.025</v>
      </c>
      <c r="BC36" s="15">
        <v>0.425</v>
      </c>
      <c r="BD36" s="15">
        <v>0.025</v>
      </c>
      <c r="BE36" s="15">
        <v>0.425</v>
      </c>
      <c r="BF36" s="15">
        <v>0.025</v>
      </c>
      <c r="BG36" s="15">
        <v>0.425</v>
      </c>
      <c r="BH36" s="15">
        <v>0.275</v>
      </c>
      <c r="BI36" s="15">
        <v>0.075</v>
      </c>
      <c r="BJ36" s="15">
        <v>0.075</v>
      </c>
      <c r="BK36" s="15">
        <v>0.075</v>
      </c>
      <c r="BL36" s="15">
        <v>0.075</v>
      </c>
      <c r="BM36" s="15">
        <v>0.225</v>
      </c>
      <c r="BN36" s="15">
        <v>0.325</v>
      </c>
      <c r="BO36" s="15">
        <v>0.125</v>
      </c>
      <c r="BP36" s="15">
        <v>0.425</v>
      </c>
      <c r="BQ36" s="15">
        <v>0.075</v>
      </c>
      <c r="BR36" s="15">
        <v>0.425</v>
      </c>
      <c r="BS36" s="15">
        <v>0.025</v>
      </c>
      <c r="BT36" s="15">
        <v>0.025</v>
      </c>
      <c r="BU36" s="15">
        <v>0.075</v>
      </c>
      <c r="BV36" s="15">
        <v>0.025</v>
      </c>
      <c r="BW36" s="15">
        <v>0.025</v>
      </c>
      <c r="BX36" s="15">
        <v>0.075</v>
      </c>
      <c r="BY36" s="15">
        <v>0.025</v>
      </c>
      <c r="BZ36" s="15">
        <v>0.425</v>
      </c>
      <c r="CA36" s="15">
        <v>0.325</v>
      </c>
      <c r="CB36" s="15">
        <v>0.075</v>
      </c>
      <c r="CC36" s="15">
        <v>0.025</v>
      </c>
      <c r="CD36" s="15">
        <v>0.025</v>
      </c>
      <c r="CE36" s="15">
        <v>0.475</v>
      </c>
      <c r="CF36" s="15">
        <v>0.075</v>
      </c>
      <c r="CG36" s="15">
        <v>0.125</v>
      </c>
      <c r="CH36" s="15">
        <v>0.075</v>
      </c>
      <c r="CI36" s="15">
        <v>0.425</v>
      </c>
      <c r="CJ36" s="15">
        <v>0.425</v>
      </c>
      <c r="CK36" s="15">
        <v>0.125</v>
      </c>
      <c r="CL36" s="15">
        <v>0.325</v>
      </c>
      <c r="CM36" s="15">
        <v>0.175</v>
      </c>
      <c r="CN36" s="15">
        <v>0.125</v>
      </c>
      <c r="CO36" s="15">
        <v>0.425</v>
      </c>
      <c r="CP36" s="15">
        <v>0.025</v>
      </c>
      <c r="CQ36" s="15">
        <v>0.375</v>
      </c>
      <c r="CR36" s="15">
        <v>0.325</v>
      </c>
      <c r="CS36" s="15">
        <v>0.075</v>
      </c>
      <c r="CT36" s="15">
        <v>0.425</v>
      </c>
      <c r="CU36" s="15">
        <v>0.425</v>
      </c>
      <c r="CV36" s="15">
        <v>0.075</v>
      </c>
      <c r="CW36" s="15">
        <v>0.025</v>
      </c>
      <c r="CX36" s="15">
        <v>0.075</v>
      </c>
      <c r="CY36" s="15">
        <v>0.025</v>
      </c>
      <c r="CZ36" s="15">
        <v>0.325</v>
      </c>
      <c r="DA36" s="15">
        <v>0.025</v>
      </c>
      <c r="DB36" s="15">
        <v>0.075</v>
      </c>
      <c r="DC36" s="15">
        <v>0.025</v>
      </c>
      <c r="DD36" s="15">
        <v>0.425</v>
      </c>
      <c r="DF36">
        <f t="shared" si="3"/>
        <v>26.2927867601949</v>
      </c>
      <c r="DG36">
        <f t="shared" ref="DG36:EL36" si="100">DG35*(1-J36*0.5)+$D36*J36*0.5+J85-(0.22/3)*DG35</f>
        <v>36.6908266461443</v>
      </c>
      <c r="DH36">
        <f t="shared" si="100"/>
        <v>32.9000469498769</v>
      </c>
      <c r="DI36">
        <f t="shared" si="100"/>
        <v>22.8051714631931</v>
      </c>
      <c r="DJ36">
        <f t="shared" si="100"/>
        <v>23.1865698644063</v>
      </c>
      <c r="DK36">
        <f t="shared" si="100"/>
        <v>37.5543037196744</v>
      </c>
      <c r="DL36">
        <f t="shared" si="100"/>
        <v>28.2026060847695</v>
      </c>
      <c r="DM36">
        <f t="shared" si="100"/>
        <v>36.4007570123809</v>
      </c>
      <c r="DN36">
        <f t="shared" si="100"/>
        <v>32.5450628015006</v>
      </c>
      <c r="DO36">
        <f t="shared" si="100"/>
        <v>43.1287908686672</v>
      </c>
      <c r="DP36">
        <f t="shared" si="100"/>
        <v>32.5197707261344</v>
      </c>
      <c r="DQ36">
        <f t="shared" si="100"/>
        <v>26.1148821928923</v>
      </c>
      <c r="DR36">
        <f t="shared" si="100"/>
        <v>48.8131700634901</v>
      </c>
      <c r="DS36">
        <f t="shared" si="100"/>
        <v>38.0868289372973</v>
      </c>
      <c r="DT36">
        <f t="shared" si="100"/>
        <v>14.7462611124405</v>
      </c>
      <c r="DU36">
        <f t="shared" si="100"/>
        <v>31.8505513739439</v>
      </c>
      <c r="DV36">
        <f t="shared" si="100"/>
        <v>19.96374514673</v>
      </c>
      <c r="DW36">
        <f t="shared" si="100"/>
        <v>27.9097647162697</v>
      </c>
      <c r="DX36">
        <f t="shared" si="100"/>
        <v>28.0379700541604</v>
      </c>
      <c r="DY36">
        <f t="shared" si="100"/>
        <v>30.4242032299553</v>
      </c>
      <c r="DZ36">
        <f t="shared" si="100"/>
        <v>14.4927432515584</v>
      </c>
      <c r="EA36">
        <f t="shared" si="100"/>
        <v>33.2702063576746</v>
      </c>
      <c r="EB36">
        <f t="shared" si="100"/>
        <v>37.7588246330196</v>
      </c>
      <c r="EC36">
        <f t="shared" si="100"/>
        <v>28.4332588849826</v>
      </c>
      <c r="ED36">
        <f t="shared" si="100"/>
        <v>40.9893124267622</v>
      </c>
      <c r="EE36">
        <f t="shared" si="100"/>
        <v>20.1253539156532</v>
      </c>
      <c r="EF36">
        <f t="shared" si="100"/>
        <v>32.4325828975766</v>
      </c>
      <c r="EG36">
        <f t="shared" si="100"/>
        <v>-7.87750936597236</v>
      </c>
      <c r="EH36">
        <f t="shared" si="100"/>
        <v>12.0481789113761</v>
      </c>
      <c r="EI36">
        <f t="shared" si="100"/>
        <v>23.8958164595549</v>
      </c>
      <c r="EJ36">
        <f t="shared" si="100"/>
        <v>22.106356453301</v>
      </c>
      <c r="EK36">
        <f t="shared" si="100"/>
        <v>43.1700665301989</v>
      </c>
      <c r="EL36">
        <f t="shared" si="100"/>
        <v>56.1704399029547</v>
      </c>
      <c r="EM36">
        <f t="shared" ref="EM36:FR36" si="101">EM35*(1-AP36*0.5)+$D36*AP36*0.5+AP85-(0.22/3)*EM35</f>
        <v>28.0630932433893</v>
      </c>
      <c r="EN36">
        <f t="shared" si="101"/>
        <v>33.9777853207594</v>
      </c>
      <c r="EO36">
        <f t="shared" si="101"/>
        <v>29.1222882358761</v>
      </c>
      <c r="EP36">
        <f t="shared" si="101"/>
        <v>21.7907512693004</v>
      </c>
      <c r="EQ36">
        <f t="shared" si="101"/>
        <v>29.249772388335</v>
      </c>
      <c r="ER36">
        <f t="shared" si="101"/>
        <v>40.2033287166527</v>
      </c>
      <c r="ES36">
        <f t="shared" si="101"/>
        <v>35.1613220587927</v>
      </c>
      <c r="ET36">
        <f t="shared" si="101"/>
        <v>25.2762712036772</v>
      </c>
      <c r="EU36">
        <f t="shared" si="101"/>
        <v>40.4374961348111</v>
      </c>
      <c r="EV36">
        <f t="shared" si="101"/>
        <v>14.749094733753</v>
      </c>
      <c r="EW36">
        <f t="shared" si="101"/>
        <v>18.002639185884</v>
      </c>
      <c r="EX36">
        <f t="shared" si="101"/>
        <v>29.7475415603795</v>
      </c>
      <c r="EY36">
        <f t="shared" si="101"/>
        <v>24.4612867792154</v>
      </c>
      <c r="EZ36">
        <f t="shared" si="101"/>
        <v>30.1984344560398</v>
      </c>
      <c r="FA36">
        <f t="shared" si="101"/>
        <v>15.4791420444966</v>
      </c>
      <c r="FB36">
        <f t="shared" si="101"/>
        <v>29.9142159665892</v>
      </c>
      <c r="FC36">
        <f t="shared" si="101"/>
        <v>7.71043244491939</v>
      </c>
      <c r="FD36">
        <f t="shared" si="101"/>
        <v>35.0473526501107</v>
      </c>
      <c r="FE36">
        <f t="shared" si="101"/>
        <v>65.3331923380686</v>
      </c>
      <c r="FF36">
        <f t="shared" si="101"/>
        <v>28.4571699926404</v>
      </c>
      <c r="FG36">
        <f t="shared" si="101"/>
        <v>39.0733627909177</v>
      </c>
      <c r="FH36">
        <f t="shared" si="101"/>
        <v>24.0982759802473</v>
      </c>
      <c r="FI36">
        <f t="shared" si="101"/>
        <v>21.4326095036779</v>
      </c>
      <c r="FJ36">
        <f t="shared" si="101"/>
        <v>32.4555518255271</v>
      </c>
      <c r="FK36">
        <f t="shared" si="101"/>
        <v>28.0619692751512</v>
      </c>
      <c r="FL36">
        <f t="shared" si="101"/>
        <v>31.0330848962446</v>
      </c>
      <c r="FM36">
        <f t="shared" si="101"/>
        <v>23.118710057772</v>
      </c>
      <c r="FN36">
        <f t="shared" si="101"/>
        <v>21.4385272736302</v>
      </c>
      <c r="FO36">
        <f t="shared" si="101"/>
        <v>18.8717681067063</v>
      </c>
      <c r="FP36">
        <f t="shared" si="101"/>
        <v>25.5934560102323</v>
      </c>
      <c r="FQ36">
        <f t="shared" si="101"/>
        <v>28.7667332058267</v>
      </c>
      <c r="FR36">
        <f t="shared" si="101"/>
        <v>44.5031414047784</v>
      </c>
      <c r="FS36">
        <f t="shared" ref="FS36:HA36" si="102">FS35*(1-BV36*0.5)+$D36*BV36*0.5+BV85-(0.22/3)*FS35</f>
        <v>34.3158258792058</v>
      </c>
      <c r="FT36">
        <f t="shared" si="102"/>
        <v>19.0539148639504</v>
      </c>
      <c r="FU36">
        <f t="shared" si="102"/>
        <v>23.282443569725</v>
      </c>
      <c r="FV36">
        <f t="shared" si="102"/>
        <v>32.7402733868437</v>
      </c>
      <c r="FW36">
        <f t="shared" si="102"/>
        <v>27.0063184720865</v>
      </c>
      <c r="FX36">
        <f t="shared" si="102"/>
        <v>6.61986782193914</v>
      </c>
      <c r="FY36">
        <f t="shared" si="102"/>
        <v>39.4474061153232</v>
      </c>
      <c r="FZ36">
        <f t="shared" si="102"/>
        <v>31.5863888131663</v>
      </c>
      <c r="GA36">
        <f t="shared" si="102"/>
        <v>18.1851426680608</v>
      </c>
      <c r="GB36">
        <f t="shared" si="102"/>
        <v>33.2450897400357</v>
      </c>
      <c r="GC36">
        <f t="shared" si="102"/>
        <v>26.8079288269431</v>
      </c>
      <c r="GD36">
        <f t="shared" si="102"/>
        <v>53.1455296929922</v>
      </c>
      <c r="GE36">
        <f t="shared" si="102"/>
        <v>30.1126040591153</v>
      </c>
      <c r="GF36">
        <f t="shared" si="102"/>
        <v>36.659302522065</v>
      </c>
      <c r="GG36">
        <f t="shared" si="102"/>
        <v>27.3115032543471</v>
      </c>
      <c r="GH36">
        <f t="shared" si="102"/>
        <v>19.6566312612843</v>
      </c>
      <c r="GI36">
        <f t="shared" si="102"/>
        <v>21.8617364765764</v>
      </c>
      <c r="GJ36">
        <f t="shared" si="102"/>
        <v>19.0445464335816</v>
      </c>
      <c r="GK36">
        <f t="shared" si="102"/>
        <v>58.5688958711724</v>
      </c>
      <c r="GL36">
        <f t="shared" si="102"/>
        <v>18.6186800273927</v>
      </c>
      <c r="GM36">
        <f t="shared" si="102"/>
        <v>28.921706644478</v>
      </c>
      <c r="GN36">
        <f t="shared" si="102"/>
        <v>26.4803799576289</v>
      </c>
      <c r="GO36">
        <f t="shared" si="102"/>
        <v>34.5058123336901</v>
      </c>
      <c r="GP36">
        <f t="shared" si="102"/>
        <v>27.2510170271354</v>
      </c>
      <c r="GQ36">
        <f t="shared" si="102"/>
        <v>24.5546147897158</v>
      </c>
      <c r="GR36">
        <f t="shared" si="102"/>
        <v>33.4498441938261</v>
      </c>
      <c r="GS36">
        <f t="shared" si="102"/>
        <v>26.0776576168178</v>
      </c>
      <c r="GT36">
        <f t="shared" si="102"/>
        <v>36.4556525040635</v>
      </c>
      <c r="GU36">
        <f t="shared" si="102"/>
        <v>31.7161056464442</v>
      </c>
      <c r="GV36">
        <f t="shared" si="102"/>
        <v>25.1795480248674</v>
      </c>
      <c r="GW36">
        <f t="shared" si="102"/>
        <v>22.2552528305788</v>
      </c>
      <c r="GX36">
        <f t="shared" si="102"/>
        <v>31.831117864503</v>
      </c>
      <c r="GY36">
        <f t="shared" si="102"/>
        <v>20.355023328046</v>
      </c>
      <c r="GZ36">
        <f t="shared" si="102"/>
        <v>24.6923438200404</v>
      </c>
      <c r="HA36">
        <f t="shared" si="102"/>
        <v>33.2132715563276</v>
      </c>
      <c r="HB36" s="21">
        <v>15</v>
      </c>
    </row>
    <row r="37" ht="14.4" spans="1:210">
      <c r="A37" s="11">
        <v>2723</v>
      </c>
      <c r="B37" s="12">
        <v>42792.7291666667</v>
      </c>
      <c r="C37" s="13">
        <v>13.8333333333333</v>
      </c>
      <c r="D37" s="13">
        <v>29</v>
      </c>
      <c r="E37" s="13"/>
      <c r="F37" s="25">
        <v>0</v>
      </c>
      <c r="G37" s="25">
        <v>0</v>
      </c>
      <c r="I37" s="15">
        <v>0.025</v>
      </c>
      <c r="J37" s="15">
        <v>0.025</v>
      </c>
      <c r="K37" s="15">
        <v>0.425</v>
      </c>
      <c r="L37" s="15">
        <v>0.375</v>
      </c>
      <c r="M37" s="15">
        <v>0.425</v>
      </c>
      <c r="N37" s="15">
        <v>0.225</v>
      </c>
      <c r="O37" s="15">
        <v>0.225</v>
      </c>
      <c r="P37" s="15">
        <v>0.025</v>
      </c>
      <c r="Q37" s="15">
        <v>0.025</v>
      </c>
      <c r="R37" s="15">
        <v>0.175</v>
      </c>
      <c r="S37" s="15">
        <v>0.175</v>
      </c>
      <c r="T37" s="15">
        <v>0.225</v>
      </c>
      <c r="U37" s="15">
        <v>0.175</v>
      </c>
      <c r="V37" s="15">
        <v>0.125</v>
      </c>
      <c r="W37" s="15">
        <v>0.075</v>
      </c>
      <c r="X37" s="15">
        <v>0.075</v>
      </c>
      <c r="Y37" s="15">
        <v>0.125</v>
      </c>
      <c r="Z37" s="15">
        <v>0.025</v>
      </c>
      <c r="AA37" s="15">
        <v>0.275</v>
      </c>
      <c r="AB37" s="15">
        <v>0.175</v>
      </c>
      <c r="AC37" s="15">
        <v>0.225</v>
      </c>
      <c r="AD37" s="15">
        <v>0.175</v>
      </c>
      <c r="AE37" s="15">
        <v>0.025</v>
      </c>
      <c r="AF37" s="15">
        <v>0.025</v>
      </c>
      <c r="AG37" s="15">
        <v>0.075</v>
      </c>
      <c r="AH37" s="15">
        <v>0.425</v>
      </c>
      <c r="AI37" s="15">
        <v>0.025</v>
      </c>
      <c r="AJ37" s="15">
        <v>0.075</v>
      </c>
      <c r="AK37" s="15">
        <v>0.025</v>
      </c>
      <c r="AL37" s="15">
        <v>0.075</v>
      </c>
      <c r="AM37" s="15">
        <v>0.025</v>
      </c>
      <c r="AN37" s="15">
        <v>0.425</v>
      </c>
      <c r="AO37" s="15">
        <v>0.075</v>
      </c>
      <c r="AP37" s="15">
        <v>0.025</v>
      </c>
      <c r="AQ37" s="15">
        <v>0.025</v>
      </c>
      <c r="AR37" s="15">
        <v>0.175</v>
      </c>
      <c r="AS37" s="15">
        <v>0.175</v>
      </c>
      <c r="AT37" s="15">
        <v>0.025</v>
      </c>
      <c r="AU37" s="15">
        <v>0.075</v>
      </c>
      <c r="AV37" s="15">
        <v>0.125</v>
      </c>
      <c r="AW37" s="15">
        <v>0.125</v>
      </c>
      <c r="AX37" s="15">
        <v>0.025</v>
      </c>
      <c r="AY37" s="15">
        <v>0.075</v>
      </c>
      <c r="AZ37" s="15">
        <v>0.075</v>
      </c>
      <c r="BA37" s="15">
        <v>0.025</v>
      </c>
      <c r="BB37" s="15">
        <v>0.025</v>
      </c>
      <c r="BC37" s="15">
        <v>0.475</v>
      </c>
      <c r="BD37" s="15">
        <v>0.175</v>
      </c>
      <c r="BE37" s="15">
        <v>0.175</v>
      </c>
      <c r="BF37" s="15">
        <v>0.025</v>
      </c>
      <c r="BG37" s="15">
        <v>0.075</v>
      </c>
      <c r="BH37" s="15">
        <v>0.175</v>
      </c>
      <c r="BI37" s="15">
        <v>0.075</v>
      </c>
      <c r="BJ37" s="15">
        <v>0.425</v>
      </c>
      <c r="BK37" s="15">
        <v>0.025</v>
      </c>
      <c r="BL37" s="15">
        <v>0.425</v>
      </c>
      <c r="BM37" s="15">
        <v>0.275</v>
      </c>
      <c r="BN37" s="15">
        <v>0.075</v>
      </c>
      <c r="BO37" s="15">
        <v>0.225</v>
      </c>
      <c r="BP37" s="15">
        <v>0.425</v>
      </c>
      <c r="BQ37" s="15">
        <v>0.425</v>
      </c>
      <c r="BR37" s="15">
        <v>0.075</v>
      </c>
      <c r="BS37" s="15">
        <v>0.425</v>
      </c>
      <c r="BT37" s="15">
        <v>0.125</v>
      </c>
      <c r="BU37" s="15">
        <v>0.075</v>
      </c>
      <c r="BV37" s="15">
        <v>0.325</v>
      </c>
      <c r="BW37" s="15">
        <v>0.375</v>
      </c>
      <c r="BX37" s="15">
        <v>0.175</v>
      </c>
      <c r="BY37" s="15">
        <v>0.425</v>
      </c>
      <c r="BZ37" s="15">
        <v>0.275</v>
      </c>
      <c r="CA37" s="15">
        <v>0.125</v>
      </c>
      <c r="CB37" s="15">
        <v>0.475</v>
      </c>
      <c r="CC37" s="15">
        <v>0.425</v>
      </c>
      <c r="CD37" s="15">
        <v>0.075</v>
      </c>
      <c r="CE37" s="15">
        <v>0.275</v>
      </c>
      <c r="CF37" s="15">
        <v>0.025</v>
      </c>
      <c r="CG37" s="15">
        <v>0.175</v>
      </c>
      <c r="CH37" s="15">
        <v>0.075</v>
      </c>
      <c r="CI37" s="15">
        <v>0.075</v>
      </c>
      <c r="CJ37" s="15">
        <v>0.125</v>
      </c>
      <c r="CK37" s="15">
        <v>0.125</v>
      </c>
      <c r="CL37" s="15">
        <v>0.025</v>
      </c>
      <c r="CM37" s="15">
        <v>0.375</v>
      </c>
      <c r="CN37" s="15">
        <v>0.025</v>
      </c>
      <c r="CO37" s="15">
        <v>0.075</v>
      </c>
      <c r="CP37" s="15">
        <v>0.025</v>
      </c>
      <c r="CQ37" s="15">
        <v>0.025</v>
      </c>
      <c r="CR37" s="15">
        <v>0.425</v>
      </c>
      <c r="CS37" s="15">
        <v>0.075</v>
      </c>
      <c r="CT37" s="15">
        <v>0.025</v>
      </c>
      <c r="CU37" s="15">
        <v>0.175</v>
      </c>
      <c r="CV37" s="15">
        <v>0.025</v>
      </c>
      <c r="CW37" s="15">
        <v>0.325</v>
      </c>
      <c r="CX37" s="15">
        <v>0.075</v>
      </c>
      <c r="CY37" s="15">
        <v>0.025</v>
      </c>
      <c r="CZ37" s="15">
        <v>0.425</v>
      </c>
      <c r="DA37" s="15">
        <v>0.175</v>
      </c>
      <c r="DB37" s="15">
        <v>0.075</v>
      </c>
      <c r="DC37" s="15">
        <v>0.025</v>
      </c>
      <c r="DD37" s="15">
        <v>0.075</v>
      </c>
      <c r="DF37">
        <f t="shared" si="3"/>
        <v>24.3984892299449</v>
      </c>
      <c r="DG37">
        <f t="shared" ref="DG37:EL37" si="103">DG36*(1-J37*0.5)+$D37*J37*0.5+J86-(0.22/3)*DG36</f>
        <v>33.9040306923503</v>
      </c>
      <c r="DH37">
        <f t="shared" si="103"/>
        <v>29.6586168633704</v>
      </c>
      <c r="DI37">
        <f t="shared" si="103"/>
        <v>22.2943225732102</v>
      </c>
      <c r="DJ37">
        <f t="shared" si="103"/>
        <v>22.7215753114968</v>
      </c>
      <c r="DK37">
        <f t="shared" si="103"/>
        <v>33.8379622784349</v>
      </c>
      <c r="DL37">
        <f t="shared" si="103"/>
        <v>26.2241217873498</v>
      </c>
      <c r="DM37">
        <f t="shared" si="103"/>
        <v>33.6388587021515</v>
      </c>
      <c r="DN37">
        <f t="shared" si="103"/>
        <v>30.1141115777051</v>
      </c>
      <c r="DO37">
        <f t="shared" si="103"/>
        <v>38.7297436706232</v>
      </c>
      <c r="DP37">
        <f t="shared" si="103"/>
        <v>29.8270076010145</v>
      </c>
      <c r="DQ37">
        <f t="shared" si="103"/>
        <v>24.5243665853798</v>
      </c>
      <c r="DR37">
        <f t="shared" si="103"/>
        <v>43.4998852116121</v>
      </c>
      <c r="DS37">
        <f t="shared" si="103"/>
        <v>34.7258680066478</v>
      </c>
      <c r="DT37">
        <f t="shared" si="103"/>
        <v>14.199383839145</v>
      </c>
      <c r="DU37">
        <f t="shared" si="103"/>
        <v>29.4079485966652</v>
      </c>
      <c r="DV37">
        <f t="shared" si="103"/>
        <v>19.0645030976325</v>
      </c>
      <c r="DW37">
        <f t="shared" si="103"/>
        <v>25.8766765781232</v>
      </c>
      <c r="DX37">
        <f t="shared" si="103"/>
        <v>26.1141313677416</v>
      </c>
      <c r="DY37">
        <f t="shared" si="103"/>
        <v>28.0684772104708</v>
      </c>
      <c r="DZ37">
        <f t="shared" si="103"/>
        <v>15.0620084639771</v>
      </c>
      <c r="EA37">
        <f t="shared" si="103"/>
        <v>30.4567481684819</v>
      </c>
      <c r="EB37">
        <f t="shared" si="103"/>
        <v>34.8803588520187</v>
      </c>
      <c r="EC37">
        <f t="shared" si="103"/>
        <v>26.3552374973549</v>
      </c>
      <c r="ED37">
        <f t="shared" si="103"/>
        <v>37.5338302994628</v>
      </c>
      <c r="EE37">
        <f t="shared" si="103"/>
        <v>20.535356921429</v>
      </c>
      <c r="EF37">
        <f t="shared" si="103"/>
        <v>30.0112861988679</v>
      </c>
      <c r="EG37">
        <f t="shared" si="103"/>
        <v>-5.91691874457709</v>
      </c>
      <c r="EH37">
        <f t="shared" si="103"/>
        <v>11.3765435548163</v>
      </c>
      <c r="EI37">
        <f t="shared" si="103"/>
        <v>22.3348634686209</v>
      </c>
      <c r="EJ37">
        <f t="shared" si="103"/>
        <v>20.5713941910593</v>
      </c>
      <c r="EK37">
        <f t="shared" si="103"/>
        <v>36.9931225136504</v>
      </c>
      <c r="EL37">
        <f t="shared" si="103"/>
        <v>51.0323828137106</v>
      </c>
      <c r="EM37">
        <f t="shared" ref="EM37:FR37" si="104">EM36*(1-AP37*0.5)+$D37*AP37*0.5+AP86-(0.22/3)*EM36</f>
        <v>26.016844406665</v>
      </c>
      <c r="EN37">
        <f t="shared" si="104"/>
        <v>31.4238587473942</v>
      </c>
      <c r="EO37">
        <f t="shared" si="104"/>
        <v>26.975953544606</v>
      </c>
      <c r="EP37">
        <f t="shared" si="104"/>
        <v>20.8235721068213</v>
      </c>
      <c r="EQ37">
        <f t="shared" si="104"/>
        <v>27.1016669250029</v>
      </c>
      <c r="ER37">
        <f t="shared" si="104"/>
        <v>36.8349597838903</v>
      </c>
      <c r="ES37">
        <f t="shared" si="104"/>
        <v>32.19774247914</v>
      </c>
      <c r="ET37">
        <f t="shared" si="104"/>
        <v>23.6554110318444</v>
      </c>
      <c r="EU37">
        <f t="shared" si="104"/>
        <v>37.3291110499065</v>
      </c>
      <c r="EV37">
        <f t="shared" si="104"/>
        <v>14.2019034007621</v>
      </c>
      <c r="EW37">
        <f t="shared" si="104"/>
        <v>17.0948466761152</v>
      </c>
      <c r="EX37">
        <f t="shared" si="104"/>
        <v>27.5567109097802</v>
      </c>
      <c r="EY37">
        <f t="shared" si="104"/>
        <v>22.7241929973328</v>
      </c>
      <c r="EZ37">
        <f t="shared" si="104"/>
        <v>27.6992544126207</v>
      </c>
      <c r="FA37">
        <f t="shared" si="104"/>
        <v>15.5270800323401</v>
      </c>
      <c r="FB37">
        <f t="shared" si="104"/>
        <v>27.6405128986294</v>
      </c>
      <c r="FC37">
        <f t="shared" si="104"/>
        <v>7.41112032673047</v>
      </c>
      <c r="FD37">
        <f t="shared" si="104"/>
        <v>32.2504377313901</v>
      </c>
      <c r="FE37">
        <f t="shared" si="104"/>
        <v>57.3629372370292</v>
      </c>
      <c r="FF37">
        <f t="shared" si="104"/>
        <v>26.3906669851228</v>
      </c>
      <c r="FG37">
        <f t="shared" si="104"/>
        <v>34.067393259847</v>
      </c>
      <c r="FH37">
        <f t="shared" si="104"/>
        <v>22.3923406252761</v>
      </c>
      <c r="FI37">
        <f t="shared" si="104"/>
        <v>21.46895528721</v>
      </c>
      <c r="FJ37">
        <f t="shared" si="104"/>
        <v>29.6003396489785</v>
      </c>
      <c r="FK37">
        <f t="shared" si="104"/>
        <v>26.0392676804886</v>
      </c>
      <c r="FL37">
        <f t="shared" si="104"/>
        <v>28.5286032863592</v>
      </c>
      <c r="FM37">
        <f t="shared" si="104"/>
        <v>22.6731120995921</v>
      </c>
      <c r="FN37">
        <f t="shared" si="104"/>
        <v>21.4731815612509</v>
      </c>
      <c r="FO37">
        <f t="shared" si="104"/>
        <v>17.8676471415464</v>
      </c>
      <c r="FP37">
        <f t="shared" si="104"/>
        <v>24.4404931673076</v>
      </c>
      <c r="FQ37">
        <f t="shared" si="104"/>
        <v>26.6717519453686</v>
      </c>
      <c r="FR37">
        <f t="shared" si="104"/>
        <v>40.6582098990821</v>
      </c>
      <c r="FS37">
        <f t="shared" ref="FS37:HA37" si="105">FS36*(1-BV37*0.5)+$D37*BV37*0.5+BV86-(0.22/3)*FS36</f>
        <v>30.9355102760265</v>
      </c>
      <c r="FT37">
        <f t="shared" si="105"/>
        <v>19.5215187369366</v>
      </c>
      <c r="FU37">
        <f t="shared" si="105"/>
        <v>22.0753505622609</v>
      </c>
      <c r="FV37">
        <f t="shared" si="105"/>
        <v>29.5445119104375</v>
      </c>
      <c r="FW37">
        <f t="shared" si="105"/>
        <v>25.2999863275549</v>
      </c>
      <c r="FX37">
        <f t="shared" si="105"/>
        <v>7.53316910945907</v>
      </c>
      <c r="FY37">
        <f t="shared" si="105"/>
        <v>34.0733373811436</v>
      </c>
      <c r="FZ37">
        <f t="shared" si="105"/>
        <v>28.7204460107363</v>
      </c>
      <c r="GA37">
        <f t="shared" si="105"/>
        <v>17.2571226890174</v>
      </c>
      <c r="GB37">
        <f t="shared" si="105"/>
        <v>30.2234166531782</v>
      </c>
      <c r="GC37">
        <f t="shared" si="105"/>
        <v>24.8694149359638</v>
      </c>
      <c r="GD37">
        <f t="shared" si="105"/>
        <v>47.1354570007026</v>
      </c>
      <c r="GE37">
        <f t="shared" si="105"/>
        <v>27.8626237758967</v>
      </c>
      <c r="GF37">
        <f t="shared" si="105"/>
        <v>33.6837298258695</v>
      </c>
      <c r="GG37">
        <f t="shared" si="105"/>
        <v>25.414190728965</v>
      </c>
      <c r="GH37">
        <f t="shared" si="105"/>
        <v>18.7991055149598</v>
      </c>
      <c r="GI37">
        <f t="shared" si="105"/>
        <v>20.3477707623369</v>
      </c>
      <c r="GJ37">
        <f t="shared" si="105"/>
        <v>19.5145939054891</v>
      </c>
      <c r="GK37">
        <f t="shared" si="105"/>
        <v>53.9042323088968</v>
      </c>
      <c r="GL37">
        <f t="shared" si="105"/>
        <v>17.64260965769</v>
      </c>
      <c r="GM37">
        <f t="shared" si="105"/>
        <v>26.8017601574936</v>
      </c>
      <c r="GN37">
        <f t="shared" si="105"/>
        <v>24.5699806779325</v>
      </c>
      <c r="GO37">
        <f t="shared" si="105"/>
        <v>30.805400974977</v>
      </c>
      <c r="GP37">
        <f t="shared" si="105"/>
        <v>25.3181959732946</v>
      </c>
      <c r="GQ37">
        <f t="shared" si="105"/>
        <v>22.8095103535985</v>
      </c>
      <c r="GR37">
        <f t="shared" si="105"/>
        <v>30.6074942526524</v>
      </c>
      <c r="GS37">
        <f t="shared" si="105"/>
        <v>24.2018253380409</v>
      </c>
      <c r="GT37">
        <f t="shared" si="105"/>
        <v>32.5706944551886</v>
      </c>
      <c r="GU37">
        <f t="shared" si="105"/>
        <v>29.2884039372966</v>
      </c>
      <c r="GV37">
        <f t="shared" si="105"/>
        <v>23.3808034860663</v>
      </c>
      <c r="GW37">
        <f t="shared" si="105"/>
        <v>22.0564597298384</v>
      </c>
      <c r="GX37">
        <f t="shared" si="105"/>
        <v>29.2491130746288</v>
      </c>
      <c r="GY37">
        <f t="shared" si="105"/>
        <v>19.1865082425209</v>
      </c>
      <c r="GZ37">
        <f t="shared" si="105"/>
        <v>22.9354176421536</v>
      </c>
      <c r="HA37">
        <f t="shared" si="105"/>
        <v>30.6196339588346</v>
      </c>
      <c r="HB37" s="21">
        <v>13.8333333333333</v>
      </c>
    </row>
    <row r="38" ht="14.4" spans="1:210">
      <c r="A38" s="11">
        <v>2724</v>
      </c>
      <c r="B38" s="12">
        <v>42792.75</v>
      </c>
      <c r="C38" s="13">
        <v>12.8333333333333</v>
      </c>
      <c r="D38" s="13">
        <v>29</v>
      </c>
      <c r="F38" s="25">
        <v>0</v>
      </c>
      <c r="G38" s="25">
        <v>0</v>
      </c>
      <c r="I38" s="15">
        <v>0.175</v>
      </c>
      <c r="J38" s="15">
        <v>0.225</v>
      </c>
      <c r="K38" s="15">
        <v>0.425</v>
      </c>
      <c r="L38" s="15">
        <v>0.025</v>
      </c>
      <c r="M38" s="15">
        <v>0.025</v>
      </c>
      <c r="N38" s="15">
        <v>0.025</v>
      </c>
      <c r="O38" s="15">
        <v>0.275</v>
      </c>
      <c r="P38" s="15">
        <v>0.275</v>
      </c>
      <c r="Q38" s="15">
        <v>0.025</v>
      </c>
      <c r="R38" s="15">
        <v>0.025</v>
      </c>
      <c r="S38" s="15">
        <v>0.025</v>
      </c>
      <c r="T38" s="15">
        <v>0.025</v>
      </c>
      <c r="U38" s="15">
        <v>0.425</v>
      </c>
      <c r="V38" s="15">
        <v>0.025</v>
      </c>
      <c r="W38" s="15">
        <v>0.275</v>
      </c>
      <c r="X38" s="15">
        <v>0.375</v>
      </c>
      <c r="Y38" s="15">
        <v>0.025</v>
      </c>
      <c r="Z38" s="15">
        <v>0.025</v>
      </c>
      <c r="AA38" s="15">
        <v>0.225</v>
      </c>
      <c r="AB38" s="15">
        <v>0.225</v>
      </c>
      <c r="AC38" s="15">
        <v>0.175</v>
      </c>
      <c r="AD38" s="15">
        <v>0.225</v>
      </c>
      <c r="AE38" s="15">
        <v>0.425</v>
      </c>
      <c r="AF38" s="15">
        <v>0.375</v>
      </c>
      <c r="AG38" s="15">
        <v>0.375</v>
      </c>
      <c r="AH38" s="15">
        <v>0.025</v>
      </c>
      <c r="AI38" s="15">
        <v>0.025</v>
      </c>
      <c r="AJ38" s="15">
        <v>0.175</v>
      </c>
      <c r="AK38" s="15">
        <v>0.325</v>
      </c>
      <c r="AL38" s="15">
        <v>0.275</v>
      </c>
      <c r="AM38" s="15">
        <v>0.425</v>
      </c>
      <c r="AN38" s="15">
        <v>0.075</v>
      </c>
      <c r="AO38" s="15">
        <v>0.075</v>
      </c>
      <c r="AP38" s="15">
        <v>0.275</v>
      </c>
      <c r="AQ38" s="15">
        <v>0.025</v>
      </c>
      <c r="AR38" s="15">
        <v>0.375</v>
      </c>
      <c r="AS38" s="15">
        <v>0.025</v>
      </c>
      <c r="AT38" s="15">
        <v>0.425</v>
      </c>
      <c r="AU38" s="15">
        <v>0.025</v>
      </c>
      <c r="AV38" s="15">
        <v>0.025</v>
      </c>
      <c r="AW38" s="15">
        <v>0.275</v>
      </c>
      <c r="AX38" s="15">
        <v>0.075</v>
      </c>
      <c r="AY38" s="15">
        <v>0.425</v>
      </c>
      <c r="AZ38" s="15">
        <v>0.025</v>
      </c>
      <c r="BA38" s="15">
        <v>0.225</v>
      </c>
      <c r="BB38" s="15">
        <v>0.075</v>
      </c>
      <c r="BC38" s="15">
        <v>0.325</v>
      </c>
      <c r="BD38" s="15">
        <v>0.275</v>
      </c>
      <c r="BE38" s="15">
        <v>0.125</v>
      </c>
      <c r="BF38" s="15">
        <v>0.225</v>
      </c>
      <c r="BG38" s="15">
        <v>0.075</v>
      </c>
      <c r="BH38" s="15">
        <v>0.025</v>
      </c>
      <c r="BI38" s="15">
        <v>0.125</v>
      </c>
      <c r="BJ38" s="15">
        <v>0.075</v>
      </c>
      <c r="BK38" s="15">
        <v>0.075</v>
      </c>
      <c r="BL38" s="15">
        <v>0.275</v>
      </c>
      <c r="BM38" s="15">
        <v>0.275</v>
      </c>
      <c r="BN38" s="15">
        <v>0.125</v>
      </c>
      <c r="BO38" s="15">
        <v>0.025</v>
      </c>
      <c r="BP38" s="15">
        <v>0.275</v>
      </c>
      <c r="BQ38" s="15">
        <v>0.175</v>
      </c>
      <c r="BR38" s="15">
        <v>0.425</v>
      </c>
      <c r="BS38" s="15">
        <v>0.125</v>
      </c>
      <c r="BT38" s="15">
        <v>0.075</v>
      </c>
      <c r="BU38" s="15">
        <v>0.025</v>
      </c>
      <c r="BV38" s="15">
        <v>0.075</v>
      </c>
      <c r="BW38" s="15">
        <v>0.075</v>
      </c>
      <c r="BX38" s="15">
        <v>0.025</v>
      </c>
      <c r="BY38" s="15">
        <v>0.175</v>
      </c>
      <c r="BZ38" s="15">
        <v>0.225</v>
      </c>
      <c r="CA38" s="15">
        <v>0.125</v>
      </c>
      <c r="CB38" s="15">
        <v>0.075</v>
      </c>
      <c r="CC38" s="15">
        <v>0.125</v>
      </c>
      <c r="CD38" s="15">
        <v>0.075</v>
      </c>
      <c r="CE38" s="15">
        <v>0.475</v>
      </c>
      <c r="CF38" s="15">
        <v>0.075</v>
      </c>
      <c r="CG38" s="15">
        <v>0.175</v>
      </c>
      <c r="CH38" s="15">
        <v>0.075</v>
      </c>
      <c r="CI38" s="15">
        <v>0.075</v>
      </c>
      <c r="CJ38" s="15">
        <v>0.475</v>
      </c>
      <c r="CK38" s="15">
        <v>0.025</v>
      </c>
      <c r="CL38" s="15">
        <v>0.425</v>
      </c>
      <c r="CM38" s="15">
        <v>0.075</v>
      </c>
      <c r="CN38" s="15">
        <v>0.175</v>
      </c>
      <c r="CO38" s="15">
        <v>0.075</v>
      </c>
      <c r="CP38" s="15">
        <v>0.025</v>
      </c>
      <c r="CQ38" s="15">
        <v>0.125</v>
      </c>
      <c r="CR38" s="15">
        <v>0.125</v>
      </c>
      <c r="CS38" s="15">
        <v>0.025</v>
      </c>
      <c r="CT38" s="15">
        <v>0.175</v>
      </c>
      <c r="CU38" s="15">
        <v>0.075</v>
      </c>
      <c r="CV38" s="15">
        <v>0.475</v>
      </c>
      <c r="CW38" s="15">
        <v>0.025</v>
      </c>
      <c r="CX38" s="15">
        <v>0.075</v>
      </c>
      <c r="CY38" s="15">
        <v>0.025</v>
      </c>
      <c r="CZ38" s="15">
        <v>0.075</v>
      </c>
      <c r="DA38" s="15">
        <v>0.025</v>
      </c>
      <c r="DB38" s="15">
        <v>0.225</v>
      </c>
      <c r="DC38" s="15">
        <v>0.125</v>
      </c>
      <c r="DD38" s="15">
        <v>0.025</v>
      </c>
      <c r="DF38">
        <f t="shared" si="3"/>
        <v>23.0118988787954</v>
      </c>
      <c r="DG38">
        <f t="shared" ref="DG38:EL38" si="106">DG37*(1-J38*0.5)+$D38*J38*0.5+J87-(0.22/3)*DG37</f>
        <v>30.8660316553552</v>
      </c>
      <c r="DH38">
        <f t="shared" si="106"/>
        <v>27.343695543257</v>
      </c>
      <c r="DI38">
        <f t="shared" si="106"/>
        <v>20.743226552343</v>
      </c>
      <c r="DJ38">
        <f t="shared" si="106"/>
        <v>21.1338067639267</v>
      </c>
      <c r="DK38">
        <f t="shared" si="106"/>
        <v>31.2960371828692</v>
      </c>
      <c r="DL38">
        <f t="shared" si="106"/>
        <v>24.6827027771835</v>
      </c>
      <c r="DM38">
        <f t="shared" si="106"/>
        <v>30.5341659924479</v>
      </c>
      <c r="DN38">
        <f t="shared" si="106"/>
        <v>27.8918170006188</v>
      </c>
      <c r="DO38">
        <f t="shared" si="106"/>
        <v>35.7679406722281</v>
      </c>
      <c r="DP38">
        <f t="shared" si="106"/>
        <v>27.6293561152607</v>
      </c>
      <c r="DQ38">
        <f t="shared" si="106"/>
        <v>22.781858453468</v>
      </c>
      <c r="DR38">
        <f t="shared" si="106"/>
        <v>37.2286680219596</v>
      </c>
      <c r="DS38">
        <f t="shared" si="106"/>
        <v>32.1077310027438</v>
      </c>
      <c r="DT38">
        <f t="shared" si="106"/>
        <v>15.1931804130586</v>
      </c>
      <c r="DU38">
        <f t="shared" si="106"/>
        <v>27.1748753377017</v>
      </c>
      <c r="DV38">
        <f t="shared" si="106"/>
        <v>17.7906332484191</v>
      </c>
      <c r="DW38">
        <f t="shared" si="106"/>
        <v>24.0180951718343</v>
      </c>
      <c r="DX38">
        <f t="shared" si="106"/>
        <v>24.5237552885696</v>
      </c>
      <c r="DY38">
        <f t="shared" si="106"/>
        <v>26.1149185288583</v>
      </c>
      <c r="DZ38">
        <f t="shared" si="106"/>
        <v>15.1770354360208</v>
      </c>
      <c r="EA38">
        <f t="shared" si="106"/>
        <v>28.059369133839</v>
      </c>
      <c r="EB38">
        <f t="shared" si="106"/>
        <v>31.0728896134834</v>
      </c>
      <c r="EC38">
        <f t="shared" si="106"/>
        <v>24.9184130501282</v>
      </c>
      <c r="ED38">
        <f t="shared" si="106"/>
        <v>33.1812562296862</v>
      </c>
      <c r="EE38">
        <f t="shared" si="106"/>
        <v>19.135238785673</v>
      </c>
      <c r="EF38">
        <f t="shared" si="106"/>
        <v>27.7978174667985</v>
      </c>
      <c r="EG38">
        <f t="shared" si="106"/>
        <v>-2.42778097982428</v>
      </c>
      <c r="EH38">
        <f t="shared" si="106"/>
        <v>13.4060753664721</v>
      </c>
      <c r="EI38">
        <f t="shared" si="106"/>
        <v>21.6134297539866</v>
      </c>
      <c r="EJ38">
        <f t="shared" si="106"/>
        <v>20.8539040181148</v>
      </c>
      <c r="EK38">
        <f t="shared" si="106"/>
        <v>33.9805514350541</v>
      </c>
      <c r="EL38">
        <f t="shared" si="106"/>
        <v>46.4637937185243</v>
      </c>
      <c r="EM38">
        <f t="shared" ref="EM38:FR38" si="107">EM37*(1-AP38*0.5)+$D38*AP38*0.5+AP87-(0.22/3)*EM37</f>
        <v>24.5191263775932</v>
      </c>
      <c r="EN38">
        <f t="shared" si="107"/>
        <v>29.0891442049095</v>
      </c>
      <c r="EO38">
        <f t="shared" si="107"/>
        <v>25.3772256617213</v>
      </c>
      <c r="EP38">
        <f t="shared" si="107"/>
        <v>19.3987155009858</v>
      </c>
      <c r="EQ38">
        <f t="shared" si="107"/>
        <v>25.5176071289396</v>
      </c>
      <c r="ER38">
        <f t="shared" si="107"/>
        <v>34.0357924024397</v>
      </c>
      <c r="ES38">
        <f t="shared" si="107"/>
        <v>29.7966029163472</v>
      </c>
      <c r="ET38">
        <f t="shared" si="107"/>
        <v>22.6555618726305</v>
      </c>
      <c r="EU38">
        <f t="shared" si="107"/>
        <v>34.2793012418752</v>
      </c>
      <c r="EV38">
        <f t="shared" si="107"/>
        <v>16.3050260120442</v>
      </c>
      <c r="EW38">
        <f t="shared" si="107"/>
        <v>15.990039003082</v>
      </c>
      <c r="EX38">
        <f t="shared" si="107"/>
        <v>25.6982554657127</v>
      </c>
      <c r="EY38">
        <f t="shared" si="107"/>
        <v>21.2930949401284</v>
      </c>
      <c r="EZ38">
        <f t="shared" si="107"/>
        <v>25.8793469136443</v>
      </c>
      <c r="FA38">
        <f t="shared" si="107"/>
        <v>16.2409539921884</v>
      </c>
      <c r="FB38">
        <f t="shared" si="107"/>
        <v>25.6985098965656</v>
      </c>
      <c r="FC38">
        <f t="shared" si="107"/>
        <v>9.29638713267973</v>
      </c>
      <c r="FD38">
        <f t="shared" si="107"/>
        <v>29.763514216161</v>
      </c>
      <c r="FE38">
        <f t="shared" si="107"/>
        <v>52.8017851241842</v>
      </c>
      <c r="FF38">
        <f t="shared" si="107"/>
        <v>24.6184347196436</v>
      </c>
      <c r="FG38">
        <f t="shared" si="107"/>
        <v>31.3790905068807</v>
      </c>
      <c r="FH38">
        <f t="shared" si="107"/>
        <v>20.9980228726413</v>
      </c>
      <c r="FI38">
        <f t="shared" si="107"/>
        <v>20.9300838808232</v>
      </c>
      <c r="FJ38">
        <f t="shared" si="107"/>
        <v>27.3471013729855</v>
      </c>
      <c r="FK38">
        <f t="shared" si="107"/>
        <v>24.3147671538889</v>
      </c>
      <c r="FL38">
        <f t="shared" si="107"/>
        <v>26.4423981709467</v>
      </c>
      <c r="FM38">
        <f t="shared" si="107"/>
        <v>21.8803642985948</v>
      </c>
      <c r="FN38">
        <f t="shared" si="107"/>
        <v>20.557078193483</v>
      </c>
      <c r="FO38">
        <f t="shared" si="107"/>
        <v>18.9229780002544</v>
      </c>
      <c r="FP38">
        <f t="shared" si="107"/>
        <v>22.9331595120816</v>
      </c>
      <c r="FQ38">
        <f t="shared" si="107"/>
        <v>24.8031327714236</v>
      </c>
      <c r="FR38">
        <f t="shared" si="107"/>
        <v>37.5308802160775</v>
      </c>
      <c r="FS38">
        <f t="shared" ref="FS38:HA38" si="108">FS37*(1-BV38*0.5)+$D38*BV38*0.5+BV87-(0.22/3)*FS37</f>
        <v>28.5943245537669</v>
      </c>
      <c r="FT38">
        <f t="shared" si="108"/>
        <v>18.4453837435928</v>
      </c>
      <c r="FU38">
        <f t="shared" si="108"/>
        <v>20.5430496390002</v>
      </c>
      <c r="FV38">
        <f t="shared" si="108"/>
        <v>27.3302695781755</v>
      </c>
      <c r="FW38">
        <f t="shared" si="108"/>
        <v>23.8609055350176</v>
      </c>
      <c r="FX38">
        <f t="shared" si="108"/>
        <v>8.32241363875755</v>
      </c>
      <c r="FY38">
        <f t="shared" si="108"/>
        <v>31.3843758214002</v>
      </c>
      <c r="FZ38">
        <f t="shared" si="108"/>
        <v>26.6317520942779</v>
      </c>
      <c r="GA38">
        <f t="shared" si="108"/>
        <v>16.4319582576513</v>
      </c>
      <c r="GB38">
        <f t="shared" si="108"/>
        <v>27.7164713101486</v>
      </c>
      <c r="GC38">
        <f t="shared" si="108"/>
        <v>23.2005547805611</v>
      </c>
      <c r="GD38">
        <f t="shared" si="108"/>
        <v>42.0920043330896</v>
      </c>
      <c r="GE38">
        <f t="shared" si="108"/>
        <v>25.8620163074015</v>
      </c>
      <c r="GF38">
        <f t="shared" si="108"/>
        <v>31.037949770169</v>
      </c>
      <c r="GG38">
        <f t="shared" si="108"/>
        <v>24.4021131107117</v>
      </c>
      <c r="GH38">
        <f t="shared" si="108"/>
        <v>17.5480156249258</v>
      </c>
      <c r="GI38">
        <f t="shared" si="108"/>
        <v>20.6941996194356</v>
      </c>
      <c r="GJ38">
        <f t="shared" si="108"/>
        <v>18.4392264142973</v>
      </c>
      <c r="GK38">
        <f t="shared" si="108"/>
        <v>47.7721349458825</v>
      </c>
      <c r="GL38">
        <f t="shared" si="108"/>
        <v>16.7747204206293</v>
      </c>
      <c r="GM38">
        <f t="shared" si="108"/>
        <v>24.8637757439754</v>
      </c>
      <c r="GN38">
        <f t="shared" si="108"/>
        <v>23.0450583025133</v>
      </c>
      <c r="GO38">
        <f t="shared" si="108"/>
        <v>28.433500675876</v>
      </c>
      <c r="GP38">
        <f t="shared" si="108"/>
        <v>23.5075508189201</v>
      </c>
      <c r="GQ38">
        <f t="shared" si="108"/>
        <v>21.6784807717281</v>
      </c>
      <c r="GR38">
        <f t="shared" si="108"/>
        <v>28.3026636396501</v>
      </c>
      <c r="GS38">
        <f t="shared" si="108"/>
        <v>23.5665912954665</v>
      </c>
      <c r="GT38">
        <f t="shared" si="108"/>
        <v>30.1375431811182</v>
      </c>
      <c r="GU38">
        <f t="shared" si="108"/>
        <v>27.1297725009129</v>
      </c>
      <c r="GV38">
        <f t="shared" si="108"/>
        <v>21.7364511868456</v>
      </c>
      <c r="GW38">
        <f t="shared" si="108"/>
        <v>20.699368776448</v>
      </c>
      <c r="GX38">
        <f t="shared" si="108"/>
        <v>27.1010642023898</v>
      </c>
      <c r="GY38">
        <f t="shared" si="108"/>
        <v>18.8835154607858</v>
      </c>
      <c r="GZ38">
        <f t="shared" si="108"/>
        <v>21.6325234124277</v>
      </c>
      <c r="HA38">
        <f t="shared" si="108"/>
        <v>28.3539487107013</v>
      </c>
      <c r="HB38" s="21">
        <v>12.8333333333333</v>
      </c>
    </row>
    <row r="39" ht="14.4" spans="1:210">
      <c r="A39" s="11">
        <v>2725</v>
      </c>
      <c r="B39" s="12">
        <v>42792.7708333333</v>
      </c>
      <c r="C39" s="13">
        <v>13.6666666666667</v>
      </c>
      <c r="D39" s="13">
        <v>29</v>
      </c>
      <c r="F39" s="25">
        <v>0</v>
      </c>
      <c r="G39" s="25">
        <v>0</v>
      </c>
      <c r="I39" s="15">
        <v>0.025</v>
      </c>
      <c r="J39" s="15">
        <v>0.425</v>
      </c>
      <c r="K39" s="15">
        <v>0.225</v>
      </c>
      <c r="L39" s="15">
        <v>0.075</v>
      </c>
      <c r="M39" s="15">
        <v>0.075</v>
      </c>
      <c r="N39" s="15">
        <v>0.075</v>
      </c>
      <c r="O39" s="15">
        <v>0.025</v>
      </c>
      <c r="P39" s="15">
        <v>0.075</v>
      </c>
      <c r="Q39" s="15">
        <v>0.225</v>
      </c>
      <c r="R39" s="15">
        <v>0.075</v>
      </c>
      <c r="S39" s="15">
        <v>0.025</v>
      </c>
      <c r="T39" s="15">
        <v>0.025</v>
      </c>
      <c r="U39" s="15">
        <v>0.075</v>
      </c>
      <c r="V39" s="15">
        <v>0.225</v>
      </c>
      <c r="W39" s="15">
        <v>0.275</v>
      </c>
      <c r="X39" s="15">
        <v>0.025</v>
      </c>
      <c r="Y39" s="15">
        <v>0.425</v>
      </c>
      <c r="Z39" s="15">
        <v>0.425</v>
      </c>
      <c r="AA39" s="15">
        <v>0.425</v>
      </c>
      <c r="AB39" s="15">
        <v>0.025</v>
      </c>
      <c r="AC39" s="15">
        <v>0.275</v>
      </c>
      <c r="AD39" s="15">
        <v>0.175</v>
      </c>
      <c r="AE39" s="15">
        <v>0.275</v>
      </c>
      <c r="AF39" s="15">
        <v>0.375</v>
      </c>
      <c r="AG39" s="15">
        <v>0.025</v>
      </c>
      <c r="AH39" s="15">
        <v>0.375</v>
      </c>
      <c r="AI39" s="15">
        <v>0.275</v>
      </c>
      <c r="AJ39" s="15">
        <v>0.425</v>
      </c>
      <c r="AK39" s="15">
        <v>0.175</v>
      </c>
      <c r="AL39" s="15">
        <v>0.175</v>
      </c>
      <c r="AM39" s="15">
        <v>0.075</v>
      </c>
      <c r="AN39" s="15">
        <v>0.125</v>
      </c>
      <c r="AO39" s="15">
        <v>0.025</v>
      </c>
      <c r="AP39" s="15">
        <v>0.175</v>
      </c>
      <c r="AQ39" s="15">
        <v>0.075</v>
      </c>
      <c r="AR39" s="15">
        <v>0.275</v>
      </c>
      <c r="AS39" s="15">
        <v>0.075</v>
      </c>
      <c r="AT39" s="15">
        <v>0.175</v>
      </c>
      <c r="AU39" s="15">
        <v>0.125</v>
      </c>
      <c r="AV39" s="15">
        <v>0.025</v>
      </c>
      <c r="AW39" s="15">
        <v>0.175</v>
      </c>
      <c r="AX39" s="15">
        <v>0.475</v>
      </c>
      <c r="AY39" s="15">
        <v>0.025</v>
      </c>
      <c r="AZ39" s="15">
        <v>0.075</v>
      </c>
      <c r="BA39" s="15">
        <v>0.475</v>
      </c>
      <c r="BB39" s="15">
        <v>0.025</v>
      </c>
      <c r="BC39" s="15">
        <v>0.025</v>
      </c>
      <c r="BD39" s="15">
        <v>0.075</v>
      </c>
      <c r="BE39" s="15">
        <v>0.275</v>
      </c>
      <c r="BF39" s="15">
        <v>0.025</v>
      </c>
      <c r="BG39" s="15">
        <v>0.125</v>
      </c>
      <c r="BH39" s="15">
        <v>0.225</v>
      </c>
      <c r="BI39" s="15">
        <v>0.175</v>
      </c>
      <c r="BJ39" s="15">
        <v>0.175</v>
      </c>
      <c r="BK39" s="15">
        <v>0.075</v>
      </c>
      <c r="BL39" s="15">
        <v>0.125</v>
      </c>
      <c r="BM39" s="15">
        <v>0.075</v>
      </c>
      <c r="BN39" s="15">
        <v>0.075</v>
      </c>
      <c r="BO39" s="15">
        <v>0.025</v>
      </c>
      <c r="BP39" s="15">
        <v>0.475</v>
      </c>
      <c r="BQ39" s="15">
        <v>0.025</v>
      </c>
      <c r="BR39" s="15">
        <v>0.025</v>
      </c>
      <c r="BS39" s="15">
        <v>0.175</v>
      </c>
      <c r="BT39" s="15">
        <v>0.225</v>
      </c>
      <c r="BU39" s="15">
        <v>0.225</v>
      </c>
      <c r="BV39" s="15">
        <v>0.075</v>
      </c>
      <c r="BW39" s="15">
        <v>0.075</v>
      </c>
      <c r="BX39" s="15">
        <v>0.075</v>
      </c>
      <c r="BY39" s="15">
        <v>0.025</v>
      </c>
      <c r="BZ39" s="15">
        <v>0.275</v>
      </c>
      <c r="CA39" s="15">
        <v>0.125</v>
      </c>
      <c r="CB39" s="15">
        <v>0.225</v>
      </c>
      <c r="CC39" s="15">
        <v>0.075</v>
      </c>
      <c r="CD39" s="15">
        <v>0.425</v>
      </c>
      <c r="CE39" s="15">
        <v>0.175</v>
      </c>
      <c r="CF39" s="15">
        <v>0.025</v>
      </c>
      <c r="CG39" s="15">
        <v>0.075</v>
      </c>
      <c r="CH39" s="15">
        <v>0.075</v>
      </c>
      <c r="CI39" s="15">
        <v>0.325</v>
      </c>
      <c r="CJ39" s="15">
        <v>0.175</v>
      </c>
      <c r="CK39" s="15">
        <v>0.425</v>
      </c>
      <c r="CL39" s="15">
        <v>0.425</v>
      </c>
      <c r="CM39" s="15">
        <v>0.275</v>
      </c>
      <c r="CN39" s="15">
        <v>0.025</v>
      </c>
      <c r="CO39" s="15">
        <v>0.425</v>
      </c>
      <c r="CP39" s="15">
        <v>0.075</v>
      </c>
      <c r="CQ39" s="15">
        <v>0.125</v>
      </c>
      <c r="CR39" s="15">
        <v>0.425</v>
      </c>
      <c r="CS39" s="15">
        <v>0.425</v>
      </c>
      <c r="CT39" s="15">
        <v>0.125</v>
      </c>
      <c r="CU39" s="15">
        <v>0.475</v>
      </c>
      <c r="CV39" s="15">
        <v>0.425</v>
      </c>
      <c r="CW39" s="15">
        <v>0.125</v>
      </c>
      <c r="CX39" s="15">
        <v>0.075</v>
      </c>
      <c r="CY39" s="15">
        <v>0.075</v>
      </c>
      <c r="CZ39" s="15">
        <v>0.075</v>
      </c>
      <c r="DA39" s="15">
        <v>0.025</v>
      </c>
      <c r="DB39" s="15">
        <v>0.425</v>
      </c>
      <c r="DC39" s="15">
        <v>0.175</v>
      </c>
      <c r="DD39" s="15">
        <v>0.025</v>
      </c>
      <c r="DF39">
        <f t="shared" si="3"/>
        <v>21.3992108916988</v>
      </c>
      <c r="DG39">
        <f t="shared" ref="DG39:EL39" si="109">DG38*(1-J39*0.5)+$D39*J39*0.5+J88-(0.22/3)*DG38</f>
        <v>28.2059909405328</v>
      </c>
      <c r="DH39">
        <f t="shared" si="109"/>
        <v>25.5248254548018</v>
      </c>
      <c r="DI39">
        <f t="shared" si="109"/>
        <v>19.5316856094583</v>
      </c>
      <c r="DJ39">
        <f t="shared" si="109"/>
        <v>19.8789765142581</v>
      </c>
      <c r="DK39">
        <f t="shared" si="109"/>
        <v>28.9148930617679</v>
      </c>
      <c r="DL39">
        <f t="shared" si="109"/>
        <v>22.926604122142</v>
      </c>
      <c r="DM39">
        <f t="shared" si="109"/>
        <v>28.2374625949516</v>
      </c>
      <c r="DN39">
        <f t="shared" si="109"/>
        <v>25.9710876746704</v>
      </c>
      <c r="DO39">
        <f t="shared" si="109"/>
        <v>32.8911605810561</v>
      </c>
      <c r="DP39">
        <f t="shared" si="109"/>
        <v>25.6203363820342</v>
      </c>
      <c r="DQ39">
        <f t="shared" si="109"/>
        <v>21.1889156028787</v>
      </c>
      <c r="DR39">
        <f t="shared" si="109"/>
        <v>34.1899906495258</v>
      </c>
      <c r="DS39">
        <f t="shared" si="109"/>
        <v>29.4035443247339</v>
      </c>
      <c r="DT39">
        <f t="shared" si="109"/>
        <v>15.9774515426387</v>
      </c>
      <c r="DU39">
        <f t="shared" si="109"/>
        <v>25.2048652045489</v>
      </c>
      <c r="DV39">
        <f t="shared" si="109"/>
        <v>18.8679772449126</v>
      </c>
      <c r="DW39">
        <f t="shared" si="109"/>
        <v>23.3154229685517</v>
      </c>
      <c r="DX39">
        <f t="shared" si="109"/>
        <v>23.6765485685868</v>
      </c>
      <c r="DY39">
        <f t="shared" si="109"/>
        <v>24.235888021798</v>
      </c>
      <c r="DZ39">
        <f t="shared" si="109"/>
        <v>15.9647104649264</v>
      </c>
      <c r="EA39">
        <f t="shared" si="109"/>
        <v>26.0839872648133</v>
      </c>
      <c r="EB39">
        <f t="shared" si="109"/>
        <v>28.509188719974</v>
      </c>
      <c r="EC39">
        <f t="shared" si="109"/>
        <v>23.8563603128864</v>
      </c>
      <c r="ED39">
        <f t="shared" si="109"/>
        <v>30.6956984033048</v>
      </c>
      <c r="EE39">
        <f t="shared" si="109"/>
        <v>19.5816306690766</v>
      </c>
      <c r="EF39">
        <f t="shared" si="109"/>
        <v>25.9246109508818</v>
      </c>
      <c r="EG39">
        <f t="shared" si="109"/>
        <v>4.42865975024216</v>
      </c>
      <c r="EH39">
        <f t="shared" si="109"/>
        <v>13.7874315783645</v>
      </c>
      <c r="EI39">
        <f t="shared" si="109"/>
        <v>20.6747698018871</v>
      </c>
      <c r="EJ39">
        <f t="shared" si="109"/>
        <v>19.6300963227738</v>
      </c>
      <c r="EK39">
        <f t="shared" si="109"/>
        <v>31.177359865126</v>
      </c>
      <c r="EL39">
        <f t="shared" si="109"/>
        <v>42.838151424351</v>
      </c>
      <c r="EM39">
        <f t="shared" ref="EM39:FR39" si="110">EM38*(1-AP39*0.5)+$D39*AP39*0.5+AP88-(0.22/3)*EM38</f>
        <v>23.1131335518636</v>
      </c>
      <c r="EN39">
        <f t="shared" si="110"/>
        <v>26.9525973888654</v>
      </c>
      <c r="EO39">
        <f t="shared" si="110"/>
        <v>24.0143605847084</v>
      </c>
      <c r="EP39">
        <f t="shared" si="110"/>
        <v>18.3361911996265</v>
      </c>
      <c r="EQ39">
        <f t="shared" si="110"/>
        <v>23.9510253157018</v>
      </c>
      <c r="ER39">
        <f t="shared" si="110"/>
        <v>31.225097267775</v>
      </c>
      <c r="ES39">
        <f t="shared" si="110"/>
        <v>27.6015611660274</v>
      </c>
      <c r="ET39">
        <f t="shared" si="110"/>
        <v>21.5492923381158</v>
      </c>
      <c r="EU39">
        <f t="shared" si="110"/>
        <v>30.5116517725256</v>
      </c>
      <c r="EV39">
        <f t="shared" si="110"/>
        <v>15.2680112793438</v>
      </c>
      <c r="EW39">
        <f t="shared" si="110"/>
        <v>15.3053096802404</v>
      </c>
      <c r="EX39">
        <f t="shared" si="110"/>
        <v>24.5978810584537</v>
      </c>
      <c r="EY39">
        <f t="shared" si="110"/>
        <v>19.8279376244341</v>
      </c>
      <c r="EZ39">
        <f t="shared" si="110"/>
        <v>24.0205363035565</v>
      </c>
      <c r="FA39">
        <f t="shared" si="110"/>
        <v>15.5284149247208</v>
      </c>
      <c r="FB39">
        <f t="shared" si="110"/>
        <v>24.267907393373</v>
      </c>
      <c r="FC39">
        <f t="shared" si="110"/>
        <v>8.86094723712472</v>
      </c>
      <c r="FD39">
        <f t="shared" si="110"/>
        <v>27.5331368684658</v>
      </c>
      <c r="FE39">
        <f t="shared" si="110"/>
        <v>46.2519533886066</v>
      </c>
      <c r="FF39">
        <f t="shared" si="110"/>
        <v>23.1964698022343</v>
      </c>
      <c r="FG39">
        <f t="shared" si="110"/>
        <v>28.8697867836907</v>
      </c>
      <c r="FH39">
        <f t="shared" si="110"/>
        <v>19.7582420042569</v>
      </c>
      <c r="FI39">
        <f t="shared" si="110"/>
        <v>19.8995808203447</v>
      </c>
      <c r="FJ39">
        <f t="shared" si="110"/>
        <v>25.4036309708129</v>
      </c>
      <c r="FK39">
        <f t="shared" si="110"/>
        <v>22.7073804609996</v>
      </c>
      <c r="FL39">
        <f t="shared" si="110"/>
        <v>24.5352589946071</v>
      </c>
      <c r="FM39">
        <f t="shared" si="110"/>
        <v>21.9667177291149</v>
      </c>
      <c r="FN39">
        <f t="shared" si="110"/>
        <v>19.1550956485424</v>
      </c>
      <c r="FO39">
        <f t="shared" si="110"/>
        <v>17.6612557218992</v>
      </c>
      <c r="FP39">
        <f t="shared" si="110"/>
        <v>21.7822430238885</v>
      </c>
      <c r="FQ39">
        <f t="shared" si="110"/>
        <v>23.4563839314007</v>
      </c>
      <c r="FR39">
        <f t="shared" si="110"/>
        <v>33.8188916425898</v>
      </c>
      <c r="FS39">
        <f t="shared" ref="FS39:HA39" si="111">FS38*(1-BV39*0.5)+$D39*BV39*0.5+BV88-(0.22/3)*FS38</f>
        <v>26.5126202490577</v>
      </c>
      <c r="FT39">
        <f t="shared" si="111"/>
        <v>17.488520378678</v>
      </c>
      <c r="FU39">
        <f t="shared" si="111"/>
        <v>19.3536949706776</v>
      </c>
      <c r="FV39">
        <f t="shared" si="111"/>
        <v>25.3469214393821</v>
      </c>
      <c r="FW39">
        <f t="shared" si="111"/>
        <v>22.8177312847181</v>
      </c>
      <c r="FX39">
        <f t="shared" si="111"/>
        <v>9.00445245282632</v>
      </c>
      <c r="FY39">
        <f t="shared" si="111"/>
        <v>28.8146126479233</v>
      </c>
      <c r="FZ39">
        <f t="shared" si="111"/>
        <v>24.7675662371621</v>
      </c>
      <c r="GA39">
        <f t="shared" si="111"/>
        <v>17.8976568556726</v>
      </c>
      <c r="GB39">
        <f t="shared" si="111"/>
        <v>25.7962388410997</v>
      </c>
      <c r="GC39">
        <f t="shared" si="111"/>
        <v>21.571673828563</v>
      </c>
      <c r="GD39">
        <f t="shared" si="111"/>
        <v>38.5143071861722</v>
      </c>
      <c r="GE39">
        <f t="shared" si="111"/>
        <v>24.0831428333312</v>
      </c>
      <c r="GF39">
        <f t="shared" si="111"/>
        <v>28.4306666160375</v>
      </c>
      <c r="GG39">
        <f t="shared" si="111"/>
        <v>23.0149399187389</v>
      </c>
      <c r="GH39">
        <f t="shared" si="111"/>
        <v>18.6947078254678</v>
      </c>
      <c r="GI39">
        <f t="shared" si="111"/>
        <v>20.9416075615469</v>
      </c>
      <c r="GJ39">
        <f t="shared" si="111"/>
        <v>18.539122845283</v>
      </c>
      <c r="GK39">
        <f t="shared" si="111"/>
        <v>44.0341933630276</v>
      </c>
      <c r="GL39">
        <f t="shared" si="111"/>
        <v>18.1424461670661</v>
      </c>
      <c r="GM39">
        <f t="shared" si="111"/>
        <v>23.1955405990182</v>
      </c>
      <c r="GN39">
        <f t="shared" si="111"/>
        <v>21.7272712164219</v>
      </c>
      <c r="GO39">
        <f t="shared" si="111"/>
        <v>26.4687583993547</v>
      </c>
      <c r="GP39">
        <f t="shared" si="111"/>
        <v>22.9508092098455</v>
      </c>
      <c r="GQ39">
        <f t="shared" si="111"/>
        <v>20.5463204669017</v>
      </c>
      <c r="GR39">
        <f t="shared" si="111"/>
        <v>26.3927523583255</v>
      </c>
      <c r="GS39">
        <f t="shared" si="111"/>
        <v>22.992973950179</v>
      </c>
      <c r="GT39">
        <f t="shared" si="111"/>
        <v>27.8563602323496</v>
      </c>
      <c r="GU39">
        <f t="shared" si="111"/>
        <v>25.2103893820617</v>
      </c>
      <c r="GV39">
        <f t="shared" si="111"/>
        <v>20.4148278469702</v>
      </c>
      <c r="GW39">
        <f t="shared" si="111"/>
        <v>19.4926887370583</v>
      </c>
      <c r="GX39">
        <f t="shared" si="111"/>
        <v>25.137389525018</v>
      </c>
      <c r="GY39">
        <f t="shared" si="111"/>
        <v>19.6484772915778</v>
      </c>
      <c r="GZ39">
        <f t="shared" si="111"/>
        <v>20.6907925635956</v>
      </c>
      <c r="HA39">
        <f t="shared" si="111"/>
        <v>26.2827347796995</v>
      </c>
      <c r="HB39" s="21">
        <v>13.6666666666667</v>
      </c>
    </row>
    <row r="40" ht="14.4" spans="1:210">
      <c r="A40" s="11">
        <v>2726</v>
      </c>
      <c r="B40" s="12">
        <v>42792.7916666667</v>
      </c>
      <c r="C40" s="13">
        <v>16.5</v>
      </c>
      <c r="D40" s="13">
        <v>33</v>
      </c>
      <c r="F40" s="25">
        <v>0</v>
      </c>
      <c r="G40" s="25">
        <v>0</v>
      </c>
      <c r="I40" s="15">
        <v>0.125</v>
      </c>
      <c r="J40" s="15">
        <v>0.325</v>
      </c>
      <c r="K40" s="15">
        <v>0.375</v>
      </c>
      <c r="L40" s="15">
        <v>0.175</v>
      </c>
      <c r="M40" s="15">
        <v>0.175</v>
      </c>
      <c r="N40" s="15">
        <v>0.025</v>
      </c>
      <c r="O40" s="15">
        <v>0.025</v>
      </c>
      <c r="P40" s="15">
        <v>0.125</v>
      </c>
      <c r="Q40" s="15">
        <v>0.075</v>
      </c>
      <c r="R40" s="15">
        <v>0.075</v>
      </c>
      <c r="S40" s="15">
        <v>0.075</v>
      </c>
      <c r="T40" s="15">
        <v>0.025</v>
      </c>
      <c r="U40" s="15">
        <v>0.025</v>
      </c>
      <c r="V40" s="15">
        <v>0.025</v>
      </c>
      <c r="W40" s="15">
        <v>0.225</v>
      </c>
      <c r="X40" s="15">
        <v>0.125</v>
      </c>
      <c r="Y40" s="15">
        <v>0.275</v>
      </c>
      <c r="Z40" s="15">
        <v>0.125</v>
      </c>
      <c r="AA40" s="15">
        <v>0.225</v>
      </c>
      <c r="AB40" s="15">
        <v>0.225</v>
      </c>
      <c r="AC40" s="15">
        <v>0.425</v>
      </c>
      <c r="AD40" s="15">
        <v>0.025</v>
      </c>
      <c r="AE40" s="15">
        <v>0.075</v>
      </c>
      <c r="AF40" s="15">
        <v>0.025</v>
      </c>
      <c r="AG40" s="15">
        <v>0.425</v>
      </c>
      <c r="AH40" s="15">
        <v>0.425</v>
      </c>
      <c r="AI40" s="15">
        <v>0.375</v>
      </c>
      <c r="AJ40" s="15">
        <v>0.475</v>
      </c>
      <c r="AK40" s="15">
        <v>0.325</v>
      </c>
      <c r="AL40" s="15">
        <v>0.025</v>
      </c>
      <c r="AM40" s="15">
        <v>0.225</v>
      </c>
      <c r="AN40" s="15">
        <v>0.025</v>
      </c>
      <c r="AO40" s="15">
        <v>0.125</v>
      </c>
      <c r="AP40" s="15">
        <v>0.175</v>
      </c>
      <c r="AQ40" s="15">
        <v>0.425</v>
      </c>
      <c r="AR40" s="15">
        <v>0.075</v>
      </c>
      <c r="AS40" s="15">
        <v>0.125</v>
      </c>
      <c r="AT40" s="15">
        <v>0.175</v>
      </c>
      <c r="AU40" s="15">
        <v>0.175</v>
      </c>
      <c r="AV40" s="15">
        <v>0.125</v>
      </c>
      <c r="AW40" s="15">
        <v>0.075</v>
      </c>
      <c r="AX40" s="15">
        <v>0.075</v>
      </c>
      <c r="AY40" s="15">
        <v>0.375</v>
      </c>
      <c r="AZ40" s="15">
        <v>0.175</v>
      </c>
      <c r="BA40" s="15">
        <v>0.025</v>
      </c>
      <c r="BB40" s="15">
        <v>0.175</v>
      </c>
      <c r="BC40" s="15">
        <v>0.175</v>
      </c>
      <c r="BD40" s="15">
        <v>0.075</v>
      </c>
      <c r="BE40" s="15">
        <v>0.425</v>
      </c>
      <c r="BF40" s="15">
        <v>0.025</v>
      </c>
      <c r="BG40" s="15">
        <v>0.125</v>
      </c>
      <c r="BH40" s="15">
        <v>0.025</v>
      </c>
      <c r="BI40" s="15">
        <v>0.075</v>
      </c>
      <c r="BJ40" s="15">
        <v>0.425</v>
      </c>
      <c r="BK40" s="15">
        <v>0.025</v>
      </c>
      <c r="BL40" s="15">
        <v>0.175</v>
      </c>
      <c r="BM40" s="15">
        <v>0.075</v>
      </c>
      <c r="BN40" s="15">
        <v>0.175</v>
      </c>
      <c r="BO40" s="15">
        <v>0.025</v>
      </c>
      <c r="BP40" s="15">
        <v>0.025</v>
      </c>
      <c r="BQ40" s="15">
        <v>0.075</v>
      </c>
      <c r="BR40" s="15">
        <v>0.125</v>
      </c>
      <c r="BS40" s="15">
        <v>0.125</v>
      </c>
      <c r="BT40" s="15">
        <v>0.075</v>
      </c>
      <c r="BU40" s="15">
        <v>0.225</v>
      </c>
      <c r="BV40" s="15">
        <v>0.125</v>
      </c>
      <c r="BW40" s="15">
        <v>0.275</v>
      </c>
      <c r="BX40" s="15">
        <v>0.175</v>
      </c>
      <c r="BY40" s="15">
        <v>0.425</v>
      </c>
      <c r="BZ40" s="15">
        <v>0.075</v>
      </c>
      <c r="CA40" s="15">
        <v>0.125</v>
      </c>
      <c r="CB40" s="15">
        <v>0.075</v>
      </c>
      <c r="CC40" s="15">
        <v>0.175</v>
      </c>
      <c r="CD40" s="15">
        <v>0.025</v>
      </c>
      <c r="CE40" s="15">
        <v>0.425</v>
      </c>
      <c r="CF40" s="15">
        <v>0.425</v>
      </c>
      <c r="CG40" s="15">
        <v>0.175</v>
      </c>
      <c r="CH40" s="15">
        <v>0.025</v>
      </c>
      <c r="CI40" s="15">
        <v>0.075</v>
      </c>
      <c r="CJ40" s="15">
        <v>0.275</v>
      </c>
      <c r="CK40" s="15">
        <v>0.325</v>
      </c>
      <c r="CL40" s="15">
        <v>0.325</v>
      </c>
      <c r="CM40" s="15">
        <v>0.325</v>
      </c>
      <c r="CN40" s="15">
        <v>0.225</v>
      </c>
      <c r="CO40" s="15">
        <v>0.025</v>
      </c>
      <c r="CP40" s="15">
        <v>0.275</v>
      </c>
      <c r="CQ40" s="15">
        <v>0.025</v>
      </c>
      <c r="CR40" s="15">
        <v>0.125</v>
      </c>
      <c r="CS40" s="15">
        <v>0.025</v>
      </c>
      <c r="CT40" s="15">
        <v>0.425</v>
      </c>
      <c r="CU40" s="15">
        <v>0.075</v>
      </c>
      <c r="CV40" s="15">
        <v>0.025</v>
      </c>
      <c r="CW40" s="15">
        <v>0.425</v>
      </c>
      <c r="CX40" s="15">
        <v>0.325</v>
      </c>
      <c r="CY40" s="15">
        <v>0.325</v>
      </c>
      <c r="CZ40" s="15">
        <v>0.025</v>
      </c>
      <c r="DA40" s="15">
        <v>0.175</v>
      </c>
      <c r="DB40" s="15">
        <v>0.025</v>
      </c>
      <c r="DC40" s="15">
        <v>0.175</v>
      </c>
      <c r="DD40" s="15">
        <v>0.075</v>
      </c>
      <c r="DF40">
        <f t="shared" si="3"/>
        <v>20.5549847455764</v>
      </c>
      <c r="DG40">
        <f t="shared" ref="DG40:EL40" si="112">DG39*(1-J40*0.5)+$D40*J40*0.5+J89-(0.22/3)*DG39</f>
        <v>26.9165780770572</v>
      </c>
      <c r="DH40">
        <f t="shared" si="112"/>
        <v>25.0546001486743</v>
      </c>
      <c r="DI40">
        <f t="shared" si="112"/>
        <v>19.2778395072704</v>
      </c>
      <c r="DJ40">
        <f t="shared" si="112"/>
        <v>19.5692744582149</v>
      </c>
      <c r="DK40">
        <f t="shared" si="112"/>
        <v>26.8455314072995</v>
      </c>
      <c r="DL40">
        <f t="shared" si="112"/>
        <v>21.3712372683248</v>
      </c>
      <c r="DM40">
        <f t="shared" si="112"/>
        <v>26.464373925804</v>
      </c>
      <c r="DN40">
        <f t="shared" si="112"/>
        <v>24.3301254573945</v>
      </c>
      <c r="DO40">
        <f t="shared" si="112"/>
        <v>30.4832236166557</v>
      </c>
      <c r="DP40">
        <f t="shared" si="112"/>
        <v>24.0182490996921</v>
      </c>
      <c r="DQ40">
        <f t="shared" si="112"/>
        <v>19.7827003469649</v>
      </c>
      <c r="DR40">
        <f t="shared" si="112"/>
        <v>31.6678497854415</v>
      </c>
      <c r="DS40">
        <f t="shared" si="112"/>
        <v>27.2922401035276</v>
      </c>
      <c r="DT40">
        <f t="shared" si="112"/>
        <v>16.7208084642984</v>
      </c>
      <c r="DU40">
        <f t="shared" si="112"/>
        <v>23.8437043475977</v>
      </c>
      <c r="DV40">
        <f t="shared" si="112"/>
        <v>19.4274787091102</v>
      </c>
      <c r="DW40">
        <f t="shared" si="112"/>
        <v>22.2109113486568</v>
      </c>
      <c r="DX40">
        <f t="shared" si="112"/>
        <v>22.9891566262578</v>
      </c>
      <c r="DY40">
        <f t="shared" si="112"/>
        <v>23.4445521644139</v>
      </c>
      <c r="DZ40">
        <f t="shared" si="112"/>
        <v>18.4139640570349</v>
      </c>
      <c r="EA40">
        <f t="shared" si="112"/>
        <v>24.2576116912501</v>
      </c>
      <c r="EB40">
        <f t="shared" si="112"/>
        <v>26.5869203035102</v>
      </c>
      <c r="EC40">
        <f t="shared" si="112"/>
        <v>22.2211893860303</v>
      </c>
      <c r="ED40">
        <f t="shared" si="112"/>
        <v>28.9343446096935</v>
      </c>
      <c r="EE40">
        <f t="shared" si="112"/>
        <v>20.9970479028322</v>
      </c>
      <c r="EF40">
        <f t="shared" si="112"/>
        <v>25.3501082611935</v>
      </c>
      <c r="EG40">
        <f t="shared" si="112"/>
        <v>10.8895846778752</v>
      </c>
      <c r="EH40">
        <f t="shared" si="112"/>
        <v>15.8983956311336</v>
      </c>
      <c r="EI40">
        <f t="shared" si="112"/>
        <v>19.3126853938918</v>
      </c>
      <c r="EJ40">
        <f t="shared" si="112"/>
        <v>19.6946700894583</v>
      </c>
      <c r="EK40">
        <f t="shared" si="112"/>
        <v>28.9138031433693</v>
      </c>
      <c r="EL40">
        <f t="shared" si="112"/>
        <v>39.0818025225433</v>
      </c>
      <c r="EM40">
        <f t="shared" ref="EM40:FR40" si="113">EM39*(1-AP40*0.5)+$D40*AP40*0.5+AP89-(0.22/3)*EM39</f>
        <v>22.2832712389389</v>
      </c>
      <c r="EN40">
        <f t="shared" si="113"/>
        <v>26.2611466352147</v>
      </c>
      <c r="EO40">
        <f t="shared" si="113"/>
        <v>22.5902689532365</v>
      </c>
      <c r="EP40">
        <f t="shared" si="113"/>
        <v>17.9080252283439</v>
      </c>
      <c r="EQ40">
        <f t="shared" si="113"/>
        <v>22.9864020774264</v>
      </c>
      <c r="ER40">
        <f t="shared" si="113"/>
        <v>29.0905607905412</v>
      </c>
      <c r="ES40">
        <f t="shared" si="113"/>
        <v>25.914849107642</v>
      </c>
      <c r="ET40">
        <f t="shared" si="113"/>
        <v>20.398412437308</v>
      </c>
      <c r="EU40">
        <f t="shared" si="113"/>
        <v>28.3674437010707</v>
      </c>
      <c r="EV40">
        <f t="shared" si="113"/>
        <v>17.4731050039816</v>
      </c>
      <c r="EW40">
        <f t="shared" si="113"/>
        <v>15.7312057066684</v>
      </c>
      <c r="EX40">
        <f t="shared" si="113"/>
        <v>22.8990629342698</v>
      </c>
      <c r="EY40">
        <f t="shared" si="113"/>
        <v>19.5264443231709</v>
      </c>
      <c r="EZ40">
        <f t="shared" si="113"/>
        <v>23.0447333814012</v>
      </c>
      <c r="FA40">
        <f t="shared" si="113"/>
        <v>15.0448489372309</v>
      </c>
      <c r="FB40">
        <f t="shared" si="113"/>
        <v>24.3438305301006</v>
      </c>
      <c r="FC40">
        <f t="shared" si="113"/>
        <v>8.51288259927151</v>
      </c>
      <c r="FD40">
        <f t="shared" si="113"/>
        <v>25.8557191104992</v>
      </c>
      <c r="FE40">
        <f t="shared" si="113"/>
        <v>42.6944940560846</v>
      </c>
      <c r="FF40">
        <f t="shared" si="113"/>
        <v>21.8630277324866</v>
      </c>
      <c r="FG40">
        <f t="shared" si="113"/>
        <v>27.6303393946858</v>
      </c>
      <c r="FH40">
        <f t="shared" si="113"/>
        <v>18.4748262322249</v>
      </c>
      <c r="FI40">
        <f t="shared" si="113"/>
        <v>19.5865649050726</v>
      </c>
      <c r="FJ40">
        <f t="shared" si="113"/>
        <v>23.8255618715478</v>
      </c>
      <c r="FK40">
        <f t="shared" si="113"/>
        <v>21.9427767701888</v>
      </c>
      <c r="FL40">
        <f t="shared" si="113"/>
        <v>22.8418159309033</v>
      </c>
      <c r="FM40">
        <f t="shared" si="113"/>
        <v>20.4937411240326</v>
      </c>
      <c r="FN40">
        <f t="shared" si="113"/>
        <v>18.2695725474956</v>
      </c>
      <c r="FO40">
        <f t="shared" si="113"/>
        <v>17.3247684863412</v>
      </c>
      <c r="FP40">
        <f t="shared" si="113"/>
        <v>20.885988346477</v>
      </c>
      <c r="FQ40">
        <f t="shared" si="113"/>
        <v>22.0941347123371</v>
      </c>
      <c r="FR40">
        <f t="shared" si="113"/>
        <v>31.2467142790085</v>
      </c>
      <c r="FS40">
        <f t="shared" ref="FS40:HA40" si="114">FS39*(1-BV40*0.5)+$D40*BV40*0.5+BV89-(0.22/3)*FS39</f>
        <v>24.9738226652274</v>
      </c>
      <c r="FT40">
        <f t="shared" si="114"/>
        <v>18.3388573321734</v>
      </c>
      <c r="FU40">
        <f t="shared" si="114"/>
        <v>19.128475696227</v>
      </c>
      <c r="FV40">
        <f t="shared" si="114"/>
        <v>25.1144263946254</v>
      </c>
      <c r="FW40">
        <f t="shared" si="114"/>
        <v>21.5262660673285</v>
      </c>
      <c r="FX40">
        <f t="shared" si="114"/>
        <v>9.84384766131741</v>
      </c>
      <c r="FY40">
        <f t="shared" si="114"/>
        <v>26.8584930794451</v>
      </c>
      <c r="FZ40">
        <f t="shared" si="114"/>
        <v>23.6716160006852</v>
      </c>
      <c r="GA40">
        <f t="shared" si="114"/>
        <v>16.773941308894</v>
      </c>
      <c r="GB40">
        <f t="shared" si="114"/>
        <v>25.4353139056854</v>
      </c>
      <c r="GC40">
        <f t="shared" si="114"/>
        <v>22.4182703925654</v>
      </c>
      <c r="GD40">
        <f t="shared" si="114"/>
        <v>35.2074227803962</v>
      </c>
      <c r="GE40">
        <f t="shared" si="114"/>
        <v>22.4285064068036</v>
      </c>
      <c r="GF40">
        <f t="shared" si="114"/>
        <v>26.5171010660933</v>
      </c>
      <c r="GG40">
        <f t="shared" si="114"/>
        <v>22.7001234192048</v>
      </c>
      <c r="GH40">
        <f t="shared" si="114"/>
        <v>19.648372563295</v>
      </c>
      <c r="GI40">
        <f t="shared" si="114"/>
        <v>21.3653784449488</v>
      </c>
      <c r="GJ40">
        <f t="shared" si="114"/>
        <v>19.5294797076038</v>
      </c>
      <c r="GK40">
        <f t="shared" si="114"/>
        <v>39.5636724297316</v>
      </c>
      <c r="GL40">
        <f t="shared" si="114"/>
        <v>16.9977195377263</v>
      </c>
      <c r="GM40">
        <f t="shared" si="114"/>
        <v>22.8426474560585</v>
      </c>
      <c r="GN40">
        <f t="shared" si="114"/>
        <v>20.274847103679</v>
      </c>
      <c r="GO40">
        <f t="shared" si="114"/>
        <v>24.9359187167757</v>
      </c>
      <c r="GP40">
        <f t="shared" si="114"/>
        <v>21.3933647526671</v>
      </c>
      <c r="GQ40">
        <f t="shared" si="114"/>
        <v>21.6859972001123</v>
      </c>
      <c r="GR40">
        <f t="shared" si="114"/>
        <v>24.7050556386111</v>
      </c>
      <c r="GS40">
        <f t="shared" si="114"/>
        <v>21.4319103527886</v>
      </c>
      <c r="GT40">
        <f t="shared" si="114"/>
        <v>26.906583932603</v>
      </c>
      <c r="GU40">
        <f t="shared" si="114"/>
        <v>24.6274392194588</v>
      </c>
      <c r="GV40">
        <f t="shared" si="114"/>
        <v>20.9628309463931</v>
      </c>
      <c r="GW40">
        <f t="shared" si="114"/>
        <v>18.2320662871275</v>
      </c>
      <c r="GX40">
        <f t="shared" si="114"/>
        <v>23.981959376411</v>
      </c>
      <c r="GY40">
        <f t="shared" si="114"/>
        <v>18.3744829907174</v>
      </c>
      <c r="GZ40">
        <f t="shared" si="114"/>
        <v>20.250523426284</v>
      </c>
      <c r="HA40">
        <f t="shared" si="114"/>
        <v>24.6072316749494</v>
      </c>
      <c r="HB40" s="21">
        <v>16.5</v>
      </c>
    </row>
    <row r="41" ht="14.4" spans="1:210">
      <c r="A41" s="11">
        <v>2727</v>
      </c>
      <c r="B41" s="12">
        <v>42792.8125</v>
      </c>
      <c r="C41" s="13">
        <v>16.6666666666667</v>
      </c>
      <c r="D41" s="13">
        <v>33</v>
      </c>
      <c r="F41" s="25">
        <v>0</v>
      </c>
      <c r="G41" s="25">
        <v>0</v>
      </c>
      <c r="I41" s="15">
        <v>0.225</v>
      </c>
      <c r="J41" s="15">
        <v>0.425</v>
      </c>
      <c r="K41" s="15">
        <v>0.075</v>
      </c>
      <c r="L41" s="15">
        <v>0.075</v>
      </c>
      <c r="M41" s="15">
        <v>0.025</v>
      </c>
      <c r="N41" s="15">
        <v>0.075</v>
      </c>
      <c r="O41" s="15">
        <v>0.425</v>
      </c>
      <c r="P41" s="15">
        <v>0.125</v>
      </c>
      <c r="Q41" s="15">
        <v>0.425</v>
      </c>
      <c r="R41" s="15">
        <v>0.025</v>
      </c>
      <c r="S41" s="15">
        <v>0.075</v>
      </c>
      <c r="T41" s="15">
        <v>0.125</v>
      </c>
      <c r="U41" s="15">
        <v>0.075</v>
      </c>
      <c r="V41" s="15">
        <v>0.175</v>
      </c>
      <c r="W41" s="15">
        <v>0.075</v>
      </c>
      <c r="X41" s="15">
        <v>0.225</v>
      </c>
      <c r="Y41" s="15">
        <v>0.075</v>
      </c>
      <c r="Z41" s="15">
        <v>0.325</v>
      </c>
      <c r="AA41" s="15">
        <v>0.175</v>
      </c>
      <c r="AB41" s="15">
        <v>0.025</v>
      </c>
      <c r="AC41" s="15">
        <v>0.025</v>
      </c>
      <c r="AD41" s="15">
        <v>0.425</v>
      </c>
      <c r="AE41" s="15">
        <v>0.475</v>
      </c>
      <c r="AF41" s="15">
        <v>0.425</v>
      </c>
      <c r="AG41" s="15">
        <v>0.075</v>
      </c>
      <c r="AH41" s="15">
        <v>0.075</v>
      </c>
      <c r="AI41" s="15">
        <v>0.075</v>
      </c>
      <c r="AJ41" s="15">
        <v>0.225</v>
      </c>
      <c r="AK41" s="15">
        <v>0.475</v>
      </c>
      <c r="AL41" s="15">
        <v>0.025</v>
      </c>
      <c r="AM41" s="15">
        <v>0.375</v>
      </c>
      <c r="AN41" s="15">
        <v>0.075</v>
      </c>
      <c r="AO41" s="15">
        <v>0.025</v>
      </c>
      <c r="AP41" s="15">
        <v>0.425</v>
      </c>
      <c r="AQ41" s="15">
        <v>0.175</v>
      </c>
      <c r="AR41" s="15">
        <v>0.025</v>
      </c>
      <c r="AS41" s="15">
        <v>0.475</v>
      </c>
      <c r="AT41" s="15">
        <v>0.025</v>
      </c>
      <c r="AU41" s="15">
        <v>0.025</v>
      </c>
      <c r="AV41" s="15">
        <v>0.075</v>
      </c>
      <c r="AW41" s="15">
        <v>0.075</v>
      </c>
      <c r="AX41" s="15">
        <v>0.025</v>
      </c>
      <c r="AY41" s="15">
        <v>0.025</v>
      </c>
      <c r="AZ41" s="15">
        <v>0.075</v>
      </c>
      <c r="BA41" s="15">
        <v>0.175</v>
      </c>
      <c r="BB41" s="15">
        <v>0.175</v>
      </c>
      <c r="BC41" s="15">
        <v>0.025</v>
      </c>
      <c r="BD41" s="15">
        <v>0.025</v>
      </c>
      <c r="BE41" s="15">
        <v>0.025</v>
      </c>
      <c r="BF41" s="15">
        <v>0.025</v>
      </c>
      <c r="BG41" s="15">
        <v>0.025</v>
      </c>
      <c r="BH41" s="15">
        <v>0.025</v>
      </c>
      <c r="BI41" s="15">
        <v>0.125</v>
      </c>
      <c r="BJ41" s="15">
        <v>0.075</v>
      </c>
      <c r="BK41" s="15">
        <v>0.175</v>
      </c>
      <c r="BL41" s="15">
        <v>0.125</v>
      </c>
      <c r="BM41" s="15">
        <v>0.175</v>
      </c>
      <c r="BN41" s="15">
        <v>0.175</v>
      </c>
      <c r="BO41" s="15">
        <v>0.375</v>
      </c>
      <c r="BP41" s="15">
        <v>0.425</v>
      </c>
      <c r="BQ41" s="15">
        <v>0.125</v>
      </c>
      <c r="BR41" s="15">
        <v>0.025</v>
      </c>
      <c r="BS41" s="15">
        <v>0.425</v>
      </c>
      <c r="BT41" s="15">
        <v>0.025</v>
      </c>
      <c r="BU41" s="15">
        <v>0.025</v>
      </c>
      <c r="BV41" s="15">
        <v>0.175</v>
      </c>
      <c r="BW41" s="15">
        <v>0.375</v>
      </c>
      <c r="BX41" s="15">
        <v>0.025</v>
      </c>
      <c r="BY41" s="15">
        <v>0.375</v>
      </c>
      <c r="BZ41" s="15">
        <v>0.175</v>
      </c>
      <c r="CA41" s="15">
        <v>0.125</v>
      </c>
      <c r="CB41" s="15">
        <v>0.225</v>
      </c>
      <c r="CC41" s="15">
        <v>0.075</v>
      </c>
      <c r="CD41" s="15">
        <v>0.425</v>
      </c>
      <c r="CE41" s="15">
        <v>0.125</v>
      </c>
      <c r="CF41" s="15">
        <v>0.175</v>
      </c>
      <c r="CG41" s="15">
        <v>0.075</v>
      </c>
      <c r="CH41" s="15">
        <v>0.425</v>
      </c>
      <c r="CI41" s="15">
        <v>0.025</v>
      </c>
      <c r="CJ41" s="15">
        <v>0.175</v>
      </c>
      <c r="CK41" s="15">
        <v>0.425</v>
      </c>
      <c r="CL41" s="15">
        <v>0.425</v>
      </c>
      <c r="CM41" s="15">
        <v>0.025</v>
      </c>
      <c r="CN41" s="15">
        <v>0.425</v>
      </c>
      <c r="CO41" s="15">
        <v>0.025</v>
      </c>
      <c r="CP41" s="15">
        <v>0.025</v>
      </c>
      <c r="CQ41" s="15">
        <v>0.025</v>
      </c>
      <c r="CR41" s="15">
        <v>0.025</v>
      </c>
      <c r="CS41" s="15">
        <v>0.075</v>
      </c>
      <c r="CT41" s="15">
        <v>0.025</v>
      </c>
      <c r="CU41" s="15">
        <v>0.025</v>
      </c>
      <c r="CV41" s="15">
        <v>0.375</v>
      </c>
      <c r="CW41" s="15">
        <v>0.025</v>
      </c>
      <c r="CX41" s="15">
        <v>0.225</v>
      </c>
      <c r="CY41" s="15">
        <v>0.075</v>
      </c>
      <c r="CZ41" s="15">
        <v>0.025</v>
      </c>
      <c r="DA41" s="15">
        <v>0.125</v>
      </c>
      <c r="DB41" s="15">
        <v>0.275</v>
      </c>
      <c r="DC41" s="15">
        <v>0.075</v>
      </c>
      <c r="DD41" s="15">
        <v>0.075</v>
      </c>
      <c r="DF41">
        <f t="shared" si="3"/>
        <v>20.4476834136901</v>
      </c>
      <c r="DG41">
        <f t="shared" ref="DG41:EL41" si="115">DG40*(1-J41*0.5)+$D41*J41*0.5+J90-(0.22/3)*DG40</f>
        <v>26.235422843365</v>
      </c>
      <c r="DH41">
        <f t="shared" si="115"/>
        <v>23.5152152988629</v>
      </c>
      <c r="DI41">
        <f t="shared" si="115"/>
        <v>18.3787122952146</v>
      </c>
      <c r="DJ41">
        <f t="shared" si="115"/>
        <v>18.3020784005515</v>
      </c>
      <c r="DK41">
        <f t="shared" si="115"/>
        <v>25.1076516763238</v>
      </c>
      <c r="DL41">
        <f t="shared" si="115"/>
        <v>22.2751252824619</v>
      </c>
      <c r="DM41">
        <f t="shared" si="115"/>
        <v>24.9321298008823</v>
      </c>
      <c r="DN41">
        <f t="shared" si="115"/>
        <v>24.3882645974892</v>
      </c>
      <c r="DO41">
        <f t="shared" si="115"/>
        <v>28.2792469228928</v>
      </c>
      <c r="DP41">
        <f t="shared" si="115"/>
        <v>22.5937264911429</v>
      </c>
      <c r="DQ41">
        <f t="shared" si="115"/>
        <v>19.1580502165022</v>
      </c>
      <c r="DR41">
        <f t="shared" si="115"/>
        <v>29.3954964342217</v>
      </c>
      <c r="DS41">
        <f t="shared" si="115"/>
        <v>25.7902381535436</v>
      </c>
      <c r="DT41">
        <f t="shared" si="115"/>
        <v>16.105085526172</v>
      </c>
      <c r="DU41">
        <f t="shared" si="115"/>
        <v>23.1252492896691</v>
      </c>
      <c r="DV41">
        <f t="shared" si="115"/>
        <v>18.5117664855172</v>
      </c>
      <c r="DW41">
        <f t="shared" si="115"/>
        <v>22.3353380889319</v>
      </c>
      <c r="DX41">
        <f t="shared" si="115"/>
        <v>22.1792339355346</v>
      </c>
      <c r="DY41">
        <f t="shared" si="115"/>
        <v>21.844728103635</v>
      </c>
      <c r="DZ41">
        <f t="shared" si="115"/>
        <v>17.2459321421395</v>
      </c>
      <c r="EA41">
        <f t="shared" si="115"/>
        <v>24.3364776828345</v>
      </c>
      <c r="EB41">
        <f t="shared" si="115"/>
        <v>26.1603192425024</v>
      </c>
      <c r="EC41">
        <f t="shared" si="115"/>
        <v>22.88213275319</v>
      </c>
      <c r="ED41">
        <f t="shared" si="115"/>
        <v>26.9649547487858</v>
      </c>
      <c r="EE41">
        <f t="shared" si="115"/>
        <v>19.9073750936016</v>
      </c>
      <c r="EF41">
        <f t="shared" si="115"/>
        <v>23.7779712622445</v>
      </c>
      <c r="EG41">
        <f t="shared" si="115"/>
        <v>12.5784368585701</v>
      </c>
      <c r="EH41">
        <f t="shared" si="115"/>
        <v>18.7941443224562</v>
      </c>
      <c r="EI41">
        <f t="shared" si="115"/>
        <v>18.0675132309161</v>
      </c>
      <c r="EJ41">
        <f t="shared" si="115"/>
        <v>20.7451436411246</v>
      </c>
      <c r="EK41">
        <f t="shared" si="115"/>
        <v>26.9466899616459</v>
      </c>
      <c r="EL41">
        <f t="shared" si="115"/>
        <v>36.1397811393583</v>
      </c>
      <c r="EM41">
        <f t="shared" ref="EM41:FR41" si="116">EM40*(1-AP41*0.5)+$D41*AP41*0.5+AP90-(0.22/3)*EM40</f>
        <v>22.9264695431422</v>
      </c>
      <c r="EN41">
        <f t="shared" si="116"/>
        <v>24.9249788847177</v>
      </c>
      <c r="EO41">
        <f t="shared" si="116"/>
        <v>21.0637708680837</v>
      </c>
      <c r="EP41">
        <f t="shared" si="116"/>
        <v>20.1791140532004</v>
      </c>
      <c r="EQ41">
        <f t="shared" si="116"/>
        <v>21.4259025657806</v>
      </c>
      <c r="ER41">
        <f t="shared" si="116"/>
        <v>27.0061209893531</v>
      </c>
      <c r="ES41">
        <f t="shared" si="116"/>
        <v>24.2801199982117</v>
      </c>
      <c r="ET41">
        <f t="shared" si="116"/>
        <v>19.375088392173</v>
      </c>
      <c r="EU41">
        <f t="shared" si="116"/>
        <v>26.3450714500621</v>
      </c>
      <c r="EV41">
        <f t="shared" si="116"/>
        <v>16.3858301578065</v>
      </c>
      <c r="EW41">
        <f t="shared" si="116"/>
        <v>15.225163740846</v>
      </c>
      <c r="EX41">
        <f t="shared" si="116"/>
        <v>22.1036303123414</v>
      </c>
      <c r="EY41">
        <f t="shared" si="116"/>
        <v>19.2734411945276</v>
      </c>
      <c r="EZ41">
        <f t="shared" si="116"/>
        <v>21.4792270994976</v>
      </c>
      <c r="FA41">
        <f t="shared" si="116"/>
        <v>14.165999403452</v>
      </c>
      <c r="FB41">
        <f t="shared" si="116"/>
        <v>22.6668184096003</v>
      </c>
      <c r="FC41">
        <f t="shared" si="116"/>
        <v>8.19469350950071</v>
      </c>
      <c r="FD41">
        <f t="shared" si="116"/>
        <v>24.0489365535147</v>
      </c>
      <c r="FE41">
        <f t="shared" si="116"/>
        <v>39.4423833162707</v>
      </c>
      <c r="FF41">
        <f t="shared" si="116"/>
        <v>20.9557997988239</v>
      </c>
      <c r="FG41">
        <f t="shared" si="116"/>
        <v>25.8054767784414</v>
      </c>
      <c r="FH41">
        <f t="shared" si="116"/>
        <v>18.390958346542</v>
      </c>
      <c r="FI41">
        <f t="shared" si="116"/>
        <v>18.9885565054669</v>
      </c>
      <c r="FJ41">
        <f t="shared" si="116"/>
        <v>22.8811173372072</v>
      </c>
      <c r="FK41">
        <f t="shared" si="116"/>
        <v>21.3011468396501</v>
      </c>
      <c r="FL41">
        <f t="shared" si="116"/>
        <v>23.0714089422594</v>
      </c>
      <c r="FM41">
        <f t="shared" si="116"/>
        <v>21.6484467860799</v>
      </c>
      <c r="FN41">
        <f t="shared" si="116"/>
        <v>17.8504556097941</v>
      </c>
      <c r="FO41">
        <f t="shared" si="116"/>
        <v>16.2502258579303</v>
      </c>
      <c r="FP41">
        <f t="shared" si="116"/>
        <v>21.9285766774423</v>
      </c>
      <c r="FQ41">
        <f t="shared" si="116"/>
        <v>20.6102214828615</v>
      </c>
      <c r="FR41">
        <f t="shared" si="116"/>
        <v>28.977204636727</v>
      </c>
      <c r="FS41">
        <f t="shared" ref="FS41:HA41" si="117">FS40*(1-BV41*0.5)+$D41*BV41*0.5+BV90-(0.22/3)*FS40</f>
        <v>23.8446995199033</v>
      </c>
      <c r="FT41">
        <f t="shared" si="117"/>
        <v>19.7429720446981</v>
      </c>
      <c r="FU41">
        <f t="shared" si="117"/>
        <v>17.8991148656342</v>
      </c>
      <c r="FV41">
        <f t="shared" si="117"/>
        <v>24.7512468433606</v>
      </c>
      <c r="FW41">
        <f t="shared" si="117"/>
        <v>20.9516249414998</v>
      </c>
      <c r="FX41">
        <f t="shared" si="117"/>
        <v>10.5692250206551</v>
      </c>
      <c r="FY41">
        <f t="shared" si="117"/>
        <v>25.5797897821816</v>
      </c>
      <c r="FZ41">
        <f t="shared" si="117"/>
        <v>22.2855118939426</v>
      </c>
      <c r="GA41">
        <f t="shared" si="117"/>
        <v>18.9918897514352</v>
      </c>
      <c r="GB41">
        <f t="shared" si="117"/>
        <v>24.0428504334964</v>
      </c>
      <c r="GC41">
        <f t="shared" si="117"/>
        <v>21.7001652377611</v>
      </c>
      <c r="GD41">
        <f t="shared" si="117"/>
        <v>32.5427667555689</v>
      </c>
      <c r="GE41">
        <f t="shared" si="117"/>
        <v>23.0301916588589</v>
      </c>
      <c r="GF41">
        <f t="shared" si="117"/>
        <v>24.6535498912536</v>
      </c>
      <c r="GG41">
        <f t="shared" si="117"/>
        <v>21.936686902616</v>
      </c>
      <c r="GH41">
        <f t="shared" si="117"/>
        <v>21.0447127389532</v>
      </c>
      <c r="GI41">
        <f t="shared" si="117"/>
        <v>22.2709411061009</v>
      </c>
      <c r="GJ41">
        <f t="shared" si="117"/>
        <v>18.2656993660344</v>
      </c>
      <c r="GK41">
        <f t="shared" si="117"/>
        <v>35.2675560602334</v>
      </c>
      <c r="GL41">
        <f t="shared" si="117"/>
        <v>15.9512486107381</v>
      </c>
      <c r="GM41">
        <f t="shared" si="117"/>
        <v>21.2944868827468</v>
      </c>
      <c r="GN41">
        <f t="shared" si="117"/>
        <v>18.9470893939466</v>
      </c>
      <c r="GO41">
        <f t="shared" si="117"/>
        <v>23.2080856935858</v>
      </c>
      <c r="GP41">
        <f t="shared" si="117"/>
        <v>20.2597668259131</v>
      </c>
      <c r="GQ41">
        <f t="shared" si="117"/>
        <v>20.2371157737693</v>
      </c>
      <c r="GR41">
        <f t="shared" si="117"/>
        <v>22.9970383629637</v>
      </c>
      <c r="GS41">
        <f t="shared" si="117"/>
        <v>22.0292537357696</v>
      </c>
      <c r="GT41">
        <f t="shared" si="117"/>
        <v>25.0096021450546</v>
      </c>
      <c r="GU41">
        <f t="shared" si="117"/>
        <v>23.7633400978427</v>
      </c>
      <c r="GV41">
        <f t="shared" si="117"/>
        <v>19.8769505165012</v>
      </c>
      <c r="GW41">
        <f t="shared" si="117"/>
        <v>17.079647264149</v>
      </c>
      <c r="GX41">
        <f t="shared" si="117"/>
        <v>22.7869098944485</v>
      </c>
      <c r="GY41">
        <f t="shared" si="117"/>
        <v>19.0380294935078</v>
      </c>
      <c r="GZ41">
        <f t="shared" si="117"/>
        <v>19.2435904132042</v>
      </c>
      <c r="HA41">
        <f t="shared" si="117"/>
        <v>23.1174301643092</v>
      </c>
      <c r="HB41" s="21">
        <v>16.6666666666667</v>
      </c>
    </row>
    <row r="42" ht="14.4" spans="1:210">
      <c r="A42" s="11">
        <v>2728</v>
      </c>
      <c r="B42" s="12">
        <v>42792.8333333333</v>
      </c>
      <c r="C42" s="13">
        <v>15.6666666666667</v>
      </c>
      <c r="D42" s="13">
        <v>33</v>
      </c>
      <c r="F42" s="25">
        <v>0</v>
      </c>
      <c r="G42" s="25">
        <v>0</v>
      </c>
      <c r="I42" s="15">
        <v>0.025</v>
      </c>
      <c r="J42" s="15">
        <v>0.025</v>
      </c>
      <c r="K42" s="15">
        <v>0.025</v>
      </c>
      <c r="L42" s="15">
        <v>0.175</v>
      </c>
      <c r="M42" s="15">
        <v>0.475</v>
      </c>
      <c r="N42" s="15">
        <v>0.425</v>
      </c>
      <c r="O42" s="15">
        <v>0.475</v>
      </c>
      <c r="P42" s="15">
        <v>0.425</v>
      </c>
      <c r="Q42" s="15">
        <v>0.175</v>
      </c>
      <c r="R42" s="15">
        <v>0.175</v>
      </c>
      <c r="S42" s="15">
        <v>0.025</v>
      </c>
      <c r="T42" s="15">
        <v>0.075</v>
      </c>
      <c r="U42" s="15">
        <v>0.225</v>
      </c>
      <c r="V42" s="15">
        <v>0.025</v>
      </c>
      <c r="W42" s="15">
        <v>0.175</v>
      </c>
      <c r="X42" s="15">
        <v>0.075</v>
      </c>
      <c r="Y42" s="15">
        <v>0.175</v>
      </c>
      <c r="Z42" s="15">
        <v>0.075</v>
      </c>
      <c r="AA42" s="15">
        <v>0.025</v>
      </c>
      <c r="AB42" s="15">
        <v>0.175</v>
      </c>
      <c r="AC42" s="15">
        <v>0.075</v>
      </c>
      <c r="AD42" s="15">
        <v>0.225</v>
      </c>
      <c r="AE42" s="15">
        <v>0.375</v>
      </c>
      <c r="AF42" s="15">
        <v>0.425</v>
      </c>
      <c r="AG42" s="15">
        <v>0.075</v>
      </c>
      <c r="AH42" s="15">
        <v>0.325</v>
      </c>
      <c r="AI42" s="15">
        <v>0.025</v>
      </c>
      <c r="AJ42" s="15">
        <v>0.225</v>
      </c>
      <c r="AK42" s="15">
        <v>0.425</v>
      </c>
      <c r="AL42" s="15">
        <v>0.125</v>
      </c>
      <c r="AM42" s="15">
        <v>0.075</v>
      </c>
      <c r="AN42" s="15">
        <v>0.025</v>
      </c>
      <c r="AO42" s="15">
        <v>0.025</v>
      </c>
      <c r="AP42" s="15">
        <v>0.425</v>
      </c>
      <c r="AQ42" s="15">
        <v>0.025</v>
      </c>
      <c r="AR42" s="15">
        <v>0.225</v>
      </c>
      <c r="AS42" s="15">
        <v>0.075</v>
      </c>
      <c r="AT42" s="15">
        <v>0.025</v>
      </c>
      <c r="AU42" s="15">
        <v>0.025</v>
      </c>
      <c r="AV42" s="15">
        <v>0.375</v>
      </c>
      <c r="AW42" s="15">
        <v>0.225</v>
      </c>
      <c r="AX42" s="15">
        <v>0.025</v>
      </c>
      <c r="AY42" s="15">
        <v>0.175</v>
      </c>
      <c r="AZ42" s="15">
        <v>0.025</v>
      </c>
      <c r="BA42" s="15">
        <v>0.025</v>
      </c>
      <c r="BB42" s="15">
        <v>0.075</v>
      </c>
      <c r="BC42" s="15">
        <v>0.125</v>
      </c>
      <c r="BD42" s="15">
        <v>0.175</v>
      </c>
      <c r="BE42" s="15">
        <v>0.025</v>
      </c>
      <c r="BF42" s="15">
        <v>0.175</v>
      </c>
      <c r="BG42" s="15">
        <v>0.325</v>
      </c>
      <c r="BH42" s="15">
        <v>0.025</v>
      </c>
      <c r="BI42" s="15">
        <v>0.125</v>
      </c>
      <c r="BJ42" s="15">
        <v>0.125</v>
      </c>
      <c r="BK42" s="15">
        <v>0.075</v>
      </c>
      <c r="BL42" s="15">
        <v>0.075</v>
      </c>
      <c r="BM42" s="15">
        <v>0.125</v>
      </c>
      <c r="BN42" s="15">
        <v>0.375</v>
      </c>
      <c r="BO42" s="15">
        <v>0.075</v>
      </c>
      <c r="BP42" s="15">
        <v>0.075</v>
      </c>
      <c r="BQ42" s="15">
        <v>0.025</v>
      </c>
      <c r="BR42" s="15">
        <v>0.025</v>
      </c>
      <c r="BS42" s="15">
        <v>0.375</v>
      </c>
      <c r="BT42" s="15">
        <v>0.075</v>
      </c>
      <c r="BU42" s="15">
        <v>0.275</v>
      </c>
      <c r="BV42" s="15">
        <v>0.425</v>
      </c>
      <c r="BW42" s="15">
        <v>0.075</v>
      </c>
      <c r="BX42" s="15">
        <v>0.125</v>
      </c>
      <c r="BY42" s="15">
        <v>0.075</v>
      </c>
      <c r="BZ42" s="15">
        <v>0.025</v>
      </c>
      <c r="CA42" s="15">
        <v>0.025</v>
      </c>
      <c r="CB42" s="15">
        <v>0.175</v>
      </c>
      <c r="CC42" s="15">
        <v>0.325</v>
      </c>
      <c r="CD42" s="15">
        <v>0.075</v>
      </c>
      <c r="CE42" s="15">
        <v>0.025</v>
      </c>
      <c r="CF42" s="15">
        <v>0.225</v>
      </c>
      <c r="CG42" s="15">
        <v>0.475</v>
      </c>
      <c r="CH42" s="15">
        <v>0.225</v>
      </c>
      <c r="CI42" s="15">
        <v>0.275</v>
      </c>
      <c r="CJ42" s="15">
        <v>0.075</v>
      </c>
      <c r="CK42" s="15">
        <v>0.075</v>
      </c>
      <c r="CL42" s="15">
        <v>0.125</v>
      </c>
      <c r="CM42" s="15">
        <v>0.025</v>
      </c>
      <c r="CN42" s="15">
        <v>0.075</v>
      </c>
      <c r="CO42" s="15">
        <v>0.425</v>
      </c>
      <c r="CP42" s="15">
        <v>0.275</v>
      </c>
      <c r="CQ42" s="15">
        <v>0.025</v>
      </c>
      <c r="CR42" s="15">
        <v>0.225</v>
      </c>
      <c r="CS42" s="15">
        <v>0.375</v>
      </c>
      <c r="CT42" s="15">
        <v>0.125</v>
      </c>
      <c r="CU42" s="15">
        <v>0.175</v>
      </c>
      <c r="CV42" s="15">
        <v>0.425</v>
      </c>
      <c r="CW42" s="15">
        <v>0.025</v>
      </c>
      <c r="CX42" s="15">
        <v>0.325</v>
      </c>
      <c r="CY42" s="15">
        <v>0.025</v>
      </c>
      <c r="CZ42" s="15">
        <v>0.025</v>
      </c>
      <c r="DA42" s="15">
        <v>0.225</v>
      </c>
      <c r="DB42" s="15">
        <v>0.075</v>
      </c>
      <c r="DC42" s="15">
        <v>0.025</v>
      </c>
      <c r="DD42" s="15">
        <v>0.075</v>
      </c>
      <c r="DF42">
        <f t="shared" si="3"/>
        <v>19.1050905873484</v>
      </c>
      <c r="DG42">
        <f t="shared" ref="DG42:EL42" si="118">DG41*(1-J42*0.5)+$D42*J42*0.5+J91-(0.22/3)*DG41</f>
        <v>24.3960490493095</v>
      </c>
      <c r="DH42">
        <f t="shared" si="118"/>
        <v>21.9093259857105</v>
      </c>
      <c r="DI42">
        <f t="shared" si="118"/>
        <v>18.3103027344009</v>
      </c>
      <c r="DJ42">
        <f t="shared" si="118"/>
        <v>20.4506823643801</v>
      </c>
      <c r="DK42">
        <f t="shared" si="118"/>
        <v>24.9435479055079</v>
      </c>
      <c r="DL42">
        <f t="shared" si="118"/>
        <v>23.1887738404967</v>
      </c>
      <c r="DM42">
        <f t="shared" si="118"/>
        <v>24.8181960327968</v>
      </c>
      <c r="DN42">
        <f t="shared" si="118"/>
        <v>23.3533187080597</v>
      </c>
      <c r="DO42">
        <f t="shared" si="118"/>
        <v>26.6185013761275</v>
      </c>
      <c r="DP42">
        <f t="shared" si="118"/>
        <v>21.0669316339864</v>
      </c>
      <c r="DQ42">
        <f t="shared" si="118"/>
        <v>18.2721996508399</v>
      </c>
      <c r="DR42">
        <f t="shared" si="118"/>
        <v>27.6453333468622</v>
      </c>
      <c r="DS42">
        <f t="shared" si="118"/>
        <v>23.9890760453644</v>
      </c>
      <c r="DT42">
        <f t="shared" si="118"/>
        <v>16.4023509373793</v>
      </c>
      <c r="DU42">
        <f t="shared" si="118"/>
        <v>21.7997008267308</v>
      </c>
      <c r="DV42">
        <f t="shared" si="118"/>
        <v>18.4219573757632</v>
      </c>
      <c r="DW42">
        <f t="shared" si="118"/>
        <v>21.0973381174086</v>
      </c>
      <c r="DX42">
        <f t="shared" si="118"/>
        <v>20.6880163560679</v>
      </c>
      <c r="DY42">
        <f t="shared" si="118"/>
        <v>21.2188676669671</v>
      </c>
      <c r="DZ42">
        <f t="shared" si="118"/>
        <v>16.5720079963857</v>
      </c>
      <c r="EA42">
        <f t="shared" si="118"/>
        <v>23.5264489134411</v>
      </c>
      <c r="EB42">
        <f t="shared" si="118"/>
        <v>25.5243359734164</v>
      </c>
      <c r="EC42">
        <f t="shared" si="118"/>
        <v>23.3541564745698</v>
      </c>
      <c r="ED42">
        <f t="shared" si="118"/>
        <v>25.2138389307954</v>
      </c>
      <c r="EE42">
        <f t="shared" si="118"/>
        <v>20.5750524673606</v>
      </c>
      <c r="EF42">
        <f t="shared" si="118"/>
        <v>22.1495287289019</v>
      </c>
      <c r="EG42">
        <f t="shared" si="118"/>
        <v>13.9534440090191</v>
      </c>
      <c r="EH42">
        <f t="shared" si="118"/>
        <v>20.4346514036208</v>
      </c>
      <c r="EI42">
        <f t="shared" si="118"/>
        <v>17.6758426837167</v>
      </c>
      <c r="EJ42">
        <f t="shared" si="118"/>
        <v>19.6833902209</v>
      </c>
      <c r="EK42">
        <f t="shared" si="118"/>
        <v>25.046265739938</v>
      </c>
      <c r="EL42">
        <f t="shared" si="118"/>
        <v>33.4502832582301</v>
      </c>
      <c r="EM42">
        <f t="shared" ref="EM42:FR42" si="119">EM41*(1-AP42*0.5)+$D42*AP42*0.5+AP91-(0.22/3)*EM41</f>
        <v>23.3858203320607</v>
      </c>
      <c r="EN42">
        <f t="shared" si="119"/>
        <v>23.1980848637794</v>
      </c>
      <c r="EO42">
        <f t="shared" si="119"/>
        <v>20.8619201150982</v>
      </c>
      <c r="EP42">
        <f t="shared" si="119"/>
        <v>19.1800955789707</v>
      </c>
      <c r="EQ42">
        <f t="shared" si="119"/>
        <v>19.9993459288845</v>
      </c>
      <c r="ER42">
        <f t="shared" si="119"/>
        <v>25.1005956044336</v>
      </c>
      <c r="ES42">
        <f t="shared" si="119"/>
        <v>24.1345553653448</v>
      </c>
      <c r="ET42">
        <f t="shared" si="119"/>
        <v>19.4870511326275</v>
      </c>
      <c r="EU42">
        <f t="shared" si="119"/>
        <v>24.4962861505985</v>
      </c>
      <c r="EV42">
        <f t="shared" si="119"/>
        <v>16.6379424740926</v>
      </c>
      <c r="EW42">
        <f t="shared" si="119"/>
        <v>14.3308371864234</v>
      </c>
      <c r="EX42">
        <f t="shared" si="119"/>
        <v>20.6189020438654</v>
      </c>
      <c r="EY42">
        <f t="shared" si="119"/>
        <v>18.3748014621341</v>
      </c>
      <c r="EZ42">
        <f t="shared" si="119"/>
        <v>20.6241320851492</v>
      </c>
      <c r="FA42">
        <f t="shared" si="119"/>
        <v>14.7751344993968</v>
      </c>
      <c r="FB42">
        <f t="shared" si="119"/>
        <v>21.1337498294429</v>
      </c>
      <c r="FC42">
        <f t="shared" si="119"/>
        <v>9.76421363672268</v>
      </c>
      <c r="FD42">
        <f t="shared" si="119"/>
        <v>23.7398956829775</v>
      </c>
      <c r="FE42">
        <f t="shared" si="119"/>
        <v>36.4694120816241</v>
      </c>
      <c r="FF42">
        <f t="shared" si="119"/>
        <v>20.1718036594836</v>
      </c>
      <c r="FG42">
        <f t="shared" si="119"/>
        <v>24.3627328493698</v>
      </c>
      <c r="FH42">
        <f t="shared" si="119"/>
        <v>17.5901271298003</v>
      </c>
      <c r="FI42">
        <f t="shared" si="119"/>
        <v>18.1214914927777</v>
      </c>
      <c r="FJ42">
        <f t="shared" si="119"/>
        <v>21.8355988989032</v>
      </c>
      <c r="FK42">
        <f t="shared" si="119"/>
        <v>21.9325977056414</v>
      </c>
      <c r="FL42">
        <f t="shared" si="119"/>
        <v>21.7518277844923</v>
      </c>
      <c r="FM42">
        <f t="shared" si="119"/>
        <v>20.4865772672894</v>
      </c>
      <c r="FN42">
        <f t="shared" si="119"/>
        <v>16.7307915032868</v>
      </c>
      <c r="FO42">
        <f t="shared" si="119"/>
        <v>15.2679148051246</v>
      </c>
      <c r="FP42">
        <f t="shared" si="119"/>
        <v>22.3963729274094</v>
      </c>
      <c r="FQ42">
        <f t="shared" si="119"/>
        <v>19.5634219351777</v>
      </c>
      <c r="FR42">
        <f t="shared" si="119"/>
        <v>27.4053439924837</v>
      </c>
      <c r="FS42">
        <f t="shared" ref="FS42:HA42" si="120">FS41*(1-BV42*0.5)+$D42*BV42*0.5+BV91-(0.22/3)*FS41</f>
        <v>24.0415895737976</v>
      </c>
      <c r="FT42">
        <f t="shared" si="120"/>
        <v>18.7922926430774</v>
      </c>
      <c r="FU42">
        <f t="shared" si="120"/>
        <v>17.5303184297189</v>
      </c>
      <c r="FV42">
        <f t="shared" si="120"/>
        <v>23.2454836515548</v>
      </c>
      <c r="FW42">
        <f t="shared" si="120"/>
        <v>19.5657771340211</v>
      </c>
      <c r="FX42">
        <f t="shared" si="120"/>
        <v>10.0745332063822</v>
      </c>
      <c r="FY42">
        <f t="shared" si="120"/>
        <v>24.3532069255474</v>
      </c>
      <c r="FZ42">
        <f t="shared" si="120"/>
        <v>22.3923453389545</v>
      </c>
      <c r="GA42">
        <f t="shared" si="120"/>
        <v>18.1244553039844</v>
      </c>
      <c r="GB42">
        <f t="shared" si="120"/>
        <v>22.3916724379547</v>
      </c>
      <c r="GC42">
        <f t="shared" si="120"/>
        <v>21.3800511977438</v>
      </c>
      <c r="GD42">
        <f t="shared" si="120"/>
        <v>30.2648900890462</v>
      </c>
      <c r="GE42">
        <f t="shared" si="120"/>
        <v>22.4629143755876</v>
      </c>
      <c r="GF42">
        <f t="shared" si="120"/>
        <v>23.993259789181</v>
      </c>
      <c r="GG42">
        <f t="shared" si="120"/>
        <v>20.7428707709094</v>
      </c>
      <c r="GH42">
        <f t="shared" si="120"/>
        <v>19.9497570770525</v>
      </c>
      <c r="GI42">
        <f t="shared" si="120"/>
        <v>21.3083049391889</v>
      </c>
      <c r="GJ42">
        <f t="shared" si="120"/>
        <v>17.1103935037831</v>
      </c>
      <c r="GK42">
        <f t="shared" si="120"/>
        <v>32.5962352635575</v>
      </c>
      <c r="GL42">
        <f t="shared" si="120"/>
        <v>18.4043500495021</v>
      </c>
      <c r="GM42">
        <f t="shared" si="120"/>
        <v>21.3423992316344</v>
      </c>
      <c r="GN42">
        <f t="shared" si="120"/>
        <v>17.7332975542995</v>
      </c>
      <c r="GO42">
        <f t="shared" si="120"/>
        <v>22.6077497688611</v>
      </c>
      <c r="GP42">
        <f t="shared" si="120"/>
        <v>21.1628443121541</v>
      </c>
      <c r="GQ42">
        <f t="shared" si="120"/>
        <v>19.5507408811657</v>
      </c>
      <c r="GR42">
        <f t="shared" si="120"/>
        <v>22.1858480262537</v>
      </c>
      <c r="GS42">
        <f t="shared" si="120"/>
        <v>22.7450587096288</v>
      </c>
      <c r="GT42">
        <f t="shared" si="120"/>
        <v>23.2754446276041</v>
      </c>
      <c r="GU42">
        <f t="shared" si="120"/>
        <v>23.5216523914348</v>
      </c>
      <c r="GV42">
        <f t="shared" si="120"/>
        <v>18.5833455971682</v>
      </c>
      <c r="GW42">
        <f t="shared" si="120"/>
        <v>16.0261442073096</v>
      </c>
      <c r="GX42">
        <f t="shared" si="120"/>
        <v>22.2648424723968</v>
      </c>
      <c r="GY42">
        <f t="shared" si="120"/>
        <v>18.165481224644</v>
      </c>
      <c r="GZ42">
        <f t="shared" si="120"/>
        <v>18.0043489027375</v>
      </c>
      <c r="HA42">
        <f t="shared" si="120"/>
        <v>21.7927483210983</v>
      </c>
      <c r="HB42" s="21">
        <v>15.6666666666667</v>
      </c>
    </row>
    <row r="43" ht="14.4" spans="1:210">
      <c r="A43" s="11">
        <v>2729</v>
      </c>
      <c r="B43" s="12">
        <v>42792.8541666667</v>
      </c>
      <c r="C43" s="13">
        <v>12.8333333333333</v>
      </c>
      <c r="D43" s="13">
        <v>33</v>
      </c>
      <c r="E43" s="13"/>
      <c r="F43" s="25">
        <v>0</v>
      </c>
      <c r="G43" s="25">
        <v>0</v>
      </c>
      <c r="I43" s="15">
        <v>0.075</v>
      </c>
      <c r="J43" s="15">
        <v>0.125</v>
      </c>
      <c r="K43" s="15">
        <v>0.425</v>
      </c>
      <c r="L43" s="15">
        <v>0.225</v>
      </c>
      <c r="M43" s="15">
        <v>0.175</v>
      </c>
      <c r="N43" s="15">
        <v>0.475</v>
      </c>
      <c r="O43" s="15">
        <v>0.075</v>
      </c>
      <c r="P43" s="15">
        <v>0.125</v>
      </c>
      <c r="Q43" s="15">
        <v>0.075</v>
      </c>
      <c r="R43" s="15">
        <v>0.325</v>
      </c>
      <c r="S43" s="15">
        <v>0.425</v>
      </c>
      <c r="T43" s="15">
        <v>0.425</v>
      </c>
      <c r="U43" s="15">
        <v>0.025</v>
      </c>
      <c r="V43" s="15">
        <v>0.075</v>
      </c>
      <c r="W43" s="15">
        <v>0.075</v>
      </c>
      <c r="X43" s="15">
        <v>0.425</v>
      </c>
      <c r="Y43" s="15">
        <v>0.125</v>
      </c>
      <c r="Z43" s="15">
        <v>0.425</v>
      </c>
      <c r="AA43" s="15">
        <v>0.175</v>
      </c>
      <c r="AB43" s="15">
        <v>0.025</v>
      </c>
      <c r="AC43" s="15">
        <v>0.425</v>
      </c>
      <c r="AD43" s="15">
        <v>0.025</v>
      </c>
      <c r="AE43" s="15">
        <v>0.375</v>
      </c>
      <c r="AF43" s="15">
        <v>0.075</v>
      </c>
      <c r="AG43" s="15">
        <v>0.175</v>
      </c>
      <c r="AH43" s="15">
        <v>0.275</v>
      </c>
      <c r="AI43" s="15">
        <v>0.425</v>
      </c>
      <c r="AJ43" s="15">
        <v>0.125</v>
      </c>
      <c r="AK43" s="15">
        <v>0.075</v>
      </c>
      <c r="AL43" s="15">
        <v>0.225</v>
      </c>
      <c r="AM43" s="15">
        <v>0.125</v>
      </c>
      <c r="AN43" s="15">
        <v>0.025</v>
      </c>
      <c r="AO43" s="15">
        <v>0.225</v>
      </c>
      <c r="AP43" s="15">
        <v>0.125</v>
      </c>
      <c r="AQ43" s="15">
        <v>0.075</v>
      </c>
      <c r="AR43" s="15">
        <v>0.075</v>
      </c>
      <c r="AS43" s="15">
        <v>0.375</v>
      </c>
      <c r="AT43" s="15">
        <v>0.075</v>
      </c>
      <c r="AU43" s="15">
        <v>0.375</v>
      </c>
      <c r="AV43" s="15">
        <v>0.275</v>
      </c>
      <c r="AW43" s="15">
        <v>0.375</v>
      </c>
      <c r="AX43" s="15">
        <v>0.075</v>
      </c>
      <c r="AY43" s="15">
        <v>0.425</v>
      </c>
      <c r="AZ43" s="15">
        <v>0.225</v>
      </c>
      <c r="BA43" s="15">
        <v>0.025</v>
      </c>
      <c r="BB43" s="15">
        <v>0.275</v>
      </c>
      <c r="BC43" s="15">
        <v>0.075</v>
      </c>
      <c r="BD43" s="15">
        <v>0.425</v>
      </c>
      <c r="BE43" s="15">
        <v>0.425</v>
      </c>
      <c r="BF43" s="15">
        <v>0.175</v>
      </c>
      <c r="BG43" s="15">
        <v>0.025</v>
      </c>
      <c r="BH43" s="15">
        <v>0.075</v>
      </c>
      <c r="BI43" s="15">
        <v>0.325</v>
      </c>
      <c r="BJ43" s="15">
        <v>0.075</v>
      </c>
      <c r="BK43" s="15">
        <v>0.225</v>
      </c>
      <c r="BL43" s="15">
        <v>0.375</v>
      </c>
      <c r="BM43" s="15">
        <v>0.425</v>
      </c>
      <c r="BN43" s="15">
        <v>0.425</v>
      </c>
      <c r="BO43" s="15">
        <v>0.025</v>
      </c>
      <c r="BP43" s="15">
        <v>0.175</v>
      </c>
      <c r="BQ43" s="15">
        <v>0.125</v>
      </c>
      <c r="BR43" s="15">
        <v>0.425</v>
      </c>
      <c r="BS43" s="15">
        <v>0.175</v>
      </c>
      <c r="BT43" s="15">
        <v>0.425</v>
      </c>
      <c r="BU43" s="15">
        <v>0.425</v>
      </c>
      <c r="BV43" s="15">
        <v>0.375</v>
      </c>
      <c r="BW43" s="15">
        <v>0.275</v>
      </c>
      <c r="BX43" s="15">
        <v>0.025</v>
      </c>
      <c r="BY43" s="15">
        <v>0.225</v>
      </c>
      <c r="BZ43" s="15">
        <v>0.025</v>
      </c>
      <c r="CA43" s="15">
        <v>0.125</v>
      </c>
      <c r="CB43" s="15">
        <v>0.025</v>
      </c>
      <c r="CC43" s="15">
        <v>0.375</v>
      </c>
      <c r="CD43" s="15">
        <v>0.025</v>
      </c>
      <c r="CE43" s="15">
        <v>0.175</v>
      </c>
      <c r="CF43" s="15">
        <v>0.075</v>
      </c>
      <c r="CG43" s="15">
        <v>0.125</v>
      </c>
      <c r="CH43" s="15">
        <v>0.375</v>
      </c>
      <c r="CI43" s="15">
        <v>0.425</v>
      </c>
      <c r="CJ43" s="15">
        <v>0.225</v>
      </c>
      <c r="CK43" s="15">
        <v>0.025</v>
      </c>
      <c r="CL43" s="15">
        <v>0.175</v>
      </c>
      <c r="CM43" s="15">
        <v>0.075</v>
      </c>
      <c r="CN43" s="15">
        <v>0.025</v>
      </c>
      <c r="CO43" s="15">
        <v>0.075</v>
      </c>
      <c r="CP43" s="15">
        <v>0.025</v>
      </c>
      <c r="CQ43" s="15">
        <v>0.075</v>
      </c>
      <c r="CR43" s="15">
        <v>0.025</v>
      </c>
      <c r="CS43" s="15">
        <v>0.125</v>
      </c>
      <c r="CT43" s="15">
        <v>0.175</v>
      </c>
      <c r="CU43" s="15">
        <v>0.125</v>
      </c>
      <c r="CV43" s="15">
        <v>0.025</v>
      </c>
      <c r="CW43" s="15">
        <v>0.025</v>
      </c>
      <c r="CX43" s="15">
        <v>0.475</v>
      </c>
      <c r="CY43" s="15">
        <v>0.075</v>
      </c>
      <c r="CZ43" s="15">
        <v>0.425</v>
      </c>
      <c r="DA43" s="15">
        <v>0.275</v>
      </c>
      <c r="DB43" s="15">
        <v>0.475</v>
      </c>
      <c r="DC43" s="15">
        <v>0.425</v>
      </c>
      <c r="DD43" s="15">
        <v>0.025</v>
      </c>
      <c r="DF43">
        <f t="shared" si="3"/>
        <v>18.2251097139173</v>
      </c>
      <c r="DG43">
        <f t="shared" ref="DG43:EL43" si="121">DG42*(1-J43*0.5)+$D43*J43*0.5+J92-(0.22/3)*DG42</f>
        <v>23.1447523867783</v>
      </c>
      <c r="DH43">
        <f t="shared" si="121"/>
        <v>22.6594103081283</v>
      </c>
      <c r="DI43">
        <f t="shared" si="121"/>
        <v>18.6201381429248</v>
      </c>
      <c r="DJ43">
        <f t="shared" si="121"/>
        <v>20.0490309507756</v>
      </c>
      <c r="DK43">
        <f t="shared" si="121"/>
        <v>25.0277617648792</v>
      </c>
      <c r="DL43">
        <f t="shared" si="121"/>
        <v>21.8561847398416</v>
      </c>
      <c r="DM43">
        <f t="shared" si="121"/>
        <v>23.5095577383419</v>
      </c>
      <c r="DN43">
        <f t="shared" si="121"/>
        <v>22.0024925512498</v>
      </c>
      <c r="DO43">
        <f t="shared" si="121"/>
        <v>25.7034714682574</v>
      </c>
      <c r="DP43">
        <f t="shared" si="121"/>
        <v>22.0578003419386</v>
      </c>
      <c r="DQ43">
        <f t="shared" si="121"/>
        <v>20.0618959173081</v>
      </c>
      <c r="DR43">
        <f t="shared" si="121"/>
        <v>25.6849422345898</v>
      </c>
      <c r="DS43">
        <f t="shared" si="121"/>
        <v>22.5677867836699</v>
      </c>
      <c r="DT43">
        <f t="shared" si="121"/>
        <v>15.8219237084864</v>
      </c>
      <c r="DU43">
        <f t="shared" si="121"/>
        <v>22.5811196737569</v>
      </c>
      <c r="DV43">
        <f t="shared" si="121"/>
        <v>17.9821414988887</v>
      </c>
      <c r="DW43">
        <f t="shared" si="121"/>
        <v>22.0795156388493</v>
      </c>
      <c r="DX43">
        <f t="shared" si="121"/>
        <v>20.248193725467</v>
      </c>
      <c r="DY43">
        <f t="shared" si="121"/>
        <v>19.8100815255524</v>
      </c>
      <c r="DZ43">
        <f t="shared" si="121"/>
        <v>18.8476757107521</v>
      </c>
      <c r="EA43">
        <f t="shared" si="121"/>
        <v>21.919595381704</v>
      </c>
      <c r="EB43">
        <f t="shared" si="121"/>
        <v>25.0542383403503</v>
      </c>
      <c r="EC43">
        <f t="shared" si="121"/>
        <v>22.003237465305</v>
      </c>
      <c r="ED43">
        <f t="shared" si="121"/>
        <v>24.0461131694258</v>
      </c>
      <c r="EE43">
        <f t="shared" si="121"/>
        <v>20.7746455721587</v>
      </c>
      <c r="EF43">
        <f t="shared" si="121"/>
        <v>22.8309551005574</v>
      </c>
      <c r="EG43">
        <f t="shared" si="121"/>
        <v>14.120601197794</v>
      </c>
      <c r="EH43">
        <f t="shared" si="121"/>
        <v>19.4073108730528</v>
      </c>
      <c r="EI43">
        <f t="shared" si="121"/>
        <v>18.103581918326</v>
      </c>
      <c r="EJ43">
        <f t="shared" si="121"/>
        <v>19.0722297158944</v>
      </c>
      <c r="EK43">
        <f t="shared" si="121"/>
        <v>23.3089612639266</v>
      </c>
      <c r="EL43">
        <f t="shared" si="121"/>
        <v>30.946605619409</v>
      </c>
      <c r="EM43">
        <f t="shared" ref="EM43:FR43" si="122">EM42*(1-AP43*0.5)+$D43*AP43*0.5+AP92-(0.22/3)*EM42</f>
        <v>22.2717464036225</v>
      </c>
      <c r="EN43">
        <f t="shared" si="122"/>
        <v>21.8644637913772</v>
      </c>
      <c r="EO43">
        <f t="shared" si="122"/>
        <v>19.7872239690081</v>
      </c>
      <c r="EP43">
        <f t="shared" si="122"/>
        <v>20.3647873154558</v>
      </c>
      <c r="EQ43">
        <f t="shared" si="122"/>
        <v>19.0202517550998</v>
      </c>
      <c r="ER43">
        <f t="shared" si="122"/>
        <v>24.7410235842772</v>
      </c>
      <c r="ES43">
        <f t="shared" si="122"/>
        <v>23.5836866091513</v>
      </c>
      <c r="ET43">
        <f t="shared" si="122"/>
        <v>20.5916786288672</v>
      </c>
      <c r="EU43">
        <f t="shared" si="122"/>
        <v>23.0187811022405</v>
      </c>
      <c r="EV43">
        <f t="shared" si="122"/>
        <v>18.8947639169145</v>
      </c>
      <c r="EW43">
        <f t="shared" si="122"/>
        <v>15.380189942613</v>
      </c>
      <c r="EX43">
        <f t="shared" si="122"/>
        <v>19.261612951767</v>
      </c>
      <c r="EY43">
        <f t="shared" si="122"/>
        <v>19.0382808205342</v>
      </c>
      <c r="EZ43">
        <f t="shared" si="122"/>
        <v>19.5757907790451</v>
      </c>
      <c r="FA43">
        <f t="shared" si="122"/>
        <v>17.5644085549859</v>
      </c>
      <c r="FB43">
        <f t="shared" si="122"/>
        <v>22.1055196698605</v>
      </c>
      <c r="FC43">
        <f t="shared" si="122"/>
        <v>11.0813026101498</v>
      </c>
      <c r="FD43">
        <f t="shared" si="122"/>
        <v>22.1147213035219</v>
      </c>
      <c r="FE43">
        <f t="shared" si="122"/>
        <v>33.6648855759108</v>
      </c>
      <c r="FF43">
        <f t="shared" si="122"/>
        <v>20.7771199631221</v>
      </c>
      <c r="FG43">
        <f t="shared" si="122"/>
        <v>22.9000299585646</v>
      </c>
      <c r="FH43">
        <f t="shared" si="122"/>
        <v>18.0337951715124</v>
      </c>
      <c r="FI43">
        <f t="shared" si="122"/>
        <v>19.5823024617448</v>
      </c>
      <c r="FJ43">
        <f t="shared" si="122"/>
        <v>22.6067568803001</v>
      </c>
      <c r="FK43">
        <f t="shared" si="122"/>
        <v>22.6760301947789</v>
      </c>
      <c r="FL43">
        <f t="shared" si="122"/>
        <v>20.2972958996567</v>
      </c>
      <c r="FM43">
        <f t="shared" si="122"/>
        <v>20.0791527568004</v>
      </c>
      <c r="FN43">
        <f t="shared" si="122"/>
        <v>16.5206923240904</v>
      </c>
      <c r="FO43">
        <f t="shared" si="122"/>
        <v>17.9163358233265</v>
      </c>
      <c r="FP43">
        <f t="shared" si="122"/>
        <v>21.6817896149178</v>
      </c>
      <c r="FQ43">
        <f t="shared" si="122"/>
        <v>20.9840438320394</v>
      </c>
      <c r="FR43">
        <f t="shared" si="122"/>
        <v>26.5844831679654</v>
      </c>
      <c r="FS43">
        <f t="shared" ref="FS43:HA43" si="123">FS42*(1-BV43*0.5)+$D43*BV43*0.5+BV92-(0.22/3)*FS42</f>
        <v>23.9582416266321</v>
      </c>
      <c r="FT43">
        <f t="shared" si="123"/>
        <v>19.3677509441619</v>
      </c>
      <c r="FU43">
        <f t="shared" si="123"/>
        <v>16.4381327645013</v>
      </c>
      <c r="FV43">
        <f t="shared" si="123"/>
        <v>22.6381979396409</v>
      </c>
      <c r="FW43">
        <f t="shared" si="123"/>
        <v>18.298881263351</v>
      </c>
      <c r="FX43">
        <f t="shared" si="123"/>
        <v>10.768575779182</v>
      </c>
      <c r="FY43">
        <f t="shared" si="123"/>
        <v>22.6753899977712</v>
      </c>
      <c r="FZ43">
        <f t="shared" si="123"/>
        <v>22.7391752630438</v>
      </c>
      <c r="GA43">
        <f t="shared" si="123"/>
        <v>16.9812728903924</v>
      </c>
      <c r="GB43">
        <f t="shared" si="123"/>
        <v>21.6778451208503</v>
      </c>
      <c r="GC43">
        <f t="shared" si="123"/>
        <v>20.2479288566606</v>
      </c>
      <c r="GD43">
        <f t="shared" si="123"/>
        <v>28.2164091852841</v>
      </c>
      <c r="GE43">
        <f t="shared" si="123"/>
        <v>22.7913375426218</v>
      </c>
      <c r="GF43">
        <f t="shared" si="123"/>
        <v>24.1476863661068</v>
      </c>
      <c r="GG43">
        <f t="shared" si="123"/>
        <v>20.6006539526487</v>
      </c>
      <c r="GH43">
        <f t="shared" si="123"/>
        <v>18.6499029279389</v>
      </c>
      <c r="GI43">
        <f t="shared" si="123"/>
        <v>20.768719228136</v>
      </c>
      <c r="GJ43">
        <f t="shared" si="123"/>
        <v>16.4514915571138</v>
      </c>
      <c r="GK43">
        <f t="shared" si="123"/>
        <v>30.2108917367688</v>
      </c>
      <c r="GL43">
        <f t="shared" si="123"/>
        <v>17.6020345856823</v>
      </c>
      <c r="GM43">
        <f t="shared" si="123"/>
        <v>19.9230099642524</v>
      </c>
      <c r="GN43">
        <f t="shared" si="123"/>
        <v>17.0053570753646</v>
      </c>
      <c r="GO43">
        <f t="shared" si="123"/>
        <v>21.0797512470339</v>
      </c>
      <c r="GP43">
        <f t="shared" si="123"/>
        <v>20.3507246264199</v>
      </c>
      <c r="GQ43">
        <f t="shared" si="123"/>
        <v>19.2938300561115</v>
      </c>
      <c r="GR43">
        <f t="shared" si="123"/>
        <v>21.2347703360209</v>
      </c>
      <c r="GS43">
        <f t="shared" si="123"/>
        <v>21.205274503719</v>
      </c>
      <c r="GT43">
        <f t="shared" si="123"/>
        <v>21.6901356304014</v>
      </c>
      <c r="GU43">
        <f t="shared" si="123"/>
        <v>24.0478387730972</v>
      </c>
      <c r="GV43">
        <f t="shared" si="123"/>
        <v>17.7611914601487</v>
      </c>
      <c r="GW43">
        <f t="shared" si="123"/>
        <v>18.4578379880536</v>
      </c>
      <c r="GX43">
        <f t="shared" si="123"/>
        <v>22.1081715177998</v>
      </c>
      <c r="GY43">
        <f t="shared" si="123"/>
        <v>20.3565441439839</v>
      </c>
      <c r="GZ43">
        <f t="shared" si="123"/>
        <v>19.8706058413717</v>
      </c>
      <c r="HA43">
        <f t="shared" si="123"/>
        <v>20.334704090204</v>
      </c>
      <c r="HB43" s="21">
        <v>12.8333333333333</v>
      </c>
    </row>
    <row r="44" ht="14.4" spans="1:210">
      <c r="A44" s="11">
        <v>2730</v>
      </c>
      <c r="B44" s="12">
        <v>42792.875</v>
      </c>
      <c r="C44" s="13">
        <v>11.5</v>
      </c>
      <c r="D44" s="13">
        <v>42</v>
      </c>
      <c r="E44" s="13"/>
      <c r="F44" s="25">
        <v>0</v>
      </c>
      <c r="G44" s="25">
        <v>0</v>
      </c>
      <c r="I44" s="15">
        <v>0.125</v>
      </c>
      <c r="J44" s="15">
        <v>0.125</v>
      </c>
      <c r="K44" s="15">
        <v>0.025</v>
      </c>
      <c r="L44" s="15">
        <v>0.025</v>
      </c>
      <c r="M44" s="15">
        <v>0.175</v>
      </c>
      <c r="N44" s="15">
        <v>0.025</v>
      </c>
      <c r="O44" s="15">
        <v>0.125</v>
      </c>
      <c r="P44" s="15">
        <v>0.475</v>
      </c>
      <c r="Q44" s="15">
        <v>0.225</v>
      </c>
      <c r="R44" s="15">
        <v>0.125</v>
      </c>
      <c r="S44" s="15">
        <v>0.025</v>
      </c>
      <c r="T44" s="15">
        <v>0.425</v>
      </c>
      <c r="U44" s="15">
        <v>0.025</v>
      </c>
      <c r="V44" s="15">
        <v>0.125</v>
      </c>
      <c r="W44" s="15">
        <v>0.075</v>
      </c>
      <c r="X44" s="15">
        <v>0.425</v>
      </c>
      <c r="Y44" s="15">
        <v>0.025</v>
      </c>
      <c r="Z44" s="15">
        <v>0.425</v>
      </c>
      <c r="AA44" s="15">
        <v>0.075</v>
      </c>
      <c r="AB44" s="15">
        <v>0.425</v>
      </c>
      <c r="AC44" s="15">
        <v>0.025</v>
      </c>
      <c r="AD44" s="15">
        <v>0.425</v>
      </c>
      <c r="AE44" s="15">
        <v>0.025</v>
      </c>
      <c r="AF44" s="15">
        <v>0.025</v>
      </c>
      <c r="AG44" s="15">
        <v>0.075</v>
      </c>
      <c r="AH44" s="15">
        <v>0.275</v>
      </c>
      <c r="AI44" s="15">
        <v>0.375</v>
      </c>
      <c r="AJ44" s="15">
        <v>0.425</v>
      </c>
      <c r="AK44" s="15">
        <v>0.025</v>
      </c>
      <c r="AL44" s="15">
        <v>0.025</v>
      </c>
      <c r="AM44" s="15">
        <v>0.475</v>
      </c>
      <c r="AN44" s="15">
        <v>0.425</v>
      </c>
      <c r="AO44" s="15">
        <v>0.025</v>
      </c>
      <c r="AP44" s="15">
        <v>0.425</v>
      </c>
      <c r="AQ44" s="15">
        <v>0.425</v>
      </c>
      <c r="AR44" s="15">
        <v>0.175</v>
      </c>
      <c r="AS44" s="15">
        <v>0.175</v>
      </c>
      <c r="AT44" s="15">
        <v>0.125</v>
      </c>
      <c r="AU44" s="15">
        <v>0.425</v>
      </c>
      <c r="AV44" s="15">
        <v>0.125</v>
      </c>
      <c r="AW44" s="15">
        <v>0.425</v>
      </c>
      <c r="AX44" s="15">
        <v>0.025</v>
      </c>
      <c r="AY44" s="15">
        <v>0.425</v>
      </c>
      <c r="AZ44" s="15">
        <v>0.075</v>
      </c>
      <c r="BA44" s="15">
        <v>0.125</v>
      </c>
      <c r="BB44" s="15">
        <v>0.325</v>
      </c>
      <c r="BC44" s="15">
        <v>0.275</v>
      </c>
      <c r="BD44" s="15">
        <v>0.175</v>
      </c>
      <c r="BE44" s="15">
        <v>0.075</v>
      </c>
      <c r="BF44" s="15">
        <v>0.275</v>
      </c>
      <c r="BG44" s="15">
        <v>0.075</v>
      </c>
      <c r="BH44" s="15">
        <v>0.125</v>
      </c>
      <c r="BI44" s="15">
        <v>0.225</v>
      </c>
      <c r="BJ44" s="15">
        <v>0.025</v>
      </c>
      <c r="BK44" s="15">
        <v>0.025</v>
      </c>
      <c r="BL44" s="15">
        <v>0.275</v>
      </c>
      <c r="BM44" s="15">
        <v>0.075</v>
      </c>
      <c r="BN44" s="15">
        <v>0.025</v>
      </c>
      <c r="BO44" s="15">
        <v>0.425</v>
      </c>
      <c r="BP44" s="15">
        <v>0.175</v>
      </c>
      <c r="BQ44" s="15">
        <v>0.025</v>
      </c>
      <c r="BR44" s="15">
        <v>0.425</v>
      </c>
      <c r="BS44" s="15">
        <v>0.025</v>
      </c>
      <c r="BT44" s="15">
        <v>0.425</v>
      </c>
      <c r="BU44" s="15">
        <v>0.025</v>
      </c>
      <c r="BV44" s="15">
        <v>0.225</v>
      </c>
      <c r="BW44" s="15">
        <v>0.125</v>
      </c>
      <c r="BX44" s="15">
        <v>0.025</v>
      </c>
      <c r="BY44" s="15">
        <v>0.075</v>
      </c>
      <c r="BZ44" s="15">
        <v>0.075</v>
      </c>
      <c r="CA44" s="15">
        <v>0.075</v>
      </c>
      <c r="CB44" s="15">
        <v>0.425</v>
      </c>
      <c r="CC44" s="15">
        <v>0.275</v>
      </c>
      <c r="CD44" s="15">
        <v>0.075</v>
      </c>
      <c r="CE44" s="15">
        <v>0.025</v>
      </c>
      <c r="CF44" s="15">
        <v>0.225</v>
      </c>
      <c r="CG44" s="15">
        <v>0.075</v>
      </c>
      <c r="CH44" s="15">
        <v>0.075</v>
      </c>
      <c r="CI44" s="15">
        <v>0.025</v>
      </c>
      <c r="CJ44" s="15">
        <v>0.425</v>
      </c>
      <c r="CK44" s="15">
        <v>0.075</v>
      </c>
      <c r="CL44" s="15">
        <v>0.225</v>
      </c>
      <c r="CM44" s="15">
        <v>0.475</v>
      </c>
      <c r="CN44" s="15">
        <v>0.275</v>
      </c>
      <c r="CO44" s="15">
        <v>0.025</v>
      </c>
      <c r="CP44" s="15">
        <v>0.025</v>
      </c>
      <c r="CQ44" s="15">
        <v>0.025</v>
      </c>
      <c r="CR44" s="15">
        <v>0.075</v>
      </c>
      <c r="CS44" s="15">
        <v>0.025</v>
      </c>
      <c r="CT44" s="15">
        <v>0.125</v>
      </c>
      <c r="CU44" s="15">
        <v>0.175</v>
      </c>
      <c r="CV44" s="15">
        <v>0.075</v>
      </c>
      <c r="CW44" s="15">
        <v>0.225</v>
      </c>
      <c r="CX44" s="15">
        <v>0.175</v>
      </c>
      <c r="CY44" s="15">
        <v>0.075</v>
      </c>
      <c r="CZ44" s="15">
        <v>0.275</v>
      </c>
      <c r="DA44" s="15">
        <v>0.025</v>
      </c>
      <c r="DB44" s="15">
        <v>0.225</v>
      </c>
      <c r="DC44" s="15">
        <v>0.075</v>
      </c>
      <c r="DD44" s="15">
        <v>0.125</v>
      </c>
      <c r="DF44">
        <f t="shared" si="3"/>
        <v>18.3745323111102</v>
      </c>
      <c r="DG44">
        <f t="shared" ref="DG44:EL44" si="124">DG43*(1-J44*0.5)+$D44*J44*0.5+J93-(0.22/3)*DG43</f>
        <v>22.6259235209076</v>
      </c>
      <c r="DH44">
        <f t="shared" si="124"/>
        <v>21.2394775900139</v>
      </c>
      <c r="DI44">
        <f t="shared" si="124"/>
        <v>17.5469096189904</v>
      </c>
      <c r="DJ44">
        <f t="shared" si="124"/>
        <v>20.4994784728592</v>
      </c>
      <c r="DK44">
        <f t="shared" si="124"/>
        <v>23.4045455467271</v>
      </c>
      <c r="DL44">
        <f t="shared" si="124"/>
        <v>21.5123863126798</v>
      </c>
      <c r="DM44">
        <f t="shared" si="124"/>
        <v>26.1770035413406</v>
      </c>
      <c r="DN44">
        <f t="shared" si="124"/>
        <v>22.6386960188092</v>
      </c>
      <c r="DO44">
        <f t="shared" si="124"/>
        <v>24.8370832604858</v>
      </c>
      <c r="DP44">
        <f t="shared" si="124"/>
        <v>20.6895058125889</v>
      </c>
      <c r="DQ44">
        <f t="shared" si="124"/>
        <v>23.2525373342776</v>
      </c>
      <c r="DR44">
        <f t="shared" si="124"/>
        <v>24.0053180261209</v>
      </c>
      <c r="DS44">
        <f t="shared" si="124"/>
        <v>22.1273290788881</v>
      </c>
      <c r="DT44">
        <f t="shared" si="124"/>
        <v>15.6433271641292</v>
      </c>
      <c r="DU44">
        <f t="shared" si="124"/>
        <v>25.0516829670081</v>
      </c>
      <c r="DV44">
        <f t="shared" si="124"/>
        <v>16.9636743535674</v>
      </c>
      <c r="DW44">
        <f t="shared" si="124"/>
        <v>24.6934540854115</v>
      </c>
      <c r="DX44">
        <f t="shared" si="124"/>
        <v>19.5790189208944</v>
      </c>
      <c r="DY44">
        <f t="shared" si="124"/>
        <v>23.0726998894987</v>
      </c>
      <c r="DZ44">
        <f t="shared" si="124"/>
        <v>17.7549168789125</v>
      </c>
      <c r="EA44">
        <f t="shared" si="124"/>
        <v>24.5792443684336</v>
      </c>
      <c r="EB44">
        <f t="shared" si="124"/>
        <v>23.4287495494702</v>
      </c>
      <c r="EC44">
        <f t="shared" si="124"/>
        <v>20.639626249533</v>
      </c>
      <c r="ED44">
        <f t="shared" si="124"/>
        <v>22.9560022931478</v>
      </c>
      <c r="EE44">
        <f t="shared" si="124"/>
        <v>22.1696577973619</v>
      </c>
      <c r="EF44">
        <f t="shared" si="124"/>
        <v>24.7508809784954</v>
      </c>
      <c r="EG44">
        <f t="shared" si="124"/>
        <v>19.0094626887579</v>
      </c>
      <c r="EH44">
        <f t="shared" si="124"/>
        <v>18.2665166897825</v>
      </c>
      <c r="EI44">
        <f t="shared" si="124"/>
        <v>17.074691137003</v>
      </c>
      <c r="EJ44">
        <f t="shared" si="124"/>
        <v>23.1189449792039</v>
      </c>
      <c r="EK44">
        <f t="shared" si="124"/>
        <v>25.5714831693209</v>
      </c>
      <c r="EL44">
        <f t="shared" si="124"/>
        <v>28.8153553037431</v>
      </c>
      <c r="EM44">
        <f t="shared" ref="EM44:FR44" si="125">EM43*(1-AP44*0.5)+$D44*AP44*0.5+AP93-(0.22/3)*EM43</f>
        <v>24.8307388899204</v>
      </c>
      <c r="EN44">
        <f t="shared" si="125"/>
        <v>24.5398712243419</v>
      </c>
      <c r="EO44">
        <f t="shared" si="125"/>
        <v>20.2797787806593</v>
      </c>
      <c r="EP44">
        <f t="shared" si="125"/>
        <v>20.7644506888867</v>
      </c>
      <c r="EQ44">
        <f t="shared" si="125"/>
        <v>19.0616675583654</v>
      </c>
      <c r="ER44">
        <f t="shared" si="125"/>
        <v>26.5942143431046</v>
      </c>
      <c r="ES44">
        <f t="shared" si="125"/>
        <v>23.0052358447416</v>
      </c>
      <c r="ET44">
        <f t="shared" si="125"/>
        <v>23.6308904874493</v>
      </c>
      <c r="EU44">
        <f t="shared" si="125"/>
        <v>21.5680023909648</v>
      </c>
      <c r="EV44">
        <f t="shared" si="125"/>
        <v>22.4190105639964</v>
      </c>
      <c r="EW44">
        <f t="shared" si="125"/>
        <v>15.2505522239734</v>
      </c>
      <c r="EX44">
        <f t="shared" si="125"/>
        <v>19.2702438591519</v>
      </c>
      <c r="EY44">
        <f t="shared" si="125"/>
        <v>21.3734195936915</v>
      </c>
      <c r="EZ44">
        <f t="shared" si="125"/>
        <v>21.2235615564631</v>
      </c>
      <c r="FA44">
        <f t="shared" si="125"/>
        <v>18.414466179059</v>
      </c>
      <c r="FB44">
        <f t="shared" si="125"/>
        <v>21.2304912397843</v>
      </c>
      <c r="FC44">
        <f t="shared" si="125"/>
        <v>14.5199946431765</v>
      </c>
      <c r="FD44">
        <f t="shared" si="125"/>
        <v>21.2386730257149</v>
      </c>
      <c r="FE44">
        <f t="shared" si="125"/>
        <v>31.7170719518495</v>
      </c>
      <c r="FF44">
        <f t="shared" si="125"/>
        <v>21.6410385033086</v>
      </c>
      <c r="FG44">
        <f t="shared" si="125"/>
        <v>21.4594440537878</v>
      </c>
      <c r="FH44">
        <f t="shared" si="125"/>
        <v>17.0108944192909</v>
      </c>
      <c r="FI44">
        <f t="shared" si="125"/>
        <v>21.2287003593936</v>
      </c>
      <c r="FJ44">
        <f t="shared" si="125"/>
        <v>21.6761746594001</v>
      </c>
      <c r="FK44">
        <f t="shared" si="125"/>
        <v>21.2546709363937</v>
      </c>
      <c r="FL44">
        <f t="shared" si="125"/>
        <v>23.4206521550048</v>
      </c>
      <c r="FM44">
        <f t="shared" si="125"/>
        <v>20.524755688415</v>
      </c>
      <c r="FN44">
        <f t="shared" si="125"/>
        <v>15.6276662329393</v>
      </c>
      <c r="FO44">
        <f t="shared" si="125"/>
        <v>21.7202498338257</v>
      </c>
      <c r="FP44">
        <f t="shared" si="125"/>
        <v>20.3457693396373</v>
      </c>
      <c r="FQ44">
        <f t="shared" si="125"/>
        <v>23.9111046367148</v>
      </c>
      <c r="FR44">
        <f t="shared" si="125"/>
        <v>24.8276483627151</v>
      </c>
      <c r="FS44">
        <f t="shared" ref="FS44:HA44" si="126">FS43*(1-BV44*0.5)+$D44*BV44*0.5+BV93-(0.22/3)*FS43</f>
        <v>24.2310017243496</v>
      </c>
      <c r="FT44">
        <f t="shared" si="126"/>
        <v>19.3619647742466</v>
      </c>
      <c r="FU44">
        <f t="shared" si="126"/>
        <v>15.5521930355483</v>
      </c>
      <c r="FV44">
        <f t="shared" si="126"/>
        <v>21.7041310013307</v>
      </c>
      <c r="FW44">
        <f t="shared" si="126"/>
        <v>17.8457552566629</v>
      </c>
      <c r="FX44">
        <f t="shared" si="126"/>
        <v>11.1500586303226</v>
      </c>
      <c r="FY44">
        <f t="shared" si="126"/>
        <v>25.119007690075</v>
      </c>
      <c r="FZ44">
        <f t="shared" si="126"/>
        <v>23.7199991450854</v>
      </c>
      <c r="GA44">
        <f t="shared" si="126"/>
        <v>16.6741818117073</v>
      </c>
      <c r="GB44">
        <f t="shared" si="126"/>
        <v>20.342163414644</v>
      </c>
      <c r="GC44">
        <f t="shared" si="126"/>
        <v>21.2101887441311</v>
      </c>
      <c r="GD44">
        <f t="shared" si="126"/>
        <v>26.6640905005818</v>
      </c>
      <c r="GE44">
        <f t="shared" si="126"/>
        <v>21.8402976316479</v>
      </c>
      <c r="GF44">
        <f t="shared" si="126"/>
        <v>22.6000099530159</v>
      </c>
      <c r="GG44">
        <f t="shared" si="126"/>
        <v>23.6373003645166</v>
      </c>
      <c r="GH44">
        <f t="shared" si="126"/>
        <v>18.1578720200923</v>
      </c>
      <c r="GI44">
        <f t="shared" si="126"/>
        <v>21.6341989049074</v>
      </c>
      <c r="GJ44">
        <f t="shared" si="126"/>
        <v>21.312819598111</v>
      </c>
      <c r="GK44">
        <f t="shared" si="126"/>
        <v>29.6164287289334</v>
      </c>
      <c r="GL44">
        <f t="shared" si="126"/>
        <v>16.6161932837446</v>
      </c>
      <c r="GM44">
        <f t="shared" si="126"/>
        <v>18.7379516089874</v>
      </c>
      <c r="GN44">
        <f t="shared" si="126"/>
        <v>16.0707305930625</v>
      </c>
      <c r="GO44">
        <f t="shared" si="126"/>
        <v>20.3184121504876</v>
      </c>
      <c r="GP44">
        <f t="shared" si="126"/>
        <v>19.1289540959855</v>
      </c>
      <c r="GQ44">
        <f t="shared" si="126"/>
        <v>19.298084806823</v>
      </c>
      <c r="GR44">
        <f t="shared" si="126"/>
        <v>21.4945114403109</v>
      </c>
      <c r="GS44">
        <f t="shared" si="126"/>
        <v>20.4300232462235</v>
      </c>
      <c r="GT44">
        <f t="shared" si="126"/>
        <v>22.3843854257518</v>
      </c>
      <c r="GU44">
        <f t="shared" si="126"/>
        <v>23.8551447037574</v>
      </c>
      <c r="GV44">
        <f t="shared" si="126"/>
        <v>17.3676594066489</v>
      </c>
      <c r="GW44">
        <f t="shared" si="126"/>
        <v>20.3413104789056</v>
      </c>
      <c r="GX44">
        <f t="shared" si="126"/>
        <v>20.735553462522</v>
      </c>
      <c r="GY44">
        <f t="shared" si="126"/>
        <v>21.2986196905602</v>
      </c>
      <c r="GZ44">
        <f t="shared" si="126"/>
        <v>19.2432803606197</v>
      </c>
      <c r="HA44">
        <f t="shared" si="126"/>
        <v>20.1975734512846</v>
      </c>
      <c r="HB44" s="21">
        <v>11.5</v>
      </c>
    </row>
    <row r="45" ht="14.4" spans="1:210">
      <c r="A45" s="11">
        <v>2731</v>
      </c>
      <c r="B45" s="12">
        <v>42792.8958333333</v>
      </c>
      <c r="C45" s="13">
        <v>13.6666666666667</v>
      </c>
      <c r="D45" s="13">
        <v>42</v>
      </c>
      <c r="E45" s="13"/>
      <c r="F45" s="25">
        <v>0</v>
      </c>
      <c r="G45" s="25">
        <v>0</v>
      </c>
      <c r="I45" s="15">
        <v>0.175</v>
      </c>
      <c r="J45" s="15">
        <v>0.075</v>
      </c>
      <c r="K45" s="15">
        <v>0.025</v>
      </c>
      <c r="L45" s="15">
        <v>0.325</v>
      </c>
      <c r="M45" s="15">
        <v>0.025</v>
      </c>
      <c r="N45" s="15">
        <v>0.275</v>
      </c>
      <c r="O45" s="15">
        <v>0.025</v>
      </c>
      <c r="P45" s="15">
        <v>0.075</v>
      </c>
      <c r="Q45" s="15">
        <v>0.425</v>
      </c>
      <c r="R45" s="15">
        <v>0.275</v>
      </c>
      <c r="S45" s="15">
        <v>0.275</v>
      </c>
      <c r="T45" s="15">
        <v>0.425</v>
      </c>
      <c r="U45" s="15">
        <v>0.025</v>
      </c>
      <c r="V45" s="15">
        <v>0.025</v>
      </c>
      <c r="W45" s="15">
        <v>0.175</v>
      </c>
      <c r="X45" s="15">
        <v>0.075</v>
      </c>
      <c r="Y45" s="15">
        <v>0.075</v>
      </c>
      <c r="Z45" s="15">
        <v>0.375</v>
      </c>
      <c r="AA45" s="15">
        <v>0.125</v>
      </c>
      <c r="AB45" s="15">
        <v>0.225</v>
      </c>
      <c r="AC45" s="15">
        <v>0.125</v>
      </c>
      <c r="AD45" s="15">
        <v>0.075</v>
      </c>
      <c r="AE45" s="15">
        <v>0.225</v>
      </c>
      <c r="AF45" s="15">
        <v>0.175</v>
      </c>
      <c r="AG45" s="15">
        <v>0.225</v>
      </c>
      <c r="AH45" s="15">
        <v>0.425</v>
      </c>
      <c r="AI45" s="15">
        <v>0.025</v>
      </c>
      <c r="AJ45" s="15">
        <v>0.075</v>
      </c>
      <c r="AK45" s="15">
        <v>0.025</v>
      </c>
      <c r="AL45" s="15">
        <v>0.125</v>
      </c>
      <c r="AM45" s="15">
        <v>0.375</v>
      </c>
      <c r="AN45" s="15">
        <v>0.075</v>
      </c>
      <c r="AO45" s="15">
        <v>0.225</v>
      </c>
      <c r="AP45" s="15">
        <v>0.025</v>
      </c>
      <c r="AQ45" s="15">
        <v>0.125</v>
      </c>
      <c r="AR45" s="15">
        <v>0.225</v>
      </c>
      <c r="AS45" s="15">
        <v>0.475</v>
      </c>
      <c r="AT45" s="15">
        <v>0.075</v>
      </c>
      <c r="AU45" s="15">
        <v>0.025</v>
      </c>
      <c r="AV45" s="15">
        <v>0.075</v>
      </c>
      <c r="AW45" s="15">
        <v>0.075</v>
      </c>
      <c r="AX45" s="15">
        <v>0.175</v>
      </c>
      <c r="AY45" s="15">
        <v>0.075</v>
      </c>
      <c r="AZ45" s="15">
        <v>0.225</v>
      </c>
      <c r="BA45" s="15">
        <v>0.025</v>
      </c>
      <c r="BB45" s="15">
        <v>0.425</v>
      </c>
      <c r="BC45" s="15">
        <v>0.075</v>
      </c>
      <c r="BD45" s="15">
        <v>0.175</v>
      </c>
      <c r="BE45" s="15">
        <v>0.075</v>
      </c>
      <c r="BF45" s="15">
        <v>0.075</v>
      </c>
      <c r="BG45" s="15">
        <v>0.325</v>
      </c>
      <c r="BH45" s="15">
        <v>0.025</v>
      </c>
      <c r="BI45" s="15">
        <v>0.125</v>
      </c>
      <c r="BJ45" s="15">
        <v>0.075</v>
      </c>
      <c r="BK45" s="15">
        <v>0.075</v>
      </c>
      <c r="BL45" s="15">
        <v>0.125</v>
      </c>
      <c r="BM45" s="15">
        <v>0.275</v>
      </c>
      <c r="BN45" s="15">
        <v>0.075</v>
      </c>
      <c r="BO45" s="15">
        <v>0.075</v>
      </c>
      <c r="BP45" s="15">
        <v>0.225</v>
      </c>
      <c r="BQ45" s="15">
        <v>0.225</v>
      </c>
      <c r="BR45" s="15">
        <v>0.225</v>
      </c>
      <c r="BS45" s="15">
        <v>0.025</v>
      </c>
      <c r="BT45" s="15">
        <v>0.125</v>
      </c>
      <c r="BU45" s="15">
        <v>0.025</v>
      </c>
      <c r="BV45" s="15">
        <v>0.175</v>
      </c>
      <c r="BW45" s="15">
        <v>0.025</v>
      </c>
      <c r="BX45" s="15">
        <v>0.075</v>
      </c>
      <c r="BY45" s="15">
        <v>0.175</v>
      </c>
      <c r="BZ45" s="15">
        <v>0.225</v>
      </c>
      <c r="CA45" s="15">
        <v>0.125</v>
      </c>
      <c r="CB45" s="15">
        <v>0.075</v>
      </c>
      <c r="CC45" s="15">
        <v>0.375</v>
      </c>
      <c r="CD45" s="15">
        <v>0.075</v>
      </c>
      <c r="CE45" s="15">
        <v>0.175</v>
      </c>
      <c r="CF45" s="15">
        <v>0.125</v>
      </c>
      <c r="CG45" s="15">
        <v>0.075</v>
      </c>
      <c r="CH45" s="15">
        <v>0.025</v>
      </c>
      <c r="CI45" s="15">
        <v>0.025</v>
      </c>
      <c r="CJ45" s="15">
        <v>0.025</v>
      </c>
      <c r="CK45" s="15">
        <v>0.275</v>
      </c>
      <c r="CL45" s="15">
        <v>0.275</v>
      </c>
      <c r="CM45" s="15">
        <v>0.025</v>
      </c>
      <c r="CN45" s="15">
        <v>0.375</v>
      </c>
      <c r="CO45" s="15">
        <v>0.175</v>
      </c>
      <c r="CP45" s="15">
        <v>0.025</v>
      </c>
      <c r="CQ45" s="15">
        <v>0.025</v>
      </c>
      <c r="CR45" s="15">
        <v>0.275</v>
      </c>
      <c r="CS45" s="15">
        <v>0.225</v>
      </c>
      <c r="CT45" s="15">
        <v>0.025</v>
      </c>
      <c r="CU45" s="15">
        <v>0.025</v>
      </c>
      <c r="CV45" s="15">
        <v>0.125</v>
      </c>
      <c r="CW45" s="15">
        <v>0.025</v>
      </c>
      <c r="CX45" s="15">
        <v>0.025</v>
      </c>
      <c r="CY45" s="15">
        <v>0.125</v>
      </c>
      <c r="CZ45" s="15">
        <v>0.225</v>
      </c>
      <c r="DA45" s="15">
        <v>0.025</v>
      </c>
      <c r="DB45" s="15">
        <v>0.025</v>
      </c>
      <c r="DC45" s="15">
        <v>0.075</v>
      </c>
      <c r="DD45" s="15">
        <v>0.125</v>
      </c>
      <c r="DF45">
        <f t="shared" si="3"/>
        <v>19.0942950310733</v>
      </c>
      <c r="DG45">
        <f t="shared" ref="DG45:EL45" si="127">DG44*(1-J45*0.5)+$D45*J45*0.5+J94-(0.22/3)*DG44</f>
        <v>21.6932169973403</v>
      </c>
      <c r="DH45">
        <f t="shared" si="127"/>
        <v>19.9414224302044</v>
      </c>
      <c r="DI45">
        <f t="shared" si="127"/>
        <v>20.2337634338452</v>
      </c>
      <c r="DJ45">
        <f t="shared" si="127"/>
        <v>19.2649399039388</v>
      </c>
      <c r="DK45">
        <f t="shared" si="127"/>
        <v>24.2450871939588</v>
      </c>
      <c r="DL45">
        <f t="shared" si="127"/>
        <v>20.1909064875081</v>
      </c>
      <c r="DM45">
        <f t="shared" si="127"/>
        <v>24.8507189821754</v>
      </c>
      <c r="DN45">
        <f t="shared" si="127"/>
        <v>25.0928020734329</v>
      </c>
      <c r="DO45">
        <f t="shared" si="127"/>
        <v>25.3755982064001</v>
      </c>
      <c r="DP45">
        <f t="shared" si="127"/>
        <v>22.1024683371014</v>
      </c>
      <c r="DQ45">
        <f t="shared" si="127"/>
        <v>25.5311870795632</v>
      </c>
      <c r="DR45">
        <f t="shared" si="127"/>
        <v>22.4698615622122</v>
      </c>
      <c r="DS45">
        <f t="shared" si="127"/>
        <v>20.7530666662835</v>
      </c>
      <c r="DT45">
        <f t="shared" si="127"/>
        <v>16.8023587118984</v>
      </c>
      <c r="DU45">
        <f t="shared" si="127"/>
        <v>23.8501214381647</v>
      </c>
      <c r="DV45">
        <f t="shared" si="127"/>
        <v>16.6585337793803</v>
      </c>
      <c r="DW45">
        <f t="shared" si="127"/>
        <v>26.1275781448</v>
      </c>
      <c r="DX45">
        <f t="shared" si="127"/>
        <v>19.5445355174729</v>
      </c>
      <c r="DY45">
        <f t="shared" si="127"/>
        <v>23.5100231600335</v>
      </c>
      <c r="DZ45">
        <f t="shared" si="127"/>
        <v>17.9682073361936</v>
      </c>
      <c r="EA45">
        <f t="shared" si="127"/>
        <v>23.4300447842656</v>
      </c>
      <c r="EB45">
        <f t="shared" si="127"/>
        <v>23.7999069248603</v>
      </c>
      <c r="EC45">
        <f t="shared" si="127"/>
        <v>20.9950863610664</v>
      </c>
      <c r="ED45">
        <f t="shared" si="127"/>
        <v>23.4150118670045</v>
      </c>
      <c r="EE45">
        <f t="shared" si="127"/>
        <v>24.7578306102827</v>
      </c>
      <c r="EF45">
        <f t="shared" si="127"/>
        <v>23.1514303611745</v>
      </c>
      <c r="EG45">
        <f t="shared" si="127"/>
        <v>18.4775805740872</v>
      </c>
      <c r="EH45">
        <f t="shared" si="127"/>
        <v>17.2236406739095</v>
      </c>
      <c r="EI45">
        <f t="shared" si="127"/>
        <v>17.3803789242268</v>
      </c>
      <c r="EJ45">
        <f t="shared" si="127"/>
        <v>24.9637534971282</v>
      </c>
      <c r="EK45">
        <f t="shared" si="127"/>
        <v>24.3123104513879</v>
      </c>
      <c r="EL45">
        <f t="shared" si="127"/>
        <v>28.1855017764641</v>
      </c>
      <c r="EM45">
        <f t="shared" ref="EM45:FR45" si="128">EM44*(1-AP45*0.5)+$D45*AP45*0.5+AP94-(0.22/3)*EM44</f>
        <v>23.2244338018689</v>
      </c>
      <c r="EN45">
        <f t="shared" si="128"/>
        <v>23.8315387163688</v>
      </c>
      <c r="EO45">
        <f t="shared" si="128"/>
        <v>21.2361198905868</v>
      </c>
      <c r="EP45">
        <f t="shared" si="128"/>
        <v>24.2851672664244</v>
      </c>
      <c r="EQ45">
        <f t="shared" si="128"/>
        <v>18.5239994039799</v>
      </c>
      <c r="ER45">
        <f t="shared" si="128"/>
        <v>24.8365442786548</v>
      </c>
      <c r="ES45">
        <f t="shared" si="128"/>
        <v>22.0304888719494</v>
      </c>
      <c r="ET45">
        <f t="shared" si="128"/>
        <v>22.5868001250903</v>
      </c>
      <c r="EU45">
        <f t="shared" si="128"/>
        <v>21.7741486730847</v>
      </c>
      <c r="EV45">
        <f t="shared" si="128"/>
        <v>21.5092368931535</v>
      </c>
      <c r="EW45">
        <f t="shared" si="128"/>
        <v>17.1414912690184</v>
      </c>
      <c r="EX45">
        <f t="shared" si="128"/>
        <v>18.1412145945747</v>
      </c>
      <c r="EY45">
        <f t="shared" si="128"/>
        <v>24.1891838264947</v>
      </c>
      <c r="EZ45">
        <f t="shared" si="128"/>
        <v>20.4462834839551</v>
      </c>
      <c r="FA45">
        <f t="shared" si="128"/>
        <v>19.127806201927</v>
      </c>
      <c r="FB45">
        <f t="shared" si="128"/>
        <v>20.4524451273748</v>
      </c>
      <c r="FC45">
        <f t="shared" si="128"/>
        <v>14.4856952368911</v>
      </c>
      <c r="FD45">
        <f t="shared" si="128"/>
        <v>23.0548859704838</v>
      </c>
      <c r="FE45">
        <f t="shared" si="128"/>
        <v>29.5196899426491</v>
      </c>
      <c r="FF45">
        <f t="shared" si="128"/>
        <v>21.3264641066091</v>
      </c>
      <c r="FG45">
        <f t="shared" si="128"/>
        <v>20.6560223378264</v>
      </c>
      <c r="FH45">
        <f t="shared" si="128"/>
        <v>16.7005202878195</v>
      </c>
      <c r="FI45">
        <f t="shared" si="128"/>
        <v>20.9701352272427</v>
      </c>
      <c r="FJ45">
        <f t="shared" si="128"/>
        <v>22.8811145020433</v>
      </c>
      <c r="FK45">
        <f t="shared" si="128"/>
        <v>20.4739449076101</v>
      </c>
      <c r="FL45">
        <f t="shared" si="128"/>
        <v>22.3998632078251</v>
      </c>
      <c r="FM45">
        <f t="shared" si="128"/>
        <v>21.4355719229845</v>
      </c>
      <c r="FN45">
        <f t="shared" si="128"/>
        <v>17.4485249246514</v>
      </c>
      <c r="FO45">
        <f t="shared" si="128"/>
        <v>22.4089034063731</v>
      </c>
      <c r="FP45">
        <f t="shared" si="128"/>
        <v>19.1244241379851</v>
      </c>
      <c r="FQ45">
        <f t="shared" si="128"/>
        <v>23.2881795902277</v>
      </c>
      <c r="FR45">
        <f t="shared" si="128"/>
        <v>23.2216085449154</v>
      </c>
      <c r="FS45">
        <f t="shared" ref="FS45:HA45" si="129">FS44*(1-BV45*0.5)+$D45*BV45*0.5+BV94-(0.22/3)*FS44</f>
        <v>24.0088489470167</v>
      </c>
      <c r="FT45">
        <f t="shared" si="129"/>
        <v>18.2250627977904</v>
      </c>
      <c r="FU45">
        <f t="shared" si="129"/>
        <v>15.403491640775</v>
      </c>
      <c r="FV45">
        <f t="shared" si="129"/>
        <v>21.8883832652833</v>
      </c>
      <c r="FW45">
        <f t="shared" si="129"/>
        <v>19.2544190714664</v>
      </c>
      <c r="FX45">
        <f t="shared" si="129"/>
        <v>12.2605089997038</v>
      </c>
      <c r="FY45">
        <f t="shared" si="129"/>
        <v>23.9099843377583</v>
      </c>
      <c r="FZ45">
        <f t="shared" si="129"/>
        <v>25.408032701409</v>
      </c>
      <c r="GA45">
        <f t="shared" si="129"/>
        <v>16.4011266609097</v>
      </c>
      <c r="GB45">
        <f t="shared" si="129"/>
        <v>20.7454654654554</v>
      </c>
      <c r="GC45">
        <f t="shared" si="129"/>
        <v>20.9541381063867</v>
      </c>
      <c r="GD45">
        <f t="shared" si="129"/>
        <v>25.2838204701007</v>
      </c>
      <c r="GE45">
        <f t="shared" si="129"/>
        <v>20.4906720849315</v>
      </c>
      <c r="GF45">
        <f t="shared" si="129"/>
        <v>21.1851757653821</v>
      </c>
      <c r="GG45">
        <f t="shared" si="129"/>
        <v>22.133432083229</v>
      </c>
      <c r="GH45">
        <f t="shared" si="129"/>
        <v>20.1045873358562</v>
      </c>
      <c r="GI45">
        <f t="shared" si="129"/>
        <v>22.8479886357894</v>
      </c>
      <c r="GJ45">
        <f t="shared" si="129"/>
        <v>20.0084692492731</v>
      </c>
      <c r="GK45">
        <f t="shared" si="129"/>
        <v>29.7664769021366</v>
      </c>
      <c r="GL45">
        <f t="shared" si="129"/>
        <v>17.618755530609</v>
      </c>
      <c r="GM45">
        <f t="shared" si="129"/>
        <v>17.6546107625493</v>
      </c>
      <c r="GN45">
        <f t="shared" si="129"/>
        <v>15.216326217158</v>
      </c>
      <c r="GO45">
        <f t="shared" si="129"/>
        <v>21.8096135887598</v>
      </c>
      <c r="GP45">
        <f t="shared" si="129"/>
        <v>20.2991567931482</v>
      </c>
      <c r="GQ45">
        <f t="shared" si="129"/>
        <v>18.1666658609041</v>
      </c>
      <c r="GR45">
        <f t="shared" si="129"/>
        <v>20.1745658750175</v>
      </c>
      <c r="GS45">
        <f t="shared" si="129"/>
        <v>20.2799450886114</v>
      </c>
      <c r="GT45">
        <f t="shared" si="129"/>
        <v>20.9880590100415</v>
      </c>
      <c r="GU45">
        <f t="shared" si="129"/>
        <v>22.3325781166849</v>
      </c>
      <c r="GV45">
        <f t="shared" si="129"/>
        <v>17.6335523372457</v>
      </c>
      <c r="GW45">
        <f t="shared" si="129"/>
        <v>21.2862169482423</v>
      </c>
      <c r="GX45">
        <f t="shared" si="129"/>
        <v>19.4807517903222</v>
      </c>
      <c r="GY45">
        <f t="shared" si="129"/>
        <v>19.9954881671204</v>
      </c>
      <c r="GZ45">
        <f t="shared" si="129"/>
        <v>18.6854834539843</v>
      </c>
      <c r="HA45">
        <f t="shared" si="129"/>
        <v>20.0790697241518</v>
      </c>
      <c r="HB45" s="21">
        <v>13.6666666666667</v>
      </c>
    </row>
    <row r="46" ht="14.4" spans="1:210">
      <c r="A46" s="11">
        <v>2732</v>
      </c>
      <c r="B46" s="12">
        <v>42792.9166666667</v>
      </c>
      <c r="C46" s="13">
        <v>14.3333333333333</v>
      </c>
      <c r="D46" s="13">
        <v>42</v>
      </c>
      <c r="E46" s="13"/>
      <c r="F46" s="25">
        <v>0</v>
      </c>
      <c r="G46" s="25">
        <v>0</v>
      </c>
      <c r="I46" s="15">
        <v>0.025</v>
      </c>
      <c r="J46" s="15">
        <v>0.075</v>
      </c>
      <c r="K46" s="15">
        <v>0.025</v>
      </c>
      <c r="L46" s="15">
        <v>0.125</v>
      </c>
      <c r="M46" s="15">
        <v>0.375</v>
      </c>
      <c r="N46" s="15">
        <v>0.125</v>
      </c>
      <c r="O46" s="15">
        <v>0.025</v>
      </c>
      <c r="P46" s="15">
        <v>0.125</v>
      </c>
      <c r="Q46" s="15">
        <v>0.375</v>
      </c>
      <c r="R46" s="15">
        <v>0.075</v>
      </c>
      <c r="S46" s="15">
        <v>0.425</v>
      </c>
      <c r="T46" s="15">
        <v>0.025</v>
      </c>
      <c r="U46" s="15">
        <v>0.425</v>
      </c>
      <c r="V46" s="15">
        <v>0.075</v>
      </c>
      <c r="W46" s="15">
        <v>0.075</v>
      </c>
      <c r="X46" s="15">
        <v>0.025</v>
      </c>
      <c r="Y46" s="15">
        <v>0.075</v>
      </c>
      <c r="Z46" s="15">
        <v>0.125</v>
      </c>
      <c r="AA46" s="15">
        <v>0.025</v>
      </c>
      <c r="AB46" s="15">
        <v>0.025</v>
      </c>
      <c r="AC46" s="15">
        <v>0.025</v>
      </c>
      <c r="AD46" s="15">
        <v>0.325</v>
      </c>
      <c r="AE46" s="15">
        <v>0.175</v>
      </c>
      <c r="AF46" s="15">
        <v>0.425</v>
      </c>
      <c r="AG46" s="15">
        <v>0.475</v>
      </c>
      <c r="AH46" s="15">
        <v>0.025</v>
      </c>
      <c r="AI46" s="15">
        <v>0.225</v>
      </c>
      <c r="AJ46" s="15">
        <v>0.275</v>
      </c>
      <c r="AK46" s="15">
        <v>0.025</v>
      </c>
      <c r="AL46" s="15">
        <v>0.025</v>
      </c>
      <c r="AM46" s="15">
        <v>0.325</v>
      </c>
      <c r="AN46" s="15">
        <v>0.425</v>
      </c>
      <c r="AO46" s="15">
        <v>0.425</v>
      </c>
      <c r="AP46" s="15">
        <v>0.425</v>
      </c>
      <c r="AQ46" s="15">
        <v>0.125</v>
      </c>
      <c r="AR46" s="15">
        <v>0.425</v>
      </c>
      <c r="AS46" s="15">
        <v>0.075</v>
      </c>
      <c r="AT46" s="15">
        <v>0.025</v>
      </c>
      <c r="AU46" s="15">
        <v>0.025</v>
      </c>
      <c r="AV46" s="15">
        <v>0.425</v>
      </c>
      <c r="AW46" s="15">
        <v>0.475</v>
      </c>
      <c r="AX46" s="15">
        <v>0.025</v>
      </c>
      <c r="AY46" s="15">
        <v>0.175</v>
      </c>
      <c r="AZ46" s="15">
        <v>0.225</v>
      </c>
      <c r="BA46" s="15">
        <v>0.075</v>
      </c>
      <c r="BB46" s="15">
        <v>0.025</v>
      </c>
      <c r="BC46" s="15">
        <v>0.125</v>
      </c>
      <c r="BD46" s="15">
        <v>0.025</v>
      </c>
      <c r="BE46" s="15">
        <v>0.075</v>
      </c>
      <c r="BF46" s="15">
        <v>0.025</v>
      </c>
      <c r="BG46" s="15">
        <v>0.425</v>
      </c>
      <c r="BH46" s="15">
        <v>0.225</v>
      </c>
      <c r="BI46" s="15">
        <v>0.425</v>
      </c>
      <c r="BJ46" s="15">
        <v>0.125</v>
      </c>
      <c r="BK46" s="15">
        <v>0.275</v>
      </c>
      <c r="BL46" s="15">
        <v>0.425</v>
      </c>
      <c r="BM46" s="15">
        <v>0.025</v>
      </c>
      <c r="BN46" s="15">
        <v>0.025</v>
      </c>
      <c r="BO46" s="15">
        <v>0.075</v>
      </c>
      <c r="BP46" s="15">
        <v>0.225</v>
      </c>
      <c r="BQ46" s="15">
        <v>0.475</v>
      </c>
      <c r="BR46" s="15">
        <v>0.025</v>
      </c>
      <c r="BS46" s="15">
        <v>0.075</v>
      </c>
      <c r="BT46" s="15">
        <v>0.025</v>
      </c>
      <c r="BU46" s="15">
        <v>0.025</v>
      </c>
      <c r="BV46" s="15">
        <v>0.175</v>
      </c>
      <c r="BW46" s="15">
        <v>0.025</v>
      </c>
      <c r="BX46" s="15">
        <v>0.425</v>
      </c>
      <c r="BY46" s="15">
        <v>0.025</v>
      </c>
      <c r="BZ46" s="15">
        <v>0.425</v>
      </c>
      <c r="CA46" s="15">
        <v>0.125</v>
      </c>
      <c r="CB46" s="15">
        <v>0.275</v>
      </c>
      <c r="CC46" s="15">
        <v>0.325</v>
      </c>
      <c r="CD46" s="15">
        <v>0.125</v>
      </c>
      <c r="CE46" s="15">
        <v>0.025</v>
      </c>
      <c r="CF46" s="15">
        <v>0.025</v>
      </c>
      <c r="CG46" s="15">
        <v>0.325</v>
      </c>
      <c r="CH46" s="15">
        <v>0.075</v>
      </c>
      <c r="CI46" s="15">
        <v>0.125</v>
      </c>
      <c r="CJ46" s="15">
        <v>0.025</v>
      </c>
      <c r="CK46" s="15">
        <v>0.025</v>
      </c>
      <c r="CL46" s="15">
        <v>0.425</v>
      </c>
      <c r="CM46" s="15">
        <v>0.025</v>
      </c>
      <c r="CN46" s="15">
        <v>0.125</v>
      </c>
      <c r="CO46" s="15">
        <v>0.025</v>
      </c>
      <c r="CP46" s="15">
        <v>0.125</v>
      </c>
      <c r="CQ46" s="15">
        <v>0.075</v>
      </c>
      <c r="CR46" s="15">
        <v>0.125</v>
      </c>
      <c r="CS46" s="15">
        <v>0.075</v>
      </c>
      <c r="CT46" s="15">
        <v>0.075</v>
      </c>
      <c r="CU46" s="15">
        <v>0.075</v>
      </c>
      <c r="CV46" s="15">
        <v>0.225</v>
      </c>
      <c r="CW46" s="15">
        <v>0.025</v>
      </c>
      <c r="CX46" s="15">
        <v>0.225</v>
      </c>
      <c r="CY46" s="15">
        <v>0.075</v>
      </c>
      <c r="CZ46" s="15">
        <v>0.025</v>
      </c>
      <c r="DA46" s="15">
        <v>0.325</v>
      </c>
      <c r="DB46" s="15">
        <v>0.075</v>
      </c>
      <c r="DC46" s="15">
        <v>0.275</v>
      </c>
      <c r="DD46" s="15">
        <v>0.025</v>
      </c>
      <c r="DF46">
        <f t="shared" si="3"/>
        <v>17.9803680409062</v>
      </c>
      <c r="DG46">
        <f t="shared" ref="DG46:EL46" si="130">DG45*(1-J46*0.5)+$D46*J46*0.5+J95-(0.22/3)*DG45</f>
        <v>20.8638854468018</v>
      </c>
      <c r="DH46">
        <f t="shared" si="130"/>
        <v>18.7547836716118</v>
      </c>
      <c r="DI46">
        <f t="shared" si="130"/>
        <v>20.1103439007479</v>
      </c>
      <c r="DJ46">
        <f t="shared" si="130"/>
        <v>22.1150014123281</v>
      </c>
      <c r="DK46">
        <f t="shared" si="130"/>
        <v>23.576796183446</v>
      </c>
      <c r="DL46">
        <f t="shared" si="130"/>
        <v>18.9828536806637</v>
      </c>
      <c r="DM46">
        <f t="shared" si="130"/>
        <v>24.1001629870965</v>
      </c>
      <c r="DN46">
        <f t="shared" si="130"/>
        <v>26.4227628659458</v>
      </c>
      <c r="DO46">
        <f t="shared" si="130"/>
        <v>24.1381360718574</v>
      </c>
      <c r="DP46">
        <f t="shared" si="130"/>
        <v>24.7098461374133</v>
      </c>
      <c r="DQ46">
        <f t="shared" si="130"/>
        <v>23.8647601885674</v>
      </c>
      <c r="DR46">
        <f t="shared" si="130"/>
        <v>24.9722261323465</v>
      </c>
      <c r="DS46">
        <f t="shared" si="130"/>
        <v>20.0279351107704</v>
      </c>
      <c r="DT46">
        <f t="shared" si="130"/>
        <v>16.5150972879963</v>
      </c>
      <c r="DU46">
        <f t="shared" si="130"/>
        <v>22.3279860147222</v>
      </c>
      <c r="DV46">
        <f t="shared" si="130"/>
        <v>16.3872129521657</v>
      </c>
      <c r="DW46">
        <f t="shared" si="130"/>
        <v>25.2035821134647</v>
      </c>
      <c r="DX46">
        <f t="shared" si="130"/>
        <v>18.3919628855565</v>
      </c>
      <c r="DY46">
        <f t="shared" si="130"/>
        <v>22.017079505464</v>
      </c>
      <c r="DZ46">
        <f t="shared" si="130"/>
        <v>16.9509362065036</v>
      </c>
      <c r="EA46">
        <f t="shared" si="130"/>
        <v>24.7294592226429</v>
      </c>
      <c r="EB46">
        <f t="shared" si="130"/>
        <v>23.647088561112</v>
      </c>
      <c r="EC46">
        <f t="shared" si="130"/>
        <v>23.9189908428616</v>
      </c>
      <c r="ED46">
        <f t="shared" si="130"/>
        <v>26.1118456783439</v>
      </c>
      <c r="EE46">
        <f t="shared" si="130"/>
        <v>23.1577834829001</v>
      </c>
      <c r="EF46">
        <f t="shared" si="130"/>
        <v>23.5741228857229</v>
      </c>
      <c r="EG46">
        <f t="shared" si="130"/>
        <v>20.3568906697172</v>
      </c>
      <c r="EH46">
        <f t="shared" si="130"/>
        <v>16.2702781827322</v>
      </c>
      <c r="EI46">
        <f t="shared" si="130"/>
        <v>16.413563066564</v>
      </c>
      <c r="EJ46">
        <f t="shared" si="130"/>
        <v>25.9014682973888</v>
      </c>
      <c r="EK46">
        <f t="shared" si="130"/>
        <v>26.2880417140328</v>
      </c>
      <c r="EL46">
        <f t="shared" si="130"/>
        <v>29.0541458520248</v>
      </c>
      <c r="EM46">
        <f t="shared" ref="EM46:FR46" si="131">EM45*(1-AP46*0.5)+$D46*AP46*0.5+AP95-(0.22/3)*EM45</f>
        <v>25.5111164735013</v>
      </c>
      <c r="EN46">
        <f t="shared" si="131"/>
        <v>23.219421374062</v>
      </c>
      <c r="EO46">
        <f t="shared" si="131"/>
        <v>24.0911289551941</v>
      </c>
      <c r="EP46">
        <f t="shared" si="131"/>
        <v>23.168561227729</v>
      </c>
      <c r="EQ46">
        <f t="shared" si="131"/>
        <v>17.4590227884716</v>
      </c>
      <c r="ER46">
        <f t="shared" si="131"/>
        <v>23.2297408947369</v>
      </c>
      <c r="ES46">
        <f t="shared" si="131"/>
        <v>24.6584408027172</v>
      </c>
      <c r="ET46">
        <f t="shared" si="131"/>
        <v>25.5410697528748</v>
      </c>
      <c r="EU46">
        <f t="shared" si="131"/>
        <v>20.4302009119782</v>
      </c>
      <c r="EV46">
        <f t="shared" si="131"/>
        <v>21.7248346261713</v>
      </c>
      <c r="EW46">
        <f t="shared" si="131"/>
        <v>18.6810308081924</v>
      </c>
      <c r="EX46">
        <f t="shared" si="131"/>
        <v>17.7055633103427</v>
      </c>
      <c r="EY46">
        <f t="shared" si="131"/>
        <v>22.6379455480539</v>
      </c>
      <c r="EZ46">
        <f t="shared" si="131"/>
        <v>20.2939966440512</v>
      </c>
      <c r="FA46">
        <f t="shared" si="131"/>
        <v>18.0110028362616</v>
      </c>
      <c r="FB46">
        <f t="shared" si="131"/>
        <v>19.7606324590908</v>
      </c>
      <c r="FC46">
        <f t="shared" si="131"/>
        <v>13.767339729058</v>
      </c>
      <c r="FD46">
        <f t="shared" si="131"/>
        <v>25.3900310639205</v>
      </c>
      <c r="FE46">
        <f t="shared" si="131"/>
        <v>28.7589475616402</v>
      </c>
      <c r="FF46">
        <f t="shared" si="131"/>
        <v>24.1556497828034</v>
      </c>
      <c r="FG46">
        <f t="shared" si="131"/>
        <v>20.4752459702716</v>
      </c>
      <c r="FH46">
        <f t="shared" si="131"/>
        <v>18.9544939271376</v>
      </c>
      <c r="FI46">
        <f t="shared" si="131"/>
        <v>23.9011715747891</v>
      </c>
      <c r="FJ46">
        <f t="shared" si="131"/>
        <v>21.4421521739512</v>
      </c>
      <c r="FK46">
        <f t="shared" si="131"/>
        <v>19.2415979697069</v>
      </c>
      <c r="FL46">
        <f t="shared" si="131"/>
        <v>21.4922117022912</v>
      </c>
      <c r="FM46">
        <f t="shared" si="131"/>
        <v>22.1771281406299</v>
      </c>
      <c r="FN46">
        <f t="shared" si="131"/>
        <v>21.9999417605722</v>
      </c>
      <c r="FO46">
        <f t="shared" si="131"/>
        <v>21.0104725306594</v>
      </c>
      <c r="FP46">
        <f t="shared" si="131"/>
        <v>18.5798004626918</v>
      </c>
      <c r="FQ46">
        <f t="shared" si="131"/>
        <v>21.8142775087332</v>
      </c>
      <c r="FR46">
        <f t="shared" si="131"/>
        <v>21.7534204781435</v>
      </c>
      <c r="FS46">
        <f t="shared" ref="FS46:HA46" si="132">FS45*(1-BV46*0.5)+$D46*BV46*0.5+BV95-(0.22/3)*FS45</f>
        <v>23.8224257413715</v>
      </c>
      <c r="FT46">
        <f t="shared" si="132"/>
        <v>17.1857449076468</v>
      </c>
      <c r="FU46">
        <f t="shared" si="132"/>
        <v>19.9256602801202</v>
      </c>
      <c r="FV46">
        <f t="shared" si="132"/>
        <v>20.5346303683465</v>
      </c>
      <c r="FW46">
        <f t="shared" si="132"/>
        <v>22.6758642868722</v>
      </c>
      <c r="FX46">
        <f t="shared" si="132"/>
        <v>13.2201231939107</v>
      </c>
      <c r="FY46">
        <f t="shared" si="132"/>
        <v>24.6439626398809</v>
      </c>
      <c r="FZ46">
        <f t="shared" si="132"/>
        <v>26.2409716559934</v>
      </c>
      <c r="GA46">
        <f t="shared" si="132"/>
        <v>16.7983069561362</v>
      </c>
      <c r="GB46">
        <f t="shared" si="132"/>
        <v>19.4898130130038</v>
      </c>
      <c r="GC46">
        <f t="shared" si="132"/>
        <v>19.6805745855885</v>
      </c>
      <c r="GD46">
        <f t="shared" si="132"/>
        <v>26.1460528092353</v>
      </c>
      <c r="GE46">
        <f t="shared" si="132"/>
        <v>19.7946225955182</v>
      </c>
      <c r="GF46">
        <f t="shared" si="132"/>
        <v>20.9325227239177</v>
      </c>
      <c r="GG46">
        <f t="shared" si="132"/>
        <v>20.7586458294185</v>
      </c>
      <c r="GH46">
        <f t="shared" si="132"/>
        <v>18.9039435895285</v>
      </c>
      <c r="GI46">
        <f t="shared" si="132"/>
        <v>25.2422718840596</v>
      </c>
      <c r="GJ46">
        <f t="shared" si="132"/>
        <v>18.8160756387105</v>
      </c>
      <c r="GK46">
        <f t="shared" si="132"/>
        <v>28.3481971229297</v>
      </c>
      <c r="GL46">
        <f t="shared" si="132"/>
        <v>16.6314790142317</v>
      </c>
      <c r="GM46">
        <f t="shared" si="132"/>
        <v>17.8815261339697</v>
      </c>
      <c r="GN46">
        <f t="shared" si="132"/>
        <v>15.104850061423</v>
      </c>
      <c r="GO46">
        <f t="shared" si="132"/>
        <v>21.4721410762866</v>
      </c>
      <c r="GP46">
        <f t="shared" si="132"/>
        <v>19.6243335819076</v>
      </c>
      <c r="GQ46">
        <f t="shared" si="132"/>
        <v>17.7281937279872</v>
      </c>
      <c r="GR46">
        <f t="shared" si="132"/>
        <v>19.5135514905364</v>
      </c>
      <c r="GS46">
        <f t="shared" si="132"/>
        <v>21.2362552929778</v>
      </c>
      <c r="GT46">
        <f t="shared" si="132"/>
        <v>19.7115839450129</v>
      </c>
      <c r="GU46">
        <f t="shared" si="132"/>
        <v>22.9074406833343</v>
      </c>
      <c r="GV46">
        <f t="shared" si="132"/>
        <v>17.254166953201</v>
      </c>
      <c r="GW46">
        <f t="shared" si="132"/>
        <v>19.9841499935182</v>
      </c>
      <c r="GX46">
        <f t="shared" si="132"/>
        <v>21.7115411597712</v>
      </c>
      <c r="GY46">
        <f t="shared" si="132"/>
        <v>19.3543215619313</v>
      </c>
      <c r="GZ46">
        <f t="shared" si="132"/>
        <v>20.520960692436</v>
      </c>
      <c r="HA46">
        <f t="shared" si="132"/>
        <v>18.8806162394954</v>
      </c>
      <c r="HB46" s="21">
        <v>14.3333333333333</v>
      </c>
    </row>
    <row r="47" ht="14.4" spans="1:210">
      <c r="A47" s="11">
        <v>2733</v>
      </c>
      <c r="B47" s="12">
        <v>42792.9375</v>
      </c>
      <c r="C47" s="13">
        <v>13</v>
      </c>
      <c r="D47" s="13">
        <v>42</v>
      </c>
      <c r="E47" s="13"/>
      <c r="F47" s="25">
        <v>0</v>
      </c>
      <c r="G47" s="25">
        <v>0</v>
      </c>
      <c r="I47" s="15">
        <v>0.175</v>
      </c>
      <c r="J47" s="15">
        <v>0.025</v>
      </c>
      <c r="K47" s="15">
        <v>0.125</v>
      </c>
      <c r="L47" s="15">
        <v>0.175</v>
      </c>
      <c r="M47" s="15">
        <v>0.025</v>
      </c>
      <c r="N47" s="15">
        <v>0.175</v>
      </c>
      <c r="O47" s="15">
        <v>0.425</v>
      </c>
      <c r="P47" s="15">
        <v>0.025</v>
      </c>
      <c r="Q47" s="15">
        <v>0.075</v>
      </c>
      <c r="R47" s="15">
        <v>0.075</v>
      </c>
      <c r="S47" s="15">
        <v>0.075</v>
      </c>
      <c r="T47" s="15">
        <v>0.025</v>
      </c>
      <c r="U47" s="15">
        <v>0.475</v>
      </c>
      <c r="V47" s="15">
        <v>0.075</v>
      </c>
      <c r="W47" s="15">
        <v>0.025</v>
      </c>
      <c r="X47" s="15">
        <v>0.225</v>
      </c>
      <c r="Y47" s="15">
        <v>0.425</v>
      </c>
      <c r="Z47" s="15">
        <v>0.225</v>
      </c>
      <c r="AA47" s="15">
        <v>0.075</v>
      </c>
      <c r="AB47" s="15">
        <v>0.475</v>
      </c>
      <c r="AC47" s="15">
        <v>0.025</v>
      </c>
      <c r="AD47" s="15">
        <v>0.075</v>
      </c>
      <c r="AE47" s="15">
        <v>0.075</v>
      </c>
      <c r="AF47" s="15">
        <v>0.075</v>
      </c>
      <c r="AG47" s="15">
        <v>0.075</v>
      </c>
      <c r="AH47" s="15">
        <v>0.025</v>
      </c>
      <c r="AI47" s="15">
        <v>0.075</v>
      </c>
      <c r="AJ47" s="15">
        <v>0.125</v>
      </c>
      <c r="AK47" s="15">
        <v>0.025</v>
      </c>
      <c r="AL47" s="15">
        <v>0.125</v>
      </c>
      <c r="AM47" s="15">
        <v>0.075</v>
      </c>
      <c r="AN47" s="15">
        <v>0.025</v>
      </c>
      <c r="AO47" s="15">
        <v>0.225</v>
      </c>
      <c r="AP47" s="15">
        <v>0.225</v>
      </c>
      <c r="AQ47" s="15">
        <v>0.125</v>
      </c>
      <c r="AR47" s="15">
        <v>0.325</v>
      </c>
      <c r="AS47" s="15">
        <v>0.075</v>
      </c>
      <c r="AT47" s="15">
        <v>0.125</v>
      </c>
      <c r="AU47" s="15">
        <v>0.025</v>
      </c>
      <c r="AV47" s="15">
        <v>0.125</v>
      </c>
      <c r="AW47" s="15">
        <v>0.075</v>
      </c>
      <c r="AX47" s="15">
        <v>0.275</v>
      </c>
      <c r="AY47" s="15">
        <v>0.025</v>
      </c>
      <c r="AZ47" s="15">
        <v>0.075</v>
      </c>
      <c r="BA47" s="15">
        <v>0.025</v>
      </c>
      <c r="BB47" s="15">
        <v>0.425</v>
      </c>
      <c r="BC47" s="15">
        <v>0.175</v>
      </c>
      <c r="BD47" s="15">
        <v>0.325</v>
      </c>
      <c r="BE47" s="15">
        <v>0.225</v>
      </c>
      <c r="BF47" s="15">
        <v>0.025</v>
      </c>
      <c r="BG47" s="15">
        <v>0.025</v>
      </c>
      <c r="BH47" s="15">
        <v>0.025</v>
      </c>
      <c r="BI47" s="15">
        <v>0.425</v>
      </c>
      <c r="BJ47" s="15">
        <v>0.075</v>
      </c>
      <c r="BK47" s="15">
        <v>0.325</v>
      </c>
      <c r="BL47" s="15">
        <v>0.175</v>
      </c>
      <c r="BM47" s="15">
        <v>0.025</v>
      </c>
      <c r="BN47" s="15">
        <v>0.075</v>
      </c>
      <c r="BO47" s="15">
        <v>0.375</v>
      </c>
      <c r="BP47" s="15">
        <v>0.025</v>
      </c>
      <c r="BQ47" s="15">
        <v>0.175</v>
      </c>
      <c r="BR47" s="15">
        <v>0.425</v>
      </c>
      <c r="BS47" s="15">
        <v>0.225</v>
      </c>
      <c r="BT47" s="15">
        <v>0.025</v>
      </c>
      <c r="BU47" s="15">
        <v>0.425</v>
      </c>
      <c r="BV47" s="15">
        <v>0.175</v>
      </c>
      <c r="BW47" s="15">
        <v>0.075</v>
      </c>
      <c r="BX47" s="15">
        <v>0.275</v>
      </c>
      <c r="BY47" s="15">
        <v>0.425</v>
      </c>
      <c r="BZ47" s="15">
        <v>0.025</v>
      </c>
      <c r="CA47" s="15">
        <v>0.475</v>
      </c>
      <c r="CB47" s="15">
        <v>0.275</v>
      </c>
      <c r="CC47" s="15">
        <v>0.175</v>
      </c>
      <c r="CD47" s="15">
        <v>0.125</v>
      </c>
      <c r="CE47" s="15">
        <v>0.175</v>
      </c>
      <c r="CF47" s="15">
        <v>0.425</v>
      </c>
      <c r="CG47" s="15">
        <v>0.025</v>
      </c>
      <c r="CH47" s="15">
        <v>0.175</v>
      </c>
      <c r="CI47" s="15">
        <v>0.175</v>
      </c>
      <c r="CJ47" s="15">
        <v>0.425</v>
      </c>
      <c r="CK47" s="15">
        <v>0.125</v>
      </c>
      <c r="CL47" s="15">
        <v>0.425</v>
      </c>
      <c r="CM47" s="15">
        <v>0.225</v>
      </c>
      <c r="CN47" s="15">
        <v>0.075</v>
      </c>
      <c r="CO47" s="15">
        <v>0.075</v>
      </c>
      <c r="CP47" s="15">
        <v>0.025</v>
      </c>
      <c r="CQ47" s="15">
        <v>0.325</v>
      </c>
      <c r="CR47" s="15">
        <v>0.425</v>
      </c>
      <c r="CS47" s="15">
        <v>0.425</v>
      </c>
      <c r="CT47" s="15">
        <v>0.225</v>
      </c>
      <c r="CU47" s="15">
        <v>0.425</v>
      </c>
      <c r="CV47" s="15">
        <v>0.125</v>
      </c>
      <c r="CW47" s="15">
        <v>0.425</v>
      </c>
      <c r="CX47" s="15">
        <v>0.025</v>
      </c>
      <c r="CY47" s="15">
        <v>0.075</v>
      </c>
      <c r="CZ47" s="15">
        <v>0.125</v>
      </c>
      <c r="DA47" s="15">
        <v>0.025</v>
      </c>
      <c r="DB47" s="15">
        <v>0.025</v>
      </c>
      <c r="DC47" s="15">
        <v>0.225</v>
      </c>
      <c r="DD47" s="15">
        <v>0.325</v>
      </c>
      <c r="DF47">
        <f t="shared" si="3"/>
        <v>18.7635255143271</v>
      </c>
      <c r="DG47">
        <f t="shared" ref="DG47:EL47" si="133">DG46*(1-J47*0.5)+$D47*J47*0.5+J96-(0.22/3)*DG46</f>
        <v>19.598068612618</v>
      </c>
      <c r="DH47">
        <f t="shared" si="133"/>
        <v>18.8322588895512</v>
      </c>
      <c r="DI47">
        <f t="shared" si="133"/>
        <v>20.5509302567109</v>
      </c>
      <c r="DJ47">
        <f t="shared" si="133"/>
        <v>20.7417971244366</v>
      </c>
      <c r="DK47">
        <f t="shared" si="133"/>
        <v>23.4598614639418</v>
      </c>
      <c r="DL47">
        <f t="shared" si="133"/>
        <v>22.4819213369406</v>
      </c>
      <c r="DM47">
        <f t="shared" si="133"/>
        <v>22.5565656640374</v>
      </c>
      <c r="DN47">
        <f t="shared" si="133"/>
        <v>25.0692399816368</v>
      </c>
      <c r="DO47">
        <f t="shared" si="133"/>
        <v>23.0378259905599</v>
      </c>
      <c r="DP47">
        <f t="shared" si="133"/>
        <v>23.54617152385</v>
      </c>
      <c r="DQ47">
        <f t="shared" si="133"/>
        <v>22.341368272382</v>
      </c>
      <c r="DR47">
        <f t="shared" si="133"/>
        <v>27.1850258428755</v>
      </c>
      <c r="DS47">
        <f t="shared" si="133"/>
        <v>19.38317230266</v>
      </c>
      <c r="DT47">
        <f t="shared" si="133"/>
        <v>15.6225514374433</v>
      </c>
      <c r="DU47">
        <f t="shared" si="133"/>
        <v>22.9037019469863</v>
      </c>
      <c r="DV47">
        <f t="shared" si="133"/>
        <v>20.628201250005</v>
      </c>
      <c r="DW47">
        <f t="shared" si="133"/>
        <v>25.2449164373792</v>
      </c>
      <c r="DX47">
        <f t="shared" si="133"/>
        <v>17.9285203324073</v>
      </c>
      <c r="DY47">
        <f t="shared" si="133"/>
        <v>25.1484372925156</v>
      </c>
      <c r="DZ47">
        <f t="shared" si="133"/>
        <v>16.0209808487787</v>
      </c>
      <c r="EA47">
        <f t="shared" si="133"/>
        <v>23.5636108254667</v>
      </c>
      <c r="EB47">
        <f t="shared" si="133"/>
        <v>22.6012029122554</v>
      </c>
      <c r="EC47">
        <f t="shared" si="133"/>
        <v>22.8429693577778</v>
      </c>
      <c r="ED47">
        <f t="shared" si="133"/>
        <v>24.7927827823275</v>
      </c>
      <c r="EE47">
        <f t="shared" si="133"/>
        <v>21.6950737339511</v>
      </c>
      <c r="EF47">
        <f t="shared" si="133"/>
        <v>22.5363242658886</v>
      </c>
      <c r="EG47">
        <f t="shared" si="133"/>
        <v>20.2167463537473</v>
      </c>
      <c r="EH47">
        <f t="shared" si="133"/>
        <v>15.3987459720477</v>
      </c>
      <c r="EI47">
        <f t="shared" si="133"/>
        <v>16.8090540833557</v>
      </c>
      <c r="EJ47">
        <f t="shared" si="133"/>
        <v>24.6057222277615</v>
      </c>
      <c r="EK47">
        <f t="shared" si="133"/>
        <v>24.5566514669117</v>
      </c>
      <c r="EL47">
        <f t="shared" si="133"/>
        <v>28.3799170811902</v>
      </c>
      <c r="EM47">
        <f t="shared" ref="EM47:FR47" si="134">EM46*(1-AP47*0.5)+$D47*AP47*0.5+AP96-(0.22/3)*EM46</f>
        <v>25.4953006621757</v>
      </c>
      <c r="EN47">
        <f t="shared" si="134"/>
        <v>22.6904499707519</v>
      </c>
      <c r="EO47">
        <f t="shared" si="134"/>
        <v>25.2346377099275</v>
      </c>
      <c r="EP47">
        <f t="shared" si="134"/>
        <v>22.1757123583224</v>
      </c>
      <c r="EQ47">
        <f t="shared" si="134"/>
        <v>17.7125055263709</v>
      </c>
      <c r="ER47">
        <f t="shared" si="134"/>
        <v>21.760854801272</v>
      </c>
      <c r="ES47">
        <f t="shared" si="134"/>
        <v>23.9340025936814</v>
      </c>
      <c r="ET47">
        <f t="shared" si="134"/>
        <v>24.2852678552645</v>
      </c>
      <c r="EU47">
        <f t="shared" si="134"/>
        <v>21.8978335530362</v>
      </c>
      <c r="EV47">
        <f t="shared" si="134"/>
        <v>20.3851196540916</v>
      </c>
      <c r="EW47">
        <f t="shared" si="134"/>
        <v>18.1855498936178</v>
      </c>
      <c r="EX47">
        <f t="shared" si="134"/>
        <v>16.7108357928716</v>
      </c>
      <c r="EY47">
        <f t="shared" si="134"/>
        <v>25.0922661122352</v>
      </c>
      <c r="EZ47">
        <f t="shared" si="134"/>
        <v>20.705045517133</v>
      </c>
      <c r="FA47">
        <f t="shared" si="134"/>
        <v>20.5884080007099</v>
      </c>
      <c r="FB47">
        <f t="shared" si="134"/>
        <v>20.8134482604431</v>
      </c>
      <c r="FC47">
        <f t="shared" si="134"/>
        <v>13.1106430689805</v>
      </c>
      <c r="FD47">
        <f t="shared" si="134"/>
        <v>23.7357200642673</v>
      </c>
      <c r="FE47">
        <f t="shared" si="134"/>
        <v>26.815471229266</v>
      </c>
      <c r="FF47">
        <f t="shared" si="134"/>
        <v>26.1761598865521</v>
      </c>
      <c r="FG47">
        <f t="shared" si="134"/>
        <v>19.7809062085665</v>
      </c>
      <c r="FH47">
        <f t="shared" si="134"/>
        <v>21.3093924426543</v>
      </c>
      <c r="FI47">
        <f t="shared" si="134"/>
        <v>23.7320664798439</v>
      </c>
      <c r="FJ47">
        <f t="shared" si="134"/>
        <v>20.1267007790204</v>
      </c>
      <c r="FK47">
        <f t="shared" si="134"/>
        <v>18.6839875280643</v>
      </c>
      <c r="FL47">
        <f t="shared" si="134"/>
        <v>23.7613264832769</v>
      </c>
      <c r="FM47">
        <f t="shared" si="134"/>
        <v>20.7985913085592</v>
      </c>
      <c r="FN47">
        <f t="shared" si="134"/>
        <v>22.1366177940802</v>
      </c>
      <c r="FO47">
        <f t="shared" si="134"/>
        <v>23.9299791323126</v>
      </c>
      <c r="FP47">
        <f t="shared" si="134"/>
        <v>19.8520542100415</v>
      </c>
      <c r="FQ47">
        <f t="shared" si="134"/>
        <v>20.4668853559002</v>
      </c>
      <c r="FR47">
        <f t="shared" si="134"/>
        <v>24.4605677914741</v>
      </c>
      <c r="FS47">
        <f t="shared" ref="FS47:HA47" si="135">FS46*(1-BV47*0.5)+$D47*BV47*0.5+BV96-(0.22/3)*FS46</f>
        <v>23.6659856013009</v>
      </c>
      <c r="FT47">
        <f t="shared" si="135"/>
        <v>16.8559915137159</v>
      </c>
      <c r="FU47">
        <f t="shared" si="135"/>
        <v>21.4996669043948</v>
      </c>
      <c r="FV47">
        <f t="shared" si="135"/>
        <v>23.5901485213941</v>
      </c>
      <c r="FW47">
        <f t="shared" si="135"/>
        <v>21.2545192689157</v>
      </c>
      <c r="FX47">
        <f t="shared" si="135"/>
        <v>19.0858682344701</v>
      </c>
      <c r="FY47">
        <f t="shared" si="135"/>
        <v>25.2231938499727</v>
      </c>
      <c r="FZ47">
        <f t="shared" si="135"/>
        <v>25.6955487146544</v>
      </c>
      <c r="GA47">
        <f t="shared" si="135"/>
        <v>17.1415369279277</v>
      </c>
      <c r="GB47">
        <f t="shared" si="135"/>
        <v>20.030201420079</v>
      </c>
      <c r="GC47">
        <f t="shared" si="135"/>
        <v>22.9802103498744</v>
      </c>
      <c r="GD47">
        <f t="shared" si="135"/>
        <v>24.4268499431092</v>
      </c>
      <c r="GE47">
        <f t="shared" si="135"/>
        <v>20.2859874614057</v>
      </c>
      <c r="GF47">
        <f t="shared" si="135"/>
        <v>21.2408753191542</v>
      </c>
      <c r="GG47">
        <f t="shared" si="135"/>
        <v>23.7501328965097</v>
      </c>
      <c r="GH47">
        <f t="shared" si="135"/>
        <v>18.9611579186176</v>
      </c>
      <c r="GI47">
        <f t="shared" si="135"/>
        <v>26.9521891705326</v>
      </c>
      <c r="GJ47">
        <f t="shared" si="135"/>
        <v>20.0444215825168</v>
      </c>
      <c r="GK47">
        <f t="shared" si="135"/>
        <v>26.781271941805</v>
      </c>
      <c r="GL47">
        <f t="shared" si="135"/>
        <v>16.363156756821</v>
      </c>
      <c r="GM47">
        <f t="shared" si="135"/>
        <v>16.871695140804</v>
      </c>
      <c r="GN47">
        <f t="shared" si="135"/>
        <v>18.3676229219374</v>
      </c>
      <c r="GO47">
        <f t="shared" si="135"/>
        <v>24.259687418648</v>
      </c>
      <c r="GP47">
        <f t="shared" si="135"/>
        <v>22.9400448997457</v>
      </c>
      <c r="GQ47">
        <f t="shared" si="135"/>
        <v>19.1587043935362</v>
      </c>
      <c r="GR47">
        <f t="shared" si="135"/>
        <v>22.8609280228247</v>
      </c>
      <c r="GS47">
        <f t="shared" si="135"/>
        <v>20.976663949015</v>
      </c>
      <c r="GT47">
        <f t="shared" si="135"/>
        <v>23.00235620073</v>
      </c>
      <c r="GU47">
        <f t="shared" si="135"/>
        <v>21.4662186913481</v>
      </c>
      <c r="GV47">
        <f t="shared" si="135"/>
        <v>16.9168301158879</v>
      </c>
      <c r="GW47">
        <f t="shared" si="135"/>
        <v>19.8946362860653</v>
      </c>
      <c r="GX47">
        <f t="shared" si="135"/>
        <v>20.3729672102242</v>
      </c>
      <c r="GY47">
        <f t="shared" si="135"/>
        <v>18.2180756278655</v>
      </c>
      <c r="GZ47">
        <f t="shared" si="135"/>
        <v>21.4324821637583</v>
      </c>
      <c r="HA47">
        <f t="shared" si="135"/>
        <v>21.2529375763478</v>
      </c>
      <c r="HB47" s="21">
        <v>13</v>
      </c>
    </row>
    <row r="48" ht="14.4" spans="1:210">
      <c r="A48" s="11">
        <v>2734</v>
      </c>
      <c r="B48" s="12">
        <v>42792.9583333333</v>
      </c>
      <c r="C48" s="13">
        <v>8.16666666666667</v>
      </c>
      <c r="D48" s="13">
        <v>56</v>
      </c>
      <c r="E48" s="13"/>
      <c r="F48" s="25">
        <v>0</v>
      </c>
      <c r="G48" s="25">
        <v>0</v>
      </c>
      <c r="I48" s="15">
        <v>0.125</v>
      </c>
      <c r="J48" s="15">
        <v>0.325</v>
      </c>
      <c r="K48" s="15">
        <v>0.075</v>
      </c>
      <c r="L48" s="15">
        <v>0.025</v>
      </c>
      <c r="M48" s="15">
        <v>0.175</v>
      </c>
      <c r="N48" s="15">
        <v>0.075</v>
      </c>
      <c r="O48" s="15">
        <v>0.025</v>
      </c>
      <c r="P48" s="15">
        <v>0.175</v>
      </c>
      <c r="Q48" s="15">
        <v>0.175</v>
      </c>
      <c r="R48" s="15">
        <v>0.125</v>
      </c>
      <c r="S48" s="15">
        <v>0.175</v>
      </c>
      <c r="T48" s="15">
        <v>0.175</v>
      </c>
      <c r="U48" s="15">
        <v>0.125</v>
      </c>
      <c r="V48" s="15">
        <v>0.125</v>
      </c>
      <c r="W48" s="15">
        <v>0.375</v>
      </c>
      <c r="X48" s="15">
        <v>0.075</v>
      </c>
      <c r="Y48" s="15">
        <v>0.225</v>
      </c>
      <c r="Z48" s="15">
        <v>0.425</v>
      </c>
      <c r="AA48" s="15">
        <v>0.025</v>
      </c>
      <c r="AB48" s="15">
        <v>0.025</v>
      </c>
      <c r="AC48" s="15">
        <v>0.075</v>
      </c>
      <c r="AD48" s="15">
        <v>0.425</v>
      </c>
      <c r="AE48" s="15">
        <v>0.025</v>
      </c>
      <c r="AF48" s="15">
        <v>0.025</v>
      </c>
      <c r="AG48" s="15">
        <v>0.025</v>
      </c>
      <c r="AH48" s="15">
        <v>0.125</v>
      </c>
      <c r="AI48" s="15">
        <v>0.425</v>
      </c>
      <c r="AJ48" s="15">
        <v>0.075</v>
      </c>
      <c r="AK48" s="15">
        <v>0.025</v>
      </c>
      <c r="AL48" s="15">
        <v>0.075</v>
      </c>
      <c r="AM48" s="15">
        <v>0.125</v>
      </c>
      <c r="AN48" s="15">
        <v>0.075</v>
      </c>
      <c r="AO48" s="15">
        <v>0.025</v>
      </c>
      <c r="AP48" s="15">
        <v>0.075</v>
      </c>
      <c r="AQ48" s="15">
        <v>0.025</v>
      </c>
      <c r="AR48" s="15">
        <v>0.025</v>
      </c>
      <c r="AS48" s="15">
        <v>0.025</v>
      </c>
      <c r="AT48" s="15">
        <v>0.075</v>
      </c>
      <c r="AU48" s="15">
        <v>0.025</v>
      </c>
      <c r="AV48" s="15">
        <v>0.125</v>
      </c>
      <c r="AW48" s="15">
        <v>0.075</v>
      </c>
      <c r="AX48" s="15">
        <v>0.325</v>
      </c>
      <c r="AY48" s="15">
        <v>0.025</v>
      </c>
      <c r="AZ48" s="15">
        <v>0.025</v>
      </c>
      <c r="BA48" s="15">
        <v>0.125</v>
      </c>
      <c r="BB48" s="15">
        <v>0.175</v>
      </c>
      <c r="BC48" s="15">
        <v>0.025</v>
      </c>
      <c r="BD48" s="15">
        <v>0.225</v>
      </c>
      <c r="BE48" s="15">
        <v>0.225</v>
      </c>
      <c r="BF48" s="15">
        <v>0.425</v>
      </c>
      <c r="BG48" s="15">
        <v>0.075</v>
      </c>
      <c r="BH48" s="15">
        <v>0.025</v>
      </c>
      <c r="BI48" s="15">
        <v>0.375</v>
      </c>
      <c r="BJ48" s="15">
        <v>0.125</v>
      </c>
      <c r="BK48" s="15">
        <v>0.175</v>
      </c>
      <c r="BL48" s="15">
        <v>0.025</v>
      </c>
      <c r="BM48" s="15">
        <v>0.025</v>
      </c>
      <c r="BN48" s="15">
        <v>0.425</v>
      </c>
      <c r="BO48" s="15">
        <v>0.075</v>
      </c>
      <c r="BP48" s="15">
        <v>0.175</v>
      </c>
      <c r="BQ48" s="15">
        <v>0.275</v>
      </c>
      <c r="BR48" s="15">
        <v>0.175</v>
      </c>
      <c r="BS48" s="15">
        <v>0.075</v>
      </c>
      <c r="BT48" s="15">
        <v>0.425</v>
      </c>
      <c r="BU48" s="15">
        <v>0.125</v>
      </c>
      <c r="BV48" s="15">
        <v>0.225</v>
      </c>
      <c r="BW48" s="15">
        <v>0.325</v>
      </c>
      <c r="BX48" s="15">
        <v>0.025</v>
      </c>
      <c r="BY48" s="15">
        <v>0.025</v>
      </c>
      <c r="BZ48" s="15">
        <v>0.075</v>
      </c>
      <c r="CA48" s="15">
        <v>0.025</v>
      </c>
      <c r="CB48" s="15">
        <v>0.025</v>
      </c>
      <c r="CC48" s="15">
        <v>0.025</v>
      </c>
      <c r="CD48" s="15">
        <v>0.175</v>
      </c>
      <c r="CE48" s="15">
        <v>0.075</v>
      </c>
      <c r="CF48" s="15">
        <v>0.125</v>
      </c>
      <c r="CG48" s="15">
        <v>0.125</v>
      </c>
      <c r="CH48" s="15">
        <v>0.375</v>
      </c>
      <c r="CI48" s="15">
        <v>0.325</v>
      </c>
      <c r="CJ48" s="15">
        <v>0.175</v>
      </c>
      <c r="CK48" s="15">
        <v>0.025</v>
      </c>
      <c r="CL48" s="15">
        <v>0.025</v>
      </c>
      <c r="CM48" s="15">
        <v>0.025</v>
      </c>
      <c r="CN48" s="15">
        <v>0.425</v>
      </c>
      <c r="CO48" s="15">
        <v>0.125</v>
      </c>
      <c r="CP48" s="15">
        <v>0.425</v>
      </c>
      <c r="CQ48" s="15">
        <v>0.325</v>
      </c>
      <c r="CR48" s="15">
        <v>0.075</v>
      </c>
      <c r="CS48" s="15">
        <v>0.275</v>
      </c>
      <c r="CT48" s="15">
        <v>0.025</v>
      </c>
      <c r="CU48" s="15">
        <v>0.025</v>
      </c>
      <c r="CV48" s="15">
        <v>0.025</v>
      </c>
      <c r="CW48" s="15">
        <v>0.425</v>
      </c>
      <c r="CX48" s="15">
        <v>0.075</v>
      </c>
      <c r="CY48" s="15">
        <v>0.075</v>
      </c>
      <c r="CZ48" s="15">
        <v>0.025</v>
      </c>
      <c r="DA48" s="15">
        <v>0.075</v>
      </c>
      <c r="DB48" s="15">
        <v>0.025</v>
      </c>
      <c r="DC48" s="15">
        <v>0.225</v>
      </c>
      <c r="DD48" s="15">
        <v>0.225</v>
      </c>
      <c r="DF48">
        <f t="shared" si="3"/>
        <v>19.714813298631</v>
      </c>
      <c r="DG48">
        <f t="shared" ref="DG48:EL48" si="136">DG47*(1-J48*0.5)+$D48*J48*0.5+J97-(0.22/3)*DG47</f>
        <v>24.0761907648089</v>
      </c>
      <c r="DH48">
        <f t="shared" si="136"/>
        <v>18.845016862626</v>
      </c>
      <c r="DI48">
        <f t="shared" si="136"/>
        <v>19.4869754096766</v>
      </c>
      <c r="DJ48">
        <f t="shared" si="136"/>
        <v>22.3058247535897</v>
      </c>
      <c r="DK48">
        <f t="shared" si="136"/>
        <v>22.9597268183549</v>
      </c>
      <c r="DL48">
        <f t="shared" si="136"/>
        <v>21.2522230888532</v>
      </c>
      <c r="DM48">
        <f t="shared" si="136"/>
        <v>23.8287180197381</v>
      </c>
      <c r="DN48">
        <f t="shared" si="136"/>
        <v>25.9372705512569</v>
      </c>
      <c r="DO48">
        <f t="shared" si="136"/>
        <v>23.4085212935088</v>
      </c>
      <c r="DP48">
        <f t="shared" si="136"/>
        <v>24.6591622704308</v>
      </c>
      <c r="DQ48">
        <f t="shared" si="136"/>
        <v>23.6481315419072</v>
      </c>
      <c r="DR48">
        <f t="shared" si="136"/>
        <v>26.9923931658849</v>
      </c>
      <c r="DS48">
        <f t="shared" si="136"/>
        <v>20.2502913982154</v>
      </c>
      <c r="DT48">
        <f t="shared" si="136"/>
        <v>22.0476692708435</v>
      </c>
      <c r="DU48">
        <f t="shared" si="136"/>
        <v>22.4652083145287</v>
      </c>
      <c r="DV48">
        <f t="shared" si="136"/>
        <v>23.0947938510457</v>
      </c>
      <c r="DW48">
        <f t="shared" si="136"/>
        <v>29.9290778223616</v>
      </c>
      <c r="DX48">
        <f t="shared" si="136"/>
        <v>17.0896556705423</v>
      </c>
      <c r="DY48">
        <f t="shared" si="136"/>
        <v>23.6898630915747</v>
      </c>
      <c r="DZ48">
        <f t="shared" si="136"/>
        <v>16.3453221380391</v>
      </c>
      <c r="EA48">
        <f t="shared" si="136"/>
        <v>28.7283453978541</v>
      </c>
      <c r="EB48">
        <f t="shared" si="136"/>
        <v>21.3612663289535</v>
      </c>
      <c r="EC48">
        <f t="shared" si="136"/>
        <v>21.5822811545685</v>
      </c>
      <c r="ED48">
        <f t="shared" si="136"/>
        <v>23.364735593511</v>
      </c>
      <c r="EE48">
        <f t="shared" si="136"/>
        <v>22.2481595517561</v>
      </c>
      <c r="EF48">
        <f t="shared" si="136"/>
        <v>27.9946915798888</v>
      </c>
      <c r="EG48">
        <f t="shared" si="136"/>
        <v>20.0760569662069</v>
      </c>
      <c r="EH48">
        <f t="shared" si="136"/>
        <v>14.7770202761136</v>
      </c>
      <c r="EI48">
        <f t="shared" si="136"/>
        <v>17.0460505891171</v>
      </c>
      <c r="EJ48">
        <f t="shared" si="136"/>
        <v>24.7634449584906</v>
      </c>
      <c r="EK48">
        <f t="shared" si="136"/>
        <v>23.934955929329</v>
      </c>
      <c r="EL48">
        <f t="shared" si="136"/>
        <v>26.643974198388</v>
      </c>
      <c r="EM48">
        <f t="shared" ref="EM48:FR48" si="137">EM47*(1-AP48*0.5)+$D48*AP48*0.5+AP97-(0.22/3)*EM47</f>
        <v>24.7695715054512</v>
      </c>
      <c r="EN48">
        <f t="shared" si="137"/>
        <v>21.442853014929</v>
      </c>
      <c r="EO48">
        <f t="shared" si="137"/>
        <v>23.7686646398253</v>
      </c>
      <c r="EP48">
        <f t="shared" si="137"/>
        <v>20.9722970475664</v>
      </c>
      <c r="EQ48">
        <f t="shared" si="137"/>
        <v>17.8493694971981</v>
      </c>
      <c r="ER48">
        <f t="shared" si="137"/>
        <v>20.5930480974962</v>
      </c>
      <c r="ES48">
        <f t="shared" si="137"/>
        <v>24.182967241373</v>
      </c>
      <c r="ET48">
        <f t="shared" si="137"/>
        <v>23.6936506679727</v>
      </c>
      <c r="EU48">
        <f t="shared" si="137"/>
        <v>25.8335944734451</v>
      </c>
      <c r="EV48">
        <f t="shared" si="137"/>
        <v>19.3353968837821</v>
      </c>
      <c r="EW48">
        <f t="shared" si="137"/>
        <v>17.3246235277489</v>
      </c>
      <c r="EX48">
        <f t="shared" si="137"/>
        <v>17.9409472643399</v>
      </c>
      <c r="EY48">
        <f t="shared" si="137"/>
        <v>25.9565933125173</v>
      </c>
      <c r="EZ48">
        <f t="shared" si="137"/>
        <v>19.6278624435791</v>
      </c>
      <c r="FA48">
        <f t="shared" si="137"/>
        <v>23.0623955139113</v>
      </c>
      <c r="FB48">
        <f t="shared" si="137"/>
        <v>23.2456157920441</v>
      </c>
      <c r="FC48">
        <f t="shared" si="137"/>
        <v>21.2631842584302</v>
      </c>
      <c r="FD48">
        <f t="shared" si="137"/>
        <v>23.2050110904777</v>
      </c>
      <c r="FE48">
        <f t="shared" si="137"/>
        <v>25.213809948754</v>
      </c>
      <c r="FF48">
        <f t="shared" si="137"/>
        <v>29.8485448494764</v>
      </c>
      <c r="FG48">
        <f t="shared" si="137"/>
        <v>20.5939997819029</v>
      </c>
      <c r="FH48">
        <f t="shared" si="137"/>
        <v>22.7821318247941</v>
      </c>
      <c r="FI48">
        <f t="shared" si="137"/>
        <v>22.3950641069906</v>
      </c>
      <c r="FJ48">
        <f t="shared" si="137"/>
        <v>19.0991589621545</v>
      </c>
      <c r="FK48">
        <f t="shared" si="137"/>
        <v>25.2434810929593</v>
      </c>
      <c r="FL48">
        <f t="shared" si="137"/>
        <v>23.2277794647137</v>
      </c>
      <c r="FM48">
        <f t="shared" si="137"/>
        <v>22.3534845397659</v>
      </c>
      <c r="FN48">
        <f t="shared" si="137"/>
        <v>25.1694808758283</v>
      </c>
      <c r="FO48">
        <f t="shared" si="137"/>
        <v>24.9812408218656</v>
      </c>
      <c r="FP48">
        <f t="shared" si="137"/>
        <v>19.7517848684286</v>
      </c>
      <c r="FQ48">
        <f t="shared" si="137"/>
        <v>26.5167672916721</v>
      </c>
      <c r="FR48">
        <f t="shared" si="137"/>
        <v>24.6380073331322</v>
      </c>
      <c r="FS48">
        <f t="shared" ref="FS48:HA48" si="138">FS47*(1-BV48*0.5)+$D48*BV48*0.5+BV97-(0.22/3)*FS47</f>
        <v>25.5680566103925</v>
      </c>
      <c r="FT48">
        <f t="shared" si="138"/>
        <v>21.9807868483979</v>
      </c>
      <c r="FU48">
        <f t="shared" si="138"/>
        <v>20.3542788284343</v>
      </c>
      <c r="FV48">
        <f t="shared" si="138"/>
        <v>22.2653274399745</v>
      </c>
      <c r="FW48">
        <f t="shared" si="138"/>
        <v>20.9988100499442</v>
      </c>
      <c r="FX48">
        <f t="shared" si="138"/>
        <v>18.1476645443448</v>
      </c>
      <c r="FY48">
        <f t="shared" si="138"/>
        <v>23.7582030445167</v>
      </c>
      <c r="FZ48">
        <f t="shared" si="138"/>
        <v>24.1900141166466</v>
      </c>
      <c r="GA48">
        <f t="shared" si="138"/>
        <v>19.2846064053526</v>
      </c>
      <c r="GB48">
        <f t="shared" si="138"/>
        <v>19.9101874293536</v>
      </c>
      <c r="GC48">
        <f t="shared" si="138"/>
        <v>23.3587317773498</v>
      </c>
      <c r="GD48">
        <f t="shared" si="138"/>
        <v>24.6088694925036</v>
      </c>
      <c r="GE48">
        <f t="shared" si="138"/>
        <v>25.4947257318891</v>
      </c>
      <c r="GF48">
        <f t="shared" si="138"/>
        <v>25.3315688897204</v>
      </c>
      <c r="GG48">
        <f t="shared" si="138"/>
        <v>24.8303198556544</v>
      </c>
      <c r="GH48">
        <f t="shared" si="138"/>
        <v>18.0336585306029</v>
      </c>
      <c r="GI48">
        <f t="shared" si="138"/>
        <v>25.3387929333952</v>
      </c>
      <c r="GJ48">
        <f t="shared" si="138"/>
        <v>19.0239420633508</v>
      </c>
      <c r="GK48">
        <f t="shared" si="138"/>
        <v>31.0262917117724</v>
      </c>
      <c r="GL48">
        <f t="shared" si="138"/>
        <v>17.6404946306862</v>
      </c>
      <c r="GM48">
        <f t="shared" si="138"/>
        <v>23.9492022797242</v>
      </c>
      <c r="GN48">
        <f t="shared" si="138"/>
        <v>23.1359251828472</v>
      </c>
      <c r="GO48">
        <f t="shared" si="138"/>
        <v>23.6709053964145</v>
      </c>
      <c r="GP48">
        <f t="shared" si="138"/>
        <v>25.803518766716</v>
      </c>
      <c r="GQ48">
        <f t="shared" si="138"/>
        <v>18.214248933091</v>
      </c>
      <c r="GR48">
        <f t="shared" si="138"/>
        <v>21.5986983675323</v>
      </c>
      <c r="GS48">
        <f t="shared" si="138"/>
        <v>19.8761669600579</v>
      </c>
      <c r="GT48">
        <f t="shared" si="138"/>
        <v>28.3275160533547</v>
      </c>
      <c r="GU48">
        <f t="shared" si="138"/>
        <v>21.1870461197237</v>
      </c>
      <c r="GV48">
        <f t="shared" si="138"/>
        <v>17.1418814447103</v>
      </c>
      <c r="GW48">
        <f t="shared" si="138"/>
        <v>18.887013338178</v>
      </c>
      <c r="GX48">
        <f t="shared" si="138"/>
        <v>20.2149633444243</v>
      </c>
      <c r="GY48">
        <f t="shared" si="138"/>
        <v>17.354357469807</v>
      </c>
      <c r="GZ48">
        <f t="shared" si="138"/>
        <v>23.7496125616599</v>
      </c>
      <c r="HA48">
        <f t="shared" si="138"/>
        <v>23.6034333434098</v>
      </c>
      <c r="HB48" s="21">
        <v>8.16666666666667</v>
      </c>
    </row>
    <row r="49" ht="14.4" spans="1:210">
      <c r="A49" s="11">
        <v>2735</v>
      </c>
      <c r="B49" s="12">
        <v>42792.9791666667</v>
      </c>
      <c r="C49" s="13">
        <v>4</v>
      </c>
      <c r="D49" s="13">
        <v>56</v>
      </c>
      <c r="E49" s="13"/>
      <c r="F49" s="25">
        <v>0</v>
      </c>
      <c r="G49" s="25">
        <v>0</v>
      </c>
      <c r="I49" s="15">
        <v>0.275</v>
      </c>
      <c r="J49" s="15">
        <v>0.025</v>
      </c>
      <c r="K49" s="15">
        <v>0.075</v>
      </c>
      <c r="L49" s="15">
        <v>0.025</v>
      </c>
      <c r="M49" s="15">
        <v>0.075</v>
      </c>
      <c r="N49" s="15">
        <v>0.275</v>
      </c>
      <c r="O49" s="15">
        <v>0.475</v>
      </c>
      <c r="P49" s="15">
        <v>0.125</v>
      </c>
      <c r="Q49" s="15">
        <v>0.375</v>
      </c>
      <c r="R49" s="15">
        <v>0.175</v>
      </c>
      <c r="S49" s="15">
        <v>0.025</v>
      </c>
      <c r="T49" s="15">
        <v>0.175</v>
      </c>
      <c r="U49" s="15">
        <v>0.175</v>
      </c>
      <c r="V49" s="15">
        <v>0.125</v>
      </c>
      <c r="W49" s="15">
        <v>0.025</v>
      </c>
      <c r="X49" s="15">
        <v>0.425</v>
      </c>
      <c r="Y49" s="15">
        <v>0.075</v>
      </c>
      <c r="Z49" s="15">
        <v>0.025</v>
      </c>
      <c r="AA49" s="15">
        <v>0.075</v>
      </c>
      <c r="AB49" s="15">
        <v>0.225</v>
      </c>
      <c r="AC49" s="15">
        <v>0.075</v>
      </c>
      <c r="AD49" s="15">
        <v>0.175</v>
      </c>
      <c r="AE49" s="15">
        <v>0.175</v>
      </c>
      <c r="AF49" s="15">
        <v>0.425</v>
      </c>
      <c r="AG49" s="15">
        <v>0.075</v>
      </c>
      <c r="AH49" s="15">
        <v>0.425</v>
      </c>
      <c r="AI49" s="15">
        <v>0.175</v>
      </c>
      <c r="AJ49" s="15">
        <v>0.075</v>
      </c>
      <c r="AK49" s="15">
        <v>0.225</v>
      </c>
      <c r="AL49" s="15">
        <v>0.175</v>
      </c>
      <c r="AM49" s="15">
        <v>0.025</v>
      </c>
      <c r="AN49" s="15">
        <v>0.425</v>
      </c>
      <c r="AO49" s="15">
        <v>0.025</v>
      </c>
      <c r="AP49" s="15">
        <v>0.025</v>
      </c>
      <c r="AQ49" s="15">
        <v>0.075</v>
      </c>
      <c r="AR49" s="15">
        <v>0.225</v>
      </c>
      <c r="AS49" s="15">
        <v>0.025</v>
      </c>
      <c r="AT49" s="15">
        <v>0.075</v>
      </c>
      <c r="AU49" s="15">
        <v>0.075</v>
      </c>
      <c r="AV49" s="15">
        <v>0.075</v>
      </c>
      <c r="AW49" s="15">
        <v>0.125</v>
      </c>
      <c r="AX49" s="15">
        <v>0.175</v>
      </c>
      <c r="AY49" s="15">
        <v>0.325</v>
      </c>
      <c r="AZ49" s="15">
        <v>0.075</v>
      </c>
      <c r="BA49" s="15">
        <v>0.025</v>
      </c>
      <c r="BB49" s="15">
        <v>0.025</v>
      </c>
      <c r="BC49" s="15">
        <v>0.225</v>
      </c>
      <c r="BD49" s="15">
        <v>0.075</v>
      </c>
      <c r="BE49" s="15">
        <v>0.025</v>
      </c>
      <c r="BF49" s="15">
        <v>0.025</v>
      </c>
      <c r="BG49" s="15">
        <v>0.125</v>
      </c>
      <c r="BH49" s="15">
        <v>0.175</v>
      </c>
      <c r="BI49" s="15">
        <v>0.425</v>
      </c>
      <c r="BJ49" s="15">
        <v>0.075</v>
      </c>
      <c r="BK49" s="15">
        <v>0.125</v>
      </c>
      <c r="BL49" s="15">
        <v>0.025</v>
      </c>
      <c r="BM49" s="15">
        <v>0.075</v>
      </c>
      <c r="BN49" s="15">
        <v>0.025</v>
      </c>
      <c r="BO49" s="15">
        <v>0.375</v>
      </c>
      <c r="BP49" s="15">
        <v>0.025</v>
      </c>
      <c r="BQ49" s="15">
        <v>0.075</v>
      </c>
      <c r="BR49" s="15">
        <v>0.475</v>
      </c>
      <c r="BS49" s="15">
        <v>0.025</v>
      </c>
      <c r="BT49" s="15">
        <v>0.275</v>
      </c>
      <c r="BU49" s="15">
        <v>0.025</v>
      </c>
      <c r="BV49" s="15">
        <v>0.475</v>
      </c>
      <c r="BW49" s="15">
        <v>0.175</v>
      </c>
      <c r="BX49" s="15">
        <v>0.125</v>
      </c>
      <c r="BY49" s="15">
        <v>0.225</v>
      </c>
      <c r="BZ49" s="15">
        <v>0.125</v>
      </c>
      <c r="CA49" s="15">
        <v>0.425</v>
      </c>
      <c r="CB49" s="15">
        <v>0.425</v>
      </c>
      <c r="CC49" s="15">
        <v>0.025</v>
      </c>
      <c r="CD49" s="15">
        <v>0.025</v>
      </c>
      <c r="CE49" s="15">
        <v>0.425</v>
      </c>
      <c r="CF49" s="15">
        <v>0.375</v>
      </c>
      <c r="CG49" s="15">
        <v>0.325</v>
      </c>
      <c r="CH49" s="15">
        <v>0.225</v>
      </c>
      <c r="CI49" s="15">
        <v>0.425</v>
      </c>
      <c r="CJ49" s="15">
        <v>0.425</v>
      </c>
      <c r="CK49" s="15">
        <v>0.075</v>
      </c>
      <c r="CL49" s="15">
        <v>0.025</v>
      </c>
      <c r="CM49" s="15">
        <v>0.125</v>
      </c>
      <c r="CN49" s="15">
        <v>0.175</v>
      </c>
      <c r="CO49" s="15">
        <v>0.125</v>
      </c>
      <c r="CP49" s="15">
        <v>0.225</v>
      </c>
      <c r="CQ49" s="15">
        <v>0.425</v>
      </c>
      <c r="CR49" s="15">
        <v>0.025</v>
      </c>
      <c r="CS49" s="15">
        <v>0.125</v>
      </c>
      <c r="CT49" s="15">
        <v>0.025</v>
      </c>
      <c r="CU49" s="15">
        <v>0.025</v>
      </c>
      <c r="CV49" s="15">
        <v>0.225</v>
      </c>
      <c r="CW49" s="15">
        <v>0.225</v>
      </c>
      <c r="CX49" s="15">
        <v>0.425</v>
      </c>
      <c r="CY49" s="15">
        <v>0.175</v>
      </c>
      <c r="CZ49" s="15">
        <v>0.275</v>
      </c>
      <c r="DA49" s="15">
        <v>0.075</v>
      </c>
      <c r="DB49" s="15">
        <v>0.325</v>
      </c>
      <c r="DC49" s="15">
        <v>0.175</v>
      </c>
      <c r="DD49" s="15">
        <v>0.175</v>
      </c>
      <c r="DF49">
        <f t="shared" si="3"/>
        <v>23.2582734948363</v>
      </c>
      <c r="DG49">
        <f t="shared" ref="DG49:EL49" si="139">DG48*(1-J49*0.5)+$D49*J49*0.5+J98-(0.22/3)*DG48</f>
        <v>22.7096510574961</v>
      </c>
      <c r="DH49">
        <f t="shared" si="139"/>
        <v>18.8563608270183</v>
      </c>
      <c r="DI49">
        <f t="shared" si="139"/>
        <v>18.5143433536793</v>
      </c>
      <c r="DJ49">
        <f t="shared" si="139"/>
        <v>21.9335958434002</v>
      </c>
      <c r="DK49">
        <f t="shared" si="139"/>
        <v>25.8190510808184</v>
      </c>
      <c r="DL49">
        <f t="shared" si="139"/>
        <v>27.9463237454014</v>
      </c>
      <c r="DM49">
        <f t="shared" si="139"/>
        <v>24.091983822057</v>
      </c>
      <c r="DN49">
        <f t="shared" si="139"/>
        <v>29.6719658158041</v>
      </c>
      <c r="DO49">
        <f t="shared" si="139"/>
        <v>24.5436507854695</v>
      </c>
      <c r="DP49">
        <f t="shared" si="139"/>
        <v>23.2425841755521</v>
      </c>
      <c r="DQ49">
        <f t="shared" si="139"/>
        <v>24.7447237189172</v>
      </c>
      <c r="DR49">
        <f t="shared" si="139"/>
        <v>27.5511165983717</v>
      </c>
      <c r="DS49">
        <f t="shared" si="139"/>
        <v>20.9996268166244</v>
      </c>
      <c r="DT49">
        <f t="shared" si="139"/>
        <v>20.8552443250961</v>
      </c>
      <c r="DU49">
        <f t="shared" si="139"/>
        <v>27.9439029379592</v>
      </c>
      <c r="DV49">
        <f t="shared" si="139"/>
        <v>22.6351208658882</v>
      </c>
      <c r="DW49">
        <f t="shared" si="139"/>
        <v>28.0601653092756</v>
      </c>
      <c r="DX49">
        <f t="shared" si="139"/>
        <v>17.2955521670572</v>
      </c>
      <c r="DY49">
        <f t="shared" si="139"/>
        <v>25.587496867057</v>
      </c>
      <c r="DZ49">
        <f t="shared" si="139"/>
        <v>16.6337156010731</v>
      </c>
      <c r="EA49">
        <f t="shared" si="139"/>
        <v>29.0078698463659</v>
      </c>
      <c r="EB49">
        <f t="shared" si="139"/>
        <v>22.8256626610468</v>
      </c>
      <c r="EC49">
        <f t="shared" si="139"/>
        <v>27.313345791221</v>
      </c>
      <c r="ED49">
        <f t="shared" si="139"/>
        <v>22.8751440652302</v>
      </c>
      <c r="EE49">
        <f t="shared" si="139"/>
        <v>27.7888939465458</v>
      </c>
      <c r="EF49">
        <f t="shared" si="139"/>
        <v>28.3922120174567</v>
      </c>
      <c r="EG49">
        <f t="shared" si="139"/>
        <v>19.9509606524523</v>
      </c>
      <c r="EH49">
        <f t="shared" si="139"/>
        <v>18.3309573414692</v>
      </c>
      <c r="EI49">
        <f t="shared" si="139"/>
        <v>19.2044774527008</v>
      </c>
      <c r="EJ49">
        <f t="shared" si="139"/>
        <v>23.3379159328868</v>
      </c>
      <c r="EK49">
        <f t="shared" si="139"/>
        <v>28.9935476928624</v>
      </c>
      <c r="EL49">
        <f t="shared" si="139"/>
        <v>25.0570330796931</v>
      </c>
      <c r="EM49">
        <f t="shared" ref="EM49:FR49" si="140">EM48*(1-AP49*0.5)+$D49*AP49*0.5+AP98-(0.22/3)*EM48</f>
        <v>23.3435166179</v>
      </c>
      <c r="EN49">
        <f t="shared" si="140"/>
        <v>21.1662701391077</v>
      </c>
      <c r="EO49">
        <f t="shared" si="140"/>
        <v>25.6516544609245</v>
      </c>
      <c r="EP49">
        <f t="shared" si="140"/>
        <v>19.8721748843169</v>
      </c>
      <c r="EQ49">
        <f t="shared" si="140"/>
        <v>17.9710643779253</v>
      </c>
      <c r="ER49">
        <f t="shared" si="140"/>
        <v>20.410651933357</v>
      </c>
      <c r="ES49">
        <f t="shared" si="140"/>
        <v>23.6026883721209</v>
      </c>
      <c r="ET49">
        <f t="shared" si="140"/>
        <v>23.9752631189064</v>
      </c>
      <c r="EU49">
        <f t="shared" si="140"/>
        <v>26.5786913622994</v>
      </c>
      <c r="EV49">
        <f t="shared" si="140"/>
        <v>23.8754657853568</v>
      </c>
      <c r="EW49">
        <f t="shared" si="140"/>
        <v>17.5044777534234</v>
      </c>
      <c r="EX49">
        <f t="shared" si="140"/>
        <v>17.101015957484</v>
      </c>
      <c r="EY49">
        <f t="shared" si="140"/>
        <v>24.4286523865263</v>
      </c>
      <c r="EZ49">
        <f t="shared" si="140"/>
        <v>22.2803513394806</v>
      </c>
      <c r="FA49">
        <f t="shared" si="140"/>
        <v>22.6063133444528</v>
      </c>
      <c r="FB49">
        <f t="shared" si="140"/>
        <v>21.950367103227</v>
      </c>
      <c r="FC49">
        <f t="shared" si="140"/>
        <v>20.1380942762483</v>
      </c>
      <c r="FD49">
        <f t="shared" si="140"/>
        <v>23.5529970840212</v>
      </c>
      <c r="FE49">
        <f t="shared" si="140"/>
        <v>26.0585888486628</v>
      </c>
      <c r="FF49">
        <f t="shared" si="140"/>
        <v>33.2168357800011</v>
      </c>
      <c r="FG49">
        <f t="shared" si="140"/>
        <v>20.4114981394087</v>
      </c>
      <c r="FH49">
        <f t="shared" si="140"/>
        <v>23.1875589185929</v>
      </c>
      <c r="FI49">
        <f t="shared" si="140"/>
        <v>21.1728211044739</v>
      </c>
      <c r="FJ49">
        <f t="shared" si="140"/>
        <v>19.0823355105157</v>
      </c>
      <c r="FK49">
        <f t="shared" si="140"/>
        <v>23.7767489658136</v>
      </c>
      <c r="FL49">
        <f t="shared" si="140"/>
        <v>27.6692003210009</v>
      </c>
      <c r="FM49">
        <f t="shared" si="140"/>
        <v>21.1348104501027</v>
      </c>
      <c r="FN49">
        <f t="shared" si="140"/>
        <v>24.4798634120907</v>
      </c>
      <c r="FO49">
        <f t="shared" si="140"/>
        <v>30.5162384664024</v>
      </c>
      <c r="FP49">
        <f t="shared" si="140"/>
        <v>18.7564233338885</v>
      </c>
      <c r="FQ49">
        <f t="shared" si="140"/>
        <v>28.6261488543446</v>
      </c>
      <c r="FR49">
        <f t="shared" si="140"/>
        <v>23.2232450370384</v>
      </c>
      <c r="FS49">
        <f t="shared" ref="FS49:HA49" si="141">FS48*(1-BV49*0.5)+$D49*BV49*0.5+BV98-(0.22/3)*FS48</f>
        <v>30.9206523473288</v>
      </c>
      <c r="FT49">
        <f t="shared" si="141"/>
        <v>23.3455436302806</v>
      </c>
      <c r="FU49">
        <f t="shared" si="141"/>
        <v>21.089489287572</v>
      </c>
      <c r="FV49">
        <f t="shared" si="141"/>
        <v>24.4276874240459</v>
      </c>
      <c r="FW49">
        <f t="shared" si="141"/>
        <v>21.6464716848268</v>
      </c>
      <c r="FX49">
        <f t="shared" si="141"/>
        <v>24.8604570954196</v>
      </c>
      <c r="FY49">
        <f t="shared" si="141"/>
        <v>28.8673166742924</v>
      </c>
      <c r="FZ49">
        <f t="shared" si="141"/>
        <v>22.8137045716344</v>
      </c>
      <c r="GA49">
        <f t="shared" si="141"/>
        <v>18.3293443555599</v>
      </c>
      <c r="GB49">
        <f t="shared" si="141"/>
        <v>26.11919218913</v>
      </c>
      <c r="GC49">
        <f t="shared" si="141"/>
        <v>27.7659959054244</v>
      </c>
      <c r="GD49">
        <f t="shared" si="141"/>
        <v>27.9052777705215</v>
      </c>
      <c r="GE49">
        <f t="shared" si="141"/>
        <v>27.056955866713</v>
      </c>
      <c r="GF49">
        <f t="shared" si="141"/>
        <v>29.9909621154086</v>
      </c>
      <c r="GG49">
        <f t="shared" si="141"/>
        <v>29.6329867635798</v>
      </c>
      <c r="GH49">
        <f t="shared" si="141"/>
        <v>18.1349280434611</v>
      </c>
      <c r="GI49">
        <f t="shared" si="141"/>
        <v>23.8638798732788</v>
      </c>
      <c r="GJ49">
        <f t="shared" si="141"/>
        <v>19.9398565997456</v>
      </c>
      <c r="GK49">
        <f t="shared" si="141"/>
        <v>30.9362297947957</v>
      </c>
      <c r="GL49">
        <f t="shared" si="141"/>
        <v>18.7443274433513</v>
      </c>
      <c r="GM49">
        <f t="shared" si="141"/>
        <v>25.7986421894088</v>
      </c>
      <c r="GN49">
        <f t="shared" si="141"/>
        <v>28.4229065680833</v>
      </c>
      <c r="GO49">
        <f t="shared" si="141"/>
        <v>22.3391526832223</v>
      </c>
      <c r="GP49">
        <f t="shared" si="141"/>
        <v>25.7985408009037</v>
      </c>
      <c r="GQ49">
        <f t="shared" si="141"/>
        <v>17.3508592330007</v>
      </c>
      <c r="GR49">
        <f t="shared" si="141"/>
        <v>20.4448100909858</v>
      </c>
      <c r="GS49">
        <f t="shared" si="141"/>
        <v>22.4825125999805</v>
      </c>
      <c r="GT49">
        <f t="shared" si="141"/>
        <v>29.3633193201063</v>
      </c>
      <c r="GU49">
        <f t="shared" si="141"/>
        <v>27.031082103836</v>
      </c>
      <c r="GV49">
        <f t="shared" si="141"/>
        <v>19.2848955123527</v>
      </c>
      <c r="GW49">
        <f t="shared" si="141"/>
        <v>22.6050013593788</v>
      </c>
      <c r="GX49">
        <f t="shared" si="141"/>
        <v>20.0744715737506</v>
      </c>
      <c r="GY49">
        <f t="shared" si="141"/>
        <v>22.3616214998442</v>
      </c>
      <c r="GZ49">
        <f t="shared" si="141"/>
        <v>24.8298832079929</v>
      </c>
      <c r="HA49">
        <f t="shared" si="141"/>
        <v>24.7072144806781</v>
      </c>
      <c r="HB49" s="21">
        <v>4</v>
      </c>
    </row>
    <row r="51" spans="9:108"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  <c r="CP51" s="15">
        <v>0</v>
      </c>
      <c r="CQ51" s="15">
        <v>0</v>
      </c>
      <c r="CR51" s="15">
        <v>0</v>
      </c>
      <c r="CS51" s="15">
        <v>0</v>
      </c>
      <c r="CT51" s="15">
        <v>0</v>
      </c>
      <c r="CU51" s="15">
        <v>0</v>
      </c>
      <c r="CV51" s="15">
        <v>0</v>
      </c>
      <c r="CW51" s="15">
        <v>0</v>
      </c>
      <c r="CX51" s="15">
        <v>0</v>
      </c>
      <c r="CY51" s="15">
        <v>0</v>
      </c>
      <c r="CZ51" s="15">
        <v>0</v>
      </c>
      <c r="DA51" s="15">
        <v>0</v>
      </c>
      <c r="DB51" s="15">
        <v>0</v>
      </c>
      <c r="DC51" s="15">
        <v>0</v>
      </c>
      <c r="DD51" s="15">
        <v>0</v>
      </c>
    </row>
    <row r="52" spans="9:108"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</row>
    <row r="53" spans="9:108"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  <c r="CP53" s="15">
        <v>0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0</v>
      </c>
      <c r="DD53" s="15">
        <v>0</v>
      </c>
    </row>
    <row r="54" spans="9:108"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  <c r="DD54" s="15">
        <v>0</v>
      </c>
    </row>
    <row r="55" spans="9:108"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</row>
    <row r="56" spans="9:108"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  <c r="DD56" s="15">
        <v>0</v>
      </c>
    </row>
    <row r="57" spans="9:108"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</row>
    <row r="58" spans="9:108"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  <c r="DD58" s="15">
        <v>0</v>
      </c>
    </row>
    <row r="59" spans="9:108"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  <c r="DD59" s="15">
        <v>0</v>
      </c>
    </row>
    <row r="60" spans="9:108"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  <c r="DD60" s="15">
        <v>0</v>
      </c>
    </row>
    <row r="61" spans="9:108"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0</v>
      </c>
      <c r="DD61" s="15">
        <v>0</v>
      </c>
    </row>
    <row r="62" spans="9:108"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</row>
    <row r="63" spans="9:108"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0</v>
      </c>
      <c r="DD63" s="15">
        <v>0</v>
      </c>
    </row>
    <row r="64" spans="9:108"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  <c r="DD64" s="15">
        <v>0</v>
      </c>
    </row>
    <row r="65" spans="9:108"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0</v>
      </c>
    </row>
    <row r="66" spans="9:108"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</row>
    <row r="67" spans="9:108"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</row>
    <row r="68" spans="9:108"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</row>
    <row r="69" spans="9:108"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0</v>
      </c>
    </row>
    <row r="70" spans="9:108"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  <c r="DD70" s="15">
        <v>0</v>
      </c>
    </row>
    <row r="71" spans="9:108"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0</v>
      </c>
      <c r="DB71" s="15">
        <v>0</v>
      </c>
      <c r="DC71" s="15">
        <v>0</v>
      </c>
      <c r="DD71" s="15">
        <v>0</v>
      </c>
    </row>
    <row r="72" spans="9:108"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</row>
    <row r="73" spans="9:108"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0</v>
      </c>
      <c r="DD73" s="15">
        <v>0</v>
      </c>
    </row>
    <row r="74" spans="9:108"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  <c r="DD74" s="15">
        <v>0</v>
      </c>
    </row>
    <row r="75" spans="9:108"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0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v>0</v>
      </c>
      <c r="CN75" s="15">
        <v>0</v>
      </c>
      <c r="CO75" s="15">
        <v>0</v>
      </c>
      <c r="CP75" s="15">
        <v>0</v>
      </c>
      <c r="CQ75" s="15">
        <v>0</v>
      </c>
      <c r="CR75" s="15">
        <v>0</v>
      </c>
      <c r="CS75" s="15">
        <v>0</v>
      </c>
      <c r="CT75" s="15">
        <v>0</v>
      </c>
      <c r="CU75" s="15">
        <v>0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0</v>
      </c>
      <c r="DB75" s="15">
        <v>0</v>
      </c>
      <c r="DC75" s="15">
        <v>0</v>
      </c>
      <c r="DD75" s="15">
        <v>0</v>
      </c>
    </row>
    <row r="76" spans="9:108"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  <c r="DC76" s="15">
        <v>0</v>
      </c>
      <c r="DD76" s="15">
        <v>0</v>
      </c>
    </row>
    <row r="77" spans="9:108">
      <c r="I77" s="15">
        <v>7.5</v>
      </c>
      <c r="J77" s="15">
        <v>7.5</v>
      </c>
      <c r="K77" s="15">
        <v>7.5</v>
      </c>
      <c r="L77" s="15">
        <v>22.5</v>
      </c>
      <c r="M77" s="15">
        <v>12.5</v>
      </c>
      <c r="N77" s="15">
        <v>17.5</v>
      </c>
      <c r="O77" s="15">
        <v>12.5</v>
      </c>
      <c r="P77" s="15">
        <v>22.5</v>
      </c>
      <c r="Q77" s="15">
        <v>12.5</v>
      </c>
      <c r="R77" s="15">
        <v>42.5</v>
      </c>
      <c r="S77" s="15">
        <v>42.5</v>
      </c>
      <c r="T77" s="15">
        <v>47.5</v>
      </c>
      <c r="U77" s="15">
        <v>2.5</v>
      </c>
      <c r="V77" s="15">
        <v>32.5</v>
      </c>
      <c r="W77" s="15">
        <v>37.5</v>
      </c>
      <c r="X77" s="15">
        <v>47.5</v>
      </c>
      <c r="Y77" s="15">
        <v>7.5</v>
      </c>
      <c r="Z77" s="15">
        <v>17.5</v>
      </c>
      <c r="AA77" s="15">
        <v>2.5</v>
      </c>
      <c r="AB77" s="15">
        <v>7.5</v>
      </c>
      <c r="AC77" s="15">
        <v>32.5</v>
      </c>
      <c r="AD77" s="15">
        <v>37.5</v>
      </c>
      <c r="AE77" s="15">
        <v>22.5</v>
      </c>
      <c r="AF77" s="15">
        <v>17.5</v>
      </c>
      <c r="AG77" s="15">
        <v>2.5</v>
      </c>
      <c r="AH77" s="15">
        <v>2.5</v>
      </c>
      <c r="AI77" s="15">
        <v>47.5</v>
      </c>
      <c r="AJ77" s="15">
        <v>32.5</v>
      </c>
      <c r="AK77" s="15">
        <v>17.5</v>
      </c>
      <c r="AL77" s="15">
        <v>27.5</v>
      </c>
      <c r="AM77" s="15">
        <v>2.5</v>
      </c>
      <c r="AN77" s="15">
        <v>37.5</v>
      </c>
      <c r="AO77" s="15">
        <v>22.5</v>
      </c>
      <c r="AP77" s="15">
        <v>2.5</v>
      </c>
      <c r="AQ77" s="15">
        <v>2.5</v>
      </c>
      <c r="AR77" s="15">
        <v>7.5</v>
      </c>
      <c r="AS77" s="15">
        <v>47.5</v>
      </c>
      <c r="AT77" s="15">
        <v>12.5</v>
      </c>
      <c r="AU77" s="15">
        <v>17.5</v>
      </c>
      <c r="AV77" s="15">
        <v>2.5</v>
      </c>
      <c r="AW77" s="15">
        <v>2.5</v>
      </c>
      <c r="AX77" s="15">
        <v>52.5</v>
      </c>
      <c r="AY77" s="15">
        <v>22.5</v>
      </c>
      <c r="AZ77" s="15">
        <v>7.5</v>
      </c>
      <c r="BA77" s="15">
        <v>2.5</v>
      </c>
      <c r="BB77" s="15">
        <v>62.5</v>
      </c>
      <c r="BC77" s="15">
        <v>17.5</v>
      </c>
      <c r="BD77" s="15">
        <v>12.5</v>
      </c>
      <c r="BE77" s="15">
        <v>7.5</v>
      </c>
      <c r="BF77" s="15">
        <v>37.5</v>
      </c>
      <c r="BG77" s="15">
        <v>12.5</v>
      </c>
      <c r="BH77" s="15">
        <v>12.5</v>
      </c>
      <c r="BI77" s="15">
        <v>2.5</v>
      </c>
      <c r="BJ77" s="15">
        <v>7.5</v>
      </c>
      <c r="BK77" s="15">
        <v>17.5</v>
      </c>
      <c r="BL77" s="15">
        <v>12.5</v>
      </c>
      <c r="BM77" s="15">
        <v>7.5</v>
      </c>
      <c r="BN77" s="15">
        <v>12.5</v>
      </c>
      <c r="BO77" s="15">
        <v>32.5</v>
      </c>
      <c r="BP77" s="15">
        <v>2.5</v>
      </c>
      <c r="BQ77" s="15">
        <v>2.5</v>
      </c>
      <c r="BR77" s="15">
        <v>7.5</v>
      </c>
      <c r="BS77" s="15">
        <v>12.5</v>
      </c>
      <c r="BT77" s="15">
        <v>2.5</v>
      </c>
      <c r="BU77" s="15">
        <v>52.5</v>
      </c>
      <c r="BV77" s="15">
        <v>47.5</v>
      </c>
      <c r="BW77" s="15">
        <v>7.5</v>
      </c>
      <c r="BX77" s="15">
        <v>2.5</v>
      </c>
      <c r="BY77" s="15">
        <v>2.5</v>
      </c>
      <c r="BZ77" s="15">
        <v>17.5</v>
      </c>
      <c r="CA77" s="15">
        <v>7.5</v>
      </c>
      <c r="CB77" s="15">
        <v>2.5</v>
      </c>
      <c r="CC77" s="15">
        <v>2.5</v>
      </c>
      <c r="CD77" s="15">
        <v>2.5</v>
      </c>
      <c r="CE77" s="15">
        <v>12.5</v>
      </c>
      <c r="CF77" s="15">
        <v>7.5</v>
      </c>
      <c r="CG77" s="15">
        <v>22.5</v>
      </c>
      <c r="CH77" s="15">
        <v>12.5</v>
      </c>
      <c r="CI77" s="15">
        <v>2.5</v>
      </c>
      <c r="CJ77" s="15">
        <v>87.5</v>
      </c>
      <c r="CK77" s="15">
        <v>52.5</v>
      </c>
      <c r="CL77" s="15">
        <v>12.5</v>
      </c>
      <c r="CM77" s="15">
        <v>2.5</v>
      </c>
      <c r="CN77" s="15">
        <v>2.5</v>
      </c>
      <c r="CO77" s="15">
        <v>2.5</v>
      </c>
      <c r="CP77" s="15">
        <v>2.5</v>
      </c>
      <c r="CQ77" s="15">
        <v>2.5</v>
      </c>
      <c r="CR77" s="15">
        <v>12.5</v>
      </c>
      <c r="CS77" s="15">
        <v>2.5</v>
      </c>
      <c r="CT77" s="15">
        <v>2.5</v>
      </c>
      <c r="CU77" s="15">
        <v>27.5</v>
      </c>
      <c r="CV77" s="15">
        <v>12.5</v>
      </c>
      <c r="CW77" s="15">
        <v>2.5</v>
      </c>
      <c r="CX77" s="15">
        <v>22.5</v>
      </c>
      <c r="CY77" s="15">
        <v>22.5</v>
      </c>
      <c r="CZ77" s="15">
        <v>12.5</v>
      </c>
      <c r="DA77" s="15">
        <v>2.5</v>
      </c>
      <c r="DB77" s="15">
        <v>12.5</v>
      </c>
      <c r="DC77" s="15">
        <v>2.5</v>
      </c>
      <c r="DD77" s="15">
        <v>7.5</v>
      </c>
    </row>
    <row r="78" spans="9:108">
      <c r="I78" s="15">
        <v>2.5</v>
      </c>
      <c r="J78" s="15">
        <v>12.5</v>
      </c>
      <c r="K78" s="15">
        <v>7.5</v>
      </c>
      <c r="L78" s="15">
        <v>7.5</v>
      </c>
      <c r="M78" s="15">
        <v>12.5</v>
      </c>
      <c r="N78" s="15">
        <v>27.5</v>
      </c>
      <c r="O78" s="15">
        <v>12.5</v>
      </c>
      <c r="P78" s="15">
        <v>17.5</v>
      </c>
      <c r="Q78" s="15">
        <v>2.5</v>
      </c>
      <c r="R78" s="15">
        <v>2.5</v>
      </c>
      <c r="S78" s="15">
        <v>7.5</v>
      </c>
      <c r="T78" s="15">
        <v>7.5</v>
      </c>
      <c r="U78" s="15">
        <v>17.5</v>
      </c>
      <c r="V78" s="15">
        <v>42.5</v>
      </c>
      <c r="W78" s="15">
        <v>7.5</v>
      </c>
      <c r="X78" s="15">
        <v>22.5</v>
      </c>
      <c r="Y78" s="15">
        <v>32.5</v>
      </c>
      <c r="Z78" s="15">
        <v>2.5</v>
      </c>
      <c r="AA78" s="15">
        <v>2.5</v>
      </c>
      <c r="AB78" s="15">
        <v>37.5</v>
      </c>
      <c r="AC78" s="15">
        <v>2.5</v>
      </c>
      <c r="AD78" s="15">
        <v>17.5</v>
      </c>
      <c r="AE78" s="15">
        <v>37.5</v>
      </c>
      <c r="AF78" s="15">
        <v>37.5</v>
      </c>
      <c r="AG78" s="15">
        <v>22.5</v>
      </c>
      <c r="AH78" s="15">
        <v>2.5</v>
      </c>
      <c r="AI78" s="15">
        <v>2.5</v>
      </c>
      <c r="AJ78" s="15">
        <v>12.5</v>
      </c>
      <c r="AK78" s="15">
        <v>7.5</v>
      </c>
      <c r="AL78" s="15">
        <v>2.5</v>
      </c>
      <c r="AM78" s="15">
        <v>12.5</v>
      </c>
      <c r="AN78" s="15">
        <v>57.5</v>
      </c>
      <c r="AO78" s="15">
        <v>27.5</v>
      </c>
      <c r="AP78" s="15">
        <v>27.5</v>
      </c>
      <c r="AQ78" s="15">
        <v>7.5</v>
      </c>
      <c r="AR78" s="15">
        <v>12.5</v>
      </c>
      <c r="AS78" s="15">
        <v>7.5</v>
      </c>
      <c r="AT78" s="15">
        <v>2.5</v>
      </c>
      <c r="AU78" s="15">
        <v>12.5</v>
      </c>
      <c r="AV78" s="15">
        <v>12.5</v>
      </c>
      <c r="AW78" s="15">
        <v>22.5</v>
      </c>
      <c r="AX78" s="15">
        <v>12.5</v>
      </c>
      <c r="AY78" s="15">
        <v>17.5</v>
      </c>
      <c r="AZ78" s="15">
        <v>7.5</v>
      </c>
      <c r="BA78" s="15">
        <v>7.5</v>
      </c>
      <c r="BB78" s="15">
        <v>2.5</v>
      </c>
      <c r="BC78" s="15">
        <v>12.5</v>
      </c>
      <c r="BD78" s="15">
        <v>2.5</v>
      </c>
      <c r="BE78" s="15">
        <v>12.5</v>
      </c>
      <c r="BF78" s="15">
        <v>7.5</v>
      </c>
      <c r="BG78" s="15">
        <v>7.5</v>
      </c>
      <c r="BH78" s="15">
        <v>7.5</v>
      </c>
      <c r="BI78" s="15">
        <v>12.5</v>
      </c>
      <c r="BJ78" s="15">
        <v>7.5</v>
      </c>
      <c r="BK78" s="15">
        <v>17.5</v>
      </c>
      <c r="BL78" s="15">
        <v>2.5</v>
      </c>
      <c r="BM78" s="15">
        <v>7.5</v>
      </c>
      <c r="BN78" s="15">
        <v>22.5</v>
      </c>
      <c r="BO78" s="15">
        <v>17.5</v>
      </c>
      <c r="BP78" s="15">
        <v>12.5</v>
      </c>
      <c r="BQ78" s="15">
        <v>2.5</v>
      </c>
      <c r="BR78" s="15">
        <v>7.5</v>
      </c>
      <c r="BS78" s="15">
        <v>12.5</v>
      </c>
      <c r="BT78" s="15">
        <v>12.5</v>
      </c>
      <c r="BU78" s="15">
        <v>32.5</v>
      </c>
      <c r="BV78" s="15">
        <v>12.5</v>
      </c>
      <c r="BW78" s="15">
        <v>2.5</v>
      </c>
      <c r="BX78" s="15">
        <v>2.5</v>
      </c>
      <c r="BY78" s="15">
        <v>12.5</v>
      </c>
      <c r="BZ78" s="15">
        <v>2.5</v>
      </c>
      <c r="CA78" s="15">
        <v>7.5</v>
      </c>
      <c r="CB78" s="15">
        <v>27.5</v>
      </c>
      <c r="CC78" s="15">
        <v>17.5</v>
      </c>
      <c r="CD78" s="15">
        <v>2.5</v>
      </c>
      <c r="CE78" s="15">
        <v>2.5</v>
      </c>
      <c r="CF78" s="15">
        <v>2.5</v>
      </c>
      <c r="CG78" s="15">
        <v>102.5</v>
      </c>
      <c r="CH78" s="15">
        <v>37.5</v>
      </c>
      <c r="CI78" s="15">
        <v>2.5</v>
      </c>
      <c r="CJ78" s="15">
        <v>2.5</v>
      </c>
      <c r="CK78" s="15">
        <v>2.5</v>
      </c>
      <c r="CL78" s="15">
        <v>7.5</v>
      </c>
      <c r="CM78" s="15">
        <v>7.5</v>
      </c>
      <c r="CN78" s="15">
        <v>102.5</v>
      </c>
      <c r="CO78" s="15">
        <v>2.5</v>
      </c>
      <c r="CP78" s="15">
        <v>27.5</v>
      </c>
      <c r="CQ78" s="15">
        <v>7.5</v>
      </c>
      <c r="CR78" s="15">
        <v>2.5</v>
      </c>
      <c r="CS78" s="15">
        <v>32.5</v>
      </c>
      <c r="CT78" s="15">
        <v>7.5</v>
      </c>
      <c r="CU78" s="15">
        <v>32.5</v>
      </c>
      <c r="CV78" s="15">
        <v>12.5</v>
      </c>
      <c r="CW78" s="15">
        <v>12.5</v>
      </c>
      <c r="CX78" s="15">
        <v>27.5</v>
      </c>
      <c r="CY78" s="15">
        <v>2.5</v>
      </c>
      <c r="CZ78" s="15">
        <v>7.5</v>
      </c>
      <c r="DA78" s="15">
        <v>2.5</v>
      </c>
      <c r="DB78" s="15">
        <v>2.5</v>
      </c>
      <c r="DC78" s="15">
        <v>2.5</v>
      </c>
      <c r="DD78" s="15">
        <v>7.5</v>
      </c>
    </row>
    <row r="79" spans="9:108">
      <c r="I79" s="15">
        <v>12.5</v>
      </c>
      <c r="J79" s="15">
        <v>42.5</v>
      </c>
      <c r="K79" s="15">
        <v>37.5</v>
      </c>
      <c r="L79" s="15">
        <v>22.5</v>
      </c>
      <c r="M79" s="15">
        <v>2.5</v>
      </c>
      <c r="N79" s="15">
        <v>27.5</v>
      </c>
      <c r="O79" s="15">
        <v>17.5</v>
      </c>
      <c r="P79" s="15">
        <v>27.5</v>
      </c>
      <c r="Q79" s="15">
        <v>32.5</v>
      </c>
      <c r="R79" s="15">
        <v>62.5</v>
      </c>
      <c r="S79" s="15">
        <v>17.5</v>
      </c>
      <c r="T79" s="15">
        <v>22.5</v>
      </c>
      <c r="U79" s="15">
        <v>67.5</v>
      </c>
      <c r="V79" s="15">
        <v>22.5</v>
      </c>
      <c r="W79" s="15">
        <v>17.5</v>
      </c>
      <c r="X79" s="15">
        <v>37.5</v>
      </c>
      <c r="Y79" s="15">
        <v>17.5</v>
      </c>
      <c r="Z79" s="15">
        <v>17.5</v>
      </c>
      <c r="AA79" s="15">
        <v>12.5</v>
      </c>
      <c r="AB79" s="15">
        <v>2.5</v>
      </c>
      <c r="AC79" s="15">
        <v>2.5</v>
      </c>
      <c r="AD79" s="15">
        <v>17.5</v>
      </c>
      <c r="AE79" s="15">
        <v>17.5</v>
      </c>
      <c r="AF79" s="15">
        <v>7.5</v>
      </c>
      <c r="AG79" s="15">
        <v>27.5</v>
      </c>
      <c r="AH79" s="15">
        <v>2.5</v>
      </c>
      <c r="AI79" s="15">
        <v>22.5</v>
      </c>
      <c r="AJ79" s="15">
        <v>2.5</v>
      </c>
      <c r="AK79" s="15">
        <v>27.5</v>
      </c>
      <c r="AL79" s="15">
        <v>17.5</v>
      </c>
      <c r="AM79" s="15">
        <v>22.5</v>
      </c>
      <c r="AN79" s="15">
        <v>2.5</v>
      </c>
      <c r="AO79" s="15">
        <v>62.5</v>
      </c>
      <c r="AP79" s="15">
        <v>12.5</v>
      </c>
      <c r="AQ79" s="15">
        <v>42.5</v>
      </c>
      <c r="AR79" s="15">
        <v>17.5</v>
      </c>
      <c r="AS79" s="15">
        <v>7.5</v>
      </c>
      <c r="AT79" s="15">
        <v>27.5</v>
      </c>
      <c r="AU79" s="15">
        <v>42.5</v>
      </c>
      <c r="AV79" s="15">
        <v>32.5</v>
      </c>
      <c r="AW79" s="15">
        <v>22.5</v>
      </c>
      <c r="AX79" s="15">
        <v>17.5</v>
      </c>
      <c r="AY79" s="15">
        <v>2.5</v>
      </c>
      <c r="AZ79" s="15">
        <v>17.5</v>
      </c>
      <c r="BA79" s="15">
        <v>7.5</v>
      </c>
      <c r="BB79" s="15">
        <v>12.5</v>
      </c>
      <c r="BC79" s="15">
        <v>17.5</v>
      </c>
      <c r="BD79" s="15">
        <v>7.5</v>
      </c>
      <c r="BE79" s="15">
        <v>17.5</v>
      </c>
      <c r="BF79" s="15">
        <v>12.5</v>
      </c>
      <c r="BG79" s="15">
        <v>37.5</v>
      </c>
      <c r="BH79" s="15">
        <v>37.5</v>
      </c>
      <c r="BI79" s="15">
        <v>22.5</v>
      </c>
      <c r="BJ79" s="15">
        <v>42.5</v>
      </c>
      <c r="BK79" s="15">
        <v>2.5</v>
      </c>
      <c r="BL79" s="15">
        <v>2.5</v>
      </c>
      <c r="BM79" s="15">
        <v>22.5</v>
      </c>
      <c r="BN79" s="15">
        <v>17.5</v>
      </c>
      <c r="BO79" s="15">
        <v>17.5</v>
      </c>
      <c r="BP79" s="15">
        <v>2.5</v>
      </c>
      <c r="BQ79" s="15">
        <v>2.5</v>
      </c>
      <c r="BR79" s="15">
        <v>7.5</v>
      </c>
      <c r="BS79" s="15">
        <v>7.5</v>
      </c>
      <c r="BT79" s="15">
        <v>32.5</v>
      </c>
      <c r="BU79" s="15">
        <v>22.5</v>
      </c>
      <c r="BV79" s="15">
        <v>17.5</v>
      </c>
      <c r="BW79" s="15">
        <v>2.5</v>
      </c>
      <c r="BX79" s="15">
        <v>2.5</v>
      </c>
      <c r="BY79" s="15">
        <v>32.5</v>
      </c>
      <c r="BZ79" s="15">
        <v>17.5</v>
      </c>
      <c r="CA79" s="15">
        <v>2.5</v>
      </c>
      <c r="CB79" s="15">
        <v>22.5</v>
      </c>
      <c r="CC79" s="15">
        <v>17.5</v>
      </c>
      <c r="CD79" s="15">
        <v>2.5</v>
      </c>
      <c r="CE79" s="15">
        <v>22.5</v>
      </c>
      <c r="CF79" s="15">
        <v>17.5</v>
      </c>
      <c r="CG79" s="15">
        <v>2.5</v>
      </c>
      <c r="CH79" s="15">
        <v>2.5</v>
      </c>
      <c r="CI79" s="15">
        <v>42.5</v>
      </c>
      <c r="CJ79" s="15">
        <v>2.5</v>
      </c>
      <c r="CK79" s="15">
        <v>22.5</v>
      </c>
      <c r="CL79" s="15">
        <v>2.5</v>
      </c>
      <c r="CM79" s="15">
        <v>2.5</v>
      </c>
      <c r="CN79" s="15">
        <v>7.5</v>
      </c>
      <c r="CO79" s="15">
        <v>12.5</v>
      </c>
      <c r="CP79" s="15">
        <v>12.5</v>
      </c>
      <c r="CQ79" s="15">
        <v>17.5</v>
      </c>
      <c r="CR79" s="15">
        <v>17.5</v>
      </c>
      <c r="CS79" s="15">
        <v>2.5</v>
      </c>
      <c r="CT79" s="15">
        <v>7.5</v>
      </c>
      <c r="CU79" s="15">
        <v>2.5</v>
      </c>
      <c r="CV79" s="15">
        <v>17.5</v>
      </c>
      <c r="CW79" s="15">
        <v>27.5</v>
      </c>
      <c r="CX79" s="15">
        <v>7.5</v>
      </c>
      <c r="CY79" s="15">
        <v>17.5</v>
      </c>
      <c r="CZ79" s="15">
        <v>2.5</v>
      </c>
      <c r="DA79" s="15">
        <v>37.5</v>
      </c>
      <c r="DB79" s="15">
        <v>2.5</v>
      </c>
      <c r="DC79" s="15">
        <v>12.5</v>
      </c>
      <c r="DD79" s="15">
        <v>42.5</v>
      </c>
    </row>
    <row r="80" spans="9:108"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0</v>
      </c>
      <c r="DD80" s="15">
        <v>0</v>
      </c>
    </row>
    <row r="81" spans="9:108"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</row>
    <row r="82" spans="9:108"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</row>
    <row r="83" spans="9:108"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</row>
    <row r="84" spans="9:108"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</row>
    <row r="85" spans="9:108"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</row>
    <row r="86" spans="9:108"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0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</v>
      </c>
      <c r="DD86" s="15">
        <v>0</v>
      </c>
    </row>
    <row r="87" spans="9:108"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  <c r="DD87" s="15">
        <v>0</v>
      </c>
    </row>
    <row r="88" spans="9:108"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</row>
    <row r="89" spans="9:108"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</row>
    <row r="90" spans="9:108"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v>0</v>
      </c>
      <c r="CN90" s="15">
        <v>0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0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  <c r="DC90" s="15">
        <v>0</v>
      </c>
      <c r="DD90" s="15">
        <v>0</v>
      </c>
    </row>
    <row r="91" spans="9:108"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  <c r="CN91" s="15">
        <v>0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  <c r="DD91" s="15">
        <v>0</v>
      </c>
    </row>
    <row r="92" spans="9:108"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0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</row>
    <row r="93" spans="9:108"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</row>
    <row r="94" spans="9:108"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  <c r="CN94" s="15">
        <v>0</v>
      </c>
      <c r="CO94" s="15">
        <v>0</v>
      </c>
      <c r="CP94" s="15">
        <v>0</v>
      </c>
      <c r="CQ94" s="15">
        <v>0</v>
      </c>
      <c r="CR94" s="15">
        <v>0</v>
      </c>
      <c r="CS94" s="15">
        <v>0</v>
      </c>
      <c r="CT94" s="15">
        <v>0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  <c r="DC94" s="15">
        <v>0</v>
      </c>
      <c r="DD94" s="15">
        <v>0</v>
      </c>
    </row>
    <row r="95" spans="9:108"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  <c r="DD95" s="15">
        <v>0</v>
      </c>
    </row>
    <row r="96" spans="9:108"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  <c r="CN96" s="15">
        <v>0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0</v>
      </c>
      <c r="CU96" s="15">
        <v>0</v>
      </c>
      <c r="CV96" s="15">
        <v>0</v>
      </c>
      <c r="CW96" s="15">
        <v>0</v>
      </c>
      <c r="CX96" s="15">
        <v>0</v>
      </c>
      <c r="CY96" s="15">
        <v>0</v>
      </c>
      <c r="CZ96" s="15">
        <v>0</v>
      </c>
      <c r="DA96" s="15">
        <v>0</v>
      </c>
      <c r="DB96" s="15">
        <v>0</v>
      </c>
      <c r="DC96" s="15">
        <v>0</v>
      </c>
      <c r="DD96" s="15">
        <v>0</v>
      </c>
    </row>
    <row r="97" spans="9:108"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  <c r="DC97" s="15">
        <v>0</v>
      </c>
      <c r="DD97" s="15">
        <v>0</v>
      </c>
    </row>
    <row r="98" spans="9:108"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  <c r="DC98" s="15">
        <v>0</v>
      </c>
      <c r="DD98" s="15">
        <v>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03"/>
  <sheetViews>
    <sheetView zoomScale="55" zoomScaleNormal="55" topLeftCell="A13" workbookViewId="0">
      <selection activeCell="V22" sqref="V22"/>
    </sheetView>
  </sheetViews>
  <sheetFormatPr defaultColWidth="8.88888888888889" defaultRowHeight="14.4"/>
  <cols>
    <col min="2" max="26" width="12.8888888888889"/>
    <col min="27" max="36" width="14.1111111111111"/>
    <col min="37" max="48" width="12.8888888888889"/>
  </cols>
  <sheetData>
    <row r="1" spans="1:48">
      <c r="A1" s="22">
        <v>3.5</v>
      </c>
      <c r="B1" s="22">
        <v>4.79958333333333</v>
      </c>
      <c r="C1" s="22">
        <v>5.22511909722222</v>
      </c>
      <c r="D1" s="22">
        <v>7.15850173061343</v>
      </c>
      <c r="E1" s="22">
        <v>14.8617509490758</v>
      </c>
      <c r="F1" s="22">
        <v>14.4236173259468</v>
      </c>
      <c r="G1" s="22">
        <v>22.044964239911</v>
      </c>
      <c r="H1" s="22">
        <v>22.2203973699875</v>
      </c>
      <c r="I1" s="22">
        <v>22.4638866614806</v>
      </c>
      <c r="J1" s="22">
        <v>24.0479587232961</v>
      </c>
      <c r="K1" s="22">
        <v>30.7266484577188</v>
      </c>
      <c r="L1" s="22">
        <v>29.0392777984313</v>
      </c>
      <c r="M1" s="22">
        <v>27.4967397873992</v>
      </c>
      <c r="N1" s="22">
        <v>33.3620919875376</v>
      </c>
      <c r="O1" s="22">
        <v>31.1110124252739</v>
      </c>
      <c r="P1" s="22">
        <v>32.6309480403831</v>
      </c>
      <c r="Q1" s="22">
        <v>34.125661691164</v>
      </c>
      <c r="R1" s="22">
        <v>31.8090423960058</v>
      </c>
      <c r="S1" s="22">
        <v>32.5276359575146</v>
      </c>
      <c r="T1" s="22">
        <v>30.94748963889</v>
      </c>
      <c r="U1" s="22">
        <v>31.2714144809963</v>
      </c>
      <c r="V1" s="22">
        <v>34.37621647982</v>
      </c>
      <c r="W1" s="22">
        <v>32.0755912319687</v>
      </c>
      <c r="X1" s="22">
        <v>30.968656756293</v>
      </c>
      <c r="Y1" s="22">
        <v>47.1000472657418</v>
      </c>
      <c r="Z1" s="22">
        <v>47.9335024420633</v>
      </c>
      <c r="AA1" s="22">
        <v>45.1933155138716</v>
      </c>
      <c r="AB1" s="22">
        <v>38.6816457251525</v>
      </c>
      <c r="AC1" s="22">
        <v>47.3683065612283</v>
      </c>
      <c r="AD1" s="22">
        <v>41.0722809305386</v>
      </c>
      <c r="AE1" s="22">
        <v>37.8969101506674</v>
      </c>
      <c r="AF1" s="22">
        <v>33.7569782605684</v>
      </c>
      <c r="AG1" s="22">
        <v>30.7777309236603</v>
      </c>
      <c r="AH1" s="22">
        <v>28.3470891398631</v>
      </c>
      <c r="AI1" s="22">
        <v>26.2927867601949</v>
      </c>
      <c r="AJ1" s="22">
        <v>24.3984892299449</v>
      </c>
      <c r="AK1" s="22">
        <v>23.0118988787954</v>
      </c>
      <c r="AL1" s="22">
        <v>21.3992108916988</v>
      </c>
      <c r="AM1" s="22">
        <v>20.5549847455764</v>
      </c>
      <c r="AN1" s="22">
        <v>20.4476834136901</v>
      </c>
      <c r="AO1" s="22">
        <v>19.1050905873484</v>
      </c>
      <c r="AP1" s="22">
        <v>18.2251097139173</v>
      </c>
      <c r="AQ1" s="22">
        <v>18.3745323111102</v>
      </c>
      <c r="AR1" s="22">
        <v>19.0942950310733</v>
      </c>
      <c r="AS1" s="22">
        <v>17.9803680409062</v>
      </c>
      <c r="AT1" s="22">
        <v>18.7635255143271</v>
      </c>
      <c r="AU1" s="22">
        <v>19.714813298631</v>
      </c>
      <c r="AV1" s="22">
        <v>23.2582734948363</v>
      </c>
    </row>
    <row r="2" spans="1:48">
      <c r="A2" s="22">
        <v>3.5</v>
      </c>
      <c r="B2" s="22">
        <v>4.79958333333333</v>
      </c>
      <c r="C2" s="22">
        <v>6.78012951388889</v>
      </c>
      <c r="D2" s="22">
        <v>7.03566839728009</v>
      </c>
      <c r="E2" s="22">
        <v>16.2639232669215</v>
      </c>
      <c r="F2" s="22">
        <v>27.1210537847868</v>
      </c>
      <c r="G2" s="22">
        <v>28.6945009677335</v>
      </c>
      <c r="H2" s="22">
        <v>34.303768631983</v>
      </c>
      <c r="I2" s="22">
        <v>32.2614451577378</v>
      </c>
      <c r="J2" s="22">
        <v>32.5146821904784</v>
      </c>
      <c r="K2" s="22">
        <v>31.7609715810338</v>
      </c>
      <c r="L2" s="22">
        <v>29.9848215203284</v>
      </c>
      <c r="M2" s="22">
        <v>37.5641600357678</v>
      </c>
      <c r="N2" s="22">
        <v>35.2899029660311</v>
      </c>
      <c r="O2" s="22">
        <v>33.9016102389944</v>
      </c>
      <c r="P2" s="22">
        <v>31.6042220268141</v>
      </c>
      <c r="Q2" s="22">
        <v>29.5040263028459</v>
      </c>
      <c r="R2" s="22">
        <v>27.5840973785183</v>
      </c>
      <c r="S2" s="22">
        <v>26.5518599190658</v>
      </c>
      <c r="T2" s="22">
        <v>25.634028778036</v>
      </c>
      <c r="U2" s="22">
        <v>24.1087746412546</v>
      </c>
      <c r="V2" s="22">
        <v>22.7144381512136</v>
      </c>
      <c r="W2" s="22">
        <v>21.4147822099011</v>
      </c>
      <c r="X2" s="22">
        <v>21.7559409597229</v>
      </c>
      <c r="Y2" s="22">
        <v>46.6240569495857</v>
      </c>
      <c r="Z2" s="22">
        <v>46.5649238464583</v>
      </c>
      <c r="AA2" s="22">
        <v>40.2970853603483</v>
      </c>
      <c r="AB2" s="22">
        <v>43.4062874170384</v>
      </c>
      <c r="AC2" s="22">
        <v>80.5446379678535</v>
      </c>
      <c r="AD2" s="22">
        <v>74.0062232089461</v>
      </c>
      <c r="AE2" s="22">
        <v>68.0040223835116</v>
      </c>
      <c r="AF2" s="22">
        <v>53.51610542597</v>
      </c>
      <c r="AG2" s="22">
        <v>48.6347370745917</v>
      </c>
      <c r="AH2" s="22">
        <v>42.7467817682301</v>
      </c>
      <c r="AI2" s="22">
        <v>36.6908266461443</v>
      </c>
      <c r="AJ2" s="22">
        <v>33.9040306923503</v>
      </c>
      <c r="AK2" s="22">
        <v>30.8660316553552</v>
      </c>
      <c r="AL2" s="22">
        <v>28.2059909405328</v>
      </c>
      <c r="AM2" s="22">
        <v>26.9165780770572</v>
      </c>
      <c r="AN2" s="22">
        <v>26.235422843365</v>
      </c>
      <c r="AO2" s="22">
        <v>24.3960490493095</v>
      </c>
      <c r="AP2" s="22">
        <v>23.1447523867783</v>
      </c>
      <c r="AQ2" s="22">
        <v>22.6259235209076</v>
      </c>
      <c r="AR2" s="22">
        <v>21.6932169973403</v>
      </c>
      <c r="AS2" s="22">
        <v>20.8638854468018</v>
      </c>
      <c r="AT2" s="22">
        <v>19.598068612618</v>
      </c>
      <c r="AU2" s="22">
        <v>24.0761907648089</v>
      </c>
      <c r="AV2" s="22">
        <v>22.7096510574961</v>
      </c>
    </row>
    <row r="3" spans="1:48">
      <c r="A3" s="22">
        <v>3.5</v>
      </c>
      <c r="B3" s="22">
        <v>3.76208333333333</v>
      </c>
      <c r="C3" s="22">
        <v>13.7623586805556</v>
      </c>
      <c r="D3" s="22">
        <v>13.4185895604745</v>
      </c>
      <c r="E3" s="22">
        <v>18.4624683338197</v>
      </c>
      <c r="F3" s="22">
        <v>17.7152731351668</v>
      </c>
      <c r="G3" s="22">
        <v>27.066240897365</v>
      </c>
      <c r="H3" s="22">
        <v>34.1693903742015</v>
      </c>
      <c r="I3" s="22">
        <v>32.1386010337492</v>
      </c>
      <c r="J3" s="22">
        <v>30.3071211116857</v>
      </c>
      <c r="K3" s="22">
        <v>28.6557598829327</v>
      </c>
      <c r="L3" s="22">
        <v>30.696958501761</v>
      </c>
      <c r="M3" s="22">
        <v>30.1447122678158</v>
      </c>
      <c r="N3" s="22">
        <v>35.3855842913226</v>
      </c>
      <c r="O3" s="22">
        <v>34.3222632105185</v>
      </c>
      <c r="P3" s="22">
        <v>32.3557123713527</v>
      </c>
      <c r="Q3" s="22">
        <v>31.8554424890096</v>
      </c>
      <c r="R3" s="22">
        <v>30.1622976131444</v>
      </c>
      <c r="S3" s="22">
        <v>28.2483670680162</v>
      </c>
      <c r="T3" s="22">
        <v>27.786297207944</v>
      </c>
      <c r="U3" s="22">
        <v>26.7316492673969</v>
      </c>
      <c r="V3" s="22">
        <v>27.8390177785389</v>
      </c>
      <c r="W3" s="22">
        <v>26.7035266414175</v>
      </c>
      <c r="X3" s="22">
        <v>30.1207686097457</v>
      </c>
      <c r="Y3" s="22">
        <v>52.5260475590671</v>
      </c>
      <c r="Z3" s="22">
        <v>48.4768695700854</v>
      </c>
      <c r="AA3" s="22">
        <v>40.8738556536424</v>
      </c>
      <c r="AB3" s="22">
        <v>30.424888048617</v>
      </c>
      <c r="AC3" s="22">
        <v>65.645929686249</v>
      </c>
      <c r="AD3" s="22">
        <v>59.4951724793564</v>
      </c>
      <c r="AE3" s="22">
        <v>53.1637448842438</v>
      </c>
      <c r="AF3" s="22">
        <v>48.3214298262401</v>
      </c>
      <c r="AG3" s="22">
        <v>40.4595544675731</v>
      </c>
      <c r="AH3" s="22">
        <v>36.4023094573718</v>
      </c>
      <c r="AI3" s="22">
        <v>32.9000469498769</v>
      </c>
      <c r="AJ3" s="22">
        <v>29.6586168633704</v>
      </c>
      <c r="AK3" s="22">
        <v>27.343695543257</v>
      </c>
      <c r="AL3" s="22">
        <v>25.5248254548018</v>
      </c>
      <c r="AM3" s="22">
        <v>25.0546001486743</v>
      </c>
      <c r="AN3" s="22">
        <v>23.5152152988629</v>
      </c>
      <c r="AO3" s="22">
        <v>21.9093259857105</v>
      </c>
      <c r="AP3" s="22">
        <v>22.6594103081283</v>
      </c>
      <c r="AQ3" s="22">
        <v>21.2394775900139</v>
      </c>
      <c r="AR3" s="22">
        <v>19.9414224302044</v>
      </c>
      <c r="AS3" s="22">
        <v>18.7547836716118</v>
      </c>
      <c r="AT3" s="22">
        <v>18.8322588895512</v>
      </c>
      <c r="AU3" s="22">
        <v>18.845016862626</v>
      </c>
      <c r="AV3" s="22">
        <v>18.8563608270183</v>
      </c>
    </row>
    <row r="4" spans="1:48">
      <c r="A4" s="22">
        <v>3.5</v>
      </c>
      <c r="B4" s="22">
        <v>9.98708333333333</v>
      </c>
      <c r="C4" s="22">
        <v>19.9446190972222</v>
      </c>
      <c r="D4" s="22">
        <v>19.070205958044</v>
      </c>
      <c r="E4" s="22">
        <v>19.4690914643608</v>
      </c>
      <c r="F4" s="22">
        <v>18.6354944470031</v>
      </c>
      <c r="G4" s="22">
        <v>24.03359436776</v>
      </c>
      <c r="H4" s="22">
        <v>25.1336144661392</v>
      </c>
      <c r="I4" s="22">
        <v>23.878395891129</v>
      </c>
      <c r="J4" s="22">
        <v>22.7559169104737</v>
      </c>
      <c r="K4" s="22">
        <v>32.4015173268967</v>
      </c>
      <c r="L4" s="22">
        <v>33.8402732901541</v>
      </c>
      <c r="M4" s="22">
        <v>31.8856498327492</v>
      </c>
      <c r="N4" s="22">
        <v>34.51023323883</v>
      </c>
      <c r="O4" s="22">
        <v>32.5228490548597</v>
      </c>
      <c r="P4" s="22">
        <v>30.3438045109842</v>
      </c>
      <c r="Q4" s="22">
        <v>28.8181995110168</v>
      </c>
      <c r="R4" s="22">
        <v>28.9753174352195</v>
      </c>
      <c r="S4" s="22">
        <v>27.1632693553632</v>
      </c>
      <c r="T4" s="22">
        <v>25.5067554023612</v>
      </c>
      <c r="U4" s="22">
        <v>26.1294189084814</v>
      </c>
      <c r="V4" s="22">
        <v>28.0454664219432</v>
      </c>
      <c r="W4" s="22">
        <v>28.6836839118655</v>
      </c>
      <c r="X4" s="22">
        <v>26.8716677094303</v>
      </c>
      <c r="Y4" s="22">
        <v>34.3242033530357</v>
      </c>
      <c r="Z4" s="22">
        <v>51.6923663349812</v>
      </c>
      <c r="AA4" s="22">
        <v>62.2669554281313</v>
      </c>
      <c r="AB4" s="22">
        <v>12.766909459355</v>
      </c>
      <c r="AC4" s="22">
        <v>35.838564854642</v>
      </c>
      <c r="AD4" s="22">
        <v>33.1374213712853</v>
      </c>
      <c r="AE4" s="22">
        <v>29.7440772969417</v>
      </c>
      <c r="AF4" s="22">
        <v>27.4974420631973</v>
      </c>
      <c r="AG4" s="22">
        <v>25.4872449527729</v>
      </c>
      <c r="AH4" s="22">
        <v>24.1521407704386</v>
      </c>
      <c r="AI4" s="22">
        <v>22.8051714631931</v>
      </c>
      <c r="AJ4" s="22">
        <v>22.2943225732102</v>
      </c>
      <c r="AK4" s="22">
        <v>20.743226552343</v>
      </c>
      <c r="AL4" s="22">
        <v>19.5316856094583</v>
      </c>
      <c r="AM4" s="22">
        <v>19.2778395072704</v>
      </c>
      <c r="AN4" s="22">
        <v>18.3787122952146</v>
      </c>
      <c r="AO4" s="22">
        <v>18.3103027344009</v>
      </c>
      <c r="AP4" s="22">
        <v>18.6201381429248</v>
      </c>
      <c r="AQ4" s="22">
        <v>17.5469096189904</v>
      </c>
      <c r="AR4" s="22">
        <v>20.2337634338452</v>
      </c>
      <c r="AS4" s="22">
        <v>20.1103439007479</v>
      </c>
      <c r="AT4" s="22">
        <v>20.5509302567109</v>
      </c>
      <c r="AU4" s="22">
        <v>19.4869754096766</v>
      </c>
      <c r="AV4" s="22">
        <v>18.5143433536793</v>
      </c>
    </row>
    <row r="5" spans="1:48">
      <c r="A5" s="22">
        <v>3.5</v>
      </c>
      <c r="B5" s="22">
        <v>3.76208333333333</v>
      </c>
      <c r="C5" s="22">
        <v>9.01951493055556</v>
      </c>
      <c r="D5" s="22">
        <v>9.08283989901621</v>
      </c>
      <c r="E5" s="22">
        <v>9.14072947435065</v>
      </c>
      <c r="F5" s="22">
        <v>10.6401319576101</v>
      </c>
      <c r="G5" s="22">
        <v>14.8642607344278</v>
      </c>
      <c r="H5" s="22">
        <v>24.0809160595312</v>
      </c>
      <c r="I5" s="22">
        <v>22.9160540977548</v>
      </c>
      <c r="J5" s="22">
        <v>23.1574414352536</v>
      </c>
      <c r="K5" s="22">
        <v>32.6882727583436</v>
      </c>
      <c r="L5" s="22">
        <v>32.9981157086686</v>
      </c>
      <c r="M5" s="22">
        <v>33.2658716582411</v>
      </c>
      <c r="N5" s="22">
        <v>37.7706702588393</v>
      </c>
      <c r="O5" s="22">
        <v>35.1411877282889</v>
      </c>
      <c r="P5" s="22">
        <v>35.1626945958269</v>
      </c>
      <c r="Q5" s="22">
        <v>32.7570633096851</v>
      </c>
      <c r="R5" s="22">
        <v>31.3700622101195</v>
      </c>
      <c r="S5" s="22">
        <v>32.181207427486</v>
      </c>
      <c r="T5" s="22">
        <v>30.0939871232934</v>
      </c>
      <c r="U5" s="22">
        <v>28.7835702171284</v>
      </c>
      <c r="V5" s="22">
        <v>27.61839118473</v>
      </c>
      <c r="W5" s="22">
        <v>27.7264332691859</v>
      </c>
      <c r="X5" s="22">
        <v>25.9965810802475</v>
      </c>
      <c r="Y5" s="22">
        <v>72.8465756088986</v>
      </c>
      <c r="Z5" s="22">
        <v>54.4753836420178</v>
      </c>
      <c r="AA5" s="22">
        <v>35.4457155776665</v>
      </c>
      <c r="AB5" s="22">
        <v>40.5813619715128</v>
      </c>
      <c r="AC5" s="22">
        <v>38.91499220514</v>
      </c>
      <c r="AD5" s="22">
        <v>35.9497887075321</v>
      </c>
      <c r="AE5" s="22">
        <v>32.6178643570707</v>
      </c>
      <c r="AF5" s="22">
        <v>29.2445914616747</v>
      </c>
      <c r="AG5" s="22">
        <v>26.8043976156708</v>
      </c>
      <c r="AH5" s="22">
        <v>24.8536868203257</v>
      </c>
      <c r="AI5" s="22">
        <v>23.1865698644063</v>
      </c>
      <c r="AJ5" s="22">
        <v>22.7215753114968</v>
      </c>
      <c r="AK5" s="22">
        <v>21.1338067639267</v>
      </c>
      <c r="AL5" s="22">
        <v>19.8789765142581</v>
      </c>
      <c r="AM5" s="22">
        <v>19.5692744582149</v>
      </c>
      <c r="AN5" s="22">
        <v>18.3020784005515</v>
      </c>
      <c r="AO5" s="22">
        <v>20.4506823643801</v>
      </c>
      <c r="AP5" s="22">
        <v>20.0490309507756</v>
      </c>
      <c r="AQ5" s="22">
        <v>20.4994784728592</v>
      </c>
      <c r="AR5" s="22">
        <v>19.2649399039388</v>
      </c>
      <c r="AS5" s="22">
        <v>22.1150014123281</v>
      </c>
      <c r="AT5" s="22">
        <v>20.7417971244366</v>
      </c>
      <c r="AU5" s="22">
        <v>22.3058247535897</v>
      </c>
      <c r="AV5" s="22">
        <v>21.9335958434002</v>
      </c>
    </row>
    <row r="6" spans="1:48">
      <c r="A6" s="22">
        <v>3.5</v>
      </c>
      <c r="B6" s="22">
        <v>9.98708333333333</v>
      </c>
      <c r="C6" s="22">
        <v>12.8180045138889</v>
      </c>
      <c r="D6" s="22">
        <v>13.9098423469329</v>
      </c>
      <c r="E6" s="22">
        <v>13.5534142121545</v>
      </c>
      <c r="F6" s="22">
        <v>15.8999087816702</v>
      </c>
      <c r="G6" s="22">
        <v>23.1730969606596</v>
      </c>
      <c r="H6" s="22">
        <v>23.2234953808532</v>
      </c>
      <c r="I6" s="22">
        <v>22.1322286939966</v>
      </c>
      <c r="J6" s="22">
        <v>25.0622119123788</v>
      </c>
      <c r="K6" s="22">
        <v>28.9548175319951</v>
      </c>
      <c r="L6" s="22">
        <v>28.5956585888656</v>
      </c>
      <c r="M6" s="22">
        <v>36.5720661755482</v>
      </c>
      <c r="N6" s="22">
        <v>35.3686621744249</v>
      </c>
      <c r="O6" s="22">
        <v>32.9453520044535</v>
      </c>
      <c r="P6" s="22">
        <v>31.1314088239599</v>
      </c>
      <c r="Q6" s="22">
        <v>29.5185110126377</v>
      </c>
      <c r="R6" s="22">
        <v>27.5973388173863</v>
      </c>
      <c r="S6" s="22">
        <v>25.9035672355606</v>
      </c>
      <c r="T6" s="22">
        <v>24.3551777145083</v>
      </c>
      <c r="U6" s="22">
        <v>26.6452944130328</v>
      </c>
      <c r="V6" s="22">
        <v>27.7687105346109</v>
      </c>
      <c r="W6" s="22">
        <v>26.6410117836915</v>
      </c>
      <c r="X6" s="22">
        <v>25.6382996443324</v>
      </c>
      <c r="Y6" s="22">
        <v>40.2342203927069</v>
      </c>
      <c r="Z6" s="22">
        <v>47.5787680536232</v>
      </c>
      <c r="AA6" s="22">
        <v>54.9976203762488</v>
      </c>
      <c r="AB6" s="22">
        <v>50.3421386253773</v>
      </c>
      <c r="AC6" s="22">
        <v>73.387551594398</v>
      </c>
      <c r="AD6" s="22">
        <v>64.209387046299</v>
      </c>
      <c r="AE6" s="22">
        <v>59.048081324825</v>
      </c>
      <c r="AF6" s="22">
        <v>54.3297876777775</v>
      </c>
      <c r="AG6" s="22">
        <v>47.3835021343239</v>
      </c>
      <c r="AH6" s="22">
        <v>41.7280679876953</v>
      </c>
      <c r="AI6" s="22">
        <v>37.5543037196744</v>
      </c>
      <c r="AJ6" s="22">
        <v>33.8379622784349</v>
      </c>
      <c r="AK6" s="22">
        <v>31.2960371828692</v>
      </c>
      <c r="AL6" s="22">
        <v>28.9148930617679</v>
      </c>
      <c r="AM6" s="22">
        <v>26.8455314072995</v>
      </c>
      <c r="AN6" s="22">
        <v>25.1076516763238</v>
      </c>
      <c r="AO6" s="22">
        <v>24.9435479055079</v>
      </c>
      <c r="AP6" s="22">
        <v>25.0277617648792</v>
      </c>
      <c r="AQ6" s="22">
        <v>23.4045455467271</v>
      </c>
      <c r="AR6" s="22">
        <v>24.2450871939588</v>
      </c>
      <c r="AS6" s="22">
        <v>23.576796183446</v>
      </c>
      <c r="AT6" s="22">
        <v>23.4598614639418</v>
      </c>
      <c r="AU6" s="22">
        <v>22.9597268183549</v>
      </c>
      <c r="AV6" s="22">
        <v>25.8190510808184</v>
      </c>
    </row>
    <row r="7" spans="1:48">
      <c r="A7" s="22">
        <v>3.5</v>
      </c>
      <c r="B7" s="22">
        <v>9.98708333333333</v>
      </c>
      <c r="C7" s="22">
        <v>21.3699420138889</v>
      </c>
      <c r="D7" s="22">
        <v>20.3731886576968</v>
      </c>
      <c r="E7" s="22">
        <v>28.7873522330384</v>
      </c>
      <c r="F7" s="22">
        <v>30.0198864155581</v>
      </c>
      <c r="G7" s="22">
        <v>31.1271046837225</v>
      </c>
      <c r="H7" s="22">
        <v>34.166556779571</v>
      </c>
      <c r="I7" s="22">
        <v>34.0360161503459</v>
      </c>
      <c r="J7" s="22">
        <v>33.0449410270159</v>
      </c>
      <c r="K7" s="22">
        <v>39.7495953834605</v>
      </c>
      <c r="L7" s="22">
        <v>42.7253158055278</v>
      </c>
      <c r="M7" s="22">
        <v>46.6629963711144</v>
      </c>
      <c r="N7" s="22">
        <v>43.6077558492604</v>
      </c>
      <c r="O7" s="22">
        <v>40.6120629093007</v>
      </c>
      <c r="P7" s="22">
        <v>37.7386941762524</v>
      </c>
      <c r="Q7" s="22">
        <v>35.1119562594574</v>
      </c>
      <c r="R7" s="22">
        <v>33.0578811073676</v>
      </c>
      <c r="S7" s="22">
        <v>33.5131778405642</v>
      </c>
      <c r="T7" s="22">
        <v>31.3116300759158</v>
      </c>
      <c r="U7" s="22">
        <v>29.2990484943997</v>
      </c>
      <c r="V7" s="22">
        <v>31.7818800121104</v>
      </c>
      <c r="W7" s="22">
        <v>30.7148413104655</v>
      </c>
      <c r="X7" s="22">
        <v>32.4533868686524</v>
      </c>
      <c r="Y7" s="22">
        <v>52.0634116043839</v>
      </c>
      <c r="Z7" s="22">
        <v>48.1740900317972</v>
      </c>
      <c r="AA7" s="22">
        <v>41.2389946516429</v>
      </c>
      <c r="AB7" s="22">
        <v>38.0709327274242</v>
      </c>
      <c r="AC7" s="22">
        <v>52.4764043501347</v>
      </c>
      <c r="AD7" s="22">
        <v>48.3471796434148</v>
      </c>
      <c r="AE7" s="22">
        <v>42.0039826019282</v>
      </c>
      <c r="AF7" s="22">
        <v>36.6480433716401</v>
      </c>
      <c r="AG7" s="22">
        <v>33.4200174803256</v>
      </c>
      <c r="AH7" s="22">
        <v>30.4949646689066</v>
      </c>
      <c r="AI7" s="22">
        <v>28.2026060847695</v>
      </c>
      <c r="AJ7" s="22">
        <v>26.2241217873498</v>
      </c>
      <c r="AK7" s="22">
        <v>24.6827027771835</v>
      </c>
      <c r="AL7" s="22">
        <v>22.926604122142</v>
      </c>
      <c r="AM7" s="22">
        <v>21.3712372683248</v>
      </c>
      <c r="AN7" s="22">
        <v>22.2751252824619</v>
      </c>
      <c r="AO7" s="22">
        <v>23.1887738404967</v>
      </c>
      <c r="AP7" s="22">
        <v>21.8561847398416</v>
      </c>
      <c r="AQ7" s="22">
        <v>21.5123863126798</v>
      </c>
      <c r="AR7" s="22">
        <v>20.1909064875081</v>
      </c>
      <c r="AS7" s="22">
        <v>18.9828536806637</v>
      </c>
      <c r="AT7" s="22">
        <v>22.4819213369406</v>
      </c>
      <c r="AU7" s="22">
        <v>21.2522230888532</v>
      </c>
      <c r="AV7" s="22">
        <v>27.9463237454014</v>
      </c>
    </row>
    <row r="8" spans="1:48">
      <c r="A8" s="22">
        <v>3.5</v>
      </c>
      <c r="B8" s="22">
        <v>3.76208333333333</v>
      </c>
      <c r="C8" s="22">
        <v>5.85761909722222</v>
      </c>
      <c r="D8" s="22">
        <v>18.4208163052662</v>
      </c>
      <c r="E8" s="22">
        <v>26.1785533856426</v>
      </c>
      <c r="F8" s="22">
        <v>25.7895970520672</v>
      </c>
      <c r="G8" s="22">
        <v>24.4239066384314</v>
      </c>
      <c r="H8" s="22">
        <v>33.4175589916523</v>
      </c>
      <c r="I8" s="22">
        <v>33.3887572286196</v>
      </c>
      <c r="J8" s="22">
        <v>31.449972233163</v>
      </c>
      <c r="K8" s="22">
        <v>37.4967711423464</v>
      </c>
      <c r="L8" s="22">
        <v>37.1534597288443</v>
      </c>
      <c r="M8" s="22">
        <v>35.8856179422307</v>
      </c>
      <c r="N8" s="22">
        <v>41.7783121470764</v>
      </c>
      <c r="O8" s="22">
        <v>38.8048403544524</v>
      </c>
      <c r="P8" s="22">
        <v>36.851228530778</v>
      </c>
      <c r="Q8" s="22">
        <v>34.3006647485529</v>
      </c>
      <c r="R8" s="22">
        <v>34.9088914079248</v>
      </c>
      <c r="S8" s="22">
        <v>33.0648226102132</v>
      </c>
      <c r="T8" s="22">
        <v>30.9017586695032</v>
      </c>
      <c r="U8" s="22">
        <v>28.9243577170375</v>
      </c>
      <c r="V8" s="22">
        <v>27.7435747367325</v>
      </c>
      <c r="W8" s="22">
        <v>26.0122512384963</v>
      </c>
      <c r="X8" s="22">
        <v>28.9773890404552</v>
      </c>
      <c r="Y8" s="22">
        <v>35.4858596206511</v>
      </c>
      <c r="Z8" s="22">
        <v>51.4619711752375</v>
      </c>
      <c r="AA8" s="22">
        <v>62.1398540983394</v>
      </c>
      <c r="AB8" s="22">
        <v>63.0304861775839</v>
      </c>
      <c r="AC8" s="22">
        <v>85.4953694473413</v>
      </c>
      <c r="AD8" s="22">
        <v>71.5950957221935</v>
      </c>
      <c r="AE8" s="22">
        <v>65.7998500060385</v>
      </c>
      <c r="AF8" s="22">
        <v>52.9420595459792</v>
      </c>
      <c r="AG8" s="22">
        <v>43.7594541924201</v>
      </c>
      <c r="AH8" s="22">
        <v>40.3534343742374</v>
      </c>
      <c r="AI8" s="22">
        <v>36.4007570123809</v>
      </c>
      <c r="AJ8" s="22">
        <v>33.6388587021515</v>
      </c>
      <c r="AK8" s="22">
        <v>30.5341659924479</v>
      </c>
      <c r="AL8" s="22">
        <v>28.2374625949516</v>
      </c>
      <c r="AM8" s="22">
        <v>26.464373925804</v>
      </c>
      <c r="AN8" s="22">
        <v>24.9321298008823</v>
      </c>
      <c r="AO8" s="22">
        <v>24.8181960327968</v>
      </c>
      <c r="AP8" s="22">
        <v>23.5095577383419</v>
      </c>
      <c r="AQ8" s="22">
        <v>26.1770035413406</v>
      </c>
      <c r="AR8" s="22">
        <v>24.8507189821754</v>
      </c>
      <c r="AS8" s="22">
        <v>24.1001629870965</v>
      </c>
      <c r="AT8" s="22">
        <v>22.5565656640374</v>
      </c>
      <c r="AU8" s="22">
        <v>23.8287180197381</v>
      </c>
      <c r="AV8" s="22">
        <v>24.091983822057</v>
      </c>
    </row>
    <row r="9" spans="1:48">
      <c r="A9" s="22">
        <v>3.5</v>
      </c>
      <c r="B9" s="22">
        <v>5.83708333333333</v>
      </c>
      <c r="C9" s="22">
        <v>7.70263993055556</v>
      </c>
      <c r="D9" s="22">
        <v>9.36143067158565</v>
      </c>
      <c r="E9" s="22">
        <v>10.8363721054849</v>
      </c>
      <c r="F9" s="22">
        <v>23.3805664426967</v>
      </c>
      <c r="G9" s="22">
        <v>32.2235237067584</v>
      </c>
      <c r="H9" s="22">
        <v>38.7927950879077</v>
      </c>
      <c r="I9" s="22">
        <v>36.3651635095289</v>
      </c>
      <c r="J9" s="22">
        <v>34.1709036416277</v>
      </c>
      <c r="K9" s="22">
        <v>32.1879010790547</v>
      </c>
      <c r="L9" s="22">
        <v>33.6610136555067</v>
      </c>
      <c r="M9" s="22">
        <v>40.1895739189744</v>
      </c>
      <c r="N9" s="22">
        <v>45.7473146924932</v>
      </c>
      <c r="O9" s="22">
        <v>42.4331701813875</v>
      </c>
      <c r="P9" s="22">
        <v>39.5676604862837</v>
      </c>
      <c r="Q9" s="22">
        <v>37.4913617580731</v>
      </c>
      <c r="R9" s="22">
        <v>34.8858532071718</v>
      </c>
      <c r="S9" s="22">
        <v>34.000045149685</v>
      </c>
      <c r="T9" s="22">
        <v>32.2567068122616</v>
      </c>
      <c r="U9" s="22">
        <v>33.4245001223699</v>
      </c>
      <c r="V9" s="22">
        <v>32.259338855748</v>
      </c>
      <c r="W9" s="22">
        <v>31.6209618564485</v>
      </c>
      <c r="X9" s="22">
        <v>30.0663052506921</v>
      </c>
      <c r="Y9" s="22">
        <v>68.9871205205936</v>
      </c>
      <c r="Z9" s="22">
        <v>57.5578948205275</v>
      </c>
      <c r="AA9" s="22">
        <v>55.502771975991</v>
      </c>
      <c r="AB9" s="22">
        <v>25.2419502247618</v>
      </c>
      <c r="AC9" s="22">
        <v>55.9503494971364</v>
      </c>
      <c r="AD9" s="22">
        <v>50.8741857612038</v>
      </c>
      <c r="AE9" s="22">
        <v>45.7137755286403</v>
      </c>
      <c r="AF9" s="22">
        <v>42.1400097957653</v>
      </c>
      <c r="AG9" s="22">
        <v>38.5194920434013</v>
      </c>
      <c r="AH9" s="22">
        <v>35.5632356430094</v>
      </c>
      <c r="AI9" s="22">
        <v>32.5450628015006</v>
      </c>
      <c r="AJ9" s="22">
        <v>30.1141115777051</v>
      </c>
      <c r="AK9" s="22">
        <v>27.8918170006188</v>
      </c>
      <c r="AL9" s="22">
        <v>25.9710876746704</v>
      </c>
      <c r="AM9" s="22">
        <v>24.3301254573945</v>
      </c>
      <c r="AN9" s="22">
        <v>24.3882645974892</v>
      </c>
      <c r="AO9" s="22">
        <v>23.3533187080597</v>
      </c>
      <c r="AP9" s="22">
        <v>22.0024925512498</v>
      </c>
      <c r="AQ9" s="22">
        <v>22.6386960188092</v>
      </c>
      <c r="AR9" s="22">
        <v>25.0928020734329</v>
      </c>
      <c r="AS9" s="22">
        <v>26.4227628659458</v>
      </c>
      <c r="AT9" s="22">
        <v>25.0692399816368</v>
      </c>
      <c r="AU9" s="22">
        <v>25.9372705512569</v>
      </c>
      <c r="AV9" s="22">
        <v>29.6719658158041</v>
      </c>
    </row>
    <row r="10" spans="1:48">
      <c r="A10" s="22">
        <v>3.5</v>
      </c>
      <c r="B10" s="22">
        <v>5.83708333333333</v>
      </c>
      <c r="C10" s="22">
        <v>6.17356701388889</v>
      </c>
      <c r="D10" s="22">
        <v>15.6051341264468</v>
      </c>
      <c r="E10" s="22">
        <v>15.1031934472601</v>
      </c>
      <c r="F10" s="22">
        <v>14.6443360097036</v>
      </c>
      <c r="G10" s="22">
        <v>18.2244553014763</v>
      </c>
      <c r="H10" s="22">
        <v>17.5331062214329</v>
      </c>
      <c r="I10" s="22">
        <v>19.6619426263549</v>
      </c>
      <c r="J10" s="22">
        <v>24.3518482882906</v>
      </c>
      <c r="K10" s="22">
        <v>25.7940555624645</v>
      </c>
      <c r="L10" s="22">
        <v>25.7852144042913</v>
      </c>
      <c r="M10" s="22">
        <v>24.5219835012563</v>
      </c>
      <c r="N10" s="22">
        <v>23.3671799173985</v>
      </c>
      <c r="O10" s="22">
        <v>23.8964584806836</v>
      </c>
      <c r="P10" s="22">
        <v>26.2233770223224</v>
      </c>
      <c r="Q10" s="22">
        <v>28.0015306078913</v>
      </c>
      <c r="R10" s="22">
        <v>27.2604893669861</v>
      </c>
      <c r="S10" s="22">
        <v>30.9435328229226</v>
      </c>
      <c r="T10" s="22">
        <v>29.5389579350487</v>
      </c>
      <c r="U10" s="22">
        <v>30.1246349187854</v>
      </c>
      <c r="V10" s="22">
        <v>28.2139370882564</v>
      </c>
      <c r="W10" s="22">
        <v>26.4422408215144</v>
      </c>
      <c r="X10" s="22">
        <v>25.4615591304632</v>
      </c>
      <c r="Y10" s="22">
        <v>46.8155138884073</v>
      </c>
      <c r="Z10" s="22">
        <v>46.6226800230029</v>
      </c>
      <c r="AA10" s="22">
        <v>67.0031684621044</v>
      </c>
      <c r="AB10" s="22">
        <v>32.2118303705421</v>
      </c>
      <c r="AC10" s="22">
        <v>92.3219815970705</v>
      </c>
      <c r="AD10" s="22">
        <v>83.2146286367285</v>
      </c>
      <c r="AE10" s="22">
        <v>75.0416739628245</v>
      </c>
      <c r="AF10" s="22">
        <v>66.5985132495408</v>
      </c>
      <c r="AG10" s="22">
        <v>58.337252368573</v>
      </c>
      <c r="AH10" s="22">
        <v>48.3709523757702</v>
      </c>
      <c r="AI10" s="22">
        <v>43.1287908686672</v>
      </c>
      <c r="AJ10" s="22">
        <v>38.7297436706232</v>
      </c>
      <c r="AK10" s="22">
        <v>35.7679406722281</v>
      </c>
      <c r="AL10" s="22">
        <v>32.8911605810561</v>
      </c>
      <c r="AM10" s="22">
        <v>30.4832236166557</v>
      </c>
      <c r="AN10" s="22">
        <v>28.2792469228928</v>
      </c>
      <c r="AO10" s="22">
        <v>26.6185013761275</v>
      </c>
      <c r="AP10" s="22">
        <v>25.7034714682574</v>
      </c>
      <c r="AQ10" s="22">
        <v>24.8370832604858</v>
      </c>
      <c r="AR10" s="22">
        <v>25.3755982064001</v>
      </c>
      <c r="AS10" s="22">
        <v>24.1381360718574</v>
      </c>
      <c r="AT10" s="22">
        <v>23.0378259905599</v>
      </c>
      <c r="AU10" s="22">
        <v>23.4085212935088</v>
      </c>
      <c r="AV10" s="22">
        <v>24.5436507854695</v>
      </c>
    </row>
    <row r="11" spans="1:48">
      <c r="A11" s="22">
        <v>3.5</v>
      </c>
      <c r="B11" s="22">
        <v>3.76208333333333</v>
      </c>
      <c r="C11" s="22">
        <v>5.85761909722222</v>
      </c>
      <c r="D11" s="22">
        <v>12.3065782149884</v>
      </c>
      <c r="E11" s="22">
        <v>18.924441307995</v>
      </c>
      <c r="F11" s="22">
        <v>28.9545941347599</v>
      </c>
      <c r="G11" s="22">
        <v>33.1490523513124</v>
      </c>
      <c r="H11" s="22">
        <v>32.0937823823752</v>
      </c>
      <c r="I11" s="22">
        <v>31.242971501662</v>
      </c>
      <c r="J11" s="22">
        <v>31.6345512060196</v>
      </c>
      <c r="K11" s="22">
        <v>30.9783884473524</v>
      </c>
      <c r="L11" s="22">
        <v>33.7715712608861</v>
      </c>
      <c r="M11" s="22">
        <v>37.1013983200493</v>
      </c>
      <c r="N11" s="22">
        <v>42.6465819669018</v>
      </c>
      <c r="O11" s="22">
        <v>40.2339254847193</v>
      </c>
      <c r="P11" s="22">
        <v>39.146228450337</v>
      </c>
      <c r="Q11" s="22">
        <v>36.3986771750164</v>
      </c>
      <c r="R11" s="22">
        <v>34.2019904547854</v>
      </c>
      <c r="S11" s="22">
        <v>31.9413196074163</v>
      </c>
      <c r="T11" s="22">
        <v>34.2864257529632</v>
      </c>
      <c r="U11" s="22">
        <v>35.9612223919079</v>
      </c>
      <c r="V11" s="22">
        <v>35.8043980042806</v>
      </c>
      <c r="W11" s="22">
        <v>36.6203075747237</v>
      </c>
      <c r="X11" s="22">
        <v>34.8960491291571</v>
      </c>
      <c r="Y11" s="22">
        <v>38.7509871029183</v>
      </c>
      <c r="Z11" s="22">
        <v>47.5021343336508</v>
      </c>
      <c r="AA11" s="22">
        <v>66.8287433571593</v>
      </c>
      <c r="AB11" s="22">
        <v>55.6171900853662</v>
      </c>
      <c r="AC11" s="22">
        <v>63.5949432526323</v>
      </c>
      <c r="AD11" s="22">
        <v>57.6715037087989</v>
      </c>
      <c r="AE11" s="22">
        <v>47.8788531580872</v>
      </c>
      <c r="AF11" s="22">
        <v>44.1192515953514</v>
      </c>
      <c r="AG11" s="22">
        <v>40.6823491667504</v>
      </c>
      <c r="AH11" s="22">
        <v>36.9063300716001</v>
      </c>
      <c r="AI11" s="22">
        <v>32.5197707261344</v>
      </c>
      <c r="AJ11" s="22">
        <v>29.8270076010145</v>
      </c>
      <c r="AK11" s="22">
        <v>27.6293561152607</v>
      </c>
      <c r="AL11" s="22">
        <v>25.6203363820342</v>
      </c>
      <c r="AM11" s="22">
        <v>24.0182490996921</v>
      </c>
      <c r="AN11" s="22">
        <v>22.5937264911429</v>
      </c>
      <c r="AO11" s="22">
        <v>21.0669316339864</v>
      </c>
      <c r="AP11" s="22">
        <v>22.0578003419386</v>
      </c>
      <c r="AQ11" s="22">
        <v>20.6895058125889</v>
      </c>
      <c r="AR11" s="22">
        <v>22.1024683371014</v>
      </c>
      <c r="AS11" s="22">
        <v>24.7098461374133</v>
      </c>
      <c r="AT11" s="22">
        <v>23.54617152385</v>
      </c>
      <c r="AU11" s="22">
        <v>24.6591622704308</v>
      </c>
      <c r="AV11" s="22">
        <v>23.2425841755521</v>
      </c>
    </row>
    <row r="12" spans="1:48">
      <c r="A12" s="22">
        <v>3.5</v>
      </c>
      <c r="B12" s="22">
        <v>4.79958333333333</v>
      </c>
      <c r="C12" s="22">
        <v>6.78012951388889</v>
      </c>
      <c r="D12" s="22">
        <v>17.5741457323495</v>
      </c>
      <c r="E12" s="22">
        <v>21.8457836504213</v>
      </c>
      <c r="F12" s="22">
        <v>20.8081872204268</v>
      </c>
      <c r="G12" s="22">
        <v>29.2750970399214</v>
      </c>
      <c r="H12" s="22">
        <v>28.6491904513301</v>
      </c>
      <c r="I12" s="22">
        <v>28.1801551763077</v>
      </c>
      <c r="J12" s="22">
        <v>35.8857441550798</v>
      </c>
      <c r="K12" s="22">
        <v>40.7755458879631</v>
      </c>
      <c r="L12" s="22">
        <v>40.8674789243157</v>
      </c>
      <c r="M12" s="22">
        <v>38.309686983312</v>
      </c>
      <c r="N12" s="22">
        <v>36.9136966759949</v>
      </c>
      <c r="O12" s="22">
        <v>37.0771892925398</v>
      </c>
      <c r="P12" s="22">
        <v>35.4014413479897</v>
      </c>
      <c r="Q12" s="22">
        <v>34.6751374637885</v>
      </c>
      <c r="R12" s="22">
        <v>34.4600842119117</v>
      </c>
      <c r="S12" s="22">
        <v>32.6657582117582</v>
      </c>
      <c r="T12" s="22">
        <v>31.0703033432883</v>
      </c>
      <c r="U12" s="22">
        <v>29.0784356396561</v>
      </c>
      <c r="V12" s="22">
        <v>28.5036147986028</v>
      </c>
      <c r="W12" s="22">
        <v>26.7070545283894</v>
      </c>
      <c r="X12" s="22">
        <v>29.4909644722345</v>
      </c>
      <c r="Y12" s="22">
        <v>35.7691820671827</v>
      </c>
      <c r="Z12" s="22">
        <v>75.7520057892347</v>
      </c>
      <c r="AA12" s="22">
        <v>100.539856527061</v>
      </c>
      <c r="AB12" s="22">
        <v>21.3095951221329</v>
      </c>
      <c r="AC12" s="22">
        <v>42.7900417847098</v>
      </c>
      <c r="AD12" s="22">
        <v>39.4922298648556</v>
      </c>
      <c r="AE12" s="22">
        <v>35.5905628949246</v>
      </c>
      <c r="AF12" s="22">
        <v>32.6959421740705</v>
      </c>
      <c r="AG12" s="22">
        <v>30.2395404707961</v>
      </c>
      <c r="AH12" s="22">
        <v>27.9379914019495</v>
      </c>
      <c r="AI12" s="22">
        <v>26.1148821928923</v>
      </c>
      <c r="AJ12" s="22">
        <v>24.5243665853798</v>
      </c>
      <c r="AK12" s="22">
        <v>22.781858453468</v>
      </c>
      <c r="AL12" s="22">
        <v>21.1889156028787</v>
      </c>
      <c r="AM12" s="22">
        <v>19.7827003469649</v>
      </c>
      <c r="AN12" s="22">
        <v>19.1580502165022</v>
      </c>
      <c r="AO12" s="22">
        <v>18.2721996508399</v>
      </c>
      <c r="AP12" s="22">
        <v>20.0618959173081</v>
      </c>
      <c r="AQ12" s="22">
        <v>23.2525373342776</v>
      </c>
      <c r="AR12" s="22">
        <v>25.5311870795632</v>
      </c>
      <c r="AS12" s="22">
        <v>23.8647601885674</v>
      </c>
      <c r="AT12" s="22">
        <v>22.341368272382</v>
      </c>
      <c r="AU12" s="22">
        <v>23.6481315419072</v>
      </c>
      <c r="AV12" s="22">
        <v>24.7447237189172</v>
      </c>
    </row>
    <row r="13" spans="1:48">
      <c r="A13" s="22">
        <v>3.5</v>
      </c>
      <c r="B13" s="22">
        <v>12.0620833333333</v>
      </c>
      <c r="C13" s="22">
        <v>13.2377024305556</v>
      </c>
      <c r="D13" s="22">
        <v>14.2830237445023</v>
      </c>
      <c r="E13" s="22">
        <v>16.5304130192074</v>
      </c>
      <c r="F13" s="22">
        <v>15.9490525683921</v>
      </c>
      <c r="G13" s="22">
        <v>18.0222229278522</v>
      </c>
      <c r="H13" s="22">
        <v>17.3482321265449</v>
      </c>
      <c r="I13" s="22">
        <v>16.7612588690164</v>
      </c>
      <c r="J13" s="22">
        <v>21.9902082625242</v>
      </c>
      <c r="K13" s="22">
        <v>22.4029601800944</v>
      </c>
      <c r="L13" s="22">
        <v>21.430039431303</v>
      </c>
      <c r="M13" s="22">
        <v>31.4546198271889</v>
      </c>
      <c r="N13" s="22">
        <v>30.8183994630088</v>
      </c>
      <c r="O13" s="22">
        <v>29.2401935225253</v>
      </c>
      <c r="P13" s="22">
        <v>27.3429102451752</v>
      </c>
      <c r="Q13" s="22">
        <v>26.1499043596683</v>
      </c>
      <c r="R13" s="22">
        <v>24.5178709021301</v>
      </c>
      <c r="S13" s="22">
        <v>25.2995799987042</v>
      </c>
      <c r="T13" s="22">
        <v>29.5431167157412</v>
      </c>
      <c r="U13" s="22">
        <v>29.5165987772928</v>
      </c>
      <c r="V13" s="22">
        <v>30.1064308378459</v>
      </c>
      <c r="W13" s="22">
        <v>28.719634753318</v>
      </c>
      <c r="X13" s="22">
        <v>31.5606058196613</v>
      </c>
      <c r="Y13" s="22">
        <v>36.9109342105131</v>
      </c>
      <c r="Z13" s="22">
        <v>39.8625320394664</v>
      </c>
      <c r="AA13" s="22">
        <v>35.7408301751056</v>
      </c>
      <c r="AB13" s="22">
        <v>44.1614020152707</v>
      </c>
      <c r="AC13" s="22">
        <v>108.245881675627</v>
      </c>
      <c r="AD13" s="22">
        <v>95.4174827480207</v>
      </c>
      <c r="AE13" s="22">
        <v>82.5211709393807</v>
      </c>
      <c r="AF13" s="22">
        <v>68.9729573996613</v>
      </c>
      <c r="AG13" s="22">
        <v>59.3054828162242</v>
      </c>
      <c r="AH13" s="22">
        <v>52.9998214003538</v>
      </c>
      <c r="AI13" s="22">
        <v>48.8131700634901</v>
      </c>
      <c r="AJ13" s="22">
        <v>43.4998852116121</v>
      </c>
      <c r="AK13" s="22">
        <v>37.2286680219596</v>
      </c>
      <c r="AL13" s="22">
        <v>34.1899906495258</v>
      </c>
      <c r="AM13" s="22">
        <v>31.6678497854415</v>
      </c>
      <c r="AN13" s="22">
        <v>29.3954964342217</v>
      </c>
      <c r="AO13" s="22">
        <v>27.6453333468622</v>
      </c>
      <c r="AP13" s="22">
        <v>25.6849422345898</v>
      </c>
      <c r="AQ13" s="22">
        <v>24.0053180261209</v>
      </c>
      <c r="AR13" s="22">
        <v>22.4698615622122</v>
      </c>
      <c r="AS13" s="22">
        <v>24.9722261323465</v>
      </c>
      <c r="AT13" s="22">
        <v>27.1850258428755</v>
      </c>
      <c r="AU13" s="22">
        <v>26.9923931658849</v>
      </c>
      <c r="AV13" s="22">
        <v>27.5511165983717</v>
      </c>
    </row>
    <row r="14" spans="1:48">
      <c r="A14" s="22">
        <v>3.5</v>
      </c>
      <c r="B14" s="22">
        <v>5.83708333333333</v>
      </c>
      <c r="C14" s="22">
        <v>6.17356701388889</v>
      </c>
      <c r="D14" s="22">
        <v>6.48116917853009</v>
      </c>
      <c r="E14" s="22">
        <v>18.8661349883336</v>
      </c>
      <c r="F14" s="22">
        <v>26.5077181122099</v>
      </c>
      <c r="G14" s="22">
        <v>28.1798101158295</v>
      </c>
      <c r="H14" s="22">
        <v>34.9646643910549</v>
      </c>
      <c r="I14" s="22">
        <v>40.306014485945</v>
      </c>
      <c r="J14" s="22">
        <v>41.1595634606403</v>
      </c>
      <c r="K14" s="22">
        <v>41.1897336707206</v>
      </c>
      <c r="L14" s="22">
        <v>40.3447948471144</v>
      </c>
      <c r="M14" s="22">
        <v>38.7232467515592</v>
      </c>
      <c r="N14" s="22">
        <v>39.1452578990168</v>
      </c>
      <c r="O14" s="22">
        <v>37.1368955869249</v>
      </c>
      <c r="P14" s="22">
        <v>34.5618120490472</v>
      </c>
      <c r="Q14" s="22">
        <v>35.0953941050279</v>
      </c>
      <c r="R14" s="22">
        <v>34.0860000338435</v>
      </c>
      <c r="S14" s="22">
        <v>36.3159350233238</v>
      </c>
      <c r="T14" s="22">
        <v>35.2001221404059</v>
      </c>
      <c r="U14" s="22">
        <v>32.8537783233544</v>
      </c>
      <c r="V14" s="22">
        <v>31.2374845591826</v>
      </c>
      <c r="W14" s="22">
        <v>31.8015815646216</v>
      </c>
      <c r="X14" s="22">
        <v>31.2368271963116</v>
      </c>
      <c r="Y14" s="22">
        <v>47.1139027384761</v>
      </c>
      <c r="Z14" s="22">
        <v>62.5925100927263</v>
      </c>
      <c r="AA14" s="22">
        <v>45.6876913084277</v>
      </c>
      <c r="AB14" s="22">
        <v>71.1105307176021</v>
      </c>
      <c r="AC14" s="22">
        <v>86.8541135630679</v>
      </c>
      <c r="AD14" s="22">
        <v>69.824665608701</v>
      </c>
      <c r="AE14" s="22">
        <v>59.9989152497507</v>
      </c>
      <c r="AF14" s="22">
        <v>55.1990083574805</v>
      </c>
      <c r="AG14" s="22">
        <v>49.4511430555894</v>
      </c>
      <c r="AH14" s="22">
        <v>41.2663579988667</v>
      </c>
      <c r="AI14" s="22">
        <v>38.0868289372973</v>
      </c>
      <c r="AJ14" s="22">
        <v>34.7258680066478</v>
      </c>
      <c r="AK14" s="22">
        <v>32.1077310027438</v>
      </c>
      <c r="AL14" s="22">
        <v>29.4035443247339</v>
      </c>
      <c r="AM14" s="22">
        <v>27.2922401035276</v>
      </c>
      <c r="AN14" s="22">
        <v>25.7902381535436</v>
      </c>
      <c r="AO14" s="22">
        <v>23.9890760453644</v>
      </c>
      <c r="AP14" s="22">
        <v>22.5677867836699</v>
      </c>
      <c r="AQ14" s="22">
        <v>22.1273290788881</v>
      </c>
      <c r="AR14" s="22">
        <v>20.7530666662835</v>
      </c>
      <c r="AS14" s="22">
        <v>20.0279351107704</v>
      </c>
      <c r="AT14" s="22">
        <v>19.38317230266</v>
      </c>
      <c r="AU14" s="22">
        <v>20.2502913982154</v>
      </c>
      <c r="AV14" s="22">
        <v>20.9996268166244</v>
      </c>
    </row>
    <row r="15" spans="1:48">
      <c r="A15" s="22">
        <v>3.5</v>
      </c>
      <c r="B15" s="22">
        <v>5.83708333333333</v>
      </c>
      <c r="C15" s="22">
        <v>7.70263993055556</v>
      </c>
      <c r="D15" s="22">
        <v>7.87899666984954</v>
      </c>
      <c r="E15" s="22">
        <v>16.9083666218767</v>
      </c>
      <c r="F15" s="22">
        <v>18.7991468224051</v>
      </c>
      <c r="G15" s="22">
        <v>18.033470053482</v>
      </c>
      <c r="H15" s="22">
        <v>18.6535104558877</v>
      </c>
      <c r="I15" s="22">
        <v>27.3193031453104</v>
      </c>
      <c r="J15" s="22">
        <v>27.0726637133718</v>
      </c>
      <c r="K15" s="22">
        <v>30.5916603733035</v>
      </c>
      <c r="L15" s="22">
        <v>31.1862931725965</v>
      </c>
      <c r="M15" s="22">
        <v>31.7001550166521</v>
      </c>
      <c r="N15" s="22">
        <v>38.7891940410591</v>
      </c>
      <c r="O15" s="22">
        <v>36.8380986661221</v>
      </c>
      <c r="P15" s="22">
        <v>36.4169945973752</v>
      </c>
      <c r="Q15" s="22">
        <v>35.162003101363</v>
      </c>
      <c r="R15" s="22">
        <v>33.7942809358938</v>
      </c>
      <c r="S15" s="22">
        <v>36.1148919449868</v>
      </c>
      <c r="T15" s="22">
        <v>34.5842857891261</v>
      </c>
      <c r="U15" s="22">
        <v>32.7761941141646</v>
      </c>
      <c r="V15" s="22">
        <v>33.8214750022408</v>
      </c>
      <c r="W15" s="22">
        <v>32.9318544393804</v>
      </c>
      <c r="X15" s="22">
        <v>32.6620181560622</v>
      </c>
      <c r="Y15" s="22">
        <v>47.1875376047299</v>
      </c>
      <c r="Z15" s="22">
        <v>52.7504851715145</v>
      </c>
      <c r="AA15" s="22">
        <v>49.4125778552257</v>
      </c>
      <c r="AB15" s="22">
        <v>2.33097194254166</v>
      </c>
      <c r="AC15" s="22">
        <v>20.0058968508068</v>
      </c>
      <c r="AD15" s="22">
        <v>19.1634291952389</v>
      </c>
      <c r="AE15" s="22">
        <v>18.0894824594333</v>
      </c>
      <c r="AF15" s="22">
        <v>17.1345648201794</v>
      </c>
      <c r="AG15" s="22">
        <v>16.8287556449339</v>
      </c>
      <c r="AH15" s="22">
        <v>15.7342874520771</v>
      </c>
      <c r="AI15" s="22">
        <v>14.7462611124405</v>
      </c>
      <c r="AJ15" s="22">
        <v>14.199383839145</v>
      </c>
      <c r="AK15" s="22">
        <v>15.1931804130586</v>
      </c>
      <c r="AL15" s="22">
        <v>15.9774515426387</v>
      </c>
      <c r="AM15" s="22">
        <v>16.7208084642984</v>
      </c>
      <c r="AN15" s="22">
        <v>16.105085526172</v>
      </c>
      <c r="AO15" s="22">
        <v>16.4023509373793</v>
      </c>
      <c r="AP15" s="22">
        <v>15.8219237084864</v>
      </c>
      <c r="AQ15" s="22">
        <v>15.6433271641292</v>
      </c>
      <c r="AR15" s="22">
        <v>16.8023587118984</v>
      </c>
      <c r="AS15" s="22">
        <v>16.5150972879963</v>
      </c>
      <c r="AT15" s="22">
        <v>15.6225514374433</v>
      </c>
      <c r="AU15" s="22">
        <v>22.0476692708435</v>
      </c>
      <c r="AV15" s="22">
        <v>20.8552443250961</v>
      </c>
    </row>
    <row r="16" spans="1:48">
      <c r="A16" s="22">
        <v>3.5</v>
      </c>
      <c r="B16" s="22">
        <v>8.94958333333333</v>
      </c>
      <c r="C16" s="22">
        <v>14.8239524305556</v>
      </c>
      <c r="D16" s="22">
        <v>14.3890631802662</v>
      </c>
      <c r="E16" s="22">
        <v>15.3067753444534</v>
      </c>
      <c r="F16" s="22">
        <v>14.8304437940545</v>
      </c>
      <c r="G16" s="22">
        <v>19.7057029889927</v>
      </c>
      <c r="H16" s="22">
        <v>18.8872134824375</v>
      </c>
      <c r="I16" s="22">
        <v>28.8240349620408</v>
      </c>
      <c r="J16" s="22">
        <v>36.3455816353908</v>
      </c>
      <c r="K16" s="22">
        <v>37.1500005890321</v>
      </c>
      <c r="L16" s="22">
        <v>35.8825421904144</v>
      </c>
      <c r="M16" s="22">
        <v>39.770242657175</v>
      </c>
      <c r="N16" s="22">
        <v>41.8353498302873</v>
      </c>
      <c r="O16" s="22">
        <v>39.0360985574304</v>
      </c>
      <c r="P16" s="22">
        <v>37.2943902421746</v>
      </c>
      <c r="Q16" s="22">
        <v>34.7057884130546</v>
      </c>
      <c r="R16" s="22">
        <v>33.7687960662953</v>
      </c>
      <c r="S16" s="22">
        <v>32.5568679339569</v>
      </c>
      <c r="T16" s="22">
        <v>30.9734817379433</v>
      </c>
      <c r="U16" s="22">
        <v>29.5655875119879</v>
      </c>
      <c r="V16" s="22">
        <v>30.1463158326768</v>
      </c>
      <c r="W16" s="22">
        <v>32.5794938905034</v>
      </c>
      <c r="X16" s="22">
        <v>30.9185999843059</v>
      </c>
      <c r="Y16" s="22">
        <v>68.1788610148832</v>
      </c>
      <c r="Z16" s="22">
        <v>53.0672897394898</v>
      </c>
      <c r="AA16" s="22">
        <v>7.28994075140432</v>
      </c>
      <c r="AB16" s="22">
        <v>37.7716173145247</v>
      </c>
      <c r="AC16" s="22">
        <v>72.404553495028</v>
      </c>
      <c r="AD16" s="22">
        <v>66.5648293200381</v>
      </c>
      <c r="AE16" s="22">
        <v>60.2372274037339</v>
      </c>
      <c r="AF16" s="22">
        <v>48.9694199041666</v>
      </c>
      <c r="AG16" s="22">
        <v>41.4465628791632</v>
      </c>
      <c r="AH16" s="22">
        <v>36.2220818001605</v>
      </c>
      <c r="AI16" s="22">
        <v>31.8505513739439</v>
      </c>
      <c r="AJ16" s="22">
        <v>29.4079485966652</v>
      </c>
      <c r="AK16" s="22">
        <v>27.1748753377017</v>
      </c>
      <c r="AL16" s="22">
        <v>25.2048652045489</v>
      </c>
      <c r="AM16" s="22">
        <v>23.8437043475977</v>
      </c>
      <c r="AN16" s="22">
        <v>23.1252492896691</v>
      </c>
      <c r="AO16" s="22">
        <v>21.7997008267308</v>
      </c>
      <c r="AP16" s="22">
        <v>22.5811196737569</v>
      </c>
      <c r="AQ16" s="22">
        <v>25.0516829670081</v>
      </c>
      <c r="AR16" s="22">
        <v>23.8501214381647</v>
      </c>
      <c r="AS16" s="22">
        <v>22.3279860147222</v>
      </c>
      <c r="AT16" s="22">
        <v>22.9037019469863</v>
      </c>
      <c r="AU16" s="22">
        <v>22.4652083145287</v>
      </c>
      <c r="AV16" s="22">
        <v>27.9439029379592</v>
      </c>
    </row>
    <row r="17" spans="1:48">
      <c r="A17" s="22">
        <v>3.5</v>
      </c>
      <c r="B17" s="22">
        <v>12.0620833333333</v>
      </c>
      <c r="C17" s="22">
        <v>11.8642545138889</v>
      </c>
      <c r="D17" s="22">
        <v>14.4401932757523</v>
      </c>
      <c r="E17" s="22">
        <v>15.3522385210231</v>
      </c>
      <c r="F17" s="22">
        <v>25.2015570104307</v>
      </c>
      <c r="G17" s="22">
        <v>29.2153120740649</v>
      </c>
      <c r="H17" s="22">
        <v>28.5960316525227</v>
      </c>
      <c r="I17" s="22">
        <v>28.1328881443681</v>
      </c>
      <c r="J17" s="22">
        <v>32.3994542272638</v>
      </c>
      <c r="K17" s="22">
        <v>31.6585147170754</v>
      </c>
      <c r="L17" s="22">
        <v>30.9996960025995</v>
      </c>
      <c r="M17" s="22">
        <v>29.2888887623764</v>
      </c>
      <c r="N17" s="22">
        <v>37.0671480577972</v>
      </c>
      <c r="O17" s="22">
        <v>35.9896576756116</v>
      </c>
      <c r="P17" s="22">
        <v>36.1151138566659</v>
      </c>
      <c r="Q17" s="22">
        <v>33.9498554042188</v>
      </c>
      <c r="R17" s="22">
        <v>32.0245797635845</v>
      </c>
      <c r="S17" s="22">
        <v>34.8952728870703</v>
      </c>
      <c r="T17" s="22">
        <v>32.5750952975968</v>
      </c>
      <c r="U17" s="22">
        <v>30.9896889021132</v>
      </c>
      <c r="V17" s="22">
        <v>29.579998382129</v>
      </c>
      <c r="W17" s="22">
        <v>28.8120486018898</v>
      </c>
      <c r="X17" s="22">
        <v>27.5687132151803</v>
      </c>
      <c r="Y17" s="22">
        <v>40.8165618199127</v>
      </c>
      <c r="Z17" s="22">
        <v>58.7922938741161</v>
      </c>
      <c r="AA17" s="22">
        <v>-56.7873532407146</v>
      </c>
      <c r="AB17" s="22">
        <v>12.4223101288724</v>
      </c>
      <c r="AC17" s="22">
        <v>30.5493885831454</v>
      </c>
      <c r="AD17" s="22">
        <v>28.3022327297588</v>
      </c>
      <c r="AE17" s="22">
        <v>26.2154019355439</v>
      </c>
      <c r="AF17" s="22">
        <v>24.4044765059658</v>
      </c>
      <c r="AG17" s="22">
        <v>22.8395351139055</v>
      </c>
      <c r="AH17" s="22">
        <v>21.2291416832952</v>
      </c>
      <c r="AI17" s="22">
        <v>19.96374514673</v>
      </c>
      <c r="AJ17" s="22">
        <v>19.0645030976325</v>
      </c>
      <c r="AK17" s="22">
        <v>17.7906332484191</v>
      </c>
      <c r="AL17" s="22">
        <v>18.8679772449126</v>
      </c>
      <c r="AM17" s="22">
        <v>19.4274787091102</v>
      </c>
      <c r="AN17" s="22">
        <v>18.5117664855172</v>
      </c>
      <c r="AO17" s="22">
        <v>18.4219573757632</v>
      </c>
      <c r="AP17" s="22">
        <v>17.9821414988887</v>
      </c>
      <c r="AQ17" s="22">
        <v>16.9636743535674</v>
      </c>
      <c r="AR17" s="22">
        <v>16.6585337793803</v>
      </c>
      <c r="AS17" s="22">
        <v>16.3872129521657</v>
      </c>
      <c r="AT17" s="22">
        <v>20.628201250005</v>
      </c>
      <c r="AU17" s="22">
        <v>23.0947938510457</v>
      </c>
      <c r="AV17" s="22">
        <v>22.6351208658882</v>
      </c>
    </row>
    <row r="18" spans="1:48">
      <c r="A18" s="22">
        <v>3.5</v>
      </c>
      <c r="B18" s="22">
        <v>4.79958333333333</v>
      </c>
      <c r="C18" s="22">
        <v>5.22511909722222</v>
      </c>
      <c r="D18" s="22">
        <v>17.9691058885995</v>
      </c>
      <c r="E18" s="22">
        <v>18.4900299859464</v>
      </c>
      <c r="F18" s="22">
        <v>17.7404690788194</v>
      </c>
      <c r="G18" s="22">
        <v>28.3365566068197</v>
      </c>
      <c r="H18" s="22">
        <v>28.85209100106</v>
      </c>
      <c r="I18" s="22">
        <v>32.6920251483365</v>
      </c>
      <c r="J18" s="22">
        <v>39.107971293437</v>
      </c>
      <c r="K18" s="22">
        <v>39.4681059104092</v>
      </c>
      <c r="L18" s="22">
        <v>39.7703188764851</v>
      </c>
      <c r="M18" s="22">
        <v>38.2124418676746</v>
      </c>
      <c r="N18" s="22">
        <v>38.7166074672903</v>
      </c>
      <c r="O18" s="22">
        <v>36.0059319930146</v>
      </c>
      <c r="P18" s="22">
        <v>35.4770330313286</v>
      </c>
      <c r="Q18" s="22">
        <v>35.4109402489904</v>
      </c>
      <c r="R18" s="22">
        <v>33.6634541985025</v>
      </c>
      <c r="S18" s="22">
        <v>31.4490077131311</v>
      </c>
      <c r="T18" s="22">
        <v>29.4246345510873</v>
      </c>
      <c r="U18" s="22">
        <v>32.4890931752349</v>
      </c>
      <c r="V18" s="22">
        <v>31.4509913522655</v>
      </c>
      <c r="W18" s="22">
        <v>33.5112496574096</v>
      </c>
      <c r="X18" s="22">
        <v>33.5959611879724</v>
      </c>
      <c r="Y18" s="22">
        <v>47.2357913280452</v>
      </c>
      <c r="Z18" s="22">
        <v>47.9405158852823</v>
      </c>
      <c r="AA18" s="22">
        <v>55.1971845967141</v>
      </c>
      <c r="AB18" s="22">
        <v>37.9011506866754</v>
      </c>
      <c r="AC18" s="22">
        <v>50.7452096815671</v>
      </c>
      <c r="AD18" s="22">
        <v>42.6155372475859</v>
      </c>
      <c r="AE18" s="22">
        <v>39.3077036338347</v>
      </c>
      <c r="AF18" s="22">
        <v>36.2837924052639</v>
      </c>
      <c r="AG18" s="22">
        <v>32.691054316619</v>
      </c>
      <c r="AH18" s="22">
        <v>30.2350721544426</v>
      </c>
      <c r="AI18" s="22">
        <v>27.9097647162697</v>
      </c>
      <c r="AJ18" s="22">
        <v>25.8766765781232</v>
      </c>
      <c r="AK18" s="22">
        <v>24.0180951718343</v>
      </c>
      <c r="AL18" s="22">
        <v>23.3154229685517</v>
      </c>
      <c r="AM18" s="22">
        <v>22.2109113486568</v>
      </c>
      <c r="AN18" s="22">
        <v>22.3353380889319</v>
      </c>
      <c r="AO18" s="22">
        <v>21.0973381174086</v>
      </c>
      <c r="AP18" s="22">
        <v>22.0795156388493</v>
      </c>
      <c r="AQ18" s="22">
        <v>24.6934540854115</v>
      </c>
      <c r="AR18" s="22">
        <v>26.1275781448</v>
      </c>
      <c r="AS18" s="22">
        <v>25.2035821134647</v>
      </c>
      <c r="AT18" s="22">
        <v>25.2449164373792</v>
      </c>
      <c r="AU18" s="22">
        <v>29.9290778223616</v>
      </c>
      <c r="AV18" s="22">
        <v>28.0601653092756</v>
      </c>
    </row>
    <row r="19" spans="1:48">
      <c r="A19" s="22">
        <v>3.5</v>
      </c>
      <c r="B19" s="22">
        <v>8.94958333333333</v>
      </c>
      <c r="C19" s="22">
        <v>10.4701711805556</v>
      </c>
      <c r="D19" s="22">
        <v>10.4089814875579</v>
      </c>
      <c r="E19" s="22">
        <v>21.6712476123642</v>
      </c>
      <c r="F19" s="22">
        <v>29.7143826698301</v>
      </c>
      <c r="G19" s="22">
        <v>30.8707361237658</v>
      </c>
      <c r="H19" s="22">
        <v>29.0939146064759</v>
      </c>
      <c r="I19" s="22">
        <v>27.49877026942</v>
      </c>
      <c r="J19" s="22">
        <v>34.2324243574797</v>
      </c>
      <c r="K19" s="22">
        <v>33.288330657859</v>
      </c>
      <c r="L19" s="22">
        <v>37.7878326777139</v>
      </c>
      <c r="M19" s="22">
        <v>35.4943770395435</v>
      </c>
      <c r="N19" s="22">
        <v>33.3977763436493</v>
      </c>
      <c r="O19" s="22">
        <v>31.5336894655615</v>
      </c>
      <c r="P19" s="22">
        <v>29.4395477864342</v>
      </c>
      <c r="Q19" s="22">
        <v>28.5031758787769</v>
      </c>
      <c r="R19" s="22">
        <v>29.2312562976681</v>
      </c>
      <c r="S19" s="22">
        <v>32.3509888725846</v>
      </c>
      <c r="T19" s="22">
        <v>30.7904209392065</v>
      </c>
      <c r="U19" s="22">
        <v>28.8225764752579</v>
      </c>
      <c r="V19" s="22">
        <v>27.0236386611316</v>
      </c>
      <c r="W19" s="22">
        <v>25.9785187095229</v>
      </c>
      <c r="X19" s="22">
        <v>29.6029921117176</v>
      </c>
      <c r="Y19" s="22">
        <v>35.8309839816309</v>
      </c>
      <c r="Z19" s="22">
        <v>59.4780295194944</v>
      </c>
      <c r="AA19" s="22">
        <v>24.4535241453003</v>
      </c>
      <c r="AB19" s="22">
        <v>42.4930027539149</v>
      </c>
      <c r="AC19" s="22">
        <v>51.408361615356</v>
      </c>
      <c r="AD19" s="22">
        <v>47.3708105767046</v>
      </c>
      <c r="AE19" s="22">
        <v>42.6862754733689</v>
      </c>
      <c r="AF19" s="22">
        <v>36.435115067231</v>
      </c>
      <c r="AG19" s="22">
        <v>32.8142561839039</v>
      </c>
      <c r="AH19" s="22">
        <v>30.3476991947855</v>
      </c>
      <c r="AI19" s="22">
        <v>28.0379700541604</v>
      </c>
      <c r="AJ19" s="22">
        <v>26.1141313677416</v>
      </c>
      <c r="AK19" s="22">
        <v>24.5237552885696</v>
      </c>
      <c r="AL19" s="22">
        <v>23.6765485685868</v>
      </c>
      <c r="AM19" s="22">
        <v>22.9891566262578</v>
      </c>
      <c r="AN19" s="22">
        <v>22.1792339355346</v>
      </c>
      <c r="AO19" s="22">
        <v>20.6880163560679</v>
      </c>
      <c r="AP19" s="22">
        <v>20.248193725467</v>
      </c>
      <c r="AQ19" s="22">
        <v>19.5790189208944</v>
      </c>
      <c r="AR19" s="22">
        <v>19.5445355174729</v>
      </c>
      <c r="AS19" s="22">
        <v>18.3919628855565</v>
      </c>
      <c r="AT19" s="22">
        <v>17.9285203324073</v>
      </c>
      <c r="AU19" s="22">
        <v>17.0896556705423</v>
      </c>
      <c r="AV19" s="22">
        <v>17.2955521670572</v>
      </c>
    </row>
    <row r="20" spans="1:48">
      <c r="A20" s="22">
        <v>3.5</v>
      </c>
      <c r="B20" s="22">
        <v>3.76208333333333</v>
      </c>
      <c r="C20" s="22">
        <v>4.27667118055556</v>
      </c>
      <c r="D20" s="22">
        <v>17.2917560014468</v>
      </c>
      <c r="E20" s="22">
        <v>26.5866957443666</v>
      </c>
      <c r="F20" s="22">
        <v>26.1525036326993</v>
      </c>
      <c r="G20" s="22">
        <v>26.8397052225909</v>
      </c>
      <c r="H20" s="22">
        <v>28.6334026326242</v>
      </c>
      <c r="I20" s="22">
        <v>27.077785573324</v>
      </c>
      <c r="J20" s="22">
        <v>31.5668024482815</v>
      </c>
      <c r="K20" s="22">
        <v>32.0289784490566</v>
      </c>
      <c r="L20" s="22">
        <v>31.3291000042862</v>
      </c>
      <c r="M20" s="22">
        <v>29.5900189205849</v>
      </c>
      <c r="N20" s="22">
        <v>29.1604584902201</v>
      </c>
      <c r="O20" s="22">
        <v>30.7419389006877</v>
      </c>
      <c r="P20" s="22">
        <v>32.3673680315745</v>
      </c>
      <c r="Q20" s="22">
        <v>33.5281953358828</v>
      </c>
      <c r="R20" s="22">
        <v>31.6496536861558</v>
      </c>
      <c r="S20" s="22">
        <v>30.1668170692735</v>
      </c>
      <c r="T20" s="22">
        <v>32.423305617038</v>
      </c>
      <c r="U20" s="22">
        <v>34.6306440948346</v>
      </c>
      <c r="V20" s="22">
        <v>32.3331804766947</v>
      </c>
      <c r="W20" s="22">
        <v>32.1745977714422</v>
      </c>
      <c r="X20" s="22">
        <v>30.0629447960601</v>
      </c>
      <c r="Y20" s="22">
        <v>79.9588349537063</v>
      </c>
      <c r="Z20" s="22">
        <v>7.69295404204873</v>
      </c>
      <c r="AA20" s="22">
        <v>22.9939463131969</v>
      </c>
      <c r="AB20" s="22">
        <v>66.689533981216</v>
      </c>
      <c r="AC20" s="22">
        <v>63.8403489811616</v>
      </c>
      <c r="AD20" s="22">
        <v>53.659666679771</v>
      </c>
      <c r="AE20" s="22">
        <v>46.8379119551135</v>
      </c>
      <c r="AF20" s="22">
        <v>43.167657845633</v>
      </c>
      <c r="AG20" s="22">
        <v>36.7789023114229</v>
      </c>
      <c r="AH20" s="22">
        <v>33.9720465296924</v>
      </c>
      <c r="AI20" s="22">
        <v>30.4242032299553</v>
      </c>
      <c r="AJ20" s="22">
        <v>28.0684772104708</v>
      </c>
      <c r="AK20" s="22">
        <v>26.1149185288583</v>
      </c>
      <c r="AL20" s="22">
        <v>24.235888021798</v>
      </c>
      <c r="AM20" s="22">
        <v>23.4445521644139</v>
      </c>
      <c r="AN20" s="22">
        <v>21.844728103635</v>
      </c>
      <c r="AO20" s="22">
        <v>21.2188676669671</v>
      </c>
      <c r="AP20" s="22">
        <v>19.8100815255524</v>
      </c>
      <c r="AQ20" s="22">
        <v>23.0726998894987</v>
      </c>
      <c r="AR20" s="22">
        <v>23.5100231600335</v>
      </c>
      <c r="AS20" s="22">
        <v>22.017079505464</v>
      </c>
      <c r="AT20" s="22">
        <v>25.1484372925156</v>
      </c>
      <c r="AU20" s="22">
        <v>23.6898630915747</v>
      </c>
      <c r="AV20" s="22">
        <v>25.587496867057</v>
      </c>
    </row>
    <row r="21" spans="1:48">
      <c r="A21" s="22">
        <v>3.5</v>
      </c>
      <c r="B21" s="22">
        <v>3.76208333333333</v>
      </c>
      <c r="C21" s="22">
        <v>16.9242545138889</v>
      </c>
      <c r="D21" s="22">
        <v>26.3242384320023</v>
      </c>
      <c r="E21" s="22">
        <v>24.9022412999221</v>
      </c>
      <c r="F21" s="22">
        <v>26.7596308241846</v>
      </c>
      <c r="G21" s="22">
        <v>25.3106791784421</v>
      </c>
      <c r="H21" s="22">
        <v>25.1241622361648</v>
      </c>
      <c r="I21" s="22">
        <v>27.3979428098483</v>
      </c>
      <c r="J21" s="22">
        <v>31.8194598674386</v>
      </c>
      <c r="K21" s="22">
        <v>34.4563435754063</v>
      </c>
      <c r="L21" s="22">
        <v>32.4488407518506</v>
      </c>
      <c r="M21" s="22">
        <v>32.7912065497242</v>
      </c>
      <c r="N21" s="22">
        <v>32.0068478237964</v>
      </c>
      <c r="O21" s="22">
        <v>30.7217509943974</v>
      </c>
      <c r="P21" s="22">
        <v>30.982081826412</v>
      </c>
      <c r="Q21" s="22">
        <v>28.9352864696449</v>
      </c>
      <c r="R21" s="22">
        <v>27.0641743810004</v>
      </c>
      <c r="S21" s="22">
        <v>25.4161660799645</v>
      </c>
      <c r="T21" s="22">
        <v>29.6263786087747</v>
      </c>
      <c r="U21" s="22">
        <v>30.1958099173107</v>
      </c>
      <c r="V21" s="22">
        <v>32.4447361638788</v>
      </c>
      <c r="W21" s="22">
        <v>32.7543042893277</v>
      </c>
      <c r="X21" s="22">
        <v>31.555177956694</v>
      </c>
      <c r="Y21" s="22">
        <v>72.6863784152283</v>
      </c>
      <c r="Z21" s="22">
        <v>44.0838682809797</v>
      </c>
      <c r="AA21" s="22">
        <v>68.0696006683405</v>
      </c>
      <c r="AB21" s="22">
        <v>13.232129033694</v>
      </c>
      <c r="AC21" s="22">
        <v>14.9713712916353</v>
      </c>
      <c r="AD21" s="22">
        <v>14.0613285891033</v>
      </c>
      <c r="AE21" s="22">
        <v>13.2043978852052</v>
      </c>
      <c r="AF21" s="22">
        <v>15.0102507701475</v>
      </c>
      <c r="AG21" s="22">
        <v>15.0461021046155</v>
      </c>
      <c r="AH21" s="22">
        <v>15.0761873494565</v>
      </c>
      <c r="AI21" s="22">
        <v>14.4927432515584</v>
      </c>
      <c r="AJ21" s="22">
        <v>15.0620084639771</v>
      </c>
      <c r="AK21" s="22">
        <v>15.1770354360208</v>
      </c>
      <c r="AL21" s="22">
        <v>15.9647104649264</v>
      </c>
      <c r="AM21" s="22">
        <v>18.4139640570349</v>
      </c>
      <c r="AN21" s="22">
        <v>17.2459321421395</v>
      </c>
      <c r="AO21" s="22">
        <v>16.5720079963857</v>
      </c>
      <c r="AP21" s="22">
        <v>18.8476757107521</v>
      </c>
      <c r="AQ21" s="22">
        <v>17.7549168789125</v>
      </c>
      <c r="AR21" s="22">
        <v>17.9682073361936</v>
      </c>
      <c r="AS21" s="22">
        <v>16.9509362065036</v>
      </c>
      <c r="AT21" s="22">
        <v>16.0209808487787</v>
      </c>
      <c r="AU21" s="22">
        <v>16.3453221380391</v>
      </c>
      <c r="AV21" s="22">
        <v>16.6337156010731</v>
      </c>
    </row>
    <row r="22" spans="1:48">
      <c r="A22" s="22">
        <v>3.5</v>
      </c>
      <c r="B22" s="22">
        <v>3.76208333333333</v>
      </c>
      <c r="C22" s="22">
        <v>15.3433065972222</v>
      </c>
      <c r="D22" s="22">
        <v>20.0295087879051</v>
      </c>
      <c r="E22" s="22">
        <v>22.670596124517</v>
      </c>
      <c r="F22" s="22">
        <v>27.1033787749314</v>
      </c>
      <c r="G22" s="22">
        <v>25.6249220967497</v>
      </c>
      <c r="H22" s="22">
        <v>25.40357656436</v>
      </c>
      <c r="I22" s="22">
        <v>27.6324180002588</v>
      </c>
      <c r="J22" s="22">
        <v>35.4945685218515</v>
      </c>
      <c r="K22" s="22">
        <v>35.4232229643</v>
      </c>
      <c r="L22" s="22">
        <v>42.4625044928967</v>
      </c>
      <c r="M22" s="22">
        <v>40.6062435782673</v>
      </c>
      <c r="N22" s="22">
        <v>39.840562158886</v>
      </c>
      <c r="O22" s="22">
        <v>38.8653014751378</v>
      </c>
      <c r="P22" s="22">
        <v>37.4087004141296</v>
      </c>
      <c r="Q22" s="22">
        <v>37.1285468790909</v>
      </c>
      <c r="R22" s="22">
        <v>34.8509662666583</v>
      </c>
      <c r="S22" s="22">
        <v>36.3643984087718</v>
      </c>
      <c r="T22" s="22">
        <v>33.9181208786855</v>
      </c>
      <c r="U22" s="22">
        <v>32.6859094593308</v>
      </c>
      <c r="V22" s="22">
        <v>34.8181870055387</v>
      </c>
      <c r="W22" s="22">
        <v>33.338716603953</v>
      </c>
      <c r="X22" s="22">
        <v>32.9932717683851</v>
      </c>
      <c r="Y22" s="22">
        <v>70.9630626642185</v>
      </c>
      <c r="Z22" s="22">
        <v>44.4256592382633</v>
      </c>
      <c r="AA22" s="22">
        <v>69.6517405368761</v>
      </c>
      <c r="AB22" s="22">
        <v>67.17454352951</v>
      </c>
      <c r="AC22" s="22">
        <v>79.2837285432271</v>
      </c>
      <c r="AD22" s="22">
        <v>67.925168988944</v>
      </c>
      <c r="AE22" s="22">
        <v>56.4561499690514</v>
      </c>
      <c r="AF22" s="22">
        <v>46.9805041854571</v>
      </c>
      <c r="AG22" s="22">
        <v>42.3489857002659</v>
      </c>
      <c r="AH22" s="22">
        <v>36.1942339542732</v>
      </c>
      <c r="AI22" s="22">
        <v>33.2702063576746</v>
      </c>
      <c r="AJ22" s="22">
        <v>30.4567481684819</v>
      </c>
      <c r="AK22" s="22">
        <v>28.059369133839</v>
      </c>
      <c r="AL22" s="22">
        <v>26.0839872648133</v>
      </c>
      <c r="AM22" s="22">
        <v>24.2576116912501</v>
      </c>
      <c r="AN22" s="22">
        <v>24.3364776828345</v>
      </c>
      <c r="AO22" s="22">
        <v>23.5264489134411</v>
      </c>
      <c r="AP22" s="22">
        <v>21.919595381704</v>
      </c>
      <c r="AQ22" s="22">
        <v>24.5792443684336</v>
      </c>
      <c r="AR22" s="22">
        <v>23.4300447842656</v>
      </c>
      <c r="AS22" s="22">
        <v>24.7294592226429</v>
      </c>
      <c r="AT22" s="22">
        <v>23.5636108254667</v>
      </c>
      <c r="AU22" s="22">
        <v>28.7283453978541</v>
      </c>
      <c r="AV22" s="22">
        <v>29.0078698463659</v>
      </c>
    </row>
    <row r="23" spans="1:48">
      <c r="A23" s="22">
        <v>3.5</v>
      </c>
      <c r="B23" s="22">
        <v>3.76208333333333</v>
      </c>
      <c r="C23" s="22">
        <v>5.85761909722222</v>
      </c>
      <c r="D23" s="22">
        <v>6.19234012471065</v>
      </c>
      <c r="E23" s="22">
        <v>8.01852242755522</v>
      </c>
      <c r="F23" s="22">
        <v>11.1168397978123</v>
      </c>
      <c r="G23" s="22">
        <v>16.6822104020522</v>
      </c>
      <c r="H23" s="22">
        <v>16.1232373425427</v>
      </c>
      <c r="I23" s="22">
        <v>26.8500953354659</v>
      </c>
      <c r="J23" s="22">
        <v>29.0212883356785</v>
      </c>
      <c r="K23" s="22">
        <v>27.4802944201994</v>
      </c>
      <c r="L23" s="22">
        <v>26.0715691491323</v>
      </c>
      <c r="M23" s="22">
        <v>24.7837594638318</v>
      </c>
      <c r="N23" s="22">
        <v>24.8868927899238</v>
      </c>
      <c r="O23" s="22">
        <v>23.3632678254553</v>
      </c>
      <c r="P23" s="22">
        <v>27.097767105346</v>
      </c>
      <c r="Q23" s="22">
        <v>25.9319312511701</v>
      </c>
      <c r="R23" s="22">
        <v>24.3186071521114</v>
      </c>
      <c r="S23" s="22">
        <v>22.9062600382218</v>
      </c>
      <c r="T23" s="22">
        <v>23.9471698820745</v>
      </c>
      <c r="U23" s="22">
        <v>23.3180252201446</v>
      </c>
      <c r="V23" s="22">
        <v>25.8268082362307</v>
      </c>
      <c r="W23" s="22">
        <v>24.9143369900485</v>
      </c>
      <c r="X23" s="22">
        <v>28.842989000393</v>
      </c>
      <c r="Y23" s="22">
        <v>35.4117155985501</v>
      </c>
      <c r="Z23" s="22">
        <v>72.2120319080999</v>
      </c>
      <c r="AA23" s="22">
        <v>52.4809549819185</v>
      </c>
      <c r="AB23" s="22">
        <v>77.7019934983584</v>
      </c>
      <c r="AC23" s="22">
        <v>87.7150225522903</v>
      </c>
      <c r="AD23" s="22">
        <v>80.5611497832187</v>
      </c>
      <c r="AE23" s="22">
        <v>72.6822890155787</v>
      </c>
      <c r="AF23" s="22">
        <v>57.8572680719591</v>
      </c>
      <c r="AG23" s="22">
        <v>48.0161639831898</v>
      </c>
      <c r="AH23" s="22">
        <v>41.2423519771542</v>
      </c>
      <c r="AI23" s="22">
        <v>37.7588246330196</v>
      </c>
      <c r="AJ23" s="22">
        <v>34.8803588520187</v>
      </c>
      <c r="AK23" s="22">
        <v>31.0728896134834</v>
      </c>
      <c r="AL23" s="22">
        <v>28.509188719974</v>
      </c>
      <c r="AM23" s="22">
        <v>26.5869203035102</v>
      </c>
      <c r="AN23" s="22">
        <v>26.1603192425024</v>
      </c>
      <c r="AO23" s="22">
        <v>25.5243359734164</v>
      </c>
      <c r="AP23" s="22">
        <v>25.0542383403503</v>
      </c>
      <c r="AQ23" s="22">
        <v>23.4287495494702</v>
      </c>
      <c r="AR23" s="22">
        <v>23.7999069248603</v>
      </c>
      <c r="AS23" s="22">
        <v>23.647088561112</v>
      </c>
      <c r="AT23" s="22">
        <v>22.6012029122554</v>
      </c>
      <c r="AU23" s="22">
        <v>21.3612663289535</v>
      </c>
      <c r="AV23" s="22">
        <v>22.8256626610468</v>
      </c>
    </row>
    <row r="24" spans="1:48">
      <c r="A24" s="22">
        <v>3.5</v>
      </c>
      <c r="B24" s="22">
        <v>3.76208333333333</v>
      </c>
      <c r="C24" s="22">
        <v>7.43856701388889</v>
      </c>
      <c r="D24" s="22">
        <v>7.63759001186343</v>
      </c>
      <c r="E24" s="22">
        <v>7.81953020251182</v>
      </c>
      <c r="F24" s="22">
        <v>19.8219478196272</v>
      </c>
      <c r="G24" s="22">
        <v>18.9684806317759</v>
      </c>
      <c r="H24" s="22">
        <v>22.0281333301652</v>
      </c>
      <c r="I24" s="22">
        <v>21.0394685526594</v>
      </c>
      <c r="J24" s="22">
        <v>21.4888441214063</v>
      </c>
      <c r="K24" s="22">
        <v>28.7710583827747</v>
      </c>
      <c r="L24" s="22">
        <v>28.4322660786838</v>
      </c>
      <c r="M24" s="22">
        <v>36.4553766911933</v>
      </c>
      <c r="N24" s="22">
        <v>34.2762901918659</v>
      </c>
      <c r="O24" s="22">
        <v>33.4191129312108</v>
      </c>
      <c r="P24" s="22">
        <v>31.9421834247214</v>
      </c>
      <c r="Q24" s="22">
        <v>33.2245426624885</v>
      </c>
      <c r="R24" s="22">
        <v>33.3515880179183</v>
      </c>
      <c r="S24" s="22">
        <v>31.6801203459324</v>
      </c>
      <c r="T24" s="22">
        <v>32.4258949729983</v>
      </c>
      <c r="U24" s="22">
        <v>31.3963775724994</v>
      </c>
      <c r="V24" s="22">
        <v>32.2019746342974</v>
      </c>
      <c r="W24" s="22">
        <v>33.0576756163756</v>
      </c>
      <c r="X24" s="22">
        <v>31.8173413451513</v>
      </c>
      <c r="Y24" s="22">
        <v>37.0525666420751</v>
      </c>
      <c r="Z24" s="22">
        <v>39.9406659308781</v>
      </c>
      <c r="AA24" s="22">
        <v>11.021270315022</v>
      </c>
      <c r="AB24" s="22">
        <v>54.8300674571205</v>
      </c>
      <c r="AC24" s="22">
        <v>54.8950615682442</v>
      </c>
      <c r="AD24" s="22">
        <v>45.5792231366544</v>
      </c>
      <c r="AE24" s="22">
        <v>39.8196035920098</v>
      </c>
      <c r="AF24" s="22">
        <v>36.1607741040951</v>
      </c>
      <c r="AG24" s="22">
        <v>33.406974326827</v>
      </c>
      <c r="AH24" s="22">
        <v>30.7543680056036</v>
      </c>
      <c r="AI24" s="22">
        <v>28.4332588849826</v>
      </c>
      <c r="AJ24" s="22">
        <v>26.3552374973549</v>
      </c>
      <c r="AK24" s="22">
        <v>24.9184130501282</v>
      </c>
      <c r="AL24" s="22">
        <v>23.8563603128864</v>
      </c>
      <c r="AM24" s="22">
        <v>22.2211893860303</v>
      </c>
      <c r="AN24" s="22">
        <v>22.88213275319</v>
      </c>
      <c r="AO24" s="22">
        <v>23.3541564745698</v>
      </c>
      <c r="AP24" s="22">
        <v>22.003237465305</v>
      </c>
      <c r="AQ24" s="22">
        <v>20.639626249533</v>
      </c>
      <c r="AR24" s="22">
        <v>20.9950863610664</v>
      </c>
      <c r="AS24" s="22">
        <v>23.9189908428616</v>
      </c>
      <c r="AT24" s="22">
        <v>22.8429693577778</v>
      </c>
      <c r="AU24" s="22">
        <v>21.5822811545685</v>
      </c>
      <c r="AV24" s="22">
        <v>27.313345791221</v>
      </c>
    </row>
    <row r="25" spans="1:48">
      <c r="A25" s="22">
        <v>3.5</v>
      </c>
      <c r="B25" s="22">
        <v>3.76208333333333</v>
      </c>
      <c r="C25" s="22">
        <v>16.9242545138889</v>
      </c>
      <c r="D25" s="22">
        <v>20.0647702462384</v>
      </c>
      <c r="E25" s="22">
        <v>20.3534248772803</v>
      </c>
      <c r="F25" s="22">
        <v>20.6100869533818</v>
      </c>
      <c r="G25" s="22">
        <v>22.0501334755474</v>
      </c>
      <c r="H25" s="22">
        <v>21.0304136855629</v>
      </c>
      <c r="I25" s="22">
        <v>20.1273865108854</v>
      </c>
      <c r="J25" s="22">
        <v>19.3268691687011</v>
      </c>
      <c r="K25" s="22">
        <v>27.1189491897491</v>
      </c>
      <c r="L25" s="22">
        <v>26.9632656545519</v>
      </c>
      <c r="M25" s="22">
        <v>26.8248370445057</v>
      </c>
      <c r="N25" s="22">
        <v>29.1605090865144</v>
      </c>
      <c r="O25" s="22">
        <v>27.2700653899219</v>
      </c>
      <c r="P25" s="22">
        <v>29.3446233340506</v>
      </c>
      <c r="Q25" s="22">
        <v>27.4383764978779</v>
      </c>
      <c r="R25" s="22">
        <v>25.6957491818101</v>
      </c>
      <c r="S25" s="22">
        <v>24.1651973770381</v>
      </c>
      <c r="T25" s="22">
        <v>22.766017935509</v>
      </c>
      <c r="U25" s="22">
        <v>27.733731142276</v>
      </c>
      <c r="V25" s="22">
        <v>26.6849092740071</v>
      </c>
      <c r="W25" s="22">
        <v>30.10747270652</v>
      </c>
      <c r="X25" s="22">
        <v>32.5517534245731</v>
      </c>
      <c r="Y25" s="22">
        <v>47.1818405936029</v>
      </c>
      <c r="Z25" s="22">
        <v>46.7331885790702</v>
      </c>
      <c r="AA25" s="22">
        <v>1.88146806321241</v>
      </c>
      <c r="AB25" s="22">
        <v>76.9657411200536</v>
      </c>
      <c r="AC25" s="22">
        <v>93.5379408952436</v>
      </c>
      <c r="AD25" s="22">
        <v>73.1766794560198</v>
      </c>
      <c r="AE25" s="22">
        <v>67.2456811360448</v>
      </c>
      <c r="AF25" s="22">
        <v>60.8426181434665</v>
      </c>
      <c r="AG25" s="22">
        <v>49.4017697907923</v>
      </c>
      <c r="AH25" s="22">
        <v>44.441362727543</v>
      </c>
      <c r="AI25" s="22">
        <v>40.9893124267622</v>
      </c>
      <c r="AJ25" s="22">
        <v>37.5338302994628</v>
      </c>
      <c r="AK25" s="22">
        <v>33.1812562296862</v>
      </c>
      <c r="AL25" s="22">
        <v>30.6956984033048</v>
      </c>
      <c r="AM25" s="22">
        <v>28.9343446096935</v>
      </c>
      <c r="AN25" s="22">
        <v>26.9649547487858</v>
      </c>
      <c r="AO25" s="22">
        <v>25.2138389307954</v>
      </c>
      <c r="AP25" s="22">
        <v>24.0461131694258</v>
      </c>
      <c r="AQ25" s="22">
        <v>22.9560022931478</v>
      </c>
      <c r="AR25" s="22">
        <v>23.4150118670045</v>
      </c>
      <c r="AS25" s="22">
        <v>26.1118456783439</v>
      </c>
      <c r="AT25" s="22">
        <v>24.7927827823275</v>
      </c>
      <c r="AU25" s="22">
        <v>23.364735593511</v>
      </c>
      <c r="AV25" s="22">
        <v>22.8751440652302</v>
      </c>
    </row>
    <row r="26" spans="1:48">
      <c r="A26" s="22">
        <v>3.5</v>
      </c>
      <c r="B26" s="22">
        <v>11.0245833333333</v>
      </c>
      <c r="C26" s="22">
        <v>10.9158065972222</v>
      </c>
      <c r="D26" s="22">
        <v>10.8163665309607</v>
      </c>
      <c r="E26" s="22">
        <v>10.7254617370532</v>
      </c>
      <c r="F26" s="22">
        <v>14.8629499743438</v>
      </c>
      <c r="G26" s="22">
        <v>15.7593896855207</v>
      </c>
      <c r="H26" s="22">
        <v>15.2796254041802</v>
      </c>
      <c r="I26" s="22">
        <v>23.403263746361</v>
      </c>
      <c r="J26" s="22">
        <v>23.5906520144727</v>
      </c>
      <c r="K26" s="22">
        <v>23.826021416202</v>
      </c>
      <c r="L26" s="22">
        <v>33.1657502947376</v>
      </c>
      <c r="M26" s="22">
        <v>39.8358733354917</v>
      </c>
      <c r="N26" s="22">
        <v>44.5994528737637</v>
      </c>
      <c r="O26" s="22">
        <v>41.8238878813893</v>
      </c>
      <c r="P26" s="22">
        <v>39.2053097775006</v>
      </c>
      <c r="Q26" s="22">
        <v>36.4526873549318</v>
      </c>
      <c r="R26" s="22">
        <v>35.5047457709337</v>
      </c>
      <c r="S26" s="22">
        <v>36.8313059380751</v>
      </c>
      <c r="T26" s="22">
        <v>34.3449521783903</v>
      </c>
      <c r="U26" s="22">
        <v>32.5633866452854</v>
      </c>
      <c r="V26" s="22">
        <v>30.4433626248984</v>
      </c>
      <c r="W26" s="22">
        <v>28.480307332928</v>
      </c>
      <c r="X26" s="22">
        <v>28.4497245702154</v>
      </c>
      <c r="Y26" s="22">
        <v>35.1947647212355</v>
      </c>
      <c r="Z26" s="22">
        <v>38.9157785378816</v>
      </c>
      <c r="AA26" s="22">
        <v>32.9895931922609</v>
      </c>
      <c r="AB26" s="22">
        <v>31.2018606129987</v>
      </c>
      <c r="AC26" s="22">
        <v>31.1583287877832</v>
      </c>
      <c r="AD26" s="22">
        <v>28.714114468359</v>
      </c>
      <c r="AE26" s="22">
        <v>26.456663416153</v>
      </c>
      <c r="AF26" s="22">
        <v>24.7673002938436</v>
      </c>
      <c r="AG26" s="22">
        <v>22.9914403519554</v>
      </c>
      <c r="AH26" s="22">
        <v>21.6184363708148</v>
      </c>
      <c r="AI26" s="22">
        <v>20.1253539156532</v>
      </c>
      <c r="AJ26" s="22">
        <v>20.535356921429</v>
      </c>
      <c r="AK26" s="22">
        <v>19.135238785673</v>
      </c>
      <c r="AL26" s="22">
        <v>19.5816306690766</v>
      </c>
      <c r="AM26" s="22">
        <v>20.9970479028322</v>
      </c>
      <c r="AN26" s="22">
        <v>19.9073750936016</v>
      </c>
      <c r="AO26" s="22">
        <v>20.5750524673606</v>
      </c>
      <c r="AP26" s="22">
        <v>20.7746455721587</v>
      </c>
      <c r="AQ26" s="22">
        <v>22.1696577973619</v>
      </c>
      <c r="AR26" s="22">
        <v>24.7578306102827</v>
      </c>
      <c r="AS26" s="22">
        <v>23.1577834829001</v>
      </c>
      <c r="AT26" s="22">
        <v>21.6950737339511</v>
      </c>
      <c r="AU26" s="22">
        <v>22.2481595517561</v>
      </c>
      <c r="AV26" s="22">
        <v>27.7888939465458</v>
      </c>
    </row>
    <row r="27" spans="1:48">
      <c r="A27" s="22">
        <v>3.5</v>
      </c>
      <c r="B27" s="22">
        <v>6.87458333333333</v>
      </c>
      <c r="C27" s="22">
        <v>19.1470982638889</v>
      </c>
      <c r="D27" s="22">
        <v>27.9117193434606</v>
      </c>
      <c r="E27" s="22">
        <v>28.3078774659739</v>
      </c>
      <c r="F27" s="22">
        <v>26.7156179834778</v>
      </c>
      <c r="G27" s="22">
        <v>30.4101585252946</v>
      </c>
      <c r="H27" s="22">
        <v>28.6728699185401</v>
      </c>
      <c r="I27" s="22">
        <v>35.8126246001574</v>
      </c>
      <c r="J27" s="22">
        <v>41.3365994019458</v>
      </c>
      <c r="K27" s="22">
        <v>39.6051263015634</v>
      </c>
      <c r="L27" s="22">
        <v>39.8853018213953</v>
      </c>
      <c r="M27" s="22">
        <v>43.7318855963147</v>
      </c>
      <c r="N27" s="22">
        <v>41.7349349427232</v>
      </c>
      <c r="O27" s="22">
        <v>38.9468129865714</v>
      </c>
      <c r="P27" s="22">
        <v>36.9703672312311</v>
      </c>
      <c r="Q27" s="22">
        <v>34.7103181964363</v>
      </c>
      <c r="R27" s="22">
        <v>33.0579999747537</v>
      </c>
      <c r="S27" s="22">
        <v>31.9426216448497</v>
      </c>
      <c r="T27" s="22">
        <v>30.9787488714243</v>
      </c>
      <c r="U27" s="22">
        <v>31.2968647061513</v>
      </c>
      <c r="V27" s="22">
        <v>29.8531288678862</v>
      </c>
      <c r="W27" s="22">
        <v>31.262765976543</v>
      </c>
      <c r="X27" s="22">
        <v>29.2293785635564</v>
      </c>
      <c r="Y27" s="22">
        <v>35.6248738408953</v>
      </c>
      <c r="Z27" s="22">
        <v>51.4344000215558</v>
      </c>
      <c r="AA27" s="22">
        <v>76.4074440011137</v>
      </c>
      <c r="AB27" s="22">
        <v>55.9014399406144</v>
      </c>
      <c r="AC27" s="22">
        <v>72.6831610153476</v>
      </c>
      <c r="AD27" s="22">
        <v>60.4170488758948</v>
      </c>
      <c r="AE27" s="22">
        <v>53.9603997369191</v>
      </c>
      <c r="AF27" s="22">
        <v>47.0827587858083</v>
      </c>
      <c r="AG27" s="22">
        <v>39.5749368995314</v>
      </c>
      <c r="AH27" s="22">
        <v>35.0812210365469</v>
      </c>
      <c r="AI27" s="22">
        <v>32.4325828975766</v>
      </c>
      <c r="AJ27" s="22">
        <v>30.0112861988679</v>
      </c>
      <c r="AK27" s="22">
        <v>27.7978174667985</v>
      </c>
      <c r="AL27" s="22">
        <v>25.9246109508818</v>
      </c>
      <c r="AM27" s="22">
        <v>25.3501082611935</v>
      </c>
      <c r="AN27" s="22">
        <v>23.7779712622445</v>
      </c>
      <c r="AO27" s="22">
        <v>22.1495287289019</v>
      </c>
      <c r="AP27" s="22">
        <v>22.8309551005574</v>
      </c>
      <c r="AQ27" s="22">
        <v>24.7508809784954</v>
      </c>
      <c r="AR27" s="22">
        <v>23.1514303611745</v>
      </c>
      <c r="AS27" s="22">
        <v>23.5741228857229</v>
      </c>
      <c r="AT27" s="22">
        <v>22.5363242658886</v>
      </c>
      <c r="AU27" s="22">
        <v>27.9946915798888</v>
      </c>
      <c r="AV27" s="22">
        <v>28.3922120174567</v>
      </c>
    </row>
    <row r="28" spans="1:48">
      <c r="A28" s="22">
        <v>3.5</v>
      </c>
      <c r="B28" s="22">
        <v>3.76208333333333</v>
      </c>
      <c r="C28" s="22">
        <v>7.43856701388889</v>
      </c>
      <c r="D28" s="22">
        <v>18.0608407844329</v>
      </c>
      <c r="E28" s="22">
        <v>17.3481186171024</v>
      </c>
      <c r="F28" s="22">
        <v>22.9030569419966</v>
      </c>
      <c r="G28" s="22">
        <v>22.908384797592</v>
      </c>
      <c r="H28" s="22">
        <v>21.8149984357987</v>
      </c>
      <c r="I28" s="22">
        <v>22.1034194424977</v>
      </c>
      <c r="J28" s="22">
        <v>22.4348737876208</v>
      </c>
      <c r="K28" s="22">
        <v>29.4939827193736</v>
      </c>
      <c r="L28" s="22">
        <v>32.5630175973567</v>
      </c>
      <c r="M28" s="22">
        <v>31.8039498136496</v>
      </c>
      <c r="N28" s="22">
        <v>30.024110787978</v>
      </c>
      <c r="O28" s="22">
        <v>28.0595412786766</v>
      </c>
      <c r="P28" s="22">
        <v>27.8341317230228</v>
      </c>
      <c r="Q28" s="22">
        <v>26.5866821237211</v>
      </c>
      <c r="R28" s="22">
        <v>27.1584903623962</v>
      </c>
      <c r="S28" s="22">
        <v>25.5023866062906</v>
      </c>
      <c r="T28" s="22">
        <v>23.9884317559173</v>
      </c>
      <c r="U28" s="22">
        <v>29.3570275517863</v>
      </c>
      <c r="V28" s="22">
        <v>32.4408105099007</v>
      </c>
      <c r="W28" s="22">
        <v>30.3063076078009</v>
      </c>
      <c r="X28" s="22">
        <v>29.439700824408</v>
      </c>
      <c r="Y28" s="22">
        <v>47.0210512092611</v>
      </c>
      <c r="Z28" s="22">
        <v>45.4399465837757</v>
      </c>
      <c r="AA28" s="22">
        <v>61.0977305734951</v>
      </c>
      <c r="AB28" s="22">
        <v>-66.9353409276022</v>
      </c>
      <c r="AC28" s="22">
        <v>-58.315057497983</v>
      </c>
      <c r="AD28" s="22">
        <v>-52.9346817294062</v>
      </c>
      <c r="AE28" s="22">
        <v>-48.0411215476321</v>
      </c>
      <c r="AF28" s="22">
        <v>-39.7655358707454</v>
      </c>
      <c r="AG28" s="22">
        <v>-22.449220201024</v>
      </c>
      <c r="AH28" s="22">
        <v>-10.0824847602313</v>
      </c>
      <c r="AI28" s="22">
        <v>-7.87750936597236</v>
      </c>
      <c r="AJ28" s="22">
        <v>-5.91691874457709</v>
      </c>
      <c r="AK28" s="22">
        <v>-2.42778097982428</v>
      </c>
      <c r="AL28" s="22">
        <v>4.42865975024216</v>
      </c>
      <c r="AM28" s="22">
        <v>10.8895846778752</v>
      </c>
      <c r="AN28" s="22">
        <v>12.5784368585701</v>
      </c>
      <c r="AO28" s="22">
        <v>13.9534440090191</v>
      </c>
      <c r="AP28" s="22">
        <v>14.120601197794</v>
      </c>
      <c r="AQ28" s="22">
        <v>19.0094626887579</v>
      </c>
      <c r="AR28" s="22">
        <v>18.4775805740872</v>
      </c>
      <c r="AS28" s="22">
        <v>20.3568906697172</v>
      </c>
      <c r="AT28" s="22">
        <v>20.2167463537473</v>
      </c>
      <c r="AU28" s="22">
        <v>20.0760569662069</v>
      </c>
      <c r="AV28" s="22">
        <v>19.9509606524523</v>
      </c>
    </row>
    <row r="29" spans="1:48">
      <c r="A29" s="22">
        <v>3.5</v>
      </c>
      <c r="B29" s="22">
        <v>4.79958333333333</v>
      </c>
      <c r="C29" s="22">
        <v>8.33513993055556</v>
      </c>
      <c r="D29" s="22">
        <v>14.3236930934606</v>
      </c>
      <c r="E29" s="22">
        <v>13.9317427696053</v>
      </c>
      <c r="F29" s="22">
        <v>14.9001412793074</v>
      </c>
      <c r="G29" s="22">
        <v>23.732437762288</v>
      </c>
      <c r="H29" s="22">
        <v>31.7884993019007</v>
      </c>
      <c r="I29" s="22">
        <v>36.0187948832025</v>
      </c>
      <c r="J29" s="22">
        <v>33.8542649890609</v>
      </c>
      <c r="K29" s="22">
        <v>31.8984405774999</v>
      </c>
      <c r="L29" s="22">
        <v>32.3155690657228</v>
      </c>
      <c r="M29" s="22">
        <v>37.0444806943898</v>
      </c>
      <c r="N29" s="22">
        <v>36.7626054000686</v>
      </c>
      <c r="O29" s="22">
        <v>36.667127356549</v>
      </c>
      <c r="P29" s="22">
        <v>36.5989401204687</v>
      </c>
      <c r="Q29" s="22">
        <v>34.0700310934618</v>
      </c>
      <c r="R29" s="22">
        <v>31.7581867579397</v>
      </c>
      <c r="S29" s="22">
        <v>31.3754117210377</v>
      </c>
      <c r="T29" s="22">
        <v>29.9229702552894</v>
      </c>
      <c r="U29" s="22">
        <v>28.6315077186615</v>
      </c>
      <c r="V29" s="22">
        <v>31.2884561220439</v>
      </c>
      <c r="W29" s="22">
        <v>29.2528636382352</v>
      </c>
      <c r="X29" s="22">
        <v>29.6667064787965</v>
      </c>
      <c r="Y29" s="22">
        <v>35.866133074136</v>
      </c>
      <c r="Z29" s="22">
        <v>47.3530835421637</v>
      </c>
      <c r="AA29" s="22">
        <v>50.5348468685527</v>
      </c>
      <c r="AB29" s="22">
        <v>-35.510996951726</v>
      </c>
      <c r="AC29" s="22">
        <v>5.23867982938941</v>
      </c>
      <c r="AD29" s="22">
        <v>8.25919149869315</v>
      </c>
      <c r="AE29" s="22">
        <v>9.38083819932</v>
      </c>
      <c r="AF29" s="22">
        <v>9.3911286322287</v>
      </c>
      <c r="AG29" s="22">
        <v>9.40027854215669</v>
      </c>
      <c r="AH29" s="22">
        <v>8.94342130062157</v>
      </c>
      <c r="AI29" s="22">
        <v>12.0481789113761</v>
      </c>
      <c r="AJ29" s="22">
        <v>11.3765435548163</v>
      </c>
      <c r="AK29" s="22">
        <v>13.4060753664721</v>
      </c>
      <c r="AL29" s="22">
        <v>13.7874315783645</v>
      </c>
      <c r="AM29" s="22">
        <v>15.8983956311336</v>
      </c>
      <c r="AN29" s="22">
        <v>18.7941443224562</v>
      </c>
      <c r="AO29" s="22">
        <v>20.4346514036208</v>
      </c>
      <c r="AP29" s="22">
        <v>19.4073108730528</v>
      </c>
      <c r="AQ29" s="22">
        <v>18.2665166897825</v>
      </c>
      <c r="AR29" s="22">
        <v>17.2236406739095</v>
      </c>
      <c r="AS29" s="22">
        <v>16.2702781827322</v>
      </c>
      <c r="AT29" s="22">
        <v>15.3987459720477</v>
      </c>
      <c r="AU29" s="22">
        <v>14.7770202761136</v>
      </c>
      <c r="AV29" s="22">
        <v>18.3309573414692</v>
      </c>
    </row>
    <row r="30" spans="1:48">
      <c r="A30" s="22">
        <v>3.5</v>
      </c>
      <c r="B30" s="22">
        <v>12.0620833333333</v>
      </c>
      <c r="C30" s="22">
        <v>13.2377024305556</v>
      </c>
      <c r="D30" s="22">
        <v>22.347368379919</v>
      </c>
      <c r="E30" s="22">
        <v>30.1972455846588</v>
      </c>
      <c r="F30" s="22">
        <v>28.4428153386423</v>
      </c>
      <c r="G30" s="22">
        <v>27.8341533052761</v>
      </c>
      <c r="H30" s="22">
        <v>27.3679513139413</v>
      </c>
      <c r="I30" s="22">
        <v>30.4008236947672</v>
      </c>
      <c r="J30" s="22">
        <v>33.0950872914896</v>
      </c>
      <c r="K30" s="22">
        <v>34.4222940854417</v>
      </c>
      <c r="L30" s="22">
        <v>32.417713843108</v>
      </c>
      <c r="M30" s="22">
        <v>30.5851934049079</v>
      </c>
      <c r="N30" s="22">
        <v>28.90996430432</v>
      </c>
      <c r="O30" s="22">
        <v>28.5477783787085</v>
      </c>
      <c r="P30" s="22">
        <v>26.7099274012027</v>
      </c>
      <c r="Q30" s="22">
        <v>25.0298252992661</v>
      </c>
      <c r="R30" s="22">
        <v>27.6887125337075</v>
      </c>
      <c r="S30" s="22">
        <v>25.987098041231</v>
      </c>
      <c r="T30" s="22">
        <v>25.8321838906304</v>
      </c>
      <c r="U30" s="22">
        <v>24.289921440018</v>
      </c>
      <c r="V30" s="22">
        <v>25.1082924084151</v>
      </c>
      <c r="W30" s="22">
        <v>24.947749356272</v>
      </c>
      <c r="X30" s="22">
        <v>27.5142384664179</v>
      </c>
      <c r="Y30" s="22">
        <v>40.8001286040361</v>
      </c>
      <c r="Z30" s="22">
        <v>58.8078780405058</v>
      </c>
      <c r="AA30" s="22">
        <v>63.9903765422192</v>
      </c>
      <c r="AB30" s="22">
        <v>23.5585753191265</v>
      </c>
      <c r="AC30" s="22">
        <v>39.7335355049452</v>
      </c>
      <c r="AD30" s="22">
        <v>36.4547353198137</v>
      </c>
      <c r="AE30" s="22">
        <v>32.4074935735577</v>
      </c>
      <c r="AF30" s="22">
        <v>29.8656630358217</v>
      </c>
      <c r="AG30" s="22">
        <v>27.5589104734559</v>
      </c>
      <c r="AH30" s="22">
        <v>25.5544645626479</v>
      </c>
      <c r="AI30" s="22">
        <v>23.8958164595549</v>
      </c>
      <c r="AJ30" s="22">
        <v>22.3348634686209</v>
      </c>
      <c r="AK30" s="22">
        <v>21.6134297539866</v>
      </c>
      <c r="AL30" s="22">
        <v>20.6747698018871</v>
      </c>
      <c r="AM30" s="22">
        <v>19.3126853938918</v>
      </c>
      <c r="AN30" s="22">
        <v>18.0675132309161</v>
      </c>
      <c r="AO30" s="22">
        <v>17.6758426837167</v>
      </c>
      <c r="AP30" s="22">
        <v>18.103581918326</v>
      </c>
      <c r="AQ30" s="22">
        <v>17.074691137003</v>
      </c>
      <c r="AR30" s="22">
        <v>17.3803789242268</v>
      </c>
      <c r="AS30" s="22">
        <v>16.413563066564</v>
      </c>
      <c r="AT30" s="22">
        <v>16.8090540833557</v>
      </c>
      <c r="AU30" s="22">
        <v>17.0460505891171</v>
      </c>
      <c r="AV30" s="22">
        <v>19.2044774527008</v>
      </c>
    </row>
    <row r="31" spans="1:48">
      <c r="A31" s="22">
        <v>3.5</v>
      </c>
      <c r="B31" s="22">
        <v>6.87458333333333</v>
      </c>
      <c r="C31" s="22">
        <v>11.6314211805556</v>
      </c>
      <c r="D31" s="22">
        <v>11.4705575292245</v>
      </c>
      <c r="E31" s="22">
        <v>11.3235013412994</v>
      </c>
      <c r="F31" s="22">
        <v>11.1890674761712</v>
      </c>
      <c r="G31" s="22">
        <v>20.9893357094699</v>
      </c>
      <c r="H31" s="22">
        <v>26.1661674307233</v>
      </c>
      <c r="I31" s="22">
        <v>24.8223213929196</v>
      </c>
      <c r="J31" s="22">
        <v>33.4876911947767</v>
      </c>
      <c r="K31" s="22">
        <v>31.5633310338917</v>
      </c>
      <c r="L31" s="22">
        <v>29.8041451201494</v>
      </c>
      <c r="M31" s="22">
        <v>31.6606451133253</v>
      </c>
      <c r="N31" s="22">
        <v>32.1100741520986</v>
      </c>
      <c r="O31" s="22">
        <v>32.4999483312287</v>
      </c>
      <c r="P31" s="22">
        <v>32.3853758913947</v>
      </c>
      <c r="Q31" s="22">
        <v>30.6334967300984</v>
      </c>
      <c r="R31" s="22">
        <v>29.5349467575934</v>
      </c>
      <c r="S31" s="22">
        <v>29.5097428207471</v>
      </c>
      <c r="T31" s="22">
        <v>28.2640796581143</v>
      </c>
      <c r="U31" s="22">
        <v>26.5130794874595</v>
      </c>
      <c r="V31" s="22">
        <v>25.5995465109327</v>
      </c>
      <c r="W31" s="22">
        <v>28.0123201254378</v>
      </c>
      <c r="X31" s="22">
        <v>28.6566973021273</v>
      </c>
      <c r="Y31" s="22">
        <v>105.338852771958</v>
      </c>
      <c r="Z31" s="22">
        <v>-55.735198150699</v>
      </c>
      <c r="AA31" s="22">
        <v>-16.9972509798023</v>
      </c>
      <c r="AB31" s="22">
        <v>14.3731832094757</v>
      </c>
      <c r="AC31" s="22">
        <v>36.0144849839957</v>
      </c>
      <c r="AD31" s="22">
        <v>32.8471553157364</v>
      </c>
      <c r="AE31" s="22">
        <v>30.1354167186822</v>
      </c>
      <c r="AF31" s="22">
        <v>27.4717101065922</v>
      </c>
      <c r="AG31" s="22">
        <v>25.5693796344579</v>
      </c>
      <c r="AH31" s="22">
        <v>23.7854400583055</v>
      </c>
      <c r="AI31" s="22">
        <v>22.106356453301</v>
      </c>
      <c r="AJ31" s="22">
        <v>20.5713941910593</v>
      </c>
      <c r="AK31" s="22">
        <v>20.8539040181148</v>
      </c>
      <c r="AL31" s="22">
        <v>19.6300963227738</v>
      </c>
      <c r="AM31" s="22">
        <v>19.6946700894583</v>
      </c>
      <c r="AN31" s="22">
        <v>20.7451436411246</v>
      </c>
      <c r="AO31" s="22">
        <v>19.6833902209</v>
      </c>
      <c r="AP31" s="22">
        <v>19.0722297158944</v>
      </c>
      <c r="AQ31" s="22">
        <v>23.1189449792039</v>
      </c>
      <c r="AR31" s="22">
        <v>24.9637534971282</v>
      </c>
      <c r="AS31" s="22">
        <v>25.9014682973888</v>
      </c>
      <c r="AT31" s="22">
        <v>24.6057222277615</v>
      </c>
      <c r="AU31" s="22">
        <v>24.7634449584906</v>
      </c>
      <c r="AV31" s="22">
        <v>23.3379159328868</v>
      </c>
    </row>
    <row r="32" spans="1:48">
      <c r="A32" s="22">
        <v>3.5</v>
      </c>
      <c r="B32" s="22">
        <v>6.87458333333333</v>
      </c>
      <c r="C32" s="22">
        <v>19.1470982638889</v>
      </c>
      <c r="D32" s="22">
        <v>18.3411389962384</v>
      </c>
      <c r="E32" s="22">
        <v>18.8208294241553</v>
      </c>
      <c r="F32" s="22">
        <v>26.4742297493548</v>
      </c>
      <c r="G32" s="22">
        <v>25.0497750292019</v>
      </c>
      <c r="H32" s="22">
        <v>32.7292976666883</v>
      </c>
      <c r="I32" s="22">
        <v>32.7939847336298</v>
      </c>
      <c r="J32" s="22">
        <v>40.2151044789266</v>
      </c>
      <c r="K32" s="22">
        <v>38.6079303991789</v>
      </c>
      <c r="L32" s="22">
        <v>36.244083039916</v>
      </c>
      <c r="M32" s="22">
        <v>34.0831325789899</v>
      </c>
      <c r="N32" s="22">
        <v>32.1076636992933</v>
      </c>
      <c r="O32" s="22">
        <v>29.9642558984373</v>
      </c>
      <c r="P32" s="22">
        <v>30.8601855490558</v>
      </c>
      <c r="Q32" s="22">
        <v>32.9053112075576</v>
      </c>
      <c r="R32" s="22">
        <v>31.9005403216754</v>
      </c>
      <c r="S32" s="22">
        <v>29.8374106107316</v>
      </c>
      <c r="T32" s="22">
        <v>27.9513661999772</v>
      </c>
      <c r="U32" s="22">
        <v>27.5296389578136</v>
      </c>
      <c r="V32" s="22">
        <v>25.8416782806013</v>
      </c>
      <c r="W32" s="22">
        <v>24.2736008948497</v>
      </c>
      <c r="X32" s="22">
        <v>24.2264367732993</v>
      </c>
      <c r="Y32" s="22">
        <v>46.7516992332871</v>
      </c>
      <c r="Z32" s="22">
        <v>46.6034292687083</v>
      </c>
      <c r="AA32" s="22">
        <v>57.8561292111958</v>
      </c>
      <c r="AB32" s="22">
        <v>100.667297948176</v>
      </c>
      <c r="AC32" s="22">
        <v>94.9016882076245</v>
      </c>
      <c r="AD32" s="22">
        <v>77.3957067386598</v>
      </c>
      <c r="AE32" s="22">
        <v>71.1025752435915</v>
      </c>
      <c r="AF32" s="22">
        <v>61.0393466774907</v>
      </c>
      <c r="AG32" s="22">
        <v>55.3241524207355</v>
      </c>
      <c r="AH32" s="22">
        <v>46.826873141512</v>
      </c>
      <c r="AI32" s="22">
        <v>43.1700665301989</v>
      </c>
      <c r="AJ32" s="22">
        <v>36.9931225136504</v>
      </c>
      <c r="AK32" s="22">
        <v>33.9805514350541</v>
      </c>
      <c r="AL32" s="22">
        <v>31.177359865126</v>
      </c>
      <c r="AM32" s="22">
        <v>28.9138031433693</v>
      </c>
      <c r="AN32" s="22">
        <v>26.9466899616459</v>
      </c>
      <c r="AO32" s="22">
        <v>25.046265739938</v>
      </c>
      <c r="AP32" s="22">
        <v>23.3089612639266</v>
      </c>
      <c r="AQ32" s="22">
        <v>25.5714831693209</v>
      </c>
      <c r="AR32" s="22">
        <v>24.3123104513879</v>
      </c>
      <c r="AS32" s="22">
        <v>26.2880417140328</v>
      </c>
      <c r="AT32" s="22">
        <v>24.5566514669117</v>
      </c>
      <c r="AU32" s="22">
        <v>23.934955929329</v>
      </c>
      <c r="AV32" s="22">
        <v>28.9935476928624</v>
      </c>
    </row>
    <row r="33" spans="1:48">
      <c r="A33" s="22">
        <v>3.5</v>
      </c>
      <c r="B33" s="22">
        <v>6.87458333333333</v>
      </c>
      <c r="C33" s="22">
        <v>7.12201493055556</v>
      </c>
      <c r="D33" s="22">
        <v>8.84515827575231</v>
      </c>
      <c r="E33" s="22">
        <v>14.7389330295083</v>
      </c>
      <c r="F33" s="22">
        <v>14.3113412778089</v>
      </c>
      <c r="G33" s="22">
        <v>13.9308678181303</v>
      </c>
      <c r="H33" s="22">
        <v>16.4031749395009</v>
      </c>
      <c r="I33" s="22">
        <v>15.8973190905271</v>
      </c>
      <c r="J33" s="22">
        <v>15.4598825352569</v>
      </c>
      <c r="K33" s="22">
        <v>16.5964122209326</v>
      </c>
      <c r="L33" s="22">
        <v>16.1218868386358</v>
      </c>
      <c r="M33" s="22">
        <v>27.6637141839258</v>
      </c>
      <c r="N33" s="22">
        <v>35.9065025463537</v>
      </c>
      <c r="O33" s="22">
        <v>33.7643651807995</v>
      </c>
      <c r="P33" s="22">
        <v>31.4787571694475</v>
      </c>
      <c r="Q33" s="22">
        <v>30.2653926539309</v>
      </c>
      <c r="R33" s="22">
        <v>29.685208668757</v>
      </c>
      <c r="S33" s="22">
        <v>27.812228258022</v>
      </c>
      <c r="T33" s="22">
        <v>28.7187891734063</v>
      </c>
      <c r="U33" s="22">
        <v>26.9287597693556</v>
      </c>
      <c r="V33" s="22">
        <v>30.7066226019481</v>
      </c>
      <c r="W33" s="22">
        <v>29.2533052635655</v>
      </c>
      <c r="X33" s="22">
        <v>27.3923965617761</v>
      </c>
      <c r="Y33" s="22">
        <v>139.193786715698</v>
      </c>
      <c r="Z33" s="22">
        <v>96.28857233816</v>
      </c>
      <c r="AA33" s="22">
        <v>86.8691957398849</v>
      </c>
      <c r="AB33" s="22">
        <v>86.6728396498365</v>
      </c>
      <c r="AC33" s="22">
        <v>139.274778930734</v>
      </c>
      <c r="AD33" s="22">
        <v>122.231621459309</v>
      </c>
      <c r="AE33" s="22">
        <v>90.8879591223738</v>
      </c>
      <c r="AF33" s="22">
        <v>80.2923446749181</v>
      </c>
      <c r="AG33" s="22">
        <v>69.8286592397021</v>
      </c>
      <c r="AH33" s="22">
        <v>61.0478832119833</v>
      </c>
      <c r="AI33" s="22">
        <v>56.1704399029547</v>
      </c>
      <c r="AJ33" s="22">
        <v>51.0323828137106</v>
      </c>
      <c r="AK33" s="22">
        <v>46.4637937185243</v>
      </c>
      <c r="AL33" s="22">
        <v>42.838151424351</v>
      </c>
      <c r="AM33" s="22">
        <v>39.0818025225433</v>
      </c>
      <c r="AN33" s="22">
        <v>36.1397811393583</v>
      </c>
      <c r="AO33" s="22">
        <v>33.4502832582301</v>
      </c>
      <c r="AP33" s="22">
        <v>30.946605619409</v>
      </c>
      <c r="AQ33" s="22">
        <v>28.8153553037431</v>
      </c>
      <c r="AR33" s="22">
        <v>28.1855017764641</v>
      </c>
      <c r="AS33" s="22">
        <v>29.0541458520248</v>
      </c>
      <c r="AT33" s="22">
        <v>28.3799170811902</v>
      </c>
      <c r="AU33" s="22">
        <v>26.643974198388</v>
      </c>
      <c r="AV33" s="22">
        <v>25.0570330796931</v>
      </c>
    </row>
    <row r="34" spans="1:48">
      <c r="A34" s="22">
        <v>3.5</v>
      </c>
      <c r="B34" s="22">
        <v>7.91208333333333</v>
      </c>
      <c r="C34" s="22">
        <v>8.07046284722222</v>
      </c>
      <c r="D34" s="22">
        <v>8.21524811950231</v>
      </c>
      <c r="E34" s="22">
        <v>12.7564623802824</v>
      </c>
      <c r="F34" s="22">
        <v>12.4990326926415</v>
      </c>
      <c r="G34" s="22">
        <v>12.2741157198564</v>
      </c>
      <c r="H34" s="22">
        <v>17.8494258819164</v>
      </c>
      <c r="I34" s="22">
        <v>19.9352955329561</v>
      </c>
      <c r="J34" s="22">
        <v>29.9975402264528</v>
      </c>
      <c r="K34" s="22">
        <v>31.8229358400317</v>
      </c>
      <c r="L34" s="22">
        <v>30.0414671804289</v>
      </c>
      <c r="M34" s="22">
        <v>28.4129079141088</v>
      </c>
      <c r="N34" s="22">
        <v>29.3034879224424</v>
      </c>
      <c r="O34" s="22">
        <v>29.3704230835218</v>
      </c>
      <c r="P34" s="22">
        <v>27.4619617688529</v>
      </c>
      <c r="Q34" s="22">
        <v>28.9480157850317</v>
      </c>
      <c r="R34" s="22">
        <v>29.5823091236875</v>
      </c>
      <c r="S34" s="22">
        <v>27.7181609239044</v>
      </c>
      <c r="T34" s="22">
        <v>31.270386593155</v>
      </c>
      <c r="U34" s="22">
        <v>29.8295854124137</v>
      </c>
      <c r="V34" s="22">
        <v>32.7782955820321</v>
      </c>
      <c r="W34" s="22">
        <v>30.614825211241</v>
      </c>
      <c r="X34" s="22">
        <v>33.4487170414136</v>
      </c>
      <c r="Y34" s="22">
        <v>37.9525422345132</v>
      </c>
      <c r="Z34" s="22">
        <v>54.4846102315266</v>
      </c>
      <c r="AA34" s="22">
        <v>19.3227330795322</v>
      </c>
      <c r="AB34" s="22">
        <v>49.4097077488753</v>
      </c>
      <c r="AC34" s="22">
        <v>55.1322516714322</v>
      </c>
      <c r="AD34" s="22">
        <v>50.1467604445151</v>
      </c>
      <c r="AE34" s="22">
        <v>42.3168137619041</v>
      </c>
      <c r="AF34" s="22">
        <v>36.1712578282932</v>
      </c>
      <c r="AG34" s="22">
        <v>32.8037138609094</v>
      </c>
      <c r="AH34" s="22">
        <v>30.3380617545146</v>
      </c>
      <c r="AI34" s="22">
        <v>28.0630932433893</v>
      </c>
      <c r="AJ34" s="22">
        <v>26.016844406665</v>
      </c>
      <c r="AK34" s="22">
        <v>24.5191263775932</v>
      </c>
      <c r="AL34" s="22">
        <v>23.1131335518636</v>
      </c>
      <c r="AM34" s="22">
        <v>22.2832712389389</v>
      </c>
      <c r="AN34" s="22">
        <v>22.9264695431422</v>
      </c>
      <c r="AO34" s="22">
        <v>23.3858203320607</v>
      </c>
      <c r="AP34" s="22">
        <v>22.2717464036225</v>
      </c>
      <c r="AQ34" s="22">
        <v>24.8307388899204</v>
      </c>
      <c r="AR34" s="22">
        <v>23.2244338018689</v>
      </c>
      <c r="AS34" s="22">
        <v>25.5111164735013</v>
      </c>
      <c r="AT34" s="22">
        <v>25.4953006621757</v>
      </c>
      <c r="AU34" s="22">
        <v>24.7695715054512</v>
      </c>
      <c r="AV34" s="22">
        <v>23.3435166179</v>
      </c>
    </row>
    <row r="35" spans="1:48">
      <c r="A35" s="22">
        <v>3.5</v>
      </c>
      <c r="B35" s="22">
        <v>4.79958333333333</v>
      </c>
      <c r="C35" s="22">
        <v>6.78012951388889</v>
      </c>
      <c r="D35" s="22">
        <v>7.03566839728009</v>
      </c>
      <c r="E35" s="22">
        <v>13.2657066867855</v>
      </c>
      <c r="F35" s="22">
        <v>18.3379961941579</v>
      </c>
      <c r="G35" s="22">
        <v>17.611901520826</v>
      </c>
      <c r="H35" s="22">
        <v>22.1952731548725</v>
      </c>
      <c r="I35" s="22">
        <v>21.1922622090793</v>
      </c>
      <c r="J35" s="22">
        <v>22.9490632590127</v>
      </c>
      <c r="K35" s="22">
        <v>21.9292686626141</v>
      </c>
      <c r="L35" s="22">
        <v>22.3487747191744</v>
      </c>
      <c r="M35" s="22">
        <v>21.3805048891119</v>
      </c>
      <c r="N35" s="22">
        <v>24.5918070194464</v>
      </c>
      <c r="O35" s="22">
        <v>27.975148846388</v>
      </c>
      <c r="P35" s="22">
        <v>29.3401762434481</v>
      </c>
      <c r="Q35" s="22">
        <v>30.3832846793683</v>
      </c>
      <c r="R35" s="22">
        <v>28.3878860777225</v>
      </c>
      <c r="S35" s="22">
        <v>29.8277734296694</v>
      </c>
      <c r="T35" s="22">
        <v>30.3597788673225</v>
      </c>
      <c r="U35" s="22">
        <v>29.0199033761942</v>
      </c>
      <c r="V35" s="22">
        <v>27.2040283364042</v>
      </c>
      <c r="W35" s="22">
        <v>27.3787137789659</v>
      </c>
      <c r="X35" s="22">
        <v>26.9097718239897</v>
      </c>
      <c r="Y35" s="22">
        <v>40.6177811669035</v>
      </c>
      <c r="Z35" s="22">
        <v>41.9074759437418</v>
      </c>
      <c r="AA35" s="22">
        <v>10.0771366888785</v>
      </c>
      <c r="AB35" s="22">
        <v>44.2320837178195</v>
      </c>
      <c r="AC35" s="22">
        <v>80.4640797884761</v>
      </c>
      <c r="AD35" s="22">
        <v>72.67097761192</v>
      </c>
      <c r="AE35" s="22">
        <v>60.0827387251088</v>
      </c>
      <c r="AF35" s="22">
        <v>48.8590892395152</v>
      </c>
      <c r="AG35" s="22">
        <v>44.493873515469</v>
      </c>
      <c r="AH35" s="22">
        <v>37.7260413356307</v>
      </c>
      <c r="AI35" s="22">
        <v>33.9777853207594</v>
      </c>
      <c r="AJ35" s="22">
        <v>31.4238587473942</v>
      </c>
      <c r="AK35" s="22">
        <v>29.0891442049095</v>
      </c>
      <c r="AL35" s="22">
        <v>26.9525973888654</v>
      </c>
      <c r="AM35" s="22">
        <v>26.2611466352147</v>
      </c>
      <c r="AN35" s="22">
        <v>24.9249788847177</v>
      </c>
      <c r="AO35" s="22">
        <v>23.1980848637794</v>
      </c>
      <c r="AP35" s="22">
        <v>21.8644637913772</v>
      </c>
      <c r="AQ35" s="22">
        <v>24.5398712243419</v>
      </c>
      <c r="AR35" s="22">
        <v>23.8315387163688</v>
      </c>
      <c r="AS35" s="22">
        <v>23.219421374062</v>
      </c>
      <c r="AT35" s="22">
        <v>22.6904499707519</v>
      </c>
      <c r="AU35" s="22">
        <v>21.442853014929</v>
      </c>
      <c r="AV35" s="22">
        <v>21.1662701391077</v>
      </c>
    </row>
    <row r="36" spans="1:48">
      <c r="A36" s="22">
        <v>3.5</v>
      </c>
      <c r="B36" s="22">
        <v>4.79958333333333</v>
      </c>
      <c r="C36" s="22">
        <v>5.22511909722222</v>
      </c>
      <c r="D36" s="22">
        <v>8.70287375318287</v>
      </c>
      <c r="E36" s="22">
        <v>18.995374182561</v>
      </c>
      <c r="F36" s="22">
        <v>18.2024378985579</v>
      </c>
      <c r="G36" s="22">
        <v>18.7287510314677</v>
      </c>
      <c r="H36" s="22">
        <v>20.5493456830267</v>
      </c>
      <c r="I36" s="22">
        <v>19.6876101785669</v>
      </c>
      <c r="J36" s="22">
        <v>20.286816717109</v>
      </c>
      <c r="K36" s="22">
        <v>23.674020361774</v>
      </c>
      <c r="L36" s="22">
        <v>22.5920002807217</v>
      </c>
      <c r="M36" s="22">
        <v>24.2732535759237</v>
      </c>
      <c r="N36" s="22">
        <v>33.4851485954722</v>
      </c>
      <c r="O36" s="22">
        <v>32.3871205297004</v>
      </c>
      <c r="P36" s="22">
        <v>30.6350480043253</v>
      </c>
      <c r="Q36" s="22">
        <v>32.2910301164223</v>
      </c>
      <c r="R36" s="22">
        <v>33.4736773414783</v>
      </c>
      <c r="S36" s="22">
        <v>35.3807845680391</v>
      </c>
      <c r="T36" s="22">
        <v>36.7427769790079</v>
      </c>
      <c r="U36" s="22">
        <v>34.6954525305012</v>
      </c>
      <c r="V36" s="22">
        <v>36.2533356821996</v>
      </c>
      <c r="W36" s="22">
        <v>35.7599240758692</v>
      </c>
      <c r="X36" s="22">
        <v>33.3405305926904</v>
      </c>
      <c r="Y36" s="22">
        <v>51.8874614324497</v>
      </c>
      <c r="Z36" s="22">
        <v>48.434063950998</v>
      </c>
      <c r="AA36" s="22">
        <v>17.8183626864702</v>
      </c>
      <c r="AB36" s="22">
        <v>45.7614340622325</v>
      </c>
      <c r="AC36" s="22">
        <v>59.3145417870017</v>
      </c>
      <c r="AD36" s="22">
        <v>50.9340592269089</v>
      </c>
      <c r="AE36" s="22">
        <v>44.0454617399023</v>
      </c>
      <c r="AF36" s="22">
        <v>39.8126198535655</v>
      </c>
      <c r="AG36" s="22">
        <v>35.8594234937837</v>
      </c>
      <c r="AH36" s="22">
        <v>32.1490617071777</v>
      </c>
      <c r="AI36" s="22">
        <v>29.1222882358761</v>
      </c>
      <c r="AJ36" s="22">
        <v>26.975953544606</v>
      </c>
      <c r="AK36" s="22">
        <v>25.3772256617213</v>
      </c>
      <c r="AL36" s="22">
        <v>24.0143605847084</v>
      </c>
      <c r="AM36" s="22">
        <v>22.5902689532365</v>
      </c>
      <c r="AN36" s="22">
        <v>21.0637708680837</v>
      </c>
      <c r="AO36" s="22">
        <v>20.8619201150982</v>
      </c>
      <c r="AP36" s="22">
        <v>19.7872239690081</v>
      </c>
      <c r="AQ36" s="22">
        <v>20.2797787806593</v>
      </c>
      <c r="AR36" s="22">
        <v>21.2361198905868</v>
      </c>
      <c r="AS36" s="22">
        <v>24.0911289551941</v>
      </c>
      <c r="AT36" s="22">
        <v>25.2346377099275</v>
      </c>
      <c r="AU36" s="22">
        <v>23.7686646398253</v>
      </c>
      <c r="AV36" s="22">
        <v>25.6516544609245</v>
      </c>
    </row>
    <row r="37" spans="1:48">
      <c r="A37" s="22">
        <v>3.5</v>
      </c>
      <c r="B37" s="22">
        <v>3.76208333333333</v>
      </c>
      <c r="C37" s="22">
        <v>9.01951493055556</v>
      </c>
      <c r="D37" s="22">
        <v>9.08283989901621</v>
      </c>
      <c r="E37" s="22">
        <v>16.3803744869736</v>
      </c>
      <c r="F37" s="22">
        <v>20.873854894811</v>
      </c>
      <c r="G37" s="22">
        <v>24.626046860192</v>
      </c>
      <c r="H37" s="22">
        <v>32.4266851326538</v>
      </c>
      <c r="I37" s="22">
        <v>30.545477992101</v>
      </c>
      <c r="J37" s="22">
        <v>34.303389715433</v>
      </c>
      <c r="K37" s="22">
        <v>32.309015431525</v>
      </c>
      <c r="L37" s="22">
        <v>30.4858249403191</v>
      </c>
      <c r="M37" s="22">
        <v>31.0948337192591</v>
      </c>
      <c r="N37" s="22">
        <v>38.3568937478376</v>
      </c>
      <c r="O37" s="22">
        <v>35.6770937011482</v>
      </c>
      <c r="P37" s="22">
        <v>33.5603824826042</v>
      </c>
      <c r="Q37" s="22">
        <v>33.2222351758552</v>
      </c>
      <c r="R37" s="22">
        <v>30.9831599899276</v>
      </c>
      <c r="S37" s="22">
        <v>32.451298092303</v>
      </c>
      <c r="T37" s="22">
        <v>30.340895006047</v>
      </c>
      <c r="U37" s="22">
        <v>29.0031124762101</v>
      </c>
      <c r="V37" s="22">
        <v>30.9382117839039</v>
      </c>
      <c r="W37" s="22">
        <v>28.9326819391188</v>
      </c>
      <c r="X37" s="22">
        <v>27.0992934060111</v>
      </c>
      <c r="Y37" s="22">
        <v>34.4497768623161</v>
      </c>
      <c r="Z37" s="22">
        <v>42.8923493534654</v>
      </c>
      <c r="AA37" s="22">
        <v>46.9583186712986</v>
      </c>
      <c r="AB37" s="22">
        <v>27.6970204623678</v>
      </c>
      <c r="AC37" s="22">
        <v>33.1946928726812</v>
      </c>
      <c r="AD37" s="22">
        <v>30.7204817344427</v>
      </c>
      <c r="AE37" s="22">
        <v>28.2976162988476</v>
      </c>
      <c r="AF37" s="22">
        <v>26.2112971590587</v>
      </c>
      <c r="AG37" s="22">
        <v>24.4903644370003</v>
      </c>
      <c r="AH37" s="22">
        <v>23.4402019354244</v>
      </c>
      <c r="AI37" s="22">
        <v>21.7907512693004</v>
      </c>
      <c r="AJ37" s="22">
        <v>20.8235721068213</v>
      </c>
      <c r="AK37" s="22">
        <v>19.3987155009858</v>
      </c>
      <c r="AL37" s="22">
        <v>18.3361911996265</v>
      </c>
      <c r="AM37" s="22">
        <v>17.9080252283439</v>
      </c>
      <c r="AN37" s="22">
        <v>20.1791140532004</v>
      </c>
      <c r="AO37" s="22">
        <v>19.1800955789707</v>
      </c>
      <c r="AP37" s="22">
        <v>20.3647873154558</v>
      </c>
      <c r="AQ37" s="22">
        <v>20.7644506888867</v>
      </c>
      <c r="AR37" s="22">
        <v>24.2851672664244</v>
      </c>
      <c r="AS37" s="22">
        <v>23.168561227729</v>
      </c>
      <c r="AT37" s="22">
        <v>22.1757123583224</v>
      </c>
      <c r="AU37" s="22">
        <v>20.9722970475664</v>
      </c>
      <c r="AV37" s="22">
        <v>19.8721748843169</v>
      </c>
    </row>
    <row r="38" spans="1:48">
      <c r="A38" s="22">
        <v>3.5</v>
      </c>
      <c r="B38" s="22">
        <v>8.94958333333333</v>
      </c>
      <c r="C38" s="22">
        <v>9.01891076388889</v>
      </c>
      <c r="D38" s="22">
        <v>11.981342051794</v>
      </c>
      <c r="E38" s="22">
        <v>11.7904435256817</v>
      </c>
      <c r="F38" s="22">
        <v>11.615930456394</v>
      </c>
      <c r="G38" s="22">
        <v>17.0885533799141</v>
      </c>
      <c r="H38" s="22">
        <v>27.043658538822</v>
      </c>
      <c r="I38" s="22">
        <v>25.6244945142398</v>
      </c>
      <c r="J38" s="22">
        <v>25.5656963722449</v>
      </c>
      <c r="K38" s="22">
        <v>24.3213074336272</v>
      </c>
      <c r="L38" s="22">
        <v>24.4756958597335</v>
      </c>
      <c r="M38" s="22">
        <v>23.3248652984397</v>
      </c>
      <c r="N38" s="22">
        <v>24.9065710954016</v>
      </c>
      <c r="O38" s="22">
        <v>23.3812570763797</v>
      </c>
      <c r="P38" s="22">
        <v>25.189208709443</v>
      </c>
      <c r="Q38" s="22">
        <v>28.4017932199938</v>
      </c>
      <c r="R38" s="22">
        <v>27.0914278047779</v>
      </c>
      <c r="S38" s="22">
        <v>30.1500803856983</v>
      </c>
      <c r="T38" s="22">
        <v>33.0071824087862</v>
      </c>
      <c r="U38" s="22">
        <v>31.3738863584791</v>
      </c>
      <c r="V38" s="22">
        <v>33.8811838410138</v>
      </c>
      <c r="W38" s="22">
        <v>31.6230488946601</v>
      </c>
      <c r="X38" s="22">
        <v>33.1247036413029</v>
      </c>
      <c r="Y38" s="22">
        <v>37.7737948421188</v>
      </c>
      <c r="Z38" s="22">
        <v>43.8950947773725</v>
      </c>
      <c r="AA38" s="22">
        <v>23.6490447584486</v>
      </c>
      <c r="AB38" s="22">
        <v>29.9718673125198</v>
      </c>
      <c r="AC38" s="22">
        <v>55.2756886692359</v>
      </c>
      <c r="AD38" s="22">
        <v>45.8510543246126</v>
      </c>
      <c r="AE38" s="22">
        <v>42.2655054950834</v>
      </c>
      <c r="AF38" s="22">
        <v>37.9178033612908</v>
      </c>
      <c r="AG38" s="22">
        <v>35.0131919061133</v>
      </c>
      <c r="AH38" s="22">
        <v>31.8319035412134</v>
      </c>
      <c r="AI38" s="22">
        <v>29.249772388335</v>
      </c>
      <c r="AJ38" s="22">
        <v>27.1016669250029</v>
      </c>
      <c r="AK38" s="22">
        <v>25.5176071289396</v>
      </c>
      <c r="AL38" s="22">
        <v>23.9510253157018</v>
      </c>
      <c r="AM38" s="22">
        <v>22.9864020774264</v>
      </c>
      <c r="AN38" s="22">
        <v>21.4259025657806</v>
      </c>
      <c r="AO38" s="22">
        <v>19.9993459288845</v>
      </c>
      <c r="AP38" s="22">
        <v>19.0202517550998</v>
      </c>
      <c r="AQ38" s="22">
        <v>19.0616675583654</v>
      </c>
      <c r="AR38" s="22">
        <v>18.5239994039799</v>
      </c>
      <c r="AS38" s="22">
        <v>17.4590227884716</v>
      </c>
      <c r="AT38" s="22">
        <v>17.7125055263709</v>
      </c>
      <c r="AU38" s="22">
        <v>17.8493694971981</v>
      </c>
      <c r="AV38" s="22">
        <v>17.9710643779253</v>
      </c>
    </row>
    <row r="39" spans="1:48">
      <c r="A39" s="22">
        <v>3.5</v>
      </c>
      <c r="B39" s="22">
        <v>8.94958333333333</v>
      </c>
      <c r="C39" s="22">
        <v>9.01891076388889</v>
      </c>
      <c r="D39" s="22">
        <v>11.981342051794</v>
      </c>
      <c r="E39" s="22">
        <v>14.541376423092</v>
      </c>
      <c r="F39" s="22">
        <v>16.7536727922886</v>
      </c>
      <c r="G39" s="22">
        <v>27.6564894993522</v>
      </c>
      <c r="H39" s="22">
        <v>26.1555574839912</v>
      </c>
      <c r="I39" s="22">
        <v>27.1131775924157</v>
      </c>
      <c r="J39" s="22">
        <v>29.2420581963022</v>
      </c>
      <c r="K39" s="22">
        <v>28.8510634128787</v>
      </c>
      <c r="L39" s="22">
        <v>30.860850713974</v>
      </c>
      <c r="M39" s="22">
        <v>30.2904397598419</v>
      </c>
      <c r="N39" s="22">
        <v>36.6396833891498</v>
      </c>
      <c r="O39" s="22">
        <v>35.9613247232087</v>
      </c>
      <c r="P39" s="22">
        <v>36.0948794064915</v>
      </c>
      <c r="Q39" s="22">
        <v>33.9318636056054</v>
      </c>
      <c r="R39" s="22">
        <v>31.6318786461242</v>
      </c>
      <c r="S39" s="22">
        <v>33.5062302992602</v>
      </c>
      <c r="T39" s="22">
        <v>33.8670000778328</v>
      </c>
      <c r="U39" s="22">
        <v>32.1384075692063</v>
      </c>
      <c r="V39" s="22">
        <v>31.6944803518257</v>
      </c>
      <c r="W39" s="22">
        <v>29.6240374549606</v>
      </c>
      <c r="X39" s="22">
        <v>32.7658991460437</v>
      </c>
      <c r="Y39" s="22">
        <v>42.3843795757232</v>
      </c>
      <c r="Z39" s="22">
        <v>59.7093851417584</v>
      </c>
      <c r="AA39" s="22">
        <v>24.5529460426721</v>
      </c>
      <c r="AB39" s="22">
        <v>44.1038593468673</v>
      </c>
      <c r="AC39" s="22">
        <v>83.1932780862612</v>
      </c>
      <c r="AD39" s="22">
        <v>72.4380258607209</v>
      </c>
      <c r="AE39" s="22">
        <v>65.459477994491</v>
      </c>
      <c r="AF39" s="22">
        <v>52.6989772010656</v>
      </c>
      <c r="AG39" s="22">
        <v>47.2906994645876</v>
      </c>
      <c r="AH39" s="22">
        <v>43.5815810938771</v>
      </c>
      <c r="AI39" s="22">
        <v>40.2033287166527</v>
      </c>
      <c r="AJ39" s="22">
        <v>36.8349597838903</v>
      </c>
      <c r="AK39" s="22">
        <v>34.0357924024397</v>
      </c>
      <c r="AL39" s="22">
        <v>31.225097267775</v>
      </c>
      <c r="AM39" s="22">
        <v>29.0905607905412</v>
      </c>
      <c r="AN39" s="22">
        <v>27.0061209893531</v>
      </c>
      <c r="AO39" s="22">
        <v>25.1005956044336</v>
      </c>
      <c r="AP39" s="22">
        <v>24.7410235842772</v>
      </c>
      <c r="AQ39" s="22">
        <v>26.5942143431046</v>
      </c>
      <c r="AR39" s="22">
        <v>24.8365442786548</v>
      </c>
      <c r="AS39" s="22">
        <v>23.2297408947369</v>
      </c>
      <c r="AT39" s="22">
        <v>21.760854801272</v>
      </c>
      <c r="AU39" s="22">
        <v>20.5930480974962</v>
      </c>
      <c r="AV39" s="22">
        <v>20.410651933357</v>
      </c>
    </row>
    <row r="40" spans="1:48">
      <c r="A40" s="22">
        <v>3.5</v>
      </c>
      <c r="B40" s="22">
        <v>5.83708333333333</v>
      </c>
      <c r="C40" s="22">
        <v>18.4061503472222</v>
      </c>
      <c r="D40" s="22">
        <v>17.6637891090856</v>
      </c>
      <c r="E40" s="22">
        <v>18.2185524828287</v>
      </c>
      <c r="F40" s="22">
        <v>23.5899743343656</v>
      </c>
      <c r="G40" s="22">
        <v>23.5191688456401</v>
      </c>
      <c r="H40" s="22">
        <v>28.1626274140176</v>
      </c>
      <c r="I40" s="22">
        <v>29.9477215049298</v>
      </c>
      <c r="J40" s="22">
        <v>32.7261865919303</v>
      </c>
      <c r="K40" s="22">
        <v>38.4401062558685</v>
      </c>
      <c r="L40" s="22">
        <v>43.6026425510661</v>
      </c>
      <c r="M40" s="22">
        <v>44.0498181436596</v>
      </c>
      <c r="N40" s="22">
        <v>42.0176299660707</v>
      </c>
      <c r="O40" s="22">
        <v>39.0236167273163</v>
      </c>
      <c r="P40" s="22">
        <v>37.5336375339738</v>
      </c>
      <c r="Q40" s="22">
        <v>35.497818435609</v>
      </c>
      <c r="R40" s="22">
        <v>33.400976892329</v>
      </c>
      <c r="S40" s="22">
        <v>35.328864330605</v>
      </c>
      <c r="T40" s="22">
        <v>33.9050269256978</v>
      </c>
      <c r="U40" s="22">
        <v>32.1722197747663</v>
      </c>
      <c r="V40" s="22">
        <v>31.1771599220272</v>
      </c>
      <c r="W40" s="22">
        <v>31.2334043698505</v>
      </c>
      <c r="X40" s="22">
        <v>29.721702052192</v>
      </c>
      <c r="Y40" s="22">
        <v>35.8964722987926</v>
      </c>
      <c r="Z40" s="22">
        <v>47.354651068771</v>
      </c>
      <c r="AA40" s="22">
        <v>39.873982506272</v>
      </c>
      <c r="AB40" s="22">
        <v>43.278651389392</v>
      </c>
      <c r="AC40" s="22">
        <v>70.1151364853256</v>
      </c>
      <c r="AD40" s="22">
        <v>56.4488933066034</v>
      </c>
      <c r="AE40" s="22">
        <v>51.2424742984548</v>
      </c>
      <c r="AF40" s="22">
        <v>46.6131000637094</v>
      </c>
      <c r="AG40" s="22">
        <v>42.962142308241</v>
      </c>
      <c r="AH40" s="22">
        <v>38.8764513113716</v>
      </c>
      <c r="AI40" s="22">
        <v>35.1613220587927</v>
      </c>
      <c r="AJ40" s="22">
        <v>32.19774247914</v>
      </c>
      <c r="AK40" s="22">
        <v>29.7966029163472</v>
      </c>
      <c r="AL40" s="22">
        <v>27.6015611660274</v>
      </c>
      <c r="AM40" s="22">
        <v>25.914849107642</v>
      </c>
      <c r="AN40" s="22">
        <v>24.2801199982117</v>
      </c>
      <c r="AO40" s="22">
        <v>24.1345553653448</v>
      </c>
      <c r="AP40" s="22">
        <v>23.5836866091513</v>
      </c>
      <c r="AQ40" s="22">
        <v>23.0052358447416</v>
      </c>
      <c r="AR40" s="22">
        <v>22.0304888719494</v>
      </c>
      <c r="AS40" s="22">
        <v>24.6584408027172</v>
      </c>
      <c r="AT40" s="22">
        <v>23.9340025936814</v>
      </c>
      <c r="AU40" s="22">
        <v>24.182967241373</v>
      </c>
      <c r="AV40" s="22">
        <v>23.6026883721209</v>
      </c>
    </row>
    <row r="41" spans="1:48">
      <c r="A41" s="22">
        <v>3.5</v>
      </c>
      <c r="B41" s="22">
        <v>3.76208333333333</v>
      </c>
      <c r="C41" s="22">
        <v>4.27667118055556</v>
      </c>
      <c r="D41" s="22">
        <v>14.1555895604745</v>
      </c>
      <c r="E41" s="22">
        <v>16.4202886451767</v>
      </c>
      <c r="F41" s="22">
        <v>25.9643228074304</v>
      </c>
      <c r="G41" s="22">
        <v>32.9574372049732</v>
      </c>
      <c r="H41" s="22">
        <v>36.532891597467</v>
      </c>
      <c r="I41" s="22">
        <v>40.5351457057944</v>
      </c>
      <c r="J41" s="22">
        <v>38.8237503900688</v>
      </c>
      <c r="K41" s="22">
        <v>42.9472221633259</v>
      </c>
      <c r="L41" s="22">
        <v>40.2109189276404</v>
      </c>
      <c r="M41" s="22">
        <v>37.7094817196846</v>
      </c>
      <c r="N41" s="22">
        <v>37.3372771194274</v>
      </c>
      <c r="O41" s="22">
        <v>37.3691068148054</v>
      </c>
      <c r="P41" s="22">
        <v>37.1002704502402</v>
      </c>
      <c r="Q41" s="22">
        <v>36.9082764798799</v>
      </c>
      <c r="R41" s="22">
        <v>35.5619884340355</v>
      </c>
      <c r="S41" s="22">
        <v>35.4893358725264</v>
      </c>
      <c r="T41" s="22">
        <v>33.1181678768012</v>
      </c>
      <c r="U41" s="22">
        <v>31.9946167402024</v>
      </c>
      <c r="V41" s="22">
        <v>30.4735467181633</v>
      </c>
      <c r="W41" s="22">
        <v>29.0460619569002</v>
      </c>
      <c r="X41" s="22">
        <v>30.0721838943204</v>
      </c>
      <c r="Y41" s="22">
        <v>47.0537295012066</v>
      </c>
      <c r="Z41" s="22">
        <v>47.9311093575623</v>
      </c>
      <c r="AA41" s="22">
        <v>-27.0496647619369</v>
      </c>
      <c r="AB41" s="22">
        <v>18.8276016063315</v>
      </c>
      <c r="AC41" s="22">
        <v>40.3658757616298</v>
      </c>
      <c r="AD41" s="22">
        <v>37.0169911980491</v>
      </c>
      <c r="AE41" s="22">
        <v>34.1896994535499</v>
      </c>
      <c r="AF41" s="22">
        <v>31.2955986111094</v>
      </c>
      <c r="AG41" s="22">
        <v>28.8770030983781</v>
      </c>
      <c r="AH41" s="22">
        <v>26.6826184333889</v>
      </c>
      <c r="AI41" s="22">
        <v>25.2762712036772</v>
      </c>
      <c r="AJ41" s="22">
        <v>23.6554110318444</v>
      </c>
      <c r="AK41" s="22">
        <v>22.6555618726305</v>
      </c>
      <c r="AL41" s="22">
        <v>21.5492923381158</v>
      </c>
      <c r="AM41" s="22">
        <v>20.398412437308</v>
      </c>
      <c r="AN41" s="22">
        <v>19.375088392173</v>
      </c>
      <c r="AO41" s="22">
        <v>19.4870511326275</v>
      </c>
      <c r="AP41" s="22">
        <v>20.5916786288672</v>
      </c>
      <c r="AQ41" s="22">
        <v>23.6308904874493</v>
      </c>
      <c r="AR41" s="22">
        <v>22.5868001250903</v>
      </c>
      <c r="AS41" s="22">
        <v>25.5410697528748</v>
      </c>
      <c r="AT41" s="22">
        <v>24.2852678552645</v>
      </c>
      <c r="AU41" s="22">
        <v>23.6936506679727</v>
      </c>
      <c r="AV41" s="22">
        <v>23.9752631189064</v>
      </c>
    </row>
    <row r="42" spans="1:48">
      <c r="A42" s="22">
        <v>3.5</v>
      </c>
      <c r="B42" s="22">
        <v>3.76208333333333</v>
      </c>
      <c r="C42" s="22">
        <v>7.43856701388889</v>
      </c>
      <c r="D42" s="22">
        <v>12.1046974858218</v>
      </c>
      <c r="E42" s="22">
        <v>22.8822714544577</v>
      </c>
      <c r="F42" s="22">
        <v>21.7557098212834</v>
      </c>
      <c r="G42" s="22">
        <v>24.1920831583603</v>
      </c>
      <c r="H42" s="22">
        <v>22.9885126872677</v>
      </c>
      <c r="I42" s="22">
        <v>21.9174153482773</v>
      </c>
      <c r="J42" s="22">
        <v>22.2694851471765</v>
      </c>
      <c r="K42" s="22">
        <v>33.3973868472625</v>
      </c>
      <c r="L42" s="22">
        <v>33.610908467176</v>
      </c>
      <c r="M42" s="22">
        <v>31.6759721570767</v>
      </c>
      <c r="N42" s="22">
        <v>31.0152185763341</v>
      </c>
      <c r="O42" s="22">
        <v>29.415198517457</v>
      </c>
      <c r="P42" s="22">
        <v>28.9717540892327</v>
      </c>
      <c r="Q42" s="22">
        <v>27.5982180110094</v>
      </c>
      <c r="R42" s="22">
        <v>30.1222273628625</v>
      </c>
      <c r="S42" s="22">
        <v>32.3903463923826</v>
      </c>
      <c r="T42" s="22">
        <v>31.3656576740839</v>
      </c>
      <c r="U42" s="22">
        <v>31.0460143981688</v>
      </c>
      <c r="V42" s="22">
        <v>29.0562314956593</v>
      </c>
      <c r="W42" s="22">
        <v>29.5066151427159</v>
      </c>
      <c r="X42" s="22">
        <v>30.9979717382254</v>
      </c>
      <c r="Y42" s="22">
        <v>36.6005477422544</v>
      </c>
      <c r="Z42" s="22">
        <v>51.2408913644529</v>
      </c>
      <c r="AA42" s="22">
        <v>92.0178917360565</v>
      </c>
      <c r="AB42" s="22">
        <v>74.5132036077245</v>
      </c>
      <c r="AC42" s="22">
        <v>83.7668267843419</v>
      </c>
      <c r="AD42" s="22">
        <v>75.6076701490774</v>
      </c>
      <c r="AE42" s="22">
        <v>68.277820040888</v>
      </c>
      <c r="AF42" s="22">
        <v>61.7603616530229</v>
      </c>
      <c r="AG42" s="22">
        <v>56.8092639444718</v>
      </c>
      <c r="AH42" s="22">
        <v>48.6819774628456</v>
      </c>
      <c r="AI42" s="22">
        <v>40.4374961348111</v>
      </c>
      <c r="AJ42" s="22">
        <v>37.3291110499065</v>
      </c>
      <c r="AK42" s="22">
        <v>34.2793012418752</v>
      </c>
      <c r="AL42" s="22">
        <v>30.5116517725256</v>
      </c>
      <c r="AM42" s="22">
        <v>28.3674437010707</v>
      </c>
      <c r="AN42" s="22">
        <v>26.3450714500621</v>
      </c>
      <c r="AO42" s="22">
        <v>24.4962861505985</v>
      </c>
      <c r="AP42" s="22">
        <v>23.0187811022405</v>
      </c>
      <c r="AQ42" s="22">
        <v>21.5680023909648</v>
      </c>
      <c r="AR42" s="22">
        <v>21.7741486730847</v>
      </c>
      <c r="AS42" s="22">
        <v>20.4302009119782</v>
      </c>
      <c r="AT42" s="22">
        <v>21.8978335530362</v>
      </c>
      <c r="AU42" s="22">
        <v>25.8335944734451</v>
      </c>
      <c r="AV42" s="22">
        <v>26.5786913622994</v>
      </c>
    </row>
    <row r="43" spans="1:48">
      <c r="A43" s="22">
        <v>3.5</v>
      </c>
      <c r="B43" s="22">
        <v>6.87458333333333</v>
      </c>
      <c r="C43" s="22">
        <v>14.6376920138889</v>
      </c>
      <c r="D43" s="22">
        <v>16.8369055153356</v>
      </c>
      <c r="E43" s="22">
        <v>17.4833151540526</v>
      </c>
      <c r="F43" s="22">
        <v>16.8201639366631</v>
      </c>
      <c r="G43" s="22">
        <v>22.6009960400166</v>
      </c>
      <c r="H43" s="22">
        <v>21.5339938799152</v>
      </c>
      <c r="I43" s="22">
        <v>23.1193763778934</v>
      </c>
      <c r="J43" s="22">
        <v>23.3382288293435</v>
      </c>
      <c r="K43" s="22">
        <v>22.2850308548249</v>
      </c>
      <c r="L43" s="22">
        <v>21.3222323731191</v>
      </c>
      <c r="M43" s="22">
        <v>21.8090182850984</v>
      </c>
      <c r="N43" s="22">
        <v>23.5966266347058</v>
      </c>
      <c r="O43" s="22">
        <v>22.8188338493593</v>
      </c>
      <c r="P43" s="22">
        <v>21.4727172772893</v>
      </c>
      <c r="Q43" s="22">
        <v>23.6830527179941</v>
      </c>
      <c r="R43" s="22">
        <v>24.1615284058501</v>
      </c>
      <c r="S43" s="22">
        <v>28.7303582031779</v>
      </c>
      <c r="T43" s="22">
        <v>31.9932641501029</v>
      </c>
      <c r="U43" s="22">
        <v>34.3235228138652</v>
      </c>
      <c r="V43" s="22">
        <v>32.0524204390084</v>
      </c>
      <c r="W43" s="22">
        <v>29.9512543513268</v>
      </c>
      <c r="X43" s="22">
        <v>32.4401874825726</v>
      </c>
      <c r="Y43" s="22">
        <v>47.1760763532662</v>
      </c>
      <c r="Z43" s="22">
        <v>49.1434115232689</v>
      </c>
      <c r="AA43" s="22">
        <v>60.86078202367</v>
      </c>
      <c r="AB43" s="22">
        <v>0.603300702384638</v>
      </c>
      <c r="AC43" s="22">
        <v>4.16143487453701</v>
      </c>
      <c r="AD43" s="22">
        <v>4.17924504780591</v>
      </c>
      <c r="AE43" s="22">
        <v>4.76604538834076</v>
      </c>
      <c r="AF43" s="22">
        <v>9.35375074817336</v>
      </c>
      <c r="AG43" s="22">
        <v>12.6301369926538</v>
      </c>
      <c r="AH43" s="22">
        <v>14.9700228355869</v>
      </c>
      <c r="AI43" s="22">
        <v>14.749094733753</v>
      </c>
      <c r="AJ43" s="22">
        <v>14.2019034007621</v>
      </c>
      <c r="AK43" s="22">
        <v>16.3050260120442</v>
      </c>
      <c r="AL43" s="22">
        <v>15.2680112793438</v>
      </c>
      <c r="AM43" s="22">
        <v>17.4731050039816</v>
      </c>
      <c r="AN43" s="22">
        <v>16.3858301578065</v>
      </c>
      <c r="AO43" s="22">
        <v>16.6379424740926</v>
      </c>
      <c r="AP43" s="22">
        <v>18.8947639169145</v>
      </c>
      <c r="AQ43" s="22">
        <v>22.4190105639964</v>
      </c>
      <c r="AR43" s="22">
        <v>21.5092368931535</v>
      </c>
      <c r="AS43" s="22">
        <v>21.7248346261713</v>
      </c>
      <c r="AT43" s="22">
        <v>20.3851196540916</v>
      </c>
      <c r="AU43" s="22">
        <v>19.3353968837821</v>
      </c>
      <c r="AV43" s="22">
        <v>23.8754657853568</v>
      </c>
    </row>
    <row r="44" spans="1:48">
      <c r="A44" s="22">
        <v>3.5</v>
      </c>
      <c r="B44" s="22">
        <v>5.83708333333333</v>
      </c>
      <c r="C44" s="22">
        <v>18.4061503472222</v>
      </c>
      <c r="D44" s="22">
        <v>18.8786353504051</v>
      </c>
      <c r="E44" s="22">
        <v>24.1108897306947</v>
      </c>
      <c r="F44" s="22">
        <v>31.4566937493378</v>
      </c>
      <c r="G44" s="22">
        <v>36.8799054526521</v>
      </c>
      <c r="H44" s="22">
        <v>35.4111325983165</v>
      </c>
      <c r="I44" s="22">
        <v>33.2737603836276</v>
      </c>
      <c r="J44" s="22">
        <v>37.4787818931555</v>
      </c>
      <c r="K44" s="22">
        <v>35.211853113993</v>
      </c>
      <c r="L44" s="22">
        <v>33.1395023883752</v>
      </c>
      <c r="M44" s="22">
        <v>35.5310781945355</v>
      </c>
      <c r="N44" s="22">
        <v>33.4313273161712</v>
      </c>
      <c r="O44" s="22">
        <v>31.952738689058</v>
      </c>
      <c r="P44" s="22">
        <v>31.1011732165678</v>
      </c>
      <c r="Q44" s="22">
        <v>32.6239212054988</v>
      </c>
      <c r="R44" s="22">
        <v>30.8456032718894</v>
      </c>
      <c r="S44" s="22">
        <v>28.8730223243855</v>
      </c>
      <c r="T44" s="22">
        <v>30.2106267843276</v>
      </c>
      <c r="U44" s="22">
        <v>31.2662196372985</v>
      </c>
      <c r="V44" s="22">
        <v>29.8258802941646</v>
      </c>
      <c r="W44" s="22">
        <v>32.3506495100826</v>
      </c>
      <c r="X44" s="22">
        <v>30.7151191893817</v>
      </c>
      <c r="Y44" s="22">
        <v>36.4445074194756</v>
      </c>
      <c r="Z44" s="22">
        <v>97.9383171033772</v>
      </c>
      <c r="AA44" s="22">
        <v>72.7793049353631</v>
      </c>
      <c r="AB44" s="22">
        <v>5.42578538680477</v>
      </c>
      <c r="AC44" s="22">
        <v>22.835072141104</v>
      </c>
      <c r="AD44" s="22">
        <v>21.9665545682155</v>
      </c>
      <c r="AE44" s="22">
        <v>20.7327642393663</v>
      </c>
      <c r="AF44" s="22">
        <v>19.3032019754873</v>
      </c>
      <c r="AG44" s="22">
        <v>19.3008635096016</v>
      </c>
      <c r="AH44" s="22">
        <v>18.4291628828807</v>
      </c>
      <c r="AI44" s="22">
        <v>18.002639185884</v>
      </c>
      <c r="AJ44" s="22">
        <v>17.0948466761152</v>
      </c>
      <c r="AK44" s="22">
        <v>15.990039003082</v>
      </c>
      <c r="AL44" s="22">
        <v>15.3053096802404</v>
      </c>
      <c r="AM44" s="22">
        <v>15.7312057066684</v>
      </c>
      <c r="AN44" s="22">
        <v>15.225163740846</v>
      </c>
      <c r="AO44" s="22">
        <v>14.3308371864234</v>
      </c>
      <c r="AP44" s="22">
        <v>15.380189942613</v>
      </c>
      <c r="AQ44" s="22">
        <v>15.2505522239734</v>
      </c>
      <c r="AR44" s="22">
        <v>17.1414912690184</v>
      </c>
      <c r="AS44" s="22">
        <v>18.6810308081924</v>
      </c>
      <c r="AT44" s="22">
        <v>18.1855498936178</v>
      </c>
      <c r="AU44" s="22">
        <v>17.3246235277489</v>
      </c>
      <c r="AV44" s="22">
        <v>17.5044777534234</v>
      </c>
    </row>
    <row r="45" spans="1:48">
      <c r="A45" s="22">
        <v>3.5</v>
      </c>
      <c r="B45" s="22">
        <v>6.87458333333333</v>
      </c>
      <c r="C45" s="22">
        <v>7.12201493055556</v>
      </c>
      <c r="D45" s="22">
        <v>7.3482086490162</v>
      </c>
      <c r="E45" s="22">
        <v>12.0288717579661</v>
      </c>
      <c r="F45" s="22">
        <v>11.8338935987407</v>
      </c>
      <c r="G45" s="22">
        <v>11.6660677315154</v>
      </c>
      <c r="H45" s="22">
        <v>15.90019183803</v>
      </c>
      <c r="I45" s="22">
        <v>18.2508324466976</v>
      </c>
      <c r="J45" s="22">
        <v>20.4071777060212</v>
      </c>
      <c r="K45" s="22">
        <v>30.7241260783835</v>
      </c>
      <c r="L45" s="22">
        <v>29.0369719233222</v>
      </c>
      <c r="M45" s="22">
        <v>28.668707535154</v>
      </c>
      <c r="N45" s="22">
        <v>36.6242352980225</v>
      </c>
      <c r="O45" s="22">
        <v>35.3307315718066</v>
      </c>
      <c r="P45" s="22">
        <v>35.6445307975319</v>
      </c>
      <c r="Q45" s="22">
        <v>33.1975419040771</v>
      </c>
      <c r="R45" s="22">
        <v>32.5408320335694</v>
      </c>
      <c r="S45" s="22">
        <v>30.422743950688</v>
      </c>
      <c r="T45" s="22">
        <v>29.6653212307196</v>
      </c>
      <c r="U45" s="22">
        <v>27.7940478250828</v>
      </c>
      <c r="V45" s="22">
        <v>26.0833920534299</v>
      </c>
      <c r="W45" s="22">
        <v>28.3820587608293</v>
      </c>
      <c r="X45" s="22">
        <v>26.5959320505248</v>
      </c>
      <c r="Y45" s="22">
        <v>59.5761571306814</v>
      </c>
      <c r="Z45" s="22">
        <v>50.4721407344222</v>
      </c>
      <c r="AA45" s="22">
        <v>5.76755135325071</v>
      </c>
      <c r="AB45" s="22">
        <v>52.2223266383133</v>
      </c>
      <c r="AC45" s="22">
        <v>51.1704449408621</v>
      </c>
      <c r="AD45" s="22">
        <v>46.094792836395</v>
      </c>
      <c r="AE45" s="22">
        <v>42.0359532970279</v>
      </c>
      <c r="AF45" s="22">
        <v>38.7778673056996</v>
      </c>
      <c r="AG45" s="22">
        <v>35.5299870126513</v>
      </c>
      <c r="AH45" s="22">
        <v>32.6420801187491</v>
      </c>
      <c r="AI45" s="22">
        <v>29.7475415603795</v>
      </c>
      <c r="AJ45" s="22">
        <v>27.5567109097802</v>
      </c>
      <c r="AK45" s="22">
        <v>25.6982554657127</v>
      </c>
      <c r="AL45" s="22">
        <v>24.5978810584537</v>
      </c>
      <c r="AM45" s="22">
        <v>22.8990629342698</v>
      </c>
      <c r="AN45" s="22">
        <v>22.1036303123414</v>
      </c>
      <c r="AO45" s="22">
        <v>20.6189020438654</v>
      </c>
      <c r="AP45" s="22">
        <v>19.261612951767</v>
      </c>
      <c r="AQ45" s="22">
        <v>19.2702438591519</v>
      </c>
      <c r="AR45" s="22">
        <v>18.1412145945747</v>
      </c>
      <c r="AS45" s="22">
        <v>17.7055633103427</v>
      </c>
      <c r="AT45" s="22">
        <v>16.7108357928716</v>
      </c>
      <c r="AU45" s="22">
        <v>17.9409472643399</v>
      </c>
      <c r="AV45" s="22">
        <v>17.101015957484</v>
      </c>
    </row>
    <row r="46" spans="1:48">
      <c r="A46" s="22">
        <v>3.5</v>
      </c>
      <c r="B46" s="22">
        <v>6.87458333333333</v>
      </c>
      <c r="C46" s="22">
        <v>14.6376920138889</v>
      </c>
      <c r="D46" s="22">
        <v>16.8369055153356</v>
      </c>
      <c r="E46" s="22">
        <v>16.229237791936</v>
      </c>
      <c r="F46" s="22">
        <v>20.7508044356012</v>
      </c>
      <c r="G46" s="22">
        <v>29.2341161677585</v>
      </c>
      <c r="H46" s="22">
        <v>33.6876537715288</v>
      </c>
      <c r="I46" s="22">
        <v>39.3940160685002</v>
      </c>
      <c r="J46" s="22">
        <v>41.2863610140581</v>
      </c>
      <c r="K46" s="22">
        <v>45.6353428242065</v>
      </c>
      <c r="L46" s="22">
        <v>44.9456585199799</v>
      </c>
      <c r="M46" s="22">
        <v>45.9196155153508</v>
      </c>
      <c r="N46" s="22">
        <v>46.6882299108644</v>
      </c>
      <c r="O46" s="22">
        <v>43.2933235101818</v>
      </c>
      <c r="P46" s="22">
        <v>40.1898132422246</v>
      </c>
      <c r="Q46" s="22">
        <v>39.1147249571554</v>
      </c>
      <c r="R46" s="22">
        <v>38.3469327402351</v>
      </c>
      <c r="S46" s="22">
        <v>36.5131410430198</v>
      </c>
      <c r="T46" s="22">
        <v>37.5514682282233</v>
      </c>
      <c r="U46" s="22">
        <v>37.0593670101063</v>
      </c>
      <c r="V46" s="22">
        <v>34.5534380084055</v>
      </c>
      <c r="W46" s="22">
        <v>32.6737652958072</v>
      </c>
      <c r="X46" s="22">
        <v>30.5192671079171</v>
      </c>
      <c r="Y46" s="22">
        <v>36.3364623545343</v>
      </c>
      <c r="Z46" s="22">
        <v>66.9568059451498</v>
      </c>
      <c r="AA46" s="22">
        <v>82.9702334875453</v>
      </c>
      <c r="AB46" s="22">
        <v>33.0367953968565</v>
      </c>
      <c r="AC46" s="22">
        <v>43.0002172403716</v>
      </c>
      <c r="AD46" s="22">
        <v>38.7093489675452</v>
      </c>
      <c r="AE46" s="22">
        <v>35.4690627903089</v>
      </c>
      <c r="AF46" s="22">
        <v>31.2808223427456</v>
      </c>
      <c r="AG46" s="22">
        <v>28.4537617402481</v>
      </c>
      <c r="AH46" s="22">
        <v>26.3614805242101</v>
      </c>
      <c r="AI46" s="22">
        <v>24.4612867792154</v>
      </c>
      <c r="AJ46" s="22">
        <v>22.7241929973328</v>
      </c>
      <c r="AK46" s="22">
        <v>21.2930949401284</v>
      </c>
      <c r="AL46" s="22">
        <v>19.8279376244341</v>
      </c>
      <c r="AM46" s="22">
        <v>19.5264443231709</v>
      </c>
      <c r="AN46" s="22">
        <v>19.2734411945276</v>
      </c>
      <c r="AO46" s="22">
        <v>18.3748014621341</v>
      </c>
      <c r="AP46" s="22">
        <v>19.0382808205342</v>
      </c>
      <c r="AQ46" s="22">
        <v>21.3734195936915</v>
      </c>
      <c r="AR46" s="22">
        <v>24.1891838264947</v>
      </c>
      <c r="AS46" s="22">
        <v>22.6379455480539</v>
      </c>
      <c r="AT46" s="22">
        <v>25.0922661122352</v>
      </c>
      <c r="AU46" s="22">
        <v>25.9565933125173</v>
      </c>
      <c r="AV46" s="22">
        <v>24.4286523865263</v>
      </c>
    </row>
    <row r="47" spans="1:48">
      <c r="A47" s="22">
        <v>3.5</v>
      </c>
      <c r="B47" s="22">
        <v>5.83708333333333</v>
      </c>
      <c r="C47" s="22">
        <v>7.70263993055556</v>
      </c>
      <c r="D47" s="22">
        <v>7.87899666984954</v>
      </c>
      <c r="E47" s="22">
        <v>9.51824120560788</v>
      </c>
      <c r="F47" s="22">
        <v>12.4128467751795</v>
      </c>
      <c r="G47" s="22">
        <v>16.3518639188381</v>
      </c>
      <c r="H47" s="22">
        <v>15.8212455991378</v>
      </c>
      <c r="I47" s="22">
        <v>18.1826097385883</v>
      </c>
      <c r="J47" s="22">
        <v>28.7458304549751</v>
      </c>
      <c r="K47" s="22">
        <v>34.3166054393435</v>
      </c>
      <c r="L47" s="22">
        <v>32.3210968057998</v>
      </c>
      <c r="M47" s="22">
        <v>34.8647596493887</v>
      </c>
      <c r="N47" s="22">
        <v>37.9641061566426</v>
      </c>
      <c r="O47" s="22">
        <v>37.8010964929528</v>
      </c>
      <c r="P47" s="22">
        <v>37.6887556663933</v>
      </c>
      <c r="Q47" s="22">
        <v>37.0457718967424</v>
      </c>
      <c r="R47" s="22">
        <v>34.4785098089387</v>
      </c>
      <c r="S47" s="22">
        <v>34.6342906575541</v>
      </c>
      <c r="T47" s="22">
        <v>36.2096559112699</v>
      </c>
      <c r="U47" s="22">
        <v>33.7766604455526</v>
      </c>
      <c r="V47" s="22">
        <v>33.0692475572262</v>
      </c>
      <c r="W47" s="22">
        <v>30.8808038085643</v>
      </c>
      <c r="X47" s="22">
        <v>29.4081813864484</v>
      </c>
      <c r="Y47" s="22">
        <v>52.6673773583544</v>
      </c>
      <c r="Z47" s="22">
        <v>48.054303490593</v>
      </c>
      <c r="AA47" s="22">
        <v>41.719229807699</v>
      </c>
      <c r="AB47" s="22">
        <v>43.8353009919892</v>
      </c>
      <c r="AC47" s="22">
        <v>55.180710791779</v>
      </c>
      <c r="AD47" s="22">
        <v>50.8193664488179</v>
      </c>
      <c r="AE47" s="22">
        <v>45.6664025061868</v>
      </c>
      <c r="AF47" s="22">
        <v>41.6550428950845</v>
      </c>
      <c r="AG47" s="22">
        <v>38.4296517132564</v>
      </c>
      <c r="AH47" s="22">
        <v>33.6559175580487</v>
      </c>
      <c r="AI47" s="22">
        <v>30.1984344560398</v>
      </c>
      <c r="AJ47" s="22">
        <v>27.6992544126207</v>
      </c>
      <c r="AK47" s="22">
        <v>25.8793469136443</v>
      </c>
      <c r="AL47" s="22">
        <v>24.0205363035565</v>
      </c>
      <c r="AM47" s="22">
        <v>23.0447333814012</v>
      </c>
      <c r="AN47" s="22">
        <v>21.4792270994976</v>
      </c>
      <c r="AO47" s="22">
        <v>20.6241320851492</v>
      </c>
      <c r="AP47" s="22">
        <v>19.5757907790451</v>
      </c>
      <c r="AQ47" s="22">
        <v>21.2235615564631</v>
      </c>
      <c r="AR47" s="22">
        <v>20.4462834839551</v>
      </c>
      <c r="AS47" s="22">
        <v>20.2939966440512</v>
      </c>
      <c r="AT47" s="22">
        <v>20.705045517133</v>
      </c>
      <c r="AU47" s="22">
        <v>19.6278624435791</v>
      </c>
      <c r="AV47" s="22">
        <v>22.2803513394806</v>
      </c>
    </row>
    <row r="48" spans="1:48">
      <c r="A48" s="22">
        <v>3.5</v>
      </c>
      <c r="B48" s="22">
        <v>5.83708333333333</v>
      </c>
      <c r="C48" s="22">
        <v>15.3480045138889</v>
      </c>
      <c r="D48" s="22">
        <v>14.8681341264468</v>
      </c>
      <c r="E48" s="22">
        <v>17.0360459076044</v>
      </c>
      <c r="F48" s="22">
        <v>26.4040761190141</v>
      </c>
      <c r="G48" s="22">
        <v>28.0928372098727</v>
      </c>
      <c r="H48" s="22">
        <v>29.6849892252848</v>
      </c>
      <c r="I48" s="22">
        <v>37.5974884077588</v>
      </c>
      <c r="J48" s="22">
        <v>36.2116834425655</v>
      </c>
      <c r="K48" s="22">
        <v>37.0376376888862</v>
      </c>
      <c r="L48" s="22">
        <v>35.7826328450347</v>
      </c>
      <c r="M48" s="22">
        <v>37.6830269079991</v>
      </c>
      <c r="N48" s="22">
        <v>39.2302644075959</v>
      </c>
      <c r="O48" s="22">
        <v>37.4524736051843</v>
      </c>
      <c r="P48" s="22">
        <v>35.7163674336838</v>
      </c>
      <c r="Q48" s="22">
        <v>33.5953033764506</v>
      </c>
      <c r="R48" s="22">
        <v>33.2497935812489</v>
      </c>
      <c r="S48" s="22">
        <v>35.2208942492753</v>
      </c>
      <c r="T48" s="22">
        <v>36.6285886430241</v>
      </c>
      <c r="U48" s="22">
        <v>34.5939200684222</v>
      </c>
      <c r="V48" s="22">
        <v>32.2996085958827</v>
      </c>
      <c r="W48" s="22">
        <v>30.1772255247361</v>
      </c>
      <c r="X48" s="22">
        <v>28.7825830290778</v>
      </c>
      <c r="Y48" s="22">
        <v>35.3783916377079</v>
      </c>
      <c r="Z48" s="22">
        <v>43.1724814773752</v>
      </c>
      <c r="AA48" s="22">
        <v>47.566818948352</v>
      </c>
      <c r="AB48" s="22">
        <v>9.24909529355818</v>
      </c>
      <c r="AC48" s="22">
        <v>17.8865324671776</v>
      </c>
      <c r="AD48" s="22">
        <v>16.7262717637448</v>
      </c>
      <c r="AE48" s="22">
        <v>16.2042865158362</v>
      </c>
      <c r="AF48" s="22">
        <v>17.5225612867263</v>
      </c>
      <c r="AG48" s="22">
        <v>17.4162853142763</v>
      </c>
      <c r="AH48" s="22">
        <v>16.5359803586107</v>
      </c>
      <c r="AI48" s="22">
        <v>15.4791420444966</v>
      </c>
      <c r="AJ48" s="22">
        <v>15.5270800323401</v>
      </c>
      <c r="AK48" s="22">
        <v>16.2409539921884</v>
      </c>
      <c r="AL48" s="22">
        <v>15.5284149247208</v>
      </c>
      <c r="AM48" s="22">
        <v>15.0448489372309</v>
      </c>
      <c r="AN48" s="22">
        <v>14.165999403452</v>
      </c>
      <c r="AO48" s="22">
        <v>14.7751344993968</v>
      </c>
      <c r="AP48" s="22">
        <v>17.5644085549859</v>
      </c>
      <c r="AQ48" s="22">
        <v>18.414466179059</v>
      </c>
      <c r="AR48" s="22">
        <v>19.127806201927</v>
      </c>
      <c r="AS48" s="22">
        <v>18.0110028362616</v>
      </c>
      <c r="AT48" s="22">
        <v>20.5884080007099</v>
      </c>
      <c r="AU48" s="22">
        <v>23.0623955139113</v>
      </c>
      <c r="AV48" s="22">
        <v>22.6063133444528</v>
      </c>
    </row>
    <row r="49" spans="1:48">
      <c r="A49" s="22">
        <v>3.5</v>
      </c>
      <c r="B49" s="22">
        <v>7.91208333333333</v>
      </c>
      <c r="C49" s="22">
        <v>13.9792545138889</v>
      </c>
      <c r="D49" s="22">
        <v>13.6168685014468</v>
      </c>
      <c r="E49" s="22">
        <v>14.6201655758697</v>
      </c>
      <c r="F49" s="22">
        <v>19.4407514730206</v>
      </c>
      <c r="G49" s="22">
        <v>18.620003638253</v>
      </c>
      <c r="H49" s="22">
        <v>20.4553698107236</v>
      </c>
      <c r="I49" s="22">
        <v>24.7728302542308</v>
      </c>
      <c r="J49" s="22">
        <v>28.5129626319863</v>
      </c>
      <c r="K49" s="22">
        <v>27.0156000060741</v>
      </c>
      <c r="L49" s="22">
        <v>25.6467610055528</v>
      </c>
      <c r="M49" s="22">
        <v>24.3954140192428</v>
      </c>
      <c r="N49" s="22">
        <v>23.2514743159245</v>
      </c>
      <c r="O49" s="22">
        <v>23.1556490546781</v>
      </c>
      <c r="P49" s="22">
        <v>21.7806225108182</v>
      </c>
      <c r="Q49" s="22">
        <v>21.2041035158692</v>
      </c>
      <c r="R49" s="22">
        <v>20.6914820428603</v>
      </c>
      <c r="S49" s="22">
        <v>20.4231761164433</v>
      </c>
      <c r="T49" s="22">
        <v>20.1846074302042</v>
      </c>
      <c r="U49" s="22">
        <v>21.6632497351797</v>
      </c>
      <c r="V49" s="22">
        <v>24.5209145826793</v>
      </c>
      <c r="W49" s="22">
        <v>28.5620198311301</v>
      </c>
      <c r="X49" s="22">
        <v>27.3463959665132</v>
      </c>
      <c r="Y49" s="22">
        <v>46.9128971249365</v>
      </c>
      <c r="Z49" s="22">
        <v>47.9238330181217</v>
      </c>
      <c r="AA49" s="22">
        <v>36.2260647059363</v>
      </c>
      <c r="AB49" s="22">
        <v>43.7347123627749</v>
      </c>
      <c r="AC49" s="22">
        <v>57.1690806001646</v>
      </c>
      <c r="AD49" s="22">
        <v>52.6370678486505</v>
      </c>
      <c r="AE49" s="22">
        <v>47.8531261620917</v>
      </c>
      <c r="AF49" s="22">
        <v>40.6214357548128</v>
      </c>
      <c r="AG49" s="22">
        <v>36.2226189437101</v>
      </c>
      <c r="AH49" s="22">
        <v>33.2579453441155</v>
      </c>
      <c r="AI49" s="22">
        <v>29.9142159665892</v>
      </c>
      <c r="AJ49" s="22">
        <v>27.6405128986294</v>
      </c>
      <c r="AK49" s="22">
        <v>25.6985098965656</v>
      </c>
      <c r="AL49" s="22">
        <v>24.267907393373</v>
      </c>
      <c r="AM49" s="22">
        <v>24.3438305301006</v>
      </c>
      <c r="AN49" s="22">
        <v>22.6668184096003</v>
      </c>
      <c r="AO49" s="22">
        <v>21.1337498294429</v>
      </c>
      <c r="AP49" s="22">
        <v>22.1055196698605</v>
      </c>
      <c r="AQ49" s="22">
        <v>21.2304912397843</v>
      </c>
      <c r="AR49" s="22">
        <v>20.4524451273748</v>
      </c>
      <c r="AS49" s="22">
        <v>19.7606324590908</v>
      </c>
      <c r="AT49" s="22">
        <v>20.8134482604431</v>
      </c>
      <c r="AU49" s="22">
        <v>23.2456157920441</v>
      </c>
      <c r="AV49" s="22">
        <v>21.950367103227</v>
      </c>
    </row>
    <row r="50" spans="1:48">
      <c r="A50" s="22">
        <v>3.5</v>
      </c>
      <c r="B50" s="22">
        <v>3.76208333333333</v>
      </c>
      <c r="C50" s="22">
        <v>9.01951493055556</v>
      </c>
      <c r="D50" s="22">
        <v>13.4313762792245</v>
      </c>
      <c r="E50" s="22">
        <v>17.1336632609826</v>
      </c>
      <c r="F50" s="22">
        <v>16.5005238310816</v>
      </c>
      <c r="G50" s="22">
        <v>15.9321455355804</v>
      </c>
      <c r="H50" s="22">
        <v>15.4375530437764</v>
      </c>
      <c r="I50" s="22">
        <v>22.1057189437136</v>
      </c>
      <c r="J50" s="22">
        <v>21.1353947343782</v>
      </c>
      <c r="K50" s="22">
        <v>27.1293490112134</v>
      </c>
      <c r="L50" s="22">
        <v>35.5248767521749</v>
      </c>
      <c r="M50" s="22">
        <v>34.4375362454755</v>
      </c>
      <c r="N50" s="22">
        <v>32.4316477177389</v>
      </c>
      <c r="O50" s="22">
        <v>31.5030577098026</v>
      </c>
      <c r="P50" s="22">
        <v>29.8489688136328</v>
      </c>
      <c r="Q50" s="22">
        <v>28.8569838831143</v>
      </c>
      <c r="R50" s="22">
        <v>26.9925927664803</v>
      </c>
      <c r="S50" s="22">
        <v>28.7266544582141</v>
      </c>
      <c r="T50" s="22">
        <v>30.7269517818186</v>
      </c>
      <c r="U50" s="22">
        <v>33.4191647308488</v>
      </c>
      <c r="V50" s="22">
        <v>34.3128117151569</v>
      </c>
      <c r="W50" s="22">
        <v>32.017628709606</v>
      </c>
      <c r="X50" s="22">
        <v>34.4154824523701</v>
      </c>
      <c r="Y50" s="22">
        <v>38.4858744862242</v>
      </c>
      <c r="Z50" s="22">
        <v>47.4884368484549</v>
      </c>
      <c r="AA50" s="22">
        <v>66.2035692371702</v>
      </c>
      <c r="AB50" s="22">
        <v>-26.1857284211273</v>
      </c>
      <c r="AC50" s="22">
        <v>0.174025619244888</v>
      </c>
      <c r="AD50" s="22">
        <v>5.75363393689185</v>
      </c>
      <c r="AE50" s="22">
        <v>5.60978035730863</v>
      </c>
      <c r="AF50" s="22">
        <v>8.27705166530939</v>
      </c>
      <c r="AG50" s="22">
        <v>8.40967843907094</v>
      </c>
      <c r="AH50" s="22">
        <v>8.03784770638402</v>
      </c>
      <c r="AI50" s="22">
        <v>7.71043244491939</v>
      </c>
      <c r="AJ50" s="22">
        <v>7.41112032673047</v>
      </c>
      <c r="AK50" s="22">
        <v>9.29638713267973</v>
      </c>
      <c r="AL50" s="22">
        <v>8.86094723712472</v>
      </c>
      <c r="AM50" s="22">
        <v>8.51288259927151</v>
      </c>
      <c r="AN50" s="22">
        <v>8.19469350950071</v>
      </c>
      <c r="AO50" s="22">
        <v>9.76421363672268</v>
      </c>
      <c r="AP50" s="22">
        <v>11.0813026101498</v>
      </c>
      <c r="AQ50" s="22">
        <v>14.5199946431765</v>
      </c>
      <c r="AR50" s="22">
        <v>14.4856952368911</v>
      </c>
      <c r="AS50" s="22">
        <v>13.767339729058</v>
      </c>
      <c r="AT50" s="22">
        <v>13.1106430689805</v>
      </c>
      <c r="AU50" s="22">
        <v>21.2631842584302</v>
      </c>
      <c r="AV50" s="22">
        <v>20.1380942762483</v>
      </c>
    </row>
    <row r="51" spans="1:48">
      <c r="A51" s="22">
        <v>3.5</v>
      </c>
      <c r="B51" s="22">
        <v>4.79958333333333</v>
      </c>
      <c r="C51" s="22">
        <v>14.5551815972222</v>
      </c>
      <c r="D51" s="22">
        <v>24.6323255240162</v>
      </c>
      <c r="E51" s="22">
        <v>31.8290858117349</v>
      </c>
      <c r="F51" s="22">
        <v>36.968772117214</v>
      </c>
      <c r="G51" s="22">
        <v>34.6435358438198</v>
      </c>
      <c r="H51" s="22">
        <v>39.5808418484613</v>
      </c>
      <c r="I51" s="22">
        <v>41.1587976920774</v>
      </c>
      <c r="J51" s="22">
        <v>39.3782809478721</v>
      </c>
      <c r="K51" s="22">
        <v>39.6949407620894</v>
      </c>
      <c r="L51" s="22">
        <v>40.8682976038011</v>
      </c>
      <c r="M51" s="22">
        <v>38.3104353928082</v>
      </c>
      <c r="N51" s="22">
        <v>40.6833185974911</v>
      </c>
      <c r="O51" s="22">
        <v>38.4275848563946</v>
      </c>
      <c r="P51" s="22">
        <v>36.0060275348109</v>
      </c>
      <c r="Q51" s="22">
        <v>35.4771060411847</v>
      </c>
      <c r="R51" s="22">
        <v>33.7206324705904</v>
      </c>
      <c r="S51" s="22">
        <v>32.5152465600019</v>
      </c>
      <c r="T51" s="22">
        <v>30.3993545636017</v>
      </c>
      <c r="U51" s="22">
        <v>28.4650766302259</v>
      </c>
      <c r="V51" s="22">
        <v>26.6968242194649</v>
      </c>
      <c r="W51" s="22">
        <v>27.5856643853476</v>
      </c>
      <c r="X51" s="22">
        <v>29.5300452011365</v>
      </c>
      <c r="Y51" s="22">
        <v>47.0257190020587</v>
      </c>
      <c r="Z51" s="22">
        <v>47.9296621484397</v>
      </c>
      <c r="AA51" s="22">
        <v>18.8142881921198</v>
      </c>
      <c r="AB51" s="22">
        <v>34.7220715565929</v>
      </c>
      <c r="AC51" s="22">
        <v>68.6723461033334</v>
      </c>
      <c r="AD51" s="22">
        <v>60.2525437717139</v>
      </c>
      <c r="AE51" s="22">
        <v>55.4308670979752</v>
      </c>
      <c r="AF51" s="22">
        <v>50.3372793279496</v>
      </c>
      <c r="AG51" s="22">
        <v>45.8082308691018</v>
      </c>
      <c r="AH51" s="22">
        <v>40.4455346325937</v>
      </c>
      <c r="AI51" s="22">
        <v>35.0473526501107</v>
      </c>
      <c r="AJ51" s="22">
        <v>32.2504377313901</v>
      </c>
      <c r="AK51" s="22">
        <v>29.763514216161</v>
      </c>
      <c r="AL51" s="22">
        <v>27.5331368684658</v>
      </c>
      <c r="AM51" s="22">
        <v>25.8557191104992</v>
      </c>
      <c r="AN51" s="22">
        <v>24.0489365535147</v>
      </c>
      <c r="AO51" s="22">
        <v>23.7398956829775</v>
      </c>
      <c r="AP51" s="22">
        <v>22.1147213035219</v>
      </c>
      <c r="AQ51" s="22">
        <v>21.2386730257149</v>
      </c>
      <c r="AR51" s="22">
        <v>23.0548859704838</v>
      </c>
      <c r="AS51" s="22">
        <v>25.3900310639205</v>
      </c>
      <c r="AT51" s="22">
        <v>23.7357200642673</v>
      </c>
      <c r="AU51" s="22">
        <v>23.2050110904777</v>
      </c>
      <c r="AV51" s="22">
        <v>23.5529970840212</v>
      </c>
    </row>
    <row r="52" spans="1:48">
      <c r="A52" s="22">
        <v>3.5</v>
      </c>
      <c r="B52" s="22">
        <v>3.76208333333333</v>
      </c>
      <c r="C52" s="22">
        <v>9.01951493055556</v>
      </c>
      <c r="D52" s="22">
        <v>19.229424786169</v>
      </c>
      <c r="E52" s="22">
        <v>21.9991922997268</v>
      </c>
      <c r="F52" s="22">
        <v>20.9484282940003</v>
      </c>
      <c r="G52" s="22">
        <v>19.9982715320986</v>
      </c>
      <c r="H52" s="22">
        <v>19.1546698922601</v>
      </c>
      <c r="I52" s="22">
        <v>22.3885438179216</v>
      </c>
      <c r="J52" s="22">
        <v>25.2773030205392</v>
      </c>
      <c r="K52" s="22">
        <v>24.0576678446096</v>
      </c>
      <c r="L52" s="22">
        <v>22.9427180212806</v>
      </c>
      <c r="M52" s="22">
        <v>31.2084924040633</v>
      </c>
      <c r="N52" s="22">
        <v>30.5995511626129</v>
      </c>
      <c r="O52" s="22">
        <v>28.585589687822</v>
      </c>
      <c r="P52" s="22">
        <v>31.3377355598573</v>
      </c>
      <c r="Q52" s="22">
        <v>32.7928661456648</v>
      </c>
      <c r="R52" s="22">
        <v>33.0217152129788</v>
      </c>
      <c r="S52" s="22">
        <v>31.9112655632159</v>
      </c>
      <c r="T52" s="22">
        <v>30.951651990879</v>
      </c>
      <c r="U52" s="22">
        <v>28.9699685283286</v>
      </c>
      <c r="V52" s="22">
        <v>27.1583795629804</v>
      </c>
      <c r="W52" s="22">
        <v>26.7193663390089</v>
      </c>
      <c r="X52" s="22">
        <v>25.0759540615773</v>
      </c>
      <c r="Y52" s="22">
        <v>60.2576139290595</v>
      </c>
      <c r="Z52" s="22">
        <v>52.7421170175312</v>
      </c>
      <c r="AA52" s="22">
        <v>-32.4368709277372</v>
      </c>
      <c r="AB52" s="22">
        <v>110.120183661738</v>
      </c>
      <c r="AC52" s="22">
        <v>138.543201230773</v>
      </c>
      <c r="AD52" s="22">
        <v>127.026576458465</v>
      </c>
      <c r="AE52" s="22">
        <v>109.046468744728</v>
      </c>
      <c r="AF52" s="22">
        <v>93.9581616882844</v>
      </c>
      <c r="AG52" s="22">
        <v>86.2434194767066</v>
      </c>
      <c r="AH52" s="22">
        <v>77.7347738180383</v>
      </c>
      <c r="AI52" s="22">
        <v>65.3331923380686</v>
      </c>
      <c r="AJ52" s="22">
        <v>57.3629372370292</v>
      </c>
      <c r="AK52" s="22">
        <v>52.8017851241842</v>
      </c>
      <c r="AL52" s="22">
        <v>46.2519533886066</v>
      </c>
      <c r="AM52" s="22">
        <v>42.6944940560846</v>
      </c>
      <c r="AN52" s="22">
        <v>39.4423833162707</v>
      </c>
      <c r="AO52" s="22">
        <v>36.4694120816241</v>
      </c>
      <c r="AP52" s="22">
        <v>33.6648855759108</v>
      </c>
      <c r="AQ52" s="22">
        <v>31.7170719518495</v>
      </c>
      <c r="AR52" s="22">
        <v>29.5196899426491</v>
      </c>
      <c r="AS52" s="22">
        <v>28.7589475616402</v>
      </c>
      <c r="AT52" s="22">
        <v>26.815471229266</v>
      </c>
      <c r="AU52" s="22">
        <v>25.213809948754</v>
      </c>
      <c r="AV52" s="22">
        <v>26.0585888486628</v>
      </c>
    </row>
    <row r="53" spans="1:48">
      <c r="A53" s="22">
        <v>3.5</v>
      </c>
      <c r="B53" s="22">
        <v>3.76208333333333</v>
      </c>
      <c r="C53" s="22">
        <v>5.85761909722222</v>
      </c>
      <c r="D53" s="22">
        <v>10.778018692419</v>
      </c>
      <c r="E53" s="22">
        <v>13.5015044866987</v>
      </c>
      <c r="F53" s="22">
        <v>14.517587739423</v>
      </c>
      <c r="G53" s="22">
        <v>16.7851987381513</v>
      </c>
      <c r="H53" s="22">
        <v>17.5435892113396</v>
      </c>
      <c r="I53" s="22">
        <v>16.9398478040329</v>
      </c>
      <c r="J53" s="22">
        <v>17.8435980057526</v>
      </c>
      <c r="K53" s="22">
        <v>28.8933029091083</v>
      </c>
      <c r="L53" s="22">
        <v>27.3632944094098</v>
      </c>
      <c r="M53" s="22">
        <v>29.6123645585631</v>
      </c>
      <c r="N53" s="22">
        <v>28.0206366006198</v>
      </c>
      <c r="O53" s="22">
        <v>29.3749364689736</v>
      </c>
      <c r="P53" s="22">
        <v>27.9567143436624</v>
      </c>
      <c r="Q53" s="22">
        <v>26.6956785039064</v>
      </c>
      <c r="R53" s="22">
        <v>27.2472315819305</v>
      </c>
      <c r="S53" s="22">
        <v>26.9211492920516</v>
      </c>
      <c r="T53" s="22">
        <v>25.9623885788492</v>
      </c>
      <c r="U53" s="22">
        <v>25.1098905113601</v>
      </c>
      <c r="V53" s="22">
        <v>23.629624909135</v>
      </c>
      <c r="W53" s="22">
        <v>22.9606748150392</v>
      </c>
      <c r="X53" s="22">
        <v>23.0918498193297</v>
      </c>
      <c r="Y53" s="22">
        <v>32.2390038169969</v>
      </c>
      <c r="Z53" s="22">
        <v>37.2851837723766</v>
      </c>
      <c r="AA53" s="22">
        <v>27.0338092753845</v>
      </c>
      <c r="AB53" s="22">
        <v>38.6636514502538</v>
      </c>
      <c r="AC53" s="22">
        <v>56.4872910773896</v>
      </c>
      <c r="AD53" s="22">
        <v>46.716340377769</v>
      </c>
      <c r="AE53" s="22">
        <v>42.1207041431221</v>
      </c>
      <c r="AF53" s="22">
        <v>36.0312028755464</v>
      </c>
      <c r="AG53" s="22">
        <v>33.2885246287286</v>
      </c>
      <c r="AH53" s="22">
        <v>30.7812595980961</v>
      </c>
      <c r="AI53" s="22">
        <v>28.4571699926404</v>
      </c>
      <c r="AJ53" s="22">
        <v>26.3906669851228</v>
      </c>
      <c r="AK53" s="22">
        <v>24.6184347196436</v>
      </c>
      <c r="AL53" s="22">
        <v>23.1964698022343</v>
      </c>
      <c r="AM53" s="22">
        <v>21.8630277324866</v>
      </c>
      <c r="AN53" s="22">
        <v>20.9557997988239</v>
      </c>
      <c r="AO53" s="22">
        <v>20.1718036594836</v>
      </c>
      <c r="AP53" s="22">
        <v>20.7771199631221</v>
      </c>
      <c r="AQ53" s="22">
        <v>21.6410385033086</v>
      </c>
      <c r="AR53" s="22">
        <v>21.3264641066091</v>
      </c>
      <c r="AS53" s="22">
        <v>24.1556497828034</v>
      </c>
      <c r="AT53" s="22">
        <v>26.1761598865521</v>
      </c>
      <c r="AU53" s="22">
        <v>29.8485448494764</v>
      </c>
      <c r="AV53" s="22">
        <v>33.2168357800011</v>
      </c>
    </row>
    <row r="54" spans="1:48">
      <c r="A54" s="22">
        <v>3.5</v>
      </c>
      <c r="B54" s="22">
        <v>5.83708333333333</v>
      </c>
      <c r="C54" s="22">
        <v>6.17356701388889</v>
      </c>
      <c r="D54" s="22">
        <v>14.084473301794</v>
      </c>
      <c r="E54" s="22">
        <v>13.7130560100567</v>
      </c>
      <c r="F54" s="22">
        <v>14.7056923022754</v>
      </c>
      <c r="G54" s="22">
        <v>18.2759434569928</v>
      </c>
      <c r="H54" s="22">
        <v>18.8691097238427</v>
      </c>
      <c r="I54" s="22">
        <v>28.811105861111</v>
      </c>
      <c r="J54" s="22">
        <v>28.3991249615045</v>
      </c>
      <c r="K54" s="22">
        <v>31.6716209061583</v>
      </c>
      <c r="L54" s="22">
        <v>31.0113495890591</v>
      </c>
      <c r="M54" s="22">
        <v>31.5489746032119</v>
      </c>
      <c r="N54" s="22">
        <v>38.6812260291272</v>
      </c>
      <c r="O54" s="22">
        <v>36.4895261601707</v>
      </c>
      <c r="P54" s="22">
        <v>36.784865112051</v>
      </c>
      <c r="Q54" s="22">
        <v>36.3776461286577</v>
      </c>
      <c r="R54" s="22">
        <v>34.8144080429652</v>
      </c>
      <c r="S54" s="22">
        <v>33.9400907493883</v>
      </c>
      <c r="T54" s="22">
        <v>32.2033973579978</v>
      </c>
      <c r="U54" s="22">
        <v>30.114272418103</v>
      </c>
      <c r="V54" s="22">
        <v>28.8016072250966</v>
      </c>
      <c r="W54" s="22">
        <v>26.9794692716091</v>
      </c>
      <c r="X54" s="22">
        <v>27.190271297092</v>
      </c>
      <c r="Y54" s="22">
        <v>34.4999663322291</v>
      </c>
      <c r="Z54" s="22">
        <v>60.4075235113267</v>
      </c>
      <c r="AA54" s="22">
        <v>21.6672936257552</v>
      </c>
      <c r="AB54" s="22">
        <v>41.1190066180143</v>
      </c>
      <c r="AC54" s="22">
        <v>80.4646252166347</v>
      </c>
      <c r="AD54" s="22">
        <v>72.6714625884577</v>
      </c>
      <c r="AE54" s="22">
        <v>65.6670421515703</v>
      </c>
      <c r="AF54" s="22">
        <v>57.5555928721928</v>
      </c>
      <c r="AG54" s="22">
        <v>51.4876248403866</v>
      </c>
      <c r="AH54" s="22">
        <v>42.7207454068427</v>
      </c>
      <c r="AI54" s="22">
        <v>39.0733627909177</v>
      </c>
      <c r="AJ54" s="22">
        <v>34.067393259847</v>
      </c>
      <c r="AK54" s="22">
        <v>31.3790905068807</v>
      </c>
      <c r="AL54" s="22">
        <v>28.8697867836907</v>
      </c>
      <c r="AM54" s="22">
        <v>27.6303393946858</v>
      </c>
      <c r="AN54" s="22">
        <v>25.8054767784414</v>
      </c>
      <c r="AO54" s="22">
        <v>24.3627328493698</v>
      </c>
      <c r="AP54" s="22">
        <v>22.9000299585646</v>
      </c>
      <c r="AQ54" s="22">
        <v>21.4594440537878</v>
      </c>
      <c r="AR54" s="22">
        <v>20.6560223378264</v>
      </c>
      <c r="AS54" s="22">
        <v>20.4752459702716</v>
      </c>
      <c r="AT54" s="22">
        <v>19.7809062085665</v>
      </c>
      <c r="AU54" s="22">
        <v>20.5939997819029</v>
      </c>
      <c r="AV54" s="22">
        <v>20.4114981394087</v>
      </c>
    </row>
    <row r="55" spans="1:48">
      <c r="A55" s="22">
        <v>3.5</v>
      </c>
      <c r="B55" s="22">
        <v>6.87458333333333</v>
      </c>
      <c r="C55" s="22">
        <v>14.6376920138889</v>
      </c>
      <c r="D55" s="22">
        <v>16.8369055153356</v>
      </c>
      <c r="E55" s="22">
        <v>16.229237791936</v>
      </c>
      <c r="F55" s="22">
        <v>25.8278806564076</v>
      </c>
      <c r="G55" s="22">
        <v>26.5591768672456</v>
      </c>
      <c r="H55" s="22">
        <v>26.2342847644592</v>
      </c>
      <c r="I55" s="22">
        <v>24.8845919888431</v>
      </c>
      <c r="J55" s="22">
        <v>23.6757478431341</v>
      </c>
      <c r="K55" s="22">
        <v>22.5935794865984</v>
      </c>
      <c r="L55" s="22">
        <v>22.9394577601671</v>
      </c>
      <c r="M55" s="22">
        <v>32.5325960837193</v>
      </c>
      <c r="N55" s="22">
        <v>35.0369553114948</v>
      </c>
      <c r="O55" s="22">
        <v>32.9911927644708</v>
      </c>
      <c r="P55" s="22">
        <v>31.172168899742</v>
      </c>
      <c r="Q55" s="22">
        <v>29.1090577358474</v>
      </c>
      <c r="R55" s="22">
        <v>27.2230302801872</v>
      </c>
      <c r="S55" s="22">
        <v>29.5779323057764</v>
      </c>
      <c r="T55" s="22">
        <v>27.7141597828639</v>
      </c>
      <c r="U55" s="22">
        <v>27.9817990844533</v>
      </c>
      <c r="V55" s="22">
        <v>28.2063930650371</v>
      </c>
      <c r="W55" s="22">
        <v>26.4353443269547</v>
      </c>
      <c r="X55" s="22">
        <v>30.568358131993</v>
      </c>
      <c r="Y55" s="22">
        <v>36.3635442361494</v>
      </c>
      <c r="Z55" s="22">
        <v>55.197011000793</v>
      </c>
      <c r="AA55" s="22">
        <v>21.4048345675813</v>
      </c>
      <c r="AB55" s="22">
        <v>40.558333736449</v>
      </c>
      <c r="AC55" s="22">
        <v>39.9520767574038</v>
      </c>
      <c r="AD55" s="22">
        <v>36.4002529978565</v>
      </c>
      <c r="AE55" s="22">
        <v>33.4158916239274</v>
      </c>
      <c r="AF55" s="22">
        <v>30.7622969689421</v>
      </c>
      <c r="AG55" s="22">
        <v>27.9194070853195</v>
      </c>
      <c r="AH55" s="22">
        <v>25.8790357790973</v>
      </c>
      <c r="AI55" s="22">
        <v>24.0982759802473</v>
      </c>
      <c r="AJ55" s="22">
        <v>22.3923406252761</v>
      </c>
      <c r="AK55" s="22">
        <v>20.9980228726413</v>
      </c>
      <c r="AL55" s="22">
        <v>19.7582420042569</v>
      </c>
      <c r="AM55" s="22">
        <v>18.4748262322249</v>
      </c>
      <c r="AN55" s="22">
        <v>18.390958346542</v>
      </c>
      <c r="AO55" s="22">
        <v>17.5901271298003</v>
      </c>
      <c r="AP55" s="22">
        <v>18.0337951715124</v>
      </c>
      <c r="AQ55" s="22">
        <v>17.0108944192909</v>
      </c>
      <c r="AR55" s="22">
        <v>16.7005202878195</v>
      </c>
      <c r="AS55" s="22">
        <v>18.9544939271376</v>
      </c>
      <c r="AT55" s="22">
        <v>21.3093924426543</v>
      </c>
      <c r="AU55" s="22">
        <v>22.7821318247941</v>
      </c>
      <c r="AV55" s="22">
        <v>23.1875589185929</v>
      </c>
    </row>
    <row r="56" spans="1:48">
      <c r="A56" s="22">
        <v>3.5</v>
      </c>
      <c r="B56" s="22">
        <v>4.79958333333333</v>
      </c>
      <c r="C56" s="22">
        <v>16.1101920138889</v>
      </c>
      <c r="D56" s="22">
        <v>15.5649005326968</v>
      </c>
      <c r="E56" s="22">
        <v>25.3534331304343</v>
      </c>
      <c r="F56" s="22">
        <v>29.220584312101</v>
      </c>
      <c r="G56" s="22">
        <v>29.491038276374</v>
      </c>
      <c r="H56" s="22">
        <v>35.9010998357104</v>
      </c>
      <c r="I56" s="22">
        <v>37.3482287829076</v>
      </c>
      <c r="J56" s="22">
        <v>39.6718938811779</v>
      </c>
      <c r="K56" s="22">
        <v>40.8495336015923</v>
      </c>
      <c r="L56" s="22">
        <v>43.5658519272168</v>
      </c>
      <c r="M56" s="22">
        <v>47.263279251354</v>
      </c>
      <c r="N56" s="22">
        <v>50.6222766173915</v>
      </c>
      <c r="O56" s="22">
        <v>46.8491409589639</v>
      </c>
      <c r="P56" s="22">
        <v>43.7092804067823</v>
      </c>
      <c r="Q56" s="22">
        <v>40.5700671718669</v>
      </c>
      <c r="R56" s="22">
        <v>37.9110513936516</v>
      </c>
      <c r="S56" s="22">
        <v>36.1364669126806</v>
      </c>
      <c r="T56" s="22">
        <v>33.7097535026755</v>
      </c>
      <c r="U56" s="22">
        <v>31.4913329936959</v>
      </c>
      <c r="V56" s="22">
        <v>30.0260435868946</v>
      </c>
      <c r="W56" s="22">
        <v>29.1975059996747</v>
      </c>
      <c r="X56" s="22">
        <v>29.051573784727</v>
      </c>
      <c r="Y56" s="22">
        <v>35.5267848712411</v>
      </c>
      <c r="Z56" s="22">
        <v>59.69046189825</v>
      </c>
      <c r="AA56" s="22">
        <v>56.6792381472012</v>
      </c>
      <c r="AB56" s="22">
        <v>31.6784273042721</v>
      </c>
      <c r="AC56" s="22">
        <v>31.7924016113819</v>
      </c>
      <c r="AD56" s="22">
        <v>29.3041236855513</v>
      </c>
      <c r="AE56" s="22">
        <v>27.1388530692082</v>
      </c>
      <c r="AF56" s="22">
        <v>25.3316642335928</v>
      </c>
      <c r="AG56" s="22">
        <v>23.7074882360233</v>
      </c>
      <c r="AH56" s="22">
        <v>22.88109784856</v>
      </c>
      <c r="AI56" s="22">
        <v>21.4326095036779</v>
      </c>
      <c r="AJ56" s="22">
        <v>21.46895528721</v>
      </c>
      <c r="AK56" s="22">
        <v>20.9300838808232</v>
      </c>
      <c r="AL56" s="22">
        <v>19.8995808203447</v>
      </c>
      <c r="AM56" s="22">
        <v>19.5865649050726</v>
      </c>
      <c r="AN56" s="22">
        <v>18.9885565054669</v>
      </c>
      <c r="AO56" s="22">
        <v>18.1214914927777</v>
      </c>
      <c r="AP56" s="22">
        <v>19.5823024617448</v>
      </c>
      <c r="AQ56" s="22">
        <v>21.2287003593936</v>
      </c>
      <c r="AR56" s="22">
        <v>20.9701352272427</v>
      </c>
      <c r="AS56" s="22">
        <v>23.9011715747891</v>
      </c>
      <c r="AT56" s="22">
        <v>23.7320664798439</v>
      </c>
      <c r="AU56" s="22">
        <v>22.3950641069906</v>
      </c>
      <c r="AV56" s="22">
        <v>21.1728211044739</v>
      </c>
    </row>
    <row r="57" spans="1:48">
      <c r="A57" s="22">
        <v>3.5</v>
      </c>
      <c r="B57" s="22">
        <v>13.0995833333333</v>
      </c>
      <c r="C57" s="22">
        <v>15.5077232638889</v>
      </c>
      <c r="D57" s="22">
        <v>15.0141436837384</v>
      </c>
      <c r="E57" s="22">
        <v>15.8625760921241</v>
      </c>
      <c r="F57" s="22">
        <v>16.6169739085803</v>
      </c>
      <c r="G57" s="22">
        <v>17.3190093003793</v>
      </c>
      <c r="H57" s="22">
        <v>24.5825262737065</v>
      </c>
      <c r="I57" s="22">
        <v>32.8914375138054</v>
      </c>
      <c r="J57" s="22">
        <v>36.1547427713115</v>
      </c>
      <c r="K57" s="22">
        <v>34.9975921141578</v>
      </c>
      <c r="L57" s="22">
        <v>34.9937525186513</v>
      </c>
      <c r="M57" s="22">
        <v>34.9904344682012</v>
      </c>
      <c r="N57" s="22">
        <v>32.9370888430139</v>
      </c>
      <c r="O57" s="22">
        <v>31.1240614962466</v>
      </c>
      <c r="P57" s="22">
        <v>29.5119780137459</v>
      </c>
      <c r="Q57" s="22">
        <v>31.4889709648169</v>
      </c>
      <c r="R57" s="22">
        <v>31.1497705271884</v>
      </c>
      <c r="S57" s="22">
        <v>30.8648491007323</v>
      </c>
      <c r="T57" s="22">
        <v>30.6257525370312</v>
      </c>
      <c r="U57" s="22">
        <v>32.1781792303813</v>
      </c>
      <c r="V57" s="22">
        <v>34.455583000364</v>
      </c>
      <c r="W57" s="22">
        <v>32.1481454594994</v>
      </c>
      <c r="X57" s="22">
        <v>31.0313557012507</v>
      </c>
      <c r="Y57" s="22">
        <v>47.1032867112313</v>
      </c>
      <c r="Z57" s="22">
        <v>46.7094914912214</v>
      </c>
      <c r="AA57" s="22">
        <v>44.5180694726572</v>
      </c>
      <c r="AB57" s="22">
        <v>39.6796176242516</v>
      </c>
      <c r="AC57" s="22">
        <v>58.9067933375637</v>
      </c>
      <c r="AD57" s="22">
        <v>53.5029570759837</v>
      </c>
      <c r="AE57" s="22">
        <v>49.2606199269618</v>
      </c>
      <c r="AF57" s="22">
        <v>45.3824167165643</v>
      </c>
      <c r="AG57" s="22">
        <v>40.9679717792309</v>
      </c>
      <c r="AH57" s="22">
        <v>35.856358434629</v>
      </c>
      <c r="AI57" s="22">
        <v>32.4555518255271</v>
      </c>
      <c r="AJ57" s="22">
        <v>29.6003396489785</v>
      </c>
      <c r="AK57" s="22">
        <v>27.3471013729855</v>
      </c>
      <c r="AL57" s="22">
        <v>25.4036309708129</v>
      </c>
      <c r="AM57" s="22">
        <v>23.8255618715478</v>
      </c>
      <c r="AN57" s="22">
        <v>22.8811173372072</v>
      </c>
      <c r="AO57" s="22">
        <v>21.8355988989032</v>
      </c>
      <c r="AP57" s="22">
        <v>22.6067568803001</v>
      </c>
      <c r="AQ57" s="22">
        <v>21.6761746594001</v>
      </c>
      <c r="AR57" s="22">
        <v>22.8811145020433</v>
      </c>
      <c r="AS57" s="22">
        <v>21.4421521739512</v>
      </c>
      <c r="AT57" s="22">
        <v>20.1267007790204</v>
      </c>
      <c r="AU57" s="22">
        <v>19.0991589621545</v>
      </c>
      <c r="AV57" s="22">
        <v>19.0823355105157</v>
      </c>
    </row>
    <row r="58" spans="1:48">
      <c r="A58" s="22">
        <v>3.5</v>
      </c>
      <c r="B58" s="22">
        <v>3.76208333333333</v>
      </c>
      <c r="C58" s="22">
        <v>5.85761909722222</v>
      </c>
      <c r="D58" s="22">
        <v>10.778018692419</v>
      </c>
      <c r="E58" s="22">
        <v>21.9348016828359</v>
      </c>
      <c r="F58" s="22">
        <v>25.3960843701089</v>
      </c>
      <c r="G58" s="22">
        <v>25.1251016857552</v>
      </c>
      <c r="H58" s="22">
        <v>23.8414471243945</v>
      </c>
      <c r="I58" s="22">
        <v>22.6971395795506</v>
      </c>
      <c r="J58" s="22">
        <v>22.9627899428171</v>
      </c>
      <c r="K58" s="22">
        <v>24.5936776422511</v>
      </c>
      <c r="L58" s="22">
        <v>27.2881944881224</v>
      </c>
      <c r="M58" s="22">
        <v>25.8959577945586</v>
      </c>
      <c r="N58" s="22">
        <v>30.8862266928725</v>
      </c>
      <c r="O58" s="22">
        <v>32.0175692304816</v>
      </c>
      <c r="P58" s="22">
        <v>29.8818945381986</v>
      </c>
      <c r="Q58" s="22">
        <v>27.9295319236699</v>
      </c>
      <c r="R58" s="22">
        <v>26.1447471002215</v>
      </c>
      <c r="S58" s="22">
        <v>25.272037629947</v>
      </c>
      <c r="T58" s="22">
        <v>26.6506506370485</v>
      </c>
      <c r="U58" s="22">
        <v>25.7218701914423</v>
      </c>
      <c r="V58" s="22">
        <v>29.844702295055</v>
      </c>
      <c r="W58" s="22">
        <v>27.9330320147295</v>
      </c>
      <c r="X58" s="22">
        <v>26.1854467667985</v>
      </c>
      <c r="Y58" s="22">
        <v>46.8529147496179</v>
      </c>
      <c r="Z58" s="22">
        <v>46.6339626161347</v>
      </c>
      <c r="AA58" s="22">
        <v>45.3179120558673</v>
      </c>
      <c r="AB58" s="22">
        <v>39.6029914143193</v>
      </c>
      <c r="AC58" s="22">
        <v>54.0787346512569</v>
      </c>
      <c r="AD58" s="22">
        <v>47.404103128565</v>
      </c>
      <c r="AE58" s="22">
        <v>40.7746354740784</v>
      </c>
      <c r="AF58" s="22">
        <v>37.3054467090347</v>
      </c>
      <c r="AG58" s="22">
        <v>34.4533958665093</v>
      </c>
      <c r="AH58" s="22">
        <v>30.555466881332</v>
      </c>
      <c r="AI58" s="22">
        <v>28.0619692751512</v>
      </c>
      <c r="AJ58" s="22">
        <v>26.0392676804886</v>
      </c>
      <c r="AK58" s="22">
        <v>24.3147671538889</v>
      </c>
      <c r="AL58" s="22">
        <v>22.7073804609996</v>
      </c>
      <c r="AM58" s="22">
        <v>21.9427767701888</v>
      </c>
      <c r="AN58" s="22">
        <v>21.3011468396501</v>
      </c>
      <c r="AO58" s="22">
        <v>21.9325977056414</v>
      </c>
      <c r="AP58" s="22">
        <v>22.6760301947789</v>
      </c>
      <c r="AQ58" s="22">
        <v>21.2546709363937</v>
      </c>
      <c r="AR58" s="22">
        <v>20.4739449076101</v>
      </c>
      <c r="AS58" s="22">
        <v>19.2415979697069</v>
      </c>
      <c r="AT58" s="22">
        <v>18.6839875280643</v>
      </c>
      <c r="AU58" s="22">
        <v>25.2434810929593</v>
      </c>
      <c r="AV58" s="22">
        <v>23.7767489658136</v>
      </c>
    </row>
    <row r="59" spans="1:48">
      <c r="A59" s="22">
        <v>3.5</v>
      </c>
      <c r="B59" s="22">
        <v>3.76208333333333</v>
      </c>
      <c r="C59" s="22">
        <v>7.43856701388889</v>
      </c>
      <c r="D59" s="22">
        <v>9.1266258365162</v>
      </c>
      <c r="E59" s="22">
        <v>9.1807571188819</v>
      </c>
      <c r="F59" s="22">
        <v>16.4576474929843</v>
      </c>
      <c r="G59" s="22">
        <v>21.030518000538</v>
      </c>
      <c r="H59" s="22">
        <v>22.5384559721316</v>
      </c>
      <c r="I59" s="22">
        <v>31.4316306400973</v>
      </c>
      <c r="J59" s="22">
        <v>29.660832343489</v>
      </c>
      <c r="K59" s="22">
        <v>28.0649442340062</v>
      </c>
      <c r="L59" s="22">
        <v>29.002789308887</v>
      </c>
      <c r="M59" s="22">
        <v>27.4633832265409</v>
      </c>
      <c r="N59" s="22">
        <v>27.2695249189326</v>
      </c>
      <c r="O59" s="22">
        <v>29.8874857129377</v>
      </c>
      <c r="P59" s="22">
        <v>29.8458946179501</v>
      </c>
      <c r="Q59" s="22">
        <v>29.812032534781</v>
      </c>
      <c r="R59" s="22">
        <v>31.7032599019228</v>
      </c>
      <c r="S59" s="22">
        <v>31.3293189343635</v>
      </c>
      <c r="T59" s="22">
        <v>29.315219059164</v>
      </c>
      <c r="U59" s="22">
        <v>28.7082351369609</v>
      </c>
      <c r="V59" s="22">
        <v>31.9774645936462</v>
      </c>
      <c r="W59" s="22">
        <v>33.8872392972957</v>
      </c>
      <c r="X59" s="22">
        <v>32.0814036085121</v>
      </c>
      <c r="Y59" s="22">
        <v>47.1575391864398</v>
      </c>
      <c r="Z59" s="22">
        <v>45.515242451186</v>
      </c>
      <c r="AA59" s="22">
        <v>57.2228102471815</v>
      </c>
      <c r="AB59" s="22">
        <v>53.5122144245664</v>
      </c>
      <c r="AC59" s="22">
        <v>63.855055883387</v>
      </c>
      <c r="AD59" s="22">
        <v>58.7491635867296</v>
      </c>
      <c r="AE59" s="22">
        <v>47.9066943281894</v>
      </c>
      <c r="AF59" s="22">
        <v>43.6470357068151</v>
      </c>
      <c r="AG59" s="22">
        <v>38.2947856786282</v>
      </c>
      <c r="AH59" s="22">
        <v>33.8135987227517</v>
      </c>
      <c r="AI59" s="22">
        <v>31.0330848962446</v>
      </c>
      <c r="AJ59" s="22">
        <v>28.5286032863592</v>
      </c>
      <c r="AK59" s="22">
        <v>26.4423981709467</v>
      </c>
      <c r="AL59" s="22">
        <v>24.5352589946071</v>
      </c>
      <c r="AM59" s="22">
        <v>22.8418159309033</v>
      </c>
      <c r="AN59" s="22">
        <v>23.0714089422594</v>
      </c>
      <c r="AO59" s="22">
        <v>21.7518277844923</v>
      </c>
      <c r="AP59" s="22">
        <v>20.2972958996567</v>
      </c>
      <c r="AQ59" s="22">
        <v>23.4206521550048</v>
      </c>
      <c r="AR59" s="22">
        <v>22.3998632078251</v>
      </c>
      <c r="AS59" s="22">
        <v>21.4922117022912</v>
      </c>
      <c r="AT59" s="22">
        <v>23.7613264832769</v>
      </c>
      <c r="AU59" s="22">
        <v>23.2277794647137</v>
      </c>
      <c r="AV59" s="22">
        <v>27.6692003210009</v>
      </c>
    </row>
    <row r="60" spans="1:48">
      <c r="A60" s="22">
        <v>3.5</v>
      </c>
      <c r="B60" s="22">
        <v>4.79958333333333</v>
      </c>
      <c r="C60" s="22">
        <v>13.0001711805556</v>
      </c>
      <c r="D60" s="22">
        <v>23.5217889181134</v>
      </c>
      <c r="E60" s="22">
        <v>22.3403353693087</v>
      </c>
      <c r="F60" s="22">
        <v>30.1922228429146</v>
      </c>
      <c r="G60" s="22">
        <v>30.330695906752</v>
      </c>
      <c r="H60" s="22">
        <v>31.5629256484161</v>
      </c>
      <c r="I60" s="22">
        <v>29.7558578635937</v>
      </c>
      <c r="J60" s="22">
        <v>33.680247830686</v>
      </c>
      <c r="K60" s="22">
        <v>31.7393598918855</v>
      </c>
      <c r="L60" s="22">
        <v>38.8171928561216</v>
      </c>
      <c r="M60" s="22">
        <v>42.0128048742196</v>
      </c>
      <c r="N60" s="22">
        <v>47.003824692483</v>
      </c>
      <c r="O60" s="22">
        <v>43.7814472704632</v>
      </c>
      <c r="P60" s="22">
        <v>41.4188226225123</v>
      </c>
      <c r="Q60" s="22">
        <v>39.2343247518288</v>
      </c>
      <c r="R60" s="22">
        <v>38.1882050457268</v>
      </c>
      <c r="S60" s="22">
        <v>38.7477431034899</v>
      </c>
      <c r="T60" s="22">
        <v>37.6221208434247</v>
      </c>
      <c r="U60" s="22">
        <v>38.3434646356791</v>
      </c>
      <c r="V60" s="22">
        <v>38.8586243273142</v>
      </c>
      <c r="W60" s="22">
        <v>37.1588622480045</v>
      </c>
      <c r="X60" s="22">
        <v>35.7324785697837</v>
      </c>
      <c r="Y60" s="22">
        <v>51.4130584169929</v>
      </c>
      <c r="Z60" s="22">
        <v>48.7432829345517</v>
      </c>
      <c r="AA60" s="22">
        <v>40.6400444188944</v>
      </c>
      <c r="AB60" s="22">
        <v>40.8497356283095</v>
      </c>
      <c r="AC60" s="22">
        <v>38.0485195278844</v>
      </c>
      <c r="AD60" s="22">
        <v>33.3467713746337</v>
      </c>
      <c r="AE60" s="22">
        <v>29.7651525567175</v>
      </c>
      <c r="AF60" s="22">
        <v>27.5161814816813</v>
      </c>
      <c r="AG60" s="22">
        <v>25.5890441452095</v>
      </c>
      <c r="AH60" s="22">
        <v>23.7426511894123</v>
      </c>
      <c r="AI60" s="22">
        <v>23.118710057772</v>
      </c>
      <c r="AJ60" s="22">
        <v>22.6731120995921</v>
      </c>
      <c r="AK60" s="22">
        <v>21.8803642985948</v>
      </c>
      <c r="AL60" s="22">
        <v>21.9667177291149</v>
      </c>
      <c r="AM60" s="22">
        <v>20.4937411240326</v>
      </c>
      <c r="AN60" s="22">
        <v>21.6484467860799</v>
      </c>
      <c r="AO60" s="22">
        <v>20.4865772672894</v>
      </c>
      <c r="AP60" s="22">
        <v>20.0791527568004</v>
      </c>
      <c r="AQ60" s="22">
        <v>20.524755688415</v>
      </c>
      <c r="AR60" s="22">
        <v>21.4355719229845</v>
      </c>
      <c r="AS60" s="22">
        <v>22.1771281406299</v>
      </c>
      <c r="AT60" s="22">
        <v>20.7985913085592</v>
      </c>
      <c r="AU60" s="22">
        <v>22.3534845397659</v>
      </c>
      <c r="AV60" s="22">
        <v>21.1348104501027</v>
      </c>
    </row>
    <row r="61" spans="1:48">
      <c r="A61" s="22">
        <v>3.5</v>
      </c>
      <c r="B61" s="22">
        <v>13.0995833333333</v>
      </c>
      <c r="C61" s="22">
        <v>12.8127024305556</v>
      </c>
      <c r="D61" s="22">
        <v>23.3879049858218</v>
      </c>
      <c r="E61" s="22">
        <v>22.2179431412054</v>
      </c>
      <c r="F61" s="22">
        <v>24.5070572859949</v>
      </c>
      <c r="G61" s="22">
        <v>31.9167067450813</v>
      </c>
      <c r="H61" s="22">
        <v>31.9459374122078</v>
      </c>
      <c r="I61" s="22">
        <v>36.1391038391621</v>
      </c>
      <c r="J61" s="22">
        <v>34.9149364969883</v>
      </c>
      <c r="K61" s="22">
        <v>33.8951977019054</v>
      </c>
      <c r="L61" s="22">
        <v>32.9884799566109</v>
      </c>
      <c r="M61" s="22">
        <v>31.1069687603352</v>
      </c>
      <c r="N61" s="22">
        <v>37.2432344086811</v>
      </c>
      <c r="O61" s="22">
        <v>35.5407808746182</v>
      </c>
      <c r="P61" s="22">
        <v>34.1121386172838</v>
      </c>
      <c r="Q61" s="22">
        <v>32.5410731217694</v>
      </c>
      <c r="R61" s="22">
        <v>31.5948838613515</v>
      </c>
      <c r="S61" s="22">
        <v>32.3586291805832</v>
      </c>
      <c r="T61" s="22">
        <v>30.7972144464019</v>
      </c>
      <c r="U61" s="22">
        <v>29.9889261507656</v>
      </c>
      <c r="V61" s="22">
        <v>28.0898766561583</v>
      </c>
      <c r="W61" s="22">
        <v>26.328828909838</v>
      </c>
      <c r="X61" s="22">
        <v>24.7189377617436</v>
      </c>
      <c r="Y61" s="22">
        <v>33.1366139985619</v>
      </c>
      <c r="Z61" s="22">
        <v>51.9279048902852</v>
      </c>
      <c r="AA61" s="22">
        <v>36.9149179752361</v>
      </c>
      <c r="AB61" s="22">
        <v>32.3860002558629</v>
      </c>
      <c r="AC61" s="22">
        <v>32.0040018493954</v>
      </c>
      <c r="AD61" s="22">
        <v>29.481691551951</v>
      </c>
      <c r="AE61" s="22">
        <v>27.3011796937419</v>
      </c>
      <c r="AF61" s="22">
        <v>25.3427694520086</v>
      </c>
      <c r="AG61" s="22">
        <v>23.7168073651439</v>
      </c>
      <c r="AH61" s="22">
        <v>22.8877532599402</v>
      </c>
      <c r="AI61" s="22">
        <v>21.4385272736302</v>
      </c>
      <c r="AJ61" s="22">
        <v>21.4731815612509</v>
      </c>
      <c r="AK61" s="22">
        <v>20.557078193483</v>
      </c>
      <c r="AL61" s="22">
        <v>19.1550956485424</v>
      </c>
      <c r="AM61" s="22">
        <v>18.2695725474956</v>
      </c>
      <c r="AN61" s="22">
        <v>17.8504556097941</v>
      </c>
      <c r="AO61" s="22">
        <v>16.7307915032868</v>
      </c>
      <c r="AP61" s="22">
        <v>16.5206923240904</v>
      </c>
      <c r="AQ61" s="22">
        <v>15.6276662329393</v>
      </c>
      <c r="AR61" s="22">
        <v>17.4485249246514</v>
      </c>
      <c r="AS61" s="22">
        <v>21.9999417605722</v>
      </c>
      <c r="AT61" s="22">
        <v>22.1366177940802</v>
      </c>
      <c r="AU61" s="22">
        <v>25.1694808758283</v>
      </c>
      <c r="AV61" s="22">
        <v>24.4798634120907</v>
      </c>
    </row>
    <row r="62" spans="1:48">
      <c r="A62" s="22">
        <v>3.5</v>
      </c>
      <c r="B62" s="22">
        <v>5.83708333333333</v>
      </c>
      <c r="C62" s="22">
        <v>9.23171284722222</v>
      </c>
      <c r="D62" s="22">
        <v>9.27682416116898</v>
      </c>
      <c r="E62" s="22">
        <v>9.31806342066865</v>
      </c>
      <c r="F62" s="22">
        <v>9.35576297706125</v>
      </c>
      <c r="G62" s="22">
        <v>10.862582580437</v>
      </c>
      <c r="H62" s="22">
        <v>12.2773963444385</v>
      </c>
      <c r="I62" s="22">
        <v>12.1256698248742</v>
      </c>
      <c r="J62" s="22">
        <v>24.4201658665977</v>
      </c>
      <c r="K62" s="22">
        <v>23.2741016297147</v>
      </c>
      <c r="L62" s="22">
        <v>31.4534401212975</v>
      </c>
      <c r="M62" s="22">
        <v>34.1583424987563</v>
      </c>
      <c r="N62" s="22">
        <v>32.1764181009464</v>
      </c>
      <c r="O62" s="22">
        <v>30.0271088806152</v>
      </c>
      <c r="P62" s="22">
        <v>28.5366043130137</v>
      </c>
      <c r="Q62" s="22">
        <v>31.3039764723853</v>
      </c>
      <c r="R62" s="22">
        <v>31.8839553543144</v>
      </c>
      <c r="S62" s="22">
        <v>29.8222491864024</v>
      </c>
      <c r="T62" s="22">
        <v>28.5419499015761</v>
      </c>
      <c r="U62" s="22">
        <v>26.7670992016909</v>
      </c>
      <c r="V62" s="22">
        <v>29.2295249732921</v>
      </c>
      <c r="W62" s="22">
        <v>29.0784430400876</v>
      </c>
      <c r="X62" s="22">
        <v>27.2325433458134</v>
      </c>
      <c r="Y62" s="22">
        <v>34.5232864124404</v>
      </c>
      <c r="Z62" s="22">
        <v>42.9145247344195</v>
      </c>
      <c r="AA62" s="22">
        <v>42.4245128118214</v>
      </c>
      <c r="AB62" s="22">
        <v>7.98677933534588</v>
      </c>
      <c r="AC62" s="22">
        <v>19.0285610587098</v>
      </c>
      <c r="AD62" s="22">
        <v>18.3188481815684</v>
      </c>
      <c r="AE62" s="22">
        <v>18.5486531520819</v>
      </c>
      <c r="AF62" s="22">
        <v>17.3065604231948</v>
      </c>
      <c r="AG62" s="22">
        <v>16.9730886217977</v>
      </c>
      <c r="AH62" s="22">
        <v>17.7959413396121</v>
      </c>
      <c r="AI62" s="22">
        <v>18.8717681067063</v>
      </c>
      <c r="AJ62" s="22">
        <v>17.8676471415464</v>
      </c>
      <c r="AK62" s="22">
        <v>18.9229780002544</v>
      </c>
      <c r="AL62" s="22">
        <v>17.6612557218992</v>
      </c>
      <c r="AM62" s="22">
        <v>17.3247684863412</v>
      </c>
      <c r="AN62" s="22">
        <v>16.2502258579303</v>
      </c>
      <c r="AO62" s="22">
        <v>15.2679148051246</v>
      </c>
      <c r="AP62" s="22">
        <v>17.9163358233265</v>
      </c>
      <c r="AQ62" s="22">
        <v>21.7202498338257</v>
      </c>
      <c r="AR62" s="22">
        <v>22.4089034063731</v>
      </c>
      <c r="AS62" s="22">
        <v>21.0104725306594</v>
      </c>
      <c r="AT62" s="22">
        <v>23.9299791323126</v>
      </c>
      <c r="AU62" s="22">
        <v>24.9812408218656</v>
      </c>
      <c r="AV62" s="22">
        <v>30.5162384664024</v>
      </c>
    </row>
    <row r="63" spans="1:48">
      <c r="A63" s="22">
        <v>3.5</v>
      </c>
      <c r="B63" s="22">
        <v>3.76208333333333</v>
      </c>
      <c r="C63" s="22">
        <v>5.85761909722222</v>
      </c>
      <c r="D63" s="22">
        <v>6.19234012471065</v>
      </c>
      <c r="E63" s="22">
        <v>8.01852242755522</v>
      </c>
      <c r="F63" s="22">
        <v>19.964061433679</v>
      </c>
      <c r="G63" s="22">
        <v>25.0820551480784</v>
      </c>
      <c r="H63" s="22">
        <v>26.0396593237977</v>
      </c>
      <c r="I63" s="22">
        <v>27.0130222656485</v>
      </c>
      <c r="J63" s="22">
        <v>26.8003289645391</v>
      </c>
      <c r="K63" s="22">
        <v>25.4499673950829</v>
      </c>
      <c r="L63" s="22">
        <v>24.2155118603383</v>
      </c>
      <c r="M63" s="22">
        <v>23.0870137589926</v>
      </c>
      <c r="N63" s="22">
        <v>24.7010277233961</v>
      </c>
      <c r="O63" s="22">
        <v>28.6606249393738</v>
      </c>
      <c r="P63" s="22">
        <v>27.8300567184422</v>
      </c>
      <c r="Q63" s="22">
        <v>26.5830587654815</v>
      </c>
      <c r="R63" s="22">
        <v>28.8368109374851</v>
      </c>
      <c r="S63" s="22">
        <v>32.6983688710835</v>
      </c>
      <c r="T63" s="22">
        <v>33.22946276743</v>
      </c>
      <c r="U63" s="22">
        <v>32.0907940748541</v>
      </c>
      <c r="V63" s="22">
        <v>30.0113342500958</v>
      </c>
      <c r="W63" s="22">
        <v>28.0853613936293</v>
      </c>
      <c r="X63" s="22">
        <v>31.1076289286169</v>
      </c>
      <c r="Y63" s="22">
        <v>83.6688768695657</v>
      </c>
      <c r="Z63" s="22">
        <v>65.6573304063771</v>
      </c>
      <c r="AA63" s="22">
        <v>24.313630201141</v>
      </c>
      <c r="AB63" s="22">
        <v>41.4277966767737</v>
      </c>
      <c r="AC63" s="22">
        <v>44.8898260445926</v>
      </c>
      <c r="AD63" s="22">
        <v>41.0395369913169</v>
      </c>
      <c r="AE63" s="22">
        <v>37.2149998833297</v>
      </c>
      <c r="AF63" s="22">
        <v>32.527712416678</v>
      </c>
      <c r="AG63" s="22">
        <v>29.8593648134125</v>
      </c>
      <c r="AH63" s="22">
        <v>27.599951879926</v>
      </c>
      <c r="AI63" s="22">
        <v>25.5934560102323</v>
      </c>
      <c r="AJ63" s="22">
        <v>24.4404931673076</v>
      </c>
      <c r="AK63" s="22">
        <v>22.9331595120816</v>
      </c>
      <c r="AL63" s="22">
        <v>21.7822430238885</v>
      </c>
      <c r="AM63" s="22">
        <v>20.885988346477</v>
      </c>
      <c r="AN63" s="22">
        <v>21.9285766774423</v>
      </c>
      <c r="AO63" s="22">
        <v>22.3963729274094</v>
      </c>
      <c r="AP63" s="22">
        <v>21.6817896149178</v>
      </c>
      <c r="AQ63" s="22">
        <v>20.3457693396373</v>
      </c>
      <c r="AR63" s="22">
        <v>19.1244241379851</v>
      </c>
      <c r="AS63" s="22">
        <v>18.5798004626918</v>
      </c>
      <c r="AT63" s="22">
        <v>19.8520542100415</v>
      </c>
      <c r="AU63" s="22">
        <v>19.7517848684286</v>
      </c>
      <c r="AV63" s="22">
        <v>18.7564233338885</v>
      </c>
    </row>
    <row r="64" spans="1:48">
      <c r="A64" s="22">
        <v>3.5</v>
      </c>
      <c r="B64" s="22">
        <v>4.79958333333333</v>
      </c>
      <c r="C64" s="22">
        <v>5.22511909722222</v>
      </c>
      <c r="D64" s="22">
        <v>11.7916177983218</v>
      </c>
      <c r="E64" s="22">
        <v>11.6170039372991</v>
      </c>
      <c r="F64" s="22">
        <v>11.4573777660143</v>
      </c>
      <c r="G64" s="22">
        <v>11.3218695077647</v>
      </c>
      <c r="H64" s="22">
        <v>12.6857789706541</v>
      </c>
      <c r="I64" s="22">
        <v>13.9860218014066</v>
      </c>
      <c r="J64" s="22">
        <v>25.7487672365046</v>
      </c>
      <c r="K64" s="22">
        <v>28.2575071726334</v>
      </c>
      <c r="L64" s="22">
        <v>30.3627581023682</v>
      </c>
      <c r="M64" s="22">
        <v>28.7066213652483</v>
      </c>
      <c r="N64" s="22">
        <v>27.1926363647311</v>
      </c>
      <c r="O64" s="22">
        <v>27.6518381069519</v>
      </c>
      <c r="P64" s="22">
        <v>26.4245927167648</v>
      </c>
      <c r="Q64" s="22">
        <v>25.33336702399</v>
      </c>
      <c r="R64" s="22">
        <v>23.7714196877642</v>
      </c>
      <c r="S64" s="22">
        <v>26.1846120369272</v>
      </c>
      <c r="T64" s="22">
        <v>25.3074842028345</v>
      </c>
      <c r="U64" s="22">
        <v>28.8314487399285</v>
      </c>
      <c r="V64" s="22">
        <v>29.5486045157584</v>
      </c>
      <c r="W64" s="22">
        <v>32.1526283916708</v>
      </c>
      <c r="X64" s="22">
        <v>32.0275982822187</v>
      </c>
      <c r="Y64" s="22">
        <v>57.140960103472</v>
      </c>
      <c r="Z64" s="22">
        <v>51.0227629904154</v>
      </c>
      <c r="AA64" s="22">
        <v>41.8975575830458</v>
      </c>
      <c r="AB64" s="22">
        <v>46.8634859333136</v>
      </c>
      <c r="AC64" s="22">
        <v>74.0296881307062</v>
      </c>
      <c r="AD64" s="22">
        <v>59.2445356066793</v>
      </c>
      <c r="AE64" s="22">
        <v>48.2604725124368</v>
      </c>
      <c r="AF64" s="22">
        <v>40.9225325987762</v>
      </c>
      <c r="AG64" s="22">
        <v>35.175508697626</v>
      </c>
      <c r="AH64" s="22">
        <v>31.0711757948879</v>
      </c>
      <c r="AI64" s="22">
        <v>28.7667332058267</v>
      </c>
      <c r="AJ64" s="22">
        <v>26.6717519453686</v>
      </c>
      <c r="AK64" s="22">
        <v>24.8031327714236</v>
      </c>
      <c r="AL64" s="22">
        <v>23.4563839314007</v>
      </c>
      <c r="AM64" s="22">
        <v>22.0941347123371</v>
      </c>
      <c r="AN64" s="22">
        <v>20.6102214828615</v>
      </c>
      <c r="AO64" s="22">
        <v>19.5634219351777</v>
      </c>
      <c r="AP64" s="22">
        <v>20.9840438320394</v>
      </c>
      <c r="AQ64" s="22">
        <v>23.9111046367148</v>
      </c>
      <c r="AR64" s="22">
        <v>23.2881795902277</v>
      </c>
      <c r="AS64" s="22">
        <v>21.8142775087332</v>
      </c>
      <c r="AT64" s="22">
        <v>20.4668853559002</v>
      </c>
      <c r="AU64" s="22">
        <v>26.5167672916721</v>
      </c>
      <c r="AV64" s="22">
        <v>28.6261488543446</v>
      </c>
    </row>
    <row r="65" spans="1:48">
      <c r="A65" s="22">
        <v>3.5</v>
      </c>
      <c r="B65" s="22">
        <v>3.76208333333333</v>
      </c>
      <c r="C65" s="22">
        <v>5.85761909722222</v>
      </c>
      <c r="D65" s="22">
        <v>12.3065782149884</v>
      </c>
      <c r="E65" s="22">
        <v>17.5571057633697</v>
      </c>
      <c r="F65" s="22">
        <v>18.1236932079296</v>
      </c>
      <c r="G65" s="22">
        <v>17.415992874249</v>
      </c>
      <c r="H65" s="22">
        <v>23.3462043765948</v>
      </c>
      <c r="I65" s="22">
        <v>22.2444051676038</v>
      </c>
      <c r="J65" s="22">
        <v>21.2621770573844</v>
      </c>
      <c r="K65" s="22">
        <v>21.755619100191</v>
      </c>
      <c r="L65" s="22">
        <v>24.9065903615769</v>
      </c>
      <c r="M65" s="22">
        <v>26.2734451707961</v>
      </c>
      <c r="N65" s="22">
        <v>26.2114716643662</v>
      </c>
      <c r="O65" s="22">
        <v>28.5621461385773</v>
      </c>
      <c r="P65" s="22">
        <v>26.7230619283494</v>
      </c>
      <c r="Q65" s="22">
        <v>25.0418324461661</v>
      </c>
      <c r="R65" s="22">
        <v>24.7028168722286</v>
      </c>
      <c r="S65" s="22">
        <v>26.9196396483337</v>
      </c>
      <c r="T65" s="22">
        <v>25.9610462539767</v>
      </c>
      <c r="U65" s="22">
        <v>25.1086969608276</v>
      </c>
      <c r="V65" s="22">
        <v>25.7953815329612</v>
      </c>
      <c r="W65" s="22">
        <v>24.231277951382</v>
      </c>
      <c r="X65" s="22">
        <v>23.4956446451038</v>
      </c>
      <c r="Y65" s="22">
        <v>32.461763962549</v>
      </c>
      <c r="Z65" s="22">
        <v>37.4080731193395</v>
      </c>
      <c r="AA65" s="22">
        <v>84.386787004169</v>
      </c>
      <c r="AB65" s="22">
        <v>76.7066807462576</v>
      </c>
      <c r="AC65" s="22">
        <v>91.8300236302141</v>
      </c>
      <c r="AD65" s="22">
        <v>84.322946601954</v>
      </c>
      <c r="AE65" s="22">
        <v>67.5787113632777</v>
      </c>
      <c r="AF65" s="22">
        <v>62.1282053045964</v>
      </c>
      <c r="AG65" s="22">
        <v>53.7327138188255</v>
      </c>
      <c r="AH65" s="22">
        <v>48.827338037239</v>
      </c>
      <c r="AI65" s="22">
        <v>44.5031414047784</v>
      </c>
      <c r="AJ65" s="22">
        <v>40.6582098990821</v>
      </c>
      <c r="AK65" s="22">
        <v>37.5308802160775</v>
      </c>
      <c r="AL65" s="22">
        <v>33.8188916425898</v>
      </c>
      <c r="AM65" s="22">
        <v>31.2467142790085</v>
      </c>
      <c r="AN65" s="22">
        <v>28.977204636727</v>
      </c>
      <c r="AO65" s="22">
        <v>27.4053439924837</v>
      </c>
      <c r="AP65" s="22">
        <v>26.5844831679654</v>
      </c>
      <c r="AQ65" s="22">
        <v>24.8276483627151</v>
      </c>
      <c r="AR65" s="22">
        <v>23.2216085449154</v>
      </c>
      <c r="AS65" s="22">
        <v>21.7534204781435</v>
      </c>
      <c r="AT65" s="22">
        <v>24.4605677914741</v>
      </c>
      <c r="AU65" s="22">
        <v>24.6380073331322</v>
      </c>
      <c r="AV65" s="22">
        <v>23.2232450370384</v>
      </c>
    </row>
    <row r="66" spans="1:48">
      <c r="A66" s="22">
        <v>3.5</v>
      </c>
      <c r="B66" s="22">
        <v>3.76208333333333</v>
      </c>
      <c r="C66" s="22">
        <v>10.6004628472222</v>
      </c>
      <c r="D66" s="22">
        <v>13.3480666438079</v>
      </c>
      <c r="E66" s="22">
        <v>13.0398575902144</v>
      </c>
      <c r="F66" s="22">
        <v>14.1071067072989</v>
      </c>
      <c r="G66" s="22">
        <v>17.7736303785417</v>
      </c>
      <c r="H66" s="22">
        <v>24.9299325476023</v>
      </c>
      <c r="I66" s="22">
        <v>33.1395434944126</v>
      </c>
      <c r="J66" s="22">
        <v>31.2221493444755</v>
      </c>
      <c r="K66" s="22">
        <v>38.4478183235129</v>
      </c>
      <c r="L66" s="22">
        <v>39.8529320850601</v>
      </c>
      <c r="M66" s="22">
        <v>41.90060557046</v>
      </c>
      <c r="N66" s="22">
        <v>40.1066217864006</v>
      </c>
      <c r="O66" s="22">
        <v>39.0553123924545</v>
      </c>
      <c r="P66" s="22">
        <v>37.31003350619</v>
      </c>
      <c r="Q66" s="22">
        <v>35.5968364506111</v>
      </c>
      <c r="R66" s="22">
        <v>35.8345740318114</v>
      </c>
      <c r="S66" s="22">
        <v>35.7044513401045</v>
      </c>
      <c r="T66" s="22">
        <v>33.3148192667456</v>
      </c>
      <c r="U66" s="22">
        <v>35.2673334263341</v>
      </c>
      <c r="V66" s="22">
        <v>32.9152206405738</v>
      </c>
      <c r="W66" s="22">
        <v>33.6027144395051</v>
      </c>
      <c r="X66" s="22">
        <v>32.288345728139</v>
      </c>
      <c r="Y66" s="22">
        <v>47.1682311959539</v>
      </c>
      <c r="Z66" s="22">
        <v>45.5211408764345</v>
      </c>
      <c r="AA66" s="22">
        <v>68.3413551737318</v>
      </c>
      <c r="AB66" s="22">
        <v>51.8663088107424</v>
      </c>
      <c r="AC66" s="22">
        <v>64.7427929175518</v>
      </c>
      <c r="AD66" s="22">
        <v>59.5607031921286</v>
      </c>
      <c r="AE66" s="22">
        <v>54.7984095014709</v>
      </c>
      <c r="AF66" s="22">
        <v>49.7749191150579</v>
      </c>
      <c r="AG66" s="22">
        <v>43.6750799795096</v>
      </c>
      <c r="AH66" s="22">
        <v>37.1412862853665</v>
      </c>
      <c r="AI66" s="22">
        <v>34.3158258792058</v>
      </c>
      <c r="AJ66" s="22">
        <v>30.9355102760265</v>
      </c>
      <c r="AK66" s="22">
        <v>28.5943245537669</v>
      </c>
      <c r="AL66" s="22">
        <v>26.5126202490577</v>
      </c>
      <c r="AM66" s="22">
        <v>24.9738226652274</v>
      </c>
      <c r="AN66" s="22">
        <v>23.8446995199033</v>
      </c>
      <c r="AO66" s="22">
        <v>24.0415895737976</v>
      </c>
      <c r="AP66" s="22">
        <v>23.9582416266321</v>
      </c>
      <c r="AQ66" s="22">
        <v>24.2310017243496</v>
      </c>
      <c r="AR66" s="22">
        <v>24.0088489470167</v>
      </c>
      <c r="AS66" s="22">
        <v>23.8224257413715</v>
      </c>
      <c r="AT66" s="22">
        <v>23.6659856013009</v>
      </c>
      <c r="AU66" s="22">
        <v>25.5680566103925</v>
      </c>
      <c r="AV66" s="22">
        <v>30.9206523473288</v>
      </c>
    </row>
    <row r="67" spans="1:48">
      <c r="A67" s="22">
        <v>3.5</v>
      </c>
      <c r="B67" s="22">
        <v>3.76208333333333</v>
      </c>
      <c r="C67" s="22">
        <v>5.85761909722222</v>
      </c>
      <c r="D67" s="22">
        <v>18.4208163052662</v>
      </c>
      <c r="E67" s="22">
        <v>17.6771962390642</v>
      </c>
      <c r="F67" s="22">
        <v>18.2304736559012</v>
      </c>
      <c r="G67" s="22">
        <v>18.7536794923722</v>
      </c>
      <c r="H67" s="22">
        <v>18.0169053359436</v>
      </c>
      <c r="I67" s="22">
        <v>17.3725376279417</v>
      </c>
      <c r="J67" s="22">
        <v>18.2283313741782</v>
      </c>
      <c r="K67" s="22">
        <v>27.7237749407467</v>
      </c>
      <c r="L67" s="22">
        <v>35.9493959368499</v>
      </c>
      <c r="M67" s="22">
        <v>36.8175347570066</v>
      </c>
      <c r="N67" s="22">
        <v>39.505171179071</v>
      </c>
      <c r="O67" s="22">
        <v>36.7268106528674</v>
      </c>
      <c r="P67" s="22">
        <v>34.1869260718296</v>
      </c>
      <c r="Q67" s="22">
        <v>32.2353750988685</v>
      </c>
      <c r="R67" s="22">
        <v>31.3383522704672</v>
      </c>
      <c r="S67" s="22">
        <v>29.3234770339187</v>
      </c>
      <c r="T67" s="22">
        <v>27.481545255174</v>
      </c>
      <c r="U67" s="22">
        <v>27.1236353580129</v>
      </c>
      <c r="V67" s="22">
        <v>28.8300689033652</v>
      </c>
      <c r="W67" s="22">
        <v>27.0054879891597</v>
      </c>
      <c r="X67" s="22">
        <v>29.7115565386539</v>
      </c>
      <c r="Y67" s="22">
        <v>41.4629862224939</v>
      </c>
      <c r="Z67" s="22">
        <v>71.3505352875509</v>
      </c>
      <c r="AA67" s="22">
        <v>6.42354285752697</v>
      </c>
      <c r="AB67" s="22">
        <v>23.1877687620206</v>
      </c>
      <c r="AC67" s="22">
        <v>24.0724852766139</v>
      </c>
      <c r="AD67" s="22">
        <v>22.9740150960431</v>
      </c>
      <c r="AE67" s="22">
        <v>21.980326913294</v>
      </c>
      <c r="AF67" s="22">
        <v>21.6476168039108</v>
      </c>
      <c r="AG67" s="22">
        <v>20.2983392748107</v>
      </c>
      <c r="AH67" s="22">
        <v>20.4463972987606</v>
      </c>
      <c r="AI67" s="22">
        <v>19.0539148639504</v>
      </c>
      <c r="AJ67" s="22">
        <v>19.5215187369366</v>
      </c>
      <c r="AK67" s="22">
        <v>18.4453837435928</v>
      </c>
      <c r="AL67" s="22">
        <v>17.488520378678</v>
      </c>
      <c r="AM67" s="22">
        <v>18.3388573321734</v>
      </c>
      <c r="AN67" s="22">
        <v>19.7429720446981</v>
      </c>
      <c r="AO67" s="22">
        <v>18.7922926430774</v>
      </c>
      <c r="AP67" s="22">
        <v>19.3677509441619</v>
      </c>
      <c r="AQ67" s="22">
        <v>19.3619647742466</v>
      </c>
      <c r="AR67" s="22">
        <v>18.2250627977904</v>
      </c>
      <c r="AS67" s="22">
        <v>17.1857449076468</v>
      </c>
      <c r="AT67" s="22">
        <v>16.8559915137159</v>
      </c>
      <c r="AU67" s="22">
        <v>21.9807868483979</v>
      </c>
      <c r="AV67" s="22">
        <v>23.3455436302806</v>
      </c>
    </row>
    <row r="68" spans="1:48">
      <c r="A68" s="22">
        <v>3.5</v>
      </c>
      <c r="B68" s="22">
        <v>4.79958333333333</v>
      </c>
      <c r="C68" s="22">
        <v>8.33513993055556</v>
      </c>
      <c r="D68" s="22">
        <v>9.92382858825231</v>
      </c>
      <c r="E68" s="22">
        <v>12.7633418716814</v>
      </c>
      <c r="F68" s="22">
        <v>23.3526533200258</v>
      </c>
      <c r="G68" s="22">
        <v>22.1961339100569</v>
      </c>
      <c r="H68" s="22">
        <v>30.6913223007656</v>
      </c>
      <c r="I68" s="22">
        <v>37.2541360097968</v>
      </c>
      <c r="J68" s="22">
        <v>38.6748257346429</v>
      </c>
      <c r="K68" s="22">
        <v>36.3052365257527</v>
      </c>
      <c r="L68" s="22">
        <v>35.1314061441484</v>
      </c>
      <c r="M68" s="22">
        <v>34.0876752965053</v>
      </c>
      <c r="N68" s="22">
        <v>33.1596246178093</v>
      </c>
      <c r="O68" s="22">
        <v>34.0939985812188</v>
      </c>
      <c r="P68" s="22">
        <v>33.6433472136785</v>
      </c>
      <c r="Q68" s="22">
        <v>33.287708176128</v>
      </c>
      <c r="R68" s="22">
        <v>31.4358205199405</v>
      </c>
      <c r="S68" s="22">
        <v>31.10489271965</v>
      </c>
      <c r="T68" s="22">
        <v>33.116699868608</v>
      </c>
      <c r="U68" s="22">
        <v>33.037513143025</v>
      </c>
      <c r="V68" s="22">
        <v>32.9730419506128</v>
      </c>
      <c r="W68" s="22">
        <v>32.6955516547906</v>
      </c>
      <c r="X68" s="22">
        <v>30.5391834710878</v>
      </c>
      <c r="Y68" s="22">
        <v>36.3474495482167</v>
      </c>
      <c r="Z68" s="22">
        <v>55.2042267858828</v>
      </c>
      <c r="AA68" s="22">
        <v>44.2043317768787</v>
      </c>
      <c r="AB68" s="22">
        <v>38.1360563635781</v>
      </c>
      <c r="AC68" s="22">
        <v>37.7377115257043</v>
      </c>
      <c r="AD68" s="22">
        <v>34.2932295886535</v>
      </c>
      <c r="AE68" s="22">
        <v>31.6997273822941</v>
      </c>
      <c r="AF68" s="22">
        <v>29.2363409307565</v>
      </c>
      <c r="AG68" s="22">
        <v>26.9223457178553</v>
      </c>
      <c r="AH68" s="22">
        <v>24.9615110437394</v>
      </c>
      <c r="AI68" s="22">
        <v>23.282443569725</v>
      </c>
      <c r="AJ68" s="22">
        <v>22.0753505622609</v>
      </c>
      <c r="AK68" s="22">
        <v>20.5430496390002</v>
      </c>
      <c r="AL68" s="22">
        <v>19.3536949706776</v>
      </c>
      <c r="AM68" s="22">
        <v>19.128475696227</v>
      </c>
      <c r="AN68" s="22">
        <v>17.8991148656342</v>
      </c>
      <c r="AO68" s="22">
        <v>17.5303184297189</v>
      </c>
      <c r="AP68" s="22">
        <v>16.4381327645013</v>
      </c>
      <c r="AQ68" s="22">
        <v>15.5521930355483</v>
      </c>
      <c r="AR68" s="22">
        <v>15.403491640775</v>
      </c>
      <c r="AS68" s="22">
        <v>19.9256602801202</v>
      </c>
      <c r="AT68" s="22">
        <v>21.4996669043948</v>
      </c>
      <c r="AU68" s="22">
        <v>20.3542788284343</v>
      </c>
      <c r="AV68" s="22">
        <v>21.089489287572</v>
      </c>
    </row>
    <row r="69" spans="1:48">
      <c r="A69" s="22">
        <v>3.5</v>
      </c>
      <c r="B69" s="22">
        <v>9.98708333333333</v>
      </c>
      <c r="C69" s="22">
        <v>9.96735868055556</v>
      </c>
      <c r="D69" s="22">
        <v>21.3558553243634</v>
      </c>
      <c r="E69" s="22">
        <v>20.3603110756889</v>
      </c>
      <c r="F69" s="22">
        <v>20.6162099314667</v>
      </c>
      <c r="G69" s="22">
        <v>23.2358528341558</v>
      </c>
      <c r="H69" s="22">
        <v>22.1143587992241</v>
      </c>
      <c r="I69" s="22">
        <v>31.1287545757792</v>
      </c>
      <c r="J69" s="22">
        <v>37.9915355595357</v>
      </c>
      <c r="K69" s="22">
        <v>43.2822883121017</v>
      </c>
      <c r="L69" s="22">
        <v>44.6069391929669</v>
      </c>
      <c r="M69" s="22">
        <v>44.8674829929406</v>
      </c>
      <c r="N69" s="22">
        <v>42.7446702945563</v>
      </c>
      <c r="O69" s="22">
        <v>39.8446360035763</v>
      </c>
      <c r="P69" s="22">
        <v>37.037138079936</v>
      </c>
      <c r="Q69" s="22">
        <v>35.0687601574114</v>
      </c>
      <c r="R69" s="22">
        <v>33.367753569363</v>
      </c>
      <c r="S69" s="22">
        <v>31.1786880546594</v>
      </c>
      <c r="T69" s="22">
        <v>33.7417797190359</v>
      </c>
      <c r="U69" s="22">
        <v>35.5722543493448</v>
      </c>
      <c r="V69" s="22">
        <v>35.0367437494249</v>
      </c>
      <c r="W69" s="22">
        <v>33.1035046505303</v>
      </c>
      <c r="X69" s="22">
        <v>34.6914195712537</v>
      </c>
      <c r="Y69" s="22">
        <v>51.619535118368</v>
      </c>
      <c r="Z69" s="22">
        <v>47.976776873633</v>
      </c>
      <c r="AA69" s="22">
        <v>31.228800138471</v>
      </c>
      <c r="AB69" s="22">
        <v>40.6706880417721</v>
      </c>
      <c r="AC69" s="22">
        <v>69.521252916098</v>
      </c>
      <c r="AD69" s="22">
        <v>63.9290120407996</v>
      </c>
      <c r="AE69" s="22">
        <v>56.097095937571</v>
      </c>
      <c r="AF69" s="22">
        <v>46.0126760154153</v>
      </c>
      <c r="AG69" s="22">
        <v>38.360402553957</v>
      </c>
      <c r="AH69" s="22">
        <v>35.4178013347424</v>
      </c>
      <c r="AI69" s="22">
        <v>32.7402733868437</v>
      </c>
      <c r="AJ69" s="22">
        <v>29.5445119104375</v>
      </c>
      <c r="AK69" s="22">
        <v>27.3302695781755</v>
      </c>
      <c r="AL69" s="22">
        <v>25.3469214393821</v>
      </c>
      <c r="AM69" s="22">
        <v>25.1144263946254</v>
      </c>
      <c r="AN69" s="22">
        <v>24.7512468433606</v>
      </c>
      <c r="AO69" s="22">
        <v>23.2454836515548</v>
      </c>
      <c r="AP69" s="22">
        <v>22.6381979396409</v>
      </c>
      <c r="AQ69" s="22">
        <v>21.7041310013307</v>
      </c>
      <c r="AR69" s="22">
        <v>21.8883832652833</v>
      </c>
      <c r="AS69" s="22">
        <v>20.5346303683465</v>
      </c>
      <c r="AT69" s="22">
        <v>23.5901485213941</v>
      </c>
      <c r="AU69" s="22">
        <v>22.2653274399745</v>
      </c>
      <c r="AV69" s="22">
        <v>24.4276874240459</v>
      </c>
    </row>
    <row r="70" spans="1:48">
      <c r="A70" s="22">
        <v>3.5</v>
      </c>
      <c r="B70" s="22">
        <v>9.98708333333333</v>
      </c>
      <c r="C70" s="22">
        <v>14.2433274305556</v>
      </c>
      <c r="D70" s="22">
        <v>15.177191973669</v>
      </c>
      <c r="E70" s="22">
        <v>18.5986935979039</v>
      </c>
      <c r="F70" s="22">
        <v>21.4699037109077</v>
      </c>
      <c r="G70" s="22">
        <v>21.6340727162821</v>
      </c>
      <c r="H70" s="22">
        <v>20.6500648081345</v>
      </c>
      <c r="I70" s="22">
        <v>22.3555143383629</v>
      </c>
      <c r="J70" s="22">
        <v>23.9543069740686</v>
      </c>
      <c r="K70" s="22">
        <v>31.9562252383324</v>
      </c>
      <c r="L70" s="22">
        <v>33.4665990125006</v>
      </c>
      <c r="M70" s="22">
        <v>32.6073842886151</v>
      </c>
      <c r="N70" s="22">
        <v>30.7585838038423</v>
      </c>
      <c r="O70" s="22">
        <v>32.3792552665774</v>
      </c>
      <c r="P70" s="22">
        <v>30.6280544745317</v>
      </c>
      <c r="Q70" s="22">
        <v>29.9895423798779</v>
      </c>
      <c r="R70" s="22">
        <v>28.9784628732778</v>
      </c>
      <c r="S70" s="22">
        <v>31.5449138071645</v>
      </c>
      <c r="T70" s="22">
        <v>29.5123087053829</v>
      </c>
      <c r="U70" s="22">
        <v>28.8785534395684</v>
      </c>
      <c r="V70" s="22">
        <v>27.7028471000162</v>
      </c>
      <c r="W70" s="22">
        <v>29.6195923255957</v>
      </c>
      <c r="X70" s="22">
        <v>28.2867541761755</v>
      </c>
      <c r="Y70" s="22">
        <v>64.7464166669708</v>
      </c>
      <c r="Z70" s="22">
        <v>52.0318356945362</v>
      </c>
      <c r="AA70" s="22">
        <v>35.4223936636163</v>
      </c>
      <c r="AB70" s="22">
        <v>33.2913538377616</v>
      </c>
      <c r="AC70" s="22">
        <v>47.6505751991348</v>
      </c>
      <c r="AD70" s="22">
        <v>42.6117743546073</v>
      </c>
      <c r="AE70" s="22">
        <v>39.3042637225035</v>
      </c>
      <c r="AF70" s="22">
        <v>36.2806477529886</v>
      </c>
      <c r="AG70" s="22">
        <v>31.8604292702594</v>
      </c>
      <c r="AH70" s="22">
        <v>29.1862102292926</v>
      </c>
      <c r="AI70" s="22">
        <v>27.0063184720865</v>
      </c>
      <c r="AJ70" s="22">
        <v>25.2999863275549</v>
      </c>
      <c r="AK70" s="22">
        <v>23.8609055350176</v>
      </c>
      <c r="AL70" s="22">
        <v>22.8177312847181</v>
      </c>
      <c r="AM70" s="22">
        <v>21.5262660673285</v>
      </c>
      <c r="AN70" s="22">
        <v>20.9516249414998</v>
      </c>
      <c r="AO70" s="22">
        <v>19.5657771340211</v>
      </c>
      <c r="AP70" s="22">
        <v>18.298881263351</v>
      </c>
      <c r="AQ70" s="22">
        <v>17.8457552566629</v>
      </c>
      <c r="AR70" s="22">
        <v>19.2544190714664</v>
      </c>
      <c r="AS70" s="22">
        <v>22.6758642868722</v>
      </c>
      <c r="AT70" s="22">
        <v>21.2545192689157</v>
      </c>
      <c r="AU70" s="22">
        <v>20.9988100499442</v>
      </c>
      <c r="AV70" s="22">
        <v>21.6464716848268</v>
      </c>
    </row>
    <row r="71" spans="1:48">
      <c r="A71" s="22">
        <v>3.5</v>
      </c>
      <c r="B71" s="22">
        <v>3.76208333333333</v>
      </c>
      <c r="C71" s="22">
        <v>4.27667118055556</v>
      </c>
      <c r="D71" s="22">
        <v>4.74709023755787</v>
      </c>
      <c r="E71" s="22">
        <v>5.17713165883416</v>
      </c>
      <c r="F71" s="22">
        <v>11.7525480255675</v>
      </c>
      <c r="G71" s="22">
        <v>17.1997828508162</v>
      </c>
      <c r="H71" s="22">
        <v>16.5963848227878</v>
      </c>
      <c r="I71" s="22">
        <v>18.8524592176925</v>
      </c>
      <c r="J71" s="22">
        <v>29.2242146246354</v>
      </c>
      <c r="K71" s="22">
        <v>27.6658028693542</v>
      </c>
      <c r="L71" s="22">
        <v>26.2411547897346</v>
      </c>
      <c r="M71" s="22">
        <v>34.8905580456688</v>
      </c>
      <c r="N71" s="22">
        <v>36.956729342182</v>
      </c>
      <c r="O71" s="22">
        <v>35.3003553729811</v>
      </c>
      <c r="P71" s="22">
        <v>32.8829082034668</v>
      </c>
      <c r="Q71" s="22">
        <v>30.6729585826693</v>
      </c>
      <c r="R71" s="22">
        <v>29.56904837519</v>
      </c>
      <c r="S71" s="22">
        <v>28.3168121802731</v>
      </c>
      <c r="T71" s="22">
        <v>26.5612858014664</v>
      </c>
      <c r="U71" s="22">
        <v>25.6424099584705</v>
      </c>
      <c r="V71" s="22">
        <v>24.8253761880734</v>
      </c>
      <c r="W71" s="22">
        <v>27.4207249703861</v>
      </c>
      <c r="X71" s="22">
        <v>28.789522122463</v>
      </c>
      <c r="Y71" s="22">
        <v>35.3822197042254</v>
      </c>
      <c r="Z71" s="22">
        <v>51.4825264253286</v>
      </c>
      <c r="AA71" s="22">
        <v>47.1511937446396</v>
      </c>
      <c r="AB71" s="22">
        <v>-28.1308315322589</v>
      </c>
      <c r="AC71" s="22">
        <v>-22.8412684924067</v>
      </c>
      <c r="AD71" s="22">
        <v>-19.1846945678316</v>
      </c>
      <c r="AE71" s="22">
        <v>-8.9306867347222</v>
      </c>
      <c r="AF71" s="22">
        <v>-5.04433461822104</v>
      </c>
      <c r="AG71" s="22">
        <v>2.34750436015381</v>
      </c>
      <c r="AH71" s="22">
        <v>2.49601023590727</v>
      </c>
      <c r="AI71" s="22">
        <v>6.61986782193914</v>
      </c>
      <c r="AJ71" s="22">
        <v>7.53316910945907</v>
      </c>
      <c r="AK71" s="22">
        <v>8.32241363875755</v>
      </c>
      <c r="AL71" s="22">
        <v>9.00445245282632</v>
      </c>
      <c r="AM71" s="22">
        <v>9.84384766131741</v>
      </c>
      <c r="AN71" s="22">
        <v>10.5692250206551</v>
      </c>
      <c r="AO71" s="22">
        <v>10.0745332063822</v>
      </c>
      <c r="AP71" s="22">
        <v>10.768575779182</v>
      </c>
      <c r="AQ71" s="22">
        <v>11.1500586303226</v>
      </c>
      <c r="AR71" s="22">
        <v>12.2605089997038</v>
      </c>
      <c r="AS71" s="22">
        <v>13.2201231939107</v>
      </c>
      <c r="AT71" s="22">
        <v>19.0858682344701</v>
      </c>
      <c r="AU71" s="22">
        <v>18.1476645443448</v>
      </c>
      <c r="AV71" s="22">
        <v>24.8604570954196</v>
      </c>
    </row>
    <row r="72" spans="1:48">
      <c r="A72" s="22">
        <v>3.5</v>
      </c>
      <c r="B72" s="22">
        <v>4.79958333333333</v>
      </c>
      <c r="C72" s="22">
        <v>17.6652024305556</v>
      </c>
      <c r="D72" s="22">
        <v>18.219809161169</v>
      </c>
      <c r="E72" s="22">
        <v>19.9324517501102</v>
      </c>
      <c r="F72" s="22">
        <v>20.2357716811396</v>
      </c>
      <c r="G72" s="22">
        <v>20.5367236531467</v>
      </c>
      <c r="H72" s="22">
        <v>27.0413963249462</v>
      </c>
      <c r="I72" s="22">
        <v>27.8786899908077</v>
      </c>
      <c r="J72" s="22">
        <v>35.6704477684352</v>
      </c>
      <c r="K72" s="22">
        <v>37.5916895581343</v>
      </c>
      <c r="L72" s="22">
        <v>40.116108342961</v>
      </c>
      <c r="M72" s="22">
        <v>39.4170036263755</v>
      </c>
      <c r="N72" s="22">
        <v>40.642010452474</v>
      </c>
      <c r="O72" s="22">
        <v>37.9750209606581</v>
      </c>
      <c r="P72" s="22">
        <v>35.6036228041852</v>
      </c>
      <c r="Q72" s="22">
        <v>33.1601451801593</v>
      </c>
      <c r="R72" s="22">
        <v>32.114388497017</v>
      </c>
      <c r="S72" s="22">
        <v>30.0329034843564</v>
      </c>
      <c r="T72" s="22">
        <v>28.7292566815069</v>
      </c>
      <c r="U72" s="22">
        <v>31.9924774800428</v>
      </c>
      <c r="V72" s="22">
        <v>31.5720206853359</v>
      </c>
      <c r="W72" s="22">
        <v>31.0441873584444</v>
      </c>
      <c r="X72" s="22">
        <v>29.0295612768446</v>
      </c>
      <c r="Y72" s="22">
        <v>58.485080027548</v>
      </c>
      <c r="Z72" s="22">
        <v>43.6579191140956</v>
      </c>
      <c r="AA72" s="22">
        <v>34.4201389327522</v>
      </c>
      <c r="AB72" s="22">
        <v>56.6334085780469</v>
      </c>
      <c r="AC72" s="22">
        <v>74.6473743417646</v>
      </c>
      <c r="AD72" s="22">
        <v>65.2665883017974</v>
      </c>
      <c r="AE72" s="22">
        <v>60.0145394725598</v>
      </c>
      <c r="AF72" s="22">
        <v>52.0118375539091</v>
      </c>
      <c r="AG72" s="22">
        <v>47.8974881638652</v>
      </c>
      <c r="AH72" s="22">
        <v>43.1414126882736</v>
      </c>
      <c r="AI72" s="22">
        <v>39.4474061153232</v>
      </c>
      <c r="AJ72" s="22">
        <v>34.0733373811436</v>
      </c>
      <c r="AK72" s="22">
        <v>31.3843758214002</v>
      </c>
      <c r="AL72" s="22">
        <v>28.8146126479233</v>
      </c>
      <c r="AM72" s="22">
        <v>26.8584930794451</v>
      </c>
      <c r="AN72" s="22">
        <v>25.5797897821816</v>
      </c>
      <c r="AO72" s="22">
        <v>24.3532069255474</v>
      </c>
      <c r="AP72" s="22">
        <v>22.6753899977712</v>
      </c>
      <c r="AQ72" s="22">
        <v>25.119007690075</v>
      </c>
      <c r="AR72" s="22">
        <v>23.9099843377583</v>
      </c>
      <c r="AS72" s="22">
        <v>24.6439626398809</v>
      </c>
      <c r="AT72" s="22">
        <v>25.2231938499727</v>
      </c>
      <c r="AU72" s="22">
        <v>23.7582030445167</v>
      </c>
      <c r="AV72" s="22">
        <v>28.8673166742924</v>
      </c>
    </row>
    <row r="73" spans="1:48">
      <c r="A73" s="22">
        <v>3.5</v>
      </c>
      <c r="B73" s="22">
        <v>5.83708333333333</v>
      </c>
      <c r="C73" s="22">
        <v>18.4061503472222</v>
      </c>
      <c r="D73" s="22">
        <v>17.6637891090856</v>
      </c>
      <c r="E73" s="22">
        <v>19.4519577551015</v>
      </c>
      <c r="F73" s="22">
        <v>20.9972334933669</v>
      </c>
      <c r="G73" s="22">
        <v>21.2137901145187</v>
      </c>
      <c r="H73" s="22">
        <v>22.6968336239633</v>
      </c>
      <c r="I73" s="22">
        <v>24.1242637233749</v>
      </c>
      <c r="J73" s="22">
        <v>26.7338613078655</v>
      </c>
      <c r="K73" s="22">
        <v>35.2424326173672</v>
      </c>
      <c r="L73" s="22">
        <v>33.1674571510432</v>
      </c>
      <c r="M73" s="22">
        <v>32.3413973168026</v>
      </c>
      <c r="N73" s="22">
        <v>33.7898225816835</v>
      </c>
      <c r="O73" s="22">
        <v>34.544064960419</v>
      </c>
      <c r="P73" s="22">
        <v>32.191532717983</v>
      </c>
      <c r="Q73" s="22">
        <v>31.7217728878912</v>
      </c>
      <c r="R73" s="22">
        <v>33.0671328041023</v>
      </c>
      <c r="S73" s="22">
        <v>32.9971572913399</v>
      </c>
      <c r="T73" s="22">
        <v>34.5153987645154</v>
      </c>
      <c r="U73" s="22">
        <v>32.714942068115</v>
      </c>
      <c r="V73" s="22">
        <v>30.5819095406018</v>
      </c>
      <c r="W73" s="22">
        <v>33.4260326583981</v>
      </c>
      <c r="X73" s="22">
        <v>31.2069648552189</v>
      </c>
      <c r="Y73" s="22">
        <v>36.7158422784624</v>
      </c>
      <c r="Z73" s="22">
        <v>39.7549063236184</v>
      </c>
      <c r="AA73" s="22">
        <v>35.6814566551962</v>
      </c>
      <c r="AB73" s="22">
        <v>45.5935419271851</v>
      </c>
      <c r="AC73" s="22">
        <v>59.5550962451017</v>
      </c>
      <c r="AD73" s="22">
        <v>51.1238967867595</v>
      </c>
      <c r="AE73" s="22">
        <v>45.9295674732246</v>
      </c>
      <c r="AF73" s="22">
        <v>40.9925620379477</v>
      </c>
      <c r="AG73" s="22">
        <v>37.4992197454085</v>
      </c>
      <c r="AH73" s="22">
        <v>34.1555757299905</v>
      </c>
      <c r="AI73" s="22">
        <v>31.5863888131663</v>
      </c>
      <c r="AJ73" s="22">
        <v>28.7204460107363</v>
      </c>
      <c r="AK73" s="22">
        <v>26.6317520942779</v>
      </c>
      <c r="AL73" s="22">
        <v>24.7675662371621</v>
      </c>
      <c r="AM73" s="22">
        <v>23.6716160006852</v>
      </c>
      <c r="AN73" s="22">
        <v>22.2855118939426</v>
      </c>
      <c r="AO73" s="22">
        <v>22.3923453389545</v>
      </c>
      <c r="AP73" s="22">
        <v>22.7391752630438</v>
      </c>
      <c r="AQ73" s="22">
        <v>23.7199991450854</v>
      </c>
      <c r="AR73" s="22">
        <v>25.408032701409</v>
      </c>
      <c r="AS73" s="22">
        <v>26.2409716559934</v>
      </c>
      <c r="AT73" s="22">
        <v>25.6955487146544</v>
      </c>
      <c r="AU73" s="22">
        <v>24.1900141166466</v>
      </c>
      <c r="AV73" s="22">
        <v>22.8137045716344</v>
      </c>
    </row>
    <row r="74" spans="1:48">
      <c r="A74" s="22">
        <v>3.5</v>
      </c>
      <c r="B74" s="22">
        <v>12.0620833333333</v>
      </c>
      <c r="C74" s="22">
        <v>18.7314940972222</v>
      </c>
      <c r="D74" s="22">
        <v>20.3746328156829</v>
      </c>
      <c r="E74" s="22">
        <v>22.9602127044939</v>
      </c>
      <c r="F74" s="22">
        <v>21.8269611140248</v>
      </c>
      <c r="G74" s="22">
        <v>21.9515562572204</v>
      </c>
      <c r="H74" s="22">
        <v>23.3343865322813</v>
      </c>
      <c r="I74" s="22">
        <v>23.4544086916201</v>
      </c>
      <c r="J74" s="22">
        <v>23.6361283949656</v>
      </c>
      <c r="K74" s="22">
        <v>33.0301350287379</v>
      </c>
      <c r="L74" s="22">
        <v>31.1450484387712</v>
      </c>
      <c r="M74" s="22">
        <v>38.3927554266891</v>
      </c>
      <c r="N74" s="22">
        <v>36.047377252565</v>
      </c>
      <c r="O74" s="22">
        <v>33.5658107050532</v>
      </c>
      <c r="P74" s="22">
        <v>31.2972452862028</v>
      </c>
      <c r="Q74" s="22">
        <v>32.7639493418965</v>
      </c>
      <c r="R74" s="22">
        <v>31.3760128896222</v>
      </c>
      <c r="S74" s="22">
        <v>33.8827025386719</v>
      </c>
      <c r="T74" s="22">
        <v>32.1523696739691</v>
      </c>
      <c r="U74" s="22">
        <v>31.1600061265883</v>
      </c>
      <c r="V74" s="22">
        <v>33.7284377087384</v>
      </c>
      <c r="W74" s="22">
        <v>31.4834134720717</v>
      </c>
      <c r="X74" s="22">
        <v>29.4310871490522</v>
      </c>
      <c r="Y74" s="22">
        <v>41.3783779566308</v>
      </c>
      <c r="Z74" s="22">
        <v>42.327071839408</v>
      </c>
      <c r="AA74" s="22">
        <v>37.1004346314067</v>
      </c>
      <c r="AB74" s="22">
        <v>27.116638473586</v>
      </c>
      <c r="AC74" s="22">
        <v>27.6641270046032</v>
      </c>
      <c r="AD74" s="22">
        <v>25.7230195949263</v>
      </c>
      <c r="AE74" s="22">
        <v>23.8651270796952</v>
      </c>
      <c r="AF74" s="22">
        <v>22.3734473180366</v>
      </c>
      <c r="AG74" s="22">
        <v>20.9437235736208</v>
      </c>
      <c r="AH74" s="22">
        <v>19.4960539668851</v>
      </c>
      <c r="AI74" s="22">
        <v>18.1851426680608</v>
      </c>
      <c r="AJ74" s="22">
        <v>17.2571226890174</v>
      </c>
      <c r="AK74" s="22">
        <v>16.4319582576513</v>
      </c>
      <c r="AL74" s="22">
        <v>17.8976568556726</v>
      </c>
      <c r="AM74" s="22">
        <v>16.773941308894</v>
      </c>
      <c r="AN74" s="22">
        <v>18.9918897514352</v>
      </c>
      <c r="AO74" s="22">
        <v>18.1244553039844</v>
      </c>
      <c r="AP74" s="22">
        <v>16.9812728903924</v>
      </c>
      <c r="AQ74" s="22">
        <v>16.6741818117073</v>
      </c>
      <c r="AR74" s="22">
        <v>16.4011266609097</v>
      </c>
      <c r="AS74" s="22">
        <v>16.7983069561362</v>
      </c>
      <c r="AT74" s="22">
        <v>17.1415369279277</v>
      </c>
      <c r="AU74" s="22">
        <v>19.2846064053526</v>
      </c>
      <c r="AV74" s="22">
        <v>18.3293443555599</v>
      </c>
    </row>
    <row r="75" spans="1:48">
      <c r="A75" s="22">
        <v>3.5</v>
      </c>
      <c r="B75" s="22">
        <v>4.79958333333333</v>
      </c>
      <c r="C75" s="22">
        <v>9.89015034722222</v>
      </c>
      <c r="D75" s="22">
        <v>15.5897307410301</v>
      </c>
      <c r="E75" s="22">
        <v>16.3743689172326</v>
      </c>
      <c r="F75" s="22">
        <v>15.8064022518368</v>
      </c>
      <c r="G75" s="22">
        <v>23.1016423874453</v>
      </c>
      <c r="H75" s="22">
        <v>23.1599603561701</v>
      </c>
      <c r="I75" s="22">
        <v>23.2993147500279</v>
      </c>
      <c r="J75" s="22">
        <v>32.4000106173116</v>
      </c>
      <c r="K75" s="22">
        <v>30.5690097059924</v>
      </c>
      <c r="L75" s="22">
        <v>28.895169706228</v>
      </c>
      <c r="M75" s="22">
        <v>36.7859670318645</v>
      </c>
      <c r="N75" s="22">
        <v>34.5785048616295</v>
      </c>
      <c r="O75" s="22">
        <v>32.9440912845915</v>
      </c>
      <c r="P75" s="22">
        <v>31.1302878338826</v>
      </c>
      <c r="Q75" s="22">
        <v>29.5175142656273</v>
      </c>
      <c r="R75" s="22">
        <v>27.5964276244943</v>
      </c>
      <c r="S75" s="22">
        <v>26.5628235627795</v>
      </c>
      <c r="T75" s="22">
        <v>30.445283161085</v>
      </c>
      <c r="U75" s="22">
        <v>29.0959309440647</v>
      </c>
      <c r="V75" s="22">
        <v>32.2543440158862</v>
      </c>
      <c r="W75" s="22">
        <v>33.0976945521397</v>
      </c>
      <c r="X75" s="22">
        <v>31.3793667392776</v>
      </c>
      <c r="Y75" s="22">
        <v>36.8109506511681</v>
      </c>
      <c r="Z75" s="22">
        <v>51.199161454185</v>
      </c>
      <c r="AA75" s="22">
        <v>46.6950803720125</v>
      </c>
      <c r="AB75" s="22">
        <v>39.5101193385602</v>
      </c>
      <c r="AC75" s="22">
        <v>57.5673161945498</v>
      </c>
      <c r="AD75" s="22">
        <v>53.0011215545176</v>
      </c>
      <c r="AE75" s="22">
        <v>48.8018586210882</v>
      </c>
      <c r="AF75" s="22">
        <v>44.9630324227781</v>
      </c>
      <c r="AG75" s="22">
        <v>41.4537054731563</v>
      </c>
      <c r="AH75" s="22">
        <v>38.2455957533771</v>
      </c>
      <c r="AI75" s="22">
        <v>33.2450897400357</v>
      </c>
      <c r="AJ75" s="22">
        <v>30.2234166531782</v>
      </c>
      <c r="AK75" s="22">
        <v>27.7164713101486</v>
      </c>
      <c r="AL75" s="22">
        <v>25.7962388410997</v>
      </c>
      <c r="AM75" s="22">
        <v>25.4353139056854</v>
      </c>
      <c r="AN75" s="22">
        <v>24.0428504334964</v>
      </c>
      <c r="AO75" s="22">
        <v>22.3916724379547</v>
      </c>
      <c r="AP75" s="22">
        <v>21.6778451208503</v>
      </c>
      <c r="AQ75" s="22">
        <v>20.342163414644</v>
      </c>
      <c r="AR75" s="22">
        <v>20.7454654654554</v>
      </c>
      <c r="AS75" s="22">
        <v>19.4898130130038</v>
      </c>
      <c r="AT75" s="22">
        <v>20.030201420079</v>
      </c>
      <c r="AU75" s="22">
        <v>19.9101874293536</v>
      </c>
      <c r="AV75" s="22">
        <v>26.11919218913</v>
      </c>
    </row>
    <row r="76" spans="1:48">
      <c r="A76" s="22">
        <v>3.5</v>
      </c>
      <c r="B76" s="22">
        <v>6.87458333333333</v>
      </c>
      <c r="C76" s="22">
        <v>16.1408274305556</v>
      </c>
      <c r="D76" s="22">
        <v>15.5929064094329</v>
      </c>
      <c r="E76" s="22">
        <v>16.3771926157207</v>
      </c>
      <c r="F76" s="22">
        <v>15.8089835828714</v>
      </c>
      <c r="G76" s="22">
        <v>15.2999624920082</v>
      </c>
      <c r="H76" s="22">
        <v>20.3129694622434</v>
      </c>
      <c r="I76" s="22">
        <v>19.4715229167341</v>
      </c>
      <c r="J76" s="22">
        <v>18.7273005330478</v>
      </c>
      <c r="K76" s="22">
        <v>20.9335088773088</v>
      </c>
      <c r="L76" s="22">
        <v>20.0867160320065</v>
      </c>
      <c r="M76" s="22">
        <v>20.7104383384591</v>
      </c>
      <c r="N76" s="22">
        <v>21.2650314226132</v>
      </c>
      <c r="O76" s="22">
        <v>20.0522828921722</v>
      </c>
      <c r="P76" s="22">
        <v>20.3910144659855</v>
      </c>
      <c r="Q76" s="22">
        <v>19.9685103626721</v>
      </c>
      <c r="R76" s="22">
        <v>18.8670465565428</v>
      </c>
      <c r="S76" s="22">
        <v>25.8275395852174</v>
      </c>
      <c r="T76" s="22">
        <v>24.2856757708196</v>
      </c>
      <c r="U76" s="22">
        <v>25.1047295843461</v>
      </c>
      <c r="V76" s="22">
        <v>23.6249069616897</v>
      </c>
      <c r="W76" s="22">
        <v>22.9564797734358</v>
      </c>
      <c r="X76" s="22">
        <v>27.4447526381954</v>
      </c>
      <c r="Y76" s="22">
        <v>59.1956025672091</v>
      </c>
      <c r="Z76" s="22">
        <v>44.9606381823679</v>
      </c>
      <c r="AA76" s="22">
        <v>-16.2892673321987</v>
      </c>
      <c r="AB76" s="22">
        <v>27.9083878545031</v>
      </c>
      <c r="AC76" s="22">
        <v>43.3879178969916</v>
      </c>
      <c r="AD76" s="22">
        <v>40.0387882774998</v>
      </c>
      <c r="AE76" s="22">
        <v>36.9521256170144</v>
      </c>
      <c r="AF76" s="22">
        <v>34.130401501554</v>
      </c>
      <c r="AG76" s="22">
        <v>31.5508753726706</v>
      </c>
      <c r="AH76" s="22">
        <v>28.9264429168994</v>
      </c>
      <c r="AI76" s="22">
        <v>26.8079288269431</v>
      </c>
      <c r="AJ76" s="22">
        <v>24.8694149359638</v>
      </c>
      <c r="AK76" s="22">
        <v>23.2005547805611</v>
      </c>
      <c r="AL76" s="22">
        <v>21.571673828563</v>
      </c>
      <c r="AM76" s="22">
        <v>22.4182703925654</v>
      </c>
      <c r="AN76" s="22">
        <v>21.7001652377611</v>
      </c>
      <c r="AO76" s="22">
        <v>21.3800511977438</v>
      </c>
      <c r="AP76" s="22">
        <v>20.2479288566606</v>
      </c>
      <c r="AQ76" s="22">
        <v>21.2101887441311</v>
      </c>
      <c r="AR76" s="22">
        <v>20.9541381063867</v>
      </c>
      <c r="AS76" s="22">
        <v>19.6805745855885</v>
      </c>
      <c r="AT76" s="22">
        <v>22.9802103498744</v>
      </c>
      <c r="AU76" s="22">
        <v>23.3587317773498</v>
      </c>
      <c r="AV76" s="22">
        <v>27.7659959054244</v>
      </c>
    </row>
    <row r="77" spans="1:48">
      <c r="A77" s="22">
        <v>3.5</v>
      </c>
      <c r="B77" s="22">
        <v>5.83708333333333</v>
      </c>
      <c r="C77" s="22">
        <v>10.7607857638889</v>
      </c>
      <c r="D77" s="22">
        <v>21.9224944997106</v>
      </c>
      <c r="E77" s="22">
        <v>23.1321889968333</v>
      </c>
      <c r="F77" s="22">
        <v>30.7577383085718</v>
      </c>
      <c r="G77" s="22">
        <v>31.7462853972765</v>
      </c>
      <c r="H77" s="22">
        <v>30.846488765745</v>
      </c>
      <c r="I77" s="22">
        <v>29.1009151466852</v>
      </c>
      <c r="J77" s="22">
        <v>27.5301699299281</v>
      </c>
      <c r="K77" s="22">
        <v>30.9641466846164</v>
      </c>
      <c r="L77" s="22">
        <v>31.5081834266227</v>
      </c>
      <c r="M77" s="22">
        <v>30.866026430172</v>
      </c>
      <c r="N77" s="22">
        <v>31.423391173407</v>
      </c>
      <c r="O77" s="22">
        <v>31.9752080883452</v>
      </c>
      <c r="P77" s="22">
        <v>31.9712683830524</v>
      </c>
      <c r="Q77" s="22">
        <v>31.5424410085352</v>
      </c>
      <c r="R77" s="22">
        <v>30.3204261048758</v>
      </c>
      <c r="S77" s="22">
        <v>28.3929228642073</v>
      </c>
      <c r="T77" s="22">
        <v>26.6308636516962</v>
      </c>
      <c r="U77" s="22">
        <v>26.3885046723408</v>
      </c>
      <c r="V77" s="22">
        <v>26.1790661210145</v>
      </c>
      <c r="W77" s="22">
        <v>24.5820296122941</v>
      </c>
      <c r="X77" s="22">
        <v>27.9202168884207</v>
      </c>
      <c r="Y77" s="22">
        <v>34.9026529834454</v>
      </c>
      <c r="Z77" s="22">
        <v>47.303303737478</v>
      </c>
      <c r="AA77" s="22">
        <v>59.8456558951754</v>
      </c>
      <c r="AB77" s="22">
        <v>124.38061158079</v>
      </c>
      <c r="AC77" s="22">
        <v>116.579609086772</v>
      </c>
      <c r="AD77" s="22">
        <v>104.783702412988</v>
      </c>
      <c r="AE77" s="22">
        <v>90.3809902748995</v>
      </c>
      <c r="AF77" s="22">
        <v>76.7351895821473</v>
      </c>
      <c r="AG77" s="22">
        <v>65.6252335181316</v>
      </c>
      <c r="AH77" s="22">
        <v>59.4017701365387</v>
      </c>
      <c r="AI77" s="22">
        <v>53.1455296929922</v>
      </c>
      <c r="AJ77" s="22">
        <v>47.1354570007026</v>
      </c>
      <c r="AK77" s="22">
        <v>42.0920043330896</v>
      </c>
      <c r="AL77" s="22">
        <v>38.5143071861722</v>
      </c>
      <c r="AM77" s="22">
        <v>35.2074227803962</v>
      </c>
      <c r="AN77" s="22">
        <v>32.5427667555689</v>
      </c>
      <c r="AO77" s="22">
        <v>30.2648900890462</v>
      </c>
      <c r="AP77" s="22">
        <v>28.2164091852841</v>
      </c>
      <c r="AQ77" s="22">
        <v>26.6640905005818</v>
      </c>
      <c r="AR77" s="22">
        <v>25.2838204701007</v>
      </c>
      <c r="AS77" s="22">
        <v>26.1460528092353</v>
      </c>
      <c r="AT77" s="22">
        <v>24.4268499431092</v>
      </c>
      <c r="AU77" s="22">
        <v>24.6088694925036</v>
      </c>
      <c r="AV77" s="22">
        <v>27.9052777705215</v>
      </c>
    </row>
    <row r="78" spans="1:48">
      <c r="A78" s="22">
        <v>3.5</v>
      </c>
      <c r="B78" s="22">
        <v>6.87458333333333</v>
      </c>
      <c r="C78" s="22">
        <v>8.62515034722222</v>
      </c>
      <c r="D78" s="22">
        <v>11.6410674250579</v>
      </c>
      <c r="E78" s="22">
        <v>11.4793758044071</v>
      </c>
      <c r="F78" s="22">
        <v>11.3315627145288</v>
      </c>
      <c r="G78" s="22">
        <v>12.6193978470019</v>
      </c>
      <c r="H78" s="22">
        <v>13.8394979189592</v>
      </c>
      <c r="I78" s="22">
        <v>23.7609455450973</v>
      </c>
      <c r="J78" s="22">
        <v>25.1688337752216</v>
      </c>
      <c r="K78" s="22">
        <v>25.2292880318012</v>
      </c>
      <c r="L78" s="22">
        <v>34.1679165360447</v>
      </c>
      <c r="M78" s="22">
        <v>33.2309724532997</v>
      </c>
      <c r="N78" s="22">
        <v>39.8824528270649</v>
      </c>
      <c r="O78" s="22">
        <v>38.8952183939955</v>
      </c>
      <c r="P78" s="22">
        <v>36.1692121485109</v>
      </c>
      <c r="Q78" s="22">
        <v>34.9602668909126</v>
      </c>
      <c r="R78" s="22">
        <v>34.3269772880785</v>
      </c>
      <c r="S78" s="22">
        <v>35.9901829465694</v>
      </c>
      <c r="T78" s="22">
        <v>37.177988987675</v>
      </c>
      <c r="U78" s="22">
        <v>36.7646296427735</v>
      </c>
      <c r="V78" s="22">
        <v>34.2839989317688</v>
      </c>
      <c r="W78" s="22">
        <v>35.9773892638107</v>
      </c>
      <c r="X78" s="22">
        <v>36.7438521659048</v>
      </c>
      <c r="Y78" s="22">
        <v>39.7703584448575</v>
      </c>
      <c r="Z78" s="22">
        <v>41.439981075413</v>
      </c>
      <c r="AA78" s="22">
        <v>43.7510609577496</v>
      </c>
      <c r="AB78" s="22">
        <v>55.6971757645049</v>
      </c>
      <c r="AC78" s="22">
        <v>52.5066427231596</v>
      </c>
      <c r="AD78" s="22">
        <v>47.2494904199304</v>
      </c>
      <c r="AE78" s="22">
        <v>42.5814346378899</v>
      </c>
      <c r="AF78" s="22">
        <v>38.5474564329098</v>
      </c>
      <c r="AG78" s="22">
        <v>35.325113344929</v>
      </c>
      <c r="AH78" s="22">
        <v>32.6430411161559</v>
      </c>
      <c r="AI78" s="22">
        <v>30.1126040591153</v>
      </c>
      <c r="AJ78" s="22">
        <v>27.8626237758967</v>
      </c>
      <c r="AK78" s="22">
        <v>25.8620163074015</v>
      </c>
      <c r="AL78" s="22">
        <v>24.0831428333312</v>
      </c>
      <c r="AM78" s="22">
        <v>22.4285064068036</v>
      </c>
      <c r="AN78" s="22">
        <v>23.0301916588589</v>
      </c>
      <c r="AO78" s="22">
        <v>22.4629143755876</v>
      </c>
      <c r="AP78" s="22">
        <v>22.7913375426218</v>
      </c>
      <c r="AQ78" s="22">
        <v>21.8402976316479</v>
      </c>
      <c r="AR78" s="22">
        <v>20.4906720849315</v>
      </c>
      <c r="AS78" s="22">
        <v>19.7946225955182</v>
      </c>
      <c r="AT78" s="22">
        <v>20.2859874614057</v>
      </c>
      <c r="AU78" s="22">
        <v>25.4947257318891</v>
      </c>
      <c r="AV78" s="22">
        <v>27.056955866713</v>
      </c>
    </row>
    <row r="79" spans="1:48">
      <c r="A79" s="22">
        <v>3.5</v>
      </c>
      <c r="B79" s="22">
        <v>6.87458333333333</v>
      </c>
      <c r="C79" s="22">
        <v>19.1470982638889</v>
      </c>
      <c r="D79" s="22">
        <v>21.9301066264468</v>
      </c>
      <c r="E79" s="22">
        <v>28.7725038147152</v>
      </c>
      <c r="F79" s="22">
        <v>32.8744883317449</v>
      </c>
      <c r="G79" s="22">
        <v>35.2705337084687</v>
      </c>
      <c r="H79" s="22">
        <v>36.5723428609782</v>
      </c>
      <c r="I79" s="22">
        <v>41.454164859882</v>
      </c>
      <c r="J79" s="22">
        <v>38.8230990427421</v>
      </c>
      <c r="K79" s="22">
        <v>37.3702055655049</v>
      </c>
      <c r="L79" s="22">
        <v>40.90706541964</v>
      </c>
      <c r="M79" s="22">
        <v>38.3458756377875</v>
      </c>
      <c r="N79" s="22">
        <v>37.8872275303214</v>
      </c>
      <c r="O79" s="22">
        <v>36.3590177476033</v>
      </c>
      <c r="P79" s="22">
        <v>33.8507020576007</v>
      </c>
      <c r="Q79" s="22">
        <v>31.5576834643233</v>
      </c>
      <c r="R79" s="22">
        <v>29.8975402136941</v>
      </c>
      <c r="S79" s="22">
        <v>32.8268266359466</v>
      </c>
      <c r="T79" s="22">
        <v>33.3308373535345</v>
      </c>
      <c r="U79" s="22">
        <v>31.1449404806895</v>
      </c>
      <c r="V79" s="22">
        <v>29.7180429107464</v>
      </c>
      <c r="W79" s="22">
        <v>31.7165867181934</v>
      </c>
      <c r="X79" s="22">
        <v>29.6442463582151</v>
      </c>
      <c r="Y79" s="22">
        <v>47.0316193951745</v>
      </c>
      <c r="Z79" s="22">
        <v>59.1088233629415</v>
      </c>
      <c r="AA79" s="22">
        <v>39.0811617144874</v>
      </c>
      <c r="AB79" s="22">
        <v>35.3097742124922</v>
      </c>
      <c r="AC79" s="22">
        <v>74.0920637500882</v>
      </c>
      <c r="AD79" s="22">
        <v>62.5959869761112</v>
      </c>
      <c r="AE79" s="22">
        <v>57.5731647606617</v>
      </c>
      <c r="AF79" s="22">
        <v>51.5028098806718</v>
      </c>
      <c r="AG79" s="22">
        <v>46.844581785564</v>
      </c>
      <c r="AH79" s="22">
        <v>42.702640637664</v>
      </c>
      <c r="AI79" s="22">
        <v>36.659302522065</v>
      </c>
      <c r="AJ79" s="22">
        <v>33.6837298258695</v>
      </c>
      <c r="AK79" s="22">
        <v>31.037949770169</v>
      </c>
      <c r="AL79" s="22">
        <v>28.4306666160375</v>
      </c>
      <c r="AM79" s="22">
        <v>26.5171010660933</v>
      </c>
      <c r="AN79" s="22">
        <v>24.6535498912536</v>
      </c>
      <c r="AO79" s="22">
        <v>23.993259789181</v>
      </c>
      <c r="AP79" s="22">
        <v>24.1476863661068</v>
      </c>
      <c r="AQ79" s="22">
        <v>22.6000099530159</v>
      </c>
      <c r="AR79" s="22">
        <v>21.1851757653821</v>
      </c>
      <c r="AS79" s="22">
        <v>20.9325227239177</v>
      </c>
      <c r="AT79" s="22">
        <v>21.2408753191542</v>
      </c>
      <c r="AU79" s="22">
        <v>25.3315688897204</v>
      </c>
      <c r="AV79" s="22">
        <v>29.9909621154086</v>
      </c>
    </row>
    <row r="80" spans="1:48">
      <c r="A80" s="22">
        <v>3.5</v>
      </c>
      <c r="B80" s="22">
        <v>9.98708333333333</v>
      </c>
      <c r="C80" s="22">
        <v>9.96735868055556</v>
      </c>
      <c r="D80" s="22">
        <v>14.2267751594329</v>
      </c>
      <c r="E80" s="22">
        <v>13.8431436249149</v>
      </c>
      <c r="F80" s="22">
        <v>18.8081261012849</v>
      </c>
      <c r="G80" s="22">
        <v>19.2673087917258</v>
      </c>
      <c r="H80" s="22">
        <v>19.7505987339762</v>
      </c>
      <c r="I80" s="22">
        <v>22.888627437595</v>
      </c>
      <c r="J80" s="22">
        <v>23.1330545632616</v>
      </c>
      <c r="K80" s="22">
        <v>22.0974673799149</v>
      </c>
      <c r="L80" s="22">
        <v>29.236147989485</v>
      </c>
      <c r="M80" s="22">
        <v>28.8458082539838</v>
      </c>
      <c r="N80" s="22">
        <v>34.3930051407526</v>
      </c>
      <c r="O80" s="22">
        <v>32.4186137376525</v>
      </c>
      <c r="P80" s="22">
        <v>31.0775853716214</v>
      </c>
      <c r="Q80" s="22">
        <v>32.1590151871901</v>
      </c>
      <c r="R80" s="22">
        <v>30.4322243372766</v>
      </c>
      <c r="S80" s="22">
        <v>28.4951250816603</v>
      </c>
      <c r="T80" s="22">
        <v>26.7242935121511</v>
      </c>
      <c r="U80" s="22">
        <v>25.1054583190248</v>
      </c>
      <c r="V80" s="22">
        <v>23.6255731466419</v>
      </c>
      <c r="W80" s="22">
        <v>22.9570721228891</v>
      </c>
      <c r="X80" s="22">
        <v>23.8148096897911</v>
      </c>
      <c r="Y80" s="22">
        <v>32.6378366788681</v>
      </c>
      <c r="Z80" s="22">
        <v>47.1862882284082</v>
      </c>
      <c r="AA80" s="22">
        <v>81.815381768318</v>
      </c>
      <c r="AB80" s="22">
        <v>58.8848189421888</v>
      </c>
      <c r="AC80" s="22">
        <v>53.817056755432</v>
      </c>
      <c r="AD80" s="22">
        <v>45.4047744517235</v>
      </c>
      <c r="AE80" s="22">
        <v>38.3765764209392</v>
      </c>
      <c r="AF80" s="22">
        <v>35.4325869448086</v>
      </c>
      <c r="AG80" s="22">
        <v>32.3696605514721</v>
      </c>
      <c r="AH80" s="22">
        <v>29.6135401461103</v>
      </c>
      <c r="AI80" s="22">
        <v>27.3115032543471</v>
      </c>
      <c r="AJ80" s="22">
        <v>25.414190728965</v>
      </c>
      <c r="AK80" s="22">
        <v>24.4021131107117</v>
      </c>
      <c r="AL80" s="22">
        <v>23.0149399187389</v>
      </c>
      <c r="AM80" s="22">
        <v>22.7001234192048</v>
      </c>
      <c r="AN80" s="22">
        <v>21.936686902616</v>
      </c>
      <c r="AO80" s="22">
        <v>20.7428707709094</v>
      </c>
      <c r="AP80" s="22">
        <v>20.6006539526487</v>
      </c>
      <c r="AQ80" s="22">
        <v>23.6373003645166</v>
      </c>
      <c r="AR80" s="22">
        <v>22.133432083229</v>
      </c>
      <c r="AS80" s="22">
        <v>20.7586458294185</v>
      </c>
      <c r="AT80" s="22">
        <v>23.7501328965097</v>
      </c>
      <c r="AU80" s="22">
        <v>24.8303198556544</v>
      </c>
      <c r="AV80" s="22">
        <v>29.6329867635798</v>
      </c>
    </row>
    <row r="81" spans="1:48">
      <c r="A81" s="22">
        <v>3.5</v>
      </c>
      <c r="B81" s="22">
        <v>8.94958333333333</v>
      </c>
      <c r="C81" s="22">
        <v>22.0802545138889</v>
      </c>
      <c r="D81" s="22">
        <v>27.7604944910301</v>
      </c>
      <c r="E81" s="22">
        <v>32.1011445402288</v>
      </c>
      <c r="F81" s="22">
        <v>33.673181846503</v>
      </c>
      <c r="G81" s="22">
        <v>32.4848208585156</v>
      </c>
      <c r="H81" s="22">
        <v>30.5694570681596</v>
      </c>
      <c r="I81" s="22">
        <v>28.8476620031426</v>
      </c>
      <c r="J81" s="22">
        <v>30.6975796976372</v>
      </c>
      <c r="K81" s="22">
        <v>38.0731881673959</v>
      </c>
      <c r="L81" s="22">
        <v>35.7552395163611</v>
      </c>
      <c r="M81" s="22">
        <v>40.6790812091769</v>
      </c>
      <c r="N81" s="22">
        <v>39.903506011597</v>
      </c>
      <c r="O81" s="22">
        <v>37.090955078935</v>
      </c>
      <c r="P81" s="22">
        <v>36.0084453831262</v>
      </c>
      <c r="Q81" s="22">
        <v>33.5302204877412</v>
      </c>
      <c r="R81" s="22">
        <v>32.0381988714897</v>
      </c>
      <c r="S81" s="22">
        <v>29.9632534683535</v>
      </c>
      <c r="T81" s="22">
        <v>28.0664075456531</v>
      </c>
      <c r="U81" s="22">
        <v>27.6290538540352</v>
      </c>
      <c r="V81" s="22">
        <v>26.5918337185463</v>
      </c>
      <c r="W81" s="22">
        <v>26.8649804621468</v>
      </c>
      <c r="X81" s="22">
        <v>25.2090696391459</v>
      </c>
      <c r="Y81" s="22">
        <v>33.4070034175955</v>
      </c>
      <c r="Z81" s="22">
        <v>37.9295302187068</v>
      </c>
      <c r="AA81" s="22">
        <v>84.6744575039866</v>
      </c>
      <c r="AB81" s="22">
        <v>5.78761821904601</v>
      </c>
      <c r="AC81" s="22">
        <v>28.7711571997684</v>
      </c>
      <c r="AD81" s="22">
        <v>26.7073539434607</v>
      </c>
      <c r="AE81" s="22">
        <v>24.8942373356343</v>
      </c>
      <c r="AF81" s="22">
        <v>23.7286344971988</v>
      </c>
      <c r="AG81" s="22">
        <v>22.0419267028559</v>
      </c>
      <c r="AH81" s="22">
        <v>20.6489464932894</v>
      </c>
      <c r="AI81" s="22">
        <v>19.6566312612843</v>
      </c>
      <c r="AJ81" s="22">
        <v>18.7991055149598</v>
      </c>
      <c r="AK81" s="22">
        <v>17.5480156249258</v>
      </c>
      <c r="AL81" s="22">
        <v>18.6947078254678</v>
      </c>
      <c r="AM81" s="22">
        <v>19.648372563295</v>
      </c>
      <c r="AN81" s="22">
        <v>21.0447127389532</v>
      </c>
      <c r="AO81" s="22">
        <v>19.9497570770525</v>
      </c>
      <c r="AP81" s="22">
        <v>18.6499029279389</v>
      </c>
      <c r="AQ81" s="22">
        <v>18.1578720200923</v>
      </c>
      <c r="AR81" s="22">
        <v>20.1045873358562</v>
      </c>
      <c r="AS81" s="22">
        <v>18.9039435895285</v>
      </c>
      <c r="AT81" s="22">
        <v>18.9611579186176</v>
      </c>
      <c r="AU81" s="22">
        <v>18.0336585306029</v>
      </c>
      <c r="AV81" s="22">
        <v>18.1349280434611</v>
      </c>
    </row>
    <row r="82" spans="1:48">
      <c r="A82" s="22">
        <v>3.5</v>
      </c>
      <c r="B82" s="22">
        <v>4.79958333333333</v>
      </c>
      <c r="C82" s="22">
        <v>5.22511909722222</v>
      </c>
      <c r="D82" s="22">
        <v>14.8803618434606</v>
      </c>
      <c r="E82" s="22">
        <v>22.2585765087112</v>
      </c>
      <c r="F82" s="22">
        <v>22.3040842789957</v>
      </c>
      <c r="G82" s="22">
        <v>22.375798271407</v>
      </c>
      <c r="H82" s="22">
        <v>22.5145639629927</v>
      </c>
      <c r="I82" s="22">
        <v>22.7254497904277</v>
      </c>
      <c r="J82" s="22">
        <v>24.2739928605613</v>
      </c>
      <c r="K82" s="22">
        <v>33.4856765679175</v>
      </c>
      <c r="L82" s="22">
        <v>33.6872055007754</v>
      </c>
      <c r="M82" s="22">
        <v>34.9191799494007</v>
      </c>
      <c r="N82" s="22">
        <v>35.9530118408721</v>
      </c>
      <c r="O82" s="22">
        <v>35.4365932150664</v>
      </c>
      <c r="P82" s="22">
        <v>33.0074522974399</v>
      </c>
      <c r="Q82" s="22">
        <v>30.7868126419096</v>
      </c>
      <c r="R82" s="22">
        <v>32.3994153617638</v>
      </c>
      <c r="S82" s="22">
        <v>32.453524007036</v>
      </c>
      <c r="T82" s="22">
        <v>30.3429298630987</v>
      </c>
      <c r="U82" s="22">
        <v>29.004921803272</v>
      </c>
      <c r="V82" s="22">
        <v>27.1903326818245</v>
      </c>
      <c r="W82" s="22">
        <v>26.74697915921</v>
      </c>
      <c r="X82" s="22">
        <v>26.3638478234173</v>
      </c>
      <c r="Y82" s="22">
        <v>53.2711701816889</v>
      </c>
      <c r="Z82" s="22">
        <v>48.887928883565</v>
      </c>
      <c r="AA82" s="22">
        <v>22.3879474420858</v>
      </c>
      <c r="AB82" s="22">
        <v>31.100684338884</v>
      </c>
      <c r="AC82" s="22">
        <v>31.3062089331298</v>
      </c>
      <c r="AD82" s="22">
        <v>28.928782219713</v>
      </c>
      <c r="AE82" s="22">
        <v>26.7260697460425</v>
      </c>
      <c r="AF82" s="22">
        <v>24.8776268618873</v>
      </c>
      <c r="AG82" s="22">
        <v>23.0922972229087</v>
      </c>
      <c r="AH82" s="22">
        <v>22.4417489333606</v>
      </c>
      <c r="AI82" s="22">
        <v>21.8617364765764</v>
      </c>
      <c r="AJ82" s="22">
        <v>20.3477707623369</v>
      </c>
      <c r="AK82" s="22">
        <v>20.6941996194356</v>
      </c>
      <c r="AL82" s="22">
        <v>20.9416075615469</v>
      </c>
      <c r="AM82" s="22">
        <v>21.3653784449488</v>
      </c>
      <c r="AN82" s="22">
        <v>22.2709411061009</v>
      </c>
      <c r="AO82" s="22">
        <v>21.3083049391889</v>
      </c>
      <c r="AP82" s="22">
        <v>20.768719228136</v>
      </c>
      <c r="AQ82" s="22">
        <v>21.6341989049074</v>
      </c>
      <c r="AR82" s="22">
        <v>22.8479886357894</v>
      </c>
      <c r="AS82" s="22">
        <v>25.2422718840596</v>
      </c>
      <c r="AT82" s="22">
        <v>26.9521891705326</v>
      </c>
      <c r="AU82" s="22">
        <v>25.3387929333952</v>
      </c>
      <c r="AV82" s="22">
        <v>23.8638798732788</v>
      </c>
    </row>
    <row r="83" spans="1:48">
      <c r="A83" s="22">
        <v>3.5</v>
      </c>
      <c r="B83" s="22">
        <v>12.0620833333333</v>
      </c>
      <c r="C83" s="22">
        <v>18.7314940972222</v>
      </c>
      <c r="D83" s="22">
        <v>25.2014834059607</v>
      </c>
      <c r="E83" s="22">
        <v>28.0557077396863</v>
      </c>
      <c r="F83" s="22">
        <v>26.4850928253632</v>
      </c>
      <c r="G83" s="22">
        <v>27.1271177165847</v>
      </c>
      <c r="H83" s="22">
        <v>32.0775557884235</v>
      </c>
      <c r="I83" s="22">
        <v>38.2441377588991</v>
      </c>
      <c r="J83" s="22">
        <v>35.8885992679269</v>
      </c>
      <c r="K83" s="22">
        <v>41.7804413105111</v>
      </c>
      <c r="L83" s="22">
        <v>45.1327095353528</v>
      </c>
      <c r="M83" s="22">
        <v>42.2088186335684</v>
      </c>
      <c r="N83" s="22">
        <v>39.5358950341871</v>
      </c>
      <c r="O83" s="22">
        <v>38.4111157461033</v>
      </c>
      <c r="P83" s="22">
        <v>35.9913837509102</v>
      </c>
      <c r="Q83" s="22">
        <v>33.8398387185176</v>
      </c>
      <c r="R83" s="22">
        <v>34.5797848181413</v>
      </c>
      <c r="S83" s="22">
        <v>36.1707296576226</v>
      </c>
      <c r="T83" s="22">
        <v>37.3069294304855</v>
      </c>
      <c r="U83" s="22">
        <v>36.8663851422248</v>
      </c>
      <c r="V83" s="22">
        <v>35.2337011604059</v>
      </c>
      <c r="W83" s="22">
        <v>33.2786326151276</v>
      </c>
      <c r="X83" s="22">
        <v>34.8164901259703</v>
      </c>
      <c r="Y83" s="22">
        <v>43.0029745213344</v>
      </c>
      <c r="Z83" s="22">
        <v>43.2233076109361</v>
      </c>
      <c r="AA83" s="22">
        <v>34.2890311292991</v>
      </c>
      <c r="AB83" s="22">
        <v>24.7990221184328</v>
      </c>
      <c r="AC83" s="22">
        <v>25.805488280679</v>
      </c>
      <c r="AD83" s="22">
        <v>24.8044195471183</v>
      </c>
      <c r="AE83" s="22">
        <v>23.6644896265669</v>
      </c>
      <c r="AF83" s="22">
        <v>22.5252263969658</v>
      </c>
      <c r="AG83" s="22">
        <v>20.9418111312262</v>
      </c>
      <c r="AH83" s="22">
        <v>19.6707603975153</v>
      </c>
      <c r="AI83" s="22">
        <v>19.0445464335816</v>
      </c>
      <c r="AJ83" s="22">
        <v>19.5145939054891</v>
      </c>
      <c r="AK83" s="22">
        <v>18.4392264142973</v>
      </c>
      <c r="AL83" s="22">
        <v>18.539122845283</v>
      </c>
      <c r="AM83" s="22">
        <v>19.5294797076038</v>
      </c>
      <c r="AN83" s="22">
        <v>18.2656993660344</v>
      </c>
      <c r="AO83" s="22">
        <v>17.1103935037831</v>
      </c>
      <c r="AP83" s="22">
        <v>16.4514915571138</v>
      </c>
      <c r="AQ83" s="22">
        <v>21.312819598111</v>
      </c>
      <c r="AR83" s="22">
        <v>20.0084692492731</v>
      </c>
      <c r="AS83" s="22">
        <v>18.8160756387105</v>
      </c>
      <c r="AT83" s="22">
        <v>20.0444215825168</v>
      </c>
      <c r="AU83" s="22">
        <v>19.0239420633508</v>
      </c>
      <c r="AV83" s="22">
        <v>19.9398565997456</v>
      </c>
    </row>
    <row r="84" spans="1:48">
      <c r="A84" s="22">
        <v>3.5</v>
      </c>
      <c r="B84" s="22">
        <v>6.87458333333333</v>
      </c>
      <c r="C84" s="22">
        <v>13.1345565972222</v>
      </c>
      <c r="D84" s="22">
        <v>15.5379459927662</v>
      </c>
      <c r="E84" s="22">
        <v>22.7610803961388</v>
      </c>
      <c r="F84" s="22">
        <v>22.7508939855668</v>
      </c>
      <c r="G84" s="22">
        <v>26.1542695199156</v>
      </c>
      <c r="H84" s="22">
        <v>26.9662312434604</v>
      </c>
      <c r="I84" s="22">
        <v>26.6837239473102</v>
      </c>
      <c r="J84" s="22">
        <v>31.255822148419</v>
      </c>
      <c r="K84" s="22">
        <v>33.9974485325045</v>
      </c>
      <c r="L84" s="22">
        <v>40.4298444936303</v>
      </c>
      <c r="M84" s="22">
        <v>37.9096161745937</v>
      </c>
      <c r="N84" s="22">
        <v>38.4624862398465</v>
      </c>
      <c r="O84" s="22">
        <v>35.773622837593</v>
      </c>
      <c r="P84" s="22">
        <v>34.9688506893338</v>
      </c>
      <c r="Q84" s="22">
        <v>32.9306364045993</v>
      </c>
      <c r="R84" s="22">
        <v>31.9217923828596</v>
      </c>
      <c r="S84" s="22">
        <v>30.4087937270927</v>
      </c>
      <c r="T84" s="22">
        <v>29.0634857556732</v>
      </c>
      <c r="U84" s="22">
        <v>30.3609341755188</v>
      </c>
      <c r="V84" s="22">
        <v>29.6119072833441</v>
      </c>
      <c r="W84" s="22">
        <v>30.5187301644391</v>
      </c>
      <c r="X84" s="22">
        <v>29.0862375712138</v>
      </c>
      <c r="Y84" s="22">
        <v>35.5459077267863</v>
      </c>
      <c r="Z84" s="22">
        <v>43.2230154975805</v>
      </c>
      <c r="AA84" s="22">
        <v>37.5946968828319</v>
      </c>
      <c r="AB84" s="22">
        <v>128.793718451572</v>
      </c>
      <c r="AC84" s="22">
        <v>118.204395400611</v>
      </c>
      <c r="AD84" s="22">
        <v>97.4079687036485</v>
      </c>
      <c r="AE84" s="22">
        <v>89.3971180565854</v>
      </c>
      <c r="AF84" s="22">
        <v>80.5389374719805</v>
      </c>
      <c r="AG84" s="22">
        <v>73.9760120056355</v>
      </c>
      <c r="AH84" s="22">
        <v>65.6776037082033</v>
      </c>
      <c r="AI84" s="22">
        <v>58.5688958711724</v>
      </c>
      <c r="AJ84" s="22">
        <v>53.9042323088968</v>
      </c>
      <c r="AK84" s="22">
        <v>47.7721349458825</v>
      </c>
      <c r="AL84" s="22">
        <v>44.0341933630276</v>
      </c>
      <c r="AM84" s="22">
        <v>39.5636724297316</v>
      </c>
      <c r="AN84" s="22">
        <v>35.2675560602334</v>
      </c>
      <c r="AO84" s="22">
        <v>32.5962352635575</v>
      </c>
      <c r="AP84" s="22">
        <v>30.2108917367688</v>
      </c>
      <c r="AQ84" s="22">
        <v>29.6164287289334</v>
      </c>
      <c r="AR84" s="22">
        <v>29.7664769021366</v>
      </c>
      <c r="AS84" s="22">
        <v>28.3481971229297</v>
      </c>
      <c r="AT84" s="22">
        <v>26.781271941805</v>
      </c>
      <c r="AU84" s="22">
        <v>31.0262917117724</v>
      </c>
      <c r="AV84" s="22">
        <v>30.9362297947957</v>
      </c>
    </row>
    <row r="85" spans="1:48">
      <c r="A85" s="22">
        <v>3.5</v>
      </c>
      <c r="B85" s="22">
        <v>12.0620833333333</v>
      </c>
      <c r="C85" s="22">
        <v>18.7314940972222</v>
      </c>
      <c r="D85" s="22">
        <v>19.1679201681134</v>
      </c>
      <c r="E85" s="22">
        <v>25.5349856618</v>
      </c>
      <c r="F85" s="22">
        <v>32.4737355934688</v>
      </c>
      <c r="G85" s="22">
        <v>32.302303175356</v>
      </c>
      <c r="H85" s="22">
        <v>30.4026054861379</v>
      </c>
      <c r="I85" s="22">
        <v>28.6951318485778</v>
      </c>
      <c r="J85" s="22">
        <v>30.5695814762648</v>
      </c>
      <c r="K85" s="22">
        <v>31.1672133257389</v>
      </c>
      <c r="L85" s="22">
        <v>29.4420275152796</v>
      </c>
      <c r="M85" s="22">
        <v>37.1765146504955</v>
      </c>
      <c r="N85" s="22">
        <v>35.9061176100656</v>
      </c>
      <c r="O85" s="22">
        <v>33.7640229082833</v>
      </c>
      <c r="P85" s="22">
        <v>31.4784442753223</v>
      </c>
      <c r="Q85" s="22">
        <v>31.5792389406085</v>
      </c>
      <c r="R85" s="22">
        <v>31.2232637041455</v>
      </c>
      <c r="S85" s="22">
        <v>29.7876853102693</v>
      </c>
      <c r="T85" s="22">
        <v>32.1430640585074</v>
      </c>
      <c r="U85" s="22">
        <v>30.0591177268189</v>
      </c>
      <c r="V85" s="22">
        <v>32.9422199099031</v>
      </c>
      <c r="W85" s="22">
        <v>30.7646793676365</v>
      </c>
      <c r="X85" s="22">
        <v>28.774044388581</v>
      </c>
      <c r="Y85" s="22">
        <v>46.9866589600767</v>
      </c>
      <c r="Z85" s="22">
        <v>46.6743087862898</v>
      </c>
      <c r="AA85" s="22">
        <v>-6.35568881519374</v>
      </c>
      <c r="AB85" s="22">
        <v>10.2437783369515</v>
      </c>
      <c r="AC85" s="22">
        <v>22.2395206963631</v>
      </c>
      <c r="AD85" s="22">
        <v>20.7056285032586</v>
      </c>
      <c r="AE85" s="22">
        <v>20.7372696894105</v>
      </c>
      <c r="AF85" s="22">
        <v>19.3073207077361</v>
      </c>
      <c r="AG85" s="22">
        <v>18.4347429782686</v>
      </c>
      <c r="AH85" s="22">
        <v>17.4415589648439</v>
      </c>
      <c r="AI85" s="22">
        <v>18.6186800273927</v>
      </c>
      <c r="AJ85" s="22">
        <v>17.64260965769</v>
      </c>
      <c r="AK85" s="22">
        <v>16.7747204206293</v>
      </c>
      <c r="AL85" s="22">
        <v>18.1424461670661</v>
      </c>
      <c r="AM85" s="22">
        <v>16.9977195377263</v>
      </c>
      <c r="AN85" s="22">
        <v>15.9512486107381</v>
      </c>
      <c r="AO85" s="22">
        <v>18.4043500495021</v>
      </c>
      <c r="AP85" s="22">
        <v>17.6020345856823</v>
      </c>
      <c r="AQ85" s="22">
        <v>16.6161932837446</v>
      </c>
      <c r="AR85" s="22">
        <v>17.618755530609</v>
      </c>
      <c r="AS85" s="22">
        <v>16.6314790142317</v>
      </c>
      <c r="AT85" s="22">
        <v>16.363156756821</v>
      </c>
      <c r="AU85" s="22">
        <v>17.6404946306862</v>
      </c>
      <c r="AV85" s="22">
        <v>18.7443274433513</v>
      </c>
    </row>
    <row r="86" spans="1:48">
      <c r="A86" s="22">
        <v>3.5</v>
      </c>
      <c r="B86" s="22">
        <v>8.94958333333333</v>
      </c>
      <c r="C86" s="22">
        <v>11.9214315972222</v>
      </c>
      <c r="D86" s="22">
        <v>17.2435322254051</v>
      </c>
      <c r="E86" s="22">
        <v>19.0887857647876</v>
      </c>
      <c r="F86" s="22">
        <v>19.4856120091903</v>
      </c>
      <c r="G86" s="22">
        <v>28.3305579098967</v>
      </c>
      <c r="H86" s="22">
        <v>26.7717683559639</v>
      </c>
      <c r="I86" s="22">
        <v>34.4549212342176</v>
      </c>
      <c r="J86" s="22">
        <v>34.410211099903</v>
      </c>
      <c r="K86" s="22">
        <v>32.4066679804947</v>
      </c>
      <c r="L86" s="22">
        <v>36.0242621479404</v>
      </c>
      <c r="M86" s="22">
        <v>36.8803599858133</v>
      </c>
      <c r="N86" s="22">
        <v>38.5767597551163</v>
      </c>
      <c r="O86" s="22">
        <v>36.3992498883797</v>
      </c>
      <c r="P86" s="22">
        <v>33.8874809396271</v>
      </c>
      <c r="Q86" s="22">
        <v>31.9691184688184</v>
      </c>
      <c r="R86" s="22">
        <v>30.6891465434706</v>
      </c>
      <c r="S86" s="22">
        <v>33.3921654897953</v>
      </c>
      <c r="T86" s="22">
        <v>31.7162004813429</v>
      </c>
      <c r="U86" s="22">
        <v>29.668893273361</v>
      </c>
      <c r="V86" s="22">
        <v>28.4055909355635</v>
      </c>
      <c r="W86" s="22">
        <v>27.2073046068719</v>
      </c>
      <c r="X86" s="22">
        <v>25.5220109614487</v>
      </c>
      <c r="Y86" s="22">
        <v>46.8186372330082</v>
      </c>
      <c r="Z86" s="22">
        <v>46.6236222319575</v>
      </c>
      <c r="AA86" s="22">
        <v>35.3147927066405</v>
      </c>
      <c r="AB86" s="22">
        <v>43.6163140332353</v>
      </c>
      <c r="AC86" s="22">
        <v>51.3859490087257</v>
      </c>
      <c r="AD86" s="22">
        <v>47.3503217188101</v>
      </c>
      <c r="AE86" s="22">
        <v>41.7010535993979</v>
      </c>
      <c r="AF86" s="22">
        <v>36.7590814655248</v>
      </c>
      <c r="AG86" s="22">
        <v>33.9539269730673</v>
      </c>
      <c r="AH86" s="22">
        <v>31.2407000668857</v>
      </c>
      <c r="AI86" s="22">
        <v>28.921706644478</v>
      </c>
      <c r="AJ86" s="22">
        <v>26.8017601574936</v>
      </c>
      <c r="AK86" s="22">
        <v>24.8637757439754</v>
      </c>
      <c r="AL86" s="22">
        <v>23.1955405990182</v>
      </c>
      <c r="AM86" s="22">
        <v>22.8426474560585</v>
      </c>
      <c r="AN86" s="22">
        <v>21.2944868827468</v>
      </c>
      <c r="AO86" s="22">
        <v>21.3423992316344</v>
      </c>
      <c r="AP86" s="22">
        <v>19.9230099642524</v>
      </c>
      <c r="AQ86" s="22">
        <v>18.7379516089874</v>
      </c>
      <c r="AR86" s="22">
        <v>17.6546107625493</v>
      </c>
      <c r="AS86" s="22">
        <v>17.8815261339697</v>
      </c>
      <c r="AT86" s="22">
        <v>16.871695140804</v>
      </c>
      <c r="AU86" s="22">
        <v>23.9492022797242</v>
      </c>
      <c r="AV86" s="22">
        <v>25.7986421894088</v>
      </c>
    </row>
    <row r="87" spans="1:48">
      <c r="A87" s="22">
        <v>3.5</v>
      </c>
      <c r="B87" s="22">
        <v>12.0620833333333</v>
      </c>
      <c r="C87" s="22">
        <v>15.9845982638889</v>
      </c>
      <c r="D87" s="22">
        <v>19.2762420431134</v>
      </c>
      <c r="E87" s="22">
        <v>29.1970434747123</v>
      </c>
      <c r="F87" s="22">
        <v>30.3636856491961</v>
      </c>
      <c r="G87" s="22">
        <v>28.6053859643068</v>
      </c>
      <c r="H87" s="22">
        <v>27.0230070023704</v>
      </c>
      <c r="I87" s="22">
        <v>34.6343475008596</v>
      </c>
      <c r="J87" s="22">
        <v>33.5769573195143</v>
      </c>
      <c r="K87" s="22">
        <v>31.6449351495893</v>
      </c>
      <c r="L87" s="22">
        <v>34.314251367624</v>
      </c>
      <c r="M87" s="22">
        <v>37.5296633709499</v>
      </c>
      <c r="N87" s="22">
        <v>43.9141930064796</v>
      </c>
      <c r="O87" s="22">
        <v>41.5202624891182</v>
      </c>
      <c r="P87" s="22">
        <v>38.5689399588022</v>
      </c>
      <c r="Q87" s="22">
        <v>37.4355982851847</v>
      </c>
      <c r="R87" s="22">
        <v>35.7022062276508</v>
      </c>
      <c r="S87" s="22">
        <v>33.3127668597775</v>
      </c>
      <c r="T87" s="22">
        <v>31.6456018661521</v>
      </c>
      <c r="U87" s="22">
        <v>34.0752339994103</v>
      </c>
      <c r="V87" s="22">
        <v>31.8254430811276</v>
      </c>
      <c r="W87" s="22">
        <v>31.2568509855796</v>
      </c>
      <c r="X87" s="22">
        <v>30.261128726705</v>
      </c>
      <c r="Y87" s="22">
        <v>95.9759520157935</v>
      </c>
      <c r="Z87" s="22">
        <v>6.48280550502253</v>
      </c>
      <c r="AA87" s="22">
        <v>17.3263477036041</v>
      </c>
      <c r="AB87" s="22">
        <v>28.3083684831549</v>
      </c>
      <c r="AC87" s="22">
        <v>43.7535668550175</v>
      </c>
      <c r="AD87" s="22">
        <v>40.3730523666285</v>
      </c>
      <c r="AE87" s="22">
        <v>37.2576987051595</v>
      </c>
      <c r="AF87" s="22">
        <v>34.4097462329667</v>
      </c>
      <c r="AG87" s="22">
        <v>31.0050247355162</v>
      </c>
      <c r="AH87" s="22">
        <v>28.4683832572207</v>
      </c>
      <c r="AI87" s="22">
        <v>26.4803799576289</v>
      </c>
      <c r="AJ87" s="22">
        <v>24.5699806779325</v>
      </c>
      <c r="AK87" s="22">
        <v>23.0450583025133</v>
      </c>
      <c r="AL87" s="22">
        <v>21.7272712164219</v>
      </c>
      <c r="AM87" s="22">
        <v>20.274847103679</v>
      </c>
      <c r="AN87" s="22">
        <v>18.9470893939466</v>
      </c>
      <c r="AO87" s="22">
        <v>17.7332975542995</v>
      </c>
      <c r="AP87" s="22">
        <v>17.0053570753646</v>
      </c>
      <c r="AQ87" s="22">
        <v>16.0707305930625</v>
      </c>
      <c r="AR87" s="22">
        <v>15.216326217158</v>
      </c>
      <c r="AS87" s="22">
        <v>15.104850061423</v>
      </c>
      <c r="AT87" s="22">
        <v>18.3676229219374</v>
      </c>
      <c r="AU87" s="22">
        <v>23.1359251828472</v>
      </c>
      <c r="AV87" s="22">
        <v>28.4229065680833</v>
      </c>
    </row>
    <row r="88" spans="1:48">
      <c r="A88" s="22">
        <v>3.5</v>
      </c>
      <c r="B88" s="22">
        <v>3.76208333333333</v>
      </c>
      <c r="C88" s="22">
        <v>7.43856701388889</v>
      </c>
      <c r="D88" s="22">
        <v>12.1046974858218</v>
      </c>
      <c r="E88" s="22">
        <v>11.9032109516221</v>
      </c>
      <c r="F88" s="22">
        <v>22.7383764879501</v>
      </c>
      <c r="G88" s="22">
        <v>23.8893303483369</v>
      </c>
      <c r="H88" s="22">
        <v>26.1575463839793</v>
      </c>
      <c r="I88" s="22">
        <v>27.1148963334888</v>
      </c>
      <c r="J88" s="22">
        <v>36.3012660564961</v>
      </c>
      <c r="K88" s="22">
        <v>36.120344083822</v>
      </c>
      <c r="L88" s="22">
        <v>35.9639973457695</v>
      </c>
      <c r="M88" s="22">
        <v>33.827087573591</v>
      </c>
      <c r="N88" s="22">
        <v>31.8735958901911</v>
      </c>
      <c r="O88" s="22">
        <v>31.8910794233425</v>
      </c>
      <c r="P88" s="22">
        <v>30.1939847872553</v>
      </c>
      <c r="Q88" s="22">
        <v>31.9760374688982</v>
      </c>
      <c r="R88" s="22">
        <v>30.6951257127062</v>
      </c>
      <c r="S88" s="22">
        <v>28.7354607556989</v>
      </c>
      <c r="T88" s="22">
        <v>28.8388408174907</v>
      </c>
      <c r="U88" s="22">
        <v>27.0385069806561</v>
      </c>
      <c r="V88" s="22">
        <v>29.4369257510513</v>
      </c>
      <c r="W88" s="22">
        <v>28.6884100032002</v>
      </c>
      <c r="X88" s="22">
        <v>26.8759881445922</v>
      </c>
      <c r="Y88" s="22">
        <v>46.8885927208039</v>
      </c>
      <c r="Z88" s="22">
        <v>67.0903545875601</v>
      </c>
      <c r="AA88" s="22">
        <v>60.761512280804</v>
      </c>
      <c r="AB88" s="22">
        <v>47.2701009415769</v>
      </c>
      <c r="AC88" s="22">
        <v>61.0877506107582</v>
      </c>
      <c r="AD88" s="22">
        <v>55.4421915847325</v>
      </c>
      <c r="AE88" s="22">
        <v>51.0334034737096</v>
      </c>
      <c r="AF88" s="22">
        <v>45.8513661685307</v>
      </c>
      <c r="AG88" s="22">
        <v>42.2657905723985</v>
      </c>
      <c r="AH88" s="22">
        <v>38.987976881601</v>
      </c>
      <c r="AI88" s="22">
        <v>34.5058123336901</v>
      </c>
      <c r="AJ88" s="22">
        <v>30.805400974977</v>
      </c>
      <c r="AK88" s="22">
        <v>28.433500675876</v>
      </c>
      <c r="AL88" s="22">
        <v>26.4687583993547</v>
      </c>
      <c r="AM88" s="22">
        <v>24.9359187167757</v>
      </c>
      <c r="AN88" s="22">
        <v>23.2080856935858</v>
      </c>
      <c r="AO88" s="22">
        <v>22.6077497688611</v>
      </c>
      <c r="AP88" s="22">
        <v>21.0797512470339</v>
      </c>
      <c r="AQ88" s="22">
        <v>20.3184121504876</v>
      </c>
      <c r="AR88" s="22">
        <v>21.8096135887598</v>
      </c>
      <c r="AS88" s="22">
        <v>21.4721410762866</v>
      </c>
      <c r="AT88" s="22">
        <v>24.259687418648</v>
      </c>
      <c r="AU88" s="22">
        <v>23.6709053964145</v>
      </c>
      <c r="AV88" s="22">
        <v>22.3391526832223</v>
      </c>
    </row>
    <row r="89" spans="1:48">
      <c r="A89" s="22">
        <v>3.5</v>
      </c>
      <c r="B89" s="22">
        <v>12.0620833333333</v>
      </c>
      <c r="C89" s="22">
        <v>18.7314940972222</v>
      </c>
      <c r="D89" s="22">
        <v>25.2014834059607</v>
      </c>
      <c r="E89" s="22">
        <v>23.8758560802824</v>
      </c>
      <c r="F89" s="22">
        <v>23.7421153647177</v>
      </c>
      <c r="G89" s="22">
        <v>28.0635693753231</v>
      </c>
      <c r="H89" s="22">
        <v>29.6604286341253</v>
      </c>
      <c r="I89" s="22">
        <v>31.2046263621368</v>
      </c>
      <c r="J89" s="22">
        <v>29.4533125993867</v>
      </c>
      <c r="K89" s="22">
        <v>36.02090689638</v>
      </c>
      <c r="L89" s="22">
        <v>41.8749310084981</v>
      </c>
      <c r="M89" s="22">
        <v>42.6431729960855</v>
      </c>
      <c r="N89" s="22">
        <v>39.9329673139215</v>
      </c>
      <c r="O89" s="22">
        <v>38.7046183395403</v>
      </c>
      <c r="P89" s="22">
        <v>37.0245100981091</v>
      </c>
      <c r="Q89" s="22">
        <v>36.8541709617329</v>
      </c>
      <c r="R89" s="22">
        <v>36.4288747025476</v>
      </c>
      <c r="S89" s="22">
        <v>35.2948973545545</v>
      </c>
      <c r="T89" s="22">
        <v>34.3433013633637</v>
      </c>
      <c r="U89" s="22">
        <v>32.0705013296749</v>
      </c>
      <c r="V89" s="22">
        <v>31.0892582323941</v>
      </c>
      <c r="W89" s="22">
        <v>29.5935321116371</v>
      </c>
      <c r="X89" s="22">
        <v>29.9440673942245</v>
      </c>
      <c r="Y89" s="22">
        <v>36.0191438458139</v>
      </c>
      <c r="Z89" s="22">
        <v>39.3705610216073</v>
      </c>
      <c r="AA89" s="22">
        <v>23.7562248865776</v>
      </c>
      <c r="AB89" s="22">
        <v>56.855517395762</v>
      </c>
      <c r="AC89" s="22">
        <v>52.1648670797162</v>
      </c>
      <c r="AD89" s="22">
        <v>48.0623826553739</v>
      </c>
      <c r="AE89" s="22">
        <v>40.2745516130462</v>
      </c>
      <c r="AF89" s="22">
        <v>35.3264698576361</v>
      </c>
      <c r="AG89" s="22">
        <v>31.9116342090921</v>
      </c>
      <c r="AH89" s="22">
        <v>29.4247614175844</v>
      </c>
      <c r="AI89" s="22">
        <v>27.2510170271354</v>
      </c>
      <c r="AJ89" s="22">
        <v>25.3181959732946</v>
      </c>
      <c r="AK89" s="22">
        <v>23.5075508189201</v>
      </c>
      <c r="AL89" s="22">
        <v>22.9508092098455</v>
      </c>
      <c r="AM89" s="22">
        <v>21.3933647526671</v>
      </c>
      <c r="AN89" s="22">
        <v>20.2597668259131</v>
      </c>
      <c r="AO89" s="22">
        <v>21.1628443121541</v>
      </c>
      <c r="AP89" s="22">
        <v>20.3507246264199</v>
      </c>
      <c r="AQ89" s="22">
        <v>19.1289540959855</v>
      </c>
      <c r="AR89" s="22">
        <v>20.2991567931482</v>
      </c>
      <c r="AS89" s="22">
        <v>19.6243335819076</v>
      </c>
      <c r="AT89" s="22">
        <v>22.9400448997457</v>
      </c>
      <c r="AU89" s="22">
        <v>25.803518766716</v>
      </c>
      <c r="AV89" s="22">
        <v>25.7985408009037</v>
      </c>
    </row>
    <row r="90" spans="1:48">
      <c r="A90" s="22">
        <v>3.5</v>
      </c>
      <c r="B90" s="22">
        <v>4.79958333333333</v>
      </c>
      <c r="C90" s="22">
        <v>6.78012951388889</v>
      </c>
      <c r="D90" s="22">
        <v>8.54116515943287</v>
      </c>
      <c r="E90" s="22">
        <v>20.3373154513616</v>
      </c>
      <c r="F90" s="22">
        <v>26.4285985574155</v>
      </c>
      <c r="G90" s="22">
        <v>26.0431788839686</v>
      </c>
      <c r="H90" s="22">
        <v>24.680722696428</v>
      </c>
      <c r="I90" s="22">
        <v>31.774417526443</v>
      </c>
      <c r="J90" s="22">
        <v>31.0340029172623</v>
      </c>
      <c r="K90" s="22">
        <v>30.4444009272657</v>
      </c>
      <c r="L90" s="22">
        <v>32.1979264447971</v>
      </c>
      <c r="M90" s="22">
        <v>33.6694266082589</v>
      </c>
      <c r="N90" s="22">
        <v>32.7877318258436</v>
      </c>
      <c r="O90" s="22">
        <v>33.8284051456233</v>
      </c>
      <c r="P90" s="22">
        <v>32.6751699847022</v>
      </c>
      <c r="Q90" s="22">
        <v>30.8911719780644</v>
      </c>
      <c r="R90" s="22">
        <v>31.5685039199042</v>
      </c>
      <c r="S90" s="22">
        <v>31.777023608122</v>
      </c>
      <c r="T90" s="22">
        <v>32.5023677974096</v>
      </c>
      <c r="U90" s="22">
        <v>30.3875812281319</v>
      </c>
      <c r="V90" s="22">
        <v>28.454313839384</v>
      </c>
      <c r="W90" s="22">
        <v>31.37112246696</v>
      </c>
      <c r="X90" s="22">
        <v>33.4542099618206</v>
      </c>
      <c r="Y90" s="22">
        <v>65.7742575528735</v>
      </c>
      <c r="Z90" s="22">
        <v>11.0191283698298</v>
      </c>
      <c r="AA90" s="22">
        <v>34.0645395399838</v>
      </c>
      <c r="AB90" s="22">
        <v>36.5261360945618</v>
      </c>
      <c r="AC90" s="22">
        <v>41.2659760797786</v>
      </c>
      <c r="AD90" s="22">
        <v>37.2540315936142</v>
      </c>
      <c r="AE90" s="22">
        <v>33.4809907224675</v>
      </c>
      <c r="AF90" s="22">
        <v>30.1350570770856</v>
      </c>
      <c r="AG90" s="22">
        <v>27.7383353971877</v>
      </c>
      <c r="AH90" s="22">
        <v>25.7532529144212</v>
      </c>
      <c r="AI90" s="22">
        <v>24.5546147897158</v>
      </c>
      <c r="AJ90" s="22">
        <v>22.8095103535985</v>
      </c>
      <c r="AK90" s="22">
        <v>21.6784807717281</v>
      </c>
      <c r="AL90" s="22">
        <v>20.5463204669017</v>
      </c>
      <c r="AM90" s="22">
        <v>21.6859972001123</v>
      </c>
      <c r="AN90" s="22">
        <v>20.2371157737693</v>
      </c>
      <c r="AO90" s="22">
        <v>19.5507408811657</v>
      </c>
      <c r="AP90" s="22">
        <v>19.2938300561115</v>
      </c>
      <c r="AQ90" s="22">
        <v>19.298084806823</v>
      </c>
      <c r="AR90" s="22">
        <v>18.1666658609041</v>
      </c>
      <c r="AS90" s="22">
        <v>17.7281937279872</v>
      </c>
      <c r="AT90" s="22">
        <v>19.1587043935362</v>
      </c>
      <c r="AU90" s="22">
        <v>18.214248933091</v>
      </c>
      <c r="AV90" s="22">
        <v>17.3508592330007</v>
      </c>
    </row>
    <row r="91" spans="1:48">
      <c r="A91" s="22">
        <v>3.5</v>
      </c>
      <c r="B91" s="22">
        <v>4.79958333333333</v>
      </c>
      <c r="C91" s="22">
        <v>6.78012951388889</v>
      </c>
      <c r="D91" s="22">
        <v>7.03566839728009</v>
      </c>
      <c r="E91" s="22">
        <v>13.2657066867855</v>
      </c>
      <c r="F91" s="22">
        <v>12.9645668628364</v>
      </c>
      <c r="G91" s="22">
        <v>14.0714107022054</v>
      </c>
      <c r="H91" s="22">
        <v>13.7365312835994</v>
      </c>
      <c r="I91" s="22">
        <v>16.3810691175772</v>
      </c>
      <c r="J91" s="22">
        <v>24.5699503173486</v>
      </c>
      <c r="K91" s="22">
        <v>23.4110295817762</v>
      </c>
      <c r="L91" s="22">
        <v>26.2957556573738</v>
      </c>
      <c r="M91" s="22">
        <v>26.2313094053482</v>
      </c>
      <c r="N91" s="22">
        <v>29.9066577408543</v>
      </c>
      <c r="O91" s="22">
        <v>27.9521696180977</v>
      </c>
      <c r="P91" s="22">
        <v>26.6916374854252</v>
      </c>
      <c r="Q91" s="22">
        <v>26.1285233936549</v>
      </c>
      <c r="R91" s="22">
        <v>24.4983251356996</v>
      </c>
      <c r="S91" s="22">
        <v>24.5456359714337</v>
      </c>
      <c r="T91" s="22">
        <v>25.3228795193614</v>
      </c>
      <c r="U91" s="22">
        <v>29.559756456744</v>
      </c>
      <c r="V91" s="22">
        <v>27.6975440275401</v>
      </c>
      <c r="W91" s="22">
        <v>27.7928556964441</v>
      </c>
      <c r="X91" s="22">
        <v>31.503909717466</v>
      </c>
      <c r="Y91" s="22">
        <v>82.9958599965035</v>
      </c>
      <c r="Z91" s="22">
        <v>-12.2036005598544</v>
      </c>
      <c r="AA91" s="22">
        <v>53.1194806377409</v>
      </c>
      <c r="AB91" s="22">
        <v>73.054246818487</v>
      </c>
      <c r="AC91" s="22">
        <v>62.124264106665</v>
      </c>
      <c r="AD91" s="22">
        <v>54.7576116295097</v>
      </c>
      <c r="AE91" s="22">
        <v>50.4075832979768</v>
      </c>
      <c r="AF91" s="22">
        <v>46.4309323982338</v>
      </c>
      <c r="AG91" s="22">
        <v>41.4132907708512</v>
      </c>
      <c r="AH91" s="22">
        <v>38.2086499796865</v>
      </c>
      <c r="AI91" s="22">
        <v>33.4498441938261</v>
      </c>
      <c r="AJ91" s="22">
        <v>30.6074942526524</v>
      </c>
      <c r="AK91" s="22">
        <v>28.3026636396501</v>
      </c>
      <c r="AL91" s="22">
        <v>26.3927523583255</v>
      </c>
      <c r="AM91" s="22">
        <v>24.7050556386111</v>
      </c>
      <c r="AN91" s="22">
        <v>22.9970383629637</v>
      </c>
      <c r="AO91" s="22">
        <v>22.1858480262537</v>
      </c>
      <c r="AP91" s="22">
        <v>21.2347703360209</v>
      </c>
      <c r="AQ91" s="22">
        <v>21.4945114403109</v>
      </c>
      <c r="AR91" s="22">
        <v>20.1745658750175</v>
      </c>
      <c r="AS91" s="22">
        <v>19.5135514905364</v>
      </c>
      <c r="AT91" s="22">
        <v>22.8609280228247</v>
      </c>
      <c r="AU91" s="22">
        <v>21.5986983675323</v>
      </c>
      <c r="AV91" s="22">
        <v>20.4448100909858</v>
      </c>
    </row>
    <row r="92" spans="1:48">
      <c r="A92" s="22">
        <v>3.5</v>
      </c>
      <c r="B92" s="22">
        <v>4.79958333333333</v>
      </c>
      <c r="C92" s="22">
        <v>5.22511909722222</v>
      </c>
      <c r="D92" s="22">
        <v>5.61412970804398</v>
      </c>
      <c r="E92" s="22">
        <v>12.1083372706325</v>
      </c>
      <c r="F92" s="22">
        <v>11.9065383215699</v>
      </c>
      <c r="G92" s="22">
        <v>22.9178361179878</v>
      </c>
      <c r="H92" s="22">
        <v>21.8236385178605</v>
      </c>
      <c r="I92" s="22">
        <v>20.8525262117442</v>
      </c>
      <c r="J92" s="22">
        <v>22.6554747346489</v>
      </c>
      <c r="K92" s="22">
        <v>33.6633980046289</v>
      </c>
      <c r="L92" s="22">
        <v>32.7823713924492</v>
      </c>
      <c r="M92" s="22">
        <v>35.240314042019</v>
      </c>
      <c r="N92" s="22">
        <v>34.1845125690286</v>
      </c>
      <c r="O92" s="22">
        <v>32.2332290926279</v>
      </c>
      <c r="P92" s="22">
        <v>30.9173821408793</v>
      </c>
      <c r="Q92" s="22">
        <v>32.0405982991333</v>
      </c>
      <c r="R92" s="22">
        <v>30.7509170301677</v>
      </c>
      <c r="S92" s="22">
        <v>29.9489174669032</v>
      </c>
      <c r="T92" s="22">
        <v>31.6609644309586</v>
      </c>
      <c r="U92" s="22">
        <v>32.9692536526575</v>
      </c>
      <c r="V92" s="22">
        <v>30.8143927141377</v>
      </c>
      <c r="W92" s="22">
        <v>33.0566121300134</v>
      </c>
      <c r="X92" s="22">
        <v>31.8164223156865</v>
      </c>
      <c r="Y92" s="22">
        <v>37.0520596441538</v>
      </c>
      <c r="Z92" s="22">
        <v>39.9403862370248</v>
      </c>
      <c r="AA92" s="22">
        <v>35.8433935037339</v>
      </c>
      <c r="AB92" s="22">
        <v>37.6802119124926</v>
      </c>
      <c r="AC92" s="22">
        <v>52.1289884255247</v>
      </c>
      <c r="AD92" s="22">
        <v>45.2634600324766</v>
      </c>
      <c r="AE92" s="22">
        <v>38.7072408740056</v>
      </c>
      <c r="AF92" s="22">
        <v>33.5934211908523</v>
      </c>
      <c r="AG92" s="22">
        <v>30.9201503421995</v>
      </c>
      <c r="AH92" s="22">
        <v>28.1051444612758</v>
      </c>
      <c r="AI92" s="22">
        <v>26.0776576168178</v>
      </c>
      <c r="AJ92" s="22">
        <v>24.2018253380409</v>
      </c>
      <c r="AK92" s="22">
        <v>23.5665912954665</v>
      </c>
      <c r="AL92" s="22">
        <v>22.992973950179</v>
      </c>
      <c r="AM92" s="22">
        <v>21.4319103527886</v>
      </c>
      <c r="AN92" s="22">
        <v>22.0292537357696</v>
      </c>
      <c r="AO92" s="22">
        <v>22.7450587096288</v>
      </c>
      <c r="AP92" s="22">
        <v>21.205274503719</v>
      </c>
      <c r="AQ92" s="22">
        <v>20.4300232462235</v>
      </c>
      <c r="AR92" s="22">
        <v>20.2799450886114</v>
      </c>
      <c r="AS92" s="22">
        <v>21.2362552929778</v>
      </c>
      <c r="AT92" s="22">
        <v>20.976663949015</v>
      </c>
      <c r="AU92" s="22">
        <v>19.8761669600579</v>
      </c>
      <c r="AV92" s="22">
        <v>22.4825125999805</v>
      </c>
    </row>
    <row r="93" spans="1:48">
      <c r="A93" s="22">
        <v>3.5</v>
      </c>
      <c r="B93" s="22">
        <v>11.0245833333333</v>
      </c>
      <c r="C93" s="22">
        <v>22.1108899305556</v>
      </c>
      <c r="D93" s="22">
        <v>23.2949940483218</v>
      </c>
      <c r="E93" s="22">
        <v>23.2256322079661</v>
      </c>
      <c r="F93" s="22">
        <v>23.1639579715832</v>
      </c>
      <c r="G93" s="22">
        <v>22.0236349123556</v>
      </c>
      <c r="H93" s="22">
        <v>22.2014320429029</v>
      </c>
      <c r="I93" s="22">
        <v>28.692677652785</v>
      </c>
      <c r="J93" s="22">
        <v>28.293822546268</v>
      </c>
      <c r="K93" s="22">
        <v>28.0079238807233</v>
      </c>
      <c r="L93" s="22">
        <v>26.5539104142945</v>
      </c>
      <c r="M93" s="22">
        <v>25.2246997704009</v>
      </c>
      <c r="N93" s="22">
        <v>32.8952572469547</v>
      </c>
      <c r="O93" s="22">
        <v>30.6842476665911</v>
      </c>
      <c r="P93" s="22">
        <v>28.663016408542</v>
      </c>
      <c r="Q93" s="22">
        <v>26.8152741668088</v>
      </c>
      <c r="R93" s="22">
        <v>25.1261298008244</v>
      </c>
      <c r="S93" s="22">
        <v>29.4192443660887</v>
      </c>
      <c r="T93" s="22">
        <v>27.5690925579995</v>
      </c>
      <c r="U93" s="22">
        <v>25.8777454467712</v>
      </c>
      <c r="V93" s="22">
        <v>25.034628659754</v>
      </c>
      <c r="W93" s="22">
        <v>23.5358230331251</v>
      </c>
      <c r="X93" s="22">
        <v>22.8772693136204</v>
      </c>
      <c r="Y93" s="22">
        <v>46.6819922478704</v>
      </c>
      <c r="Z93" s="22">
        <v>46.5824009947742</v>
      </c>
      <c r="AA93" s="22">
        <v>18.7199566386493</v>
      </c>
      <c r="AB93" s="22">
        <v>45.3572194403389</v>
      </c>
      <c r="AC93" s="22">
        <v>67.4194056750008</v>
      </c>
      <c r="AD93" s="22">
        <v>62.0075733545632</v>
      </c>
      <c r="AE93" s="22">
        <v>54.4846886400376</v>
      </c>
      <c r="AF93" s="22">
        <v>47.5096173344306</v>
      </c>
      <c r="AG93" s="22">
        <v>42.8062276465038</v>
      </c>
      <c r="AH93" s="22">
        <v>39.4820264401789</v>
      </c>
      <c r="AI93" s="22">
        <v>36.4556525040635</v>
      </c>
      <c r="AJ93" s="22">
        <v>32.5706944551886</v>
      </c>
      <c r="AK93" s="22">
        <v>30.1375431811182</v>
      </c>
      <c r="AL93" s="22">
        <v>27.8563602323496</v>
      </c>
      <c r="AM93" s="22">
        <v>26.906583932603</v>
      </c>
      <c r="AN93" s="22">
        <v>25.0096021450546</v>
      </c>
      <c r="AO93" s="22">
        <v>23.2754446276041</v>
      </c>
      <c r="AP93" s="22">
        <v>21.6901356304014</v>
      </c>
      <c r="AQ93" s="22">
        <v>22.3843854257518</v>
      </c>
      <c r="AR93" s="22">
        <v>20.9880590100415</v>
      </c>
      <c r="AS93" s="22">
        <v>19.7115839450129</v>
      </c>
      <c r="AT93" s="22">
        <v>23.00235620073</v>
      </c>
      <c r="AU93" s="22">
        <v>28.3275160533547</v>
      </c>
      <c r="AV93" s="22">
        <v>29.3633193201063</v>
      </c>
    </row>
    <row r="94" spans="1:48">
      <c r="A94" s="22">
        <v>3.5</v>
      </c>
      <c r="B94" s="22">
        <v>3.76208333333333</v>
      </c>
      <c r="C94" s="22">
        <v>10.6004628472222</v>
      </c>
      <c r="D94" s="22">
        <v>14.7580550726273</v>
      </c>
      <c r="E94" s="22">
        <v>15.6348706354111</v>
      </c>
      <c r="F94" s="22">
        <v>25.4034034454561</v>
      </c>
      <c r="G94" s="22">
        <v>29.3746025523724</v>
      </c>
      <c r="H94" s="22">
        <v>34.8064770532953</v>
      </c>
      <c r="I94" s="22">
        <v>38.3250328815598</v>
      </c>
      <c r="J94" s="22">
        <v>43.1308776495806</v>
      </c>
      <c r="K94" s="22">
        <v>43.6657228863669</v>
      </c>
      <c r="L94" s="22">
        <v>48.1429606891879</v>
      </c>
      <c r="M94" s="22">
        <v>44.9606898966992</v>
      </c>
      <c r="N94" s="22">
        <v>42.0515640138992</v>
      </c>
      <c r="O94" s="22">
        <v>39.7494817013163</v>
      </c>
      <c r="P94" s="22">
        <v>36.95015118862</v>
      </c>
      <c r="Q94" s="22">
        <v>35.5960814260681</v>
      </c>
      <c r="R94" s="22">
        <v>33.4883490680122</v>
      </c>
      <c r="S94" s="22">
        <v>31.2889324396745</v>
      </c>
      <c r="T94" s="22">
        <v>30.9816291389602</v>
      </c>
      <c r="U94" s="22">
        <v>28.9973726378661</v>
      </c>
      <c r="V94" s="22">
        <v>30.9338255907693</v>
      </c>
      <c r="W94" s="22">
        <v>29.4553265877924</v>
      </c>
      <c r="X94" s="22">
        <v>29.2679282282558</v>
      </c>
      <c r="Y94" s="22">
        <v>69.7442480635374</v>
      </c>
      <c r="Z94" s="22">
        <v>9.17889467365691</v>
      </c>
      <c r="AA94" s="22">
        <v>38.8136902283007</v>
      </c>
      <c r="AB94" s="22">
        <v>60.1622191092792</v>
      </c>
      <c r="AC94" s="22">
        <v>59.8570733914715</v>
      </c>
      <c r="AD94" s="22">
        <v>54.3479144239168</v>
      </c>
      <c r="AE94" s="22">
        <v>45.4221667450118</v>
      </c>
      <c r="AF94" s="22">
        <v>41.4378765974397</v>
      </c>
      <c r="AG94" s="22">
        <v>37.5592316929541</v>
      </c>
      <c r="AH94" s="22">
        <v>34.446416846985</v>
      </c>
      <c r="AI94" s="22">
        <v>31.7161056464442</v>
      </c>
      <c r="AJ94" s="22">
        <v>29.2884039372966</v>
      </c>
      <c r="AK94" s="22">
        <v>27.1297725009129</v>
      </c>
      <c r="AL94" s="22">
        <v>25.2103893820617</v>
      </c>
      <c r="AM94" s="22">
        <v>24.6274392194588</v>
      </c>
      <c r="AN94" s="22">
        <v>23.7633400978427</v>
      </c>
      <c r="AO94" s="22">
        <v>23.5216523914348</v>
      </c>
      <c r="AP94" s="22">
        <v>24.0478387730972</v>
      </c>
      <c r="AQ94" s="22">
        <v>23.8551447037574</v>
      </c>
      <c r="AR94" s="22">
        <v>22.3325781166849</v>
      </c>
      <c r="AS94" s="22">
        <v>22.9074406833343</v>
      </c>
      <c r="AT94" s="22">
        <v>21.4662186913481</v>
      </c>
      <c r="AU94" s="22">
        <v>21.1870461197237</v>
      </c>
      <c r="AV94" s="22">
        <v>27.031082103836</v>
      </c>
    </row>
    <row r="95" spans="1:48">
      <c r="A95" s="22">
        <v>3.5</v>
      </c>
      <c r="B95" s="22">
        <v>3.76208333333333</v>
      </c>
      <c r="C95" s="22">
        <v>12.1814107638889</v>
      </c>
      <c r="D95" s="22">
        <v>11.9733396733218</v>
      </c>
      <c r="E95" s="22">
        <v>17.2857940506961</v>
      </c>
      <c r="F95" s="22">
        <v>16.6395967280114</v>
      </c>
      <c r="G95" s="22">
        <v>17.3391247573235</v>
      </c>
      <c r="H95" s="22">
        <v>27.2226082641885</v>
      </c>
      <c r="I95" s="22">
        <v>28.0352873083029</v>
      </c>
      <c r="J95" s="22">
        <v>26.5560084810069</v>
      </c>
      <c r="K95" s="22">
        <v>31.4071166929279</v>
      </c>
      <c r="L95" s="22">
        <v>35.235449590169</v>
      </c>
      <c r="M95" s="22">
        <v>38.256642301575</v>
      </c>
      <c r="N95" s="22">
        <v>42.5280347679142</v>
      </c>
      <c r="O95" s="22">
        <v>39.8138100452725</v>
      </c>
      <c r="P95" s="22">
        <v>37.2386127652548</v>
      </c>
      <c r="Q95" s="22">
        <v>36.4190065881156</v>
      </c>
      <c r="R95" s="22">
        <v>34.5345915265632</v>
      </c>
      <c r="S95" s="22">
        <v>32.2453724205332</v>
      </c>
      <c r="T95" s="22">
        <v>30.1526446211041</v>
      </c>
      <c r="U95" s="22">
        <v>30.6242781623489</v>
      </c>
      <c r="V95" s="22">
        <v>31.5926595164537</v>
      </c>
      <c r="W95" s="22">
        <v>29.5309562412914</v>
      </c>
      <c r="X95" s="22">
        <v>28.769668018516</v>
      </c>
      <c r="Y95" s="22">
        <v>58.6015988383653</v>
      </c>
      <c r="Z95" s="22">
        <v>51.8285486924982</v>
      </c>
      <c r="AA95" s="22">
        <v>29.5992596566142</v>
      </c>
      <c r="AB95" s="22">
        <v>30.2792950822584</v>
      </c>
      <c r="AC95" s="22">
        <v>45.5553222543646</v>
      </c>
      <c r="AD95" s="22">
        <v>38.9090926433254</v>
      </c>
      <c r="AE95" s="22">
        <v>35.373940892607</v>
      </c>
      <c r="AF95" s="22">
        <v>32.3189805880279</v>
      </c>
      <c r="AG95" s="22">
        <v>29.5710112101201</v>
      </c>
      <c r="AH95" s="22">
        <v>27.1471810664001</v>
      </c>
      <c r="AI95" s="22">
        <v>25.1795480248674</v>
      </c>
      <c r="AJ95" s="22">
        <v>23.3808034860663</v>
      </c>
      <c r="AK95" s="22">
        <v>21.7364511868456</v>
      </c>
      <c r="AL95" s="22">
        <v>20.4148278469702</v>
      </c>
      <c r="AM95" s="22">
        <v>20.9628309463931</v>
      </c>
      <c r="AN95" s="22">
        <v>19.8769505165012</v>
      </c>
      <c r="AO95" s="22">
        <v>18.5833455971682</v>
      </c>
      <c r="AP95" s="22">
        <v>17.7611914601487</v>
      </c>
      <c r="AQ95" s="22">
        <v>17.3676594066489</v>
      </c>
      <c r="AR95" s="22">
        <v>17.6335523372457</v>
      </c>
      <c r="AS95" s="22">
        <v>17.254166953201</v>
      </c>
      <c r="AT95" s="22">
        <v>16.9168301158879</v>
      </c>
      <c r="AU95" s="22">
        <v>17.1418814447103</v>
      </c>
      <c r="AV95" s="22">
        <v>19.2848955123527</v>
      </c>
    </row>
    <row r="96" spans="1:48">
      <c r="A96" s="22">
        <v>3.5</v>
      </c>
      <c r="B96" s="22">
        <v>7.91208333333333</v>
      </c>
      <c r="C96" s="22">
        <v>8.07046284722222</v>
      </c>
      <c r="D96" s="22">
        <v>20.0011555500579</v>
      </c>
      <c r="E96" s="22">
        <v>20.2968608099265</v>
      </c>
      <c r="F96" s="22">
        <v>19.3922135904078</v>
      </c>
      <c r="G96" s="22">
        <v>19.7866599174709</v>
      </c>
      <c r="H96" s="22">
        <v>18.961221607888</v>
      </c>
      <c r="I96" s="22">
        <v>18.2358000865443</v>
      </c>
      <c r="J96" s="22">
        <v>17.5976439124492</v>
      </c>
      <c r="K96" s="22">
        <v>17.0371794766307</v>
      </c>
      <c r="L96" s="22">
        <v>17.9988920846374</v>
      </c>
      <c r="M96" s="22">
        <v>17.4039871807061</v>
      </c>
      <c r="N96" s="22">
        <v>28.5793475115542</v>
      </c>
      <c r="O96" s="22">
        <v>30.822917347835</v>
      </c>
      <c r="P96" s="22">
        <v>28.7897836088125</v>
      </c>
      <c r="Q96" s="22">
        <v>30.9732037939602</v>
      </c>
      <c r="R96" s="22">
        <v>32.5325297095199</v>
      </c>
      <c r="S96" s="22">
        <v>30.4151542427861</v>
      </c>
      <c r="T96" s="22">
        <v>29.658762458141</v>
      </c>
      <c r="U96" s="22">
        <v>27.7880520138173</v>
      </c>
      <c r="V96" s="22">
        <v>31.3203004798678</v>
      </c>
      <c r="W96" s="22">
        <v>29.7989671766825</v>
      </c>
      <c r="X96" s="22">
        <v>27.8912224940172</v>
      </c>
      <c r="Y96" s="22">
        <v>34.8866577425328</v>
      </c>
      <c r="Z96" s="22">
        <v>51.5808128810643</v>
      </c>
      <c r="AA96" s="22">
        <v>30.6246022249895</v>
      </c>
      <c r="AB96" s="22">
        <v>35.3322711149578</v>
      </c>
      <c r="AC96" s="22">
        <v>34.6413573994281</v>
      </c>
      <c r="AD96" s="22">
        <v>31.4628045477154</v>
      </c>
      <c r="AE96" s="22">
        <v>28.6793965889054</v>
      </c>
      <c r="AF96" s="22">
        <v>26.567748381691</v>
      </c>
      <c r="AG96" s="22">
        <v>24.6373499789292</v>
      </c>
      <c r="AH96" s="22">
        <v>22.9567103562645</v>
      </c>
      <c r="AI96" s="22">
        <v>22.2552528305788</v>
      </c>
      <c r="AJ96" s="22">
        <v>22.0564597298384</v>
      </c>
      <c r="AK96" s="22">
        <v>20.699368776448</v>
      </c>
      <c r="AL96" s="22">
        <v>19.4926887370583</v>
      </c>
      <c r="AM96" s="22">
        <v>18.2320662871275</v>
      </c>
      <c r="AN96" s="22">
        <v>17.079647264149</v>
      </c>
      <c r="AO96" s="22">
        <v>16.0261442073096</v>
      </c>
      <c r="AP96" s="22">
        <v>18.4578379880536</v>
      </c>
      <c r="AQ96" s="22">
        <v>20.3413104789056</v>
      </c>
      <c r="AR96" s="22">
        <v>21.2862169482423</v>
      </c>
      <c r="AS96" s="22">
        <v>19.9841499935182</v>
      </c>
      <c r="AT96" s="22">
        <v>19.8946362860653</v>
      </c>
      <c r="AU96" s="22">
        <v>18.887013338178</v>
      </c>
      <c r="AV96" s="22">
        <v>22.6050013593788</v>
      </c>
    </row>
    <row r="97" spans="1:48">
      <c r="A97" s="22">
        <v>3.5</v>
      </c>
      <c r="B97" s="22">
        <v>7.91208333333333</v>
      </c>
      <c r="C97" s="22">
        <v>9.54766076388889</v>
      </c>
      <c r="D97" s="22">
        <v>12.438270176794</v>
      </c>
      <c r="E97" s="22">
        <v>12.2081519866192</v>
      </c>
      <c r="F97" s="22">
        <v>22.9561552104439</v>
      </c>
      <c r="G97" s="22">
        <v>30.8091041794587</v>
      </c>
      <c r="H97" s="22">
        <v>29.0375727373884</v>
      </c>
      <c r="I97" s="22">
        <v>27.4472644107626</v>
      </c>
      <c r="J97" s="22">
        <v>29.5224127180316</v>
      </c>
      <c r="K97" s="22">
        <v>31.4242246725482</v>
      </c>
      <c r="L97" s="22">
        <v>29.6769787214878</v>
      </c>
      <c r="M97" s="22">
        <v>37.3443089702625</v>
      </c>
      <c r="N97" s="22">
        <v>37.0217070018019</v>
      </c>
      <c r="O97" s="22">
        <v>34.7559678091022</v>
      </c>
      <c r="P97" s="22">
        <v>34.5218520674556</v>
      </c>
      <c r="Q97" s="22">
        <v>33.2570875266065</v>
      </c>
      <c r="R97" s="22">
        <v>31.0150208472394</v>
      </c>
      <c r="S97" s="22">
        <v>34.1995185338892</v>
      </c>
      <c r="T97" s="22">
        <v>35.8991561529525</v>
      </c>
      <c r="U97" s="22">
        <v>35.3028963011955</v>
      </c>
      <c r="V97" s="22">
        <v>32.9477310353429</v>
      </c>
      <c r="W97" s="22">
        <v>34.5801712477407</v>
      </c>
      <c r="X97" s="22">
        <v>35.7460056327615</v>
      </c>
      <c r="Y97" s="22">
        <v>39.2198797740734</v>
      </c>
      <c r="Z97" s="22">
        <v>41.1363003420305</v>
      </c>
      <c r="AA97" s="22">
        <v>33.6594506031792</v>
      </c>
      <c r="AB97" s="22">
        <v>30.4890716144976</v>
      </c>
      <c r="AC97" s="22">
        <v>65.649278644687</v>
      </c>
      <c r="AD97" s="22">
        <v>60.3893822276847</v>
      </c>
      <c r="AE97" s="22">
        <v>50.6975529189891</v>
      </c>
      <c r="AF97" s="22">
        <v>43.8588188452356</v>
      </c>
      <c r="AG97" s="22">
        <v>37.2725064586391</v>
      </c>
      <c r="AH97" s="22">
        <v>34.4232829876059</v>
      </c>
      <c r="AI97" s="22">
        <v>31.831117864503</v>
      </c>
      <c r="AJ97" s="22">
        <v>29.2491130746288</v>
      </c>
      <c r="AK97" s="22">
        <v>27.1010642023898</v>
      </c>
      <c r="AL97" s="22">
        <v>25.137389525018</v>
      </c>
      <c r="AM97" s="22">
        <v>23.981959376411</v>
      </c>
      <c r="AN97" s="22">
        <v>22.7869098944485</v>
      </c>
      <c r="AO97" s="22">
        <v>22.2648424723968</v>
      </c>
      <c r="AP97" s="22">
        <v>22.1081715177998</v>
      </c>
      <c r="AQ97" s="22">
        <v>20.735553462522</v>
      </c>
      <c r="AR97" s="22">
        <v>19.4807517903222</v>
      </c>
      <c r="AS97" s="22">
        <v>21.7115411597712</v>
      </c>
      <c r="AT97" s="22">
        <v>20.3729672102242</v>
      </c>
      <c r="AU97" s="22">
        <v>20.2149633444243</v>
      </c>
      <c r="AV97" s="22">
        <v>20.0744715737506</v>
      </c>
    </row>
    <row r="98" spans="1:48">
      <c r="A98" s="22">
        <v>3.5</v>
      </c>
      <c r="B98" s="22">
        <v>4.79958333333333</v>
      </c>
      <c r="C98" s="22">
        <v>8.33513993055556</v>
      </c>
      <c r="D98" s="22">
        <v>9.92382858825231</v>
      </c>
      <c r="E98" s="22">
        <v>9.90953330109399</v>
      </c>
      <c r="F98" s="22">
        <v>9.89646502608343</v>
      </c>
      <c r="G98" s="22">
        <v>21.4823087727946</v>
      </c>
      <c r="H98" s="22">
        <v>22.9288784978233</v>
      </c>
      <c r="I98" s="22">
        <v>21.8628997600935</v>
      </c>
      <c r="J98" s="22">
        <v>20.9134175306855</v>
      </c>
      <c r="K98" s="22">
        <v>21.4455137543678</v>
      </c>
      <c r="L98" s="22">
        <v>21.9186359799254</v>
      </c>
      <c r="M98" s="22">
        <v>20.9872863916485</v>
      </c>
      <c r="N98" s="22">
        <v>29.7631025244935</v>
      </c>
      <c r="O98" s="22">
        <v>27.8209362244745</v>
      </c>
      <c r="P98" s="22">
        <v>26.0454725318737</v>
      </c>
      <c r="Q98" s="22">
        <v>24.9962659929244</v>
      </c>
      <c r="R98" s="22">
        <v>25.2635332123957</v>
      </c>
      <c r="S98" s="22">
        <v>23.7700799449984</v>
      </c>
      <c r="T98" s="22">
        <v>22.4048147497194</v>
      </c>
      <c r="U98" s="22">
        <v>21.1567348170351</v>
      </c>
      <c r="V98" s="22">
        <v>20.0157817452396</v>
      </c>
      <c r="W98" s="22">
        <v>22.1461823042493</v>
      </c>
      <c r="X98" s="22">
        <v>26.866065195618</v>
      </c>
      <c r="Y98" s="22">
        <v>46.8880800351069</v>
      </c>
      <c r="Z98" s="22">
        <v>51.7564907754837</v>
      </c>
      <c r="AA98" s="22">
        <v>52.3023307444752</v>
      </c>
      <c r="AB98" s="22">
        <v>31.4522870884646</v>
      </c>
      <c r="AC98" s="22">
        <v>31.3371750290118</v>
      </c>
      <c r="AD98" s="22">
        <v>28.9889714632963</v>
      </c>
      <c r="AE98" s="22">
        <v>26.8260271261143</v>
      </c>
      <c r="AF98" s="22">
        <v>24.9615077633309</v>
      </c>
      <c r="AG98" s="22">
        <v>23.3209029588118</v>
      </c>
      <c r="AH98" s="22">
        <v>21.6691921215138</v>
      </c>
      <c r="AI98" s="22">
        <v>20.355023328046</v>
      </c>
      <c r="AJ98" s="22">
        <v>19.1865082425209</v>
      </c>
      <c r="AK98" s="22">
        <v>18.8835154607858</v>
      </c>
      <c r="AL98" s="22">
        <v>19.6484772915778</v>
      </c>
      <c r="AM98" s="22">
        <v>18.3744829907174</v>
      </c>
      <c r="AN98" s="22">
        <v>19.0380294935078</v>
      </c>
      <c r="AO98" s="22">
        <v>18.165481224644</v>
      </c>
      <c r="AP98" s="22">
        <v>20.3565441439839</v>
      </c>
      <c r="AQ98" s="22">
        <v>21.2986196905602</v>
      </c>
      <c r="AR98" s="22">
        <v>19.9954881671204</v>
      </c>
      <c r="AS98" s="22">
        <v>19.3543215619313</v>
      </c>
      <c r="AT98" s="22">
        <v>18.2180756278655</v>
      </c>
      <c r="AU98" s="22">
        <v>17.354357469807</v>
      </c>
      <c r="AV98" s="22">
        <v>22.3616214998442</v>
      </c>
    </row>
    <row r="99" spans="1:48">
      <c r="A99" s="22">
        <v>3.5</v>
      </c>
      <c r="B99" s="22">
        <v>12.0620833333333</v>
      </c>
      <c r="C99" s="22">
        <v>14.6111503472222</v>
      </c>
      <c r="D99" s="22">
        <v>15.5042478504051</v>
      </c>
      <c r="E99" s="22">
        <v>25.3101170064976</v>
      </c>
      <c r="F99" s="22">
        <v>26.0596594464484</v>
      </c>
      <c r="G99" s="22">
        <v>25.715130524467</v>
      </c>
      <c r="H99" s="22">
        <v>24.3808318211169</v>
      </c>
      <c r="I99" s="22">
        <v>30.3581023166369</v>
      </c>
      <c r="J99" s="22">
        <v>29.7746626432096</v>
      </c>
      <c r="K99" s="22">
        <v>29.3246375335872</v>
      </c>
      <c r="L99" s="22">
        <v>37.0926786385702</v>
      </c>
      <c r="M99" s="22">
        <v>41.6676716270098</v>
      </c>
      <c r="N99" s="22">
        <v>39.8995046883496</v>
      </c>
      <c r="O99" s="22">
        <v>37.3148095853908</v>
      </c>
      <c r="P99" s="22">
        <v>34.7244550959781</v>
      </c>
      <c r="Q99" s="22">
        <v>33.0702166121077</v>
      </c>
      <c r="R99" s="22">
        <v>33.233657194419</v>
      </c>
      <c r="S99" s="22">
        <v>31.5752601887042</v>
      </c>
      <c r="T99" s="22">
        <v>29.5400503558404</v>
      </c>
      <c r="U99" s="22">
        <v>33.1830180369</v>
      </c>
      <c r="V99" s="22">
        <v>31.0098089887328</v>
      </c>
      <c r="W99" s="22">
        <v>28.9981337171999</v>
      </c>
      <c r="X99" s="22">
        <v>31.7595004963669</v>
      </c>
      <c r="Y99" s="22">
        <v>37.0206577738291</v>
      </c>
      <c r="Z99" s="22">
        <v>39.9230628718957</v>
      </c>
      <c r="AA99" s="22">
        <v>25.8511601457668</v>
      </c>
      <c r="AB99" s="22">
        <v>32.1600632013146</v>
      </c>
      <c r="AC99" s="22">
        <v>42.2206561965022</v>
      </c>
      <c r="AD99" s="22">
        <v>38.0551673248981</v>
      </c>
      <c r="AE99" s="22">
        <v>35.1387654628443</v>
      </c>
      <c r="AF99" s="22">
        <v>31.0449350013813</v>
      </c>
      <c r="AG99" s="22">
        <v>28.7302447470961</v>
      </c>
      <c r="AH99" s="22">
        <v>26.6142320729704</v>
      </c>
      <c r="AI99" s="22">
        <v>24.6923438200404</v>
      </c>
      <c r="AJ99" s="22">
        <v>22.9354176421536</v>
      </c>
      <c r="AK99" s="22">
        <v>21.6325234124277</v>
      </c>
      <c r="AL99" s="22">
        <v>20.6907925635956</v>
      </c>
      <c r="AM99" s="22">
        <v>20.250523426284</v>
      </c>
      <c r="AN99" s="22">
        <v>19.2435904132042</v>
      </c>
      <c r="AO99" s="22">
        <v>18.0043489027375</v>
      </c>
      <c r="AP99" s="22">
        <v>19.8706058413717</v>
      </c>
      <c r="AQ99" s="22">
        <v>19.2432803606197</v>
      </c>
      <c r="AR99" s="22">
        <v>18.6854834539843</v>
      </c>
      <c r="AS99" s="22">
        <v>20.520960692436</v>
      </c>
      <c r="AT99" s="22">
        <v>21.4324821637583</v>
      </c>
      <c r="AU99" s="22">
        <v>23.7496125616599</v>
      </c>
      <c r="AV99" s="22">
        <v>24.8298832079929</v>
      </c>
    </row>
    <row r="100" spans="1:48">
      <c r="A100" s="22">
        <v>3.5</v>
      </c>
      <c r="B100" s="22">
        <v>3.76208333333333</v>
      </c>
      <c r="C100" s="22">
        <v>15.3433065972222</v>
      </c>
      <c r="D100" s="22">
        <v>20.0295087879051</v>
      </c>
      <c r="E100" s="22">
        <v>28.5419075260289</v>
      </c>
      <c r="F100" s="22">
        <v>27.8910127752273</v>
      </c>
      <c r="G100" s="22">
        <v>28.342066873259</v>
      </c>
      <c r="H100" s="22">
        <v>27.8195711281394</v>
      </c>
      <c r="I100" s="22">
        <v>26.3338079396408</v>
      </c>
      <c r="J100" s="22">
        <v>27.3922156945063</v>
      </c>
      <c r="K100" s="22">
        <v>25.9910505140611</v>
      </c>
      <c r="L100" s="22">
        <v>24.7101520116042</v>
      </c>
      <c r="M100" s="22">
        <v>23.5391972972749</v>
      </c>
      <c r="N100" s="22">
        <v>23.7802695968269</v>
      </c>
      <c r="O100" s="22">
        <v>23.6126163099246</v>
      </c>
      <c r="P100" s="22">
        <v>24.1024205200784</v>
      </c>
      <c r="Q100" s="22">
        <v>23.2685689124364</v>
      </c>
      <c r="R100" s="22">
        <v>21.8838500807856</v>
      </c>
      <c r="S100" s="22">
        <v>26.3008125180473</v>
      </c>
      <c r="T100" s="22">
        <v>25.4108057972971</v>
      </c>
      <c r="U100" s="22">
        <v>24.6194414880967</v>
      </c>
      <c r="V100" s="22">
        <v>25.3848146487611</v>
      </c>
      <c r="W100" s="22">
        <v>29.1789884616569</v>
      </c>
      <c r="X100" s="22">
        <v>31.8886609263666</v>
      </c>
      <c r="Y100" s="22">
        <v>62.231085119754</v>
      </c>
      <c r="Z100" s="22">
        <v>25.6953312117409</v>
      </c>
      <c r="AA100" s="22">
        <v>35.0775921126066</v>
      </c>
      <c r="AB100" s="22">
        <v>30.4847501465447</v>
      </c>
      <c r="AC100" s="22">
        <v>70.646192396324</v>
      </c>
      <c r="AD100" s="22">
        <v>62.9250845958234</v>
      </c>
      <c r="AE100" s="22">
        <v>50.8889979155172</v>
      </c>
      <c r="AF100" s="22">
        <v>46.2988006465474</v>
      </c>
      <c r="AG100" s="22">
        <v>42.217350241555</v>
      </c>
      <c r="AH100" s="22">
        <v>37.8773930777049</v>
      </c>
      <c r="AI100" s="22">
        <v>33.2132715563276</v>
      </c>
      <c r="AJ100" s="22">
        <v>30.6196339588346</v>
      </c>
      <c r="AK100" s="22">
        <v>28.3539487107013</v>
      </c>
      <c r="AL100" s="22">
        <v>26.2827347796995</v>
      </c>
      <c r="AM100" s="22">
        <v>24.6072316749494</v>
      </c>
      <c r="AN100" s="22">
        <v>23.1174301643092</v>
      </c>
      <c r="AO100" s="22">
        <v>21.7927483210983</v>
      </c>
      <c r="AP100" s="22">
        <v>20.334704090204</v>
      </c>
      <c r="AQ100" s="22">
        <v>20.1975734512846</v>
      </c>
      <c r="AR100" s="22">
        <v>20.0790697241518</v>
      </c>
      <c r="AS100" s="22">
        <v>18.8806162394954</v>
      </c>
      <c r="AT100" s="22">
        <v>21.2529375763478</v>
      </c>
      <c r="AU100" s="22">
        <v>23.6034333434098</v>
      </c>
      <c r="AV100" s="22">
        <v>24.7072144806781</v>
      </c>
    </row>
    <row r="101" s="14" customFormat="1" spans="1:48">
      <c r="A101" s="23">
        <v>3.5</v>
      </c>
      <c r="B101" s="23">
        <v>2.66666666666667</v>
      </c>
      <c r="C101" s="23">
        <v>3</v>
      </c>
      <c r="D101" s="23">
        <v>3.66666666666667</v>
      </c>
      <c r="E101" s="23">
        <v>4</v>
      </c>
      <c r="F101" s="23">
        <v>3.33333333333333</v>
      </c>
      <c r="G101" s="23">
        <v>4.66666666666667</v>
      </c>
      <c r="H101" s="23">
        <v>5.33333333333333</v>
      </c>
      <c r="I101" s="23">
        <v>5.16666666666667</v>
      </c>
      <c r="J101" s="23">
        <v>6.16666666666667</v>
      </c>
      <c r="K101" s="23">
        <v>8.5</v>
      </c>
      <c r="L101" s="23">
        <v>8.5</v>
      </c>
      <c r="M101" s="23">
        <v>8.83333333333333</v>
      </c>
      <c r="N101" s="23">
        <v>8.5</v>
      </c>
      <c r="O101" s="23">
        <v>10.3333333333333</v>
      </c>
      <c r="P101" s="23">
        <v>11.8333333333333</v>
      </c>
      <c r="Q101" s="23">
        <v>16</v>
      </c>
      <c r="R101" s="23">
        <v>15.1666666666667</v>
      </c>
      <c r="S101" s="23">
        <v>14.6666666666667</v>
      </c>
      <c r="T101" s="23">
        <v>19.8333333333333</v>
      </c>
      <c r="U101" s="23">
        <v>17.8333333333333</v>
      </c>
      <c r="V101" s="23">
        <v>17</v>
      </c>
      <c r="W101" s="23">
        <v>16.3333333333333</v>
      </c>
      <c r="X101" s="23">
        <v>15</v>
      </c>
      <c r="Y101" s="23">
        <v>14.3333333333333</v>
      </c>
      <c r="Z101" s="23">
        <v>27.6666666666667</v>
      </c>
      <c r="AA101" s="23">
        <v>42.6666666666667</v>
      </c>
      <c r="AB101" s="23">
        <v>35.8333333333333</v>
      </c>
      <c r="AC101" s="23">
        <v>30</v>
      </c>
      <c r="AD101" s="23">
        <v>24.6666666666667</v>
      </c>
      <c r="AE101" s="23">
        <v>21</v>
      </c>
      <c r="AF101" s="23">
        <v>17.6666666666667</v>
      </c>
      <c r="AG101" s="23">
        <v>17.5</v>
      </c>
      <c r="AH101" s="23">
        <v>15.5</v>
      </c>
      <c r="AI101" s="23">
        <v>15</v>
      </c>
      <c r="AJ101" s="23">
        <v>13.8333333333333</v>
      </c>
      <c r="AK101" s="23">
        <v>12.8333333333333</v>
      </c>
      <c r="AL101" s="23">
        <v>13.6666666666667</v>
      </c>
      <c r="AM101" s="23">
        <v>16.5</v>
      </c>
      <c r="AN101" s="23">
        <v>16.6666666666667</v>
      </c>
      <c r="AO101" s="23">
        <v>15.6666666666667</v>
      </c>
      <c r="AP101" s="23">
        <v>12.8333333333333</v>
      </c>
      <c r="AQ101" s="23">
        <v>11.5</v>
      </c>
      <c r="AR101" s="23">
        <v>13.6666666666667</v>
      </c>
      <c r="AS101" s="23">
        <v>14.3333333333333</v>
      </c>
      <c r="AT101" s="23">
        <v>13</v>
      </c>
      <c r="AU101" s="23">
        <v>8.16666666666667</v>
      </c>
      <c r="AV101" s="23">
        <v>4</v>
      </c>
    </row>
    <row r="103" spans="1:48">
      <c r="A103" t="e">
        <f>AVERAGE(IF(A1:A100&gt;0,A1:A100,""))</f>
        <v>#VALUE!</v>
      </c>
      <c r="B103">
        <f t="array" ref="B103">AVERAGE(IF(B1:B100&gt;0,B1:B100,""))</f>
        <v>6.51145833333333</v>
      </c>
      <c r="C103">
        <f t="array" ref="C103">AVERAGE(IF(C1:C100&gt;0,C1:C100,""))</f>
        <v>11.1395787847222</v>
      </c>
      <c r="D103">
        <f t="array" ref="D103">AVERAGE(IF(D1:D100&gt;0,D1:D100,""))</f>
        <v>14.7758851846065</v>
      </c>
      <c r="E103">
        <f t="array" ref="E103">AVERAGE(IF(E1:E100&gt;0,E1:E100,""))</f>
        <v>17.9922144577353</v>
      </c>
      <c r="F103">
        <f t="array" ref="F103">AVERAGE(IF(F1:F100&gt;0,F1:F100,""))</f>
        <v>20.8230664601151</v>
      </c>
      <c r="G103">
        <f t="array" ref="G103">AVERAGE(IF(G1:G100&gt;0,G1:G100,""))</f>
        <v>23.3998298596335</v>
      </c>
      <c r="H103">
        <f t="array" ref="H103">AVERAGE(IF(H1:H100&gt;0,H1:H100,""))</f>
        <v>25.2098186694877</v>
      </c>
      <c r="I103">
        <f t="array" ref="I103">AVERAGE(IF(I1:I100&gt;0,I1:I100,""))</f>
        <v>27.2102777907857</v>
      </c>
      <c r="J103">
        <f t="array" ref="J103">AVERAGE(IF(J1:J100&gt;0,J1:J100,""))</f>
        <v>29.3500057364971</v>
      </c>
      <c r="K103">
        <f t="array" ref="K103">AVERAGE(IF(K1:K100&gt;0,K1:K100,""))</f>
        <v>31.4497647029186</v>
      </c>
      <c r="L103">
        <f t="array" ref="L103">AVERAGE(IF(L1:L100&gt;0,L1:L100,""))</f>
        <v>32.4512260553652</v>
      </c>
      <c r="M103">
        <f t="array" ref="M103">AVERAGE(IF(M1:M100&gt;0,M1:M100,""))</f>
        <v>33.6380360692796</v>
      </c>
      <c r="N103">
        <f t="array" ref="N103">AVERAGE(IF(N1:N100&gt;0,N1:N100,""))</f>
        <v>35.077380818896</v>
      </c>
      <c r="O103">
        <f t="array" ref="O103">AVERAGE(IF(O1:O100&gt;0,O1:O100,""))</f>
        <v>33.8098667720463</v>
      </c>
      <c r="P103">
        <f t="array" ref="P103">AVERAGE(IF(P1:P100&gt;0,P1:P100,""))</f>
        <v>32.5839336937717</v>
      </c>
      <c r="Q103">
        <f t="array" ref="Q103">AVERAGE(IF(Q1:Q100&gt;0,Q1:Q100,""))</f>
        <v>31.7373059679616</v>
      </c>
      <c r="R103">
        <f t="array" ref="R103">AVERAGE(IF(R1:R100&gt;0,R1:R100,""))</f>
        <v>30.8213130203846</v>
      </c>
      <c r="S103">
        <f t="array" ref="S103">AVERAGE(IF(S1:S100&gt;0,S1:S100,""))</f>
        <v>30.8535767436953</v>
      </c>
      <c r="T103">
        <f t="array" ref="T103">AVERAGE(IF(T1:T100&gt;0,T1:T100,""))</f>
        <v>30.4031838343241</v>
      </c>
      <c r="U103">
        <f t="array" ref="U103">AVERAGE(IF(U1:U100&gt;0,U1:U100,""))</f>
        <v>30.0183992508525</v>
      </c>
      <c r="V103">
        <f t="array" ref="V103">AVERAGE(IF(V1:V100&gt;0,V1:V100,""))</f>
        <v>29.895157806184</v>
      </c>
      <c r="W103">
        <f t="array" ref="W103">AVERAGE(IF(W1:W100&gt;0,W1:W100,""))</f>
        <v>29.524836547288</v>
      </c>
      <c r="X103">
        <f t="array" ref="X103">AVERAGE(IF(X1:X100&gt;0,X1:X100,""))</f>
        <v>29.5768244250567</v>
      </c>
      <c r="Y103">
        <f t="array" ref="Y103">AVERAGE(IF(Y1:Y100&gt;0,Y1:Y100,""))</f>
        <v>48.0348022664041</v>
      </c>
      <c r="Z103">
        <f t="array" ref="Z103">AVERAGE(IF(Z1:Z100&gt;0,Z1:Z100,""))</f>
        <v>48.6290155680043</v>
      </c>
      <c r="AA103">
        <f t="array" ref="AA103">AVERAGE(IF(AA1:AA100&gt;0,AA1:AA100,""))</f>
        <v>43.7499586587466</v>
      </c>
      <c r="AB103">
        <f t="array" ref="AB103">AVERAGE(IF(AB1:AB100&gt;0,AB1:AB100,""))</f>
        <v>42.58921537122</v>
      </c>
      <c r="AC103">
        <f t="array" ref="AC103">AVERAGE(IF(AC1:AC100&gt;0,AC1:AC100,""))</f>
        <v>55.9579618524908</v>
      </c>
      <c r="AD103">
        <f t="array" ref="AD103">AVERAGE(IF(AD1:AD100&gt;0,AD1:AD100,""))</f>
        <v>49.7837675734647</v>
      </c>
      <c r="AE103">
        <f t="array" ref="AE103">AVERAGE(IF(AE1:AE100&gt;0,AE1:AE100,""))</f>
        <v>44.2880753146891</v>
      </c>
      <c r="AF103">
        <f t="array" ref="AF103">AVERAGE(IF(AF1:AF100&gt;0,AF1:AF100,""))</f>
        <v>39.4943810380948</v>
      </c>
      <c r="AG103">
        <f t="array" ref="AG103">AVERAGE(IF(AG1:AG100&gt;0,AG1:AG100,""))</f>
        <v>35.2941638884703</v>
      </c>
      <c r="AH103">
        <f t="array" ref="AH103">AVERAGE(IF(AH1:AH100&gt;0,AH1:AH100,""))</f>
        <v>32.0089087563812</v>
      </c>
      <c r="AI103">
        <f t="array" ref="AI103">AVERAGE(IF(AI1:AI100&gt;0,AI1:AI100,""))</f>
        <v>29.3748120131021</v>
      </c>
      <c r="AJ103">
        <f t="array" ref="AJ103">AVERAGE(IF(AJ1:AJ100&gt;0,AJ1:AJ100,""))</f>
        <v>27.1801272054342</v>
      </c>
      <c r="AK103">
        <f t="array" ref="AK103">AVERAGE(IF(AK1:AK100&gt;0,AK1:AK100,""))</f>
        <v>25.4135686713221</v>
      </c>
      <c r="AL103">
        <f t="array" ref="AL103">AVERAGE(IF(AL1:AL100&gt;0,AL1:AL100,""))</f>
        <v>23.7201828742287</v>
      </c>
      <c r="AM103">
        <f t="array" ref="AM103">AVERAGE(IF(AM1:AM100&gt;0,AM1:AM100,""))</f>
        <v>22.8347805229787</v>
      </c>
      <c r="AN103">
        <f t="array" ref="AN103">AVERAGE(IF(AN1:AN100&gt;0,AN1:AN100,""))</f>
        <v>22.0083045145992</v>
      </c>
      <c r="AO103">
        <f t="array" ref="AO103">AVERAGE(IF(AO1:AO100&gt;0,AO1:AO100,""))</f>
        <v>21.2647083327561</v>
      </c>
      <c r="AP103">
        <f t="array" ref="AP103">AVERAGE(IF(AP1:AP100&gt;0,AP1:AP100,""))</f>
        <v>20.9464427625795</v>
      </c>
      <c r="AQ103">
        <f t="array" ref="AQ103">AVERAGE(IF(AQ1:AQ100&gt;0,AQ1:AQ100,""))</f>
        <v>21.2754327127118</v>
      </c>
      <c r="AR103">
        <f t="array" ref="AR103">AVERAGE(IF(AR1:AR100&gt;0,AR1:AR100,""))</f>
        <v>21.2010654374269</v>
      </c>
      <c r="AS103">
        <f t="array" ref="AS103">AVERAGE(IF(AS1:AS100&gt;0,AS1:AS100,""))</f>
        <v>21.3155251043306</v>
      </c>
      <c r="AT103">
        <f t="array" ref="AT103">AVERAGE(IF(AT1:AT100&gt;0,AT1:AT100,""))</f>
        <v>21.594089163254</v>
      </c>
      <c r="AU103">
        <f t="array" ref="AU103">AVERAGE(IF(AU1:AU100&gt;0,AU1:AU100,""))</f>
        <v>22.4829003445105</v>
      </c>
      <c r="AV103">
        <f t="array" ref="AV103">AVERAGE(IF(AV1:AV100&gt;0,AV1:AV100,""))</f>
        <v>23.7258066978809</v>
      </c>
    </row>
  </sheetData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B92"/>
  <sheetViews>
    <sheetView zoomScale="55" zoomScaleNormal="55" topLeftCell="GT1" workbookViewId="0">
      <selection activeCell="GD47" sqref="GD47"/>
    </sheetView>
  </sheetViews>
  <sheetFormatPr defaultColWidth="8.88888888888889" defaultRowHeight="14.4"/>
  <cols>
    <col min="1" max="1" width="24.2222222222222" customWidth="1"/>
    <col min="2" max="2" width="16.4444444444444" customWidth="1"/>
    <col min="3" max="3" width="11.4444444444444" customWidth="1"/>
    <col min="109" max="109" width="12.8888888888889"/>
    <col min="110" max="111" width="14.1111111111111"/>
    <col min="112" max="112" width="12.8888888888889"/>
    <col min="113" max="113" width="14.1111111111111"/>
    <col min="114" max="114" width="12.8888888888889"/>
    <col min="115" max="116" width="14.1111111111111"/>
    <col min="117" max="118" width="12.8888888888889"/>
    <col min="119" max="119" width="14.1111111111111"/>
    <col min="120" max="120" width="12.8888888888889"/>
    <col min="121" max="121" width="14.1111111111111"/>
    <col min="122" max="123" width="12.8888888888889"/>
    <col min="124" max="124" width="14.1111111111111"/>
    <col min="125" max="125" width="12.8888888888889"/>
    <col min="126" max="126" width="14.1111111111111"/>
    <col min="127" max="127" width="12.8888888888889"/>
    <col min="128" max="131" width="14.1111111111111"/>
    <col min="132" max="132" width="12.8888888888889"/>
    <col min="133" max="134" width="14.1111111111111"/>
    <col min="135" max="135" width="12.8888888888889"/>
    <col min="136" max="137" width="14.1111111111111"/>
    <col min="138" max="139" width="12.8888888888889"/>
    <col min="140" max="140" width="14.1111111111111"/>
    <col min="141" max="141" width="12.8888888888889"/>
    <col min="142" max="142" width="14.1111111111111"/>
    <col min="143" max="143" width="12.8888888888889"/>
    <col min="144" max="144" width="14.1111111111111"/>
    <col min="145" max="145" width="12.8888888888889"/>
    <col min="146" max="147" width="14.1111111111111"/>
    <col min="148" max="148" width="12.8888888888889"/>
    <col min="149" max="150" width="14.1111111111111"/>
    <col min="151" max="151" width="12.8888888888889"/>
    <col min="152" max="153" width="14.1111111111111"/>
    <col min="154" max="155" width="12.8888888888889"/>
    <col min="156" max="156" width="14.1111111111111"/>
    <col min="157" max="157" width="12.8888888888889"/>
    <col min="158" max="158" width="14.1111111111111"/>
    <col min="159" max="159" width="12.8888888888889"/>
    <col min="160" max="160" width="14.1111111111111"/>
    <col min="161" max="161" width="12.8888888888889"/>
    <col min="162" max="162" width="14.1111111111111"/>
    <col min="163" max="164" width="12.8888888888889"/>
    <col min="165" max="165" width="14.1111111111111"/>
    <col min="166" max="166" width="12.8888888888889"/>
    <col min="167" max="171" width="14.1111111111111"/>
    <col min="172" max="172" width="12.8888888888889"/>
    <col min="173" max="174" width="14.1111111111111"/>
    <col min="175" max="176" width="12.8888888888889"/>
    <col min="177" max="177" width="14.1111111111111"/>
    <col min="178" max="178" width="12.8888888888889"/>
    <col min="179" max="179" width="14.1111111111111"/>
    <col min="180" max="181" width="12.8888888888889"/>
    <col min="182" max="187" width="14.1111111111111"/>
    <col min="188" max="188" width="12.8888888888889"/>
    <col min="189" max="189" width="14.1111111111111"/>
    <col min="190" max="192" width="12.8888888888889"/>
    <col min="193" max="193" width="14.1111111111111"/>
    <col min="194" max="194" width="12.8888888888889"/>
    <col min="195" max="195" width="14.1111111111111"/>
    <col min="196" max="196" width="12.8888888888889"/>
    <col min="197" max="197" width="14.1111111111111"/>
    <col min="198" max="198" width="12.8888888888889"/>
    <col min="199" max="200" width="14.1111111111111"/>
    <col min="201" max="201" width="12.8888888888889"/>
    <col min="202" max="202" width="14.1111111111111"/>
    <col min="203" max="203" width="12.8888888888889"/>
    <col min="204" max="204" width="14.1111111111111"/>
    <col min="205" max="206" width="12.8888888888889"/>
    <col min="207" max="208" width="14.1111111111111"/>
    <col min="209" max="210" width="12.8888888888889"/>
  </cols>
  <sheetData>
    <row r="1" spans="1:6">
      <c r="A1" s="11" t="s">
        <v>1</v>
      </c>
      <c r="B1" s="11" t="s">
        <v>3</v>
      </c>
      <c r="C1" s="11" t="s">
        <v>4</v>
      </c>
      <c r="E1" t="s">
        <v>233</v>
      </c>
      <c r="F1" t="s">
        <v>73</v>
      </c>
    </row>
    <row r="2" spans="1:210">
      <c r="A2" s="12">
        <v>42787</v>
      </c>
      <c r="B2" s="13">
        <v>1.6</v>
      </c>
      <c r="C2" s="13">
        <v>35</v>
      </c>
      <c r="E2" s="9">
        <v>0</v>
      </c>
      <c r="F2">
        <v>0</v>
      </c>
      <c r="H2" s="15">
        <v>0.225</v>
      </c>
      <c r="I2" s="15">
        <v>0.075</v>
      </c>
      <c r="J2" s="15">
        <v>0.325</v>
      </c>
      <c r="K2" s="15">
        <v>0.475</v>
      </c>
      <c r="L2" s="15">
        <v>0.275</v>
      </c>
      <c r="M2" s="15">
        <v>0.025</v>
      </c>
      <c r="N2" s="15">
        <v>0.225</v>
      </c>
      <c r="O2" s="15">
        <v>0.325</v>
      </c>
      <c r="P2" s="15">
        <v>0.475</v>
      </c>
      <c r="Q2" s="15">
        <v>0.125</v>
      </c>
      <c r="R2" s="15">
        <v>0.425</v>
      </c>
      <c r="S2" s="15">
        <v>0.025</v>
      </c>
      <c r="T2" s="15">
        <v>0.225</v>
      </c>
      <c r="U2" s="15">
        <v>0.175</v>
      </c>
      <c r="V2" s="15">
        <v>0.025</v>
      </c>
      <c r="W2" s="15">
        <v>0.425</v>
      </c>
      <c r="X2" s="15">
        <v>0.025</v>
      </c>
      <c r="Y2" s="15">
        <v>0.275</v>
      </c>
      <c r="Z2" s="15">
        <v>0.025</v>
      </c>
      <c r="AA2" s="15">
        <v>0.075</v>
      </c>
      <c r="AB2" s="15">
        <v>0.175</v>
      </c>
      <c r="AC2" s="15">
        <v>0.075</v>
      </c>
      <c r="AD2" s="15">
        <v>0.075</v>
      </c>
      <c r="AE2" s="15">
        <v>0.025</v>
      </c>
      <c r="AF2" s="15">
        <v>0.025</v>
      </c>
      <c r="AG2" s="15">
        <v>0.175</v>
      </c>
      <c r="AH2" s="15">
        <v>0.025</v>
      </c>
      <c r="AI2" s="15">
        <v>0.075</v>
      </c>
      <c r="AJ2" s="15">
        <v>0.075</v>
      </c>
      <c r="AK2" s="15">
        <v>0.125</v>
      </c>
      <c r="AL2" s="15">
        <v>0.025</v>
      </c>
      <c r="AM2" s="15">
        <v>0.225</v>
      </c>
      <c r="AN2" s="15">
        <v>0.225</v>
      </c>
      <c r="AO2" s="15">
        <v>0.225</v>
      </c>
      <c r="AP2" s="15">
        <v>0.275</v>
      </c>
      <c r="AQ2" s="15">
        <v>0.025</v>
      </c>
      <c r="AR2" s="15">
        <v>0.125</v>
      </c>
      <c r="AS2" s="15">
        <v>0.175</v>
      </c>
      <c r="AT2" s="15">
        <v>0.325</v>
      </c>
      <c r="AU2" s="15">
        <v>0.425</v>
      </c>
      <c r="AV2" s="15">
        <v>0.425</v>
      </c>
      <c r="AW2" s="15">
        <v>0.225</v>
      </c>
      <c r="AX2" s="15">
        <v>0.175</v>
      </c>
      <c r="AY2" s="15">
        <v>0.075</v>
      </c>
      <c r="AZ2" s="15">
        <v>0.425</v>
      </c>
      <c r="BA2" s="15">
        <v>0.025</v>
      </c>
      <c r="BB2" s="15">
        <v>0.075</v>
      </c>
      <c r="BC2" s="15">
        <v>0.075</v>
      </c>
      <c r="BD2" s="15">
        <v>0.025</v>
      </c>
      <c r="BE2" s="15">
        <v>0.075</v>
      </c>
      <c r="BF2" s="15">
        <v>0.075</v>
      </c>
      <c r="BG2" s="15">
        <v>0.425</v>
      </c>
      <c r="BH2" s="15">
        <v>0.425</v>
      </c>
      <c r="BI2" s="15">
        <v>0.325</v>
      </c>
      <c r="BJ2" s="15">
        <v>0.275</v>
      </c>
      <c r="BK2" s="15">
        <v>0.025</v>
      </c>
      <c r="BL2" s="15">
        <v>0.275</v>
      </c>
      <c r="BM2" s="15">
        <v>0.025</v>
      </c>
      <c r="BN2" s="15">
        <v>0.475</v>
      </c>
      <c r="BO2" s="15">
        <v>0.025</v>
      </c>
      <c r="BP2" s="15">
        <v>0.075</v>
      </c>
      <c r="BQ2" s="15">
        <v>0.225</v>
      </c>
      <c r="BR2" s="15">
        <v>0.175</v>
      </c>
      <c r="BS2" s="15">
        <v>0.425</v>
      </c>
      <c r="BT2" s="15">
        <v>0.075</v>
      </c>
      <c r="BU2" s="15">
        <v>0.025</v>
      </c>
      <c r="BV2" s="15">
        <v>0.025</v>
      </c>
      <c r="BW2" s="15">
        <v>0.025</v>
      </c>
      <c r="BX2" s="15">
        <v>0.025</v>
      </c>
      <c r="BY2" s="15">
        <v>0.025</v>
      </c>
      <c r="BZ2" s="15">
        <v>0.175</v>
      </c>
      <c r="CA2" s="15">
        <v>0.025</v>
      </c>
      <c r="CB2" s="15">
        <v>0.025</v>
      </c>
      <c r="CC2" s="15">
        <v>0.275</v>
      </c>
      <c r="CD2" s="15">
        <v>0.075</v>
      </c>
      <c r="CE2" s="15">
        <v>0.425</v>
      </c>
      <c r="CF2" s="15">
        <v>0.025</v>
      </c>
      <c r="CG2" s="15">
        <v>0.425</v>
      </c>
      <c r="CH2" s="15">
        <v>0.475</v>
      </c>
      <c r="CI2" s="15">
        <v>0.075</v>
      </c>
      <c r="CJ2" s="15">
        <v>0.375</v>
      </c>
      <c r="CK2" s="15">
        <v>0.175</v>
      </c>
      <c r="CL2" s="15">
        <v>0.425</v>
      </c>
      <c r="CM2" s="15">
        <v>0.425</v>
      </c>
      <c r="CN2" s="15">
        <v>0.025</v>
      </c>
      <c r="CO2" s="15">
        <v>0.025</v>
      </c>
      <c r="CP2" s="15">
        <v>0.425</v>
      </c>
      <c r="CQ2" s="15">
        <v>0.025</v>
      </c>
      <c r="CR2" s="15">
        <v>0.125</v>
      </c>
      <c r="CS2" s="15">
        <v>0.025</v>
      </c>
      <c r="CT2" s="15">
        <v>0.075</v>
      </c>
      <c r="CU2" s="15">
        <v>0.325</v>
      </c>
      <c r="CV2" s="15">
        <v>0.075</v>
      </c>
      <c r="CW2" s="15">
        <v>0.225</v>
      </c>
      <c r="CX2" s="15">
        <v>0.425</v>
      </c>
      <c r="CY2" s="15">
        <v>0.075</v>
      </c>
      <c r="CZ2" s="15">
        <v>0.375</v>
      </c>
      <c r="DA2" s="15">
        <v>0.075</v>
      </c>
      <c r="DB2" s="15">
        <v>0.325</v>
      </c>
      <c r="DC2" s="15">
        <v>0.225</v>
      </c>
      <c r="DE2" s="13">
        <v>1.6</v>
      </c>
      <c r="DF2" s="13">
        <v>1.6</v>
      </c>
      <c r="DG2" s="13">
        <v>1.6</v>
      </c>
      <c r="DH2" s="13">
        <v>1.6</v>
      </c>
      <c r="DI2" s="13">
        <v>1.6</v>
      </c>
      <c r="DJ2" s="13">
        <v>1.6</v>
      </c>
      <c r="DK2" s="13">
        <v>1.6</v>
      </c>
      <c r="DL2" s="13">
        <v>1.6</v>
      </c>
      <c r="DM2" s="13">
        <v>1.6</v>
      </c>
      <c r="DN2" s="13">
        <v>1.6</v>
      </c>
      <c r="DO2" s="13">
        <v>1.6</v>
      </c>
      <c r="DP2" s="13">
        <v>1.6</v>
      </c>
      <c r="DQ2" s="13">
        <v>1.6</v>
      </c>
      <c r="DR2" s="13">
        <v>1.6</v>
      </c>
      <c r="DS2" s="13">
        <v>1.6</v>
      </c>
      <c r="DT2" s="13">
        <v>1.6</v>
      </c>
      <c r="DU2" s="13">
        <v>1.6</v>
      </c>
      <c r="DV2" s="13">
        <v>1.6</v>
      </c>
      <c r="DW2" s="13">
        <v>1.6</v>
      </c>
      <c r="DX2" s="13">
        <v>1.6</v>
      </c>
      <c r="DY2" s="13">
        <v>1.6</v>
      </c>
      <c r="DZ2" s="13">
        <v>1.6</v>
      </c>
      <c r="EA2" s="13">
        <v>1.6</v>
      </c>
      <c r="EB2" s="13">
        <v>1.6</v>
      </c>
      <c r="EC2" s="13">
        <v>1.6</v>
      </c>
      <c r="ED2" s="13">
        <v>1.6</v>
      </c>
      <c r="EE2" s="13">
        <v>1.6</v>
      </c>
      <c r="EF2" s="13">
        <v>1.6</v>
      </c>
      <c r="EG2" s="13">
        <v>1.6</v>
      </c>
      <c r="EH2" s="13">
        <v>1.6</v>
      </c>
      <c r="EI2" s="13">
        <v>1.6</v>
      </c>
      <c r="EJ2" s="13">
        <v>1.6</v>
      </c>
      <c r="EK2" s="13">
        <v>1.6</v>
      </c>
      <c r="EL2" s="13">
        <v>1.6</v>
      </c>
      <c r="EM2" s="13">
        <v>1.6</v>
      </c>
      <c r="EN2" s="13">
        <v>1.6</v>
      </c>
      <c r="EO2" s="13">
        <v>1.6</v>
      </c>
      <c r="EP2" s="13">
        <v>1.6</v>
      </c>
      <c r="EQ2" s="13">
        <v>1.6</v>
      </c>
      <c r="ER2" s="13">
        <v>1.6</v>
      </c>
      <c r="ES2" s="13">
        <v>1.6</v>
      </c>
      <c r="ET2" s="13">
        <v>1.6</v>
      </c>
      <c r="EU2" s="13">
        <v>1.6</v>
      </c>
      <c r="EV2" s="13">
        <v>1.6</v>
      </c>
      <c r="EW2" s="13">
        <v>1.6</v>
      </c>
      <c r="EX2" s="13">
        <v>1.6</v>
      </c>
      <c r="EY2" s="13">
        <v>1.6</v>
      </c>
      <c r="EZ2" s="13">
        <v>1.6</v>
      </c>
      <c r="FA2" s="13">
        <v>1.6</v>
      </c>
      <c r="FB2" s="13">
        <v>1.6</v>
      </c>
      <c r="FC2" s="13">
        <v>1.6</v>
      </c>
      <c r="FD2" s="13">
        <v>1.6</v>
      </c>
      <c r="FE2" s="13">
        <v>1.6</v>
      </c>
      <c r="FF2" s="13">
        <v>1.6</v>
      </c>
      <c r="FG2" s="13">
        <v>1.6</v>
      </c>
      <c r="FH2" s="13">
        <v>1.6</v>
      </c>
      <c r="FI2" s="13">
        <v>1.6</v>
      </c>
      <c r="FJ2" s="13">
        <v>1.6</v>
      </c>
      <c r="FK2" s="13">
        <v>1.6</v>
      </c>
      <c r="FL2" s="13">
        <v>1.6</v>
      </c>
      <c r="FM2" s="13">
        <v>1.6</v>
      </c>
      <c r="FN2" s="13">
        <v>1.6</v>
      </c>
      <c r="FO2" s="13">
        <v>1.6</v>
      </c>
      <c r="FP2" s="13">
        <v>1.6</v>
      </c>
      <c r="FQ2" s="13">
        <v>1.6</v>
      </c>
      <c r="FR2" s="13">
        <v>1.6</v>
      </c>
      <c r="FS2" s="13">
        <v>1.6</v>
      </c>
      <c r="FT2" s="13">
        <v>1.6</v>
      </c>
      <c r="FU2" s="13">
        <v>1.6</v>
      </c>
      <c r="FV2" s="13">
        <v>1.6</v>
      </c>
      <c r="FW2" s="13">
        <v>1.6</v>
      </c>
      <c r="FX2" s="13">
        <v>1.6</v>
      </c>
      <c r="FY2" s="13">
        <v>1.6</v>
      </c>
      <c r="FZ2" s="13">
        <v>1.6</v>
      </c>
      <c r="GA2" s="13">
        <v>1.6</v>
      </c>
      <c r="GB2" s="13">
        <v>1.6</v>
      </c>
      <c r="GC2" s="13">
        <v>1.6</v>
      </c>
      <c r="GD2" s="13">
        <v>1.6</v>
      </c>
      <c r="GE2" s="13">
        <v>1.6</v>
      </c>
      <c r="GF2" s="13">
        <v>1.6</v>
      </c>
      <c r="GG2" s="13">
        <v>1.6</v>
      </c>
      <c r="GH2" s="13">
        <v>1.6</v>
      </c>
      <c r="GI2" s="13">
        <v>1.6</v>
      </c>
      <c r="GJ2" s="13">
        <v>1.6</v>
      </c>
      <c r="GK2" s="13">
        <v>1.6</v>
      </c>
      <c r="GL2" s="13">
        <v>1.6</v>
      </c>
      <c r="GM2" s="13">
        <v>1.6</v>
      </c>
      <c r="GN2" s="13">
        <v>1.6</v>
      </c>
      <c r="GO2" s="13">
        <v>1.6</v>
      </c>
      <c r="GP2" s="13">
        <v>1.6</v>
      </c>
      <c r="GQ2" s="13">
        <v>1.6</v>
      </c>
      <c r="GR2" s="13">
        <v>1.6</v>
      </c>
      <c r="GS2" s="13">
        <v>1.6</v>
      </c>
      <c r="GT2" s="13">
        <v>1.6</v>
      </c>
      <c r="GU2" s="13">
        <v>1.6</v>
      </c>
      <c r="GV2" s="13">
        <v>1.6</v>
      </c>
      <c r="GW2" s="13">
        <v>1.6</v>
      </c>
      <c r="GX2" s="13">
        <v>1.6</v>
      </c>
      <c r="GY2" s="13">
        <v>1.6</v>
      </c>
      <c r="GZ2" s="13">
        <v>1.6</v>
      </c>
      <c r="HA2" s="21">
        <v>1.6</v>
      </c>
      <c r="HB2" s="13">
        <f t="array" ref="HB2">AVERAGE(IF(DE2:GZ2&gt;0,DE2:GZ2,""))</f>
        <v>1.6</v>
      </c>
    </row>
    <row r="3" spans="1:210">
      <c r="A3" s="12">
        <v>42787.0208333333</v>
      </c>
      <c r="B3" s="13">
        <v>1.25</v>
      </c>
      <c r="C3" s="13">
        <v>35</v>
      </c>
      <c r="E3" s="9">
        <v>0</v>
      </c>
      <c r="F3">
        <v>0</v>
      </c>
      <c r="H3" s="15">
        <v>0.325</v>
      </c>
      <c r="I3" s="15">
        <v>0.025</v>
      </c>
      <c r="J3" s="15">
        <v>0.025</v>
      </c>
      <c r="K3" s="15">
        <v>0.025</v>
      </c>
      <c r="L3" s="15">
        <v>0.175</v>
      </c>
      <c r="M3" s="15">
        <v>0.425</v>
      </c>
      <c r="N3" s="15">
        <v>0.425</v>
      </c>
      <c r="O3" s="15">
        <v>0.075</v>
      </c>
      <c r="P3" s="15">
        <v>0.325</v>
      </c>
      <c r="Q3" s="15">
        <v>0.125</v>
      </c>
      <c r="R3" s="15">
        <v>0.175</v>
      </c>
      <c r="S3" s="15">
        <v>0.025</v>
      </c>
      <c r="T3" s="15">
        <v>0.025</v>
      </c>
      <c r="U3" s="15">
        <v>0.225</v>
      </c>
      <c r="V3" s="15">
        <v>0.175</v>
      </c>
      <c r="W3" s="15">
        <v>0.075</v>
      </c>
      <c r="X3" s="15">
        <v>0.025</v>
      </c>
      <c r="Y3" s="15">
        <v>0.175</v>
      </c>
      <c r="Z3" s="15">
        <v>0.475</v>
      </c>
      <c r="AA3" s="15">
        <v>0.275</v>
      </c>
      <c r="AB3" s="15">
        <v>0.125</v>
      </c>
      <c r="AC3" s="15">
        <v>0.025</v>
      </c>
      <c r="AD3" s="15">
        <v>0.025</v>
      </c>
      <c r="AE3" s="15">
        <v>0.025</v>
      </c>
      <c r="AF3" s="15">
        <v>0.425</v>
      </c>
      <c r="AG3" s="15">
        <v>0.025</v>
      </c>
      <c r="AH3" s="15">
        <v>0.075</v>
      </c>
      <c r="AI3" s="15">
        <v>0.125</v>
      </c>
      <c r="AJ3" s="15">
        <v>0.075</v>
      </c>
      <c r="AK3" s="15">
        <v>0.075</v>
      </c>
      <c r="AL3" s="15">
        <v>0.425</v>
      </c>
      <c r="AM3" s="15">
        <v>0.425</v>
      </c>
      <c r="AN3" s="15">
        <v>0.075</v>
      </c>
      <c r="AO3" s="15">
        <v>0.025</v>
      </c>
      <c r="AP3" s="15">
        <v>0.225</v>
      </c>
      <c r="AQ3" s="15">
        <v>0.225</v>
      </c>
      <c r="AR3" s="15">
        <v>0.425</v>
      </c>
      <c r="AS3" s="15">
        <v>0.075</v>
      </c>
      <c r="AT3" s="15">
        <v>0.025</v>
      </c>
      <c r="AU3" s="15">
        <v>0.125</v>
      </c>
      <c r="AV3" s="15">
        <v>0.125</v>
      </c>
      <c r="AW3" s="15">
        <v>0.225</v>
      </c>
      <c r="AX3" s="15">
        <v>0.025</v>
      </c>
      <c r="AY3" s="15">
        <v>0.275</v>
      </c>
      <c r="AZ3" s="15">
        <v>0.225</v>
      </c>
      <c r="BA3" s="15">
        <v>0.025</v>
      </c>
      <c r="BB3" s="15">
        <v>0.275</v>
      </c>
      <c r="BC3" s="15">
        <v>0.075</v>
      </c>
      <c r="BD3" s="15">
        <v>0.225</v>
      </c>
      <c r="BE3" s="15">
        <v>0.475</v>
      </c>
      <c r="BF3" s="15">
        <v>0.075</v>
      </c>
      <c r="BG3" s="15">
        <v>0.075</v>
      </c>
      <c r="BH3" s="15">
        <v>0.425</v>
      </c>
      <c r="BI3" s="15">
        <v>0.175</v>
      </c>
      <c r="BJ3" s="15">
        <v>0.375</v>
      </c>
      <c r="BK3" s="15">
        <v>0.425</v>
      </c>
      <c r="BL3" s="15">
        <v>0.175</v>
      </c>
      <c r="BM3" s="15">
        <v>0.175</v>
      </c>
      <c r="BN3" s="15">
        <v>0.025</v>
      </c>
      <c r="BO3" s="15">
        <v>0.025</v>
      </c>
      <c r="BP3" s="15">
        <v>0.025</v>
      </c>
      <c r="BQ3" s="15">
        <v>0.075</v>
      </c>
      <c r="BR3" s="15">
        <v>0.175</v>
      </c>
      <c r="BS3" s="15">
        <v>0.025</v>
      </c>
      <c r="BT3" s="15">
        <v>0.025</v>
      </c>
      <c r="BU3" s="15">
        <v>0.475</v>
      </c>
      <c r="BV3" s="15">
        <v>0.225</v>
      </c>
      <c r="BW3" s="15">
        <v>0.325</v>
      </c>
      <c r="BX3" s="15">
        <v>0.275</v>
      </c>
      <c r="BY3" s="15">
        <v>0.025</v>
      </c>
      <c r="BZ3" s="15">
        <v>0.425</v>
      </c>
      <c r="CA3" s="15">
        <v>0.425</v>
      </c>
      <c r="CB3" s="15">
        <v>0.425</v>
      </c>
      <c r="CC3" s="15">
        <v>0.125</v>
      </c>
      <c r="CD3" s="15">
        <v>0.025</v>
      </c>
      <c r="CE3" s="15">
        <v>0.025</v>
      </c>
      <c r="CF3" s="15">
        <v>0.425</v>
      </c>
      <c r="CG3" s="15">
        <v>0.025</v>
      </c>
      <c r="CH3" s="15">
        <v>0.425</v>
      </c>
      <c r="CI3" s="15">
        <v>0.075</v>
      </c>
      <c r="CJ3" s="15">
        <v>0.425</v>
      </c>
      <c r="CK3" s="15">
        <v>0.425</v>
      </c>
      <c r="CL3" s="15">
        <v>0.125</v>
      </c>
      <c r="CM3" s="15">
        <v>0.175</v>
      </c>
      <c r="CN3" s="15">
        <v>0.025</v>
      </c>
      <c r="CO3" s="15">
        <v>0.225</v>
      </c>
      <c r="CP3" s="15">
        <v>0.475</v>
      </c>
      <c r="CQ3" s="15">
        <v>0.425</v>
      </c>
      <c r="CR3" s="15">
        <v>0.175</v>
      </c>
      <c r="CS3" s="15">
        <v>0.175</v>
      </c>
      <c r="CT3" s="15">
        <v>0.075</v>
      </c>
      <c r="CU3" s="15">
        <v>0.425</v>
      </c>
      <c r="CV3" s="15">
        <v>0.075</v>
      </c>
      <c r="CW3" s="15">
        <v>0.025</v>
      </c>
      <c r="CX3" s="15">
        <v>0.125</v>
      </c>
      <c r="CY3" s="15">
        <v>0.025</v>
      </c>
      <c r="CZ3" s="15">
        <v>0.125</v>
      </c>
      <c r="DA3" s="15">
        <v>0.025</v>
      </c>
      <c r="DB3" s="15">
        <v>0.025</v>
      </c>
      <c r="DC3" s="15">
        <v>0.425</v>
      </c>
      <c r="DE3">
        <f>DE2*(1-H2*0.5)+$C3*H2*0.5*0.8+H49-(0.22/3)*DE2</f>
        <v>4.45266666666667</v>
      </c>
      <c r="DF3">
        <f t="shared" ref="DF3:DF13" si="0">DF2*(1-I2*0.5)+$C3*I2*0.5*0.8+I49-(0.22/3)*DF2</f>
        <v>2.47266666666667</v>
      </c>
      <c r="DG3">
        <f t="shared" ref="DG3:DG13" si="1">DG2*(1-J2*0.5)+$C3*J2*0.5*0.8+J49-(0.22/3)*DG2</f>
        <v>5.77266666666667</v>
      </c>
      <c r="DH3">
        <f t="shared" ref="DH3:EM3" si="2">DH2*(1-K2*0.5)+$C3*K2*0.5*0.8+K49-(0.22/3)*DH2</f>
        <v>7.75266666666667</v>
      </c>
      <c r="DI3">
        <f t="shared" si="2"/>
        <v>5.11266666666667</v>
      </c>
      <c r="DJ3">
        <f t="shared" si="2"/>
        <v>1.81266666666667</v>
      </c>
      <c r="DK3">
        <f t="shared" si="2"/>
        <v>4.45266666666667</v>
      </c>
      <c r="DL3">
        <f t="shared" si="2"/>
        <v>5.77266666666667</v>
      </c>
      <c r="DM3">
        <f t="shared" si="2"/>
        <v>7.75266666666667</v>
      </c>
      <c r="DN3">
        <f t="shared" si="2"/>
        <v>3.13266666666667</v>
      </c>
      <c r="DO3">
        <f t="shared" si="2"/>
        <v>7.09266666666667</v>
      </c>
      <c r="DP3">
        <f t="shared" si="2"/>
        <v>1.81266666666667</v>
      </c>
      <c r="DQ3">
        <f t="shared" si="2"/>
        <v>4.45266666666667</v>
      </c>
      <c r="DR3">
        <f t="shared" si="2"/>
        <v>3.79266666666667</v>
      </c>
      <c r="DS3">
        <f t="shared" si="2"/>
        <v>1.81266666666667</v>
      </c>
      <c r="DT3">
        <f t="shared" si="2"/>
        <v>7.09266666666667</v>
      </c>
      <c r="DU3">
        <f t="shared" si="2"/>
        <v>1.81266666666667</v>
      </c>
      <c r="DV3">
        <f t="shared" si="2"/>
        <v>5.11266666666667</v>
      </c>
      <c r="DW3">
        <f t="shared" si="2"/>
        <v>1.81266666666667</v>
      </c>
      <c r="DX3">
        <f t="shared" si="2"/>
        <v>2.47266666666667</v>
      </c>
      <c r="DY3">
        <f t="shared" si="2"/>
        <v>3.79266666666667</v>
      </c>
      <c r="DZ3">
        <f t="shared" si="2"/>
        <v>2.47266666666667</v>
      </c>
      <c r="EA3">
        <f t="shared" si="2"/>
        <v>2.47266666666667</v>
      </c>
      <c r="EB3">
        <f t="shared" si="2"/>
        <v>1.81266666666667</v>
      </c>
      <c r="EC3">
        <f t="shared" si="2"/>
        <v>1.81266666666667</v>
      </c>
      <c r="ED3">
        <f t="shared" si="2"/>
        <v>3.79266666666667</v>
      </c>
      <c r="EE3">
        <f t="shared" si="2"/>
        <v>1.81266666666667</v>
      </c>
      <c r="EF3">
        <f t="shared" si="2"/>
        <v>2.47266666666667</v>
      </c>
      <c r="EG3">
        <f t="shared" si="2"/>
        <v>2.47266666666667</v>
      </c>
      <c r="EH3">
        <f t="shared" si="2"/>
        <v>3.13266666666667</v>
      </c>
      <c r="EI3">
        <f t="shared" si="2"/>
        <v>1.81266666666667</v>
      </c>
      <c r="EJ3">
        <f t="shared" si="2"/>
        <v>4.45266666666667</v>
      </c>
      <c r="EK3">
        <f t="shared" si="2"/>
        <v>4.45266666666667</v>
      </c>
      <c r="EL3">
        <f t="shared" si="2"/>
        <v>4.45266666666667</v>
      </c>
      <c r="EM3">
        <f t="shared" si="2"/>
        <v>5.11266666666667</v>
      </c>
      <c r="EN3">
        <f t="shared" ref="EN3:FS3" si="3">EN2*(1-AQ2*0.5)+$C3*AQ2*0.5*0.8+AQ49-(0.22/3)*EN2</f>
        <v>1.81266666666667</v>
      </c>
      <c r="EO3">
        <f t="shared" si="3"/>
        <v>3.13266666666667</v>
      </c>
      <c r="EP3">
        <f t="shared" si="3"/>
        <v>3.79266666666667</v>
      </c>
      <c r="EQ3">
        <f t="shared" si="3"/>
        <v>5.77266666666667</v>
      </c>
      <c r="ER3">
        <f t="shared" si="3"/>
        <v>7.09266666666667</v>
      </c>
      <c r="ES3">
        <f t="shared" si="3"/>
        <v>7.09266666666667</v>
      </c>
      <c r="ET3">
        <f t="shared" si="3"/>
        <v>4.45266666666667</v>
      </c>
      <c r="EU3">
        <f t="shared" si="3"/>
        <v>3.79266666666667</v>
      </c>
      <c r="EV3">
        <f t="shared" si="3"/>
        <v>2.47266666666667</v>
      </c>
      <c r="EW3">
        <f t="shared" si="3"/>
        <v>7.09266666666667</v>
      </c>
      <c r="EX3">
        <f t="shared" si="3"/>
        <v>1.81266666666667</v>
      </c>
      <c r="EY3">
        <f t="shared" si="3"/>
        <v>2.47266666666667</v>
      </c>
      <c r="EZ3">
        <f t="shared" si="3"/>
        <v>2.47266666666667</v>
      </c>
      <c r="FA3">
        <f t="shared" si="3"/>
        <v>1.81266666666667</v>
      </c>
      <c r="FB3">
        <f t="shared" si="3"/>
        <v>2.47266666666667</v>
      </c>
      <c r="FC3">
        <f t="shared" si="3"/>
        <v>2.47266666666667</v>
      </c>
      <c r="FD3">
        <f t="shared" si="3"/>
        <v>7.09266666666667</v>
      </c>
      <c r="FE3">
        <f t="shared" si="3"/>
        <v>7.09266666666667</v>
      </c>
      <c r="FF3">
        <f t="shared" si="3"/>
        <v>5.77266666666667</v>
      </c>
      <c r="FG3">
        <f t="shared" si="3"/>
        <v>5.11266666666667</v>
      </c>
      <c r="FH3">
        <f t="shared" si="3"/>
        <v>1.81266666666667</v>
      </c>
      <c r="FI3">
        <f t="shared" si="3"/>
        <v>5.11266666666667</v>
      </c>
      <c r="FJ3">
        <f t="shared" si="3"/>
        <v>1.81266666666667</v>
      </c>
      <c r="FK3">
        <f t="shared" si="3"/>
        <v>7.75266666666667</v>
      </c>
      <c r="FL3">
        <f t="shared" si="3"/>
        <v>1.81266666666667</v>
      </c>
      <c r="FM3">
        <f t="shared" si="3"/>
        <v>2.47266666666667</v>
      </c>
      <c r="FN3">
        <f t="shared" si="3"/>
        <v>4.45266666666667</v>
      </c>
      <c r="FO3">
        <f t="shared" si="3"/>
        <v>3.79266666666667</v>
      </c>
      <c r="FP3">
        <f t="shared" si="3"/>
        <v>7.09266666666667</v>
      </c>
      <c r="FQ3">
        <f t="shared" si="3"/>
        <v>2.47266666666667</v>
      </c>
      <c r="FR3">
        <f t="shared" si="3"/>
        <v>1.81266666666667</v>
      </c>
      <c r="FS3">
        <f t="shared" si="3"/>
        <v>1.81266666666667</v>
      </c>
      <c r="FT3">
        <f t="shared" ref="FT3:GZ3" si="4">FT2*(1-BW2*0.5)+$C3*BW2*0.5*0.8+BW49-(0.22/3)*FT2</f>
        <v>1.81266666666667</v>
      </c>
      <c r="FU3">
        <f t="shared" si="4"/>
        <v>1.81266666666667</v>
      </c>
      <c r="FV3">
        <f t="shared" si="4"/>
        <v>1.81266666666667</v>
      </c>
      <c r="FW3">
        <f t="shared" si="4"/>
        <v>3.79266666666667</v>
      </c>
      <c r="FX3">
        <f t="shared" si="4"/>
        <v>1.81266666666667</v>
      </c>
      <c r="FY3">
        <f t="shared" si="4"/>
        <v>1.81266666666667</v>
      </c>
      <c r="FZ3">
        <f t="shared" si="4"/>
        <v>5.11266666666667</v>
      </c>
      <c r="GA3">
        <f t="shared" si="4"/>
        <v>2.47266666666667</v>
      </c>
      <c r="GB3">
        <f t="shared" si="4"/>
        <v>7.09266666666667</v>
      </c>
      <c r="GC3">
        <f t="shared" si="4"/>
        <v>1.81266666666667</v>
      </c>
      <c r="GD3">
        <f t="shared" si="4"/>
        <v>7.09266666666667</v>
      </c>
      <c r="GE3">
        <f t="shared" si="4"/>
        <v>7.75266666666667</v>
      </c>
      <c r="GF3">
        <f t="shared" si="4"/>
        <v>2.47266666666667</v>
      </c>
      <c r="GG3">
        <f t="shared" si="4"/>
        <v>6.43266666666667</v>
      </c>
      <c r="GH3">
        <f t="shared" si="4"/>
        <v>3.79266666666667</v>
      </c>
      <c r="GI3">
        <f t="shared" si="4"/>
        <v>7.09266666666667</v>
      </c>
      <c r="GJ3">
        <f t="shared" si="4"/>
        <v>7.09266666666667</v>
      </c>
      <c r="GK3">
        <f t="shared" si="4"/>
        <v>1.81266666666667</v>
      </c>
      <c r="GL3">
        <f t="shared" si="4"/>
        <v>1.81266666666667</v>
      </c>
      <c r="GM3">
        <f t="shared" si="4"/>
        <v>7.09266666666667</v>
      </c>
      <c r="GN3">
        <f t="shared" si="4"/>
        <v>1.81266666666667</v>
      </c>
      <c r="GO3">
        <f t="shared" si="4"/>
        <v>3.13266666666667</v>
      </c>
      <c r="GP3">
        <f t="shared" si="4"/>
        <v>1.81266666666667</v>
      </c>
      <c r="GQ3">
        <f t="shared" si="4"/>
        <v>2.47266666666667</v>
      </c>
      <c r="GR3">
        <f t="shared" si="4"/>
        <v>5.77266666666667</v>
      </c>
      <c r="GS3">
        <f t="shared" si="4"/>
        <v>2.47266666666667</v>
      </c>
      <c r="GT3">
        <f t="shared" si="4"/>
        <v>4.45266666666667</v>
      </c>
      <c r="GU3">
        <f t="shared" si="4"/>
        <v>7.09266666666667</v>
      </c>
      <c r="GV3">
        <f t="shared" si="4"/>
        <v>2.47266666666667</v>
      </c>
      <c r="GW3">
        <f t="shared" si="4"/>
        <v>6.43266666666667</v>
      </c>
      <c r="GX3">
        <f t="shared" si="4"/>
        <v>2.47266666666667</v>
      </c>
      <c r="GY3">
        <f t="shared" si="4"/>
        <v>5.77266666666667</v>
      </c>
      <c r="GZ3">
        <f t="shared" si="4"/>
        <v>4.45266666666667</v>
      </c>
      <c r="HA3" s="21">
        <v>1.25</v>
      </c>
      <c r="HB3" s="13">
        <f>AVERAGE(DE3:GZ3)</f>
        <v>3.91806666666667</v>
      </c>
    </row>
    <row r="4" spans="1:210">
      <c r="A4" s="12">
        <v>42787.1041666667</v>
      </c>
      <c r="B4" s="13">
        <v>5.25</v>
      </c>
      <c r="C4" s="13">
        <v>45</v>
      </c>
      <c r="E4" s="9">
        <v>0</v>
      </c>
      <c r="F4">
        <v>0</v>
      </c>
      <c r="H4" s="15">
        <v>0.075</v>
      </c>
      <c r="I4" s="15">
        <v>0.175</v>
      </c>
      <c r="J4" s="15">
        <v>0.025</v>
      </c>
      <c r="K4" s="15">
        <v>0.175</v>
      </c>
      <c r="L4" s="15">
        <v>0.225</v>
      </c>
      <c r="M4" s="15">
        <v>0.175</v>
      </c>
      <c r="N4" s="15">
        <v>0.075</v>
      </c>
      <c r="O4" s="15">
        <v>0.125</v>
      </c>
      <c r="P4" s="15">
        <v>0.275</v>
      </c>
      <c r="Q4" s="15">
        <v>0.025</v>
      </c>
      <c r="R4" s="15">
        <v>0.075</v>
      </c>
      <c r="S4" s="15">
        <v>0.075</v>
      </c>
      <c r="T4" s="15">
        <v>0.025</v>
      </c>
      <c r="U4" s="15">
        <v>0.175</v>
      </c>
      <c r="V4" s="15">
        <v>0.425</v>
      </c>
      <c r="W4" s="15">
        <v>0.275</v>
      </c>
      <c r="X4" s="15">
        <v>0.225</v>
      </c>
      <c r="Y4" s="15">
        <v>0.025</v>
      </c>
      <c r="Z4" s="15">
        <v>0.075</v>
      </c>
      <c r="AA4" s="15">
        <v>0.425</v>
      </c>
      <c r="AB4" s="15">
        <v>0.025</v>
      </c>
      <c r="AC4" s="15">
        <v>0.275</v>
      </c>
      <c r="AD4" s="15">
        <v>0.425</v>
      </c>
      <c r="AE4" s="15">
        <v>0.125</v>
      </c>
      <c r="AF4" s="15">
        <v>0.025</v>
      </c>
      <c r="AG4" s="15">
        <v>0.125</v>
      </c>
      <c r="AH4" s="15">
        <v>0.425</v>
      </c>
      <c r="AI4" s="15">
        <v>0.025</v>
      </c>
      <c r="AJ4" s="15">
        <v>0.075</v>
      </c>
      <c r="AK4" s="15">
        <v>0.125</v>
      </c>
      <c r="AL4" s="15">
        <v>0.275</v>
      </c>
      <c r="AM4" s="15">
        <v>0.025</v>
      </c>
      <c r="AN4" s="15">
        <v>0.275</v>
      </c>
      <c r="AO4" s="15">
        <v>0.025</v>
      </c>
      <c r="AP4" s="15">
        <v>0.175</v>
      </c>
      <c r="AQ4" s="15">
        <v>0.425</v>
      </c>
      <c r="AR4" s="15">
        <v>0.025</v>
      </c>
      <c r="AS4" s="15">
        <v>0.075</v>
      </c>
      <c r="AT4" s="15">
        <v>0.025</v>
      </c>
      <c r="AU4" s="15">
        <v>0.425</v>
      </c>
      <c r="AV4" s="15">
        <v>0.125</v>
      </c>
      <c r="AW4" s="15">
        <v>0.225</v>
      </c>
      <c r="AX4" s="15">
        <v>0.075</v>
      </c>
      <c r="AY4" s="15">
        <v>0.025</v>
      </c>
      <c r="AZ4" s="15">
        <v>0.125</v>
      </c>
      <c r="BA4" s="15">
        <v>0.025</v>
      </c>
      <c r="BB4" s="15">
        <v>0.075</v>
      </c>
      <c r="BC4" s="15">
        <v>0.125</v>
      </c>
      <c r="BD4" s="15">
        <v>0.175</v>
      </c>
      <c r="BE4" s="15">
        <v>0.425</v>
      </c>
      <c r="BF4" s="15">
        <v>0.025</v>
      </c>
      <c r="BG4" s="15">
        <v>0.025</v>
      </c>
      <c r="BH4" s="15">
        <v>0.325</v>
      </c>
      <c r="BI4" s="15">
        <v>0.275</v>
      </c>
      <c r="BJ4" s="15">
        <v>0.175</v>
      </c>
      <c r="BK4" s="15">
        <v>0.275</v>
      </c>
      <c r="BL4" s="15">
        <v>0.075</v>
      </c>
      <c r="BM4" s="15">
        <v>0.225</v>
      </c>
      <c r="BN4" s="15">
        <v>0.075</v>
      </c>
      <c r="BO4" s="15">
        <v>0.025</v>
      </c>
      <c r="BP4" s="15">
        <v>0.025</v>
      </c>
      <c r="BQ4" s="15">
        <v>0.425</v>
      </c>
      <c r="BR4" s="15">
        <v>0.025</v>
      </c>
      <c r="BS4" s="15">
        <v>0.075</v>
      </c>
      <c r="BT4" s="15">
        <v>0.025</v>
      </c>
      <c r="BU4" s="15">
        <v>0.025</v>
      </c>
      <c r="BV4" s="15">
        <v>0.025</v>
      </c>
      <c r="BW4" s="15">
        <v>0.125</v>
      </c>
      <c r="BX4" s="15">
        <v>0.425</v>
      </c>
      <c r="BY4" s="15">
        <v>0.425</v>
      </c>
      <c r="BZ4" s="15">
        <v>0.275</v>
      </c>
      <c r="CA4" s="15">
        <v>0.025</v>
      </c>
      <c r="CB4" s="15">
        <v>0.025</v>
      </c>
      <c r="CC4" s="15">
        <v>0.225</v>
      </c>
      <c r="CD4" s="15">
        <v>0.425</v>
      </c>
      <c r="CE4" s="15">
        <v>0.125</v>
      </c>
      <c r="CF4" s="15">
        <v>0.275</v>
      </c>
      <c r="CG4" s="15">
        <v>0.175</v>
      </c>
      <c r="CH4" s="15">
        <v>0.325</v>
      </c>
      <c r="CI4" s="15">
        <v>0.025</v>
      </c>
      <c r="CJ4" s="15">
        <v>0.125</v>
      </c>
      <c r="CK4" s="15">
        <v>0.225</v>
      </c>
      <c r="CL4" s="15">
        <v>0.275</v>
      </c>
      <c r="CM4" s="15">
        <v>0.025</v>
      </c>
      <c r="CN4" s="15">
        <v>0.025</v>
      </c>
      <c r="CO4" s="15">
        <v>0.425</v>
      </c>
      <c r="CP4" s="15">
        <v>0.425</v>
      </c>
      <c r="CQ4" s="15">
        <v>0.025</v>
      </c>
      <c r="CR4" s="15">
        <v>0.425</v>
      </c>
      <c r="CS4" s="15">
        <v>0.125</v>
      </c>
      <c r="CT4" s="15">
        <v>0.025</v>
      </c>
      <c r="CU4" s="15">
        <v>0.175</v>
      </c>
      <c r="CV4" s="15">
        <v>0.075</v>
      </c>
      <c r="CW4" s="15">
        <v>0.025</v>
      </c>
      <c r="CX4" s="15">
        <v>0.175</v>
      </c>
      <c r="CY4" s="15">
        <v>0.125</v>
      </c>
      <c r="CZ4" s="15">
        <v>0.175</v>
      </c>
      <c r="DA4" s="15">
        <v>0.025</v>
      </c>
      <c r="DB4" s="15">
        <v>0.025</v>
      </c>
      <c r="DC4" s="15">
        <v>0.275</v>
      </c>
      <c r="DE4">
        <f t="shared" ref="DE4:DE13" si="5">DE3*(1-H3*0.5)+$C4*H3*0.5*0.8+H50-(0.22/3)*DE3</f>
        <v>9.25257944444444</v>
      </c>
      <c r="DF4">
        <f t="shared" si="0"/>
        <v>2.71042944444444</v>
      </c>
      <c r="DG4">
        <f t="shared" si="1"/>
        <v>5.72717944444444</v>
      </c>
      <c r="DH4">
        <f t="shared" ref="DH4:EM4" si="6">DH3*(1-K3*0.5)+$C4*K3*0.5*0.8+K50-(0.22/3)*DH3</f>
        <v>7.53722944444444</v>
      </c>
      <c r="DI4">
        <f t="shared" si="6"/>
        <v>7.44037944444444</v>
      </c>
      <c r="DJ4">
        <f t="shared" si="6"/>
        <v>8.94454611111111</v>
      </c>
      <c r="DK4">
        <f t="shared" si="6"/>
        <v>10.8299461111111</v>
      </c>
      <c r="DL4">
        <f t="shared" si="6"/>
        <v>6.48286277777778</v>
      </c>
      <c r="DM4">
        <f t="shared" si="6"/>
        <v>11.7743294444444</v>
      </c>
      <c r="DN4">
        <f t="shared" si="6"/>
        <v>4.95714611111111</v>
      </c>
      <c r="DO4">
        <f t="shared" si="6"/>
        <v>9.10192944444444</v>
      </c>
      <c r="DP4">
        <f t="shared" si="6"/>
        <v>2.10707944444444</v>
      </c>
      <c r="DQ4">
        <f t="shared" si="6"/>
        <v>4.52047944444445</v>
      </c>
      <c r="DR4">
        <f t="shared" si="6"/>
        <v>7.13786277777778</v>
      </c>
      <c r="DS4">
        <f t="shared" si="6"/>
        <v>4.67112944444444</v>
      </c>
      <c r="DT4">
        <f t="shared" si="6"/>
        <v>7.65656277777778</v>
      </c>
      <c r="DU4">
        <f t="shared" si="6"/>
        <v>2.10707944444444</v>
      </c>
      <c r="DV4">
        <f t="shared" si="6"/>
        <v>7.44037944444444</v>
      </c>
      <c r="DW4">
        <f t="shared" si="6"/>
        <v>9.79922944444444</v>
      </c>
      <c r="DX4">
        <f t="shared" si="6"/>
        <v>6.90134611111111</v>
      </c>
      <c r="DY4">
        <f t="shared" si="6"/>
        <v>5.52749611111111</v>
      </c>
      <c r="DZ4">
        <f t="shared" si="6"/>
        <v>2.71042944444444</v>
      </c>
      <c r="EA4">
        <f t="shared" si="6"/>
        <v>2.71042944444444</v>
      </c>
      <c r="EB4">
        <f t="shared" si="6"/>
        <v>2.10707944444444</v>
      </c>
      <c r="EC4">
        <f t="shared" si="6"/>
        <v>8.94454611111111</v>
      </c>
      <c r="ED4">
        <f t="shared" si="6"/>
        <v>3.91712944444444</v>
      </c>
      <c r="EE4">
        <f t="shared" si="6"/>
        <v>2.96176277777778</v>
      </c>
      <c r="EF4">
        <f t="shared" si="6"/>
        <v>4.38679611111111</v>
      </c>
      <c r="EG4">
        <f t="shared" si="6"/>
        <v>3.54861277777778</v>
      </c>
      <c r="EH4">
        <f t="shared" si="6"/>
        <v>4.13546277777778</v>
      </c>
      <c r="EI4">
        <f t="shared" si="6"/>
        <v>8.94454611111111</v>
      </c>
      <c r="EJ4">
        <f t="shared" si="6"/>
        <v>10.8299461111111</v>
      </c>
      <c r="EK4">
        <f t="shared" si="6"/>
        <v>5.30916277777778</v>
      </c>
      <c r="EL4">
        <f t="shared" si="6"/>
        <v>4.52047944444445</v>
      </c>
      <c r="EM4">
        <f t="shared" si="6"/>
        <v>8.21256277777778</v>
      </c>
      <c r="EN4">
        <f t="shared" ref="EN4:FS4" si="7">EN3*(1-AQ3*0.5)+$C4*AQ3*0.5*0.8+AQ50-(0.22/3)*EN3</f>
        <v>5.52581277777778</v>
      </c>
      <c r="EO4">
        <f t="shared" si="7"/>
        <v>9.88724611111111</v>
      </c>
      <c r="EP4">
        <f t="shared" si="7"/>
        <v>4.72231277777778</v>
      </c>
      <c r="EQ4">
        <f t="shared" si="7"/>
        <v>5.72717944444444</v>
      </c>
      <c r="ER4">
        <f t="shared" si="7"/>
        <v>8.37924611111111</v>
      </c>
      <c r="ES4">
        <f t="shared" si="7"/>
        <v>8.37924611111111</v>
      </c>
      <c r="ET4">
        <f t="shared" si="7"/>
        <v>7.67521277777778</v>
      </c>
      <c r="EU4">
        <f t="shared" si="7"/>
        <v>3.91712944444444</v>
      </c>
      <c r="EV4">
        <f t="shared" si="7"/>
        <v>6.90134611111111</v>
      </c>
      <c r="EW4">
        <f t="shared" si="7"/>
        <v>9.82461277777778</v>
      </c>
      <c r="EX4">
        <f t="shared" si="7"/>
        <v>2.10707944444444</v>
      </c>
      <c r="EY4">
        <f t="shared" si="7"/>
        <v>6.90134611111111</v>
      </c>
      <c r="EZ4">
        <f t="shared" si="7"/>
        <v>3.54861277777778</v>
      </c>
      <c r="FA4">
        <f t="shared" si="7"/>
        <v>5.52581277777778</v>
      </c>
      <c r="FB4">
        <f t="shared" si="7"/>
        <v>10.2540794444444</v>
      </c>
      <c r="FC4">
        <f t="shared" si="7"/>
        <v>3.54861277777778</v>
      </c>
      <c r="FD4">
        <f t="shared" si="7"/>
        <v>7.65656277777778</v>
      </c>
      <c r="FE4">
        <f t="shared" si="7"/>
        <v>12.7153461111111</v>
      </c>
      <c r="FF4">
        <f t="shared" si="7"/>
        <v>7.99422944444444</v>
      </c>
      <c r="FG4">
        <f t="shared" si="7"/>
        <v>10.5291127777778</v>
      </c>
      <c r="FH4">
        <f t="shared" si="7"/>
        <v>8.94454611111111</v>
      </c>
      <c r="FI4">
        <f t="shared" si="7"/>
        <v>7.44037944444444</v>
      </c>
      <c r="FJ4">
        <f t="shared" si="7"/>
        <v>4.67112944444444</v>
      </c>
      <c r="FK4">
        <f t="shared" si="7"/>
        <v>7.53722944444444</v>
      </c>
      <c r="FL4">
        <f t="shared" si="7"/>
        <v>2.10707944444444</v>
      </c>
      <c r="FM4">
        <f t="shared" si="7"/>
        <v>2.71042944444444</v>
      </c>
      <c r="FN4">
        <f t="shared" si="7"/>
        <v>5.30916277777778</v>
      </c>
      <c r="FO4">
        <f t="shared" si="7"/>
        <v>6.33267944444444</v>
      </c>
      <c r="FP4">
        <f t="shared" si="7"/>
        <v>6.93387944444444</v>
      </c>
      <c r="FQ4">
        <f t="shared" si="7"/>
        <v>2.71042944444444</v>
      </c>
      <c r="FR4">
        <f t="shared" si="7"/>
        <v>9.79922944444444</v>
      </c>
      <c r="FS4">
        <f t="shared" si="7"/>
        <v>5.52581277777778</v>
      </c>
      <c r="FT4">
        <f t="shared" ref="FT4:GZ4" si="8">FT3*(1-BW3*0.5)+$C4*BW3*0.5*0.8+BW50-(0.22/3)*FT3</f>
        <v>7.23517944444444</v>
      </c>
      <c r="FU4">
        <f t="shared" si="8"/>
        <v>6.38049611111111</v>
      </c>
      <c r="FV4">
        <f t="shared" si="8"/>
        <v>2.10707944444444</v>
      </c>
      <c r="FW4">
        <f t="shared" si="8"/>
        <v>10.3585961111111</v>
      </c>
      <c r="FX4">
        <f t="shared" si="8"/>
        <v>8.94454611111111</v>
      </c>
      <c r="FY4">
        <f t="shared" si="8"/>
        <v>8.94454611111111</v>
      </c>
      <c r="FZ4">
        <f t="shared" si="8"/>
        <v>6.66819611111111</v>
      </c>
      <c r="GA4">
        <f t="shared" si="8"/>
        <v>2.71042944444444</v>
      </c>
      <c r="GB4">
        <f t="shared" si="8"/>
        <v>6.93387944444444</v>
      </c>
      <c r="GC4">
        <f t="shared" si="8"/>
        <v>8.94454611111111</v>
      </c>
      <c r="GD4">
        <f t="shared" si="8"/>
        <v>6.93387944444444</v>
      </c>
      <c r="GE4">
        <f t="shared" si="8"/>
        <v>13.1866961111111</v>
      </c>
      <c r="GF4">
        <f t="shared" si="8"/>
        <v>3.54861277777778</v>
      </c>
      <c r="GG4">
        <f t="shared" si="8"/>
        <v>12.2439961111111</v>
      </c>
      <c r="GH4">
        <f t="shared" si="8"/>
        <v>10.3585961111111</v>
      </c>
      <c r="GI4">
        <f t="shared" si="8"/>
        <v>8.37924611111111</v>
      </c>
      <c r="GJ4">
        <f t="shared" si="8"/>
        <v>9.10192944444444</v>
      </c>
      <c r="GK4">
        <f t="shared" si="8"/>
        <v>2.10707944444444</v>
      </c>
      <c r="GL4">
        <f t="shared" si="8"/>
        <v>5.52581277777778</v>
      </c>
      <c r="GM4">
        <f t="shared" si="8"/>
        <v>13.4380294444444</v>
      </c>
      <c r="GN4">
        <f t="shared" si="8"/>
        <v>8.94454611111111</v>
      </c>
      <c r="GO4">
        <f t="shared" si="8"/>
        <v>5.77882944444444</v>
      </c>
      <c r="GP4">
        <f t="shared" si="8"/>
        <v>4.67112944444444</v>
      </c>
      <c r="GQ4">
        <f t="shared" si="8"/>
        <v>3.54861277777778</v>
      </c>
      <c r="GR4">
        <f t="shared" si="8"/>
        <v>11.7726461111111</v>
      </c>
      <c r="GS4">
        <f t="shared" si="8"/>
        <v>3.54861277777778</v>
      </c>
      <c r="GT4">
        <f t="shared" si="8"/>
        <v>4.52047944444445</v>
      </c>
      <c r="GU4">
        <f t="shared" si="8"/>
        <v>8.37924611111111</v>
      </c>
      <c r="GV4">
        <f t="shared" si="8"/>
        <v>2.71042944444444</v>
      </c>
      <c r="GW4">
        <f t="shared" si="8"/>
        <v>7.80889611111111</v>
      </c>
      <c r="GX4">
        <f t="shared" si="8"/>
        <v>2.71042944444444</v>
      </c>
      <c r="GY4">
        <f t="shared" si="8"/>
        <v>5.72717944444444</v>
      </c>
      <c r="GZ4">
        <f t="shared" si="8"/>
        <v>10.8299461111111</v>
      </c>
      <c r="HA4" s="21">
        <v>5.25</v>
      </c>
      <c r="HB4" s="13">
        <f t="shared" ref="HB4:HB46" si="9">SUMIF(DE4:GZ4,"&gt;0")/100</f>
        <v>6.62610627777777</v>
      </c>
    </row>
    <row r="5" spans="1:210">
      <c r="A5" s="12">
        <v>42787.125</v>
      </c>
      <c r="B5" s="13">
        <v>9.5</v>
      </c>
      <c r="C5" s="13">
        <v>44</v>
      </c>
      <c r="E5" s="9">
        <v>0</v>
      </c>
      <c r="F5">
        <v>0</v>
      </c>
      <c r="H5" s="15">
        <v>0.075</v>
      </c>
      <c r="I5" s="15">
        <v>0.425</v>
      </c>
      <c r="J5" s="15">
        <v>0.175</v>
      </c>
      <c r="K5" s="15">
        <v>0.025</v>
      </c>
      <c r="L5" s="15">
        <v>0.275</v>
      </c>
      <c r="M5" s="15">
        <v>0.025</v>
      </c>
      <c r="N5" s="15">
        <v>0.225</v>
      </c>
      <c r="O5" s="15">
        <v>0.125</v>
      </c>
      <c r="P5" s="15">
        <v>0.225</v>
      </c>
      <c r="Q5" s="15">
        <v>0.225</v>
      </c>
      <c r="R5" s="15">
        <v>0.075</v>
      </c>
      <c r="S5" s="15">
        <v>0.025</v>
      </c>
      <c r="T5" s="15">
        <v>0.275</v>
      </c>
      <c r="U5" s="15">
        <v>0.225</v>
      </c>
      <c r="V5" s="15">
        <v>0.025</v>
      </c>
      <c r="W5" s="15">
        <v>0.025</v>
      </c>
      <c r="X5" s="15">
        <v>0.175</v>
      </c>
      <c r="Y5" s="15">
        <v>0.175</v>
      </c>
      <c r="Z5" s="15">
        <v>0.275</v>
      </c>
      <c r="AA5" s="15">
        <v>0.025</v>
      </c>
      <c r="AB5" s="15">
        <v>0.425</v>
      </c>
      <c r="AC5" s="15">
        <v>0.425</v>
      </c>
      <c r="AD5" s="15">
        <v>0.275</v>
      </c>
      <c r="AE5" s="15">
        <v>0.425</v>
      </c>
      <c r="AF5" s="15">
        <v>0.425</v>
      </c>
      <c r="AG5" s="15">
        <v>0.175</v>
      </c>
      <c r="AH5" s="15">
        <v>0.025</v>
      </c>
      <c r="AI5" s="15">
        <v>0.125</v>
      </c>
      <c r="AJ5" s="15">
        <v>0.075</v>
      </c>
      <c r="AK5" s="15">
        <v>0.375</v>
      </c>
      <c r="AL5" s="15">
        <v>0.075</v>
      </c>
      <c r="AM5" s="15">
        <v>0.175</v>
      </c>
      <c r="AN5" s="15">
        <v>0.075</v>
      </c>
      <c r="AO5" s="15">
        <v>0.225</v>
      </c>
      <c r="AP5" s="15">
        <v>0.025</v>
      </c>
      <c r="AQ5" s="15">
        <v>0.025</v>
      </c>
      <c r="AR5" s="15">
        <v>0.425</v>
      </c>
      <c r="AS5" s="15">
        <v>0.175</v>
      </c>
      <c r="AT5" s="15">
        <v>0.425</v>
      </c>
      <c r="AU5" s="15">
        <v>0.325</v>
      </c>
      <c r="AV5" s="15">
        <v>0.125</v>
      </c>
      <c r="AW5" s="15">
        <v>0.275</v>
      </c>
      <c r="AX5" s="15">
        <v>0.175</v>
      </c>
      <c r="AY5" s="15">
        <v>0.375</v>
      </c>
      <c r="AZ5" s="15">
        <v>0.425</v>
      </c>
      <c r="BA5" s="15">
        <v>0.075</v>
      </c>
      <c r="BB5" s="15">
        <v>0.025</v>
      </c>
      <c r="BC5" s="15">
        <v>0.175</v>
      </c>
      <c r="BD5" s="15">
        <v>0.175</v>
      </c>
      <c r="BE5" s="15">
        <v>0.025</v>
      </c>
      <c r="BF5" s="15">
        <v>0.125</v>
      </c>
      <c r="BG5" s="15">
        <v>0.425</v>
      </c>
      <c r="BH5" s="15">
        <v>0.075</v>
      </c>
      <c r="BI5" s="15">
        <v>0.075</v>
      </c>
      <c r="BJ5" s="15">
        <v>0.025</v>
      </c>
      <c r="BK5" s="15">
        <v>0.275</v>
      </c>
      <c r="BL5" s="15">
        <v>0.375</v>
      </c>
      <c r="BM5" s="15">
        <v>0.375</v>
      </c>
      <c r="BN5" s="15">
        <v>0.275</v>
      </c>
      <c r="BO5" s="15">
        <v>0.425</v>
      </c>
      <c r="BP5" s="15">
        <v>0.125</v>
      </c>
      <c r="BQ5" s="15">
        <v>0.075</v>
      </c>
      <c r="BR5" s="15">
        <v>0.075</v>
      </c>
      <c r="BS5" s="15">
        <v>0.425</v>
      </c>
      <c r="BT5" s="15">
        <v>0.025</v>
      </c>
      <c r="BU5" s="15">
        <v>0.025</v>
      </c>
      <c r="BV5" s="15">
        <v>0.075</v>
      </c>
      <c r="BW5" s="15">
        <v>0.325</v>
      </c>
      <c r="BX5" s="15">
        <v>0.025</v>
      </c>
      <c r="BY5" s="15">
        <v>0.325</v>
      </c>
      <c r="BZ5" s="15">
        <v>0.125</v>
      </c>
      <c r="CA5" s="15">
        <v>0.325</v>
      </c>
      <c r="CB5" s="15">
        <v>0.025</v>
      </c>
      <c r="CC5" s="15">
        <v>0.175</v>
      </c>
      <c r="CD5" s="15">
        <v>0.125</v>
      </c>
      <c r="CE5" s="15">
        <v>0.025</v>
      </c>
      <c r="CF5" s="15">
        <v>0.075</v>
      </c>
      <c r="CG5" s="15">
        <v>0.225</v>
      </c>
      <c r="CH5" s="15">
        <v>0.475</v>
      </c>
      <c r="CI5" s="15">
        <v>0.025</v>
      </c>
      <c r="CJ5" s="15">
        <v>0.125</v>
      </c>
      <c r="CK5" s="15">
        <v>0.425</v>
      </c>
      <c r="CL5" s="15">
        <v>0.025</v>
      </c>
      <c r="CM5" s="15">
        <v>0.025</v>
      </c>
      <c r="CN5" s="15">
        <v>0.025</v>
      </c>
      <c r="CO5" s="15">
        <v>0.125</v>
      </c>
      <c r="CP5" s="15">
        <v>0.175</v>
      </c>
      <c r="CQ5" s="15">
        <v>0.025</v>
      </c>
      <c r="CR5" s="15">
        <v>0.025</v>
      </c>
      <c r="CS5" s="15">
        <v>0.075</v>
      </c>
      <c r="CT5" s="15">
        <v>0.425</v>
      </c>
      <c r="CU5" s="15">
        <v>0.025</v>
      </c>
      <c r="CV5" s="15">
        <v>0.025</v>
      </c>
      <c r="CW5" s="15">
        <v>0.075</v>
      </c>
      <c r="CX5" s="15">
        <v>0.075</v>
      </c>
      <c r="CY5" s="15">
        <v>0.125</v>
      </c>
      <c r="CZ5" s="15">
        <v>0.025</v>
      </c>
      <c r="DA5" s="15">
        <v>0.025</v>
      </c>
      <c r="DB5" s="15">
        <v>0.075</v>
      </c>
      <c r="DC5" s="15">
        <v>0.025</v>
      </c>
      <c r="DE5">
        <f t="shared" si="5"/>
        <v>9.54708522268519</v>
      </c>
      <c r="DF5">
        <f t="shared" si="0"/>
        <v>5.35450204212963</v>
      </c>
      <c r="DG5">
        <f t="shared" si="1"/>
        <v>5.67559654212963</v>
      </c>
      <c r="DH5">
        <f t="shared" ref="DH5:EM5" si="10">DH4*(1-K4*0.5)+$C5*K4*0.5*0.8+K51-(0.22/3)*DH4</f>
        <v>9.4049917087963</v>
      </c>
      <c r="DI5">
        <f t="shared" si="10"/>
        <v>10.0177089310185</v>
      </c>
      <c r="DJ5">
        <f t="shared" si="10"/>
        <v>10.5859649449074</v>
      </c>
      <c r="DK5">
        <f t="shared" si="10"/>
        <v>10.9496270837963</v>
      </c>
      <c r="DL5">
        <f t="shared" si="10"/>
        <v>7.80227391712963</v>
      </c>
      <c r="DM5">
        <f t="shared" si="10"/>
        <v>14.1319083199074</v>
      </c>
      <c r="DN5">
        <f t="shared" si="10"/>
        <v>4.97165773657407</v>
      </c>
      <c r="DO5">
        <f t="shared" si="10"/>
        <v>9.41313226435185</v>
      </c>
      <c r="DP5">
        <f t="shared" si="10"/>
        <v>3.19354480601852</v>
      </c>
      <c r="DQ5">
        <f t="shared" si="10"/>
        <v>4.57247162546296</v>
      </c>
      <c r="DR5">
        <f t="shared" si="10"/>
        <v>9.06985651435185</v>
      </c>
      <c r="DS5">
        <f t="shared" si="10"/>
        <v>10.8159649449074</v>
      </c>
      <c r="DT5">
        <f t="shared" si="10"/>
        <v>10.882304125463</v>
      </c>
      <c r="DU5">
        <f t="shared" si="10"/>
        <v>5.67551384768519</v>
      </c>
      <c r="DV5">
        <f t="shared" si="10"/>
        <v>7.24174687546296</v>
      </c>
      <c r="DW5">
        <f t="shared" si="10"/>
        <v>10.0331481810185</v>
      </c>
      <c r="DX5">
        <f t="shared" si="10"/>
        <v>12.4087113476852</v>
      </c>
      <c r="DY5">
        <f t="shared" si="10"/>
        <v>5.49305269490741</v>
      </c>
      <c r="DZ5">
        <f t="shared" si="10"/>
        <v>6.97898056990741</v>
      </c>
      <c r="EA5">
        <f t="shared" si="10"/>
        <v>9.41569836157407</v>
      </c>
      <c r="EB5">
        <f t="shared" si="10"/>
        <v>4.02086781990741</v>
      </c>
      <c r="EC5">
        <f t="shared" si="10"/>
        <v>8.61680590324074</v>
      </c>
      <c r="ED5">
        <f t="shared" si="10"/>
        <v>5.58505269490741</v>
      </c>
      <c r="EE5">
        <f t="shared" si="10"/>
        <v>9.59519225046296</v>
      </c>
      <c r="EF5">
        <f t="shared" si="10"/>
        <v>4.45026277824074</v>
      </c>
      <c r="EG5">
        <f t="shared" si="10"/>
        <v>4.47530819490741</v>
      </c>
      <c r="EH5">
        <f t="shared" si="10"/>
        <v>5.7737290837963</v>
      </c>
      <c r="EI5">
        <f t="shared" si="10"/>
        <v>11.8987376393519</v>
      </c>
      <c r="EJ5">
        <f t="shared" si="10"/>
        <v>10.3403757365741</v>
      </c>
      <c r="EK5">
        <f t="shared" si="10"/>
        <v>9.02981429212963</v>
      </c>
      <c r="EL5">
        <f t="shared" si="10"/>
        <v>4.57247162546296</v>
      </c>
      <c r="EM5">
        <f t="shared" si="10"/>
        <v>9.97170893101852</v>
      </c>
      <c r="EN5">
        <f t="shared" ref="EN5:FS5" si="11">EN4*(1-AQ4*0.5)+$C5*AQ4*0.5*0.8+AQ51-(0.22/3)*EN4</f>
        <v>11.4263512921296</v>
      </c>
      <c r="EO5">
        <f t="shared" si="11"/>
        <v>9.47859081990741</v>
      </c>
      <c r="EP5">
        <f t="shared" si="11"/>
        <v>5.51892311157407</v>
      </c>
      <c r="EQ5">
        <f t="shared" si="11"/>
        <v>5.67559654212963</v>
      </c>
      <c r="ER5">
        <f t="shared" si="11"/>
        <v>13.4641782643518</v>
      </c>
      <c r="ES5">
        <f t="shared" si="11"/>
        <v>9.44106518101852</v>
      </c>
      <c r="ET5">
        <f t="shared" si="11"/>
        <v>10.2089024032407</v>
      </c>
      <c r="EU5">
        <f t="shared" si="11"/>
        <v>4.80298093101852</v>
      </c>
      <c r="EV5">
        <f t="shared" si="11"/>
        <v>6.74898056990741</v>
      </c>
      <c r="EW5">
        <f t="shared" si="11"/>
        <v>10.690102875463</v>
      </c>
      <c r="EX5">
        <f t="shared" si="11"/>
        <v>2.36622179212963</v>
      </c>
      <c r="EY5">
        <f t="shared" si="11"/>
        <v>7.45644691712963</v>
      </c>
      <c r="EZ5">
        <f t="shared" si="11"/>
        <v>5.26659287546296</v>
      </c>
      <c r="FA5">
        <f t="shared" si="11"/>
        <v>7.71707788935185</v>
      </c>
      <c r="FB5">
        <f t="shared" si="11"/>
        <v>14.8031217365741</v>
      </c>
      <c r="FC5">
        <f t="shared" si="11"/>
        <v>3.68402351435185</v>
      </c>
      <c r="FD5">
        <f t="shared" si="11"/>
        <v>7.43937447268519</v>
      </c>
      <c r="FE5">
        <f t="shared" si="11"/>
        <v>15.4366436532407</v>
      </c>
      <c r="FF5">
        <f t="shared" si="11"/>
        <v>11.1487794032407</v>
      </c>
      <c r="FG5">
        <f t="shared" si="11"/>
        <v>11.9156804726852</v>
      </c>
      <c r="FH5">
        <f t="shared" si="11"/>
        <v>11.8987376393519</v>
      </c>
      <c r="FI5">
        <f t="shared" si="11"/>
        <v>7.93573738935185</v>
      </c>
      <c r="FJ5">
        <f t="shared" si="11"/>
        <v>7.76307788935185</v>
      </c>
      <c r="FK5">
        <f t="shared" si="11"/>
        <v>8.02185318101852</v>
      </c>
      <c r="FL5">
        <f t="shared" si="11"/>
        <v>2.36622179212963</v>
      </c>
      <c r="FM5">
        <f t="shared" si="11"/>
        <v>2.91778425046296</v>
      </c>
      <c r="FN5">
        <f t="shared" si="11"/>
        <v>11.2716270837963</v>
      </c>
      <c r="FO5">
        <f t="shared" si="11"/>
        <v>6.2291244587963</v>
      </c>
      <c r="FP5">
        <f t="shared" si="11"/>
        <v>7.48537447268519</v>
      </c>
      <c r="FQ5">
        <f t="shared" si="11"/>
        <v>2.91778425046296</v>
      </c>
      <c r="FR5">
        <f t="shared" si="11"/>
        <v>9.39812891712963</v>
      </c>
      <c r="FS5">
        <f t="shared" si="11"/>
        <v>5.49151384768519</v>
      </c>
      <c r="FT5">
        <f t="shared" ref="FT5:GZ5" si="12">FT4*(1-BW4*0.5)+$C5*BW4*0.5*0.8+BW51-(0.22/3)*FT4</f>
        <v>8.45240090324074</v>
      </c>
      <c r="FU5">
        <f t="shared" si="12"/>
        <v>12.0367376393519</v>
      </c>
      <c r="FV5">
        <f t="shared" si="12"/>
        <v>8.98480590324074</v>
      </c>
      <c r="FW5">
        <f t="shared" si="12"/>
        <v>13.0146587643519</v>
      </c>
      <c r="FX5">
        <f t="shared" si="12"/>
        <v>8.61680590324074</v>
      </c>
      <c r="FY5">
        <f t="shared" si="12"/>
        <v>8.61680590324074</v>
      </c>
      <c r="FZ5">
        <f t="shared" si="12"/>
        <v>9.38902300046296</v>
      </c>
      <c r="GA5">
        <f t="shared" si="12"/>
        <v>9.41569836157407</v>
      </c>
      <c r="GB5">
        <f t="shared" si="12"/>
        <v>8.19202748657407</v>
      </c>
      <c r="GC5">
        <f t="shared" si="12"/>
        <v>11.8987376393519</v>
      </c>
      <c r="GD5">
        <f t="shared" si="12"/>
        <v>8.89868050046296</v>
      </c>
      <c r="GE5">
        <f t="shared" si="12"/>
        <v>15.7968336115741</v>
      </c>
      <c r="GF5">
        <f t="shared" si="12"/>
        <v>3.68402351435185</v>
      </c>
      <c r="GG5">
        <f t="shared" si="12"/>
        <v>12.7808533060185</v>
      </c>
      <c r="GH5">
        <f t="shared" si="12"/>
        <v>12.3936236671296</v>
      </c>
      <c r="GI5">
        <f t="shared" si="12"/>
        <v>11.4526217226852</v>
      </c>
      <c r="GJ5">
        <f t="shared" si="12"/>
        <v>8.76068050046296</v>
      </c>
      <c r="GK5">
        <f t="shared" si="12"/>
        <v>2.36622179212963</v>
      </c>
      <c r="GL5">
        <f t="shared" si="12"/>
        <v>11.4263512921296</v>
      </c>
      <c r="GM5">
        <f t="shared" si="12"/>
        <v>17.0769926949074</v>
      </c>
      <c r="GN5">
        <f t="shared" si="12"/>
        <v>8.61680590324074</v>
      </c>
      <c r="GO5">
        <f t="shared" si="12"/>
        <v>11.6070473615741</v>
      </c>
      <c r="GP5">
        <f t="shared" si="12"/>
        <v>6.23663436157407</v>
      </c>
      <c r="GQ5">
        <f t="shared" si="12"/>
        <v>3.68402351435185</v>
      </c>
      <c r="GR5">
        <f t="shared" si="12"/>
        <v>12.9592121949074</v>
      </c>
      <c r="GS5">
        <f t="shared" si="12"/>
        <v>4.47530819490741</v>
      </c>
      <c r="GT5">
        <f t="shared" si="12"/>
        <v>4.57247162546296</v>
      </c>
      <c r="GU5">
        <f t="shared" si="12"/>
        <v>10.1115840282407</v>
      </c>
      <c r="GV5">
        <f t="shared" si="12"/>
        <v>4.54226277824074</v>
      </c>
      <c r="GW5">
        <f t="shared" si="12"/>
        <v>9.63296531990741</v>
      </c>
      <c r="GX5">
        <f t="shared" si="12"/>
        <v>2.91778425046296</v>
      </c>
      <c r="GY5">
        <f t="shared" si="12"/>
        <v>5.67559654212963</v>
      </c>
      <c r="GZ5">
        <f t="shared" si="12"/>
        <v>13.3866324726852</v>
      </c>
      <c r="HA5" s="21">
        <v>9.5</v>
      </c>
      <c r="HB5" s="13">
        <f t="shared" si="9"/>
        <v>8.42025282101852</v>
      </c>
    </row>
    <row r="6" spans="1:210">
      <c r="A6" s="12">
        <v>42787.1458333333</v>
      </c>
      <c r="B6" s="13">
        <v>9.16666666666667</v>
      </c>
      <c r="C6" s="13">
        <v>44</v>
      </c>
      <c r="E6" s="9">
        <v>0</v>
      </c>
      <c r="F6">
        <v>0</v>
      </c>
      <c r="H6" s="15">
        <v>0.075</v>
      </c>
      <c r="I6" s="15">
        <v>0.125</v>
      </c>
      <c r="J6" s="15">
        <v>0.325</v>
      </c>
      <c r="K6" s="15">
        <v>0.025</v>
      </c>
      <c r="L6" s="15">
        <v>0.075</v>
      </c>
      <c r="M6" s="15">
        <v>0.125</v>
      </c>
      <c r="N6" s="15">
        <v>0.125</v>
      </c>
      <c r="O6" s="15">
        <v>0.425</v>
      </c>
      <c r="P6" s="15">
        <v>0.025</v>
      </c>
      <c r="Q6" s="15">
        <v>0.425</v>
      </c>
      <c r="R6" s="15">
        <v>0.075</v>
      </c>
      <c r="S6" s="15">
        <v>0.075</v>
      </c>
      <c r="T6" s="15">
        <v>0.375</v>
      </c>
      <c r="U6" s="15">
        <v>0.125</v>
      </c>
      <c r="V6" s="15">
        <v>0.025</v>
      </c>
      <c r="W6" s="15">
        <v>0.425</v>
      </c>
      <c r="X6" s="15">
        <v>0.025</v>
      </c>
      <c r="Y6" s="15">
        <v>0.125</v>
      </c>
      <c r="Z6" s="15">
        <v>0.025</v>
      </c>
      <c r="AA6" s="15">
        <v>0.175</v>
      </c>
      <c r="AB6" s="15">
        <v>0.075</v>
      </c>
      <c r="AC6" s="15">
        <v>0.025</v>
      </c>
      <c r="AD6" s="15">
        <v>0.025</v>
      </c>
      <c r="AE6" s="15">
        <v>0.225</v>
      </c>
      <c r="AF6" s="15">
        <v>0.175</v>
      </c>
      <c r="AG6" s="15">
        <v>0.325</v>
      </c>
      <c r="AH6" s="15">
        <v>0.425</v>
      </c>
      <c r="AI6" s="15">
        <v>0.125</v>
      </c>
      <c r="AJ6" s="15">
        <v>0.175</v>
      </c>
      <c r="AK6" s="15">
        <v>0.425</v>
      </c>
      <c r="AL6" s="15">
        <v>0.375</v>
      </c>
      <c r="AM6" s="15">
        <v>0.025</v>
      </c>
      <c r="AN6" s="15">
        <v>0.125</v>
      </c>
      <c r="AO6" s="15">
        <v>0.075</v>
      </c>
      <c r="AP6" s="15">
        <v>0.025</v>
      </c>
      <c r="AQ6" s="15">
        <v>0.075</v>
      </c>
      <c r="AR6" s="15">
        <v>0.125</v>
      </c>
      <c r="AS6" s="15">
        <v>0.075</v>
      </c>
      <c r="AT6" s="15">
        <v>0.075</v>
      </c>
      <c r="AU6" s="15">
        <v>0.425</v>
      </c>
      <c r="AV6" s="15">
        <v>0.075</v>
      </c>
      <c r="AW6" s="15">
        <v>0.075</v>
      </c>
      <c r="AX6" s="15">
        <v>0.325</v>
      </c>
      <c r="AY6" s="15">
        <v>0.125</v>
      </c>
      <c r="AZ6" s="15">
        <v>0.275</v>
      </c>
      <c r="BA6" s="15">
        <v>0.425</v>
      </c>
      <c r="BB6" s="15">
        <v>0.175</v>
      </c>
      <c r="BC6" s="15">
        <v>0.025</v>
      </c>
      <c r="BD6" s="15">
        <v>0.175</v>
      </c>
      <c r="BE6" s="15">
        <v>0.225</v>
      </c>
      <c r="BF6" s="15">
        <v>0.025</v>
      </c>
      <c r="BG6" s="15">
        <v>0.175</v>
      </c>
      <c r="BH6" s="15">
        <v>0.425</v>
      </c>
      <c r="BI6" s="15">
        <v>0.125</v>
      </c>
      <c r="BJ6" s="15">
        <v>0.425</v>
      </c>
      <c r="BK6" s="15">
        <v>0.075</v>
      </c>
      <c r="BL6" s="15">
        <v>0.025</v>
      </c>
      <c r="BM6" s="15">
        <v>0.425</v>
      </c>
      <c r="BN6" s="15">
        <v>0.025</v>
      </c>
      <c r="BO6" s="15">
        <v>0.425</v>
      </c>
      <c r="BP6" s="15">
        <v>0.175</v>
      </c>
      <c r="BQ6" s="15">
        <v>0.125</v>
      </c>
      <c r="BR6" s="15">
        <v>0.075</v>
      </c>
      <c r="BS6" s="15">
        <v>0.075</v>
      </c>
      <c r="BT6" s="15">
        <v>0.125</v>
      </c>
      <c r="BU6" s="15">
        <v>0.025</v>
      </c>
      <c r="BV6" s="15">
        <v>0.325</v>
      </c>
      <c r="BW6" s="15">
        <v>0.125</v>
      </c>
      <c r="BX6" s="15">
        <v>0.075</v>
      </c>
      <c r="BY6" s="15">
        <v>0.025</v>
      </c>
      <c r="BZ6" s="15">
        <v>0.075</v>
      </c>
      <c r="CA6" s="15">
        <v>0.225</v>
      </c>
      <c r="CB6" s="15">
        <v>0.325</v>
      </c>
      <c r="CC6" s="15">
        <v>0.275</v>
      </c>
      <c r="CD6" s="15">
        <v>0.075</v>
      </c>
      <c r="CE6" s="15">
        <v>0.075</v>
      </c>
      <c r="CF6" s="15">
        <v>0.025</v>
      </c>
      <c r="CG6" s="15">
        <v>0.025</v>
      </c>
      <c r="CH6" s="15">
        <v>0.025</v>
      </c>
      <c r="CI6" s="15">
        <v>0.025</v>
      </c>
      <c r="CJ6" s="15">
        <v>0.025</v>
      </c>
      <c r="CK6" s="15">
        <v>0.275</v>
      </c>
      <c r="CL6" s="15">
        <v>0.225</v>
      </c>
      <c r="CM6" s="15">
        <v>0.225</v>
      </c>
      <c r="CN6" s="15">
        <v>0.025</v>
      </c>
      <c r="CO6" s="15">
        <v>0.025</v>
      </c>
      <c r="CP6" s="15">
        <v>0.075</v>
      </c>
      <c r="CQ6" s="15">
        <v>0.125</v>
      </c>
      <c r="CR6" s="15">
        <v>0.275</v>
      </c>
      <c r="CS6" s="15">
        <v>0.075</v>
      </c>
      <c r="CT6" s="15">
        <v>0.025</v>
      </c>
      <c r="CU6" s="15">
        <v>0.025</v>
      </c>
      <c r="CV6" s="15">
        <v>0.025</v>
      </c>
      <c r="CW6" s="15">
        <v>0.075</v>
      </c>
      <c r="CX6" s="15">
        <v>0.025</v>
      </c>
      <c r="CY6" s="15">
        <v>0.425</v>
      </c>
      <c r="CZ6" s="15">
        <v>0.425</v>
      </c>
      <c r="DA6" s="15">
        <v>0.025</v>
      </c>
      <c r="DB6" s="15">
        <v>0.425</v>
      </c>
      <c r="DC6" s="15">
        <v>0.075</v>
      </c>
      <c r="DE6">
        <f t="shared" si="5"/>
        <v>9.80894994383758</v>
      </c>
      <c r="DF6">
        <f t="shared" si="0"/>
        <v>11.3040068750876</v>
      </c>
      <c r="DG6">
        <f t="shared" si="1"/>
        <v>7.84277143160378</v>
      </c>
      <c r="DH6">
        <f t="shared" ref="DH6:EM6" si="13">DH5*(1-K5*0.5)+$C6*K5*0.5*0.8+K52-(0.22/3)*DH5</f>
        <v>9.03772992045795</v>
      </c>
      <c r="DI6">
        <f t="shared" si="13"/>
        <v>12.7456419647288</v>
      </c>
      <c r="DJ6">
        <f t="shared" si="13"/>
        <v>10.1173362871362</v>
      </c>
      <c r="DK6">
        <f t="shared" si="13"/>
        <v>12.8748213840575</v>
      </c>
      <c r="DL6">
        <f t="shared" si="13"/>
        <v>8.94246504338619</v>
      </c>
      <c r="DM6">
        <f t="shared" si="13"/>
        <v>15.4657286904579</v>
      </c>
      <c r="DN6">
        <f t="shared" si="13"/>
        <v>8.00775800719406</v>
      </c>
      <c r="DO6">
        <f t="shared" si="13"/>
        <v>9.68984343838619</v>
      </c>
      <c r="DP6">
        <f t="shared" si="13"/>
        <v>3.3594322101686</v>
      </c>
      <c r="DQ6">
        <f t="shared" si="13"/>
        <v>8.44844219109452</v>
      </c>
      <c r="DR6">
        <f t="shared" si="13"/>
        <v>11.3443748454348</v>
      </c>
      <c r="DS6">
        <f t="shared" si="13"/>
        <v>10.3275946204695</v>
      </c>
      <c r="DT6">
        <f t="shared" si="13"/>
        <v>10.3882396880274</v>
      </c>
      <c r="DU6">
        <f t="shared" si="13"/>
        <v>7.84270203718249</v>
      </c>
      <c r="DV6">
        <f t="shared" si="13"/>
        <v>9.157032586326</v>
      </c>
      <c r="DW6">
        <f t="shared" si="13"/>
        <v>12.7578261061871</v>
      </c>
      <c r="DX6">
        <f t="shared" si="13"/>
        <v>11.7836302903422</v>
      </c>
      <c r="DY6">
        <f t="shared" si="13"/>
        <v>11.4029551329464</v>
      </c>
      <c r="DZ6">
        <f t="shared" si="13"/>
        <v>12.4641552903422</v>
      </c>
      <c r="EA6">
        <f t="shared" si="13"/>
        <v>12.2705552903422</v>
      </c>
      <c r="EB6">
        <f t="shared" si="13"/>
        <v>10.3515697680505</v>
      </c>
      <c r="EC6">
        <f t="shared" si="13"/>
        <v>13.6338355492311</v>
      </c>
      <c r="ED6">
        <f t="shared" si="13"/>
        <v>7.76679005314313</v>
      </c>
      <c r="EE6">
        <f t="shared" si="13"/>
        <v>9.21160491563156</v>
      </c>
      <c r="EF6">
        <f t="shared" si="13"/>
        <v>6.04576875086304</v>
      </c>
      <c r="EG6">
        <f t="shared" si="13"/>
        <v>5.29929486997184</v>
      </c>
      <c r="EH6">
        <f t="shared" si="13"/>
        <v>10.8677480811061</v>
      </c>
      <c r="EI6">
        <f t="shared" si="13"/>
        <v>11.8999608843237</v>
      </c>
      <c r="EJ6">
        <f t="shared" si="13"/>
        <v>11.7572986389417</v>
      </c>
      <c r="EK6">
        <f t="shared" si="13"/>
        <v>9.34900987475193</v>
      </c>
      <c r="EL6">
        <f t="shared" si="13"/>
        <v>7.6827539817311</v>
      </c>
      <c r="EM6">
        <f t="shared" si="13"/>
        <v>9.55580391443943</v>
      </c>
      <c r="EN6">
        <f t="shared" ref="EN6:FS6" si="14">EN5*(1-AQ5*0.5)+$C6*AQ5*0.5*0.8+AQ52-(0.22/3)*EN5</f>
        <v>10.8855894728885</v>
      </c>
      <c r="EO6">
        <f t="shared" si="14"/>
        <v>14.2492936105505</v>
      </c>
      <c r="EP6">
        <f t="shared" si="14"/>
        <v>7.71129631112924</v>
      </c>
      <c r="EQ6">
        <f t="shared" si="14"/>
        <v>11.5333218638376</v>
      </c>
      <c r="ER6">
        <f t="shared" si="14"/>
        <v>16.0088762236755</v>
      </c>
      <c r="ES6">
        <f t="shared" si="14"/>
        <v>10.3586538272635</v>
      </c>
      <c r="ET6">
        <f t="shared" si="14"/>
        <v>12.8965254798908</v>
      </c>
      <c r="EU6">
        <f t="shared" si="14"/>
        <v>7.11050149794637</v>
      </c>
      <c r="EV6">
        <f t="shared" si="14"/>
        <v>11.5886214712566</v>
      </c>
      <c r="EW6">
        <f t="shared" si="14"/>
        <v>15.1145151368931</v>
      </c>
      <c r="EX6">
        <f t="shared" si="14"/>
        <v>3.42396554350193</v>
      </c>
      <c r="EY6">
        <f t="shared" si="14"/>
        <v>7.25643522340934</v>
      </c>
      <c r="EZ6">
        <f t="shared" si="14"/>
        <v>7.49954918799267</v>
      </c>
      <c r="FA6">
        <f t="shared" si="14"/>
        <v>9.55591452881443</v>
      </c>
      <c r="FB6">
        <f t="shared" si="14"/>
        <v>13.9725204541848</v>
      </c>
      <c r="FC6">
        <f t="shared" si="14"/>
        <v>5.38361032031906</v>
      </c>
      <c r="FD6">
        <f t="shared" si="14"/>
        <v>12.7929532692427</v>
      </c>
      <c r="FE6">
        <f t="shared" si="14"/>
        <v>15.0457489816732</v>
      </c>
      <c r="FF6">
        <f t="shared" si="14"/>
        <v>11.2331230193816</v>
      </c>
      <c r="FG6">
        <f t="shared" si="14"/>
        <v>11.3329178987797</v>
      </c>
      <c r="FH6">
        <f t="shared" si="14"/>
        <v>14.2300871203885</v>
      </c>
      <c r="FI6">
        <f t="shared" si="14"/>
        <v>12.4658325536292</v>
      </c>
      <c r="FJ6">
        <f t="shared" si="14"/>
        <v>12.3382084065459</v>
      </c>
      <c r="FK6">
        <f t="shared" si="14"/>
        <v>11.1705791353538</v>
      </c>
      <c r="FL6">
        <f t="shared" si="14"/>
        <v>9.16987672987925</v>
      </c>
      <c r="FM6">
        <f t="shared" si="14"/>
        <v>4.72145188977508</v>
      </c>
      <c r="FN6">
        <f t="shared" si="14"/>
        <v>11.3423550820089</v>
      </c>
      <c r="FO6">
        <f t="shared" si="14"/>
        <v>6.85872983127971</v>
      </c>
      <c r="FP6">
        <f t="shared" si="14"/>
        <v>12.8258049359093</v>
      </c>
      <c r="FQ6">
        <f t="shared" si="14"/>
        <v>3.10734110229823</v>
      </c>
      <c r="FR6">
        <f t="shared" si="14"/>
        <v>9.031456185076</v>
      </c>
      <c r="FS6">
        <f t="shared" si="14"/>
        <v>6.20287106290008</v>
      </c>
      <c r="FT6">
        <f t="shared" ref="FT6:GZ6" si="15">FT5*(1-BW5*0.5)+$C6*BW5*0.5*0.8+BW52-(0.22/3)*FT5</f>
        <v>12.1790430235598</v>
      </c>
      <c r="FU6">
        <f t="shared" si="15"/>
        <v>11.4435843253075</v>
      </c>
      <c r="FV6">
        <f t="shared" si="15"/>
        <v>12.5858891777265</v>
      </c>
      <c r="FW6">
        <f t="shared" si="15"/>
        <v>13.4468342821941</v>
      </c>
      <c r="FX6">
        <f t="shared" si="15"/>
        <v>12.3046758443931</v>
      </c>
      <c r="FY6">
        <f t="shared" si="15"/>
        <v>8.31719672987924</v>
      </c>
      <c r="FZ6">
        <f t="shared" si="15"/>
        <v>10.9589551345552</v>
      </c>
      <c r="GA6">
        <f t="shared" si="15"/>
        <v>10.3367326674603</v>
      </c>
      <c r="GB6">
        <f t="shared" si="15"/>
        <v>7.92887846064313</v>
      </c>
      <c r="GC6">
        <f t="shared" si="15"/>
        <v>11.8999608843237</v>
      </c>
      <c r="GD6">
        <f t="shared" si="15"/>
        <v>11.2050090407936</v>
      </c>
      <c r="GE6">
        <f t="shared" si="15"/>
        <v>19.2466511639765</v>
      </c>
      <c r="GF6">
        <f t="shared" si="15"/>
        <v>3.80781149603665</v>
      </c>
      <c r="GG6">
        <f t="shared" si="15"/>
        <v>13.2447873986177</v>
      </c>
      <c r="GH6">
        <f t="shared" si="15"/>
        <v>16.3311129022751</v>
      </c>
      <c r="GI6">
        <f t="shared" si="15"/>
        <v>10.9096050248214</v>
      </c>
      <c r="GJ6">
        <f t="shared" si="15"/>
        <v>8.44872209083989</v>
      </c>
      <c r="GK6">
        <f t="shared" si="15"/>
        <v>2.60312108830517</v>
      </c>
      <c r="GL6">
        <f t="shared" si="15"/>
        <v>12.074271908282</v>
      </c>
      <c r="GM6">
        <f t="shared" si="15"/>
        <v>17.4104430364765</v>
      </c>
      <c r="GN6">
        <f t="shared" si="15"/>
        <v>8.31719672987924</v>
      </c>
      <c r="GO6">
        <f t="shared" si="15"/>
        <v>11.0507757963723</v>
      </c>
      <c r="GP6">
        <f t="shared" si="15"/>
        <v>6.86540738649961</v>
      </c>
      <c r="GQ6">
        <f t="shared" si="15"/>
        <v>10.1110067931663</v>
      </c>
      <c r="GR6">
        <f t="shared" si="15"/>
        <v>12.2868798148445</v>
      </c>
      <c r="GS6">
        <f t="shared" si="15"/>
        <v>4.53117757484452</v>
      </c>
      <c r="GT6">
        <f t="shared" si="15"/>
        <v>5.38568935364082</v>
      </c>
      <c r="GU6">
        <f t="shared" si="15"/>
        <v>10.3108834651107</v>
      </c>
      <c r="GV6">
        <f t="shared" si="15"/>
        <v>6.12527208419638</v>
      </c>
      <c r="GW6">
        <f t="shared" si="15"/>
        <v>9.24613579661536</v>
      </c>
      <c r="GX6">
        <f t="shared" si="15"/>
        <v>3.10734110229823</v>
      </c>
      <c r="GY6">
        <f t="shared" si="15"/>
        <v>6.36655125871026</v>
      </c>
      <c r="GZ6">
        <f t="shared" si="15"/>
        <v>12.6776131854464</v>
      </c>
      <c r="HA6" s="21">
        <v>9.16666666666667</v>
      </c>
      <c r="HB6" s="13">
        <f t="shared" si="9"/>
        <v>10.1228917593715</v>
      </c>
    </row>
    <row r="7" spans="1:210">
      <c r="A7" s="12">
        <v>42787.1666666667</v>
      </c>
      <c r="B7" s="13">
        <v>6.83333333333333</v>
      </c>
      <c r="C7" s="13">
        <v>43</v>
      </c>
      <c r="E7">
        <v>0</v>
      </c>
      <c r="F7">
        <v>0</v>
      </c>
      <c r="H7" s="15">
        <v>0.225</v>
      </c>
      <c r="I7" s="15">
        <v>0.125</v>
      </c>
      <c r="J7" s="15">
        <v>0.025</v>
      </c>
      <c r="K7" s="15">
        <v>0.325</v>
      </c>
      <c r="L7" s="15">
        <v>0.375</v>
      </c>
      <c r="M7" s="15">
        <v>0.025</v>
      </c>
      <c r="N7" s="15">
        <v>0.475</v>
      </c>
      <c r="O7" s="15">
        <v>0.125</v>
      </c>
      <c r="P7" s="15">
        <v>0.025</v>
      </c>
      <c r="Q7" s="15">
        <v>0.075</v>
      </c>
      <c r="R7" s="15">
        <v>0.025</v>
      </c>
      <c r="S7" s="15">
        <v>0.075</v>
      </c>
      <c r="T7" s="15">
        <v>0.175</v>
      </c>
      <c r="U7" s="15">
        <v>0.075</v>
      </c>
      <c r="V7" s="15">
        <v>0.225</v>
      </c>
      <c r="W7" s="15">
        <v>0.025</v>
      </c>
      <c r="X7" s="15">
        <v>0.075</v>
      </c>
      <c r="Y7" s="15">
        <v>0.275</v>
      </c>
      <c r="Z7" s="15">
        <v>0.075</v>
      </c>
      <c r="AA7" s="15">
        <v>0.425</v>
      </c>
      <c r="AB7" s="15">
        <v>0.175</v>
      </c>
      <c r="AC7" s="15">
        <v>0.025</v>
      </c>
      <c r="AD7" s="15">
        <v>0.225</v>
      </c>
      <c r="AE7" s="15">
        <v>0.125</v>
      </c>
      <c r="AF7" s="15">
        <v>0.025</v>
      </c>
      <c r="AG7" s="15">
        <v>0.125</v>
      </c>
      <c r="AH7" s="15">
        <v>0.025</v>
      </c>
      <c r="AI7" s="15">
        <v>0.075</v>
      </c>
      <c r="AJ7" s="15">
        <v>0.425</v>
      </c>
      <c r="AK7" s="15">
        <v>0.025</v>
      </c>
      <c r="AL7" s="15">
        <v>0.425</v>
      </c>
      <c r="AM7" s="15">
        <v>0.025</v>
      </c>
      <c r="AN7" s="15">
        <v>0.425</v>
      </c>
      <c r="AO7" s="15">
        <v>0.125</v>
      </c>
      <c r="AP7" s="15">
        <v>0.025</v>
      </c>
      <c r="AQ7" s="15">
        <v>0.475</v>
      </c>
      <c r="AR7" s="15">
        <v>0.075</v>
      </c>
      <c r="AS7" s="15">
        <v>0.075</v>
      </c>
      <c r="AT7" s="15">
        <v>0.125</v>
      </c>
      <c r="AU7" s="15">
        <v>0.175</v>
      </c>
      <c r="AV7" s="15">
        <v>0.075</v>
      </c>
      <c r="AW7" s="15">
        <v>0.025</v>
      </c>
      <c r="AX7" s="15">
        <v>0.075</v>
      </c>
      <c r="AY7" s="15">
        <v>0.375</v>
      </c>
      <c r="AZ7" s="15">
        <v>0.225</v>
      </c>
      <c r="BA7" s="15">
        <v>0.225</v>
      </c>
      <c r="BB7" s="15">
        <v>0.075</v>
      </c>
      <c r="BC7" s="15">
        <v>0.075</v>
      </c>
      <c r="BD7" s="15">
        <v>0.175</v>
      </c>
      <c r="BE7" s="15">
        <v>0.225</v>
      </c>
      <c r="BF7" s="15">
        <v>0.175</v>
      </c>
      <c r="BG7" s="15">
        <v>0.475</v>
      </c>
      <c r="BH7" s="15">
        <v>0.375</v>
      </c>
      <c r="BI7" s="15">
        <v>0.125</v>
      </c>
      <c r="BJ7" s="15">
        <v>0.325</v>
      </c>
      <c r="BK7" s="15">
        <v>0.425</v>
      </c>
      <c r="BL7" s="15">
        <v>0.025</v>
      </c>
      <c r="BM7" s="15">
        <v>0.125</v>
      </c>
      <c r="BN7" s="15">
        <v>0.125</v>
      </c>
      <c r="BO7" s="15">
        <v>0.175</v>
      </c>
      <c r="BP7" s="15">
        <v>0.425</v>
      </c>
      <c r="BQ7" s="15">
        <v>0.425</v>
      </c>
      <c r="BR7" s="15">
        <v>0.125</v>
      </c>
      <c r="BS7" s="15">
        <v>0.025</v>
      </c>
      <c r="BT7" s="15">
        <v>0.025</v>
      </c>
      <c r="BU7" s="15">
        <v>0.325</v>
      </c>
      <c r="BV7" s="15">
        <v>0.025</v>
      </c>
      <c r="BW7" s="15">
        <v>0.025</v>
      </c>
      <c r="BX7" s="15">
        <v>0.225</v>
      </c>
      <c r="BY7" s="15">
        <v>0.025</v>
      </c>
      <c r="BZ7" s="15">
        <v>0.225</v>
      </c>
      <c r="CA7" s="15">
        <v>0.125</v>
      </c>
      <c r="CB7" s="15">
        <v>0.025</v>
      </c>
      <c r="CC7" s="15">
        <v>0.025</v>
      </c>
      <c r="CD7" s="15">
        <v>0.075</v>
      </c>
      <c r="CE7" s="15">
        <v>0.425</v>
      </c>
      <c r="CF7" s="15">
        <v>0.075</v>
      </c>
      <c r="CG7" s="15">
        <v>0.075</v>
      </c>
      <c r="CH7" s="15">
        <v>0.125</v>
      </c>
      <c r="CI7" s="15">
        <v>0.025</v>
      </c>
      <c r="CJ7" s="15">
        <v>0.175</v>
      </c>
      <c r="CK7" s="15">
        <v>0.075</v>
      </c>
      <c r="CL7" s="15">
        <v>0.025</v>
      </c>
      <c r="CM7" s="15">
        <v>0.175</v>
      </c>
      <c r="CN7" s="15">
        <v>0.175</v>
      </c>
      <c r="CO7" s="15">
        <v>0.225</v>
      </c>
      <c r="CP7" s="15">
        <v>0.075</v>
      </c>
      <c r="CQ7" s="15">
        <v>0.175</v>
      </c>
      <c r="CR7" s="15">
        <v>0.025</v>
      </c>
      <c r="CS7" s="15">
        <v>0.175</v>
      </c>
      <c r="CT7" s="15">
        <v>0.225</v>
      </c>
      <c r="CU7" s="15">
        <v>0.325</v>
      </c>
      <c r="CV7" s="15">
        <v>0.075</v>
      </c>
      <c r="CW7" s="15">
        <v>0.325</v>
      </c>
      <c r="CX7" s="15">
        <v>0.025</v>
      </c>
      <c r="CY7" s="15">
        <v>0.425</v>
      </c>
      <c r="CZ7" s="15">
        <v>0.225</v>
      </c>
      <c r="DA7" s="15">
        <v>0.125</v>
      </c>
      <c r="DB7" s="15">
        <v>0.125</v>
      </c>
      <c r="DC7" s="15">
        <v>0.425</v>
      </c>
      <c r="DE7">
        <f t="shared" si="5"/>
        <v>10.0117913250622</v>
      </c>
      <c r="DF7">
        <f t="shared" si="0"/>
        <v>11.9185459412215</v>
      </c>
      <c r="DG7">
        <f t="shared" si="1"/>
        <v>11.5831845023172</v>
      </c>
      <c r="DH7">
        <f t="shared" ref="DH7:EM7" si="16">DH6*(1-K6*0.5)+$C7*K6*0.5*0.8+K53-(0.22/3)*DH6</f>
        <v>8.69199143561864</v>
      </c>
      <c r="DI7">
        <f t="shared" si="16"/>
        <v>12.6229999803047</v>
      </c>
      <c r="DJ7">
        <f t="shared" si="16"/>
        <v>10.8930647748002</v>
      </c>
      <c r="DK7">
        <f t="shared" si="16"/>
        <v>13.2759914793897</v>
      </c>
      <c r="DL7">
        <f t="shared" si="16"/>
        <v>13.6964104518183</v>
      </c>
      <c r="DM7">
        <f t="shared" si="16"/>
        <v>14.568253644527</v>
      </c>
      <c r="DN7">
        <f t="shared" si="16"/>
        <v>13.0288738434711</v>
      </c>
      <c r="DO7">
        <f t="shared" si="16"/>
        <v>9.90588579063172</v>
      </c>
      <c r="DP7">
        <f t="shared" si="16"/>
        <v>4.27709514020824</v>
      </c>
      <c r="DQ7">
        <f t="shared" si="16"/>
        <v>12.6948068529174</v>
      </c>
      <c r="DR7">
        <f t="shared" si="16"/>
        <v>11.9534305955966</v>
      </c>
      <c r="DS7">
        <f t="shared" si="16"/>
        <v>9.87114274887922</v>
      </c>
      <c r="DT7">
        <f t="shared" si="16"/>
        <v>14.7289345105329</v>
      </c>
      <c r="DU7">
        <f t="shared" si="16"/>
        <v>7.59953677899099</v>
      </c>
      <c r="DV7">
        <f t="shared" si="16"/>
        <v>10.0632023266834</v>
      </c>
      <c r="DW7">
        <f t="shared" si="16"/>
        <v>12.0927793654061</v>
      </c>
      <c r="DX7">
        <f t="shared" si="16"/>
        <v>12.8984297519788</v>
      </c>
      <c r="DY7">
        <f t="shared" si="16"/>
        <v>11.4291276057115</v>
      </c>
      <c r="DZ7">
        <f t="shared" si="16"/>
        <v>11.8243152945878</v>
      </c>
      <c r="EA7">
        <f t="shared" si="16"/>
        <v>11.6473326279212</v>
      </c>
      <c r="EB7">
        <f t="shared" si="16"/>
        <v>12.2979030528211</v>
      </c>
      <c r="EC7">
        <f t="shared" si="16"/>
        <v>14.4510603317298</v>
      </c>
      <c r="ED7">
        <f t="shared" si="16"/>
        <v>11.5251220656102</v>
      </c>
      <c r="EE7">
        <f t="shared" si="16"/>
        <v>13.8886211772469</v>
      </c>
      <c r="EF7">
        <f t="shared" si="16"/>
        <v>7.37455182887081</v>
      </c>
      <c r="EG7">
        <f t="shared" si="16"/>
        <v>7.45699161171803</v>
      </c>
      <c r="EH7">
        <f t="shared" si="16"/>
        <v>15.0713834212566</v>
      </c>
      <c r="EI7">
        <f t="shared" si="16"/>
        <v>15.2460544203293</v>
      </c>
      <c r="EJ7">
        <f t="shared" si="16"/>
        <v>11.1781305057659</v>
      </c>
      <c r="EK7">
        <f t="shared" si="16"/>
        <v>10.2291027000981</v>
      </c>
      <c r="EL7">
        <f t="shared" si="16"/>
        <v>8.1212487487559</v>
      </c>
      <c r="EM7">
        <f t="shared" si="16"/>
        <v>9.16559741178338</v>
      </c>
      <c r="EN7">
        <f t="shared" ref="EN7:FS7" si="17">EN6*(1-AQ6*0.5)+$C7*AQ6*0.5*0.8+AQ53-(0.22/3)*EN6</f>
        <v>10.96910330631</v>
      </c>
      <c r="EO7">
        <f t="shared" si="17"/>
        <v>14.4637645617841</v>
      </c>
      <c r="EP7">
        <f t="shared" si="17"/>
        <v>8.14662763664575</v>
      </c>
      <c r="EQ7">
        <f t="shared" si="17"/>
        <v>11.5450453572622</v>
      </c>
      <c r="ER7">
        <f t="shared" si="17"/>
        <v>18.7430057697416</v>
      </c>
      <c r="ES7">
        <f t="shared" si="17"/>
        <v>10.5005696947418</v>
      </c>
      <c r="ET7">
        <f t="shared" si="17"/>
        <v>12.7571605725363</v>
      </c>
      <c r="EU7">
        <f t="shared" si="17"/>
        <v>11.023608228014</v>
      </c>
      <c r="EV7">
        <f t="shared" si="17"/>
        <v>12.1645003880775</v>
      </c>
      <c r="EW7">
        <f t="shared" si="17"/>
        <v>16.6578715288648</v>
      </c>
      <c r="EX7">
        <f t="shared" si="17"/>
        <v>9.75528205898429</v>
      </c>
      <c r="EY7">
        <f t="shared" si="17"/>
        <v>9.099358558311</v>
      </c>
      <c r="EZ7">
        <f t="shared" si="17"/>
        <v>7.28583788268997</v>
      </c>
      <c r="FA7">
        <f t="shared" si="17"/>
        <v>11.0290049420968</v>
      </c>
      <c r="FB7">
        <f t="shared" si="17"/>
        <v>15.2459604031155</v>
      </c>
      <c r="FC7">
        <f t="shared" si="17"/>
        <v>5.35151710115834</v>
      </c>
      <c r="FD7">
        <f t="shared" si="17"/>
        <v>13.7454199517728</v>
      </c>
      <c r="FE7">
        <f t="shared" si="17"/>
        <v>18.055172397745</v>
      </c>
      <c r="FF7">
        <f t="shared" si="17"/>
        <v>11.8572904759156</v>
      </c>
      <c r="FG7">
        <f t="shared" si="17"/>
        <v>15.4035921993785</v>
      </c>
      <c r="FH7">
        <f t="shared" si="17"/>
        <v>13.9429191312121</v>
      </c>
      <c r="FI7">
        <f t="shared" si="17"/>
        <v>11.8258485927761</v>
      </c>
      <c r="FJ7">
        <f t="shared" si="17"/>
        <v>16.1215371703415</v>
      </c>
      <c r="FK7">
        <f t="shared" si="17"/>
        <v>10.6417710929026</v>
      </c>
      <c r="FL7">
        <f t="shared" si="17"/>
        <v>13.8588202979221</v>
      </c>
      <c r="FM7">
        <f t="shared" si="17"/>
        <v>6.97208504416959</v>
      </c>
      <c r="FN7">
        <f t="shared" si="17"/>
        <v>11.9516851833693</v>
      </c>
      <c r="FO7">
        <f t="shared" si="17"/>
        <v>7.38855394164621</v>
      </c>
      <c r="FP7">
        <f t="shared" si="17"/>
        <v>12.6942782221794</v>
      </c>
      <c r="FQ7">
        <f t="shared" si="17"/>
        <v>4.83526060256938</v>
      </c>
      <c r="FR7">
        <f t="shared" si="17"/>
        <v>8.68625619585698</v>
      </c>
      <c r="FS7">
        <f t="shared" si="17"/>
        <v>10.3300273038995</v>
      </c>
      <c r="FT7">
        <f t="shared" ref="FT7:GZ7" si="18">FT6*(1-BW6*0.5)+$C7*BW6*0.5*0.8+BW53-(0.22/3)*FT6</f>
        <v>12.6747230128596</v>
      </c>
      <c r="FU7">
        <f t="shared" si="18"/>
        <v>11.4652537292526</v>
      </c>
      <c r="FV7">
        <f t="shared" si="18"/>
        <v>11.9356003566383</v>
      </c>
      <c r="FW7">
        <f t="shared" si="18"/>
        <v>13.2464768159175</v>
      </c>
      <c r="FX7">
        <f t="shared" si="18"/>
        <v>13.8880569166434</v>
      </c>
      <c r="FY7">
        <f t="shared" si="18"/>
        <v>11.9457245010827</v>
      </c>
      <c r="FZ7">
        <f t="shared" si="18"/>
        <v>13.3784420936865</v>
      </c>
      <c r="GA7">
        <f t="shared" si="18"/>
        <v>10.4810781301501</v>
      </c>
      <c r="GB7">
        <f t="shared" si="18"/>
        <v>8.34009443125518</v>
      </c>
      <c r="GC7">
        <f t="shared" si="18"/>
        <v>11.3085475750859</v>
      </c>
      <c r="GD7">
        <f t="shared" si="18"/>
        <v>10.6732457647921</v>
      </c>
      <c r="GE7">
        <f t="shared" si="18"/>
        <v>18.0246469390685</v>
      </c>
      <c r="GF7">
        <f t="shared" si="18"/>
        <v>3.91097434262684</v>
      </c>
      <c r="GG7">
        <f t="shared" si="18"/>
        <v>12.537943146903</v>
      </c>
      <c r="GH7">
        <f t="shared" si="18"/>
        <v>17.6179699320454</v>
      </c>
      <c r="GI7">
        <f t="shared" si="18"/>
        <v>12.7522367577087</v>
      </c>
      <c r="GJ7">
        <f t="shared" si="18"/>
        <v>10.7486679022921</v>
      </c>
      <c r="GK7">
        <f t="shared" si="18"/>
        <v>2.80968652822564</v>
      </c>
      <c r="GL7">
        <f t="shared" si="18"/>
        <v>11.4678969028211</v>
      </c>
      <c r="GM7">
        <f t="shared" si="18"/>
        <v>16.7707855999337</v>
      </c>
      <c r="GN7">
        <f t="shared" si="18"/>
        <v>9.33744417407065</v>
      </c>
      <c r="GO7">
        <f t="shared" si="18"/>
        <v>13.4509038993038</v>
      </c>
      <c r="GP7">
        <f t="shared" si="18"/>
        <v>7.39449140116257</v>
      </c>
      <c r="GQ7">
        <f t="shared" si="18"/>
        <v>9.67314537675284</v>
      </c>
      <c r="GR7">
        <f t="shared" si="18"/>
        <v>11.6622559640704</v>
      </c>
      <c r="GS7">
        <f t="shared" si="18"/>
        <v>4.57225149967037</v>
      </c>
      <c r="GT7">
        <f t="shared" si="18"/>
        <v>6.07877545027896</v>
      </c>
      <c r="GU7">
        <f t="shared" si="18"/>
        <v>9.85586596768872</v>
      </c>
      <c r="GV7">
        <f t="shared" si="18"/>
        <v>11.6844651467969</v>
      </c>
      <c r="GW7">
        <f t="shared" si="18"/>
        <v>13.9132819814161</v>
      </c>
      <c r="GX7">
        <f t="shared" si="18"/>
        <v>3.2706276576843</v>
      </c>
      <c r="GY7">
        <f t="shared" si="18"/>
        <v>11.8567786905956</v>
      </c>
      <c r="GZ7">
        <f t="shared" si="18"/>
        <v>12.5625110573927</v>
      </c>
      <c r="HA7" s="21">
        <v>6.83333333333333</v>
      </c>
      <c r="HB7" s="13">
        <f t="shared" si="9"/>
        <v>11.3162247948443</v>
      </c>
    </row>
    <row r="8" spans="1:210">
      <c r="A8" s="12">
        <v>42787.1875</v>
      </c>
      <c r="B8" s="13">
        <v>8</v>
      </c>
      <c r="C8" s="13">
        <v>43</v>
      </c>
      <c r="E8">
        <v>0</v>
      </c>
      <c r="F8">
        <v>0</v>
      </c>
      <c r="H8" s="15">
        <v>0.075</v>
      </c>
      <c r="I8" s="15">
        <v>0.475</v>
      </c>
      <c r="J8" s="15">
        <v>0.025</v>
      </c>
      <c r="K8" s="15">
        <v>0.025</v>
      </c>
      <c r="L8" s="15">
        <v>0.025</v>
      </c>
      <c r="M8" s="15">
        <v>0.375</v>
      </c>
      <c r="N8" s="15">
        <v>0.075</v>
      </c>
      <c r="O8" s="15">
        <v>0.175</v>
      </c>
      <c r="P8" s="15">
        <v>0.025</v>
      </c>
      <c r="Q8" s="15">
        <v>0.125</v>
      </c>
      <c r="R8" s="15">
        <v>0.425</v>
      </c>
      <c r="S8" s="15">
        <v>0.025</v>
      </c>
      <c r="T8" s="15">
        <v>0.075</v>
      </c>
      <c r="U8" s="15">
        <v>0.175</v>
      </c>
      <c r="V8" s="15">
        <v>0.025</v>
      </c>
      <c r="W8" s="15">
        <v>0.125</v>
      </c>
      <c r="X8" s="15">
        <v>0.225</v>
      </c>
      <c r="Y8" s="15">
        <v>0.375</v>
      </c>
      <c r="Z8" s="15">
        <v>0.075</v>
      </c>
      <c r="AA8" s="15">
        <v>0.175</v>
      </c>
      <c r="AB8" s="15">
        <v>0.325</v>
      </c>
      <c r="AC8" s="15">
        <v>0.075</v>
      </c>
      <c r="AD8" s="15">
        <v>0.025</v>
      </c>
      <c r="AE8" s="15">
        <v>0.175</v>
      </c>
      <c r="AF8" s="15">
        <v>0.075</v>
      </c>
      <c r="AG8" s="15">
        <v>0.075</v>
      </c>
      <c r="AH8" s="15">
        <v>0.075</v>
      </c>
      <c r="AI8" s="15">
        <v>0.025</v>
      </c>
      <c r="AJ8" s="15">
        <v>0.225</v>
      </c>
      <c r="AK8" s="15">
        <v>0.375</v>
      </c>
      <c r="AL8" s="15">
        <v>0.425</v>
      </c>
      <c r="AM8" s="15">
        <v>0.025</v>
      </c>
      <c r="AN8" s="15">
        <v>0.425</v>
      </c>
      <c r="AO8" s="15">
        <v>0.025</v>
      </c>
      <c r="AP8" s="15">
        <v>0.425</v>
      </c>
      <c r="AQ8" s="15">
        <v>0.025</v>
      </c>
      <c r="AR8" s="15">
        <v>0.025</v>
      </c>
      <c r="AS8" s="15">
        <v>0.125</v>
      </c>
      <c r="AT8" s="15">
        <v>0.025</v>
      </c>
      <c r="AU8" s="15">
        <v>0.025</v>
      </c>
      <c r="AV8" s="15">
        <v>0.075</v>
      </c>
      <c r="AW8" s="15">
        <v>0.425</v>
      </c>
      <c r="AX8" s="15">
        <v>0.025</v>
      </c>
      <c r="AY8" s="15">
        <v>0.025</v>
      </c>
      <c r="AZ8" s="15">
        <v>0.025</v>
      </c>
      <c r="BA8" s="15">
        <v>0.075</v>
      </c>
      <c r="BB8" s="15">
        <v>0.325</v>
      </c>
      <c r="BC8" s="15">
        <v>0.025</v>
      </c>
      <c r="BD8" s="15">
        <v>0.375</v>
      </c>
      <c r="BE8" s="15">
        <v>0.275</v>
      </c>
      <c r="BF8" s="15">
        <v>0.025</v>
      </c>
      <c r="BG8" s="15">
        <v>0.225</v>
      </c>
      <c r="BH8" s="15">
        <v>0.025</v>
      </c>
      <c r="BI8" s="15">
        <v>0.075</v>
      </c>
      <c r="BJ8" s="15">
        <v>0.125</v>
      </c>
      <c r="BK8" s="15">
        <v>0.125</v>
      </c>
      <c r="BL8" s="15">
        <v>0.225</v>
      </c>
      <c r="BM8" s="15">
        <v>0.175</v>
      </c>
      <c r="BN8" s="15">
        <v>0.025</v>
      </c>
      <c r="BO8" s="15">
        <v>0.025</v>
      </c>
      <c r="BP8" s="15">
        <v>0.025</v>
      </c>
      <c r="BQ8" s="15">
        <v>0.275</v>
      </c>
      <c r="BR8" s="15">
        <v>0.275</v>
      </c>
      <c r="BS8" s="15">
        <v>0.025</v>
      </c>
      <c r="BT8" s="15">
        <v>0.075</v>
      </c>
      <c r="BU8" s="15">
        <v>0.025</v>
      </c>
      <c r="BV8" s="15">
        <v>0.125</v>
      </c>
      <c r="BW8" s="15">
        <v>0.325</v>
      </c>
      <c r="BX8" s="15">
        <v>0.025</v>
      </c>
      <c r="BY8" s="15">
        <v>0.425</v>
      </c>
      <c r="BZ8" s="15">
        <v>0.025</v>
      </c>
      <c r="CA8" s="15">
        <v>0.125</v>
      </c>
      <c r="CB8" s="15">
        <v>0.025</v>
      </c>
      <c r="CC8" s="15">
        <v>0.325</v>
      </c>
      <c r="CD8" s="15">
        <v>0.075</v>
      </c>
      <c r="CE8" s="15">
        <v>0.275</v>
      </c>
      <c r="CF8" s="15">
        <v>0.125</v>
      </c>
      <c r="CG8" s="15">
        <v>0.025</v>
      </c>
      <c r="CH8" s="15">
        <v>0.375</v>
      </c>
      <c r="CI8" s="15">
        <v>0.225</v>
      </c>
      <c r="CJ8" s="15">
        <v>0.025</v>
      </c>
      <c r="CK8" s="15">
        <v>0.025</v>
      </c>
      <c r="CL8" s="15">
        <v>0.125</v>
      </c>
      <c r="CM8" s="15">
        <v>0.025</v>
      </c>
      <c r="CN8" s="15">
        <v>0.425</v>
      </c>
      <c r="CO8" s="15">
        <v>0.025</v>
      </c>
      <c r="CP8" s="15">
        <v>0.025</v>
      </c>
      <c r="CQ8" s="15">
        <v>0.025</v>
      </c>
      <c r="CR8" s="15">
        <v>0.075</v>
      </c>
      <c r="CS8" s="15">
        <v>0.125</v>
      </c>
      <c r="CT8" s="15">
        <v>0.025</v>
      </c>
      <c r="CU8" s="15">
        <v>0.375</v>
      </c>
      <c r="CV8" s="15">
        <v>0.225</v>
      </c>
      <c r="CW8" s="15">
        <v>0.325</v>
      </c>
      <c r="CX8" s="15">
        <v>0.425</v>
      </c>
      <c r="CY8" s="15">
        <v>0.175</v>
      </c>
      <c r="CZ8" s="15">
        <v>0.075</v>
      </c>
      <c r="DA8" s="15">
        <v>0.425</v>
      </c>
      <c r="DB8" s="15">
        <v>0.075</v>
      </c>
      <c r="DC8" s="15">
        <v>0.075</v>
      </c>
      <c r="DE8">
        <f t="shared" si="5"/>
        <v>12.0212667704882</v>
      </c>
      <c r="DF8">
        <f t="shared" si="0"/>
        <v>12.4496101175389</v>
      </c>
      <c r="DG8">
        <f t="shared" si="1"/>
        <v>11.0189611658683</v>
      </c>
      <c r="DH8">
        <f t="shared" ref="DH8:EM8" si="19">DH7*(1-K7*0.5)+$C8*K7*0.5*0.8+K54-(0.22/3)*DH7</f>
        <v>12.2321301220519</v>
      </c>
      <c r="DI8">
        <f t="shared" si="19"/>
        <v>15.7805008187752</v>
      </c>
      <c r="DJ8">
        <f t="shared" si="19"/>
        <v>10.3880767149632</v>
      </c>
      <c r="DK8">
        <f t="shared" si="19"/>
        <v>17.3193707945461</v>
      </c>
      <c r="DL8">
        <f t="shared" si="19"/>
        <v>13.9859813654463</v>
      </c>
      <c r="DM8">
        <f t="shared" si="19"/>
        <v>13.7478118733717</v>
      </c>
      <c r="DN8">
        <f t="shared" si="19"/>
        <v>12.8748403258197</v>
      </c>
      <c r="DO8">
        <f t="shared" si="19"/>
        <v>9.4856305936025</v>
      </c>
      <c r="DP8">
        <f t="shared" si="19"/>
        <v>5.09305042883516</v>
      </c>
      <c r="DQ8">
        <f t="shared" si="19"/>
        <v>13.6630587507398</v>
      </c>
      <c r="DR8">
        <f t="shared" si="19"/>
        <v>11.918592037918</v>
      </c>
      <c r="DS8">
        <f t="shared" si="19"/>
        <v>11.9067553880458</v>
      </c>
      <c r="DT8">
        <f t="shared" si="19"/>
        <v>13.8947009650455</v>
      </c>
      <c r="DU8">
        <f t="shared" si="19"/>
        <v>8.04725478598615</v>
      </c>
      <c r="DV8">
        <f t="shared" si="19"/>
        <v>12.671543836141</v>
      </c>
      <c r="DW8">
        <f t="shared" si="19"/>
        <v>12.0424963190736</v>
      </c>
      <c r="DX8">
        <f t="shared" si="19"/>
        <v>16.5216285812049</v>
      </c>
      <c r="DY8">
        <f t="shared" si="19"/>
        <v>12.6009429157929</v>
      </c>
      <c r="DZ8">
        <f t="shared" si="19"/>
        <v>11.239394898469</v>
      </c>
      <c r="EA8">
        <f t="shared" si="19"/>
        <v>13.3528699812325</v>
      </c>
      <c r="EB8">
        <f t="shared" si="19"/>
        <v>12.7774378881463</v>
      </c>
      <c r="EC8">
        <f t="shared" si="19"/>
        <v>13.6406776532563</v>
      </c>
      <c r="ED8">
        <f t="shared" si="19"/>
        <v>12.1096263183648</v>
      </c>
      <c r="EE8">
        <f t="shared" si="19"/>
        <v>13.1265145261998</v>
      </c>
      <c r="EF8">
        <f t="shared" si="19"/>
        <v>7.84720566783763</v>
      </c>
      <c r="EG8">
        <f t="shared" si="19"/>
        <v>12.635534842702</v>
      </c>
      <c r="EH8">
        <f t="shared" si="19"/>
        <v>14.2077563442654</v>
      </c>
      <c r="EI8">
        <f t="shared" si="19"/>
        <v>18.1982238651851</v>
      </c>
      <c r="EJ8">
        <f t="shared" si="19"/>
        <v>10.648674304021</v>
      </c>
      <c r="EK8">
        <f t="shared" si="19"/>
        <v>14.6152841783201</v>
      </c>
      <c r="EL8">
        <f t="shared" si="19"/>
        <v>9.16811246038322</v>
      </c>
      <c r="EM8">
        <f t="shared" si="19"/>
        <v>8.80888363393864</v>
      </c>
      <c r="EN8">
        <f t="shared" ref="EN8:FS8" si="20">EN7*(1-AQ7*0.5)+$C8*AQ7*0.5*0.8+AQ54-(0.22/3)*EN7</f>
        <v>15.729540361932</v>
      </c>
      <c r="EO8">
        <f t="shared" si="20"/>
        <v>14.150697322853</v>
      </c>
      <c r="EP8">
        <f t="shared" si="20"/>
        <v>8.53370974025085</v>
      </c>
      <c r="EQ8">
        <f t="shared" si="20"/>
        <v>12.1268433629008</v>
      </c>
      <c r="ER8">
        <f t="shared" si="20"/>
        <v>18.7385056751082</v>
      </c>
      <c r="ES8">
        <f t="shared" si="20"/>
        <v>10.6267565535746</v>
      </c>
      <c r="ET8">
        <f t="shared" si="20"/>
        <v>12.0921709567269</v>
      </c>
      <c r="EU8">
        <f t="shared" si="20"/>
        <v>11.0918249827425</v>
      </c>
      <c r="EV8">
        <f t="shared" si="20"/>
        <v>15.4415932035207</v>
      </c>
      <c r="EW8">
        <f t="shared" si="20"/>
        <v>17.4322837364174</v>
      </c>
      <c r="EX8">
        <f t="shared" si="20"/>
        <v>11.8124254763564</v>
      </c>
      <c r="EY8">
        <f t="shared" si="20"/>
        <v>9.3808463180982</v>
      </c>
      <c r="EZ8">
        <f t="shared" si="20"/>
        <v>7.76832418402516</v>
      </c>
      <c r="FA8">
        <f t="shared" si="20"/>
        <v>12.2651733139095</v>
      </c>
      <c r="FB8">
        <f t="shared" si="20"/>
        <v>16.2827527615365</v>
      </c>
      <c r="FC8">
        <f t="shared" si="20"/>
        <v>7.50081476738871</v>
      </c>
      <c r="FD8">
        <f t="shared" si="20"/>
        <v>17.6428852500968</v>
      </c>
      <c r="FE8">
        <f t="shared" si="20"/>
        <v>19.7957815973332</v>
      </c>
      <c r="FF8">
        <f t="shared" si="20"/>
        <v>12.3966751862704</v>
      </c>
      <c r="FG8">
        <f t="shared" si="20"/>
        <v>17.3609117056917</v>
      </c>
      <c r="FH8">
        <f t="shared" si="20"/>
        <v>17.2675680795406</v>
      </c>
      <c r="FI8">
        <f t="shared" si="20"/>
        <v>11.2407965885628</v>
      </c>
      <c r="FJ8">
        <f t="shared" si="20"/>
        <v>16.0816950380368</v>
      </c>
      <c r="FK8">
        <f t="shared" si="20"/>
        <v>11.3462638527833</v>
      </c>
      <c r="FL8">
        <f t="shared" si="20"/>
        <v>14.6398600333396</v>
      </c>
      <c r="FM8">
        <f t="shared" si="20"/>
        <v>12.2892307357111</v>
      </c>
      <c r="FN8">
        <f t="shared" si="20"/>
        <v>15.8454951684563</v>
      </c>
      <c r="FO8">
        <f t="shared" si="20"/>
        <v>8.53494203123926</v>
      </c>
      <c r="FP8">
        <f t="shared" si="20"/>
        <v>12.034686008109</v>
      </c>
      <c r="FQ8">
        <f t="shared" si="20"/>
        <v>4.85023406751551</v>
      </c>
      <c r="FR8">
        <f t="shared" si="20"/>
        <v>12.2277474430007</v>
      </c>
      <c r="FS8">
        <f t="shared" si="20"/>
        <v>9.87336662698144</v>
      </c>
      <c r="FT8">
        <f t="shared" ref="FT8:GZ8" si="21">FT7*(1-BW7*0.5)+$C8*BW7*0.5*0.8+BW54-(0.22/3)*FT7</f>
        <v>12.0168092875891</v>
      </c>
      <c r="FU8">
        <f t="shared" si="21"/>
        <v>13.2046274112331</v>
      </c>
      <c r="FV8">
        <f t="shared" si="21"/>
        <v>11.3411279926935</v>
      </c>
      <c r="FW8">
        <f t="shared" si="21"/>
        <v>14.6548398742929</v>
      </c>
      <c r="FX8">
        <f t="shared" si="21"/>
        <v>14.1515958521327</v>
      </c>
      <c r="FY8">
        <f t="shared" si="21"/>
        <v>11.3503831480731</v>
      </c>
      <c r="FZ8">
        <f t="shared" si="21"/>
        <v>12.6601258139784</v>
      </c>
      <c r="GA8">
        <f t="shared" si="21"/>
        <v>10.6094253040584</v>
      </c>
      <c r="GB8">
        <f t="shared" si="21"/>
        <v>13.2662174396547</v>
      </c>
      <c r="GC8">
        <f t="shared" si="21"/>
        <v>11.3451835521806</v>
      </c>
      <c r="GD8">
        <f t="shared" si="21"/>
        <v>10.7802943591943</v>
      </c>
      <c r="GE8">
        <f t="shared" si="21"/>
        <v>17.7262990631783</v>
      </c>
      <c r="GF8">
        <f t="shared" si="21"/>
        <v>4.00528237821804</v>
      </c>
      <c r="GG8">
        <f t="shared" si="21"/>
        <v>13.5314239574428</v>
      </c>
      <c r="GH8">
        <f t="shared" si="21"/>
        <v>16.9553115979104</v>
      </c>
      <c r="GI8">
        <f t="shared" si="21"/>
        <v>12.0876697693387</v>
      </c>
      <c r="GJ8">
        <f t="shared" si="21"/>
        <v>12.0299238146735</v>
      </c>
      <c r="GK8">
        <f t="shared" si="21"/>
        <v>5.36779527826935</v>
      </c>
      <c r="GL8">
        <f t="shared" si="21"/>
        <v>13.2067793950469</v>
      </c>
      <c r="GM8">
        <f t="shared" si="21"/>
        <v>16.2020235292743</v>
      </c>
      <c r="GN8">
        <f t="shared" si="21"/>
        <v>10.8456719027409</v>
      </c>
      <c r="GO8">
        <f t="shared" si="21"/>
        <v>12.7263679812802</v>
      </c>
      <c r="GP8">
        <f t="shared" si="21"/>
        <v>9.21521070080893</v>
      </c>
      <c r="GQ8">
        <f t="shared" si="21"/>
        <v>11.7455525275729</v>
      </c>
      <c r="GR8">
        <f t="shared" si="21"/>
        <v>14.5019072658771</v>
      </c>
      <c r="GS8">
        <f t="shared" si="21"/>
        <v>5.35549362512357</v>
      </c>
      <c r="GT8">
        <f t="shared" si="21"/>
        <v>10.2351975732548</v>
      </c>
      <c r="GU8">
        <f t="shared" si="21"/>
        <v>9.43990413879544</v>
      </c>
      <c r="GV8">
        <f t="shared" si="21"/>
        <v>15.6546555256708</v>
      </c>
      <c r="GW8">
        <f t="shared" si="21"/>
        <v>15.197730413203</v>
      </c>
      <c r="GX8">
        <f t="shared" si="21"/>
        <v>4.97636740084884</v>
      </c>
      <c r="GY8">
        <f t="shared" si="21"/>
        <v>12.3962329184563</v>
      </c>
      <c r="GZ8">
        <f t="shared" si="21"/>
        <v>16.2817266468213</v>
      </c>
      <c r="HA8" s="21">
        <v>8</v>
      </c>
      <c r="HB8" s="13">
        <f t="shared" si="9"/>
        <v>12.4150796080247</v>
      </c>
    </row>
    <row r="9" spans="1:210">
      <c r="A9" s="12">
        <v>42787.2083333333</v>
      </c>
      <c r="B9" s="13">
        <v>6.5</v>
      </c>
      <c r="C9" s="13">
        <v>43</v>
      </c>
      <c r="E9">
        <v>0</v>
      </c>
      <c r="F9">
        <v>0</v>
      </c>
      <c r="H9" s="15">
        <v>0.425</v>
      </c>
      <c r="I9" s="15">
        <v>0.275</v>
      </c>
      <c r="J9" s="15">
        <v>0.025</v>
      </c>
      <c r="K9" s="15">
        <v>0.125</v>
      </c>
      <c r="L9" s="15">
        <v>0.475</v>
      </c>
      <c r="M9" s="15">
        <v>0.425</v>
      </c>
      <c r="N9" s="15">
        <v>0.375</v>
      </c>
      <c r="O9" s="15">
        <v>0.075</v>
      </c>
      <c r="P9" s="15">
        <v>0.425</v>
      </c>
      <c r="Q9" s="15">
        <v>0.325</v>
      </c>
      <c r="R9" s="15">
        <v>0.375</v>
      </c>
      <c r="S9" s="15">
        <v>0.025</v>
      </c>
      <c r="T9" s="15">
        <v>0.125</v>
      </c>
      <c r="U9" s="15">
        <v>0.475</v>
      </c>
      <c r="V9" s="15">
        <v>0.075</v>
      </c>
      <c r="W9" s="15">
        <v>0.075</v>
      </c>
      <c r="X9" s="15">
        <v>0.025</v>
      </c>
      <c r="Y9" s="15">
        <v>0.175</v>
      </c>
      <c r="Z9" s="15">
        <v>0.025</v>
      </c>
      <c r="AA9" s="15">
        <v>0.475</v>
      </c>
      <c r="AB9" s="15">
        <v>0.025</v>
      </c>
      <c r="AC9" s="15">
        <v>0.225</v>
      </c>
      <c r="AD9" s="15">
        <v>0.425</v>
      </c>
      <c r="AE9" s="15">
        <v>0.075</v>
      </c>
      <c r="AF9" s="15">
        <v>0.025</v>
      </c>
      <c r="AG9" s="15">
        <v>0.125</v>
      </c>
      <c r="AH9" s="15">
        <v>0.025</v>
      </c>
      <c r="AI9" s="15">
        <v>0.425</v>
      </c>
      <c r="AJ9" s="15">
        <v>0.075</v>
      </c>
      <c r="AK9" s="15">
        <v>0.075</v>
      </c>
      <c r="AL9" s="15">
        <v>0.225</v>
      </c>
      <c r="AM9" s="15">
        <v>0.175</v>
      </c>
      <c r="AN9" s="15">
        <v>0.325</v>
      </c>
      <c r="AO9" s="15">
        <v>0.025</v>
      </c>
      <c r="AP9" s="15">
        <v>0.225</v>
      </c>
      <c r="AQ9" s="15">
        <v>0.175</v>
      </c>
      <c r="AR9" s="15">
        <v>0.325</v>
      </c>
      <c r="AS9" s="15">
        <v>0.025</v>
      </c>
      <c r="AT9" s="15">
        <v>0.025</v>
      </c>
      <c r="AU9" s="15">
        <v>0.025</v>
      </c>
      <c r="AV9" s="15">
        <v>0.075</v>
      </c>
      <c r="AW9" s="15">
        <v>0.125</v>
      </c>
      <c r="AX9" s="15">
        <v>0.025</v>
      </c>
      <c r="AY9" s="15">
        <v>0.025</v>
      </c>
      <c r="AZ9" s="15">
        <v>0.075</v>
      </c>
      <c r="BA9" s="15">
        <v>0.075</v>
      </c>
      <c r="BB9" s="15">
        <v>0.175</v>
      </c>
      <c r="BC9" s="15">
        <v>0.025</v>
      </c>
      <c r="BD9" s="15">
        <v>0.225</v>
      </c>
      <c r="BE9" s="15">
        <v>0.025</v>
      </c>
      <c r="BF9" s="15">
        <v>0.075</v>
      </c>
      <c r="BG9" s="15">
        <v>0.175</v>
      </c>
      <c r="BH9" s="15">
        <v>0.275</v>
      </c>
      <c r="BI9" s="15">
        <v>0.075</v>
      </c>
      <c r="BJ9" s="15">
        <v>0.425</v>
      </c>
      <c r="BK9" s="15">
        <v>0.125</v>
      </c>
      <c r="BL9" s="15">
        <v>0.225</v>
      </c>
      <c r="BM9" s="15">
        <v>0.275</v>
      </c>
      <c r="BN9" s="15">
        <v>0.375</v>
      </c>
      <c r="BO9" s="15">
        <v>0.125</v>
      </c>
      <c r="BP9" s="15">
        <v>0.025</v>
      </c>
      <c r="BQ9" s="15">
        <v>0.025</v>
      </c>
      <c r="BR9" s="15">
        <v>0.175</v>
      </c>
      <c r="BS9" s="15">
        <v>0.425</v>
      </c>
      <c r="BT9" s="15">
        <v>0.225</v>
      </c>
      <c r="BU9" s="15">
        <v>0.075</v>
      </c>
      <c r="BV9" s="15">
        <v>0.025</v>
      </c>
      <c r="BW9" s="15">
        <v>0.125</v>
      </c>
      <c r="BX9" s="15">
        <v>0.125</v>
      </c>
      <c r="BY9" s="15">
        <v>0.375</v>
      </c>
      <c r="BZ9" s="15">
        <v>0.025</v>
      </c>
      <c r="CA9" s="15">
        <v>0.025</v>
      </c>
      <c r="CB9" s="15">
        <v>0.175</v>
      </c>
      <c r="CC9" s="15">
        <v>0.225</v>
      </c>
      <c r="CD9" s="15">
        <v>0.125</v>
      </c>
      <c r="CE9" s="15">
        <v>0.325</v>
      </c>
      <c r="CF9" s="15">
        <v>0.075</v>
      </c>
      <c r="CG9" s="15">
        <v>0.425</v>
      </c>
      <c r="CH9" s="15">
        <v>0.025</v>
      </c>
      <c r="CI9" s="15">
        <v>0.025</v>
      </c>
      <c r="CJ9" s="15">
        <v>0.025</v>
      </c>
      <c r="CK9" s="15">
        <v>0.225</v>
      </c>
      <c r="CL9" s="15">
        <v>0.075</v>
      </c>
      <c r="CM9" s="15">
        <v>0.475</v>
      </c>
      <c r="CN9" s="15">
        <v>0.325</v>
      </c>
      <c r="CO9" s="15">
        <v>0.475</v>
      </c>
      <c r="CP9" s="15">
        <v>0.025</v>
      </c>
      <c r="CQ9" s="15">
        <v>0.025</v>
      </c>
      <c r="CR9" s="15">
        <v>0.075</v>
      </c>
      <c r="CS9" s="15">
        <v>0.325</v>
      </c>
      <c r="CT9" s="15">
        <v>0.025</v>
      </c>
      <c r="CU9" s="15">
        <v>0.025</v>
      </c>
      <c r="CV9" s="15">
        <v>0.025</v>
      </c>
      <c r="CW9" s="15">
        <v>0.125</v>
      </c>
      <c r="CX9" s="15">
        <v>0.375</v>
      </c>
      <c r="CY9" s="15">
        <v>0.175</v>
      </c>
      <c r="CZ9" s="15">
        <v>0.325</v>
      </c>
      <c r="DA9" s="15">
        <v>0.425</v>
      </c>
      <c r="DB9" s="15">
        <v>0.075</v>
      </c>
      <c r="DC9" s="15">
        <v>0.225</v>
      </c>
      <c r="DE9">
        <f t="shared" si="5"/>
        <v>11.9789097034257</v>
      </c>
      <c r="DF9">
        <f t="shared" si="0"/>
        <v>16.7498563060039</v>
      </c>
      <c r="DG9">
        <f t="shared" si="1"/>
        <v>10.5031669991313</v>
      </c>
      <c r="DH9">
        <f t="shared" ref="DH9:EM9" si="22">DH8*(1-K8*0.5)+$C9*K8*0.5*0.8+K55-(0.22/3)*DH8</f>
        <v>11.6122056199091</v>
      </c>
      <c r="DI9">
        <f t="shared" si="22"/>
        <v>14.8560078318303</v>
      </c>
      <c r="DJ9">
        <f t="shared" si="22"/>
        <v>14.1285200384769</v>
      </c>
      <c r="DK9">
        <f t="shared" si="22"/>
        <v>16.6898071981505</v>
      </c>
      <c r="DL9">
        <f t="shared" si="22"/>
        <v>14.7465693625037</v>
      </c>
      <c r="DM9">
        <f t="shared" si="22"/>
        <v>12.9977913542407</v>
      </c>
      <c r="DN9">
        <f t="shared" si="22"/>
        <v>13.2760078482292</v>
      </c>
      <c r="DO9">
        <f t="shared" si="22"/>
        <v>14.0843211822645</v>
      </c>
      <c r="DP9">
        <f t="shared" si="22"/>
        <v>5.08589693369348</v>
      </c>
      <c r="DQ9">
        <f t="shared" si="22"/>
        <v>13.4387364058662</v>
      </c>
      <c r="DR9">
        <f t="shared" si="22"/>
        <v>13.0116851518195</v>
      </c>
      <c r="DS9">
        <f t="shared" si="22"/>
        <v>11.3147588839052</v>
      </c>
      <c r="DT9">
        <f t="shared" si="22"/>
        <v>14.1573374172935</v>
      </c>
      <c r="DU9">
        <f t="shared" si="22"/>
        <v>10.4218066049237</v>
      </c>
      <c r="DV9">
        <f t="shared" si="22"/>
        <v>15.8163828188809</v>
      </c>
      <c r="DW9">
        <f t="shared" si="22"/>
        <v>11.9977863103762</v>
      </c>
      <c r="DX9">
        <f t="shared" si="22"/>
        <v>16.8743999843944</v>
      </c>
      <c r="DY9">
        <f t="shared" si="22"/>
        <v>15.2192205448184</v>
      </c>
      <c r="DZ9">
        <f t="shared" si="22"/>
        <v>11.2836952972221</v>
      </c>
      <c r="EA9">
        <f t="shared" si="22"/>
        <v>12.6367486411767</v>
      </c>
      <c r="EB9">
        <f t="shared" si="22"/>
        <v>13.7323999611361</v>
      </c>
      <c r="EC9">
        <f t="shared" si="22"/>
        <v>13.4188358800204</v>
      </c>
      <c r="ED9">
        <f t="shared" si="22"/>
        <v>12.0574760680794</v>
      </c>
      <c r="EE9">
        <f t="shared" si="22"/>
        <v>12.9616591662127</v>
      </c>
      <c r="EF9">
        <f t="shared" si="22"/>
        <v>7.6036538480149</v>
      </c>
      <c r="EG9">
        <f t="shared" si="22"/>
        <v>14.1574312844332</v>
      </c>
      <c r="EH9">
        <f t="shared" si="22"/>
        <v>16.9518998978028</v>
      </c>
      <c r="EI9">
        <f t="shared" si="22"/>
        <v>20.3065648770531</v>
      </c>
      <c r="EJ9">
        <f t="shared" si="22"/>
        <v>10.1646630929259</v>
      </c>
      <c r="EK9">
        <f t="shared" si="22"/>
        <v>17.7477487840169</v>
      </c>
      <c r="EL9">
        <f t="shared" si="22"/>
        <v>8.81118280753366</v>
      </c>
      <c r="EM9">
        <f t="shared" si="22"/>
        <v>13.6010110619045</v>
      </c>
      <c r="EN9">
        <f t="shared" ref="EN9:FS9" si="23">EN8*(1-AQ8*0.5)+$C9*AQ8*0.5*0.8+AQ55-(0.22/3)*EN8</f>
        <v>14.8094214808662</v>
      </c>
      <c r="EO9">
        <f t="shared" si="23"/>
        <v>13.3660958026415</v>
      </c>
      <c r="EP9">
        <f t="shared" si="23"/>
        <v>9.52454750053344</v>
      </c>
      <c r="EQ9">
        <f t="shared" si="23"/>
        <v>11.5159559742518</v>
      </c>
      <c r="ER9">
        <f t="shared" si="23"/>
        <v>17.5601172713281</v>
      </c>
      <c r="ES9">
        <f t="shared" si="23"/>
        <v>10.7389577022201</v>
      </c>
      <c r="ET9">
        <f t="shared" si="23"/>
        <v>15.9458254249291</v>
      </c>
      <c r="EU9">
        <f t="shared" si="23"/>
        <v>10.5697766717237</v>
      </c>
      <c r="EV9">
        <f t="shared" si="23"/>
        <v>14.5461897868851</v>
      </c>
      <c r="EW9">
        <f t="shared" si="23"/>
        <v>16.3660127157083</v>
      </c>
      <c r="EX9">
        <f t="shared" si="23"/>
        <v>11.7932149860602</v>
      </c>
      <c r="EY9">
        <f t="shared" si="23"/>
        <v>12.7585300614134</v>
      </c>
      <c r="EZ9">
        <f t="shared" si="23"/>
        <v>7.53154302489634</v>
      </c>
      <c r="FA9">
        <f t="shared" si="23"/>
        <v>15.5160072745315</v>
      </c>
      <c r="FB9">
        <f t="shared" si="23"/>
        <v>17.5798057209792</v>
      </c>
      <c r="FC9">
        <f t="shared" si="23"/>
        <v>7.28699483318784</v>
      </c>
      <c r="FD9">
        <f t="shared" si="23"/>
        <v>18.2342490744538</v>
      </c>
      <c r="FE9">
        <f t="shared" si="23"/>
        <v>18.5266436768954</v>
      </c>
      <c r="FF9">
        <f t="shared" si="23"/>
        <v>12.3127103531254</v>
      </c>
      <c r="FG9">
        <f t="shared" si="23"/>
        <v>17.1527211990019</v>
      </c>
      <c r="FH9">
        <f t="shared" si="23"/>
        <v>17.0720567487364</v>
      </c>
      <c r="FI9">
        <f t="shared" si="23"/>
        <v>13.0218818891882</v>
      </c>
      <c r="FJ9">
        <f t="shared" si="23"/>
        <v>16.5052224194192</v>
      </c>
      <c r="FK9">
        <f t="shared" si="23"/>
        <v>10.8023762054194</v>
      </c>
      <c r="FL9">
        <f t="shared" si="23"/>
        <v>13.8132720471446</v>
      </c>
      <c r="FM9">
        <f t="shared" si="23"/>
        <v>11.6644050975626</v>
      </c>
      <c r="FN9">
        <f t="shared" si="23"/>
        <v>17.2347366037734</v>
      </c>
      <c r="FO9">
        <f t="shared" si="23"/>
        <v>11.4654917529863</v>
      </c>
      <c r="FP9">
        <f t="shared" si="23"/>
        <v>11.431708792413</v>
      </c>
      <c r="FQ9">
        <f t="shared" si="23"/>
        <v>5.60266645836588</v>
      </c>
      <c r="FR9">
        <f t="shared" si="23"/>
        <v>11.6081991208098</v>
      </c>
      <c r="FS9">
        <f t="shared" si="23"/>
        <v>10.6822343268165</v>
      </c>
      <c r="FT9">
        <f t="shared" ref="FT9:GZ9" si="24">FT8*(1-BW8*0.5)+$C9*BW8*0.5*0.8+BW55-(0.22/3)*FT8</f>
        <v>14.772845097266</v>
      </c>
      <c r="FU9">
        <f t="shared" si="24"/>
        <v>12.5012302251023</v>
      </c>
      <c r="FV9">
        <f t="shared" si="24"/>
        <v>15.4094555747819</v>
      </c>
      <c r="FW9">
        <f t="shared" si="24"/>
        <v>13.8269661184161</v>
      </c>
      <c r="FX9">
        <f t="shared" si="24"/>
        <v>14.3793374155513</v>
      </c>
      <c r="FY9">
        <f t="shared" si="24"/>
        <v>10.8061419278635</v>
      </c>
      <c r="FZ9">
        <f t="shared" si="24"/>
        <v>15.2644461428485</v>
      </c>
      <c r="GA9">
        <f t="shared" si="24"/>
        <v>10.7235473328586</v>
      </c>
      <c r="GB9">
        <f t="shared" si="24"/>
        <v>15.1992565961275</v>
      </c>
      <c r="GC9">
        <f t="shared" si="24"/>
        <v>11.9541294530094</v>
      </c>
      <c r="GD9">
        <f t="shared" si="24"/>
        <v>10.2849857600302</v>
      </c>
      <c r="GE9">
        <f t="shared" si="24"/>
        <v>19.552689390866</v>
      </c>
      <c r="GF9">
        <f t="shared" si="24"/>
        <v>7.13096740293252</v>
      </c>
      <c r="GG9">
        <f t="shared" si="24"/>
        <v>12.7999767344289</v>
      </c>
      <c r="GH9">
        <f t="shared" si="24"/>
        <v>15.9299806857564</v>
      </c>
      <c r="GI9">
        <f t="shared" si="24"/>
        <v>12.5957612923369</v>
      </c>
      <c r="GJ9">
        <f t="shared" si="24"/>
        <v>11.427355353914</v>
      </c>
      <c r="GK9">
        <f t="shared" si="24"/>
        <v>11.1435004612307</v>
      </c>
      <c r="GL9">
        <f t="shared" si="24"/>
        <v>12.503197496972</v>
      </c>
      <c r="GM9">
        <f t="shared" si="24"/>
        <v>15.2413498430116</v>
      </c>
      <c r="GN9">
        <f t="shared" si="24"/>
        <v>10.344751731089</v>
      </c>
      <c r="GO9">
        <f t="shared" si="24"/>
        <v>12.6058621966883</v>
      </c>
      <c r="GP9">
        <f t="shared" si="24"/>
        <v>10.113477913949</v>
      </c>
      <c r="GQ9">
        <f t="shared" si="24"/>
        <v>11.1673926022896</v>
      </c>
      <c r="GR9">
        <f t="shared" si="24"/>
        <v>17.1693264540275</v>
      </c>
      <c r="GS9">
        <f t="shared" si="24"/>
        <v>8.23026439312144</v>
      </c>
      <c r="GT9">
        <f t="shared" si="24"/>
        <v>13.4113968122289</v>
      </c>
      <c r="GU9">
        <f t="shared" si="24"/>
        <v>14.0516648724564</v>
      </c>
      <c r="GV9">
        <f t="shared" si="24"/>
        <v>16.1468650952921</v>
      </c>
      <c r="GW9">
        <f t="shared" si="24"/>
        <v>14.8033152924063</v>
      </c>
      <c r="GX9">
        <f t="shared" si="24"/>
        <v>10.8639557187729</v>
      </c>
      <c r="GY9">
        <f t="shared" si="24"/>
        <v>12.3123171033274</v>
      </c>
      <c r="GZ9">
        <f t="shared" si="24"/>
        <v>15.7671686101319</v>
      </c>
      <c r="HA9" s="21">
        <v>6.5</v>
      </c>
      <c r="HB9" s="13">
        <f t="shared" si="9"/>
        <v>13.1937059626702</v>
      </c>
    </row>
    <row r="10" spans="1:210">
      <c r="A10" s="12">
        <v>42787.2291666667</v>
      </c>
      <c r="B10" s="13">
        <v>5.66666666666667</v>
      </c>
      <c r="C10" s="13">
        <v>43</v>
      </c>
      <c r="E10">
        <v>0</v>
      </c>
      <c r="F10">
        <v>0</v>
      </c>
      <c r="H10" s="15">
        <v>0.075</v>
      </c>
      <c r="I10" s="15">
        <v>0.075</v>
      </c>
      <c r="J10" s="15">
        <v>0.425</v>
      </c>
      <c r="K10" s="15">
        <v>0.125</v>
      </c>
      <c r="L10" s="15">
        <v>0.425</v>
      </c>
      <c r="M10" s="15">
        <v>0.325</v>
      </c>
      <c r="N10" s="15">
        <v>0.375</v>
      </c>
      <c r="O10" s="15">
        <v>0.075</v>
      </c>
      <c r="P10" s="15">
        <v>0.125</v>
      </c>
      <c r="Q10" s="15">
        <v>0.025</v>
      </c>
      <c r="R10" s="15">
        <v>0.175</v>
      </c>
      <c r="S10" s="15">
        <v>0.025</v>
      </c>
      <c r="T10" s="15">
        <v>0.025</v>
      </c>
      <c r="U10" s="15">
        <v>0.275</v>
      </c>
      <c r="V10" s="15">
        <v>0.125</v>
      </c>
      <c r="W10" s="15">
        <v>0.075</v>
      </c>
      <c r="X10" s="15">
        <v>0.075</v>
      </c>
      <c r="Y10" s="15">
        <v>0.425</v>
      </c>
      <c r="Z10" s="15">
        <v>0.425</v>
      </c>
      <c r="AA10" s="15">
        <v>0.025</v>
      </c>
      <c r="AB10" s="15">
        <v>0.125</v>
      </c>
      <c r="AC10" s="15">
        <v>0.025</v>
      </c>
      <c r="AD10" s="15">
        <v>0.075</v>
      </c>
      <c r="AE10" s="15">
        <v>0.075</v>
      </c>
      <c r="AF10" s="15">
        <v>0.425</v>
      </c>
      <c r="AG10" s="15">
        <v>0.125</v>
      </c>
      <c r="AH10" s="15">
        <v>0.175</v>
      </c>
      <c r="AI10" s="15">
        <v>0.275</v>
      </c>
      <c r="AJ10" s="15">
        <v>0.325</v>
      </c>
      <c r="AK10" s="15">
        <v>0.075</v>
      </c>
      <c r="AL10" s="15">
        <v>0.075</v>
      </c>
      <c r="AM10" s="15">
        <v>0.075</v>
      </c>
      <c r="AN10" s="15">
        <v>0.475</v>
      </c>
      <c r="AO10" s="15">
        <v>0.075</v>
      </c>
      <c r="AP10" s="15">
        <v>0.025</v>
      </c>
      <c r="AQ10" s="15">
        <v>0.125</v>
      </c>
      <c r="AR10" s="15">
        <v>0.175</v>
      </c>
      <c r="AS10" s="15">
        <v>0.325</v>
      </c>
      <c r="AT10" s="15">
        <v>0.025</v>
      </c>
      <c r="AU10" s="15">
        <v>0.025</v>
      </c>
      <c r="AV10" s="15">
        <v>0.425</v>
      </c>
      <c r="AW10" s="15">
        <v>0.425</v>
      </c>
      <c r="AX10" s="15">
        <v>0.025</v>
      </c>
      <c r="AY10" s="15">
        <v>0.075</v>
      </c>
      <c r="AZ10" s="15">
        <v>0.175</v>
      </c>
      <c r="BA10" s="15">
        <v>0.425</v>
      </c>
      <c r="BB10" s="15">
        <v>0.025</v>
      </c>
      <c r="BC10" s="15">
        <v>0.025</v>
      </c>
      <c r="BD10" s="15">
        <v>0.175</v>
      </c>
      <c r="BE10" s="15">
        <v>0.425</v>
      </c>
      <c r="BF10" s="15">
        <v>0.025</v>
      </c>
      <c r="BG10" s="15">
        <v>0.075</v>
      </c>
      <c r="BH10" s="15">
        <v>0.025</v>
      </c>
      <c r="BI10" s="15">
        <v>0.275</v>
      </c>
      <c r="BJ10" s="15">
        <v>0.125</v>
      </c>
      <c r="BK10" s="15">
        <v>0.025</v>
      </c>
      <c r="BL10" s="15">
        <v>0.075</v>
      </c>
      <c r="BM10" s="15">
        <v>0.025</v>
      </c>
      <c r="BN10" s="15">
        <v>0.025</v>
      </c>
      <c r="BO10" s="15">
        <v>0.175</v>
      </c>
      <c r="BP10" s="15">
        <v>0.175</v>
      </c>
      <c r="BQ10" s="15">
        <v>0.175</v>
      </c>
      <c r="BR10" s="15">
        <v>0.425</v>
      </c>
      <c r="BS10" s="15">
        <v>0.025</v>
      </c>
      <c r="BT10" s="15">
        <v>0.425</v>
      </c>
      <c r="BU10" s="15">
        <v>0.075</v>
      </c>
      <c r="BV10" s="15">
        <v>0.025</v>
      </c>
      <c r="BW10" s="15">
        <v>0.025</v>
      </c>
      <c r="BX10" s="15">
        <v>0.225</v>
      </c>
      <c r="BY10" s="15">
        <v>0.325</v>
      </c>
      <c r="BZ10" s="15">
        <v>0.025</v>
      </c>
      <c r="CA10" s="15">
        <v>0.025</v>
      </c>
      <c r="CB10" s="15">
        <v>0.025</v>
      </c>
      <c r="CC10" s="15">
        <v>0.125</v>
      </c>
      <c r="CD10" s="15">
        <v>0.425</v>
      </c>
      <c r="CE10" s="15">
        <v>0.025</v>
      </c>
      <c r="CF10" s="15">
        <v>0.025</v>
      </c>
      <c r="CG10" s="15">
        <v>0.375</v>
      </c>
      <c r="CH10" s="15">
        <v>0.175</v>
      </c>
      <c r="CI10" s="15">
        <v>0.125</v>
      </c>
      <c r="CJ10" s="15">
        <v>0.075</v>
      </c>
      <c r="CK10" s="15">
        <v>0.025</v>
      </c>
      <c r="CL10" s="15">
        <v>0.375</v>
      </c>
      <c r="CM10" s="15">
        <v>0.025</v>
      </c>
      <c r="CN10" s="15">
        <v>0.475</v>
      </c>
      <c r="CO10" s="15">
        <v>0.125</v>
      </c>
      <c r="CP10" s="15">
        <v>0.175</v>
      </c>
      <c r="CQ10" s="15">
        <v>0.125</v>
      </c>
      <c r="CR10" s="15">
        <v>0.375</v>
      </c>
      <c r="CS10" s="15">
        <v>0.025</v>
      </c>
      <c r="CT10" s="15">
        <v>0.025</v>
      </c>
      <c r="CU10" s="15">
        <v>0.425</v>
      </c>
      <c r="CV10" s="15">
        <v>0.325</v>
      </c>
      <c r="CW10" s="15">
        <v>0.325</v>
      </c>
      <c r="CX10" s="15">
        <v>0.075</v>
      </c>
      <c r="CY10" s="15">
        <v>0.025</v>
      </c>
      <c r="CZ10" s="15">
        <v>0.075</v>
      </c>
      <c r="DA10" s="15">
        <v>0.025</v>
      </c>
      <c r="DB10" s="15">
        <v>0.425</v>
      </c>
      <c r="DC10" s="15">
        <v>0.075</v>
      </c>
      <c r="DE10">
        <f t="shared" si="5"/>
        <v>15.8649380131966</v>
      </c>
      <c r="DF10">
        <f t="shared" si="0"/>
        <v>17.9484282681547</v>
      </c>
      <c r="DG10">
        <f t="shared" si="1"/>
        <v>10.0316451650392</v>
      </c>
      <c r="DH10">
        <f t="shared" ref="DH10:EM10" si="25">DH9*(1-K9*0.5)+$C10*K9*0.5*0.8+K56-(0.22/3)*DH9</f>
        <v>12.1848810232048</v>
      </c>
      <c r="DI10">
        <f t="shared" si="25"/>
        <v>18.4082653974364</v>
      </c>
      <c r="DJ10">
        <f t="shared" si="25"/>
        <v>17.4001180608123</v>
      </c>
      <c r="DK10">
        <f t="shared" si="25"/>
        <v>18.7865491539663</v>
      </c>
      <c r="DL10">
        <f t="shared" si="25"/>
        <v>14.4021579248262</v>
      </c>
      <c r="DM10">
        <f t="shared" si="25"/>
        <v>16.5925893254869</v>
      </c>
      <c r="DN10">
        <f t="shared" si="25"/>
        <v>15.7350826640218</v>
      </c>
      <c r="DO10">
        <f t="shared" si="25"/>
        <v>16.8606607405571</v>
      </c>
      <c r="DP10">
        <f t="shared" si="25"/>
        <v>5.07935744688479</v>
      </c>
      <c r="DQ10">
        <f t="shared" si="25"/>
        <v>13.7633080440693</v>
      </c>
      <c r="DR10">
        <f t="shared" si="25"/>
        <v>17.1372196837956</v>
      </c>
      <c r="DS10">
        <f t="shared" si="25"/>
        <v>11.3507064409391</v>
      </c>
      <c r="DT10">
        <f t="shared" si="25"/>
        <v>13.8782325202101</v>
      </c>
      <c r="DU10">
        <f t="shared" si="25"/>
        <v>9.95726820466778</v>
      </c>
      <c r="DV10">
        <f t="shared" si="25"/>
        <v>16.2825812488442</v>
      </c>
      <c r="DW10">
        <f t="shared" si="25"/>
        <v>11.3979763187356</v>
      </c>
      <c r="DX10">
        <f t="shared" si="25"/>
        <v>19.7992739892452</v>
      </c>
      <c r="DY10">
        <f t="shared" si="25"/>
        <v>14.3429041147215</v>
      </c>
      <c r="DZ10">
        <f t="shared" si="25"/>
        <v>13.0568085878216</v>
      </c>
      <c r="EA10">
        <f t="shared" si="25"/>
        <v>16.3347446545737</v>
      </c>
      <c r="EB10">
        <f t="shared" si="25"/>
        <v>13.5003922987768</v>
      </c>
      <c r="EC10">
        <f t="shared" si="25"/>
        <v>12.6970524669853</v>
      </c>
      <c r="ED10">
        <f t="shared" si="25"/>
        <v>12.5696689021653</v>
      </c>
      <c r="EE10">
        <f t="shared" si="25"/>
        <v>12.2791167544461</v>
      </c>
      <c r="EF10">
        <f t="shared" si="25"/>
        <v>12.740276123124</v>
      </c>
      <c r="EG10">
        <f t="shared" si="25"/>
        <v>13.8783159837418</v>
      </c>
      <c r="EH10">
        <f t="shared" si="25"/>
        <v>16.3630643257964</v>
      </c>
      <c r="EI10">
        <f t="shared" si="25"/>
        <v>20.4029282374007</v>
      </c>
      <c r="EJ10">
        <f t="shared" si="25"/>
        <v>11.5398464454803</v>
      </c>
      <c r="EK10">
        <f t="shared" si="25"/>
        <v>19.1522380291196</v>
      </c>
      <c r="EL10">
        <f t="shared" si="25"/>
        <v>8.48488961655369</v>
      </c>
      <c r="EM10">
        <f t="shared" si="25"/>
        <v>14.9434898395673</v>
      </c>
      <c r="EN10">
        <f t="shared" ref="EN10:FS10" si="26">EN9*(1-AQ9*0.5)+$C10*AQ9*0.5*0.8+AQ56-(0.22/3)*EN9</f>
        <v>15.4375728593602</v>
      </c>
      <c r="EO10">
        <f t="shared" si="26"/>
        <v>15.8039248758519</v>
      </c>
      <c r="EP10">
        <f t="shared" si="26"/>
        <v>9.13702384007099</v>
      </c>
      <c r="EQ10">
        <f t="shared" si="26"/>
        <v>10.9575030864619</v>
      </c>
      <c r="ER10">
        <f t="shared" si="26"/>
        <v>16.4828738722057</v>
      </c>
      <c r="ES10">
        <f t="shared" si="26"/>
        <v>10.8387232235573</v>
      </c>
      <c r="ET10">
        <f t="shared" si="26"/>
        <v>15.9298508047096</v>
      </c>
      <c r="EU10">
        <f t="shared" si="26"/>
        <v>10.0925375074008</v>
      </c>
      <c r="EV10">
        <f t="shared" si="26"/>
        <v>13.7276418301775</v>
      </c>
      <c r="EW10">
        <f t="shared" si="26"/>
        <v>15.8421129730506</v>
      </c>
      <c r="EX10">
        <f t="shared" si="26"/>
        <v>11.7761336584385</v>
      </c>
      <c r="EY10">
        <f t="shared" si="26"/>
        <v>13.7165331432027</v>
      </c>
      <c r="EZ10">
        <f t="shared" si="26"/>
        <v>7.31508558192607</v>
      </c>
      <c r="FA10">
        <f t="shared" si="26"/>
        <v>16.502615922681</v>
      </c>
      <c r="FB10">
        <f t="shared" si="26"/>
        <v>16.5008723965952</v>
      </c>
      <c r="FC10">
        <f t="shared" si="26"/>
        <v>7.76935290584286</v>
      </c>
      <c r="FD10">
        <f t="shared" si="26"/>
        <v>18.3115740149791</v>
      </c>
      <c r="FE10">
        <f t="shared" si="26"/>
        <v>19.3506096350166</v>
      </c>
      <c r="FF10">
        <f t="shared" si="26"/>
        <v>12.2380516223207</v>
      </c>
      <c r="FG10">
        <f t="shared" si="26"/>
        <v>19.5599017229539</v>
      </c>
      <c r="FH10">
        <f t="shared" si="26"/>
        <v>16.9031023736997</v>
      </c>
      <c r="FI10">
        <f t="shared" si="26"/>
        <v>14.4719821714474</v>
      </c>
      <c r="FJ10">
        <f t="shared" si="26"/>
        <v>17.755371359325</v>
      </c>
      <c r="FK10">
        <f t="shared" si="26"/>
        <v>14.4347564118392</v>
      </c>
      <c r="FL10">
        <f t="shared" si="26"/>
        <v>14.0869692607408</v>
      </c>
      <c r="FM10">
        <f t="shared" si="26"/>
        <v>11.0932103266885</v>
      </c>
      <c r="FN10">
        <f t="shared" si="26"/>
        <v>16.1854217119495</v>
      </c>
      <c r="FO10">
        <f t="shared" si="26"/>
        <v>12.6314584960477</v>
      </c>
      <c r="FP10">
        <f t="shared" si="26"/>
        <v>15.4741453625816</v>
      </c>
      <c r="FQ10">
        <f t="shared" si="26"/>
        <v>8.43150427485288</v>
      </c>
      <c r="FR10">
        <f t="shared" si="26"/>
        <v>11.6116237182534</v>
      </c>
      <c r="FS10">
        <f t="shared" si="26"/>
        <v>10.195342547098</v>
      </c>
      <c r="FT10">
        <f t="shared" ref="FT10:GZ10" si="27">FT9*(1-BW9*0.5)+$C10*BW9*0.5*0.8+BW56-(0.22/3)*FT9</f>
        <v>14.9162003048874</v>
      </c>
      <c r="FU10">
        <f t="shared" si="27"/>
        <v>12.9531464528592</v>
      </c>
      <c r="FV10">
        <f t="shared" si="27"/>
        <v>17.8401559123596</v>
      </c>
      <c r="FW10">
        <f t="shared" si="27"/>
        <v>13.0701515265854</v>
      </c>
      <c r="FX10">
        <f t="shared" si="27"/>
        <v>13.5751109540498</v>
      </c>
      <c r="FY10">
        <f t="shared" si="27"/>
        <v>12.0781541011321</v>
      </c>
      <c r="FZ10">
        <f t="shared" si="27"/>
        <v>16.2978032346358</v>
      </c>
      <c r="GA10">
        <f t="shared" si="27"/>
        <v>11.4169321534787</v>
      </c>
      <c r="GB10">
        <f t="shared" si="27"/>
        <v>17.2047652488741</v>
      </c>
      <c r="GC10">
        <f t="shared" si="27"/>
        <v>11.9192134386342</v>
      </c>
      <c r="GD10">
        <f t="shared" si="27"/>
        <v>14.6551939969549</v>
      </c>
      <c r="GE10">
        <f t="shared" si="27"/>
        <v>18.3044168848167</v>
      </c>
      <c r="GF10">
        <f t="shared" si="27"/>
        <v>6.94889270084748</v>
      </c>
      <c r="GG10">
        <f t="shared" si="27"/>
        <v>12.1313120647238</v>
      </c>
      <c r="GH10">
        <f t="shared" si="27"/>
        <v>16.8396592749867</v>
      </c>
      <c r="GI10">
        <f t="shared" si="27"/>
        <v>12.4897310824362</v>
      </c>
      <c r="GJ10">
        <f t="shared" si="27"/>
        <v>16.0453523980724</v>
      </c>
      <c r="GK10">
        <f t="shared" si="27"/>
        <v>14.1054916024571</v>
      </c>
      <c r="GL10">
        <f t="shared" si="27"/>
        <v>16.7867869416632</v>
      </c>
      <c r="GM10">
        <f t="shared" si="27"/>
        <v>14.3631339814865</v>
      </c>
      <c r="GN10">
        <f t="shared" si="27"/>
        <v>9.88682720750388</v>
      </c>
      <c r="GO10">
        <f t="shared" si="27"/>
        <v>12.4987124698887</v>
      </c>
      <c r="GP10">
        <f t="shared" si="27"/>
        <v>13.3183827059094</v>
      </c>
      <c r="GQ10">
        <f t="shared" si="27"/>
        <v>10.6388580705931</v>
      </c>
      <c r="GR10">
        <f t="shared" si="27"/>
        <v>16.1256259333901</v>
      </c>
      <c r="GS10">
        <f t="shared" si="27"/>
        <v>7.95383336604518</v>
      </c>
      <c r="GT10">
        <f t="shared" si="27"/>
        <v>13.7396820785678</v>
      </c>
      <c r="GU10">
        <f t="shared" si="27"/>
        <v>16.8365222848907</v>
      </c>
      <c r="GV10">
        <f t="shared" si="27"/>
        <v>16.5599109591326</v>
      </c>
      <c r="GW10">
        <f t="shared" si="27"/>
        <v>16.9022001026138</v>
      </c>
      <c r="GX10">
        <f t="shared" si="27"/>
        <v>15.0686750424903</v>
      </c>
      <c r="GY10">
        <f t="shared" si="27"/>
        <v>12.2377019577086</v>
      </c>
      <c r="GZ10">
        <f t="shared" si="27"/>
        <v>16.7071031100824</v>
      </c>
      <c r="HA10" s="21">
        <v>5.66666666666667</v>
      </c>
      <c r="HB10" s="13">
        <f t="shared" si="9"/>
        <v>14.0812799905045</v>
      </c>
    </row>
    <row r="11" spans="1:210">
      <c r="A11" s="12">
        <v>42787.25</v>
      </c>
      <c r="B11" s="13">
        <v>1.5</v>
      </c>
      <c r="C11" s="13">
        <v>43</v>
      </c>
      <c r="E11">
        <v>0</v>
      </c>
      <c r="F11">
        <v>0</v>
      </c>
      <c r="H11" s="15">
        <v>0.125</v>
      </c>
      <c r="I11" s="15">
        <v>0.025</v>
      </c>
      <c r="J11" s="15">
        <v>0.025</v>
      </c>
      <c r="K11" s="15">
        <v>0.075</v>
      </c>
      <c r="L11" s="15">
        <v>0.375</v>
      </c>
      <c r="M11" s="15">
        <v>0.025</v>
      </c>
      <c r="N11" s="15">
        <v>0.075</v>
      </c>
      <c r="O11" s="15">
        <v>0.025</v>
      </c>
      <c r="P11" s="15">
        <v>0.075</v>
      </c>
      <c r="Q11" s="15">
        <v>0.125</v>
      </c>
      <c r="R11" s="15">
        <v>0.075</v>
      </c>
      <c r="S11" s="15">
        <v>0.075</v>
      </c>
      <c r="T11" s="15">
        <v>0.125</v>
      </c>
      <c r="U11" s="15">
        <v>0.025</v>
      </c>
      <c r="V11" s="15">
        <v>0.325</v>
      </c>
      <c r="W11" s="15">
        <v>0.025</v>
      </c>
      <c r="X11" s="15">
        <v>0.225</v>
      </c>
      <c r="Y11" s="15">
        <v>0.075</v>
      </c>
      <c r="Z11" s="15">
        <v>0.225</v>
      </c>
      <c r="AA11" s="15">
        <v>0.475</v>
      </c>
      <c r="AB11" s="15">
        <v>0.125</v>
      </c>
      <c r="AC11" s="15">
        <v>0.425</v>
      </c>
      <c r="AD11" s="15">
        <v>0.175</v>
      </c>
      <c r="AE11" s="15">
        <v>0.125</v>
      </c>
      <c r="AF11" s="15">
        <v>0.175</v>
      </c>
      <c r="AG11" s="15">
        <v>0.125</v>
      </c>
      <c r="AH11" s="15">
        <v>0.025</v>
      </c>
      <c r="AI11" s="15">
        <v>0.025</v>
      </c>
      <c r="AJ11" s="15">
        <v>0.025</v>
      </c>
      <c r="AK11" s="15">
        <v>0.425</v>
      </c>
      <c r="AL11" s="15">
        <v>0.075</v>
      </c>
      <c r="AM11" s="15">
        <v>0.425</v>
      </c>
      <c r="AN11" s="15">
        <v>0.325</v>
      </c>
      <c r="AO11" s="15">
        <v>0.125</v>
      </c>
      <c r="AP11" s="15">
        <v>0.075</v>
      </c>
      <c r="AQ11" s="15">
        <v>0.025</v>
      </c>
      <c r="AR11" s="15">
        <v>0.175</v>
      </c>
      <c r="AS11" s="15">
        <v>0.075</v>
      </c>
      <c r="AT11" s="15">
        <v>0.025</v>
      </c>
      <c r="AU11" s="15">
        <v>0.125</v>
      </c>
      <c r="AV11" s="15">
        <v>0.325</v>
      </c>
      <c r="AW11" s="15">
        <v>0.025</v>
      </c>
      <c r="AX11" s="15">
        <v>0.075</v>
      </c>
      <c r="AY11" s="15">
        <v>0.075</v>
      </c>
      <c r="AZ11" s="15">
        <v>0.075</v>
      </c>
      <c r="BA11" s="15">
        <v>0.475</v>
      </c>
      <c r="BB11" s="15">
        <v>0.225</v>
      </c>
      <c r="BC11" s="15">
        <v>0.125</v>
      </c>
      <c r="BD11" s="15">
        <v>0.425</v>
      </c>
      <c r="BE11" s="15">
        <v>0.025</v>
      </c>
      <c r="BF11" s="15">
        <v>0.125</v>
      </c>
      <c r="BG11" s="15">
        <v>0.425</v>
      </c>
      <c r="BH11" s="15">
        <v>0.025</v>
      </c>
      <c r="BI11" s="15">
        <v>0.175</v>
      </c>
      <c r="BJ11" s="15">
        <v>0.125</v>
      </c>
      <c r="BK11" s="15">
        <v>0.025</v>
      </c>
      <c r="BL11" s="15">
        <v>0.125</v>
      </c>
      <c r="BM11" s="15">
        <v>0.025</v>
      </c>
      <c r="BN11" s="15">
        <v>0.225</v>
      </c>
      <c r="BO11" s="15">
        <v>0.125</v>
      </c>
      <c r="BP11" s="15">
        <v>0.225</v>
      </c>
      <c r="BQ11" s="15">
        <v>0.025</v>
      </c>
      <c r="BR11" s="15">
        <v>0.425</v>
      </c>
      <c r="BS11" s="15">
        <v>0.325</v>
      </c>
      <c r="BT11" s="15">
        <v>0.275</v>
      </c>
      <c r="BU11" s="15">
        <v>0.025</v>
      </c>
      <c r="BV11" s="15">
        <v>0.025</v>
      </c>
      <c r="BW11" s="15">
        <v>0.075</v>
      </c>
      <c r="BX11" s="15">
        <v>0.475</v>
      </c>
      <c r="BY11" s="15">
        <v>0.075</v>
      </c>
      <c r="BZ11" s="15">
        <v>0.225</v>
      </c>
      <c r="CA11" s="15">
        <v>0.175</v>
      </c>
      <c r="CB11" s="15">
        <v>0.175</v>
      </c>
      <c r="CC11" s="15">
        <v>0.175</v>
      </c>
      <c r="CD11" s="15">
        <v>0.175</v>
      </c>
      <c r="CE11" s="15">
        <v>0.475</v>
      </c>
      <c r="CF11" s="15">
        <v>0.275</v>
      </c>
      <c r="CG11" s="15">
        <v>0.025</v>
      </c>
      <c r="CH11" s="15">
        <v>0.025</v>
      </c>
      <c r="CI11" s="15">
        <v>0.225</v>
      </c>
      <c r="CJ11" s="15">
        <v>0.075</v>
      </c>
      <c r="CK11" s="15">
        <v>0.025</v>
      </c>
      <c r="CL11" s="15">
        <v>0.025</v>
      </c>
      <c r="CM11" s="15">
        <v>0.075</v>
      </c>
      <c r="CN11" s="15">
        <v>0.025</v>
      </c>
      <c r="CO11" s="15">
        <v>0.175</v>
      </c>
      <c r="CP11" s="15">
        <v>0.025</v>
      </c>
      <c r="CQ11" s="15">
        <v>0.225</v>
      </c>
      <c r="CR11" s="15">
        <v>0.175</v>
      </c>
      <c r="CS11" s="15">
        <v>0.025</v>
      </c>
      <c r="CT11" s="15">
        <v>0.425</v>
      </c>
      <c r="CU11" s="15">
        <v>0.425</v>
      </c>
      <c r="CV11" s="15">
        <v>0.025</v>
      </c>
      <c r="CW11" s="15">
        <v>0.325</v>
      </c>
      <c r="CX11" s="15">
        <v>0.075</v>
      </c>
      <c r="CY11" s="15">
        <v>0.025</v>
      </c>
      <c r="CZ11" s="15">
        <v>0.325</v>
      </c>
      <c r="DA11" s="15">
        <v>0.225</v>
      </c>
      <c r="DB11" s="15">
        <v>0.175</v>
      </c>
      <c r="DC11" s="15">
        <v>0.075</v>
      </c>
      <c r="DE11">
        <f t="shared" si="5"/>
        <v>15.3965740500673</v>
      </c>
      <c r="DF11">
        <f t="shared" si="0"/>
        <v>17.2491441351009</v>
      </c>
      <c r="DG11">
        <f t="shared" si="1"/>
        <v>14.4742665886988</v>
      </c>
      <c r="DH11">
        <f t="shared" ref="DH11:EM11" si="28">DH10*(1-K10*0.5)+$C11*K10*0.5*0.8+K57-(0.22/3)*DH10</f>
        <v>12.6797680175528</v>
      </c>
      <c r="DI11">
        <f t="shared" si="28"/>
        <v>20.4565695380025</v>
      </c>
      <c r="DJ11">
        <f t="shared" si="28"/>
        <v>18.8865902181374</v>
      </c>
      <c r="DK11">
        <f t="shared" si="28"/>
        <v>20.3363909163067</v>
      </c>
      <c r="DL11">
        <f t="shared" si="28"/>
        <v>14.0959187548246</v>
      </c>
      <c r="DM11">
        <f t="shared" si="28"/>
        <v>16.4887626087749</v>
      </c>
      <c r="DN11">
        <f t="shared" si="28"/>
        <v>14.8144880686933</v>
      </c>
      <c r="DO11">
        <f t="shared" si="28"/>
        <v>17.1589044714509</v>
      </c>
      <c r="DP11">
        <f t="shared" si="28"/>
        <v>5.07337926602718</v>
      </c>
      <c r="DQ11">
        <f t="shared" si="28"/>
        <v>13.0119574369534</v>
      </c>
      <c r="DR11">
        <f t="shared" si="28"/>
        <v>18.2541225337954</v>
      </c>
      <c r="DS11">
        <f t="shared" si="28"/>
        <v>11.9589021493782</v>
      </c>
      <c r="DT11">
        <f t="shared" si="28"/>
        <v>13.6300617492202</v>
      </c>
      <c r="DU11">
        <f t="shared" si="28"/>
        <v>10.1436709786504</v>
      </c>
      <c r="DV11">
        <f t="shared" si="28"/>
        <v>18.9384767752162</v>
      </c>
      <c r="DW11">
        <f t="shared" si="28"/>
        <v>15.450054754297</v>
      </c>
      <c r="DX11">
        <f t="shared" si="28"/>
        <v>18.5298363051683</v>
      </c>
      <c r="DY11">
        <f t="shared" si="28"/>
        <v>14.5446596391385</v>
      </c>
      <c r="DZ11">
        <f t="shared" si="28"/>
        <v>12.3660991840336</v>
      </c>
      <c r="EA11">
        <f t="shared" si="28"/>
        <v>15.8143104553584</v>
      </c>
      <c r="EB11">
        <f t="shared" si="28"/>
        <v>13.2940988189957</v>
      </c>
      <c r="EC11">
        <f t="shared" si="28"/>
        <v>16.3778116368387</v>
      </c>
      <c r="ED11">
        <f t="shared" si="28"/>
        <v>13.0122888762878</v>
      </c>
      <c r="EE11">
        <f t="shared" si="28"/>
        <v>13.3142254764394</v>
      </c>
      <c r="EF11">
        <f t="shared" si="28"/>
        <v>14.7842012404987</v>
      </c>
      <c r="EG11">
        <f t="shared" si="28"/>
        <v>16.1953464642427</v>
      </c>
      <c r="EH11">
        <f t="shared" si="28"/>
        <v>15.8394913630206</v>
      </c>
      <c r="EI11">
        <f t="shared" si="28"/>
        <v>19.4316036910888</v>
      </c>
      <c r="EJ11">
        <f t="shared" si="28"/>
        <v>11.5508467977729</v>
      </c>
      <c r="EK11">
        <f t="shared" si="28"/>
        <v>21.3690840417349</v>
      </c>
      <c r="EL11">
        <f t="shared" si="28"/>
        <v>8.83448101738566</v>
      </c>
      <c r="EM11">
        <f t="shared" si="28"/>
        <v>14.0908402950044</v>
      </c>
      <c r="EN11">
        <f t="shared" ref="EN11:FS11" si="29">EN10*(1-AQ10*0.5)+$C11*AQ10*0.5*0.8+AQ57-(0.22/3)*EN10</f>
        <v>15.4906358792971</v>
      </c>
      <c r="EO11">
        <f t="shared" si="29"/>
        <v>16.272126958319</v>
      </c>
      <c r="EP11">
        <f t="shared" si="29"/>
        <v>12.5722090511209</v>
      </c>
      <c r="EQ11">
        <f t="shared" si="29"/>
        <v>10.4469840715405</v>
      </c>
      <c r="ER11">
        <f t="shared" si="29"/>
        <v>15.4980938648414</v>
      </c>
      <c r="ES11">
        <f t="shared" si="29"/>
        <v>15.0506548354905</v>
      </c>
      <c r="ET11">
        <f t="shared" si="29"/>
        <v>18.6865684496968</v>
      </c>
      <c r="EU11">
        <f t="shared" si="29"/>
        <v>9.65626137134888</v>
      </c>
      <c r="EV11">
        <f t="shared" si="29"/>
        <v>13.4961615273328</v>
      </c>
      <c r="EW11">
        <f t="shared" si="29"/>
        <v>16.3041731365516</v>
      </c>
      <c r="EX11">
        <f t="shared" si="29"/>
        <v>15.7201221210682</v>
      </c>
      <c r="EY11">
        <f t="shared" si="29"/>
        <v>12.9691973817445</v>
      </c>
      <c r="EZ11">
        <f t="shared" si="29"/>
        <v>7.11720740281075</v>
      </c>
      <c r="FA11">
        <f t="shared" si="29"/>
        <v>16.8584451951165</v>
      </c>
      <c r="FB11">
        <f t="shared" si="29"/>
        <v>19.0943730365684</v>
      </c>
      <c r="FC11">
        <f t="shared" si="29"/>
        <v>7.53248344809135</v>
      </c>
      <c r="FD11">
        <f t="shared" si="29"/>
        <v>17.5720412283189</v>
      </c>
      <c r="FE11">
        <f t="shared" si="29"/>
        <v>18.119682308011</v>
      </c>
      <c r="FF11">
        <f t="shared" si="29"/>
        <v>14.3878624052814</v>
      </c>
      <c r="FG11">
        <f t="shared" si="29"/>
        <v>19.0530150722526</v>
      </c>
      <c r="FH11">
        <f t="shared" si="29"/>
        <v>15.8822527532905</v>
      </c>
      <c r="FI11">
        <f t="shared" si="29"/>
        <v>14.1580041474453</v>
      </c>
      <c r="FJ11">
        <f t="shared" si="29"/>
        <v>16.6613686509829</v>
      </c>
      <c r="FK11">
        <f t="shared" si="29"/>
        <v>13.6257731531563</v>
      </c>
      <c r="FL11">
        <f t="shared" si="29"/>
        <v>14.8313150379717</v>
      </c>
      <c r="FM11">
        <f t="shared" si="29"/>
        <v>12.3190523324794</v>
      </c>
      <c r="FN11">
        <f t="shared" si="29"/>
        <v>16.592266386611</v>
      </c>
      <c r="FO11">
        <f t="shared" si="29"/>
        <v>16.3309666092607</v>
      </c>
      <c r="FP11">
        <f t="shared" si="29"/>
        <v>14.5759478856267</v>
      </c>
      <c r="FQ11">
        <f t="shared" si="29"/>
        <v>13.3314993029574</v>
      </c>
      <c r="FR11">
        <f t="shared" si="29"/>
        <v>11.614668756147</v>
      </c>
      <c r="FS11">
        <f t="shared" si="29"/>
        <v>9.75024231180547</v>
      </c>
      <c r="FT11">
        <f t="shared" ref="FT11:GZ11" si="30">FT10*(1-BW10*0.5)+$C11*BW10*0.5*0.8+BW57-(0.22/3)*FT10</f>
        <v>14.0658931120512</v>
      </c>
      <c r="FU11">
        <f t="shared" si="30"/>
        <v>14.4160200703696</v>
      </c>
      <c r="FV11">
        <f t="shared" si="30"/>
        <v>19.2228524763615</v>
      </c>
      <c r="FW11">
        <f t="shared" si="30"/>
        <v>12.3782968538868</v>
      </c>
      <c r="FX11">
        <f t="shared" si="30"/>
        <v>12.8399139304939</v>
      </c>
      <c r="FY11">
        <f t="shared" si="30"/>
        <v>11.4714458741183</v>
      </c>
      <c r="FZ11">
        <f t="shared" si="30"/>
        <v>16.2340182952644</v>
      </c>
      <c r="GA11">
        <f t="shared" si="30"/>
        <v>15.4635923796094</v>
      </c>
      <c r="GB11">
        <f t="shared" si="30"/>
        <v>16.1580228983458</v>
      </c>
      <c r="GC11">
        <f t="shared" si="30"/>
        <v>11.3261476184847</v>
      </c>
      <c r="GD11">
        <f t="shared" si="30"/>
        <v>17.2826308960825</v>
      </c>
      <c r="GE11">
        <f t="shared" si="30"/>
        <v>18.3704565025087</v>
      </c>
      <c r="GF11">
        <f t="shared" si="30"/>
        <v>8.15500144231569</v>
      </c>
      <c r="GG11">
        <f t="shared" si="30"/>
        <v>12.0767583108836</v>
      </c>
      <c r="GH11">
        <f t="shared" si="30"/>
        <v>15.824255187217</v>
      </c>
      <c r="GI11">
        <f t="shared" si="30"/>
        <v>15.6819928917674</v>
      </c>
      <c r="GJ11">
        <f t="shared" si="30"/>
        <v>15.0981263172379</v>
      </c>
      <c r="GK11">
        <f t="shared" si="30"/>
        <v>17.89103462936</v>
      </c>
      <c r="GL11">
        <f t="shared" si="30"/>
        <v>16.6565817154206</v>
      </c>
      <c r="GM11">
        <f t="shared" si="30"/>
        <v>15.0630632661307</v>
      </c>
      <c r="GN11">
        <f t="shared" si="30"/>
        <v>10.6938665118179</v>
      </c>
      <c r="GO11">
        <f t="shared" si="30"/>
        <v>15.6886316339927</v>
      </c>
      <c r="GP11">
        <f t="shared" si="30"/>
        <v>12.6052215236522</v>
      </c>
      <c r="GQ11">
        <f t="shared" si="30"/>
        <v>10.1556894195338</v>
      </c>
      <c r="GR11">
        <f t="shared" si="30"/>
        <v>18.8263845207628</v>
      </c>
      <c r="GS11">
        <f t="shared" si="30"/>
        <v>11.6680543305529</v>
      </c>
      <c r="GT11">
        <f t="shared" si="30"/>
        <v>16.0894070550389</v>
      </c>
      <c r="GU11">
        <f t="shared" si="30"/>
        <v>16.2604743983153</v>
      </c>
      <c r="GV11">
        <f t="shared" si="30"/>
        <v>15.568518601807</v>
      </c>
      <c r="GW11">
        <f t="shared" si="30"/>
        <v>16.3188729245741</v>
      </c>
      <c r="GX11">
        <f t="shared" si="30"/>
        <v>14.2052804346765</v>
      </c>
      <c r="GY11">
        <f t="shared" si="30"/>
        <v>16.0497588147969</v>
      </c>
      <c r="GZ11">
        <f t="shared" si="30"/>
        <v>16.1453991820483</v>
      </c>
      <c r="HA11" s="21">
        <v>1.5</v>
      </c>
      <c r="HB11" s="13">
        <f t="shared" si="9"/>
        <v>14.7537054840617</v>
      </c>
    </row>
    <row r="12" spans="1:210">
      <c r="A12" s="12">
        <v>42787.2708333333</v>
      </c>
      <c r="B12" s="13">
        <v>1.5</v>
      </c>
      <c r="C12" s="13">
        <v>43</v>
      </c>
      <c r="E12">
        <v>0</v>
      </c>
      <c r="F12">
        <v>0</v>
      </c>
      <c r="H12" s="15">
        <v>0.125</v>
      </c>
      <c r="I12" s="15">
        <v>0.025</v>
      </c>
      <c r="J12" s="15">
        <v>0.025</v>
      </c>
      <c r="K12" s="15">
        <v>0.075</v>
      </c>
      <c r="L12" s="15">
        <v>0.175</v>
      </c>
      <c r="M12" s="15">
        <v>0.075</v>
      </c>
      <c r="N12" s="15">
        <v>0.175</v>
      </c>
      <c r="O12" s="15">
        <v>0.075</v>
      </c>
      <c r="P12" s="15">
        <v>0.225</v>
      </c>
      <c r="Q12" s="15">
        <v>0.075</v>
      </c>
      <c r="R12" s="15">
        <v>0.075</v>
      </c>
      <c r="S12" s="15">
        <v>0.025</v>
      </c>
      <c r="T12" s="15">
        <v>0.075</v>
      </c>
      <c r="U12" s="15">
        <v>0.025</v>
      </c>
      <c r="V12" s="15">
        <v>0.025</v>
      </c>
      <c r="W12" s="15">
        <v>0.325</v>
      </c>
      <c r="X12" s="15">
        <v>0.075</v>
      </c>
      <c r="Y12" s="15">
        <v>0.375</v>
      </c>
      <c r="Z12" s="15">
        <v>0.025</v>
      </c>
      <c r="AA12" s="15">
        <v>0.075</v>
      </c>
      <c r="AB12" s="15">
        <v>0.425</v>
      </c>
      <c r="AC12" s="15">
        <v>0.025</v>
      </c>
      <c r="AD12" s="15">
        <v>0.075</v>
      </c>
      <c r="AE12" s="15">
        <v>0.125</v>
      </c>
      <c r="AF12" s="15">
        <v>0.125</v>
      </c>
      <c r="AG12" s="15">
        <v>0.475</v>
      </c>
      <c r="AH12" s="15">
        <v>0.175</v>
      </c>
      <c r="AI12" s="15">
        <v>0.425</v>
      </c>
      <c r="AJ12" s="15">
        <v>0.225</v>
      </c>
      <c r="AK12" s="15">
        <v>0.425</v>
      </c>
      <c r="AL12" s="15">
        <v>0.025</v>
      </c>
      <c r="AM12" s="15">
        <v>0.075</v>
      </c>
      <c r="AN12" s="15">
        <v>0.075</v>
      </c>
      <c r="AO12" s="15">
        <v>0.125</v>
      </c>
      <c r="AP12" s="15">
        <v>0.175</v>
      </c>
      <c r="AQ12" s="15">
        <v>0.125</v>
      </c>
      <c r="AR12" s="15">
        <v>0.225</v>
      </c>
      <c r="AS12" s="15">
        <v>0.125</v>
      </c>
      <c r="AT12" s="15">
        <v>0.125</v>
      </c>
      <c r="AU12" s="15">
        <v>0.225</v>
      </c>
      <c r="AV12" s="15">
        <v>0.175</v>
      </c>
      <c r="AW12" s="15">
        <v>0.075</v>
      </c>
      <c r="AX12" s="15">
        <v>0.325</v>
      </c>
      <c r="AY12" s="15">
        <v>0.325</v>
      </c>
      <c r="AZ12" s="15">
        <v>0.425</v>
      </c>
      <c r="BA12" s="15">
        <v>0.325</v>
      </c>
      <c r="BB12" s="15">
        <v>0.125</v>
      </c>
      <c r="BC12" s="15">
        <v>0.425</v>
      </c>
      <c r="BD12" s="15">
        <v>0.025</v>
      </c>
      <c r="BE12" s="15">
        <v>0.125</v>
      </c>
      <c r="BF12" s="15">
        <v>0.325</v>
      </c>
      <c r="BG12" s="15">
        <v>0.175</v>
      </c>
      <c r="BH12" s="15">
        <v>0.425</v>
      </c>
      <c r="BI12" s="15">
        <v>0.025</v>
      </c>
      <c r="BJ12" s="15">
        <v>0.175</v>
      </c>
      <c r="BK12" s="15">
        <v>0.175</v>
      </c>
      <c r="BL12" s="15">
        <v>0.025</v>
      </c>
      <c r="BM12" s="15">
        <v>0.025</v>
      </c>
      <c r="BN12" s="15">
        <v>0.075</v>
      </c>
      <c r="BO12" s="15">
        <v>0.025</v>
      </c>
      <c r="BP12" s="15">
        <v>0.025</v>
      </c>
      <c r="BQ12" s="15">
        <v>0.075</v>
      </c>
      <c r="BR12" s="15">
        <v>0.325</v>
      </c>
      <c r="BS12" s="15">
        <v>0.075</v>
      </c>
      <c r="BT12" s="15">
        <v>0.025</v>
      </c>
      <c r="BU12" s="15">
        <v>0.125</v>
      </c>
      <c r="BV12" s="15">
        <v>0.025</v>
      </c>
      <c r="BW12" s="15">
        <v>0.025</v>
      </c>
      <c r="BX12" s="15">
        <v>0.025</v>
      </c>
      <c r="BY12" s="15">
        <v>0.425</v>
      </c>
      <c r="BZ12" s="15">
        <v>0.425</v>
      </c>
      <c r="CA12" s="15">
        <v>0.025</v>
      </c>
      <c r="CB12" s="15">
        <v>0.225</v>
      </c>
      <c r="CC12" s="15">
        <v>0.475</v>
      </c>
      <c r="CD12" s="15">
        <v>0.075</v>
      </c>
      <c r="CE12" s="15">
        <v>0.025</v>
      </c>
      <c r="CF12" s="15">
        <v>0.175</v>
      </c>
      <c r="CG12" s="15">
        <v>0.375</v>
      </c>
      <c r="CH12" s="15">
        <v>0.025</v>
      </c>
      <c r="CI12" s="15">
        <v>0.275</v>
      </c>
      <c r="CJ12" s="15">
        <v>0.125</v>
      </c>
      <c r="CK12" s="15">
        <v>0.025</v>
      </c>
      <c r="CL12" s="15">
        <v>0.025</v>
      </c>
      <c r="CM12" s="15">
        <v>0.125</v>
      </c>
      <c r="CN12" s="15">
        <v>0.075</v>
      </c>
      <c r="CO12" s="15">
        <v>0.075</v>
      </c>
      <c r="CP12" s="15">
        <v>0.025</v>
      </c>
      <c r="CQ12" s="15">
        <v>0.125</v>
      </c>
      <c r="CR12" s="15">
        <v>0.175</v>
      </c>
      <c r="CS12" s="15">
        <v>0.375</v>
      </c>
      <c r="CT12" s="15">
        <v>0.075</v>
      </c>
      <c r="CU12" s="15">
        <v>0.025</v>
      </c>
      <c r="CV12" s="15">
        <v>0.125</v>
      </c>
      <c r="CW12" s="15">
        <v>0.025</v>
      </c>
      <c r="CX12" s="15">
        <v>0.075</v>
      </c>
      <c r="CY12" s="15">
        <v>0.025</v>
      </c>
      <c r="CZ12" s="15">
        <v>0.025</v>
      </c>
      <c r="DA12" s="15">
        <v>0.125</v>
      </c>
      <c r="DB12" s="15">
        <v>0.125</v>
      </c>
      <c r="DC12" s="15">
        <v>0.175</v>
      </c>
      <c r="DE12">
        <f t="shared" si="5"/>
        <v>15.4552060749331</v>
      </c>
      <c r="DF12">
        <f t="shared" si="0"/>
        <v>16.1985925968381</v>
      </c>
      <c r="DG12">
        <f t="shared" si="1"/>
        <v>13.6618920398355</v>
      </c>
      <c r="DH12">
        <f t="shared" ref="DH12:EM12" si="31">DH11*(1-K11*0.5)+$C12*K11*0.5*0.8+K58-(0.22/3)*DH11</f>
        <v>12.564427062274</v>
      </c>
      <c r="DI12">
        <f t="shared" si="31"/>
        <v>21.5708143168402</v>
      </c>
      <c r="DJ12">
        <f t="shared" si="31"/>
        <v>17.6954912244139</v>
      </c>
      <c r="DK12">
        <f t="shared" si="31"/>
        <v>19.3724409230827</v>
      </c>
      <c r="DL12">
        <f t="shared" si="31"/>
        <v>13.3160190617022</v>
      </c>
      <c r="DM12">
        <f t="shared" si="31"/>
        <v>15.9512580863024</v>
      </c>
      <c r="DN12">
        <f t="shared" si="31"/>
        <v>14.9521867726958</v>
      </c>
      <c r="DO12">
        <f t="shared" si="31"/>
        <v>16.5471258925317</v>
      </c>
      <c r="DP12">
        <f t="shared" si="31"/>
        <v>5.80107973070917</v>
      </c>
      <c r="DQ12">
        <f t="shared" si="31"/>
        <v>13.3944998851006</v>
      </c>
      <c r="DR12">
        <f t="shared" si="31"/>
        <v>17.1173103496446</v>
      </c>
      <c r="DS12">
        <f t="shared" si="31"/>
        <v>14.7285943924832</v>
      </c>
      <c r="DT12">
        <f t="shared" si="31"/>
        <v>12.8901481157454</v>
      </c>
      <c r="DU12">
        <f t="shared" si="31"/>
        <v>12.1286387884512</v>
      </c>
      <c r="DV12">
        <f t="shared" si="31"/>
        <v>18.1294622659631</v>
      </c>
      <c r="DW12">
        <f t="shared" si="31"/>
        <v>16.4489195791235</v>
      </c>
      <c r="DX12">
        <f t="shared" si="31"/>
        <v>20.9401455203118</v>
      </c>
      <c r="DY12">
        <f t="shared" si="31"/>
        <v>14.7190100381555</v>
      </c>
      <c r="DZ12">
        <f t="shared" si="31"/>
        <v>16.1414558339307</v>
      </c>
      <c r="EA12">
        <f t="shared" si="31"/>
        <v>16.280842190455</v>
      </c>
      <c r="EB12">
        <f t="shared" si="31"/>
        <v>13.6383170627488</v>
      </c>
      <c r="EC12">
        <f t="shared" si="31"/>
        <v>16.7537135985805</v>
      </c>
      <c r="ED12">
        <f t="shared" si="31"/>
        <v>13.3947863039254</v>
      </c>
      <c r="EE12">
        <f t="shared" si="31"/>
        <v>12.601421123045</v>
      </c>
      <c r="EF12">
        <f t="shared" si="31"/>
        <v>13.9452239673559</v>
      </c>
      <c r="EG12">
        <f t="shared" si="31"/>
        <v>15.2352458927286</v>
      </c>
      <c r="EH12">
        <f t="shared" si="31"/>
        <v>18.6220367484239</v>
      </c>
      <c r="EI12">
        <f t="shared" si="31"/>
        <v>18.5679342819931</v>
      </c>
      <c r="EJ12">
        <f t="shared" si="31"/>
        <v>15.5592297547428</v>
      </c>
      <c r="EK12">
        <f t="shared" si="31"/>
        <v>21.9195417218924</v>
      </c>
      <c r="EL12">
        <f t="shared" si="31"/>
        <v>9.78446401252411</v>
      </c>
      <c r="EM12">
        <f t="shared" si="31"/>
        <v>13.8191054956414</v>
      </c>
      <c r="EN12">
        <f t="shared" ref="EN12:FS12" si="32">EN11*(1-AQ11*0.5)+$C12*AQ11*0.5*0.8+AQ58-(0.22/3)*EN11</f>
        <v>14.5910229663241</v>
      </c>
      <c r="EO12">
        <f t="shared" si="32"/>
        <v>16.6650265391894</v>
      </c>
      <c r="EP12">
        <f t="shared" si="32"/>
        <v>12.4687892146217</v>
      </c>
      <c r="EQ12">
        <f t="shared" si="32"/>
        <v>9.98028460539999</v>
      </c>
      <c r="ER12">
        <f t="shared" si="32"/>
        <v>15.5429361148671</v>
      </c>
      <c r="ES12">
        <f t="shared" si="32"/>
        <v>17.0912087367874</v>
      </c>
      <c r="ET12">
        <f t="shared" si="32"/>
        <v>17.5126379910978</v>
      </c>
      <c r="EU12">
        <f t="shared" si="32"/>
        <v>9.87602573602438</v>
      </c>
      <c r="EV12">
        <f t="shared" si="32"/>
        <v>13.2903369580534</v>
      </c>
      <c r="EW12">
        <f t="shared" si="32"/>
        <v>15.7871272805838</v>
      </c>
      <c r="EX12">
        <f t="shared" si="32"/>
        <v>19.0037841617695</v>
      </c>
      <c r="EY12">
        <f t="shared" si="32"/>
        <v>14.429088201637</v>
      </c>
      <c r="EZ12">
        <f t="shared" si="32"/>
        <v>8.30045339726229</v>
      </c>
      <c r="FA12">
        <f t="shared" si="32"/>
        <v>19.349739610179</v>
      </c>
      <c r="FB12">
        <f t="shared" si="32"/>
        <v>17.8854393509296</v>
      </c>
      <c r="FC12">
        <f t="shared" si="32"/>
        <v>8.65932111305894</v>
      </c>
      <c r="FD12">
        <f t="shared" si="32"/>
        <v>19.8593661105578</v>
      </c>
      <c r="FE12">
        <f t="shared" si="32"/>
        <v>16.9944095765734</v>
      </c>
      <c r="FF12">
        <f t="shared" si="32"/>
        <v>15.0838145350986</v>
      </c>
      <c r="FG12">
        <f t="shared" si="32"/>
        <v>18.6149805249383</v>
      </c>
      <c r="FH12">
        <f t="shared" si="32"/>
        <v>14.949026058633</v>
      </c>
      <c r="FI12">
        <f t="shared" si="32"/>
        <v>14.3848752507507</v>
      </c>
      <c r="FJ12">
        <f t="shared" si="32"/>
        <v>15.6612678417736</v>
      </c>
      <c r="FK12">
        <f t="shared" si="32"/>
        <v>14.9636503088614</v>
      </c>
      <c r="FL12">
        <f t="shared" si="32"/>
        <v>14.9667280786472</v>
      </c>
      <c r="FM12">
        <f t="shared" si="32"/>
        <v>13.899761774027</v>
      </c>
      <c r="FN12">
        <f t="shared" si="32"/>
        <v>15.5980968550935</v>
      </c>
      <c r="FO12">
        <f t="shared" si="32"/>
        <v>18.9730319867804</v>
      </c>
      <c r="FP12">
        <f t="shared" si="32"/>
        <v>16.7284535092664</v>
      </c>
      <c r="FQ12">
        <f t="shared" si="32"/>
        <v>15.2507748665839</v>
      </c>
      <c r="FR12">
        <f t="shared" si="32"/>
        <v>11.0477430212444</v>
      </c>
      <c r="FS12">
        <f t="shared" si="32"/>
        <v>9.3433465133755</v>
      </c>
      <c r="FT12">
        <f t="shared" ref="FT12:GZ12" si="33">FT11*(1-BW11*0.5)+$C12*BW11*0.5*0.8+BW58-(0.22/3)*FT11</f>
        <v>13.7969232921322</v>
      </c>
      <c r="FU12">
        <f t="shared" si="33"/>
        <v>18.1050404984964</v>
      </c>
      <c r="FV12">
        <f t="shared" si="33"/>
        <v>18.3823196602314</v>
      </c>
      <c r="FW12">
        <f t="shared" si="33"/>
        <v>13.9479966885395</v>
      </c>
      <c r="FX12">
        <f t="shared" si="33"/>
        <v>13.7848277733395</v>
      </c>
      <c r="FY12">
        <f t="shared" si="33"/>
        <v>12.6364549960309</v>
      </c>
      <c r="FZ12">
        <f t="shared" si="33"/>
        <v>16.6330470194427</v>
      </c>
      <c r="GA12">
        <f t="shared" si="33"/>
        <v>15.9865312718888</v>
      </c>
      <c r="GB12">
        <f t="shared" si="33"/>
        <v>19.3055707807766</v>
      </c>
      <c r="GC12">
        <f t="shared" si="33"/>
        <v>13.6682181622542</v>
      </c>
      <c r="GD12">
        <f t="shared" si="33"/>
        <v>16.2292050775021</v>
      </c>
      <c r="GE12">
        <f t="shared" si="33"/>
        <v>17.2236589860433</v>
      </c>
      <c r="GF12">
        <f t="shared" si="33"/>
        <v>10.509530340952</v>
      </c>
      <c r="GG12">
        <f t="shared" si="33"/>
        <v>12.0282509314273</v>
      </c>
      <c r="GH12">
        <f t="shared" si="33"/>
        <v>14.8960066169809</v>
      </c>
      <c r="GI12">
        <f t="shared" si="33"/>
        <v>14.7659551685574</v>
      </c>
      <c r="GJ12">
        <f t="shared" si="33"/>
        <v>14.7147506504107</v>
      </c>
      <c r="GK12">
        <f t="shared" si="33"/>
        <v>16.78538749034</v>
      </c>
      <c r="GL12">
        <f t="shared" si="33"/>
        <v>16.9876481561905</v>
      </c>
      <c r="GM12">
        <f t="shared" si="33"/>
        <v>14.2001503357878</v>
      </c>
      <c r="GN12">
        <f t="shared" si="33"/>
        <v>12.5765896517051</v>
      </c>
      <c r="GO12">
        <f t="shared" si="33"/>
        <v>16.1753767128589</v>
      </c>
      <c r="GP12">
        <f t="shared" si="33"/>
        <v>11.953273342872</v>
      </c>
      <c r="GQ12">
        <f t="shared" si="33"/>
        <v>14.5628548604504</v>
      </c>
      <c r="GR12">
        <f t="shared" si="33"/>
        <v>20.7551762785781</v>
      </c>
      <c r="GS12">
        <f t="shared" si="33"/>
        <v>11.0965463338471</v>
      </c>
      <c r="GT12">
        <f t="shared" si="33"/>
        <v>17.8849885578922</v>
      </c>
      <c r="GU12">
        <f t="shared" si="33"/>
        <v>15.7482718191687</v>
      </c>
      <c r="GV12">
        <f t="shared" si="33"/>
        <v>14.6622207551519</v>
      </c>
      <c r="GW12">
        <f t="shared" si="33"/>
        <v>18.0603387265287</v>
      </c>
      <c r="GX12">
        <f t="shared" si="33"/>
        <v>15.4354658205658</v>
      </c>
      <c r="GY12">
        <f t="shared" si="33"/>
        <v>16.4784226054171</v>
      </c>
      <c r="GZ12">
        <f t="shared" si="33"/>
        <v>15.6459507727046</v>
      </c>
      <c r="HA12" s="21">
        <v>1.5</v>
      </c>
      <c r="HB12" s="13">
        <f t="shared" si="9"/>
        <v>15.2222207963018</v>
      </c>
    </row>
    <row r="13" spans="1:210">
      <c r="A13" s="12">
        <v>42787.2916666667</v>
      </c>
      <c r="B13" s="13">
        <v>2.33333333333333</v>
      </c>
      <c r="C13" s="13">
        <v>46</v>
      </c>
      <c r="E13">
        <v>0</v>
      </c>
      <c r="F13">
        <v>0</v>
      </c>
      <c r="H13" s="15">
        <v>0.425</v>
      </c>
      <c r="I13" s="15">
        <v>0.375</v>
      </c>
      <c r="J13" s="15">
        <v>0.125</v>
      </c>
      <c r="K13" s="15">
        <v>0.025</v>
      </c>
      <c r="L13" s="15">
        <v>0.275</v>
      </c>
      <c r="M13" s="15">
        <v>0.425</v>
      </c>
      <c r="N13" s="15">
        <v>0.075</v>
      </c>
      <c r="O13" s="15">
        <v>0.025</v>
      </c>
      <c r="P13" s="15">
        <v>0.175</v>
      </c>
      <c r="Q13" s="15">
        <v>0.125</v>
      </c>
      <c r="R13" s="15">
        <v>0.125</v>
      </c>
      <c r="S13" s="15">
        <v>0.425</v>
      </c>
      <c r="T13" s="15">
        <v>0.025</v>
      </c>
      <c r="U13" s="15">
        <v>0.025</v>
      </c>
      <c r="V13" s="15">
        <v>0.175</v>
      </c>
      <c r="W13" s="15">
        <v>0.225</v>
      </c>
      <c r="X13" s="15">
        <v>0.275</v>
      </c>
      <c r="Y13" s="15">
        <v>0.075</v>
      </c>
      <c r="Z13" s="15">
        <v>0.425</v>
      </c>
      <c r="AA13" s="15">
        <v>0.125</v>
      </c>
      <c r="AB13" s="15">
        <v>0.075</v>
      </c>
      <c r="AC13" s="15">
        <v>0.475</v>
      </c>
      <c r="AD13" s="15">
        <v>0.375</v>
      </c>
      <c r="AE13" s="15">
        <v>0.025</v>
      </c>
      <c r="AF13" s="15">
        <v>0.375</v>
      </c>
      <c r="AG13" s="15">
        <v>0.275</v>
      </c>
      <c r="AH13" s="15">
        <v>0.025</v>
      </c>
      <c r="AI13" s="15">
        <v>0.125</v>
      </c>
      <c r="AJ13" s="15">
        <v>0.025</v>
      </c>
      <c r="AK13" s="15">
        <v>0.125</v>
      </c>
      <c r="AL13" s="15">
        <v>0.075</v>
      </c>
      <c r="AM13" s="15">
        <v>0.125</v>
      </c>
      <c r="AN13" s="15">
        <v>0.025</v>
      </c>
      <c r="AO13" s="15">
        <v>0.075</v>
      </c>
      <c r="AP13" s="15">
        <v>0.175</v>
      </c>
      <c r="AQ13" s="15">
        <v>0.025</v>
      </c>
      <c r="AR13" s="15">
        <v>0.025</v>
      </c>
      <c r="AS13" s="15">
        <v>0.025</v>
      </c>
      <c r="AT13" s="15">
        <v>0.075</v>
      </c>
      <c r="AU13" s="15">
        <v>0.225</v>
      </c>
      <c r="AV13" s="15">
        <v>0.425</v>
      </c>
      <c r="AW13" s="15">
        <v>0.425</v>
      </c>
      <c r="AX13" s="15">
        <v>0.325</v>
      </c>
      <c r="AY13" s="15">
        <v>0.425</v>
      </c>
      <c r="AZ13" s="15">
        <v>0.025</v>
      </c>
      <c r="BA13" s="15">
        <v>0.325</v>
      </c>
      <c r="BB13" s="15">
        <v>0.025</v>
      </c>
      <c r="BC13" s="15">
        <v>0.075</v>
      </c>
      <c r="BD13" s="15">
        <v>0.425</v>
      </c>
      <c r="BE13" s="15">
        <v>0.125</v>
      </c>
      <c r="BF13" s="15">
        <v>0.075</v>
      </c>
      <c r="BG13" s="15">
        <v>0.125</v>
      </c>
      <c r="BH13" s="15">
        <v>0.225</v>
      </c>
      <c r="BI13" s="15">
        <v>0.175</v>
      </c>
      <c r="BJ13" s="15">
        <v>0.075</v>
      </c>
      <c r="BK13" s="15">
        <v>0.025</v>
      </c>
      <c r="BL13" s="15">
        <v>0.075</v>
      </c>
      <c r="BM13" s="15">
        <v>0.425</v>
      </c>
      <c r="BN13" s="15">
        <v>0.025</v>
      </c>
      <c r="BO13" s="15">
        <v>0.375</v>
      </c>
      <c r="BP13" s="15">
        <v>0.025</v>
      </c>
      <c r="BQ13" s="15">
        <v>0.175</v>
      </c>
      <c r="BR13" s="15">
        <v>0.025</v>
      </c>
      <c r="BS13" s="15">
        <v>0.175</v>
      </c>
      <c r="BT13" s="15">
        <v>0.025</v>
      </c>
      <c r="BU13" s="15">
        <v>0.025</v>
      </c>
      <c r="BV13" s="15">
        <v>0.125</v>
      </c>
      <c r="BW13" s="15">
        <v>0.075</v>
      </c>
      <c r="BX13" s="15">
        <v>0.175</v>
      </c>
      <c r="BY13" s="15">
        <v>0.425</v>
      </c>
      <c r="BZ13" s="15">
        <v>0.125</v>
      </c>
      <c r="CA13" s="15">
        <v>0.025</v>
      </c>
      <c r="CB13" s="15">
        <v>0.025</v>
      </c>
      <c r="CC13" s="15">
        <v>0.275</v>
      </c>
      <c r="CD13" s="15">
        <v>0.125</v>
      </c>
      <c r="CE13" s="15">
        <v>0.225</v>
      </c>
      <c r="CF13" s="15">
        <v>0.075</v>
      </c>
      <c r="CG13" s="15">
        <v>0.125</v>
      </c>
      <c r="CH13" s="15">
        <v>0.025</v>
      </c>
      <c r="CI13" s="15">
        <v>0.225</v>
      </c>
      <c r="CJ13" s="15">
        <v>0.025</v>
      </c>
      <c r="CK13" s="15">
        <v>0.025</v>
      </c>
      <c r="CL13" s="15">
        <v>0.125</v>
      </c>
      <c r="CM13" s="15">
        <v>0.125</v>
      </c>
      <c r="CN13" s="15">
        <v>0.425</v>
      </c>
      <c r="CO13" s="15">
        <v>0.225</v>
      </c>
      <c r="CP13" s="15">
        <v>0.075</v>
      </c>
      <c r="CQ13" s="15">
        <v>0.025</v>
      </c>
      <c r="CR13" s="15">
        <v>0.125</v>
      </c>
      <c r="CS13" s="15">
        <v>0.075</v>
      </c>
      <c r="CT13" s="15">
        <v>0.025</v>
      </c>
      <c r="CU13" s="15">
        <v>0.175</v>
      </c>
      <c r="CV13" s="15">
        <v>0.075</v>
      </c>
      <c r="CW13" s="15">
        <v>0.025</v>
      </c>
      <c r="CX13" s="15">
        <v>0.025</v>
      </c>
      <c r="CY13" s="15">
        <v>0.225</v>
      </c>
      <c r="CZ13" s="15">
        <v>0.375</v>
      </c>
      <c r="DA13" s="15">
        <v>0.025</v>
      </c>
      <c r="DB13" s="15">
        <v>0.225</v>
      </c>
      <c r="DC13" s="15">
        <v>0.075</v>
      </c>
      <c r="DE13">
        <f t="shared" si="5"/>
        <v>15.6558739164214</v>
      </c>
      <c r="DF13">
        <f t="shared" si="0"/>
        <v>15.2682133989428</v>
      </c>
      <c r="DG13">
        <f t="shared" si="1"/>
        <v>12.9492463064163</v>
      </c>
      <c r="DH13">
        <f t="shared" ref="DH13:EM13" si="34">DH12*(1-K12*0.5)+$C13*K12*0.5*0.8+K59-(0.22/3)*DH12</f>
        <v>12.5518697295387</v>
      </c>
      <c r="DI13">
        <f t="shared" si="34"/>
        <v>21.3215083475484</v>
      </c>
      <c r="DJ13">
        <f t="shared" si="34"/>
        <v>17.1142409470414</v>
      </c>
      <c r="DK13">
        <f t="shared" si="34"/>
        <v>19.4767066746203</v>
      </c>
      <c r="DL13">
        <f t="shared" si="34"/>
        <v>13.2201602823635</v>
      </c>
      <c r="DM13">
        <f t="shared" si="34"/>
        <v>17.1269826252645</v>
      </c>
      <c r="DN13">
        <f t="shared" si="34"/>
        <v>14.6749860720553</v>
      </c>
      <c r="DO13">
        <f t="shared" si="34"/>
        <v>16.0931527727761</v>
      </c>
      <c r="DP13">
        <f t="shared" si="34"/>
        <v>5.76315372048996</v>
      </c>
      <c r="DQ13">
        <f t="shared" si="34"/>
        <v>13.2899428145019</v>
      </c>
      <c r="DR13">
        <f t="shared" si="34"/>
        <v>16.1080745446334</v>
      </c>
      <c r="DS13">
        <f t="shared" si="34"/>
        <v>13.9243900404617</v>
      </c>
      <c r="DT13">
        <f t="shared" si="34"/>
        <v>15.8302215184488</v>
      </c>
      <c r="DU13">
        <f t="shared" si="34"/>
        <v>12.1643813227312</v>
      </c>
      <c r="DV13">
        <f t="shared" si="34"/>
        <v>20.3006941915911</v>
      </c>
      <c r="DW13">
        <f t="shared" si="34"/>
        <v>15.4970539819154</v>
      </c>
      <c r="DX13">
        <f t="shared" si="34"/>
        <v>19.9992793918106</v>
      </c>
      <c r="DY13">
        <f t="shared" si="34"/>
        <v>18.3318263355827</v>
      </c>
      <c r="DZ13">
        <f t="shared" si="34"/>
        <v>15.2159808748516</v>
      </c>
      <c r="EA13">
        <f t="shared" si="34"/>
        <v>15.8563821810129</v>
      </c>
      <c r="EB13">
        <f t="shared" si="34"/>
        <v>14.0857789950588</v>
      </c>
      <c r="EC13">
        <f t="shared" si="34"/>
        <v>16.7780008347733</v>
      </c>
      <c r="ED13">
        <f t="shared" si="34"/>
        <v>17.9712402277886</v>
      </c>
      <c r="EE13">
        <f t="shared" si="34"/>
        <v>13.7946925590886</v>
      </c>
      <c r="EF13">
        <f t="shared" si="34"/>
        <v>17.7792141166866</v>
      </c>
      <c r="EG13">
        <f t="shared" si="34"/>
        <v>16.5440293643298</v>
      </c>
      <c r="EH13">
        <f t="shared" si="34"/>
        <v>21.1192379111661</v>
      </c>
      <c r="EI13">
        <f t="shared" si="34"/>
        <v>17.4341865894554</v>
      </c>
      <c r="EJ13">
        <f t="shared" si="34"/>
        <v>15.2147484569255</v>
      </c>
      <c r="EK13">
        <f t="shared" si="34"/>
        <v>20.870125847716</v>
      </c>
      <c r="EL13">
        <f t="shared" si="34"/>
        <v>10.7554076508229</v>
      </c>
      <c r="EM13">
        <f t="shared" si="34"/>
        <v>14.8165326950924</v>
      </c>
      <c r="EN13">
        <f t="shared" ref="EN13:FS13" si="35">EN12*(1-AQ12*0.5)+$C13*AQ12*0.5*0.8+AQ59-(0.22/3)*EN12</f>
        <v>14.9090756800651</v>
      </c>
      <c r="EO13">
        <f t="shared" si="35"/>
        <v>17.7081091073233</v>
      </c>
      <c r="EP13">
        <f t="shared" si="35"/>
        <v>13.0751120129689</v>
      </c>
      <c r="EQ13">
        <f t="shared" si="35"/>
        <v>10.9246292798332</v>
      </c>
      <c r="ER13">
        <f t="shared" si="35"/>
        <v>16.7945404868543</v>
      </c>
      <c r="ES13">
        <f t="shared" si="35"/>
        <v>17.5623726649541</v>
      </c>
      <c r="ET13">
        <f t="shared" si="35"/>
        <v>16.9516539470844</v>
      </c>
      <c r="EU13">
        <f t="shared" si="35"/>
        <v>13.526929666612</v>
      </c>
      <c r="EV13">
        <f t="shared" si="35"/>
        <v>16.1360324921125</v>
      </c>
      <c r="EW13">
        <f t="shared" si="35"/>
        <v>19.094640066217</v>
      </c>
      <c r="EX13">
        <f t="shared" si="35"/>
        <v>20.5020583969522</v>
      </c>
      <c r="EY13">
        <f t="shared" si="35"/>
        <v>14.769137054248</v>
      </c>
      <c r="EZ13">
        <f t="shared" si="35"/>
        <v>13.7479071345448</v>
      </c>
      <c r="FA13">
        <f t="shared" si="35"/>
        <v>18.1488869603053</v>
      </c>
      <c r="FB13">
        <f t="shared" si="35"/>
        <v>17.7560005057617</v>
      </c>
      <c r="FC13">
        <f t="shared" si="35"/>
        <v>12.5971645505625</v>
      </c>
      <c r="FD13">
        <f t="shared" si="35"/>
        <v>19.8853180611097</v>
      </c>
      <c r="FE13">
        <f t="shared" si="35"/>
        <v>19.9568408392695</v>
      </c>
      <c r="FF13">
        <f t="shared" si="35"/>
        <v>14.2491204541693</v>
      </c>
      <c r="FG13">
        <f t="shared" si="35"/>
        <v>18.8410711571774</v>
      </c>
      <c r="FH13">
        <f t="shared" si="35"/>
        <v>15.7647243675362</v>
      </c>
      <c r="FI13">
        <f t="shared" si="35"/>
        <v>13.6101734583946</v>
      </c>
      <c r="FJ13">
        <f t="shared" si="35"/>
        <v>14.777009018688</v>
      </c>
      <c r="FK13">
        <f t="shared" si="35"/>
        <v>14.685179066296</v>
      </c>
      <c r="FL13">
        <f t="shared" si="35"/>
        <v>14.1420839185633</v>
      </c>
      <c r="FM13">
        <f t="shared" si="35"/>
        <v>13.166698888423</v>
      </c>
      <c r="FN13">
        <f t="shared" si="35"/>
        <v>15.2493077869873</v>
      </c>
      <c r="FO13">
        <f t="shared" si="35"/>
        <v>20.478558609898</v>
      </c>
      <c r="FP13">
        <f t="shared" si="35"/>
        <v>16.2543832453227</v>
      </c>
      <c r="FQ13">
        <f t="shared" si="35"/>
        <v>14.4017500238688</v>
      </c>
      <c r="FR13">
        <f t="shared" si="35"/>
        <v>11.8470912608587</v>
      </c>
      <c r="FS13">
        <f t="shared" si="35"/>
        <v>9.0013759376441</v>
      </c>
      <c r="FT13">
        <f t="shared" ref="FT13:GZ13" si="36">FT12*(1-BW12*0.5)+$C13*BW12*0.5*0.8+BW59-(0.22/3)*FT12</f>
        <v>13.0726873762242</v>
      </c>
      <c r="FU13">
        <f t="shared" si="36"/>
        <v>17.0110245223754</v>
      </c>
      <c r="FV13">
        <f t="shared" si="36"/>
        <v>20.9480399573486</v>
      </c>
      <c r="FW13">
        <f t="shared" si="36"/>
        <v>17.781194301732</v>
      </c>
      <c r="FX13">
        <f t="shared" si="36"/>
        <v>13.0616300561278</v>
      </c>
      <c r="FY13">
        <f t="shared" si="36"/>
        <v>14.4281804426018</v>
      </c>
      <c r="FZ13">
        <f t="shared" si="36"/>
        <v>20.2029415708993</v>
      </c>
      <c r="GA13">
        <f t="shared" si="36"/>
        <v>15.5946907225878</v>
      </c>
      <c r="GB13">
        <f t="shared" si="36"/>
        <v>18.10850928876</v>
      </c>
      <c r="GC13">
        <f t="shared" si="36"/>
        <v>14.6899130744916</v>
      </c>
      <c r="GD13">
        <f t="shared" si="36"/>
        <v>18.8960874197869</v>
      </c>
      <c r="GE13">
        <f t="shared" si="36"/>
        <v>16.2052949230746</v>
      </c>
      <c r="GF13">
        <f t="shared" si="36"/>
        <v>13.3537710274013</v>
      </c>
      <c r="GG13">
        <f t="shared" si="36"/>
        <v>12.6944135132418</v>
      </c>
      <c r="GH13">
        <f t="shared" si="36"/>
        <v>14.07743271569</v>
      </c>
      <c r="GI13">
        <f t="shared" si="36"/>
        <v>13.9585440165896</v>
      </c>
      <c r="GJ13">
        <f t="shared" si="36"/>
        <v>15.0159970203965</v>
      </c>
      <c r="GK13">
        <f t="shared" si="36"/>
        <v>16.305007043494</v>
      </c>
      <c r="GL13">
        <f t="shared" si="36"/>
        <v>16.484850485546</v>
      </c>
      <c r="GM13">
        <f t="shared" si="36"/>
        <v>13.4413040986327</v>
      </c>
      <c r="GN13">
        <f t="shared" si="36"/>
        <v>13.1682695573485</v>
      </c>
      <c r="GO13">
        <f t="shared" si="36"/>
        <v>16.7938369582074</v>
      </c>
      <c r="GP13">
        <f t="shared" si="36"/>
        <v>15.7354612126062</v>
      </c>
      <c r="GQ13">
        <f t="shared" si="36"/>
        <v>14.3288051134172</v>
      </c>
      <c r="GR13">
        <f t="shared" si="36"/>
        <v>19.4336903146668</v>
      </c>
      <c r="GS13">
        <f t="shared" si="36"/>
        <v>11.8892654568328</v>
      </c>
      <c r="GT13">
        <f t="shared" si="36"/>
        <v>16.8098603733398</v>
      </c>
      <c r="GU13">
        <f t="shared" si="36"/>
        <v>15.3828383592108</v>
      </c>
      <c r="GV13">
        <f t="shared" si="36"/>
        <v>13.8637134736681</v>
      </c>
      <c r="GW13">
        <f t="shared" si="36"/>
        <v>16.9701596525017</v>
      </c>
      <c r="GX13">
        <f t="shared" si="36"/>
        <v>15.6388150466056</v>
      </c>
      <c r="GY13">
        <f t="shared" si="36"/>
        <v>16.5401035348479</v>
      </c>
      <c r="GZ13">
        <f t="shared" si="36"/>
        <v>16.3495603567613</v>
      </c>
      <c r="HA13" s="21">
        <v>2.33333333333333</v>
      </c>
      <c r="HB13" s="13">
        <f t="shared" si="9"/>
        <v>15.7364834632755</v>
      </c>
    </row>
    <row r="14" s="14" customFormat="1" spans="1:210">
      <c r="A14" s="20">
        <v>42787.3125</v>
      </c>
      <c r="B14" s="21">
        <v>4</v>
      </c>
      <c r="C14" s="21">
        <v>46</v>
      </c>
      <c r="E14" s="18">
        <v>1</v>
      </c>
      <c r="F14" s="14">
        <v>0</v>
      </c>
      <c r="H14" s="19">
        <v>6.75</v>
      </c>
      <c r="I14" s="19">
        <v>1.25</v>
      </c>
      <c r="J14" s="19">
        <v>0.75</v>
      </c>
      <c r="K14" s="19">
        <v>4.25</v>
      </c>
      <c r="L14" s="19">
        <v>1.75</v>
      </c>
      <c r="M14" s="19">
        <v>1.25</v>
      </c>
      <c r="N14" s="19">
        <v>2.25</v>
      </c>
      <c r="O14" s="19">
        <v>0.75</v>
      </c>
      <c r="P14" s="19">
        <v>0.75</v>
      </c>
      <c r="Q14" s="19">
        <v>0.75</v>
      </c>
      <c r="R14" s="19">
        <v>0.75</v>
      </c>
      <c r="S14" s="19">
        <v>2.75</v>
      </c>
      <c r="T14" s="19">
        <v>1.25</v>
      </c>
      <c r="U14" s="19">
        <v>3.25</v>
      </c>
      <c r="V14" s="19">
        <v>1.75</v>
      </c>
      <c r="W14" s="19">
        <v>1.75</v>
      </c>
      <c r="X14" s="19">
        <v>1.75</v>
      </c>
      <c r="Y14" s="19">
        <v>1.25</v>
      </c>
      <c r="Z14" s="19">
        <v>1.25</v>
      </c>
      <c r="AA14" s="19">
        <v>0.75</v>
      </c>
      <c r="AB14" s="19">
        <v>1.75</v>
      </c>
      <c r="AC14" s="19">
        <v>2.25</v>
      </c>
      <c r="AD14" s="19">
        <v>5.75</v>
      </c>
      <c r="AE14" s="19">
        <v>1.75</v>
      </c>
      <c r="AF14" s="19">
        <v>3.25</v>
      </c>
      <c r="AG14" s="19">
        <v>0.75</v>
      </c>
      <c r="AH14" s="19">
        <v>7.75</v>
      </c>
      <c r="AI14" s="19">
        <v>0.75</v>
      </c>
      <c r="AJ14" s="19">
        <v>0.75</v>
      </c>
      <c r="AK14" s="19">
        <v>5.25</v>
      </c>
      <c r="AL14" s="19">
        <v>9.75</v>
      </c>
      <c r="AM14" s="19">
        <v>0.75</v>
      </c>
      <c r="AN14" s="19">
        <v>0.75</v>
      </c>
      <c r="AO14" s="19">
        <v>2.25</v>
      </c>
      <c r="AP14" s="19">
        <v>5.25</v>
      </c>
      <c r="AQ14" s="19">
        <v>2.75</v>
      </c>
      <c r="AR14" s="19">
        <v>2.75</v>
      </c>
      <c r="AS14" s="19">
        <v>3.25</v>
      </c>
      <c r="AT14" s="19">
        <v>1.75</v>
      </c>
      <c r="AU14" s="19">
        <v>4.75</v>
      </c>
      <c r="AV14" s="19">
        <v>4.75</v>
      </c>
      <c r="AW14" s="19">
        <v>2.25</v>
      </c>
      <c r="AX14" s="19">
        <v>1.25</v>
      </c>
      <c r="AY14" s="19">
        <v>0.75</v>
      </c>
      <c r="AZ14" s="19">
        <v>2.25</v>
      </c>
      <c r="BA14" s="19">
        <v>3.25</v>
      </c>
      <c r="BB14" s="19">
        <v>0.75</v>
      </c>
      <c r="BC14" s="19">
        <v>0.75</v>
      </c>
      <c r="BD14" s="19">
        <v>3.75</v>
      </c>
      <c r="BE14" s="19">
        <v>1.25</v>
      </c>
      <c r="BF14" s="19">
        <v>2.75</v>
      </c>
      <c r="BG14" s="19">
        <v>2.75</v>
      </c>
      <c r="BH14" s="19">
        <v>2.25</v>
      </c>
      <c r="BI14" s="19">
        <v>0.75</v>
      </c>
      <c r="BJ14" s="19">
        <v>0.75</v>
      </c>
      <c r="BK14" s="19">
        <v>2.25</v>
      </c>
      <c r="BL14" s="19">
        <v>1.75</v>
      </c>
      <c r="BM14" s="19">
        <v>1.25</v>
      </c>
      <c r="BN14" s="19">
        <v>1.25</v>
      </c>
      <c r="BO14" s="19">
        <v>4.25</v>
      </c>
      <c r="BP14" s="19">
        <v>2.25</v>
      </c>
      <c r="BQ14" s="19">
        <v>0.75</v>
      </c>
      <c r="BR14" s="19">
        <v>8.75</v>
      </c>
      <c r="BS14" s="19">
        <v>1.75</v>
      </c>
      <c r="BT14" s="19">
        <v>2.75</v>
      </c>
      <c r="BU14" s="19">
        <v>1.25</v>
      </c>
      <c r="BV14" s="19">
        <v>0.75</v>
      </c>
      <c r="BW14" s="19">
        <v>2.75</v>
      </c>
      <c r="BX14" s="19">
        <v>0.75</v>
      </c>
      <c r="BY14" s="19">
        <v>0.75</v>
      </c>
      <c r="BZ14" s="19">
        <v>5.25</v>
      </c>
      <c r="CA14" s="19">
        <v>1.75</v>
      </c>
      <c r="CB14" s="19">
        <v>1.75</v>
      </c>
      <c r="CC14" s="19">
        <v>2.25</v>
      </c>
      <c r="CD14" s="19">
        <v>2.75</v>
      </c>
      <c r="CE14" s="19">
        <v>1.25</v>
      </c>
      <c r="CF14" s="19">
        <v>2.75</v>
      </c>
      <c r="CG14" s="19">
        <v>2.25</v>
      </c>
      <c r="CH14" s="19">
        <v>0.75</v>
      </c>
      <c r="CI14" s="19">
        <v>3.25</v>
      </c>
      <c r="CJ14" s="19">
        <v>1.75</v>
      </c>
      <c r="CK14" s="19">
        <v>2.25</v>
      </c>
      <c r="CL14" s="19">
        <v>3.75</v>
      </c>
      <c r="CM14" s="19">
        <v>0.75</v>
      </c>
      <c r="CN14" s="19">
        <v>7.25</v>
      </c>
      <c r="CO14" s="19">
        <v>0.75</v>
      </c>
      <c r="CP14" s="19">
        <v>0.75</v>
      </c>
      <c r="CQ14" s="19">
        <v>1.25</v>
      </c>
      <c r="CR14" s="19">
        <v>0.75</v>
      </c>
      <c r="CS14" s="19">
        <v>0.75</v>
      </c>
      <c r="CT14" s="19">
        <v>3.25</v>
      </c>
      <c r="CU14" s="19">
        <v>2.25</v>
      </c>
      <c r="CV14" s="19">
        <v>5.75</v>
      </c>
      <c r="CW14" s="19">
        <v>2.25</v>
      </c>
      <c r="CX14" s="19">
        <v>0.75</v>
      </c>
      <c r="CY14" s="19">
        <v>2.25</v>
      </c>
      <c r="CZ14" s="19">
        <v>1.75</v>
      </c>
      <c r="DA14" s="19">
        <v>7.25</v>
      </c>
      <c r="DB14" s="19">
        <v>1.75</v>
      </c>
      <c r="DC14" s="19">
        <v>0.75</v>
      </c>
      <c r="DE14" s="14">
        <f>DE13*(1-H13*0.5)+$C14*H13*0.5+H60-(0.22/3)*DE13</f>
        <v>20.9559032886443</v>
      </c>
      <c r="DF14" s="14">
        <f>DF13*(1-I13*0.5)+$C14*I13*0.5+I60-(0.22/3)*DF13</f>
        <v>19.9107544040519</v>
      </c>
      <c r="DG14" s="14">
        <f>DG13*(1-J13*0.5)+$C14*J13*0.5+J60-(0.22/3)*DG13</f>
        <v>14.0653070164614</v>
      </c>
      <c r="DH14" s="14">
        <f t="shared" ref="DH14:EM14" si="37">DH13*(1-K13*0.5)+$C14*K13*0.5+K60-(0.22/3)*DH13</f>
        <v>12.0495009110866</v>
      </c>
      <c r="DI14" s="14">
        <f t="shared" si="37"/>
        <v>23.1512236709403</v>
      </c>
      <c r="DJ14" s="14">
        <f t="shared" si="37"/>
        <v>21.9974204096787</v>
      </c>
      <c r="DK14" s="14">
        <f t="shared" si="37"/>
        <v>19.0430383515165</v>
      </c>
      <c r="DL14" s="14">
        <f t="shared" si="37"/>
        <v>12.6604298581273</v>
      </c>
      <c r="DM14" s="14">
        <f t="shared" si="37"/>
        <v>18.3973929197011</v>
      </c>
      <c r="DN14" s="14">
        <f t="shared" si="37"/>
        <v>15.5566337972678</v>
      </c>
      <c r="DO14" s="14">
        <f t="shared" si="37"/>
        <v>16.7821661878074</v>
      </c>
      <c r="DP14" s="14">
        <f t="shared" si="37"/>
        <v>13.8908522820499</v>
      </c>
      <c r="DQ14" s="14">
        <f t="shared" si="37"/>
        <v>12.7242227229238</v>
      </c>
      <c r="DR14" s="14">
        <f t="shared" si="37"/>
        <v>15.3004648128857</v>
      </c>
      <c r="DS14" s="14">
        <f t="shared" si="37"/>
        <v>15.7098839756208</v>
      </c>
      <c r="DT14" s="14">
        <f t="shared" si="37"/>
        <v>18.0634386862704</v>
      </c>
      <c r="DU14" s="14">
        <f t="shared" si="37"/>
        <v>15.9247242605221</v>
      </c>
      <c r="DV14" s="14">
        <f t="shared" si="37"/>
        <v>19.7757005853564</v>
      </c>
      <c r="DW14" s="14">
        <f t="shared" si="37"/>
        <v>20.8424793854179</v>
      </c>
      <c r="DX14" s="14">
        <f t="shared" si="37"/>
        <v>20.1577106077563</v>
      </c>
      <c r="DY14" s="14">
        <f t="shared" si="37"/>
        <v>18.0250489167223</v>
      </c>
      <c r="DZ14" s="14">
        <f t="shared" si="37"/>
        <v>21.4113468195852</v>
      </c>
      <c r="EA14" s="14">
        <f t="shared" si="37"/>
        <v>20.345509162132</v>
      </c>
      <c r="EB14" s="14">
        <f t="shared" si="37"/>
        <v>13.4517496313162</v>
      </c>
      <c r="EC14" s="14">
        <f t="shared" si="37"/>
        <v>21.0267389503699</v>
      </c>
      <c r="ED14" s="14">
        <f t="shared" si="37"/>
        <v>20.5073037464298</v>
      </c>
      <c r="EE14" s="14">
        <f t="shared" si="37"/>
        <v>13.1856481144335</v>
      </c>
      <c r="EF14" s="14">
        <f t="shared" si="37"/>
        <v>18.23920419917</v>
      </c>
      <c r="EG14" s="14">
        <f t="shared" si="37"/>
        <v>15.6990001772249</v>
      </c>
      <c r="EH14" s="14">
        <f t="shared" si="37"/>
        <v>21.1255414282327</v>
      </c>
      <c r="EI14" s="14">
        <f t="shared" si="37"/>
        <v>17.2268975757907</v>
      </c>
      <c r="EJ14" s="14">
        <f t="shared" si="37"/>
        <v>16.0230784581931</v>
      </c>
      <c r="EK14" s="14">
        <f t="shared" si="37"/>
        <v>19.6537733791204</v>
      </c>
      <c r="EL14" s="14">
        <f t="shared" si="37"/>
        <v>11.2883499695234</v>
      </c>
      <c r="EM14" s="14">
        <f t="shared" si="37"/>
        <v>16.4585403532984</v>
      </c>
      <c r="EN14" s="14">
        <f t="shared" ref="EN14:FS14" si="38">EN13*(1-AQ13*0.5)+$C14*AQ13*0.5+AQ60-(0.22/3)*EN13</f>
        <v>14.2043800175262</v>
      </c>
      <c r="EO14" s="14">
        <f t="shared" si="38"/>
        <v>16.7631630756114</v>
      </c>
      <c r="EP14" s="14">
        <f t="shared" si="38"/>
        <v>12.5278315651891</v>
      </c>
      <c r="EQ14" s="14">
        <f t="shared" si="38"/>
        <v>11.4388162013183</v>
      </c>
      <c r="ER14" s="14">
        <f t="shared" si="38"/>
        <v>18.8485550463805</v>
      </c>
      <c r="ES14" s="14">
        <f t="shared" si="38"/>
        <v>22.317461144888</v>
      </c>
      <c r="ET14" s="14">
        <f t="shared" si="38"/>
        <v>21.8813061938761</v>
      </c>
      <c r="EU14" s="14">
        <f t="shared" si="38"/>
        <v>17.8118287535693</v>
      </c>
      <c r="EV14" s="14">
        <f t="shared" si="38"/>
        <v>21.298816538117</v>
      </c>
      <c r="EW14" s="14">
        <f t="shared" si="38"/>
        <v>18.0306834605333</v>
      </c>
      <c r="EX14" s="14">
        <f t="shared" si="38"/>
        <v>23.1419896250043</v>
      </c>
      <c r="EY14" s="14">
        <f t="shared" si="38"/>
        <v>14.076452790425</v>
      </c>
      <c r="EZ14" s="14">
        <f t="shared" si="38"/>
        <v>13.9491807604661</v>
      </c>
      <c r="FA14" s="14">
        <f t="shared" si="38"/>
        <v>22.7363301041514</v>
      </c>
      <c r="FB14" s="14">
        <f t="shared" si="38"/>
        <v>18.2191437703957</v>
      </c>
      <c r="FC14" s="14">
        <f t="shared" si="38"/>
        <v>12.9259788128752</v>
      </c>
      <c r="FD14" s="14">
        <f t="shared" si="38"/>
        <v>20.0592290244757</v>
      </c>
      <c r="FE14" s="14">
        <f t="shared" si="38"/>
        <v>21.4231945833053</v>
      </c>
      <c r="FF14" s="14">
        <f t="shared" si="38"/>
        <v>15.9823869144571</v>
      </c>
      <c r="FG14" s="14">
        <f t="shared" si="38"/>
        <v>18.4778524372569</v>
      </c>
      <c r="FH14" s="14">
        <f t="shared" si="38"/>
        <v>14.9865855259894</v>
      </c>
      <c r="FI14" s="14">
        <f t="shared" si="38"/>
        <v>13.8267125667558</v>
      </c>
      <c r="FJ14" s="14">
        <f t="shared" si="38"/>
        <v>20.3282472741797</v>
      </c>
      <c r="FK14" s="14">
        <f t="shared" si="38"/>
        <v>13.9997011964389</v>
      </c>
      <c r="FL14" s="14">
        <f t="shared" si="38"/>
        <v>19.0783570298047</v>
      </c>
      <c r="FM14" s="14">
        <f t="shared" si="38"/>
        <v>12.6115572338334</v>
      </c>
      <c r="FN14" s="14">
        <f t="shared" si="38"/>
        <v>16.8217107845802</v>
      </c>
      <c r="FO14" s="14">
        <f t="shared" si="38"/>
        <v>19.2958156625484</v>
      </c>
      <c r="FP14" s="14">
        <f t="shared" si="38"/>
        <v>17.6651366067</v>
      </c>
      <c r="FQ14" s="14">
        <f t="shared" si="38"/>
        <v>13.7405998134867</v>
      </c>
      <c r="FR14" s="14">
        <f t="shared" si="38"/>
        <v>11.405215927635</v>
      </c>
      <c r="FS14" s="14">
        <f t="shared" si="38"/>
        <v>10.6536890394474</v>
      </c>
      <c r="FT14" s="14">
        <f t="shared" ref="FT14:GZ14" si="39">FT13*(1-BW13*0.5)+$C14*BW13*0.5+BW60-(0.22/3)*FT13</f>
        <v>13.3487978586927</v>
      </c>
      <c r="FU14" s="14">
        <f t="shared" si="39"/>
        <v>18.3000847450267</v>
      </c>
      <c r="FV14" s="14">
        <f t="shared" si="39"/>
        <v>24.7353918695398</v>
      </c>
      <c r="FW14" s="14">
        <f t="shared" si="39"/>
        <v>18.24091540908</v>
      </c>
      <c r="FX14" s="14">
        <f t="shared" si="39"/>
        <v>12.5155068096435</v>
      </c>
      <c r="FY14" s="14">
        <f t="shared" si="39"/>
        <v>13.7647616212785</v>
      </c>
      <c r="FZ14" s="14">
        <f t="shared" si="39"/>
        <v>22.268488056368</v>
      </c>
      <c r="GA14" s="14">
        <f t="shared" si="39"/>
        <v>16.3514118994363</v>
      </c>
      <c r="GB14" s="14">
        <f t="shared" si="39"/>
        <v>19.9183446459321</v>
      </c>
      <c r="GC14" s="14">
        <f t="shared" si="39"/>
        <v>14.7867810420688</v>
      </c>
      <c r="GD14" s="14">
        <f t="shared" si="39"/>
        <v>19.2043688785992</v>
      </c>
      <c r="GE14" s="14">
        <f t="shared" si="39"/>
        <v>15.3893404421774</v>
      </c>
      <c r="GF14" s="14">
        <f t="shared" si="39"/>
        <v>16.0471952448092</v>
      </c>
      <c r="GG14" s="14">
        <f t="shared" si="39"/>
        <v>12.1798096866885</v>
      </c>
      <c r="GH14" s="14">
        <f t="shared" si="39"/>
        <v>13.4441197409266</v>
      </c>
      <c r="GI14" s="14">
        <f t="shared" si="39"/>
        <v>14.9375084543361</v>
      </c>
      <c r="GJ14" s="14">
        <f t="shared" si="39"/>
        <v>15.8513240917927</v>
      </c>
      <c r="GK14" s="14">
        <f t="shared" si="39"/>
        <v>21.4194925302286</v>
      </c>
      <c r="GL14" s="14">
        <f t="shared" si="39"/>
        <v>18.5964157703154</v>
      </c>
      <c r="GM14" s="14">
        <f t="shared" si="39"/>
        <v>13.6765595610343</v>
      </c>
      <c r="GN14" s="14">
        <f t="shared" si="39"/>
        <v>12.6129930870094</v>
      </c>
      <c r="GO14" s="14">
        <f t="shared" si="39"/>
        <v>17.3876741047176</v>
      </c>
      <c r="GP14" s="14">
        <f t="shared" si="39"/>
        <v>15.7164475948757</v>
      </c>
      <c r="GQ14" s="14">
        <f t="shared" si="39"/>
        <v>13.6739160078489</v>
      </c>
      <c r="GR14" s="14">
        <f t="shared" si="39"/>
        <v>20.3331051223912</v>
      </c>
      <c r="GS14" s="14">
        <f t="shared" si="39"/>
        <v>12.2965385353672</v>
      </c>
      <c r="GT14" s="14">
        <f t="shared" si="39"/>
        <v>15.9420140246281</v>
      </c>
      <c r="GU14" s="14">
        <f t="shared" si="39"/>
        <v>14.6374780667119</v>
      </c>
      <c r="GV14" s="14">
        <f t="shared" si="39"/>
        <v>16.4623733864781</v>
      </c>
      <c r="GW14" s="14">
        <f t="shared" si="39"/>
        <v>21.1687763431408</v>
      </c>
      <c r="GX14" s="14">
        <f t="shared" si="39"/>
        <v>14.871483421772</v>
      </c>
      <c r="GY14" s="14">
        <f t="shared" si="39"/>
        <v>18.6414009612887</v>
      </c>
      <c r="GZ14" s="14">
        <f t="shared" si="39"/>
        <v>16.2624840838869</v>
      </c>
      <c r="HA14" s="21">
        <v>4</v>
      </c>
      <c r="HB14" s="21">
        <f t="shared" si="9"/>
        <v>16.9613819159494</v>
      </c>
    </row>
    <row r="15" spans="1:210">
      <c r="A15" s="12">
        <v>42787.3333333333</v>
      </c>
      <c r="B15" s="13">
        <v>15.3333333333333</v>
      </c>
      <c r="C15" s="13">
        <v>46</v>
      </c>
      <c r="E15" s="9">
        <v>0</v>
      </c>
      <c r="F15">
        <v>0</v>
      </c>
      <c r="H15" s="15">
        <v>0.025</v>
      </c>
      <c r="I15" s="15">
        <v>0.075</v>
      </c>
      <c r="J15" s="15">
        <v>0.175</v>
      </c>
      <c r="K15" s="15">
        <v>0.175</v>
      </c>
      <c r="L15" s="15">
        <v>0.275</v>
      </c>
      <c r="M15" s="15">
        <v>0.475</v>
      </c>
      <c r="N15" s="15">
        <v>0.175</v>
      </c>
      <c r="O15" s="15">
        <v>0.025</v>
      </c>
      <c r="P15" s="15">
        <v>0.425</v>
      </c>
      <c r="Q15" s="15">
        <v>0.075</v>
      </c>
      <c r="R15" s="15">
        <v>0.225</v>
      </c>
      <c r="S15" s="15">
        <v>0.425</v>
      </c>
      <c r="T15" s="15">
        <v>0.075</v>
      </c>
      <c r="U15" s="15">
        <v>0.075</v>
      </c>
      <c r="V15" s="15">
        <v>0.475</v>
      </c>
      <c r="W15" s="15">
        <v>0.025</v>
      </c>
      <c r="X15" s="15">
        <v>0.175</v>
      </c>
      <c r="Y15" s="15">
        <v>0.175</v>
      </c>
      <c r="Z15" s="15">
        <v>0.025</v>
      </c>
      <c r="AA15" s="15">
        <v>0.025</v>
      </c>
      <c r="AB15" s="15">
        <v>0.425</v>
      </c>
      <c r="AC15" s="15">
        <v>0.425</v>
      </c>
      <c r="AD15" s="15">
        <v>0.125</v>
      </c>
      <c r="AE15" s="15">
        <v>0.425</v>
      </c>
      <c r="AF15" s="15">
        <v>0.025</v>
      </c>
      <c r="AG15" s="15">
        <v>0.175</v>
      </c>
      <c r="AH15" s="15">
        <v>0.225</v>
      </c>
      <c r="AI15" s="15">
        <v>0.125</v>
      </c>
      <c r="AJ15" s="15">
        <v>0.425</v>
      </c>
      <c r="AK15" s="15">
        <v>0.175</v>
      </c>
      <c r="AL15" s="15">
        <v>0.025</v>
      </c>
      <c r="AM15" s="15">
        <v>0.475</v>
      </c>
      <c r="AN15" s="15">
        <v>0.075</v>
      </c>
      <c r="AO15" s="15">
        <v>0.075</v>
      </c>
      <c r="AP15" s="15">
        <v>0.025</v>
      </c>
      <c r="AQ15" s="15">
        <v>0.275</v>
      </c>
      <c r="AR15" s="15">
        <v>0.425</v>
      </c>
      <c r="AS15" s="15">
        <v>0.425</v>
      </c>
      <c r="AT15" s="15">
        <v>0.325</v>
      </c>
      <c r="AU15" s="15">
        <v>0.075</v>
      </c>
      <c r="AV15" s="15">
        <v>0.125</v>
      </c>
      <c r="AW15" s="15">
        <v>0.175</v>
      </c>
      <c r="AX15" s="15">
        <v>0.075</v>
      </c>
      <c r="AY15" s="15">
        <v>0.075</v>
      </c>
      <c r="AZ15" s="15">
        <v>0.075</v>
      </c>
      <c r="BA15" s="15">
        <v>0.425</v>
      </c>
      <c r="BB15" s="15">
        <v>0.225</v>
      </c>
      <c r="BC15" s="15">
        <v>0.025</v>
      </c>
      <c r="BD15" s="15">
        <v>0.025</v>
      </c>
      <c r="BE15" s="15">
        <v>0.325</v>
      </c>
      <c r="BF15" s="15">
        <v>0.425</v>
      </c>
      <c r="BG15" s="15">
        <v>0.075</v>
      </c>
      <c r="BH15" s="15">
        <v>0.275</v>
      </c>
      <c r="BI15" s="15">
        <v>0.125</v>
      </c>
      <c r="BJ15" s="15">
        <v>0.075</v>
      </c>
      <c r="BK15" s="15">
        <v>0.025</v>
      </c>
      <c r="BL15" s="15">
        <v>0.275</v>
      </c>
      <c r="BM15" s="15">
        <v>0.125</v>
      </c>
      <c r="BN15" s="15">
        <v>0.225</v>
      </c>
      <c r="BO15" s="15">
        <v>0.225</v>
      </c>
      <c r="BP15" s="15">
        <v>0.075</v>
      </c>
      <c r="BQ15" s="15">
        <v>0.025</v>
      </c>
      <c r="BR15" s="15">
        <v>0.075</v>
      </c>
      <c r="BS15" s="15">
        <v>0.075</v>
      </c>
      <c r="BT15" s="15">
        <v>0.025</v>
      </c>
      <c r="BU15" s="15">
        <v>0.025</v>
      </c>
      <c r="BV15" s="15">
        <v>0.025</v>
      </c>
      <c r="BW15" s="15">
        <v>0.075</v>
      </c>
      <c r="BX15" s="15">
        <v>0.275</v>
      </c>
      <c r="BY15" s="15">
        <v>0.325</v>
      </c>
      <c r="BZ15" s="15">
        <v>0.125</v>
      </c>
      <c r="CA15" s="15">
        <v>0.425</v>
      </c>
      <c r="CB15" s="15">
        <v>0.025</v>
      </c>
      <c r="CC15" s="15">
        <v>0.225</v>
      </c>
      <c r="CD15" s="15">
        <v>0.225</v>
      </c>
      <c r="CE15" s="15">
        <v>0.025</v>
      </c>
      <c r="CF15" s="15">
        <v>0.075</v>
      </c>
      <c r="CG15" s="15">
        <v>0.325</v>
      </c>
      <c r="CH15" s="15">
        <v>0.275</v>
      </c>
      <c r="CI15" s="15">
        <v>0.075</v>
      </c>
      <c r="CJ15" s="15">
        <v>0.225</v>
      </c>
      <c r="CK15" s="15">
        <v>0.025</v>
      </c>
      <c r="CL15" s="15">
        <v>0.025</v>
      </c>
      <c r="CM15" s="15">
        <v>0.175</v>
      </c>
      <c r="CN15" s="15">
        <v>0.475</v>
      </c>
      <c r="CO15" s="15">
        <v>0.225</v>
      </c>
      <c r="CP15" s="15">
        <v>0.075</v>
      </c>
      <c r="CQ15" s="15">
        <v>0.075</v>
      </c>
      <c r="CR15" s="15">
        <v>0.075</v>
      </c>
      <c r="CS15" s="15">
        <v>0.025</v>
      </c>
      <c r="CT15" s="15">
        <v>0.425</v>
      </c>
      <c r="CU15" s="15">
        <v>0.025</v>
      </c>
      <c r="CV15" s="15">
        <v>0.025</v>
      </c>
      <c r="CW15" s="15">
        <v>0.175</v>
      </c>
      <c r="CX15" s="15">
        <v>0.325</v>
      </c>
      <c r="CY15" s="15">
        <v>0.225</v>
      </c>
      <c r="CZ15" s="15">
        <v>0.025</v>
      </c>
      <c r="DA15" s="15">
        <v>0.025</v>
      </c>
      <c r="DB15" s="15">
        <v>0.225</v>
      </c>
      <c r="DC15" s="15">
        <v>0.075</v>
      </c>
      <c r="DE15">
        <f>DE14*(1-H14*0.5)+$C15*H14*0.5*0.8+H61-(0.22/3)*DE14</f>
        <v>72.8929634483026</v>
      </c>
      <c r="DF15">
        <f t="shared" ref="DF15:DF22" si="40">DF14*(1-I14*0.5)+$C15*I14*0.5*0.8+I61-(0.22/3)*DF14</f>
        <v>29.006410911889</v>
      </c>
      <c r="DG15">
        <f t="shared" ref="DG15:DG22" si="41">DG14*(1-J14*0.5)+$C15*J14*0.5*0.8+J61-(0.22/3)*DG14</f>
        <v>21.5593610374146</v>
      </c>
      <c r="DH15">
        <f t="shared" ref="DH15:EM15" si="42">DH14*(1-K14*0.5)+$C15*K14*0.5*0.8+K61-(0.22/3)*DH14</f>
        <v>63.7606814082146</v>
      </c>
      <c r="DI15">
        <f t="shared" si="42"/>
        <v>33.3961465563319</v>
      </c>
      <c r="DJ15">
        <f t="shared" si="42"/>
        <v>29.6358884902531</v>
      </c>
      <c r="DK15">
        <f t="shared" si="42"/>
        <v>37.6231307269492</v>
      </c>
      <c r="DL15">
        <f t="shared" si="42"/>
        <v>20.7843371384002</v>
      </c>
      <c r="DM15">
        <f t="shared" si="42"/>
        <v>23.9492284273685</v>
      </c>
      <c r="DN15">
        <f t="shared" si="42"/>
        <v>22.3820763114927</v>
      </c>
      <c r="DO15">
        <f t="shared" si="42"/>
        <v>23.0581616802737</v>
      </c>
      <c r="DP15">
        <f t="shared" si="42"/>
        <v>44.3722678935476</v>
      </c>
      <c r="DQ15">
        <f t="shared" si="42"/>
        <v>26.8384738547487</v>
      </c>
      <c r="DR15">
        <f t="shared" si="42"/>
        <v>49.1151754056681</v>
      </c>
      <c r="DS15">
        <f t="shared" si="42"/>
        <v>33.0116773387404</v>
      </c>
      <c r="DT15">
        <f t="shared" si="42"/>
        <v>33.1332776654573</v>
      </c>
      <c r="DU15">
        <f t="shared" si="42"/>
        <v>33.022777420127</v>
      </c>
      <c r="DV15">
        <f t="shared" si="42"/>
        <v>28.9656696765825</v>
      </c>
      <c r="DW15">
        <f t="shared" si="42"/>
        <v>29.2874812812677</v>
      </c>
      <c r="DX15">
        <f t="shared" si="42"/>
        <v>24.9203370186122</v>
      </c>
      <c r="DY15">
        <f t="shared" si="42"/>
        <v>33.1312941940307</v>
      </c>
      <c r="DZ15">
        <f t="shared" si="42"/>
        <v>37.1534162141156</v>
      </c>
      <c r="EA15">
        <f t="shared" si="42"/>
        <v>66.1601663157795</v>
      </c>
      <c r="EB15">
        <f t="shared" si="42"/>
        <v>32.8950070642847</v>
      </c>
      <c r="EC15">
        <f t="shared" si="42"/>
        <v>45.1163272996584</v>
      </c>
      <c r="ED15">
        <f t="shared" si="42"/>
        <v>25.1131959001138</v>
      </c>
      <c r="EE15">
        <f t="shared" si="42"/>
        <v>103.724314142612</v>
      </c>
      <c r="EF15">
        <f t="shared" si="42"/>
        <v>23.8619609832088</v>
      </c>
      <c r="EG15">
        <f t="shared" si="42"/>
        <v>22.460615097769</v>
      </c>
      <c r="EH15">
        <f t="shared" si="42"/>
        <v>60.7217888077182</v>
      </c>
      <c r="EI15">
        <f t="shared" si="42"/>
        <v>111.382466071586</v>
      </c>
      <c r="EJ15">
        <f t="shared" si="42"/>
        <v>22.6393982827699</v>
      </c>
      <c r="EK15">
        <f t="shared" si="42"/>
        <v>24.6423316474814</v>
      </c>
      <c r="EL15">
        <f t="shared" si="42"/>
        <v>39.1611439227112</v>
      </c>
      <c r="EM15">
        <f t="shared" si="42"/>
        <v>68.6479122999816</v>
      </c>
      <c r="EN15">
        <f t="shared" ref="EN15:FS15" si="43">EN14*(1-AQ14*0.5)+$C15*AQ14*0.5*0.8+AQ61-(0.22/3)*EN14</f>
        <v>44.2317029588091</v>
      </c>
      <c r="EO15">
        <f t="shared" si="43"/>
        <v>43.0845152211009</v>
      </c>
      <c r="EP15">
        <f t="shared" si="43"/>
        <v>51.051397623643</v>
      </c>
      <c r="EQ15">
        <f t="shared" si="43"/>
        <v>32.7910055037348</v>
      </c>
      <c r="ER15">
        <f t="shared" si="43"/>
        <v>60.1010094411589</v>
      </c>
      <c r="ES15">
        <f t="shared" si="43"/>
        <v>55.0768771084872</v>
      </c>
      <c r="ET15">
        <f t="shared" si="43"/>
        <v>37.0602076048812</v>
      </c>
      <c r="EU15">
        <f t="shared" si="43"/>
        <v>28.3732350073267</v>
      </c>
      <c r="EV15">
        <f t="shared" si="43"/>
        <v>25.5498471235279</v>
      </c>
      <c r="EW15">
        <f t="shared" si="43"/>
        <v>37.8239144469942</v>
      </c>
      <c r="EX15">
        <f t="shared" si="43"/>
        <v>43.6391772452053</v>
      </c>
      <c r="EY15">
        <f t="shared" si="43"/>
        <v>21.5655097893845</v>
      </c>
      <c r="EZ15">
        <f t="shared" si="43"/>
        <v>21.4952980528571</v>
      </c>
      <c r="FA15">
        <f t="shared" si="43"/>
        <v>47.4383802845631</v>
      </c>
      <c r="FB15">
        <f t="shared" si="43"/>
        <v>28.496108370736</v>
      </c>
      <c r="FC15">
        <f t="shared" si="43"/>
        <v>44.8048528322276</v>
      </c>
      <c r="FD15">
        <f t="shared" si="43"/>
        <v>41.6067789873601</v>
      </c>
      <c r="FE15">
        <f t="shared" si="43"/>
        <v>37.1510664076445</v>
      </c>
      <c r="FF15">
        <f t="shared" si="43"/>
        <v>22.6169501144755</v>
      </c>
      <c r="FG15">
        <f t="shared" si="43"/>
        <v>23.9936152612201</v>
      </c>
      <c r="FH15">
        <f t="shared" si="43"/>
        <v>38.4276605373454</v>
      </c>
      <c r="FI15">
        <f t="shared" si="43"/>
        <v>32.9143801492824</v>
      </c>
      <c r="FJ15">
        <f t="shared" si="43"/>
        <v>29.1323545943775</v>
      </c>
      <c r="FK15">
        <f t="shared" si="43"/>
        <v>27.2232431942591</v>
      </c>
      <c r="FL15">
        <f t="shared" si="43"/>
        <v>55.3377688259507</v>
      </c>
      <c r="FM15">
        <f t="shared" si="43"/>
        <v>38.8987078152897</v>
      </c>
      <c r="FN15">
        <f t="shared" si="43"/>
        <v>23.0799771161601</v>
      </c>
      <c r="FO15">
        <f t="shared" si="43"/>
        <v>94.4615956569789</v>
      </c>
      <c r="FP15">
        <f t="shared" si="43"/>
        <v>33.1126987246795</v>
      </c>
      <c r="FQ15">
        <f t="shared" si="43"/>
        <v>44.4396310836201</v>
      </c>
      <c r="FR15">
        <f t="shared" si="43"/>
        <v>26.4405734715032</v>
      </c>
      <c r="FS15">
        <f t="shared" si="43"/>
        <v>19.6772851200952</v>
      </c>
      <c r="FT15">
        <f t="shared" ref="FT15:GZ15" si="44">FT14*(1-BW14*0.5)+$C15*BW14*0.5*0.8+BW61-(0.22/3)*FT14</f>
        <v>44.6152889600194</v>
      </c>
      <c r="FU15">
        <f t="shared" si="44"/>
        <v>23.8955467510064</v>
      </c>
      <c r="FV15">
        <f t="shared" si="44"/>
        <v>27.4456911813628</v>
      </c>
      <c r="FW15">
        <f t="shared" si="44"/>
        <v>65.6208453302458</v>
      </c>
      <c r="FX15">
        <f t="shared" si="44"/>
        <v>32.8466345184982</v>
      </c>
      <c r="FY15">
        <f t="shared" si="44"/>
        <v>32.9111793504327</v>
      </c>
      <c r="FZ15">
        <f t="shared" si="44"/>
        <v>36.983416535487</v>
      </c>
      <c r="GA15">
        <f t="shared" si="44"/>
        <v>43.2691169984194</v>
      </c>
      <c r="GB15">
        <f t="shared" si="44"/>
        <v>29.0087006348562</v>
      </c>
      <c r="GC15">
        <f t="shared" si="44"/>
        <v>43.9705931661391</v>
      </c>
      <c r="GD15">
        <f t="shared" si="44"/>
        <v>37.5911335057445</v>
      </c>
      <c r="GE15">
        <f t="shared" si="44"/>
        <v>22.2897861439345</v>
      </c>
      <c r="GF15">
        <f t="shared" si="44"/>
        <v>48.5937086540416</v>
      </c>
      <c r="GG15">
        <f t="shared" si="44"/>
        <v>32.8292901671456</v>
      </c>
      <c r="GH15">
        <f t="shared" si="44"/>
        <v>38.7335829180496</v>
      </c>
      <c r="GI15">
        <f t="shared" si="44"/>
        <v>54.8342628158046</v>
      </c>
      <c r="GJ15">
        <f t="shared" si="44"/>
        <v>22.5446471239723</v>
      </c>
      <c r="GK15">
        <f t="shared" si="44"/>
        <v>75.6030693225998</v>
      </c>
      <c r="GL15">
        <f t="shared" si="44"/>
        <v>24.0590226999573</v>
      </c>
      <c r="GM15">
        <f t="shared" si="44"/>
        <v>21.3449020245039</v>
      </c>
      <c r="GN15">
        <f t="shared" si="44"/>
        <v>26.8049195812478</v>
      </c>
      <c r="GO15">
        <f t="shared" si="44"/>
        <v>23.3922002144359</v>
      </c>
      <c r="GP15">
        <f t="shared" si="44"/>
        <v>22.4702402565064</v>
      </c>
      <c r="GQ15">
        <f t="shared" si="44"/>
        <v>50.2510486545189</v>
      </c>
      <c r="GR15">
        <f t="shared" si="44"/>
        <v>37.3672674840591</v>
      </c>
      <c r="GS15">
        <f t="shared" si="44"/>
        <v>81.8422440869262</v>
      </c>
      <c r="GT15">
        <f t="shared" si="44"/>
        <v>38.2381672184488</v>
      </c>
      <c r="GU15">
        <f t="shared" si="44"/>
        <v>21.8750087334694</v>
      </c>
      <c r="GV15">
        <f t="shared" si="44"/>
        <v>38.1349626116818</v>
      </c>
      <c r="GW15">
        <f t="shared" si="44"/>
        <v>33.2937201110623</v>
      </c>
      <c r="GX15">
        <f t="shared" si="44"/>
        <v>93.2717805669186</v>
      </c>
      <c r="GY15">
        <f t="shared" si="44"/>
        <v>33.1631390496666</v>
      </c>
      <c r="GZ15">
        <f t="shared" si="44"/>
        <v>22.7714703862776</v>
      </c>
      <c r="HA15" s="21">
        <v>15.3333333333333</v>
      </c>
      <c r="HB15" s="13">
        <f t="shared" si="9"/>
        <v>38.9049077536778</v>
      </c>
    </row>
    <row r="16" spans="1:210">
      <c r="A16" s="12">
        <v>42787.3541666667</v>
      </c>
      <c r="B16" s="13">
        <v>17.8333333333333</v>
      </c>
      <c r="C16" s="13">
        <v>46</v>
      </c>
      <c r="E16" s="9">
        <v>0</v>
      </c>
      <c r="F16">
        <v>0</v>
      </c>
      <c r="H16" s="15">
        <v>0.175</v>
      </c>
      <c r="I16" s="15">
        <v>0.125</v>
      </c>
      <c r="J16" s="15">
        <v>0.425</v>
      </c>
      <c r="K16" s="15">
        <v>0.125</v>
      </c>
      <c r="L16" s="15">
        <v>0.025</v>
      </c>
      <c r="M16" s="15">
        <v>0.075</v>
      </c>
      <c r="N16" s="15">
        <v>0.025</v>
      </c>
      <c r="O16" s="15">
        <v>0.025</v>
      </c>
      <c r="P16" s="15">
        <v>0.225</v>
      </c>
      <c r="Q16" s="15">
        <v>0.025</v>
      </c>
      <c r="R16" s="15">
        <v>0.175</v>
      </c>
      <c r="S16" s="15">
        <v>0.425</v>
      </c>
      <c r="T16" s="15">
        <v>0.025</v>
      </c>
      <c r="U16" s="15">
        <v>0.125</v>
      </c>
      <c r="V16" s="15">
        <v>0.025</v>
      </c>
      <c r="W16" s="15">
        <v>0.175</v>
      </c>
      <c r="X16" s="15">
        <v>0.225</v>
      </c>
      <c r="Y16" s="15">
        <v>0.075</v>
      </c>
      <c r="Z16" s="15">
        <v>0.225</v>
      </c>
      <c r="AA16" s="15">
        <v>0.225</v>
      </c>
      <c r="AB16" s="15">
        <v>0.125</v>
      </c>
      <c r="AC16" s="15">
        <v>0.075</v>
      </c>
      <c r="AD16" s="15">
        <v>0.125</v>
      </c>
      <c r="AE16" s="15">
        <v>0.425</v>
      </c>
      <c r="AF16" s="15">
        <v>0.125</v>
      </c>
      <c r="AG16" s="15">
        <v>0.025</v>
      </c>
      <c r="AH16" s="15">
        <v>0.075</v>
      </c>
      <c r="AI16" s="15">
        <v>0.225</v>
      </c>
      <c r="AJ16" s="15">
        <v>0.125</v>
      </c>
      <c r="AK16" s="15">
        <v>0.125</v>
      </c>
      <c r="AL16" s="15">
        <v>0.225</v>
      </c>
      <c r="AM16" s="15">
        <v>0.125</v>
      </c>
      <c r="AN16" s="15">
        <v>0.425</v>
      </c>
      <c r="AO16" s="15">
        <v>0.125</v>
      </c>
      <c r="AP16" s="15">
        <v>0.125</v>
      </c>
      <c r="AQ16" s="15">
        <v>0.175</v>
      </c>
      <c r="AR16" s="15">
        <v>0.475</v>
      </c>
      <c r="AS16" s="15">
        <v>0.125</v>
      </c>
      <c r="AT16" s="15">
        <v>0.325</v>
      </c>
      <c r="AU16" s="15">
        <v>0.025</v>
      </c>
      <c r="AV16" s="15">
        <v>0.025</v>
      </c>
      <c r="AW16" s="15">
        <v>0.075</v>
      </c>
      <c r="AX16" s="15">
        <v>0.425</v>
      </c>
      <c r="AY16" s="15">
        <v>0.225</v>
      </c>
      <c r="AZ16" s="15">
        <v>0.075</v>
      </c>
      <c r="BA16" s="15">
        <v>0.075</v>
      </c>
      <c r="BB16" s="15">
        <v>0.125</v>
      </c>
      <c r="BC16" s="15">
        <v>0.125</v>
      </c>
      <c r="BD16" s="15">
        <v>0.075</v>
      </c>
      <c r="BE16" s="15">
        <v>0.075</v>
      </c>
      <c r="BF16" s="15">
        <v>0.275</v>
      </c>
      <c r="BG16" s="15">
        <v>0.075</v>
      </c>
      <c r="BH16" s="15">
        <v>0.275</v>
      </c>
      <c r="BI16" s="15">
        <v>0.375</v>
      </c>
      <c r="BJ16" s="15">
        <v>0.375</v>
      </c>
      <c r="BK16" s="15">
        <v>0.025</v>
      </c>
      <c r="BL16" s="15">
        <v>0.225</v>
      </c>
      <c r="BM16" s="15">
        <v>0.075</v>
      </c>
      <c r="BN16" s="15">
        <v>0.075</v>
      </c>
      <c r="BO16" s="15">
        <v>0.225</v>
      </c>
      <c r="BP16" s="15">
        <v>0.025</v>
      </c>
      <c r="BQ16" s="15">
        <v>0.025</v>
      </c>
      <c r="BR16" s="15">
        <v>0.075</v>
      </c>
      <c r="BS16" s="15">
        <v>0.025</v>
      </c>
      <c r="BT16" s="15">
        <v>0.075</v>
      </c>
      <c r="BU16" s="15">
        <v>0.175</v>
      </c>
      <c r="BV16" s="15">
        <v>0.025</v>
      </c>
      <c r="BW16" s="15">
        <v>0.025</v>
      </c>
      <c r="BX16" s="15">
        <v>0.025</v>
      </c>
      <c r="BY16" s="15">
        <v>0.425</v>
      </c>
      <c r="BZ16" s="15">
        <v>0.025</v>
      </c>
      <c r="CA16" s="15">
        <v>0.275</v>
      </c>
      <c r="CB16" s="15">
        <v>0.425</v>
      </c>
      <c r="CC16" s="15">
        <v>0.175</v>
      </c>
      <c r="CD16" s="15">
        <v>0.025</v>
      </c>
      <c r="CE16" s="15">
        <v>0.425</v>
      </c>
      <c r="CF16" s="15">
        <v>0.375</v>
      </c>
      <c r="CG16" s="15">
        <v>0.425</v>
      </c>
      <c r="CH16" s="15">
        <v>0.125</v>
      </c>
      <c r="CI16" s="15">
        <v>0.425</v>
      </c>
      <c r="CJ16" s="15">
        <v>0.225</v>
      </c>
      <c r="CK16" s="15">
        <v>0.325</v>
      </c>
      <c r="CL16" s="15">
        <v>0.375</v>
      </c>
      <c r="CM16" s="15">
        <v>0.425</v>
      </c>
      <c r="CN16" s="15">
        <v>0.025</v>
      </c>
      <c r="CO16" s="15">
        <v>0.125</v>
      </c>
      <c r="CP16" s="15">
        <v>0.075</v>
      </c>
      <c r="CQ16" s="15">
        <v>0.075</v>
      </c>
      <c r="CR16" s="15">
        <v>0.025</v>
      </c>
      <c r="CS16" s="15">
        <v>0.025</v>
      </c>
      <c r="CT16" s="15">
        <v>0.025</v>
      </c>
      <c r="CU16" s="15">
        <v>0.075</v>
      </c>
      <c r="CV16" s="15">
        <v>0.125</v>
      </c>
      <c r="CW16" s="15">
        <v>0.075</v>
      </c>
      <c r="CX16" s="15">
        <v>0.275</v>
      </c>
      <c r="CY16" s="15">
        <v>0.425</v>
      </c>
      <c r="CZ16" s="15">
        <v>0.175</v>
      </c>
      <c r="DA16" s="15">
        <v>0.275</v>
      </c>
      <c r="DB16" s="15">
        <v>0.075</v>
      </c>
      <c r="DC16" s="15">
        <v>0.425</v>
      </c>
      <c r="DE16">
        <f t="shared" ref="DE16:DE22" si="45">DE15*(1-H15*0.5)+$C16*H15*0.5*0.8+H62-(0.22/3)*DE15</f>
        <v>67.09631741899</v>
      </c>
      <c r="DF16">
        <f t="shared" si="40"/>
        <v>27.171533702488</v>
      </c>
      <c r="DG16">
        <f t="shared" si="41"/>
        <v>21.3118971372304</v>
      </c>
      <c r="DH16">
        <f t="shared" ref="DH16:EM16" si="46">DH15*(1-K15*0.5)+$C16*K15*0.5*0.8+K62-(0.22/3)*DH15</f>
        <v>56.7258384817267</v>
      </c>
      <c r="DI16">
        <f t="shared" si="46"/>
        <v>31.4151256573719</v>
      </c>
      <c r="DJ16">
        <f t="shared" si="46"/>
        <v>29.1640664845327</v>
      </c>
      <c r="DK16">
        <f t="shared" si="46"/>
        <v>34.7920772016982</v>
      </c>
      <c r="DL16">
        <f t="shared" si="46"/>
        <v>19.4603482006876</v>
      </c>
      <c r="DM16">
        <f t="shared" si="46"/>
        <v>24.9237406352123</v>
      </c>
      <c r="DN16">
        <f t="shared" si="46"/>
        <v>21.281396186969</v>
      </c>
      <c r="DO16">
        <f t="shared" si="46"/>
        <v>22.9131866346895</v>
      </c>
      <c r="DP16">
        <f t="shared" si="46"/>
        <v>39.5091946539753</v>
      </c>
      <c r="DQ16">
        <f t="shared" si="46"/>
        <v>25.2438763358474</v>
      </c>
      <c r="DR16">
        <f t="shared" si="46"/>
        <v>45.0515767982066</v>
      </c>
      <c r="DS16">
        <f t="shared" si="46"/>
        <v>31.4905476326153</v>
      </c>
      <c r="DT16">
        <f t="shared" si="46"/>
        <v>30.7493379991722</v>
      </c>
      <c r="DU16">
        <f t="shared" si="46"/>
        <v>30.9316140517232</v>
      </c>
      <c r="DV16">
        <f t="shared" si="46"/>
        <v>27.5270244702655</v>
      </c>
      <c r="DW16">
        <f t="shared" si="46"/>
        <v>27.2336391379589</v>
      </c>
      <c r="DX16">
        <f t="shared" si="46"/>
        <v>23.2413414245147</v>
      </c>
      <c r="DY16">
        <f t="shared" si="46"/>
        <v>31.4812659369036</v>
      </c>
      <c r="DZ16">
        <f t="shared" si="46"/>
        <v>34.3537314129142</v>
      </c>
      <c r="EA16">
        <f t="shared" si="46"/>
        <v>59.4734103912194</v>
      </c>
      <c r="EB16">
        <f t="shared" si="46"/>
        <v>31.3125175450766</v>
      </c>
      <c r="EC16">
        <f t="shared" si="46"/>
        <v>41.703842539771</v>
      </c>
      <c r="ED16">
        <f t="shared" si="46"/>
        <v>24.2941568928455</v>
      </c>
      <c r="EE16">
        <f t="shared" si="46"/>
        <v>88.5888790977766</v>
      </c>
      <c r="EF16">
        <f t="shared" si="46"/>
        <v>22.9207112829896</v>
      </c>
      <c r="EG16">
        <f t="shared" si="46"/>
        <v>23.8606226156567</v>
      </c>
      <c r="EH16">
        <f t="shared" si="46"/>
        <v>54.1757011078102</v>
      </c>
      <c r="EI16">
        <f t="shared" si="46"/>
        <v>102.282137733775</v>
      </c>
      <c r="EJ16">
        <f t="shared" si="46"/>
        <v>24.3423186498756</v>
      </c>
      <c r="EK16">
        <f t="shared" si="46"/>
        <v>23.2911398898856</v>
      </c>
      <c r="EL16">
        <f t="shared" si="46"/>
        <v>36.2007838046107</v>
      </c>
      <c r="EM16">
        <f t="shared" si="46"/>
        <v>63.2156331608998</v>
      </c>
      <c r="EN16">
        <f t="shared" ref="EN16:FS16" si="47">EN15*(1-AQ15*0.5)+$C16*AQ15*0.5*0.8+AQ62-(0.22/3)*EN15</f>
        <v>39.9661855849935</v>
      </c>
      <c r="EO16">
        <f t="shared" si="47"/>
        <v>38.5895246204029</v>
      </c>
      <c r="EP16">
        <f t="shared" si="47"/>
        <v>44.2792064695517</v>
      </c>
      <c r="EQ16">
        <f t="shared" si="47"/>
        <v>31.0377933724373</v>
      </c>
      <c r="ER16">
        <f t="shared" si="47"/>
        <v>54.8198142280971</v>
      </c>
      <c r="ES16">
        <f t="shared" si="47"/>
        <v>49.895601301251</v>
      </c>
      <c r="ET16">
        <f t="shared" si="47"/>
        <v>34.3196908817628</v>
      </c>
      <c r="EU16">
        <f t="shared" si="47"/>
        <v>26.6085347940147</v>
      </c>
      <c r="EV16">
        <f t="shared" si="47"/>
        <v>24.0980724006702</v>
      </c>
      <c r="EW16">
        <f t="shared" si="47"/>
        <v>35.011763929119</v>
      </c>
      <c r="EX16">
        <f t="shared" si="47"/>
        <v>38.9856457492841</v>
      </c>
      <c r="EY16">
        <f t="shared" si="47"/>
        <v>21.6979192201905</v>
      </c>
      <c r="EZ16">
        <f t="shared" si="47"/>
        <v>20.1102849699869</v>
      </c>
      <c r="FA16">
        <f t="shared" si="47"/>
        <v>43.8265859768048</v>
      </c>
      <c r="FB16">
        <f t="shared" si="47"/>
        <v>27.7557761466375</v>
      </c>
      <c r="FC16">
        <f t="shared" si="47"/>
        <v>39.8181323976826</v>
      </c>
      <c r="FD16">
        <f t="shared" si="47"/>
        <v>38.3753609829277</v>
      </c>
      <c r="FE16">
        <f t="shared" si="47"/>
        <v>34.3783832400328</v>
      </c>
      <c r="FF16">
        <f t="shared" si="47"/>
        <v>21.8448143905926</v>
      </c>
      <c r="FG16">
        <f t="shared" si="47"/>
        <v>22.7143229031015</v>
      </c>
      <c r="FH16">
        <f t="shared" si="47"/>
        <v>35.5892863412233</v>
      </c>
      <c r="FI16">
        <f t="shared" si="47"/>
        <v>31.0349316678087</v>
      </c>
      <c r="FJ16">
        <f t="shared" si="47"/>
        <v>27.4752097619746</v>
      </c>
      <c r="FK16">
        <f t="shared" si="47"/>
        <v>26.3042571673259</v>
      </c>
      <c r="FL16">
        <f t="shared" si="47"/>
        <v>49.1941667857948</v>
      </c>
      <c r="FM16">
        <f t="shared" si="47"/>
        <v>35.9674343657618</v>
      </c>
      <c r="FN16">
        <f t="shared" si="47"/>
        <v>21.558945747023</v>
      </c>
      <c r="FO16">
        <f t="shared" si="47"/>
        <v>85.3721021383304</v>
      </c>
      <c r="FP16">
        <f t="shared" si="47"/>
        <v>30.8227079493609</v>
      </c>
      <c r="FQ16">
        <f t="shared" si="47"/>
        <v>41.0852294156094</v>
      </c>
      <c r="FR16">
        <f t="shared" si="47"/>
        <v>24.6310909151992</v>
      </c>
      <c r="FS16">
        <f t="shared" si="47"/>
        <v>18.448318147287</v>
      </c>
      <c r="FT16">
        <f t="shared" ref="FT16:GZ16" si="48">FT15*(1-BW15*0.5)+$C16*BW15*0.5*0.8+BW62-(0.22/3)*FT15</f>
        <v>41.0504277669506</v>
      </c>
      <c r="FU16">
        <f t="shared" si="48"/>
        <v>23.9175689776692</v>
      </c>
      <c r="FV16">
        <f t="shared" si="48"/>
        <v>26.9530823444247</v>
      </c>
      <c r="FW16">
        <f t="shared" si="48"/>
        <v>59.0073471728874</v>
      </c>
      <c r="FX16">
        <f t="shared" si="48"/>
        <v>31.2779714852942</v>
      </c>
      <c r="FY16">
        <f t="shared" si="48"/>
        <v>30.5463031228539</v>
      </c>
      <c r="FZ16">
        <f t="shared" si="48"/>
        <v>34.2506649626423</v>
      </c>
      <c r="GA16">
        <f t="shared" si="48"/>
        <v>39.3682727562131</v>
      </c>
      <c r="GB16">
        <f t="shared" si="48"/>
        <v>26.9787871636977</v>
      </c>
      <c r="GC16">
        <f t="shared" si="48"/>
        <v>40.4771857568921</v>
      </c>
      <c r="GD16">
        <f t="shared" si="48"/>
        <v>34.7058911873064</v>
      </c>
      <c r="GE16">
        <f t="shared" si="48"/>
        <v>22.6503562319217</v>
      </c>
      <c r="GF16">
        <f t="shared" si="48"/>
        <v>44.5879059448853</v>
      </c>
      <c r="GG16">
        <f t="shared" si="48"/>
        <v>30.8685137444177</v>
      </c>
      <c r="GH16">
        <f t="shared" si="48"/>
        <v>35.8689503842503</v>
      </c>
      <c r="GI16">
        <f t="shared" si="48"/>
        <v>50.587655257448</v>
      </c>
      <c r="GJ16">
        <f t="shared" si="48"/>
        <v>22.1387163782001</v>
      </c>
      <c r="GK16">
        <f t="shared" si="48"/>
        <v>60.843115274825</v>
      </c>
      <c r="GL16">
        <f t="shared" si="48"/>
        <v>23.7280543148819</v>
      </c>
      <c r="GM16">
        <f t="shared" si="48"/>
        <v>20.3591753834547</v>
      </c>
      <c r="GN16">
        <f t="shared" si="48"/>
        <v>25.2140409943262</v>
      </c>
      <c r="GO16">
        <f t="shared" si="48"/>
        <v>22.1795646906692</v>
      </c>
      <c r="GP16">
        <f t="shared" si="48"/>
        <v>21.0015446344896</v>
      </c>
      <c r="GQ16">
        <f t="shared" si="48"/>
        <v>43.7076239141022</v>
      </c>
      <c r="GR16">
        <f t="shared" si="48"/>
        <v>34.619910358344</v>
      </c>
      <c r="GS16">
        <f t="shared" si="48"/>
        <v>75.2774514694651</v>
      </c>
      <c r="GT16">
        <f t="shared" si="48"/>
        <v>35.3081953241482</v>
      </c>
      <c r="GU16">
        <f t="shared" si="48"/>
        <v>22.6961525071595</v>
      </c>
      <c r="GV16">
        <f t="shared" si="48"/>
        <v>35.188215393011</v>
      </c>
      <c r="GW16">
        <f t="shared" si="48"/>
        <v>30.8960091348628</v>
      </c>
      <c r="GX16">
        <f t="shared" si="48"/>
        <v>85.7259527349247</v>
      </c>
      <c r="GY16">
        <f t="shared" si="48"/>
        <v>31.1403223762702</v>
      </c>
      <c r="GZ16">
        <f t="shared" si="48"/>
        <v>21.6276324184652</v>
      </c>
      <c r="HA16" s="21">
        <v>17.8333333333333</v>
      </c>
      <c r="HB16" s="13">
        <f t="shared" si="9"/>
        <v>35.9909618783148</v>
      </c>
    </row>
    <row r="17" spans="1:210">
      <c r="A17" s="12">
        <v>42787.375</v>
      </c>
      <c r="B17" s="13">
        <v>15</v>
      </c>
      <c r="C17" s="13">
        <v>54</v>
      </c>
      <c r="E17" s="9">
        <v>0</v>
      </c>
      <c r="F17">
        <v>0</v>
      </c>
      <c r="H17" s="15">
        <v>0.025</v>
      </c>
      <c r="I17" s="15">
        <v>0.075</v>
      </c>
      <c r="J17" s="15">
        <v>0.275</v>
      </c>
      <c r="K17" s="15">
        <v>0.075</v>
      </c>
      <c r="L17" s="15">
        <v>0.025</v>
      </c>
      <c r="M17" s="15">
        <v>0.225</v>
      </c>
      <c r="N17" s="15">
        <v>0.225</v>
      </c>
      <c r="O17" s="15">
        <v>0.175</v>
      </c>
      <c r="P17" s="15">
        <v>0.025</v>
      </c>
      <c r="Q17" s="15">
        <v>0.075</v>
      </c>
      <c r="R17" s="15">
        <v>0.225</v>
      </c>
      <c r="S17" s="15">
        <v>0.075</v>
      </c>
      <c r="T17" s="15">
        <v>0.125</v>
      </c>
      <c r="U17" s="15">
        <v>0.125</v>
      </c>
      <c r="V17" s="15">
        <v>0.425</v>
      </c>
      <c r="W17" s="15">
        <v>0.075</v>
      </c>
      <c r="X17" s="15">
        <v>0.325</v>
      </c>
      <c r="Y17" s="15">
        <v>0.025</v>
      </c>
      <c r="Z17" s="15">
        <v>0.425</v>
      </c>
      <c r="AA17" s="15">
        <v>0.275</v>
      </c>
      <c r="AB17" s="15">
        <v>0.425</v>
      </c>
      <c r="AC17" s="15">
        <v>0.075</v>
      </c>
      <c r="AD17" s="15">
        <v>0.125</v>
      </c>
      <c r="AE17" s="15">
        <v>0.225</v>
      </c>
      <c r="AF17" s="15">
        <v>0.075</v>
      </c>
      <c r="AG17" s="15">
        <v>0.175</v>
      </c>
      <c r="AH17" s="15">
        <v>0.325</v>
      </c>
      <c r="AI17" s="15">
        <v>0.425</v>
      </c>
      <c r="AJ17" s="15">
        <v>0.025</v>
      </c>
      <c r="AK17" s="15">
        <v>0.175</v>
      </c>
      <c r="AL17" s="15">
        <v>0.425</v>
      </c>
      <c r="AM17" s="15">
        <v>0.275</v>
      </c>
      <c r="AN17" s="15">
        <v>0.125</v>
      </c>
      <c r="AO17" s="15">
        <v>0.075</v>
      </c>
      <c r="AP17" s="15">
        <v>0.025</v>
      </c>
      <c r="AQ17" s="15">
        <v>0.425</v>
      </c>
      <c r="AR17" s="15">
        <v>0.375</v>
      </c>
      <c r="AS17" s="15">
        <v>0.025</v>
      </c>
      <c r="AT17" s="15">
        <v>0.025</v>
      </c>
      <c r="AU17" s="15">
        <v>0.075</v>
      </c>
      <c r="AV17" s="15">
        <v>0.225</v>
      </c>
      <c r="AW17" s="15">
        <v>0.025</v>
      </c>
      <c r="AX17" s="15">
        <v>0.275</v>
      </c>
      <c r="AY17" s="15">
        <v>0.025</v>
      </c>
      <c r="AZ17" s="15">
        <v>0.425</v>
      </c>
      <c r="BA17" s="15">
        <v>0.075</v>
      </c>
      <c r="BB17" s="15">
        <v>0.375</v>
      </c>
      <c r="BC17" s="15">
        <v>0.125</v>
      </c>
      <c r="BD17" s="15">
        <v>0.025</v>
      </c>
      <c r="BE17" s="15">
        <v>0.075</v>
      </c>
      <c r="BF17" s="15">
        <v>0.025</v>
      </c>
      <c r="BG17" s="15">
        <v>0.275</v>
      </c>
      <c r="BH17" s="15">
        <v>0.025</v>
      </c>
      <c r="BI17" s="15">
        <v>0.075</v>
      </c>
      <c r="BJ17" s="15">
        <v>0.025</v>
      </c>
      <c r="BK17" s="15">
        <v>0.125</v>
      </c>
      <c r="BL17" s="15">
        <v>0.075</v>
      </c>
      <c r="BM17" s="15">
        <v>0.025</v>
      </c>
      <c r="BN17" s="15">
        <v>0.025</v>
      </c>
      <c r="BO17" s="15">
        <v>0.025</v>
      </c>
      <c r="BP17" s="15">
        <v>0.275</v>
      </c>
      <c r="BQ17" s="15">
        <v>0.275</v>
      </c>
      <c r="BR17" s="15">
        <v>0.325</v>
      </c>
      <c r="BS17" s="15">
        <v>0.075</v>
      </c>
      <c r="BT17" s="15">
        <v>0.425</v>
      </c>
      <c r="BU17" s="15">
        <v>0.175</v>
      </c>
      <c r="BV17" s="15">
        <v>0.225</v>
      </c>
      <c r="BW17" s="15">
        <v>0.475</v>
      </c>
      <c r="BX17" s="15">
        <v>0.075</v>
      </c>
      <c r="BY17" s="15">
        <v>0.025</v>
      </c>
      <c r="BZ17" s="15">
        <v>0.025</v>
      </c>
      <c r="CA17" s="15">
        <v>0.125</v>
      </c>
      <c r="CB17" s="15">
        <v>0.225</v>
      </c>
      <c r="CC17" s="15">
        <v>0.025</v>
      </c>
      <c r="CD17" s="15">
        <v>0.025</v>
      </c>
      <c r="CE17" s="15">
        <v>0.075</v>
      </c>
      <c r="CF17" s="15">
        <v>0.175</v>
      </c>
      <c r="CG17" s="15">
        <v>0.225</v>
      </c>
      <c r="CH17" s="15">
        <v>0.025</v>
      </c>
      <c r="CI17" s="15">
        <v>0.075</v>
      </c>
      <c r="CJ17" s="15">
        <v>0.075</v>
      </c>
      <c r="CK17" s="15">
        <v>0.375</v>
      </c>
      <c r="CL17" s="15">
        <v>0.425</v>
      </c>
      <c r="CM17" s="15">
        <v>0.125</v>
      </c>
      <c r="CN17" s="15">
        <v>0.025</v>
      </c>
      <c r="CO17" s="15">
        <v>0.075</v>
      </c>
      <c r="CP17" s="15">
        <v>0.275</v>
      </c>
      <c r="CQ17" s="15">
        <v>0.125</v>
      </c>
      <c r="CR17" s="15">
        <v>0.025</v>
      </c>
      <c r="CS17" s="15">
        <v>0.025</v>
      </c>
      <c r="CT17" s="15">
        <v>0.025</v>
      </c>
      <c r="CU17" s="15">
        <v>0.075</v>
      </c>
      <c r="CV17" s="15">
        <v>0.175</v>
      </c>
      <c r="CW17" s="15">
        <v>0.075</v>
      </c>
      <c r="CX17" s="15">
        <v>0.025</v>
      </c>
      <c r="CY17" s="15">
        <v>0.125</v>
      </c>
      <c r="CZ17" s="15">
        <v>0.075</v>
      </c>
      <c r="DA17" s="15">
        <v>0.025</v>
      </c>
      <c r="DB17" s="15">
        <v>0.125</v>
      </c>
      <c r="DC17" s="15">
        <v>0.025</v>
      </c>
      <c r="DE17">
        <f t="shared" si="45"/>
        <v>60.0849930341024</v>
      </c>
      <c r="DF17">
        <f t="shared" si="40"/>
        <v>26.1807337079</v>
      </c>
      <c r="DG17">
        <f t="shared" si="41"/>
        <v>24.4002465388387</v>
      </c>
      <c r="DH17">
        <f t="shared" ref="DH17:EM17" si="49">DH16*(1-K16*0.5)+$C17*K16*0.5*0.8+K63-(0.22/3)*DH16</f>
        <v>51.7205787546255</v>
      </c>
      <c r="DI17">
        <f t="shared" si="49"/>
        <v>29.2586607051142</v>
      </c>
      <c r="DJ17">
        <f t="shared" si="49"/>
        <v>27.551715782497</v>
      </c>
      <c r="DK17">
        <f t="shared" si="49"/>
        <v>32.3457572418858</v>
      </c>
      <c r="DL17">
        <f t="shared" si="49"/>
        <v>18.3300016467952</v>
      </c>
      <c r="DM17">
        <f t="shared" si="49"/>
        <v>25.1520788338354</v>
      </c>
      <c r="DN17">
        <f t="shared" si="49"/>
        <v>19.9947430142541</v>
      </c>
      <c r="DO17">
        <f t="shared" si="49"/>
        <v>23.0079824509436</v>
      </c>
      <c r="DP17">
        <f t="shared" si="49"/>
        <v>37.396149848714</v>
      </c>
      <c r="DQ17">
        <f t="shared" si="49"/>
        <v>23.6171102836871</v>
      </c>
      <c r="DR17">
        <f t="shared" si="49"/>
        <v>41.6320709497835</v>
      </c>
      <c r="DS17">
        <f t="shared" si="49"/>
        <v>29.3276089608158</v>
      </c>
      <c r="DT17">
        <f t="shared" si="49"/>
        <v>29.583819470972</v>
      </c>
      <c r="DU17">
        <f t="shared" si="49"/>
        <v>30.0434891071113</v>
      </c>
      <c r="DV17">
        <f t="shared" si="49"/>
        <v>26.0961125914777</v>
      </c>
      <c r="DW17">
        <f t="shared" si="49"/>
        <v>27.0327211981549</v>
      </c>
      <c r="DX17">
        <f t="shared" si="49"/>
        <v>23.782325476459</v>
      </c>
      <c r="DY17">
        <f t="shared" si="49"/>
        <v>29.9050606471408</v>
      </c>
      <c r="DZ17">
        <f t="shared" si="49"/>
        <v>32.1661928479829</v>
      </c>
      <c r="EA17">
        <f t="shared" si="49"/>
        <v>54.0949388130788</v>
      </c>
      <c r="EB17">
        <f t="shared" si="49"/>
        <v>31.5423562801089</v>
      </c>
      <c r="EC17">
        <f t="shared" si="49"/>
        <v>38.7390705947855</v>
      </c>
      <c r="ED17">
        <f t="shared" si="49"/>
        <v>22.7489084262096</v>
      </c>
      <c r="EE17">
        <f t="shared" si="49"/>
        <v>80.3902783311064</v>
      </c>
      <c r="EF17">
        <f t="shared" si="49"/>
        <v>23.5212791029007</v>
      </c>
      <c r="EG17">
        <f t="shared" si="49"/>
        <v>23.3195547103634</v>
      </c>
      <c r="EH17">
        <f t="shared" si="49"/>
        <v>49.516835040666</v>
      </c>
      <c r="EI17">
        <f t="shared" si="49"/>
        <v>88.1347071382485</v>
      </c>
      <c r="EJ17">
        <f t="shared" si="49"/>
        <v>23.7358203666008</v>
      </c>
      <c r="EK17">
        <f t="shared" si="49"/>
        <v>25.8137557380266</v>
      </c>
      <c r="EL17">
        <f t="shared" si="49"/>
        <v>33.9835106711511</v>
      </c>
      <c r="EM17">
        <f t="shared" si="49"/>
        <v>57.3288429898776</v>
      </c>
      <c r="EN17">
        <f t="shared" ref="EN17:FS17" si="50">EN16*(1-AQ16*0.5)+$C17*AQ16*0.5*0.8+AQ63-(0.22/3)*EN16</f>
        <v>37.3182907367404</v>
      </c>
      <c r="EO17">
        <f t="shared" si="50"/>
        <v>36.8546140508943</v>
      </c>
      <c r="EP17">
        <f t="shared" si="50"/>
        <v>40.9646142574376</v>
      </c>
      <c r="EQ17">
        <f t="shared" si="50"/>
        <v>30.7380471021042</v>
      </c>
      <c r="ER17">
        <f t="shared" si="50"/>
        <v>50.6544468401854</v>
      </c>
      <c r="ES17">
        <f t="shared" si="50"/>
        <v>46.1528955228936</v>
      </c>
      <c r="ET17">
        <f t="shared" si="50"/>
        <v>32.1359251423675</v>
      </c>
      <c r="EU17">
        <f t="shared" si="50"/>
        <v>28.1829285987255</v>
      </c>
      <c r="EV17">
        <f t="shared" si="50"/>
        <v>24.4798472795457</v>
      </c>
      <c r="EW17">
        <f t="shared" si="50"/>
        <v>32.751293426975</v>
      </c>
      <c r="EX17">
        <f t="shared" si="50"/>
        <v>36.2847366787385</v>
      </c>
      <c r="EY17">
        <f t="shared" si="50"/>
        <v>21.4506185261146</v>
      </c>
      <c r="EZ17">
        <f t="shared" si="50"/>
        <v>20.0786379282303</v>
      </c>
      <c r="FA17">
        <f t="shared" si="50"/>
        <v>40.5891393643756</v>
      </c>
      <c r="FB17">
        <f t="shared" si="50"/>
        <v>26.2995109570518</v>
      </c>
      <c r="FC17">
        <f t="shared" si="50"/>
        <v>37.3631428171712</v>
      </c>
      <c r="FD17">
        <f t="shared" si="50"/>
        <v>35.7420918073199</v>
      </c>
      <c r="FE17">
        <f t="shared" si="50"/>
        <v>33.0702741069259</v>
      </c>
      <c r="FF17">
        <f t="shared" si="50"/>
        <v>24.2469586370464</v>
      </c>
      <c r="FG17">
        <f t="shared" si="50"/>
        <v>24.8896703458759</v>
      </c>
      <c r="FH17">
        <f t="shared" si="50"/>
        <v>33.0745392636016</v>
      </c>
      <c r="FI17">
        <f t="shared" si="50"/>
        <v>30.1276068662076</v>
      </c>
      <c r="FJ17">
        <f t="shared" si="50"/>
        <v>26.0500406800224</v>
      </c>
      <c r="FK17">
        <f t="shared" si="50"/>
        <v>25.008868664614</v>
      </c>
      <c r="FL17">
        <f t="shared" si="50"/>
        <v>44.9122507914346</v>
      </c>
      <c r="FM17">
        <f t="shared" si="50"/>
        <v>33.4202295827006</v>
      </c>
      <c r="FN17">
        <f t="shared" si="50"/>
        <v>20.2484695704035</v>
      </c>
      <c r="FO17">
        <f t="shared" si="50"/>
        <v>77.5300274846654</v>
      </c>
      <c r="FP17">
        <f t="shared" si="50"/>
        <v>28.7170921837074</v>
      </c>
      <c r="FQ17">
        <f t="shared" si="50"/>
        <v>38.1516164887127</v>
      </c>
      <c r="FR17">
        <f t="shared" si="50"/>
        <v>24.4495904596713</v>
      </c>
      <c r="FS17">
        <f t="shared" si="50"/>
        <v>17.4048375063115</v>
      </c>
      <c r="FT17">
        <f t="shared" ref="FT17:GZ17" si="51">FT16*(1-BW16*0.5)+$C17*BW16*0.5*0.8+BW63-(0.22/3)*FT16</f>
        <v>38.066932716954</v>
      </c>
      <c r="FU17">
        <f t="shared" si="51"/>
        <v>22.4046443070859</v>
      </c>
      <c r="FV17">
        <f t="shared" si="51"/>
        <v>28.42899297431</v>
      </c>
      <c r="FW17">
        <f t="shared" si="51"/>
        <v>54.4825498738812</v>
      </c>
      <c r="FX17">
        <f t="shared" si="51"/>
        <v>30.6235324971446</v>
      </c>
      <c r="FY17">
        <f t="shared" si="51"/>
        <v>30.9951514802382</v>
      </c>
      <c r="FZ17">
        <f t="shared" si="51"/>
        <v>32.5220163478174</v>
      </c>
      <c r="GA17">
        <f t="shared" si="51"/>
        <v>36.5291626779715</v>
      </c>
      <c r="GB17">
        <f t="shared" si="51"/>
        <v>28.4473504994074</v>
      </c>
      <c r="GC17">
        <f t="shared" si="51"/>
        <v>38.0193864719694</v>
      </c>
      <c r="GD17">
        <f t="shared" si="51"/>
        <v>33.9657906229347</v>
      </c>
      <c r="GE17">
        <f t="shared" si="51"/>
        <v>22.2736828437523</v>
      </c>
      <c r="GF17">
        <f t="shared" si="51"/>
        <v>41.0231961623056</v>
      </c>
      <c r="GG17">
        <f t="shared" si="51"/>
        <v>29.9921149402467</v>
      </c>
      <c r="GH17">
        <f t="shared" si="51"/>
        <v>34.4298562519646</v>
      </c>
      <c r="GI17">
        <f t="shared" si="51"/>
        <v>45.4927085111303</v>
      </c>
      <c r="GJ17">
        <f t="shared" si="51"/>
        <v>24.9907332800979</v>
      </c>
      <c r="GK17">
        <f t="shared" si="51"/>
        <v>56.1607478804026</v>
      </c>
      <c r="GL17">
        <f t="shared" si="51"/>
        <v>23.2049936037771</v>
      </c>
      <c r="GM17">
        <f t="shared" si="51"/>
        <v>19.7227001117885</v>
      </c>
      <c r="GN17">
        <f t="shared" si="51"/>
        <v>24.0394847841217</v>
      </c>
      <c r="GO17">
        <f t="shared" si="51"/>
        <v>20.8158187213868</v>
      </c>
      <c r="GP17">
        <f t="shared" si="51"/>
        <v>19.7389120533626</v>
      </c>
      <c r="GQ17">
        <f t="shared" si="51"/>
        <v>40.4960528614751</v>
      </c>
      <c r="GR17">
        <f t="shared" si="51"/>
        <v>32.4028702936276</v>
      </c>
      <c r="GS17">
        <f t="shared" si="51"/>
        <v>67.7522643115294</v>
      </c>
      <c r="GT17">
        <f t="shared" si="51"/>
        <v>33.0148703423885</v>
      </c>
      <c r="GU17">
        <f t="shared" si="51"/>
        <v>23.8510470202334</v>
      </c>
      <c r="GV17">
        <f t="shared" si="51"/>
        <v>34.3102504931753</v>
      </c>
      <c r="GW17">
        <f t="shared" si="51"/>
        <v>29.7069009990057</v>
      </c>
      <c r="GX17">
        <f t="shared" si="51"/>
        <v>73.5920643666448</v>
      </c>
      <c r="GY17">
        <f t="shared" si="51"/>
        <v>29.3089366462336</v>
      </c>
      <c r="GZ17">
        <f t="shared" si="51"/>
        <v>24.6257341521872</v>
      </c>
      <c r="HA17" s="21">
        <v>15</v>
      </c>
      <c r="HB17" s="13">
        <f t="shared" si="9"/>
        <v>34.0625431606554</v>
      </c>
    </row>
    <row r="18" spans="1:210">
      <c r="A18" s="12">
        <v>42787.3958333333</v>
      </c>
      <c r="B18" s="13">
        <v>10.6666666666667</v>
      </c>
      <c r="C18" s="13">
        <v>54</v>
      </c>
      <c r="E18" s="9">
        <v>0</v>
      </c>
      <c r="F18">
        <v>0</v>
      </c>
      <c r="H18" s="15">
        <v>0.475</v>
      </c>
      <c r="I18" s="15">
        <v>0.225</v>
      </c>
      <c r="J18" s="15">
        <v>0.075</v>
      </c>
      <c r="K18" s="15">
        <v>0.125</v>
      </c>
      <c r="L18" s="15">
        <v>0.125</v>
      </c>
      <c r="M18" s="15">
        <v>0.075</v>
      </c>
      <c r="N18" s="15">
        <v>0.025</v>
      </c>
      <c r="O18" s="15">
        <v>0.025</v>
      </c>
      <c r="P18" s="15">
        <v>0.175</v>
      </c>
      <c r="Q18" s="15">
        <v>0.025</v>
      </c>
      <c r="R18" s="15">
        <v>0.175</v>
      </c>
      <c r="S18" s="15">
        <v>0.025</v>
      </c>
      <c r="T18" s="15">
        <v>0.075</v>
      </c>
      <c r="U18" s="15">
        <v>0.075</v>
      </c>
      <c r="V18" s="15">
        <v>0.175</v>
      </c>
      <c r="W18" s="15">
        <v>0.025</v>
      </c>
      <c r="X18" s="15">
        <v>0.075</v>
      </c>
      <c r="Y18" s="15">
        <v>0.075</v>
      </c>
      <c r="Z18" s="15">
        <v>0.025</v>
      </c>
      <c r="AA18" s="15">
        <v>0.125</v>
      </c>
      <c r="AB18" s="15">
        <v>0.175</v>
      </c>
      <c r="AC18" s="15">
        <v>0.075</v>
      </c>
      <c r="AD18" s="15">
        <v>0.025</v>
      </c>
      <c r="AE18" s="15">
        <v>0.175</v>
      </c>
      <c r="AF18" s="15">
        <v>0.275</v>
      </c>
      <c r="AG18" s="15">
        <v>0.075</v>
      </c>
      <c r="AH18" s="15">
        <v>0.425</v>
      </c>
      <c r="AI18" s="15">
        <v>0.025</v>
      </c>
      <c r="AJ18" s="15">
        <v>0.125</v>
      </c>
      <c r="AK18" s="15">
        <v>0.175</v>
      </c>
      <c r="AL18" s="15">
        <v>0.425</v>
      </c>
      <c r="AM18" s="15">
        <v>0.125</v>
      </c>
      <c r="AN18" s="15">
        <v>0.175</v>
      </c>
      <c r="AO18" s="15">
        <v>0.075</v>
      </c>
      <c r="AP18" s="15">
        <v>0.075</v>
      </c>
      <c r="AQ18" s="15">
        <v>0.075</v>
      </c>
      <c r="AR18" s="15">
        <v>0.175</v>
      </c>
      <c r="AS18" s="15">
        <v>0.025</v>
      </c>
      <c r="AT18" s="15">
        <v>0.025</v>
      </c>
      <c r="AU18" s="15">
        <v>0.475</v>
      </c>
      <c r="AV18" s="15">
        <v>0.075</v>
      </c>
      <c r="AW18" s="15">
        <v>0.075</v>
      </c>
      <c r="AX18" s="15">
        <v>0.025</v>
      </c>
      <c r="AY18" s="15">
        <v>0.075</v>
      </c>
      <c r="AZ18" s="15">
        <v>0.025</v>
      </c>
      <c r="BA18" s="15">
        <v>0.025</v>
      </c>
      <c r="BB18" s="15">
        <v>0.175</v>
      </c>
      <c r="BC18" s="15">
        <v>0.025</v>
      </c>
      <c r="BD18" s="15">
        <v>0.325</v>
      </c>
      <c r="BE18" s="15">
        <v>0.175</v>
      </c>
      <c r="BF18" s="15">
        <v>0.125</v>
      </c>
      <c r="BG18" s="15">
        <v>0.275</v>
      </c>
      <c r="BH18" s="15">
        <v>0.025</v>
      </c>
      <c r="BI18" s="15">
        <v>0.125</v>
      </c>
      <c r="BJ18" s="15">
        <v>0.425</v>
      </c>
      <c r="BK18" s="15">
        <v>0.075</v>
      </c>
      <c r="BL18" s="15">
        <v>0.075</v>
      </c>
      <c r="BM18" s="15">
        <v>0.275</v>
      </c>
      <c r="BN18" s="15">
        <v>0.025</v>
      </c>
      <c r="BO18" s="15">
        <v>0.325</v>
      </c>
      <c r="BP18" s="15">
        <v>0.275</v>
      </c>
      <c r="BQ18" s="15">
        <v>0.025</v>
      </c>
      <c r="BR18" s="15">
        <v>0.425</v>
      </c>
      <c r="BS18" s="15">
        <v>0.025</v>
      </c>
      <c r="BT18" s="15">
        <v>0.175</v>
      </c>
      <c r="BU18" s="15">
        <v>0.125</v>
      </c>
      <c r="BV18" s="15">
        <v>0.025</v>
      </c>
      <c r="BW18" s="15">
        <v>0.025</v>
      </c>
      <c r="BX18" s="15">
        <v>0.175</v>
      </c>
      <c r="BY18" s="15">
        <v>0.325</v>
      </c>
      <c r="BZ18" s="15">
        <v>0.075</v>
      </c>
      <c r="CA18" s="15">
        <v>0.025</v>
      </c>
      <c r="CB18" s="15">
        <v>0.425</v>
      </c>
      <c r="CC18" s="15">
        <v>0.025</v>
      </c>
      <c r="CD18" s="15">
        <v>0.475</v>
      </c>
      <c r="CE18" s="15">
        <v>0.025</v>
      </c>
      <c r="CF18" s="15">
        <v>0.025</v>
      </c>
      <c r="CG18" s="15">
        <v>0.125</v>
      </c>
      <c r="CH18" s="15">
        <v>0.025</v>
      </c>
      <c r="CI18" s="15">
        <v>0.325</v>
      </c>
      <c r="CJ18" s="15">
        <v>0.175</v>
      </c>
      <c r="CK18" s="15">
        <v>0.075</v>
      </c>
      <c r="CL18" s="15">
        <v>0.025</v>
      </c>
      <c r="CM18" s="15">
        <v>0.425</v>
      </c>
      <c r="CN18" s="15">
        <v>0.075</v>
      </c>
      <c r="CO18" s="15">
        <v>0.025</v>
      </c>
      <c r="CP18" s="15">
        <v>0.375</v>
      </c>
      <c r="CQ18" s="15">
        <v>0.175</v>
      </c>
      <c r="CR18" s="15">
        <v>0.125</v>
      </c>
      <c r="CS18" s="15">
        <v>0.325</v>
      </c>
      <c r="CT18" s="15">
        <v>0.175</v>
      </c>
      <c r="CU18" s="15">
        <v>0.425</v>
      </c>
      <c r="CV18" s="15">
        <v>0.325</v>
      </c>
      <c r="CW18" s="15">
        <v>0.275</v>
      </c>
      <c r="CX18" s="15">
        <v>0.275</v>
      </c>
      <c r="CY18" s="15">
        <v>0.325</v>
      </c>
      <c r="CZ18" s="15">
        <v>0.025</v>
      </c>
      <c r="DA18" s="15">
        <v>0.025</v>
      </c>
      <c r="DB18" s="15">
        <v>0.075</v>
      </c>
      <c r="DC18" s="15">
        <v>0.075</v>
      </c>
      <c r="DE18">
        <f t="shared" si="45"/>
        <v>55.4676977986753</v>
      </c>
      <c r="DF18">
        <f t="shared" si="40"/>
        <v>24.8990357219411</v>
      </c>
      <c r="DG18">
        <f t="shared" si="41"/>
        <v>25.1958612269002</v>
      </c>
      <c r="DH18">
        <f t="shared" ref="DH18:EM18" si="52">DH17*(1-K17*0.5)+$C18*K17*0.5*0.8+K64-(0.22/3)*DH17</f>
        <v>47.6082146093212</v>
      </c>
      <c r="DI18">
        <f t="shared" si="52"/>
        <v>27.2872923279252</v>
      </c>
      <c r="DJ18">
        <f t="shared" si="52"/>
        <v>27.291688599583</v>
      </c>
      <c r="DK18">
        <f t="shared" si="52"/>
        <v>31.1948373544353</v>
      </c>
      <c r="DL18">
        <f t="shared" si="52"/>
        <v>19.1619263819356</v>
      </c>
      <c r="DM18">
        <f t="shared" si="52"/>
        <v>23.5331920672645</v>
      </c>
      <c r="DN18">
        <f t="shared" si="52"/>
        <v>19.398658996841</v>
      </c>
      <c r="DO18">
        <f t="shared" si="52"/>
        <v>23.5923323788099</v>
      </c>
      <c r="DP18">
        <f t="shared" si="52"/>
        <v>34.8714099071482</v>
      </c>
      <c r="DQ18">
        <f t="shared" si="52"/>
        <v>23.109119470153</v>
      </c>
      <c r="DR18">
        <f t="shared" si="52"/>
        <v>38.6770479791046</v>
      </c>
      <c r="DS18">
        <f t="shared" si="52"/>
        <v>30.1248007328493</v>
      </c>
      <c r="DT18">
        <f t="shared" si="52"/>
        <v>27.9249461462726</v>
      </c>
      <c r="DU18">
        <f t="shared" si="52"/>
        <v>29.9782329260176</v>
      </c>
      <c r="DV18">
        <f t="shared" si="52"/>
        <v>24.3961962607092</v>
      </c>
      <c r="DW18">
        <f t="shared" si="52"/>
        <v>28.4858683890156</v>
      </c>
      <c r="DX18">
        <f t="shared" si="52"/>
        <v>24.7082185218389</v>
      </c>
      <c r="DY18">
        <f t="shared" si="52"/>
        <v>30.5371974788331</v>
      </c>
      <c r="DZ18">
        <f t="shared" si="52"/>
        <v>30.2211064739981</v>
      </c>
      <c r="EA18">
        <f t="shared" si="52"/>
        <v>49.4470429576356</v>
      </c>
      <c r="EB18">
        <f t="shared" si="52"/>
        <v>30.5407350713887</v>
      </c>
      <c r="EC18">
        <f t="shared" si="52"/>
        <v>36.0654902705301</v>
      </c>
      <c r="ED18">
        <f t="shared" si="52"/>
        <v>22.8701256543275</v>
      </c>
      <c r="EE18">
        <f t="shared" si="52"/>
        <v>68.4515710246871</v>
      </c>
      <c r="EF18">
        <f t="shared" si="52"/>
        <v>25.9781134926549</v>
      </c>
      <c r="EG18">
        <f t="shared" si="52"/>
        <v>21.8579595977238</v>
      </c>
      <c r="EH18">
        <f t="shared" si="52"/>
        <v>45.3328774049589</v>
      </c>
      <c r="EI18">
        <f t="shared" si="52"/>
        <v>72.1228700145658</v>
      </c>
      <c r="EJ18">
        <f t="shared" si="52"/>
        <v>24.6715182393091</v>
      </c>
      <c r="EK18">
        <f t="shared" si="52"/>
        <v>25.007387250278</v>
      </c>
      <c r="EL18">
        <f t="shared" si="52"/>
        <v>31.8370049050985</v>
      </c>
      <c r="EM18">
        <f t="shared" si="52"/>
        <v>52.9481172999131</v>
      </c>
      <c r="EN18">
        <f t="shared" ref="EN18:FS18" si="53">EN17*(1-AQ17*0.5)+$C18*AQ17*0.5*0.8+AQ64-(0.22/3)*EN17</f>
        <v>35.8314793011554</v>
      </c>
      <c r="EO18">
        <f t="shared" si="53"/>
        <v>35.341702219286</v>
      </c>
      <c r="EP18">
        <f t="shared" si="53"/>
        <v>37.9884848670075</v>
      </c>
      <c r="EQ18">
        <f t="shared" si="53"/>
        <v>28.6396980591736</v>
      </c>
      <c r="ER18">
        <f t="shared" si="53"/>
        <v>46.6602456487315</v>
      </c>
      <c r="ES18">
        <f t="shared" si="53"/>
        <v>42.4361491048892</v>
      </c>
      <c r="ET18">
        <f t="shared" si="53"/>
        <v>29.9175915676476</v>
      </c>
      <c r="EU18">
        <f t="shared" si="53"/>
        <v>28.1810278191609</v>
      </c>
      <c r="EV18">
        <f t="shared" si="53"/>
        <v>22.9186603880513</v>
      </c>
      <c r="EW18">
        <f t="shared" si="53"/>
        <v>32.5698820557647</v>
      </c>
      <c r="EX18">
        <f t="shared" si="53"/>
        <v>33.8831783635116</v>
      </c>
      <c r="EY18">
        <f t="shared" si="53"/>
        <v>23.9555821938864</v>
      </c>
      <c r="EZ18">
        <f t="shared" si="53"/>
        <v>20.0512896096457</v>
      </c>
      <c r="FA18">
        <f t="shared" si="53"/>
        <v>37.6452382356</v>
      </c>
      <c r="FB18">
        <f t="shared" si="53"/>
        <v>25.0046484926452</v>
      </c>
      <c r="FC18">
        <f t="shared" si="53"/>
        <v>34.696139725364</v>
      </c>
      <c r="FD18">
        <f t="shared" si="53"/>
        <v>34.1464674512766</v>
      </c>
      <c r="FE18">
        <f t="shared" si="53"/>
        <v>30.7717422460814</v>
      </c>
      <c r="FF18">
        <f t="shared" si="53"/>
        <v>23.179587388107</v>
      </c>
      <c r="FG18">
        <f t="shared" si="53"/>
        <v>23.2933069745215</v>
      </c>
      <c r="FH18">
        <f t="shared" si="53"/>
        <v>31.2819143469624</v>
      </c>
      <c r="FI18">
        <f t="shared" si="53"/>
        <v>28.4084637718696</v>
      </c>
      <c r="FJ18">
        <f t="shared" si="53"/>
        <v>24.3540788549871</v>
      </c>
      <c r="FK18">
        <f t="shared" si="53"/>
        <v>23.4022741042346</v>
      </c>
      <c r="FL18">
        <f t="shared" si="53"/>
        <v>41.5972825985032</v>
      </c>
      <c r="FM18">
        <f t="shared" si="53"/>
        <v>32.3141311790145</v>
      </c>
      <c r="FN18">
        <f t="shared" si="53"/>
        <v>21.9194172359768</v>
      </c>
      <c r="FO18">
        <f t="shared" si="53"/>
        <v>66.2658626695318</v>
      </c>
      <c r="FP18">
        <f t="shared" si="53"/>
        <v>27.1542811333465</v>
      </c>
      <c r="FQ18">
        <f t="shared" si="53"/>
        <v>36.426612775689</v>
      </c>
      <c r="FR18">
        <f t="shared" si="53"/>
        <v>24.2972813274075</v>
      </c>
      <c r="FS18">
        <f t="shared" si="53"/>
        <v>19.0304385363886</v>
      </c>
      <c r="FT18">
        <f t="shared" ref="FT18:GZ18" si="54">FT17*(1-BW17*0.5)+$C18*BW17*0.5*0.8+BW64-(0.22/3)*FT17</f>
        <v>36.4944611307675</v>
      </c>
      <c r="FU18">
        <f t="shared" si="54"/>
        <v>21.5414628963839</v>
      </c>
      <c r="FV18">
        <f t="shared" si="54"/>
        <v>26.5288377440151</v>
      </c>
      <c r="FW18">
        <f t="shared" si="54"/>
        <v>50.3461310097064</v>
      </c>
      <c r="FX18">
        <f t="shared" si="54"/>
        <v>29.1638359996158</v>
      </c>
      <c r="FY18">
        <f t="shared" si="54"/>
        <v>30.0952191634939</v>
      </c>
      <c r="FZ18">
        <f t="shared" si="54"/>
        <v>30.270543277963</v>
      </c>
      <c r="GA18">
        <f t="shared" si="54"/>
        <v>33.9337428814456</v>
      </c>
      <c r="GB18">
        <f t="shared" si="54"/>
        <v>26.9144358190564</v>
      </c>
      <c r="GC18">
        <f t="shared" si="54"/>
        <v>35.6846018143943</v>
      </c>
      <c r="GD18">
        <f t="shared" si="54"/>
        <v>32.5138145321726</v>
      </c>
      <c r="GE18">
        <f t="shared" si="54"/>
        <v>20.9018583996636</v>
      </c>
      <c r="GF18">
        <f t="shared" si="54"/>
        <v>38.09645858765</v>
      </c>
      <c r="GG18">
        <f t="shared" si="54"/>
        <v>28.2879888677027</v>
      </c>
      <c r="GH18">
        <f t="shared" si="54"/>
        <v>33.5494020795772</v>
      </c>
      <c r="GI18">
        <f t="shared" si="54"/>
        <v>41.6693759950322</v>
      </c>
      <c r="GJ18">
        <f t="shared" si="54"/>
        <v>24.2961586762179</v>
      </c>
      <c r="GK18">
        <f t="shared" si="54"/>
        <v>51.8802836873347</v>
      </c>
      <c r="GL18">
        <f t="shared" si="54"/>
        <v>22.2531068126918</v>
      </c>
      <c r="GM18">
        <f t="shared" si="54"/>
        <v>21.5044975048864</v>
      </c>
      <c r="GN18">
        <f t="shared" si="54"/>
        <v>23.4741214342785</v>
      </c>
      <c r="GO18">
        <f t="shared" si="54"/>
        <v>19.5691276144678</v>
      </c>
      <c r="GP18">
        <f t="shared" si="54"/>
        <v>18.584655435449</v>
      </c>
      <c r="GQ18">
        <f t="shared" si="54"/>
        <v>37.5601416575319</v>
      </c>
      <c r="GR18">
        <f t="shared" si="54"/>
        <v>30.4315521694172</v>
      </c>
      <c r="GS18">
        <f t="shared" si="54"/>
        <v>60.6354418014251</v>
      </c>
      <c r="GT18">
        <f t="shared" si="54"/>
        <v>30.9757222127738</v>
      </c>
      <c r="GU18">
        <f t="shared" si="54"/>
        <v>22.3438321509967</v>
      </c>
      <c r="GV18">
        <f t="shared" si="54"/>
        <v>32.3497748011857</v>
      </c>
      <c r="GW18">
        <f t="shared" si="54"/>
        <v>28.0343861382826</v>
      </c>
      <c r="GX18">
        <f t="shared" si="54"/>
        <v>67.8154121751744</v>
      </c>
      <c r="GY18">
        <f t="shared" si="54"/>
        <v>28.0278060851202</v>
      </c>
      <c r="GZ18">
        <f t="shared" si="54"/>
        <v>23.0520253041245</v>
      </c>
      <c r="HA18" s="21">
        <v>10.6666666666667</v>
      </c>
      <c r="HB18" s="13">
        <f t="shared" si="9"/>
        <v>32.1714005103806</v>
      </c>
    </row>
    <row r="19" spans="1:210">
      <c r="A19" s="12">
        <v>42787.4166666667</v>
      </c>
      <c r="B19" s="13">
        <v>10.6666666666667</v>
      </c>
      <c r="C19" s="13">
        <v>54</v>
      </c>
      <c r="E19">
        <v>0</v>
      </c>
      <c r="F19">
        <v>0</v>
      </c>
      <c r="H19" s="15">
        <v>0.075</v>
      </c>
      <c r="I19" s="15">
        <v>0.175</v>
      </c>
      <c r="J19" s="15">
        <v>0.225</v>
      </c>
      <c r="K19" s="15">
        <v>0.425</v>
      </c>
      <c r="L19" s="15">
        <v>0.125</v>
      </c>
      <c r="M19" s="15">
        <v>0.425</v>
      </c>
      <c r="N19" s="15">
        <v>0.075</v>
      </c>
      <c r="O19" s="15">
        <v>0.275</v>
      </c>
      <c r="P19" s="15">
        <v>0.325</v>
      </c>
      <c r="Q19" s="15">
        <v>0.125</v>
      </c>
      <c r="R19" s="15">
        <v>0.075</v>
      </c>
      <c r="S19" s="15">
        <v>0.025</v>
      </c>
      <c r="T19" s="15">
        <v>0.375</v>
      </c>
      <c r="U19" s="15">
        <v>0.025</v>
      </c>
      <c r="V19" s="15">
        <v>0.025</v>
      </c>
      <c r="W19" s="15">
        <v>0.175</v>
      </c>
      <c r="X19" s="15">
        <v>0.475</v>
      </c>
      <c r="Y19" s="15">
        <v>0.225</v>
      </c>
      <c r="Z19" s="15">
        <v>0.075</v>
      </c>
      <c r="AA19" s="15">
        <v>0.125</v>
      </c>
      <c r="AB19" s="15">
        <v>0.025</v>
      </c>
      <c r="AC19" s="15">
        <v>0.475</v>
      </c>
      <c r="AD19" s="15">
        <v>0.275</v>
      </c>
      <c r="AE19" s="15">
        <v>0.025</v>
      </c>
      <c r="AF19" s="15">
        <v>0.425</v>
      </c>
      <c r="AG19" s="15">
        <v>0.075</v>
      </c>
      <c r="AH19" s="15">
        <v>0.225</v>
      </c>
      <c r="AI19" s="15">
        <v>0.025</v>
      </c>
      <c r="AJ19" s="15">
        <v>0.075</v>
      </c>
      <c r="AK19" s="15">
        <v>0.125</v>
      </c>
      <c r="AL19" s="15">
        <v>0.375</v>
      </c>
      <c r="AM19" s="15">
        <v>0.075</v>
      </c>
      <c r="AN19" s="15">
        <v>0.025</v>
      </c>
      <c r="AO19" s="15">
        <v>0.275</v>
      </c>
      <c r="AP19" s="15">
        <v>0.225</v>
      </c>
      <c r="AQ19" s="15">
        <v>0.425</v>
      </c>
      <c r="AR19" s="15">
        <v>0.075</v>
      </c>
      <c r="AS19" s="15">
        <v>0.075</v>
      </c>
      <c r="AT19" s="15">
        <v>0.175</v>
      </c>
      <c r="AU19" s="15">
        <v>0.125</v>
      </c>
      <c r="AV19" s="15">
        <v>0.425</v>
      </c>
      <c r="AW19" s="15">
        <v>0.375</v>
      </c>
      <c r="AX19" s="15">
        <v>0.075</v>
      </c>
      <c r="AY19" s="15">
        <v>0.425</v>
      </c>
      <c r="AZ19" s="15">
        <v>0.425</v>
      </c>
      <c r="BA19" s="15">
        <v>0.425</v>
      </c>
      <c r="BB19" s="15">
        <v>0.025</v>
      </c>
      <c r="BC19" s="15">
        <v>0.275</v>
      </c>
      <c r="BD19" s="15">
        <v>0.025</v>
      </c>
      <c r="BE19" s="15">
        <v>0.025</v>
      </c>
      <c r="BF19" s="15">
        <v>0.075</v>
      </c>
      <c r="BG19" s="15">
        <v>0.425</v>
      </c>
      <c r="BH19" s="15">
        <v>0.275</v>
      </c>
      <c r="BI19" s="15">
        <v>0.025</v>
      </c>
      <c r="BJ19" s="15">
        <v>0.375</v>
      </c>
      <c r="BK19" s="15">
        <v>0.025</v>
      </c>
      <c r="BL19" s="15">
        <v>0.225</v>
      </c>
      <c r="BM19" s="15">
        <v>0.025</v>
      </c>
      <c r="BN19" s="15">
        <v>0.225</v>
      </c>
      <c r="BO19" s="15">
        <v>0.025</v>
      </c>
      <c r="BP19" s="15">
        <v>0.125</v>
      </c>
      <c r="BQ19" s="15">
        <v>0.125</v>
      </c>
      <c r="BR19" s="15">
        <v>0.275</v>
      </c>
      <c r="BS19" s="15">
        <v>0.425</v>
      </c>
      <c r="BT19" s="15">
        <v>0.075</v>
      </c>
      <c r="BU19" s="15">
        <v>0.075</v>
      </c>
      <c r="BV19" s="15">
        <v>0.375</v>
      </c>
      <c r="BW19" s="15">
        <v>0.225</v>
      </c>
      <c r="BX19" s="15">
        <v>0.425</v>
      </c>
      <c r="BY19" s="15">
        <v>0.325</v>
      </c>
      <c r="BZ19" s="15">
        <v>0.075</v>
      </c>
      <c r="CA19" s="15">
        <v>0.025</v>
      </c>
      <c r="CB19" s="15">
        <v>0.175</v>
      </c>
      <c r="CC19" s="15">
        <v>0.025</v>
      </c>
      <c r="CD19" s="15">
        <v>0.025</v>
      </c>
      <c r="CE19" s="15">
        <v>0.025</v>
      </c>
      <c r="CF19" s="15">
        <v>0.025</v>
      </c>
      <c r="CG19" s="15">
        <v>0.025</v>
      </c>
      <c r="CH19" s="15">
        <v>0.025</v>
      </c>
      <c r="CI19" s="15">
        <v>0.425</v>
      </c>
      <c r="CJ19" s="15">
        <v>0.425</v>
      </c>
      <c r="CK19" s="15">
        <v>0.025</v>
      </c>
      <c r="CL19" s="15">
        <v>0.025</v>
      </c>
      <c r="CM19" s="15">
        <v>0.025</v>
      </c>
      <c r="CN19" s="15">
        <v>0.025</v>
      </c>
      <c r="CO19" s="15">
        <v>0.375</v>
      </c>
      <c r="CP19" s="15">
        <v>0.175</v>
      </c>
      <c r="CQ19" s="15">
        <v>0.475</v>
      </c>
      <c r="CR19" s="15">
        <v>0.175</v>
      </c>
      <c r="CS19" s="15">
        <v>0.075</v>
      </c>
      <c r="CT19" s="15">
        <v>0.075</v>
      </c>
      <c r="CU19" s="15">
        <v>0.075</v>
      </c>
      <c r="CV19" s="15">
        <v>0.125</v>
      </c>
      <c r="CW19" s="15">
        <v>0.125</v>
      </c>
      <c r="CX19" s="15">
        <v>0.175</v>
      </c>
      <c r="CY19" s="15">
        <v>0.075</v>
      </c>
      <c r="CZ19" s="15">
        <v>0.125</v>
      </c>
      <c r="DA19" s="15">
        <v>0.425</v>
      </c>
      <c r="DB19" s="15">
        <v>0.325</v>
      </c>
      <c r="DC19" s="15">
        <v>0.425</v>
      </c>
      <c r="DE19">
        <f t="shared" si="45"/>
        <v>48.4864883995871</v>
      </c>
      <c r="DF19">
        <f t="shared" si="40"/>
        <v>25.131964916947</v>
      </c>
      <c r="DG19">
        <f t="shared" si="41"/>
        <v>24.0233199409188</v>
      </c>
      <c r="DH19">
        <f t="shared" ref="DH19:EM19" si="55">DH18*(1-K18*0.5)+$C19*K18*0.5*0.8+K65-(0.22/3)*DH18</f>
        <v>43.8414321248884</v>
      </c>
      <c r="DI19">
        <f t="shared" si="55"/>
        <v>26.280768453382</v>
      </c>
      <c r="DJ19">
        <f t="shared" si="55"/>
        <v>25.8868597797959</v>
      </c>
      <c r="DK19">
        <f t="shared" si="55"/>
        <v>29.057280481513</v>
      </c>
      <c r="DL19">
        <f t="shared" si="55"/>
        <v>18.0571943674862</v>
      </c>
      <c r="DM19">
        <f t="shared" si="55"/>
        <v>23.5282703431128</v>
      </c>
      <c r="DN19">
        <f t="shared" si="55"/>
        <v>18.2736074329455</v>
      </c>
      <c r="DO19">
        <f t="shared" si="55"/>
        <v>23.577898921218</v>
      </c>
      <c r="DP19">
        <f t="shared" si="55"/>
        <v>32.4182805567846</v>
      </c>
      <c r="DQ19">
        <f t="shared" si="55"/>
        <v>22.1678587288777</v>
      </c>
      <c r="DR19">
        <f t="shared" si="55"/>
        <v>36.0103418280872</v>
      </c>
      <c r="DS19">
        <f t="shared" si="55"/>
        <v>29.0597286149827</v>
      </c>
      <c r="DT19">
        <f t="shared" si="55"/>
        <v>26.0680549353842</v>
      </c>
      <c r="DU19">
        <f t="shared" si="55"/>
        <v>28.275645443384</v>
      </c>
      <c r="DV19">
        <f t="shared" si="55"/>
        <v>23.3122845084806</v>
      </c>
      <c r="DW19">
        <f t="shared" si="55"/>
        <v>26.5808313522918</v>
      </c>
      <c r="DX19">
        <f t="shared" si="55"/>
        <v>24.0520188392891</v>
      </c>
      <c r="DY19">
        <f t="shared" si="55"/>
        <v>29.4057982176541</v>
      </c>
      <c r="DZ19">
        <f t="shared" si="55"/>
        <v>28.4916005064633</v>
      </c>
      <c r="EA19">
        <f t="shared" si="55"/>
        <v>45.7428384371052</v>
      </c>
      <c r="EB19">
        <f t="shared" si="55"/>
        <v>29.408766847407</v>
      </c>
      <c r="EC19">
        <f t="shared" si="55"/>
        <v>34.4016827384933</v>
      </c>
      <c r="ED19">
        <f t="shared" si="55"/>
        <v>21.9553533943062</v>
      </c>
      <c r="EE19">
        <f t="shared" si="55"/>
        <v>58.0658303067974</v>
      </c>
      <c r="EF19">
        <f t="shared" si="55"/>
        <v>24.2883254178687</v>
      </c>
      <c r="EG19">
        <f t="shared" si="55"/>
        <v>21.5889200856997</v>
      </c>
      <c r="EH19">
        <f t="shared" si="55"/>
        <v>41.821839622328</v>
      </c>
      <c r="EI19">
        <f t="shared" si="55"/>
        <v>60.6877496687358</v>
      </c>
      <c r="EJ19">
        <f t="shared" si="55"/>
        <v>24.0203036784696</v>
      </c>
      <c r="EK19">
        <f t="shared" si="55"/>
        <v>24.7653658008583</v>
      </c>
      <c r="EL19">
        <f t="shared" si="55"/>
        <v>29.9284035281168</v>
      </c>
      <c r="EM19">
        <f t="shared" si="55"/>
        <v>48.6997009658394</v>
      </c>
      <c r="EN19">
        <f t="shared" ref="EN19:FS19" si="56">EN18*(1-AQ18*0.5)+$C19*AQ18*0.5*0.8+AQ65-(0.22/3)*EN18</f>
        <v>33.480157011944</v>
      </c>
      <c r="EO19">
        <f t="shared" si="56"/>
        <v>33.4375784456842</v>
      </c>
      <c r="EP19">
        <f t="shared" si="56"/>
        <v>35.2678065825894</v>
      </c>
      <c r="EQ19">
        <f t="shared" si="56"/>
        <v>26.7214573090945</v>
      </c>
      <c r="ER19">
        <f t="shared" si="56"/>
        <v>42.4166859595841</v>
      </c>
      <c r="ES19">
        <f t="shared" si="56"/>
        <v>39.352809245764</v>
      </c>
      <c r="ET19">
        <f t="shared" si="56"/>
        <v>28.2217251689</v>
      </c>
      <c r="EU19">
        <f t="shared" si="56"/>
        <v>26.3021562646829</v>
      </c>
      <c r="EV19">
        <f t="shared" si="56"/>
        <v>21.998508861709</v>
      </c>
      <c r="EW19">
        <f t="shared" si="56"/>
        <v>30.3143005126449</v>
      </c>
      <c r="EX19">
        <f t="shared" si="56"/>
        <v>31.5148722206435</v>
      </c>
      <c r="EY19">
        <f t="shared" si="56"/>
        <v>23.882726057703</v>
      </c>
      <c r="EZ19">
        <f t="shared" si="56"/>
        <v>18.8702205848178</v>
      </c>
      <c r="FA19">
        <f t="shared" si="56"/>
        <v>35.787236218371</v>
      </c>
      <c r="FB19">
        <f t="shared" si="56"/>
        <v>24.7630675267448</v>
      </c>
      <c r="FC19">
        <f t="shared" si="56"/>
        <v>32.6832474126687</v>
      </c>
      <c r="FD19">
        <f t="shared" si="56"/>
        <v>32.8872538969658</v>
      </c>
      <c r="FE19">
        <f t="shared" si="56"/>
        <v>28.6705010366261</v>
      </c>
      <c r="FF19">
        <f t="shared" si="56"/>
        <v>22.7310267678892</v>
      </c>
      <c r="FG19">
        <f t="shared" si="56"/>
        <v>25.8153033976375</v>
      </c>
      <c r="FH19">
        <f t="shared" si="56"/>
        <v>29.4348355068408</v>
      </c>
      <c r="FI19">
        <f t="shared" si="56"/>
        <v>26.879859037154</v>
      </c>
      <c r="FJ19">
        <f t="shared" si="56"/>
        <v>25.1594272297274</v>
      </c>
      <c r="FK19">
        <f t="shared" si="56"/>
        <v>21.9335789102878</v>
      </c>
      <c r="FL19">
        <f t="shared" si="56"/>
        <v>38.8072567856895</v>
      </c>
      <c r="FM19">
        <f t="shared" si="56"/>
        <v>31.4412351887723</v>
      </c>
      <c r="FN19">
        <f t="shared" si="56"/>
        <v>20.5780005898888</v>
      </c>
      <c r="FO19">
        <f t="shared" si="56"/>
        <v>56.5048702564907</v>
      </c>
      <c r="FP19">
        <f t="shared" si="56"/>
        <v>25.3635386694009</v>
      </c>
      <c r="FQ19">
        <f t="shared" si="56"/>
        <v>34.3479992209323</v>
      </c>
      <c r="FR19">
        <f t="shared" si="56"/>
        <v>23.696900613768</v>
      </c>
      <c r="FS19">
        <f t="shared" si="56"/>
        <v>17.9369925620153</v>
      </c>
      <c r="FT19">
        <f t="shared" ref="FT19:GZ19" si="57">FT18*(1-BW18*0.5)+$C19*BW18*0.5*0.8+BW65-(0.22/3)*FT18</f>
        <v>33.90201988371</v>
      </c>
      <c r="FU19">
        <f t="shared" si="57"/>
        <v>21.8568776138822</v>
      </c>
      <c r="FV19">
        <f t="shared" si="57"/>
        <v>27.2924535093848</v>
      </c>
      <c r="FW19">
        <f t="shared" si="57"/>
        <v>46.3861014894639</v>
      </c>
      <c r="FX19">
        <f t="shared" si="57"/>
        <v>27.2006067429821</v>
      </c>
      <c r="FY19">
        <f t="shared" si="57"/>
        <v>30.6730023525952</v>
      </c>
      <c r="FZ19">
        <f t="shared" si="57"/>
        <v>28.2123216466045</v>
      </c>
      <c r="GA19">
        <f t="shared" si="57"/>
        <v>33.6460044691296</v>
      </c>
      <c r="GB19">
        <f t="shared" si="57"/>
        <v>25.1442800779208</v>
      </c>
      <c r="GC19">
        <f t="shared" si="57"/>
        <v>33.1616734919921</v>
      </c>
      <c r="GD19">
        <f t="shared" si="57"/>
        <v>30.7973547248859</v>
      </c>
      <c r="GE19">
        <f t="shared" si="57"/>
        <v>19.6477822203591</v>
      </c>
      <c r="GF19">
        <f t="shared" si="57"/>
        <v>36.1320437707292</v>
      </c>
      <c r="GG19">
        <f t="shared" si="57"/>
        <v>27.5183373248139</v>
      </c>
      <c r="GH19">
        <f t="shared" si="57"/>
        <v>31.4510100157574</v>
      </c>
      <c r="GI19">
        <f t="shared" si="57"/>
        <v>38.6327545554586</v>
      </c>
      <c r="GJ19">
        <f t="shared" si="57"/>
        <v>26.531506654599</v>
      </c>
      <c r="GK19">
        <f t="shared" si="57"/>
        <v>47.7502189119884</v>
      </c>
      <c r="GL19">
        <f t="shared" si="57"/>
        <v>20.8830484779358</v>
      </c>
      <c r="GM19">
        <f t="shared" si="57"/>
        <v>23.9954077390285</v>
      </c>
      <c r="GN19">
        <f t="shared" si="57"/>
        <v>23.4787002369321</v>
      </c>
      <c r="GO19">
        <f t="shared" si="57"/>
        <v>19.6109877801692</v>
      </c>
      <c r="GP19">
        <f t="shared" si="57"/>
        <v>21.2217741952556</v>
      </c>
      <c r="GQ19">
        <f t="shared" si="57"/>
        <v>35.2992188742788</v>
      </c>
      <c r="GR19">
        <f t="shared" si="57"/>
        <v>30.9132001743254</v>
      </c>
      <c r="GS19">
        <f t="shared" si="57"/>
        <v>53.3555834432557</v>
      </c>
      <c r="GT19">
        <f t="shared" si="57"/>
        <v>30.3850074462473</v>
      </c>
      <c r="GU19">
        <f t="shared" si="57"/>
        <v>23.5730075391616</v>
      </c>
      <c r="GV19">
        <f t="shared" si="57"/>
        <v>31.7406195772394</v>
      </c>
      <c r="GW19">
        <f t="shared" si="57"/>
        <v>26.16810132808</v>
      </c>
      <c r="GX19">
        <f t="shared" si="57"/>
        <v>62.5345892968053</v>
      </c>
      <c r="GY19">
        <f t="shared" si="57"/>
        <v>26.541390910686</v>
      </c>
      <c r="GZ19">
        <f t="shared" si="57"/>
        <v>22.117092499584</v>
      </c>
      <c r="HA19" s="21">
        <v>10.6666666666667</v>
      </c>
      <c r="HB19" s="13">
        <f t="shared" si="9"/>
        <v>30.4231982321437</v>
      </c>
    </row>
    <row r="20" spans="1:210">
      <c r="A20" s="12">
        <v>42787.4375</v>
      </c>
      <c r="B20" s="13">
        <v>9.33333333333333</v>
      </c>
      <c r="C20" s="13">
        <v>54</v>
      </c>
      <c r="E20">
        <v>0</v>
      </c>
      <c r="F20">
        <v>0</v>
      </c>
      <c r="H20" s="15">
        <v>0.025</v>
      </c>
      <c r="I20" s="15">
        <v>0.375</v>
      </c>
      <c r="J20" s="15">
        <v>0.225</v>
      </c>
      <c r="K20" s="15">
        <v>0.075</v>
      </c>
      <c r="L20" s="15">
        <v>0.025</v>
      </c>
      <c r="M20" s="15">
        <v>0.125</v>
      </c>
      <c r="N20" s="15">
        <v>0.025</v>
      </c>
      <c r="O20" s="15">
        <v>0.475</v>
      </c>
      <c r="P20" s="15">
        <v>0.025</v>
      </c>
      <c r="Q20" s="15">
        <v>0.175</v>
      </c>
      <c r="R20" s="15">
        <v>0.425</v>
      </c>
      <c r="S20" s="15">
        <v>0.375</v>
      </c>
      <c r="T20" s="15">
        <v>0.225</v>
      </c>
      <c r="U20" s="15">
        <v>0.325</v>
      </c>
      <c r="V20" s="15">
        <v>0.175</v>
      </c>
      <c r="W20" s="15">
        <v>0.075</v>
      </c>
      <c r="X20" s="15">
        <v>0.025</v>
      </c>
      <c r="Y20" s="15">
        <v>0.025</v>
      </c>
      <c r="Z20" s="15">
        <v>0.375</v>
      </c>
      <c r="AA20" s="15">
        <v>0.175</v>
      </c>
      <c r="AB20" s="15">
        <v>0.225</v>
      </c>
      <c r="AC20" s="15">
        <v>0.075</v>
      </c>
      <c r="AD20" s="15">
        <v>0.225</v>
      </c>
      <c r="AE20" s="15">
        <v>0.025</v>
      </c>
      <c r="AF20" s="15">
        <v>0.475</v>
      </c>
      <c r="AG20" s="15">
        <v>0.425</v>
      </c>
      <c r="AH20" s="15">
        <v>0.475</v>
      </c>
      <c r="AI20" s="15">
        <v>0.125</v>
      </c>
      <c r="AJ20" s="15">
        <v>0.025</v>
      </c>
      <c r="AK20" s="15">
        <v>0.075</v>
      </c>
      <c r="AL20" s="15">
        <v>0.025</v>
      </c>
      <c r="AM20" s="15">
        <v>0.075</v>
      </c>
      <c r="AN20" s="15">
        <v>0.325</v>
      </c>
      <c r="AO20" s="15">
        <v>0.025</v>
      </c>
      <c r="AP20" s="15">
        <v>0.425</v>
      </c>
      <c r="AQ20" s="15">
        <v>0.125</v>
      </c>
      <c r="AR20" s="15">
        <v>0.025</v>
      </c>
      <c r="AS20" s="15">
        <v>0.425</v>
      </c>
      <c r="AT20" s="15">
        <v>0.125</v>
      </c>
      <c r="AU20" s="15">
        <v>0.125</v>
      </c>
      <c r="AV20" s="15">
        <v>0.025</v>
      </c>
      <c r="AW20" s="15">
        <v>0.125</v>
      </c>
      <c r="AX20" s="15">
        <v>0.075</v>
      </c>
      <c r="AY20" s="15">
        <v>0.075</v>
      </c>
      <c r="AZ20" s="15">
        <v>0.025</v>
      </c>
      <c r="BA20" s="15">
        <v>0.075</v>
      </c>
      <c r="BB20" s="15">
        <v>0.075</v>
      </c>
      <c r="BC20" s="15">
        <v>0.475</v>
      </c>
      <c r="BD20" s="15">
        <v>0.025</v>
      </c>
      <c r="BE20" s="15">
        <v>0.075</v>
      </c>
      <c r="BF20" s="15">
        <v>0.225</v>
      </c>
      <c r="BG20" s="15">
        <v>0.175</v>
      </c>
      <c r="BH20" s="15">
        <v>0.075</v>
      </c>
      <c r="BI20" s="15">
        <v>0.425</v>
      </c>
      <c r="BJ20" s="15">
        <v>0.075</v>
      </c>
      <c r="BK20" s="15">
        <v>0.225</v>
      </c>
      <c r="BL20" s="15">
        <v>0.075</v>
      </c>
      <c r="BM20" s="15">
        <v>0.025</v>
      </c>
      <c r="BN20" s="15">
        <v>0.025</v>
      </c>
      <c r="BO20" s="15">
        <v>0.025</v>
      </c>
      <c r="BP20" s="15">
        <v>0.025</v>
      </c>
      <c r="BQ20" s="15">
        <v>0.025</v>
      </c>
      <c r="BR20" s="15">
        <v>0.225</v>
      </c>
      <c r="BS20" s="15">
        <v>0.025</v>
      </c>
      <c r="BT20" s="15">
        <v>0.025</v>
      </c>
      <c r="BU20" s="15">
        <v>0.175</v>
      </c>
      <c r="BV20" s="15">
        <v>0.175</v>
      </c>
      <c r="BW20" s="15">
        <v>0.125</v>
      </c>
      <c r="BX20" s="15">
        <v>0.075</v>
      </c>
      <c r="BY20" s="15">
        <v>0.025</v>
      </c>
      <c r="BZ20" s="15">
        <v>0.225</v>
      </c>
      <c r="CA20" s="15">
        <v>0.425</v>
      </c>
      <c r="CB20" s="15">
        <v>0.175</v>
      </c>
      <c r="CC20" s="15">
        <v>0.175</v>
      </c>
      <c r="CD20" s="15">
        <v>0.025</v>
      </c>
      <c r="CE20" s="15">
        <v>0.275</v>
      </c>
      <c r="CF20" s="15">
        <v>0.425</v>
      </c>
      <c r="CG20" s="15">
        <v>0.075</v>
      </c>
      <c r="CH20" s="15">
        <v>0.025</v>
      </c>
      <c r="CI20" s="15">
        <v>0.475</v>
      </c>
      <c r="CJ20" s="15">
        <v>0.175</v>
      </c>
      <c r="CK20" s="15">
        <v>0.175</v>
      </c>
      <c r="CL20" s="15">
        <v>0.425</v>
      </c>
      <c r="CM20" s="15">
        <v>0.425</v>
      </c>
      <c r="CN20" s="15">
        <v>0.175</v>
      </c>
      <c r="CO20" s="15">
        <v>0.175</v>
      </c>
      <c r="CP20" s="15">
        <v>0.175</v>
      </c>
      <c r="CQ20" s="15">
        <v>0.075</v>
      </c>
      <c r="CR20" s="15">
        <v>0.125</v>
      </c>
      <c r="CS20" s="15">
        <v>0.075</v>
      </c>
      <c r="CT20" s="15">
        <v>0.125</v>
      </c>
      <c r="CU20" s="15">
        <v>0.175</v>
      </c>
      <c r="CV20" s="15">
        <v>0.225</v>
      </c>
      <c r="CW20" s="15">
        <v>0.075</v>
      </c>
      <c r="CX20" s="15">
        <v>0.175</v>
      </c>
      <c r="CY20" s="15">
        <v>0.275</v>
      </c>
      <c r="CZ20" s="15">
        <v>0.475</v>
      </c>
      <c r="DA20" s="15">
        <v>0.225</v>
      </c>
      <c r="DB20" s="15">
        <v>0.025</v>
      </c>
      <c r="DC20" s="15">
        <v>0.175</v>
      </c>
      <c r="DE20">
        <f t="shared" si="45"/>
        <v>44.7325692686328</v>
      </c>
      <c r="DF20">
        <f t="shared" si="40"/>
        <v>24.8699072261381</v>
      </c>
      <c r="DG20">
        <f t="shared" si="41"/>
        <v>24.4189863185647</v>
      </c>
      <c r="DH20">
        <f t="shared" ref="DH20:EM20" si="58">DH19*(1-K19*0.5)+$C20*K19*0.5*0.8+K66-(0.22/3)*DH19</f>
        <v>40.4900894425245</v>
      </c>
      <c r="DI20">
        <f t="shared" si="58"/>
        <v>25.4109640717977</v>
      </c>
      <c r="DJ20">
        <f t="shared" si="58"/>
        <v>27.6675323594042</v>
      </c>
      <c r="DK20">
        <f t="shared" si="58"/>
        <v>27.4567652281453</v>
      </c>
      <c r="DL20">
        <f t="shared" si="58"/>
        <v>20.1901358883412</v>
      </c>
      <c r="DM20">
        <f t="shared" si="58"/>
        <v>24.9995199205287</v>
      </c>
      <c r="DN20">
        <f t="shared" si="58"/>
        <v>18.4914424233037</v>
      </c>
      <c r="DO20">
        <f t="shared" si="58"/>
        <v>22.584681790783</v>
      </c>
      <c r="DP20">
        <f t="shared" si="58"/>
        <v>30.1757114756606</v>
      </c>
      <c r="DQ20">
        <f t="shared" si="58"/>
        <v>24.4857422437621</v>
      </c>
      <c r="DR20">
        <f t="shared" si="58"/>
        <v>33.4594541545097</v>
      </c>
      <c r="DS20">
        <f t="shared" si="58"/>
        <v>27.1054352421967</v>
      </c>
      <c r="DT20">
        <f t="shared" si="58"/>
        <v>25.6554427666099</v>
      </c>
      <c r="DU20">
        <f t="shared" si="58"/>
        <v>29.7466323180654</v>
      </c>
      <c r="DV20">
        <f t="shared" si="58"/>
        <v>23.8400849706546</v>
      </c>
      <c r="DW20">
        <f t="shared" si="58"/>
        <v>25.2547892107461</v>
      </c>
      <c r="DX20">
        <f t="shared" si="58"/>
        <v>23.4849529469524</v>
      </c>
      <c r="DY20">
        <f t="shared" si="58"/>
        <v>27.4218005373054</v>
      </c>
      <c r="DZ20">
        <f t="shared" si="58"/>
        <v>29.8954613490377</v>
      </c>
      <c r="EA20">
        <f t="shared" si="58"/>
        <v>42.0387233332822</v>
      </c>
      <c r="EB20">
        <f t="shared" si="58"/>
        <v>27.4245143596712</v>
      </c>
      <c r="EC20">
        <f t="shared" si="58"/>
        <v>33.748535089074</v>
      </c>
      <c r="ED20">
        <f t="shared" si="58"/>
        <v>21.141968393104</v>
      </c>
      <c r="EE20">
        <f t="shared" si="58"/>
        <v>52.1352635081175</v>
      </c>
      <c r="EF20">
        <f t="shared" si="58"/>
        <v>22.7435774861683</v>
      </c>
      <c r="EG20">
        <f t="shared" si="58"/>
        <v>20.8161481095346</v>
      </c>
      <c r="EH20">
        <f t="shared" si="58"/>
        <v>38.8410397402951</v>
      </c>
      <c r="EI20">
        <f t="shared" si="58"/>
        <v>52.9583616301405</v>
      </c>
      <c r="EJ20">
        <f t="shared" si="58"/>
        <v>22.9780533541059</v>
      </c>
      <c r="EK20">
        <f t="shared" si="58"/>
        <v>23.1796719029513</v>
      </c>
      <c r="EL20">
        <f t="shared" si="58"/>
        <v>29.5584984509388</v>
      </c>
      <c r="EM20">
        <f t="shared" si="58"/>
        <v>44.5096732030209</v>
      </c>
      <c r="EN20">
        <f t="shared" ref="EN20:FS20" si="59">EN19*(1-AQ19*0.5)+$C20*AQ19*0.5*0.8+AQ66-(0.22/3)*EN19</f>
        <v>33.0904121326967</v>
      </c>
      <c r="EO20">
        <f t="shared" si="59"/>
        <v>31.3515801679542</v>
      </c>
      <c r="EP20">
        <f t="shared" si="59"/>
        <v>32.9789580196857</v>
      </c>
      <c r="EQ20">
        <f t="shared" si="59"/>
        <v>26.2037562585485</v>
      </c>
      <c r="ER20">
        <f t="shared" si="59"/>
        <v>39.3550861167406</v>
      </c>
      <c r="ES20">
        <f t="shared" si="59"/>
        <v>37.2844646030165</v>
      </c>
      <c r="ET20">
        <f t="shared" si="59"/>
        <v>28.9605585206786</v>
      </c>
      <c r="EU20">
        <f t="shared" si="59"/>
        <v>25.0070006120139</v>
      </c>
      <c r="EV20">
        <f t="shared" si="59"/>
        <v>24.8906017454038</v>
      </c>
      <c r="EW20">
        <f t="shared" si="59"/>
        <v>30.8294629494472</v>
      </c>
      <c r="EX20">
        <f t="shared" si="59"/>
        <v>31.6868712442429</v>
      </c>
      <c r="EY20">
        <f t="shared" si="59"/>
        <v>22.3727920710835</v>
      </c>
      <c r="EZ20">
        <f t="shared" si="59"/>
        <v>20.8317490781854</v>
      </c>
      <c r="FA20">
        <f t="shared" si="59"/>
        <v>33.2554984429608</v>
      </c>
      <c r="FB20">
        <f t="shared" si="59"/>
        <v>23.1775708973659</v>
      </c>
      <c r="FC20">
        <f t="shared" si="59"/>
        <v>30.6808541577646</v>
      </c>
      <c r="FD20">
        <f t="shared" si="59"/>
        <v>32.6669804914164</v>
      </c>
      <c r="FE20">
        <f t="shared" si="59"/>
        <v>28.5658037347374</v>
      </c>
      <c r="FF20">
        <f t="shared" si="59"/>
        <v>21.319946970312</v>
      </c>
      <c r="FG20">
        <f t="shared" si="59"/>
        <v>27.1818117614203</v>
      </c>
      <c r="FH20">
        <f t="shared" si="59"/>
        <v>27.4483454591703</v>
      </c>
      <c r="FI20">
        <f t="shared" si="59"/>
        <v>26.7446852327496</v>
      </c>
      <c r="FJ20">
        <f t="shared" si="59"/>
        <v>23.5399097258424</v>
      </c>
      <c r="FK20">
        <f t="shared" si="59"/>
        <v>22.7175888294593</v>
      </c>
      <c r="FL20">
        <f t="shared" si="59"/>
        <v>36.0163005782512</v>
      </c>
      <c r="FM20">
        <f t="shared" si="59"/>
        <v>29.8704674089641</v>
      </c>
      <c r="FN20">
        <f t="shared" si="59"/>
        <v>20.4828221764289</v>
      </c>
      <c r="FO20">
        <f t="shared" si="59"/>
        <v>50.5317601107472</v>
      </c>
      <c r="FP20">
        <f t="shared" si="59"/>
        <v>27.2937938663971</v>
      </c>
      <c r="FQ20">
        <f t="shared" si="59"/>
        <v>32.1610959739457</v>
      </c>
      <c r="FR20">
        <f t="shared" si="59"/>
        <v>22.6904941290754</v>
      </c>
      <c r="FS20">
        <f t="shared" si="59"/>
        <v>21.3584270020896</v>
      </c>
      <c r="FT20">
        <f t="shared" ref="FT20:GZ20" si="60">FT19*(1-BW19*0.5)+$C20*BW19*0.5*0.8+BW66-(0.22/3)*FT19</f>
        <v>32.4618945219872</v>
      </c>
      <c r="FU20">
        <f t="shared" si="60"/>
        <v>24.7894534292475</v>
      </c>
      <c r="FV20">
        <f t="shared" si="60"/>
        <v>27.8759832234216</v>
      </c>
      <c r="FW20">
        <f t="shared" si="60"/>
        <v>42.8649752410484</v>
      </c>
      <c r="FX20">
        <f t="shared" si="60"/>
        <v>25.4058879975428</v>
      </c>
      <c r="FY20">
        <f t="shared" si="60"/>
        <v>29.5197611408862</v>
      </c>
      <c r="FZ20">
        <f t="shared" si="60"/>
        <v>26.3307640386043</v>
      </c>
      <c r="GA20">
        <f t="shared" si="60"/>
        <v>31.298055752196</v>
      </c>
      <c r="GB20">
        <f t="shared" si="60"/>
        <v>23.5260627045659</v>
      </c>
      <c r="GC20">
        <f t="shared" si="60"/>
        <v>30.8552965172628</v>
      </c>
      <c r="GD20">
        <f t="shared" si="60"/>
        <v>28.6939151109998</v>
      </c>
      <c r="GE20">
        <f t="shared" si="60"/>
        <v>18.5013475797783</v>
      </c>
      <c r="GF20">
        <f t="shared" si="60"/>
        <v>34.9843012595958</v>
      </c>
      <c r="GG20">
        <f t="shared" si="60"/>
        <v>28.8326792394712</v>
      </c>
      <c r="GH20">
        <f t="shared" si="60"/>
        <v>29.2914649894049</v>
      </c>
      <c r="GI20">
        <f t="shared" si="60"/>
        <v>35.8567764561151</v>
      </c>
      <c r="GJ20">
        <f t="shared" si="60"/>
        <v>24.7942190000792</v>
      </c>
      <c r="GK20">
        <f t="shared" si="60"/>
        <v>44.1916584553761</v>
      </c>
      <c r="GL20">
        <f t="shared" si="60"/>
        <v>23.5360533332742</v>
      </c>
      <c r="GM20">
        <f t="shared" si="60"/>
        <v>23.9161463276681</v>
      </c>
      <c r="GN20">
        <f t="shared" si="60"/>
        <v>26.4407375799523</v>
      </c>
      <c r="GO20">
        <f t="shared" si="60"/>
        <v>20.2368872455253</v>
      </c>
      <c r="GP20">
        <f t="shared" si="60"/>
        <v>20.4896942219481</v>
      </c>
      <c r="GQ20">
        <f t="shared" si="60"/>
        <v>33.0068887823796</v>
      </c>
      <c r="GR20">
        <f t="shared" si="60"/>
        <v>29.1069871550044</v>
      </c>
      <c r="GS20">
        <f t="shared" si="60"/>
        <v>48.8081166922135</v>
      </c>
      <c r="GT20">
        <f t="shared" si="60"/>
        <v>28.9577106014654</v>
      </c>
      <c r="GU20">
        <f t="shared" si="60"/>
        <v>23.5616821599464</v>
      </c>
      <c r="GV20">
        <f t="shared" si="60"/>
        <v>29.8427009074287</v>
      </c>
      <c r="GW20">
        <f t="shared" si="60"/>
        <v>25.3136008976824</v>
      </c>
      <c r="GX20">
        <f t="shared" si="60"/>
        <v>53.8401191894685</v>
      </c>
      <c r="GY20">
        <f t="shared" si="60"/>
        <v>27.3020462209159</v>
      </c>
      <c r="GZ20">
        <f t="shared" si="60"/>
        <v>24.9752902267862</v>
      </c>
      <c r="HA20" s="21">
        <v>9.33333333333333</v>
      </c>
      <c r="HB20" s="13">
        <f t="shared" si="9"/>
        <v>29.3586873838211</v>
      </c>
    </row>
    <row r="21" spans="1:210">
      <c r="A21" s="12">
        <v>42787.4583333333</v>
      </c>
      <c r="B21" s="13">
        <v>10</v>
      </c>
      <c r="C21" s="13">
        <v>63</v>
      </c>
      <c r="E21">
        <v>0</v>
      </c>
      <c r="F21">
        <v>0</v>
      </c>
      <c r="H21" s="15">
        <v>0.075</v>
      </c>
      <c r="I21" s="15">
        <v>0.225</v>
      </c>
      <c r="J21" s="15">
        <v>0.075</v>
      </c>
      <c r="K21" s="15">
        <v>0.025</v>
      </c>
      <c r="L21" s="15">
        <v>0.425</v>
      </c>
      <c r="M21" s="15">
        <v>0.425</v>
      </c>
      <c r="N21" s="15">
        <v>0.175</v>
      </c>
      <c r="O21" s="15">
        <v>0.125</v>
      </c>
      <c r="P21" s="15">
        <v>0.225</v>
      </c>
      <c r="Q21" s="15">
        <v>0.025</v>
      </c>
      <c r="R21" s="15">
        <v>0.075</v>
      </c>
      <c r="S21" s="15">
        <v>0.125</v>
      </c>
      <c r="T21" s="15">
        <v>0.025</v>
      </c>
      <c r="U21" s="15">
        <v>0.475</v>
      </c>
      <c r="V21" s="15">
        <v>0.175</v>
      </c>
      <c r="W21" s="15">
        <v>0.425</v>
      </c>
      <c r="X21" s="15">
        <v>0.375</v>
      </c>
      <c r="Y21" s="15">
        <v>0.225</v>
      </c>
      <c r="Z21" s="15">
        <v>0.125</v>
      </c>
      <c r="AA21" s="15">
        <v>0.025</v>
      </c>
      <c r="AB21" s="15">
        <v>0.075</v>
      </c>
      <c r="AC21" s="15">
        <v>0.425</v>
      </c>
      <c r="AD21" s="15">
        <v>0.275</v>
      </c>
      <c r="AE21" s="15">
        <v>0.125</v>
      </c>
      <c r="AF21" s="15">
        <v>0.125</v>
      </c>
      <c r="AG21" s="15">
        <v>0.125</v>
      </c>
      <c r="AH21" s="15">
        <v>0.025</v>
      </c>
      <c r="AI21" s="15">
        <v>0.325</v>
      </c>
      <c r="AJ21" s="15">
        <v>0.025</v>
      </c>
      <c r="AK21" s="15">
        <v>0.125</v>
      </c>
      <c r="AL21" s="15">
        <v>0.125</v>
      </c>
      <c r="AM21" s="15">
        <v>0.075</v>
      </c>
      <c r="AN21" s="15">
        <v>0.025</v>
      </c>
      <c r="AO21" s="15">
        <v>0.425</v>
      </c>
      <c r="AP21" s="15">
        <v>0.025</v>
      </c>
      <c r="AQ21" s="15">
        <v>0.025</v>
      </c>
      <c r="AR21" s="15">
        <v>0.175</v>
      </c>
      <c r="AS21" s="15">
        <v>0.075</v>
      </c>
      <c r="AT21" s="15">
        <v>0.225</v>
      </c>
      <c r="AU21" s="15">
        <v>0.025</v>
      </c>
      <c r="AV21" s="15">
        <v>0.025</v>
      </c>
      <c r="AW21" s="15">
        <v>0.375</v>
      </c>
      <c r="AX21" s="15">
        <v>0.225</v>
      </c>
      <c r="AY21" s="15">
        <v>0.125</v>
      </c>
      <c r="AZ21" s="15">
        <v>0.125</v>
      </c>
      <c r="BA21" s="15">
        <v>0.475</v>
      </c>
      <c r="BB21" s="15">
        <v>0.075</v>
      </c>
      <c r="BC21" s="15">
        <v>0.125</v>
      </c>
      <c r="BD21" s="15">
        <v>0.125</v>
      </c>
      <c r="BE21" s="15">
        <v>0.025</v>
      </c>
      <c r="BF21" s="15">
        <v>0.325</v>
      </c>
      <c r="BG21" s="15">
        <v>0.175</v>
      </c>
      <c r="BH21" s="15">
        <v>0.425</v>
      </c>
      <c r="BI21" s="15">
        <v>0.325</v>
      </c>
      <c r="BJ21" s="15">
        <v>0.025</v>
      </c>
      <c r="BK21" s="15">
        <v>0.175</v>
      </c>
      <c r="BL21" s="15">
        <v>0.025</v>
      </c>
      <c r="BM21" s="15">
        <v>0.125</v>
      </c>
      <c r="BN21" s="15">
        <v>0.075</v>
      </c>
      <c r="BO21" s="15">
        <v>0.175</v>
      </c>
      <c r="BP21" s="15">
        <v>0.425</v>
      </c>
      <c r="BQ21" s="15">
        <v>0.125</v>
      </c>
      <c r="BR21" s="15">
        <v>0.225</v>
      </c>
      <c r="BS21" s="15">
        <v>0.475</v>
      </c>
      <c r="BT21" s="15">
        <v>0.275</v>
      </c>
      <c r="BU21" s="15">
        <v>0.075</v>
      </c>
      <c r="BV21" s="15">
        <v>0.025</v>
      </c>
      <c r="BW21" s="15">
        <v>0.425</v>
      </c>
      <c r="BX21" s="15">
        <v>0.325</v>
      </c>
      <c r="BY21" s="15">
        <v>0.075</v>
      </c>
      <c r="BZ21" s="15">
        <v>0.025</v>
      </c>
      <c r="CA21" s="15">
        <v>0.025</v>
      </c>
      <c r="CB21" s="15">
        <v>0.025</v>
      </c>
      <c r="CC21" s="15">
        <v>0.025</v>
      </c>
      <c r="CD21" s="15">
        <v>0.125</v>
      </c>
      <c r="CE21" s="15">
        <v>0.025</v>
      </c>
      <c r="CF21" s="15">
        <v>0.025</v>
      </c>
      <c r="CG21" s="15">
        <v>0.025</v>
      </c>
      <c r="CH21" s="15">
        <v>0.225</v>
      </c>
      <c r="CI21" s="15">
        <v>0.325</v>
      </c>
      <c r="CJ21" s="15">
        <v>0.325</v>
      </c>
      <c r="CK21" s="15">
        <v>0.125</v>
      </c>
      <c r="CL21" s="15">
        <v>0.025</v>
      </c>
      <c r="CM21" s="15">
        <v>0.075</v>
      </c>
      <c r="CN21" s="15">
        <v>0.425</v>
      </c>
      <c r="CO21" s="15">
        <v>0.375</v>
      </c>
      <c r="CP21" s="15">
        <v>0.075</v>
      </c>
      <c r="CQ21" s="15">
        <v>0.175</v>
      </c>
      <c r="CR21" s="15">
        <v>0.425</v>
      </c>
      <c r="CS21" s="15">
        <v>0.025</v>
      </c>
      <c r="CT21" s="15">
        <v>0.325</v>
      </c>
      <c r="CU21" s="15">
        <v>0.375</v>
      </c>
      <c r="CV21" s="15">
        <v>0.075</v>
      </c>
      <c r="CW21" s="15">
        <v>0.425</v>
      </c>
      <c r="CX21" s="15">
        <v>0.075</v>
      </c>
      <c r="CY21" s="15">
        <v>0.225</v>
      </c>
      <c r="CZ21" s="15">
        <v>0.425</v>
      </c>
      <c r="DA21" s="15">
        <v>0.025</v>
      </c>
      <c r="DB21" s="15">
        <v>0.275</v>
      </c>
      <c r="DC21" s="15">
        <v>0.175</v>
      </c>
      <c r="DE21">
        <f t="shared" si="45"/>
        <v>41.5230237397418</v>
      </c>
      <c r="DF21">
        <f t="shared" si="40"/>
        <v>27.8330064246537</v>
      </c>
      <c r="DG21">
        <f t="shared" si="41"/>
        <v>25.5511246943648</v>
      </c>
      <c r="DH21">
        <f t="shared" ref="DH21:EM21" si="61">DH20*(1-K20*0.5)+$C21*K20*0.5*0.8+K67-(0.22/3)*DH20</f>
        <v>37.8924378626447</v>
      </c>
      <c r="DI21">
        <f t="shared" si="61"/>
        <v>23.8598563223017</v>
      </c>
      <c r="DJ21">
        <f t="shared" si="61"/>
        <v>27.0593592139185</v>
      </c>
      <c r="DK21">
        <f t="shared" si="61"/>
        <v>25.7300595460628</v>
      </c>
      <c r="DL21">
        <f t="shared" si="61"/>
        <v>25.8843686497151</v>
      </c>
      <c r="DM21">
        <f t="shared" si="61"/>
        <v>23.4837277940166</v>
      </c>
      <c r="DN21">
        <f t="shared" si="61"/>
        <v>19.9274021002224</v>
      </c>
      <c r="DO21">
        <f t="shared" si="61"/>
        <v>26.8392269122509</v>
      </c>
      <c r="DP21">
        <f t="shared" si="61"/>
        <v>31.7548800657591</v>
      </c>
      <c r="DQ21">
        <f t="shared" si="61"/>
        <v>25.605475143463</v>
      </c>
      <c r="DR21">
        <f t="shared" si="61"/>
        <v>33.7585995497378</v>
      </c>
      <c r="DS21">
        <f t="shared" si="61"/>
        <v>27.1559777407434</v>
      </c>
      <c r="DT21">
        <f t="shared" si="61"/>
        <v>24.701964526644</v>
      </c>
      <c r="DU21">
        <f t="shared" si="61"/>
        <v>27.8233797107648</v>
      </c>
      <c r="DV21">
        <f t="shared" si="61"/>
        <v>22.4238110106735</v>
      </c>
      <c r="DW21">
        <f t="shared" si="61"/>
        <v>28.1174983582765</v>
      </c>
      <c r="DX21">
        <f t="shared" si="61"/>
        <v>24.1177896813175</v>
      </c>
      <c r="DY21">
        <f t="shared" si="61"/>
        <v>27.9959159374562</v>
      </c>
      <c r="DZ21">
        <f t="shared" si="61"/>
        <v>28.472047716186</v>
      </c>
      <c r="EA21">
        <f t="shared" si="61"/>
        <v>39.8965272471806</v>
      </c>
      <c r="EB21">
        <f t="shared" si="61"/>
        <v>25.7005768771328</v>
      </c>
      <c r="EC21">
        <f t="shared" si="61"/>
        <v>35.2283654322202</v>
      </c>
      <c r="ED21">
        <f t="shared" si="61"/>
        <v>25.8088890940751</v>
      </c>
      <c r="EE21">
        <f t="shared" si="61"/>
        <v>47.8998857676777</v>
      </c>
      <c r="EF21">
        <f t="shared" si="61"/>
        <v>22.8042415442971</v>
      </c>
      <c r="EG21">
        <f t="shared" si="61"/>
        <v>19.6594287301329</v>
      </c>
      <c r="EH21">
        <f t="shared" si="61"/>
        <v>36.4261578357457</v>
      </c>
      <c r="EI21">
        <f t="shared" si="61"/>
        <v>49.0427689235535</v>
      </c>
      <c r="EJ21">
        <f t="shared" si="61"/>
        <v>22.3213191073592</v>
      </c>
      <c r="EK21">
        <f t="shared" si="61"/>
        <v>25.9031326125053</v>
      </c>
      <c r="EL21">
        <f t="shared" si="61"/>
        <v>27.6513940005666</v>
      </c>
      <c r="EM21">
        <f t="shared" si="61"/>
        <v>42.4973249458241</v>
      </c>
      <c r="EN21">
        <f t="shared" ref="EN21:FS21" si="62">EN20*(1-AQ20*0.5)+$C21*AQ20*0.5*0.8+AQ67-(0.22/3)*EN20</f>
        <v>31.7456311513387</v>
      </c>
      <c r="EO21">
        <f t="shared" si="62"/>
        <v>29.2905695368715</v>
      </c>
      <c r="EP21">
        <f t="shared" si="62"/>
        <v>34.2624725190589</v>
      </c>
      <c r="EQ21">
        <f t="shared" si="62"/>
        <v>25.7944127000957</v>
      </c>
      <c r="ER21">
        <f t="shared" si="62"/>
        <v>37.1593535858834</v>
      </c>
      <c r="ES21">
        <f t="shared" si="62"/>
        <v>34.7142147245909</v>
      </c>
      <c r="ET21">
        <f t="shared" si="62"/>
        <v>28.1767493216197</v>
      </c>
      <c r="EU21">
        <f t="shared" si="62"/>
        <v>24.1253913775157</v>
      </c>
      <c r="EV21">
        <f t="shared" si="62"/>
        <v>24.0218933852882</v>
      </c>
      <c r="EW21">
        <f t="shared" si="62"/>
        <v>28.8132673796196</v>
      </c>
      <c r="EX21">
        <f t="shared" si="62"/>
        <v>30.0649096813393</v>
      </c>
      <c r="EY21">
        <f t="shared" si="62"/>
        <v>21.7831409498717</v>
      </c>
      <c r="EZ21">
        <f t="shared" si="62"/>
        <v>26.3265470730494</v>
      </c>
      <c r="FA21">
        <f t="shared" si="62"/>
        <v>31.03106815994</v>
      </c>
      <c r="FB21">
        <f t="shared" si="62"/>
        <v>22.4987234562411</v>
      </c>
      <c r="FC21">
        <f t="shared" si="62"/>
        <v>30.6493287601133</v>
      </c>
      <c r="FD21">
        <f t="shared" si="62"/>
        <v>31.8230411290469</v>
      </c>
      <c r="FE21">
        <f t="shared" si="62"/>
        <v>27.2897604874707</v>
      </c>
      <c r="FF21">
        <f t="shared" si="62"/>
        <v>25.9359954612978</v>
      </c>
      <c r="FG21">
        <f t="shared" si="62"/>
        <v>26.0591609578629</v>
      </c>
      <c r="FH21">
        <f t="shared" si="62"/>
        <v>28.0175279280078</v>
      </c>
      <c r="FI21">
        <f t="shared" si="62"/>
        <v>25.6704826194532</v>
      </c>
      <c r="FJ21">
        <f t="shared" si="62"/>
        <v>22.1494008077076</v>
      </c>
      <c r="FK21">
        <f t="shared" si="62"/>
        <v>21.3976624549307</v>
      </c>
      <c r="FL21">
        <f t="shared" si="62"/>
        <v>33.5549014452846</v>
      </c>
      <c r="FM21">
        <f t="shared" si="62"/>
        <v>27.936585623028</v>
      </c>
      <c r="FN21">
        <f t="shared" si="62"/>
        <v>19.3547132729521</v>
      </c>
      <c r="FO21">
        <f t="shared" si="62"/>
        <v>46.8112746901667</v>
      </c>
      <c r="FP21">
        <f t="shared" si="62"/>
        <v>25.5810765595314</v>
      </c>
      <c r="FQ21">
        <f t="shared" si="62"/>
        <v>30.0306019028487</v>
      </c>
      <c r="FR21">
        <f t="shared" si="62"/>
        <v>23.4511063233158</v>
      </c>
      <c r="FS21">
        <f t="shared" si="62"/>
        <v>22.3332799925869</v>
      </c>
      <c r="FT21">
        <f t="shared" ref="FT21:GZ21" si="63">FT20*(1-BW20*0.5)+$C21*BW20*0.5*0.8+BW67-(0.22/3)*FT20</f>
        <v>31.2024871827506</v>
      </c>
      <c r="FU21">
        <f t="shared" si="63"/>
        <v>23.9319556741726</v>
      </c>
      <c r="FV21">
        <f t="shared" si="63"/>
        <v>26.1132946634112</v>
      </c>
      <c r="FW21">
        <f t="shared" si="63"/>
        <v>40.5692340087535</v>
      </c>
      <c r="FX21">
        <f t="shared" si="63"/>
        <v>28.8540383449118</v>
      </c>
      <c r="FY21">
        <f t="shared" si="63"/>
        <v>29.1819995573936</v>
      </c>
      <c r="FZ21">
        <f t="shared" si="63"/>
        <v>26.5058994890621</v>
      </c>
      <c r="GA21">
        <f t="shared" si="63"/>
        <v>29.2416393001325</v>
      </c>
      <c r="GB21">
        <f t="shared" si="63"/>
        <v>25.4959844843533</v>
      </c>
      <c r="GC21">
        <f t="shared" si="63"/>
        <v>32.7458242627452</v>
      </c>
      <c r="GD21">
        <f t="shared" si="63"/>
        <v>27.403672852864</v>
      </c>
      <c r="GE21">
        <f t="shared" si="63"/>
        <v>17.5433152458473</v>
      </c>
      <c r="GF21">
        <f t="shared" si="63"/>
        <v>36.0800142847381</v>
      </c>
      <c r="GG21">
        <f t="shared" si="63"/>
        <v>28.6054233284563</v>
      </c>
      <c r="GH21">
        <f t="shared" si="63"/>
        <v>28.9904210369422</v>
      </c>
      <c r="GI21">
        <f t="shared" si="63"/>
        <v>36.3177145190755</v>
      </c>
      <c r="GJ21">
        <f t="shared" si="63"/>
        <v>28.4172047358899</v>
      </c>
      <c r="GK21">
        <f t="shared" si="63"/>
        <v>41.4941667204697</v>
      </c>
      <c r="GL21">
        <f t="shared" si="63"/>
        <v>24.1606714221726</v>
      </c>
      <c r="GM21">
        <f t="shared" si="63"/>
        <v>24.4796327933015</v>
      </c>
      <c r="GN21">
        <f t="shared" si="63"/>
        <v>25.4002224981743</v>
      </c>
      <c r="GO21">
        <f t="shared" si="63"/>
        <v>20.6380433946748</v>
      </c>
      <c r="GP21">
        <f t="shared" si="63"/>
        <v>20.1087531123489</v>
      </c>
      <c r="GQ21">
        <f t="shared" si="63"/>
        <v>31.6734530561064</v>
      </c>
      <c r="GR21">
        <f t="shared" si="63"/>
        <v>28.8356133875745</v>
      </c>
      <c r="GS21">
        <f t="shared" si="63"/>
        <v>45.4079416735771</v>
      </c>
      <c r="GT21">
        <f t="shared" si="63"/>
        <v>27.638231009803</v>
      </c>
      <c r="GU21">
        <f t="shared" si="63"/>
        <v>24.1821782792217</v>
      </c>
      <c r="GV21">
        <f t="shared" si="63"/>
        <v>30.4808647994458</v>
      </c>
      <c r="GW21">
        <f t="shared" si="63"/>
        <v>29.4152899519861</v>
      </c>
      <c r="GX21">
        <f t="shared" si="63"/>
        <v>49.5048303734256</v>
      </c>
      <c r="GY21">
        <f t="shared" si="63"/>
        <v>25.588620586954</v>
      </c>
      <c r="GZ21">
        <f t="shared" si="63"/>
        <v>25.3684310486448</v>
      </c>
      <c r="HA21" s="21">
        <v>10</v>
      </c>
      <c r="HB21" s="13">
        <f t="shared" si="9"/>
        <v>28.977822573165</v>
      </c>
    </row>
    <row r="22" spans="1:210">
      <c r="A22" s="12">
        <v>42787.4791666667</v>
      </c>
      <c r="B22" s="13">
        <v>8.16666666666667</v>
      </c>
      <c r="C22" s="13">
        <v>63</v>
      </c>
      <c r="E22">
        <v>0</v>
      </c>
      <c r="F22">
        <v>0</v>
      </c>
      <c r="H22" s="15">
        <v>0.475</v>
      </c>
      <c r="I22" s="15">
        <v>0.225</v>
      </c>
      <c r="J22" s="15">
        <v>0.175</v>
      </c>
      <c r="K22" s="15">
        <v>0.225</v>
      </c>
      <c r="L22" s="15">
        <v>0.025</v>
      </c>
      <c r="M22" s="15">
        <v>0.075</v>
      </c>
      <c r="N22" s="15">
        <v>0.075</v>
      </c>
      <c r="O22" s="15">
        <v>0.125</v>
      </c>
      <c r="P22" s="15">
        <v>0.125</v>
      </c>
      <c r="Q22" s="15">
        <v>0.425</v>
      </c>
      <c r="R22" s="15">
        <v>0.325</v>
      </c>
      <c r="S22" s="15">
        <v>0.225</v>
      </c>
      <c r="T22" s="15">
        <v>0.025</v>
      </c>
      <c r="U22" s="15">
        <v>0.075</v>
      </c>
      <c r="V22" s="15">
        <v>0.025</v>
      </c>
      <c r="W22" s="15">
        <v>0.175</v>
      </c>
      <c r="X22" s="15">
        <v>0.025</v>
      </c>
      <c r="Y22" s="15">
        <v>0.125</v>
      </c>
      <c r="Z22" s="15">
        <v>0.025</v>
      </c>
      <c r="AA22" s="15">
        <v>0.425</v>
      </c>
      <c r="AB22" s="15">
        <v>0.025</v>
      </c>
      <c r="AC22" s="15">
        <v>0.075</v>
      </c>
      <c r="AD22" s="15">
        <v>0.225</v>
      </c>
      <c r="AE22" s="15">
        <v>0.075</v>
      </c>
      <c r="AF22" s="15">
        <v>0.075</v>
      </c>
      <c r="AG22" s="15">
        <v>0.075</v>
      </c>
      <c r="AH22" s="15">
        <v>0.125</v>
      </c>
      <c r="AI22" s="15">
        <v>0.075</v>
      </c>
      <c r="AJ22" s="15">
        <v>0.125</v>
      </c>
      <c r="AK22" s="15">
        <v>0.025</v>
      </c>
      <c r="AL22" s="15">
        <v>0.025</v>
      </c>
      <c r="AM22" s="15">
        <v>0.025</v>
      </c>
      <c r="AN22" s="15">
        <v>0.025</v>
      </c>
      <c r="AO22" s="15">
        <v>0.075</v>
      </c>
      <c r="AP22" s="15">
        <v>0.275</v>
      </c>
      <c r="AQ22" s="15">
        <v>0.125</v>
      </c>
      <c r="AR22" s="15">
        <v>0.125</v>
      </c>
      <c r="AS22" s="15">
        <v>0.025</v>
      </c>
      <c r="AT22" s="15">
        <v>0.125</v>
      </c>
      <c r="AU22" s="15">
        <v>0.425</v>
      </c>
      <c r="AV22" s="15">
        <v>0.175</v>
      </c>
      <c r="AW22" s="15">
        <v>0.025</v>
      </c>
      <c r="AX22" s="15">
        <v>0.425</v>
      </c>
      <c r="AY22" s="15">
        <v>0.025</v>
      </c>
      <c r="AZ22" s="15">
        <v>0.075</v>
      </c>
      <c r="BA22" s="15">
        <v>0.125</v>
      </c>
      <c r="BB22" s="15">
        <v>0.325</v>
      </c>
      <c r="BC22" s="15">
        <v>0.175</v>
      </c>
      <c r="BD22" s="15">
        <v>0.175</v>
      </c>
      <c r="BE22" s="15">
        <v>0.175</v>
      </c>
      <c r="BF22" s="15">
        <v>0.025</v>
      </c>
      <c r="BG22" s="15">
        <v>0.225</v>
      </c>
      <c r="BH22" s="15">
        <v>0.425</v>
      </c>
      <c r="BI22" s="15">
        <v>0.425</v>
      </c>
      <c r="BJ22" s="15">
        <v>0.225</v>
      </c>
      <c r="BK22" s="15">
        <v>0.125</v>
      </c>
      <c r="BL22" s="15">
        <v>0.125</v>
      </c>
      <c r="BM22" s="15">
        <v>0.025</v>
      </c>
      <c r="BN22" s="15">
        <v>0.175</v>
      </c>
      <c r="BO22" s="15">
        <v>0.225</v>
      </c>
      <c r="BP22" s="15">
        <v>0.025</v>
      </c>
      <c r="BQ22" s="15">
        <v>0.425</v>
      </c>
      <c r="BR22" s="15">
        <v>0.075</v>
      </c>
      <c r="BS22" s="15">
        <v>0.175</v>
      </c>
      <c r="BT22" s="15">
        <v>0.125</v>
      </c>
      <c r="BU22" s="15">
        <v>0.025</v>
      </c>
      <c r="BV22" s="15">
        <v>0.125</v>
      </c>
      <c r="BW22" s="15">
        <v>0.375</v>
      </c>
      <c r="BX22" s="15">
        <v>0.475</v>
      </c>
      <c r="BY22" s="15">
        <v>0.075</v>
      </c>
      <c r="BZ22" s="15">
        <v>0.025</v>
      </c>
      <c r="CA22" s="15">
        <v>0.175</v>
      </c>
      <c r="CB22" s="15">
        <v>0.275</v>
      </c>
      <c r="CC22" s="15">
        <v>0.425</v>
      </c>
      <c r="CD22" s="15">
        <v>0.025</v>
      </c>
      <c r="CE22" s="15">
        <v>0.175</v>
      </c>
      <c r="CF22" s="15">
        <v>0.175</v>
      </c>
      <c r="CG22" s="15">
        <v>0.025</v>
      </c>
      <c r="CH22" s="15">
        <v>0.325</v>
      </c>
      <c r="CI22" s="15">
        <v>0.275</v>
      </c>
      <c r="CJ22" s="15">
        <v>0.325</v>
      </c>
      <c r="CK22" s="15">
        <v>0.075</v>
      </c>
      <c r="CL22" s="15">
        <v>0.025</v>
      </c>
      <c r="CM22" s="15">
        <v>0.275</v>
      </c>
      <c r="CN22" s="15">
        <v>0.025</v>
      </c>
      <c r="CO22" s="15">
        <v>0.275</v>
      </c>
      <c r="CP22" s="15">
        <v>0.425</v>
      </c>
      <c r="CQ22" s="15">
        <v>0.325</v>
      </c>
      <c r="CR22" s="15">
        <v>0.425</v>
      </c>
      <c r="CS22" s="15">
        <v>0.025</v>
      </c>
      <c r="CT22" s="15">
        <v>0.375</v>
      </c>
      <c r="CU22" s="15">
        <v>0.125</v>
      </c>
      <c r="CV22" s="15">
        <v>0.225</v>
      </c>
      <c r="CW22" s="15">
        <v>0.075</v>
      </c>
      <c r="CX22" s="15">
        <v>0.475</v>
      </c>
      <c r="CY22" s="15">
        <v>0.275</v>
      </c>
      <c r="CZ22" s="15">
        <v>0.025</v>
      </c>
      <c r="DA22" s="15">
        <v>0.125</v>
      </c>
      <c r="DB22" s="15">
        <v>0.025</v>
      </c>
      <c r="DC22" s="15">
        <v>0.125</v>
      </c>
      <c r="DE22">
        <f t="shared" si="45"/>
        <v>38.8108886085871</v>
      </c>
      <c r="DF22">
        <f t="shared" si="40"/>
        <v>28.3307060640722</v>
      </c>
      <c r="DG22">
        <f t="shared" si="41"/>
        <v>24.6092083740727</v>
      </c>
      <c r="DH22">
        <f t="shared" ref="DH22:EM22" si="64">DH21*(1-K21*0.5)+$C22*K21*0.5*0.8+K68-(0.22/3)*DH21</f>
        <v>35.2700036127677</v>
      </c>
      <c r="DI22">
        <f t="shared" si="64"/>
        <v>27.7499140568438</v>
      </c>
      <c r="DJ22">
        <f t="shared" si="64"/>
        <v>30.0348923719401</v>
      </c>
      <c r="DK22">
        <f t="shared" si="64"/>
        <v>26.0018083024044</v>
      </c>
      <c r="DL22">
        <f t="shared" si="64"/>
        <v>25.5184085747955</v>
      </c>
      <c r="DM22">
        <f t="shared" si="64"/>
        <v>24.7896683789619</v>
      </c>
      <c r="DN22">
        <f t="shared" si="64"/>
        <v>18.8469667532866</v>
      </c>
      <c r="DO22">
        <f t="shared" si="64"/>
        <v>25.7545459294764</v>
      </c>
      <c r="DP22">
        <f t="shared" si="64"/>
        <v>30.5915088568269</v>
      </c>
      <c r="DQ22">
        <f t="shared" si="64"/>
        <v>24.0376718603157</v>
      </c>
      <c r="DR22">
        <f t="shared" si="64"/>
        <v>35.2353015230277</v>
      </c>
      <c r="DS22">
        <f t="shared" si="64"/>
        <v>27.1983913207738</v>
      </c>
      <c r="DT22">
        <f t="shared" si="64"/>
        <v>28.3513196661116</v>
      </c>
      <c r="DU22">
        <f t="shared" si="64"/>
        <v>30.016114836207</v>
      </c>
      <c r="DV22">
        <f t="shared" si="64"/>
        <v>23.9267194645233</v>
      </c>
      <c r="DW22">
        <f t="shared" si="64"/>
        <v>27.4482048312773</v>
      </c>
      <c r="DX22">
        <f t="shared" si="64"/>
        <v>22.6776794003378</v>
      </c>
      <c r="DY22">
        <f t="shared" si="64"/>
        <v>26.7830352543881</v>
      </c>
      <c r="DZ22">
        <f t="shared" si="64"/>
        <v>31.0437874106428</v>
      </c>
      <c r="EA22">
        <f t="shared" si="64"/>
        <v>38.4150094192334</v>
      </c>
      <c r="EB22">
        <f t="shared" si="64"/>
        <v>25.3595818513222</v>
      </c>
      <c r="EC22">
        <f t="shared" si="64"/>
        <v>33.5931791276769</v>
      </c>
      <c r="ED22">
        <f t="shared" si="64"/>
        <v>25.4531816587966</v>
      </c>
      <c r="EE22">
        <f t="shared" si="64"/>
        <v>44.418478905952</v>
      </c>
      <c r="EF22">
        <f t="shared" si="64"/>
        <v>25.616241246767</v>
      </c>
      <c r="EG22">
        <f t="shared" si="64"/>
        <v>18.6019944307965</v>
      </c>
      <c r="EH22">
        <f t="shared" si="64"/>
        <v>34.6282713963903</v>
      </c>
      <c r="EI22">
        <f t="shared" si="64"/>
        <v>45.5311261447708</v>
      </c>
      <c r="EJ22">
        <f t="shared" si="64"/>
        <v>21.7373729062935</v>
      </c>
      <c r="EK22">
        <f t="shared" si="64"/>
        <v>24.3097803965986</v>
      </c>
      <c r="EL22">
        <f t="shared" si="64"/>
        <v>30.4577038820713</v>
      </c>
      <c r="EM22">
        <f t="shared" si="64"/>
        <v>39.4796378879742</v>
      </c>
      <c r="EN22">
        <f t="shared" ref="EN22:FS22" si="65">EN21*(1-AQ21*0.5)+$C22*AQ21*0.5*0.8+AQ68-(0.22/3)*EN21</f>
        <v>29.6507978108488</v>
      </c>
      <c r="EO22">
        <f t="shared" si="65"/>
        <v>28.9896696030246</v>
      </c>
      <c r="EP22">
        <f t="shared" si="65"/>
        <v>32.3550484815299</v>
      </c>
      <c r="EQ22">
        <f t="shared" si="65"/>
        <v>26.6709510066612</v>
      </c>
      <c r="ER22">
        <f t="shared" si="65"/>
        <v>34.5998424030951</v>
      </c>
      <c r="ES22">
        <f t="shared" si="65"/>
        <v>32.3645779607302</v>
      </c>
      <c r="ET22">
        <f t="shared" si="65"/>
        <v>30.2773138735639</v>
      </c>
      <c r="EU22">
        <f t="shared" si="65"/>
        <v>25.3120894798607</v>
      </c>
      <c r="EV22">
        <f t="shared" si="65"/>
        <v>23.9089195337866</v>
      </c>
      <c r="EW22">
        <f t="shared" si="65"/>
        <v>28.0494652272213</v>
      </c>
      <c r="EX22">
        <f t="shared" si="65"/>
        <v>32.689733588723</v>
      </c>
      <c r="EY22">
        <f t="shared" si="65"/>
        <v>21.2588428279276</v>
      </c>
      <c r="EZ22">
        <f t="shared" si="65"/>
        <v>25.9005244289602</v>
      </c>
      <c r="FA22">
        <f t="shared" si="65"/>
        <v>29.9660147348815</v>
      </c>
      <c r="FB22">
        <f t="shared" si="65"/>
        <v>21.1975830262471</v>
      </c>
      <c r="FC22">
        <f t="shared" si="65"/>
        <v>31.6111953941866</v>
      </c>
      <c r="FD22">
        <f t="shared" si="65"/>
        <v>31.1148353474585</v>
      </c>
      <c r="FE22">
        <f t="shared" si="65"/>
        <v>30.1994372814686</v>
      </c>
      <c r="FF22">
        <f t="shared" si="65"/>
        <v>28.0094231983418</v>
      </c>
      <c r="FG22">
        <f t="shared" si="65"/>
        <v>24.4524163089797</v>
      </c>
      <c r="FH22">
        <f t="shared" si="65"/>
        <v>27.9213755195865</v>
      </c>
      <c r="FI22">
        <f t="shared" si="65"/>
        <v>24.0970995279501</v>
      </c>
      <c r="FJ22">
        <f t="shared" si="65"/>
        <v>22.2907738646607</v>
      </c>
      <c r="FK22">
        <f t="shared" si="65"/>
        <v>20.9160881995092</v>
      </c>
      <c r="FL22">
        <f t="shared" si="65"/>
        <v>32.568154796168</v>
      </c>
      <c r="FM22">
        <f t="shared" si="65"/>
        <v>30.6613782324458</v>
      </c>
      <c r="FN22">
        <f t="shared" si="65"/>
        <v>19.8756980533761</v>
      </c>
      <c r="FO22">
        <f t="shared" si="65"/>
        <v>43.7821794769107</v>
      </c>
      <c r="FP22">
        <f t="shared" si="65"/>
        <v>29.5996252622771</v>
      </c>
      <c r="FQ22">
        <f t="shared" si="65"/>
        <v>30.6291500016647</v>
      </c>
      <c r="FR22">
        <f t="shared" si="65"/>
        <v>22.7419420391483</v>
      </c>
      <c r="FS22">
        <f t="shared" si="65"/>
        <v>21.0463401265565</v>
      </c>
      <c r="FT22">
        <f t="shared" ref="FT22:GZ22" si="66">FT21*(1-BW21*0.5)+$C22*BW21*0.5*0.8+BW68-(0.22/3)*FT21</f>
        <v>32.9937762630144</v>
      </c>
      <c r="FU22">
        <f t="shared" si="66"/>
        <v>26.4780027943469</v>
      </c>
      <c r="FV22">
        <f t="shared" si="66"/>
        <v>25.1090711715498</v>
      </c>
      <c r="FW22">
        <f t="shared" si="66"/>
        <v>37.7170414230022</v>
      </c>
      <c r="FX22">
        <f t="shared" si="66"/>
        <v>27.0074000536402</v>
      </c>
      <c r="FY22">
        <f t="shared" si="66"/>
        <v>27.3072112620507</v>
      </c>
      <c r="FZ22">
        <f t="shared" si="66"/>
        <v>24.8608097829176</v>
      </c>
      <c r="GA22">
        <f t="shared" si="66"/>
        <v>28.4196499618645</v>
      </c>
      <c r="GB22">
        <f t="shared" si="66"/>
        <v>23.9375791494463</v>
      </c>
      <c r="GC22">
        <f t="shared" si="66"/>
        <v>30.5651410135262</v>
      </c>
      <c r="GD22">
        <f t="shared" si="66"/>
        <v>25.6815242663265</v>
      </c>
      <c r="GE22">
        <f t="shared" si="66"/>
        <v>19.953182495994</v>
      </c>
      <c r="GF22">
        <f t="shared" si="66"/>
        <v>35.761144249254</v>
      </c>
      <c r="GG22">
        <f t="shared" si="66"/>
        <v>30.0493109934953</v>
      </c>
      <c r="GH22">
        <f t="shared" si="66"/>
        <v>28.2025555127576</v>
      </c>
      <c r="GI22">
        <f t="shared" si="66"/>
        <v>33.8304440228549</v>
      </c>
      <c r="GJ22">
        <f t="shared" si="66"/>
        <v>27.1576312109954</v>
      </c>
      <c r="GK22">
        <f t="shared" si="66"/>
        <v>40.3437507328688</v>
      </c>
      <c r="GL22">
        <f t="shared" si="66"/>
        <v>27.3087629595559</v>
      </c>
      <c r="GM22">
        <f t="shared" si="66"/>
        <v>23.6564734920439</v>
      </c>
      <c r="GN22">
        <f t="shared" si="66"/>
        <v>25.7250200463846</v>
      </c>
      <c r="GO22">
        <f t="shared" si="66"/>
        <v>25.4490026576969</v>
      </c>
      <c r="GP22">
        <f t="shared" si="66"/>
        <v>19.0127518035389</v>
      </c>
      <c r="GQ22">
        <f t="shared" si="66"/>
        <v>32.3937970437079</v>
      </c>
      <c r="GR22">
        <f t="shared" si="66"/>
        <v>30.7643242289821</v>
      </c>
      <c r="GS22">
        <f t="shared" si="66"/>
        <v>42.265228138089</v>
      </c>
      <c r="GT22">
        <f t="shared" si="66"/>
        <v>30.4483033128343</v>
      </c>
      <c r="GU22">
        <f t="shared" si="66"/>
        <v>23.3919868532746</v>
      </c>
      <c r="GV22">
        <f t="shared" si="66"/>
        <v>30.4865040908821</v>
      </c>
      <c r="GW22">
        <f t="shared" si="66"/>
        <v>31.7174195740434</v>
      </c>
      <c r="GX22">
        <f t="shared" si="66"/>
        <v>45.8856657663732</v>
      </c>
      <c r="GY22">
        <f t="shared" si="66"/>
        <v>27.1236864132045</v>
      </c>
      <c r="GZ22">
        <f t="shared" si="66"/>
        <v>25.6983417216544</v>
      </c>
      <c r="HA22" s="21">
        <v>8.16666666666667</v>
      </c>
      <c r="HB22" s="13">
        <f t="shared" si="9"/>
        <v>28.820392857862</v>
      </c>
    </row>
    <row r="23" s="14" customFormat="1" spans="1:210">
      <c r="A23" s="20">
        <v>42787.5</v>
      </c>
      <c r="B23" s="21">
        <v>8.5</v>
      </c>
      <c r="C23" s="21">
        <v>63</v>
      </c>
      <c r="E23" s="18">
        <v>1</v>
      </c>
      <c r="F23" s="14">
        <v>0</v>
      </c>
      <c r="H23" s="19">
        <v>0.75</v>
      </c>
      <c r="I23" s="19">
        <v>1.25</v>
      </c>
      <c r="J23" s="19">
        <v>2.75</v>
      </c>
      <c r="K23" s="19">
        <v>3.75</v>
      </c>
      <c r="L23" s="19">
        <v>3.25</v>
      </c>
      <c r="M23" s="19">
        <v>1.25</v>
      </c>
      <c r="N23" s="19">
        <v>0.75</v>
      </c>
      <c r="O23" s="19">
        <v>2.25</v>
      </c>
      <c r="P23" s="19">
        <v>0.75</v>
      </c>
      <c r="Q23" s="19">
        <v>2.75</v>
      </c>
      <c r="R23" s="19">
        <v>4.25</v>
      </c>
      <c r="S23" s="19">
        <v>1.75</v>
      </c>
      <c r="T23" s="19">
        <v>3.25</v>
      </c>
      <c r="U23" s="19">
        <v>1.75</v>
      </c>
      <c r="V23" s="19">
        <v>0.75</v>
      </c>
      <c r="W23" s="19">
        <v>3.75</v>
      </c>
      <c r="X23" s="19">
        <v>0.75</v>
      </c>
      <c r="Y23" s="19">
        <v>2.25</v>
      </c>
      <c r="Z23" s="19">
        <v>2.75</v>
      </c>
      <c r="AA23" s="19">
        <v>2.25</v>
      </c>
      <c r="AB23" s="19">
        <v>1.75</v>
      </c>
      <c r="AC23" s="19">
        <v>1.25</v>
      </c>
      <c r="AD23" s="19">
        <v>1.25</v>
      </c>
      <c r="AE23" s="19">
        <v>1.75</v>
      </c>
      <c r="AF23" s="19">
        <v>0.75</v>
      </c>
      <c r="AG23" s="19">
        <v>1.25</v>
      </c>
      <c r="AH23" s="19">
        <v>7.25</v>
      </c>
      <c r="AI23" s="19">
        <v>4.75</v>
      </c>
      <c r="AJ23" s="19">
        <v>1.25</v>
      </c>
      <c r="AK23" s="19">
        <v>1.75</v>
      </c>
      <c r="AL23" s="19">
        <v>1.75</v>
      </c>
      <c r="AM23" s="19">
        <v>8.75</v>
      </c>
      <c r="AN23" s="19">
        <v>0.75</v>
      </c>
      <c r="AO23" s="19">
        <v>1.75</v>
      </c>
      <c r="AP23" s="19">
        <v>2.25</v>
      </c>
      <c r="AQ23" s="19">
        <v>1.75</v>
      </c>
      <c r="AR23" s="19">
        <v>5.25</v>
      </c>
      <c r="AS23" s="19">
        <v>4.75</v>
      </c>
      <c r="AT23" s="19">
        <v>3.25</v>
      </c>
      <c r="AU23" s="19">
        <v>1.75</v>
      </c>
      <c r="AV23" s="19">
        <v>0.75</v>
      </c>
      <c r="AW23" s="19">
        <v>0.75</v>
      </c>
      <c r="AX23" s="19">
        <v>1.25</v>
      </c>
      <c r="AY23" s="19">
        <v>3.75</v>
      </c>
      <c r="AZ23" s="19">
        <v>4.25</v>
      </c>
      <c r="BA23" s="19">
        <v>0.75</v>
      </c>
      <c r="BB23" s="19">
        <v>2.25</v>
      </c>
      <c r="BC23" s="19">
        <v>3.75</v>
      </c>
      <c r="BD23" s="19">
        <v>1.25</v>
      </c>
      <c r="BE23" s="19">
        <v>2.75</v>
      </c>
      <c r="BF23" s="19">
        <v>0.75</v>
      </c>
      <c r="BG23" s="19">
        <v>1.75</v>
      </c>
      <c r="BH23" s="19">
        <v>8.75</v>
      </c>
      <c r="BI23" s="19">
        <v>2.25</v>
      </c>
      <c r="BJ23" s="19">
        <v>1.25</v>
      </c>
      <c r="BK23" s="19">
        <v>3.25</v>
      </c>
      <c r="BL23" s="19">
        <v>2.75</v>
      </c>
      <c r="BM23" s="19">
        <v>0.75</v>
      </c>
      <c r="BN23" s="19">
        <v>1.75</v>
      </c>
      <c r="BO23" s="19">
        <v>1.25</v>
      </c>
      <c r="BP23" s="19">
        <v>2.25</v>
      </c>
      <c r="BQ23" s="19">
        <v>0.75</v>
      </c>
      <c r="BR23" s="19">
        <v>1.25</v>
      </c>
      <c r="BS23" s="19">
        <v>0.75</v>
      </c>
      <c r="BT23" s="19">
        <v>0.75</v>
      </c>
      <c r="BU23" s="19">
        <v>0.75</v>
      </c>
      <c r="BV23" s="19">
        <v>0.75</v>
      </c>
      <c r="BW23" s="19">
        <v>2.75</v>
      </c>
      <c r="BX23" s="19">
        <v>3.25</v>
      </c>
      <c r="BY23" s="19">
        <v>2.25</v>
      </c>
      <c r="BZ23" s="19">
        <v>1.25</v>
      </c>
      <c r="CA23" s="19">
        <v>6.25</v>
      </c>
      <c r="CB23" s="19">
        <v>1.25</v>
      </c>
      <c r="CC23" s="19">
        <v>0.75</v>
      </c>
      <c r="CD23" s="19">
        <v>3.75</v>
      </c>
      <c r="CE23" s="19">
        <v>1.75</v>
      </c>
      <c r="CF23" s="19">
        <v>7.25</v>
      </c>
      <c r="CG23" s="19">
        <v>1.75</v>
      </c>
      <c r="CH23" s="19">
        <v>2.75</v>
      </c>
      <c r="CI23" s="19">
        <v>1.75</v>
      </c>
      <c r="CJ23" s="19">
        <v>1.25</v>
      </c>
      <c r="CK23" s="19">
        <v>2.25</v>
      </c>
      <c r="CL23" s="19">
        <v>0.75</v>
      </c>
      <c r="CM23" s="19">
        <v>2.25</v>
      </c>
      <c r="CN23" s="19">
        <v>2.75</v>
      </c>
      <c r="CO23" s="19">
        <v>5.75</v>
      </c>
      <c r="CP23" s="19">
        <v>1.75</v>
      </c>
      <c r="CQ23" s="19">
        <v>1.75</v>
      </c>
      <c r="CR23" s="19">
        <v>1.75</v>
      </c>
      <c r="CS23" s="19">
        <v>5.75</v>
      </c>
      <c r="CT23" s="19">
        <v>6.25</v>
      </c>
      <c r="CU23" s="19">
        <v>0.75</v>
      </c>
      <c r="CV23" s="19">
        <v>1.25</v>
      </c>
      <c r="CW23" s="19">
        <v>0.75</v>
      </c>
      <c r="CX23" s="19">
        <v>7.25</v>
      </c>
      <c r="CY23" s="19">
        <v>2.25</v>
      </c>
      <c r="CZ23" s="19">
        <v>2.25</v>
      </c>
      <c r="DA23" s="19">
        <v>3.75</v>
      </c>
      <c r="DB23" s="19">
        <v>2.75</v>
      </c>
      <c r="DC23" s="19">
        <v>1.75</v>
      </c>
      <c r="DE23" s="14">
        <f>DE22*(1-H22*0.5)+$C23*H22*0.5+H69-(0.22/3)*DE22</f>
        <v>41.7096707327513</v>
      </c>
      <c r="DF23" s="14">
        <f>DF22*(1-I22*0.5)+$C23*I22*0.5+I69-(0.22/3)*DF22</f>
        <v>30.1534165204988</v>
      </c>
      <c r="DG23" s="14">
        <f>DG22*(1-J22*0.5)+$C23*J22*0.5+J69-(0.22/3)*DG22</f>
        <v>26.163727360576</v>
      </c>
      <c r="DH23" s="14">
        <f t="shared" ref="DH23:EM23" si="67">DH22*(1-K22*0.5)+$C23*K22*0.5+K69-(0.22/3)*DH22</f>
        <v>35.8031612747283</v>
      </c>
      <c r="DI23" s="14">
        <f t="shared" si="67"/>
        <v>26.1555464336314</v>
      </c>
      <c r="DJ23" s="14">
        <f t="shared" si="67"/>
        <v>29.0685251340501</v>
      </c>
      <c r="DK23" s="14">
        <f t="shared" si="67"/>
        <v>25.4824412155546</v>
      </c>
      <c r="DL23" s="14">
        <f t="shared" si="67"/>
        <v>25.9896580767191</v>
      </c>
      <c r="DM23" s="14">
        <f t="shared" si="67"/>
        <v>25.3599050908196</v>
      </c>
      <c r="DN23" s="14">
        <f t="shared" si="67"/>
        <v>26.8473754229722</v>
      </c>
      <c r="DO23" s="14">
        <f t="shared" si="67"/>
        <v>29.9182655144416</v>
      </c>
      <c r="DP23" s="14">
        <f t="shared" si="67"/>
        <v>31.9940867942665</v>
      </c>
      <c r="DQ23" s="14">
        <f t="shared" si="67"/>
        <v>22.761938358972</v>
      </c>
      <c r="DR23" s="14">
        <f t="shared" si="67"/>
        <v>33.6925556042254</v>
      </c>
      <c r="DS23" s="14">
        <f t="shared" si="67"/>
        <v>25.6513627324074</v>
      </c>
      <c r="DT23" s="14">
        <f t="shared" si="67"/>
        <v>29.303982419812</v>
      </c>
      <c r="DU23" s="14">
        <f t="shared" si="67"/>
        <v>28.2272316460992</v>
      </c>
      <c r="DV23" s="14">
        <f t="shared" si="67"/>
        <v>24.6141734039256</v>
      </c>
      <c r="DW23" s="14">
        <f t="shared" si="67"/>
        <v>25.8797339165926</v>
      </c>
      <c r="DX23" s="14">
        <f t="shared" si="67"/>
        <v>29.5831427050746</v>
      </c>
      <c r="DY23" s="14">
        <f t="shared" si="67"/>
        <v>25.2716580617198</v>
      </c>
      <c r="DZ23" s="14">
        <f t="shared" si="67"/>
        <v>29.9656009726299</v>
      </c>
      <c r="EA23" s="14">
        <f t="shared" si="67"/>
        <v>38.3637201688258</v>
      </c>
      <c r="EB23" s="14">
        <f t="shared" si="67"/>
        <v>24.9113948628007</v>
      </c>
      <c r="EC23" s="14">
        <f t="shared" si="67"/>
        <v>32.2324351076927</v>
      </c>
      <c r="ED23" s="14">
        <f t="shared" si="67"/>
        <v>24.9946206916133</v>
      </c>
      <c r="EE23" s="14">
        <f t="shared" si="67"/>
        <v>42.3224688545602</v>
      </c>
      <c r="EF23" s="14">
        <f t="shared" si="67"/>
        <v>25.139607841917</v>
      </c>
      <c r="EG23" s="14">
        <f t="shared" si="67"/>
        <v>20.0127235206133</v>
      </c>
      <c r="EH23" s="14">
        <f t="shared" si="67"/>
        <v>32.4435114348668</v>
      </c>
      <c r="EI23" s="14">
        <f t="shared" si="67"/>
        <v>42.4105378173446</v>
      </c>
      <c r="EJ23" s="14">
        <f t="shared" si="67"/>
        <v>20.6590817318367</v>
      </c>
      <c r="EK23" s="14">
        <f t="shared" si="67"/>
        <v>23.0106909125572</v>
      </c>
      <c r="EL23" s="14">
        <f t="shared" si="67"/>
        <v>29.4444750351417</v>
      </c>
      <c r="EM23" s="14">
        <f t="shared" si="67"/>
        <v>39.8185142332596</v>
      </c>
      <c r="EN23" s="14">
        <f t="shared" ref="EN23:FS23" si="68">EN22*(1-AQ22*0.5)+$C23*AQ22*0.5+AQ69-(0.22/3)*EN22</f>
        <v>29.5607311082085</v>
      </c>
      <c r="EO23" s="14">
        <f t="shared" si="68"/>
        <v>28.9894061486138</v>
      </c>
      <c r="EP23" s="14">
        <f t="shared" si="68"/>
        <v>30.3654068201986</v>
      </c>
      <c r="EQ23" s="14">
        <f t="shared" si="68"/>
        <v>26.9856468282564</v>
      </c>
      <c r="ER23" s="14">
        <f t="shared" si="68"/>
        <v>38.0975541162104</v>
      </c>
      <c r="ES23" s="14">
        <f t="shared" si="68"/>
        <v>32.6717750053794</v>
      </c>
      <c r="ET23" s="14">
        <f t="shared" si="68"/>
        <v>28.4660110994163</v>
      </c>
      <c r="EU23" s="14">
        <f t="shared" si="68"/>
        <v>31.4645505702005</v>
      </c>
      <c r="EV23" s="14">
        <f t="shared" si="68"/>
        <v>22.6442372738032</v>
      </c>
      <c r="EW23" s="14">
        <f t="shared" si="68"/>
        <v>27.303149497871</v>
      </c>
      <c r="EX23" s="14">
        <f t="shared" si="68"/>
        <v>32.1868781095882</v>
      </c>
      <c r="EY23" s="14">
        <f t="shared" si="68"/>
        <v>26.482799061008</v>
      </c>
      <c r="EZ23" s="14">
        <f t="shared" si="68"/>
        <v>27.2473567499691</v>
      </c>
      <c r="FA23" s="14">
        <f t="shared" si="68"/>
        <v>30.6589806983547</v>
      </c>
      <c r="FB23" s="14">
        <f t="shared" si="68"/>
        <v>23.3008050895257</v>
      </c>
      <c r="FC23" s="14">
        <f t="shared" si="68"/>
        <v>29.6854011228523</v>
      </c>
      <c r="FD23" s="14">
        <f t="shared" si="68"/>
        <v>32.4201617787225</v>
      </c>
      <c r="FE23" s="14">
        <f t="shared" si="68"/>
        <v>34.9549314585155</v>
      </c>
      <c r="FF23" s="14">
        <f t="shared" si="68"/>
        <v>33.3908964008157</v>
      </c>
      <c r="FG23" s="14">
        <f t="shared" si="68"/>
        <v>26.9958422782276</v>
      </c>
      <c r="FH23" s="14">
        <f t="shared" si="68"/>
        <v>28.0662220115094</v>
      </c>
      <c r="FI23" s="14">
        <f t="shared" si="68"/>
        <v>24.7614101754035</v>
      </c>
      <c r="FJ23" s="14">
        <f t="shared" si="68"/>
        <v>21.1649824412773</v>
      </c>
      <c r="FK23" s="14">
        <f t="shared" si="68"/>
        <v>23.0645840140882</v>
      </c>
      <c r="FL23" s="14">
        <f t="shared" si="68"/>
        <v>33.6034060298801</v>
      </c>
      <c r="FM23" s="14">
        <f t="shared" si="68"/>
        <v>28.8171099341609</v>
      </c>
      <c r="FN23" s="14">
        <f t="shared" si="68"/>
        <v>27.5820610264528</v>
      </c>
      <c r="FO23" s="14">
        <f t="shared" si="68"/>
        <v>41.2921545848864</v>
      </c>
      <c r="FP23" s="14">
        <f t="shared" si="68"/>
        <v>30.3515188659275</v>
      </c>
      <c r="FQ23" s="14">
        <f t="shared" si="68"/>
        <v>30.4061904597719</v>
      </c>
      <c r="FR23" s="14">
        <f t="shared" si="68"/>
        <v>21.5774253474547</v>
      </c>
      <c r="FS23" s="14">
        <f t="shared" si="68"/>
        <v>22.1250455926992</v>
      </c>
      <c r="FT23" s="14">
        <f t="shared" ref="FT23:GZ23" si="69">FT22*(1-BW22*0.5)+$C23*BW22*0.5+BW69-(0.22/3)*FT22</f>
        <v>36.2003996210781</v>
      </c>
      <c r="FU23" s="14">
        <f t="shared" si="69"/>
        <v>33.2102569257707</v>
      </c>
      <c r="FV23" s="14">
        <f t="shared" si="69"/>
        <v>24.688649116703</v>
      </c>
      <c r="FW23" s="14">
        <f t="shared" si="69"/>
        <v>35.2671620341945</v>
      </c>
      <c r="FX23" s="14">
        <f t="shared" si="69"/>
        <v>28.1762098783464</v>
      </c>
      <c r="FY23" s="14">
        <f t="shared" si="69"/>
        <v>30.212440887635</v>
      </c>
      <c r="FZ23" s="14">
        <f t="shared" si="69"/>
        <v>31.1422616533003</v>
      </c>
      <c r="GA23" s="14">
        <f t="shared" si="69"/>
        <v>26.7677966734711</v>
      </c>
      <c r="GB23" s="14">
        <f t="shared" si="69"/>
        <v>25.6001185029103</v>
      </c>
      <c r="GC23" s="14">
        <f t="shared" si="69"/>
        <v>31.1617475005174</v>
      </c>
      <c r="GD23" s="14">
        <f t="shared" si="69"/>
        <v>24.2646934334668</v>
      </c>
      <c r="GE23" s="14">
        <f t="shared" si="69"/>
        <v>25.4850569573554</v>
      </c>
      <c r="GF23" s="14">
        <f t="shared" si="69"/>
        <v>36.8840030033696</v>
      </c>
      <c r="GG23" s="14">
        <f t="shared" si="69"/>
        <v>33.2001818175294</v>
      </c>
      <c r="GH23" s="14">
        <f t="shared" si="69"/>
        <v>27.4392722767603</v>
      </c>
      <c r="GI23" s="14">
        <f t="shared" si="69"/>
        <v>31.7141642442265</v>
      </c>
      <c r="GJ23" s="14">
        <f t="shared" si="69"/>
        <v>30.0943972973439</v>
      </c>
      <c r="GK23" s="14">
        <f t="shared" si="69"/>
        <v>37.6684121282976</v>
      </c>
      <c r="GL23" s="14">
        <f t="shared" si="69"/>
        <v>30.2136654355829</v>
      </c>
      <c r="GM23" s="14">
        <f t="shared" si="69"/>
        <v>30.2821648189014</v>
      </c>
      <c r="GN23" s="14">
        <f t="shared" si="69"/>
        <v>29.8957028187789</v>
      </c>
      <c r="GO23" s="14">
        <f t="shared" si="69"/>
        <v>31.5623293980386</v>
      </c>
      <c r="GP23" s="14">
        <f t="shared" si="69"/>
        <v>18.1683239404018</v>
      </c>
      <c r="GQ23" s="14">
        <f t="shared" si="69"/>
        <v>35.7569149814741</v>
      </c>
      <c r="GR23" s="14">
        <f t="shared" si="69"/>
        <v>30.5230035212121</v>
      </c>
      <c r="GS23" s="14">
        <f t="shared" si="69"/>
        <v>41.4984399090941</v>
      </c>
      <c r="GT23" s="14">
        <f t="shared" si="69"/>
        <v>29.4361163623285</v>
      </c>
      <c r="GU23" s="14">
        <f t="shared" si="69"/>
        <v>31.0834776063818</v>
      </c>
      <c r="GV23" s="14">
        <f t="shared" si="69"/>
        <v>32.7214328117212</v>
      </c>
      <c r="GW23" s="14">
        <f t="shared" si="69"/>
        <v>29.7825077272714</v>
      </c>
      <c r="GX23" s="14">
        <f t="shared" si="69"/>
        <v>43.5903628331075</v>
      </c>
      <c r="GY23" s="14">
        <f t="shared" si="69"/>
        <v>25.5830699960711</v>
      </c>
      <c r="GZ23" s="14">
        <f t="shared" si="69"/>
        <v>26.145150304463</v>
      </c>
      <c r="HA23" s="21">
        <v>8.5</v>
      </c>
      <c r="HB23" s="21">
        <f t="shared" si="9"/>
        <v>29.6746545972185</v>
      </c>
    </row>
    <row r="24" s="14" customFormat="1" spans="1:210">
      <c r="A24" s="20">
        <v>42787.5208333333</v>
      </c>
      <c r="B24" s="21">
        <v>43.1666666666667</v>
      </c>
      <c r="C24" s="21">
        <v>63</v>
      </c>
      <c r="E24" s="18">
        <v>1</v>
      </c>
      <c r="F24" s="14">
        <v>0</v>
      </c>
      <c r="H24" s="19">
        <v>0.75</v>
      </c>
      <c r="I24" s="19">
        <v>3.75</v>
      </c>
      <c r="J24" s="19">
        <v>3.25</v>
      </c>
      <c r="K24" s="19">
        <v>1.75</v>
      </c>
      <c r="L24" s="19">
        <v>2.75</v>
      </c>
      <c r="M24" s="19">
        <v>1.25</v>
      </c>
      <c r="N24" s="19">
        <v>0.75</v>
      </c>
      <c r="O24" s="19">
        <v>0.75</v>
      </c>
      <c r="P24" s="19">
        <v>0.75</v>
      </c>
      <c r="Q24" s="19">
        <v>1.75</v>
      </c>
      <c r="R24" s="19">
        <v>9.75</v>
      </c>
      <c r="S24" s="19">
        <v>1.75</v>
      </c>
      <c r="T24" s="19">
        <v>3.75</v>
      </c>
      <c r="U24" s="19">
        <v>0.75</v>
      </c>
      <c r="V24" s="19">
        <v>1.25</v>
      </c>
      <c r="W24" s="19">
        <v>3.25</v>
      </c>
      <c r="X24" s="19">
        <v>0.75</v>
      </c>
      <c r="Y24" s="19">
        <v>2.25</v>
      </c>
      <c r="Z24" s="19">
        <v>1.75</v>
      </c>
      <c r="AA24" s="19">
        <v>0.75</v>
      </c>
      <c r="AB24" s="19">
        <v>1.25</v>
      </c>
      <c r="AC24" s="19">
        <v>2.25</v>
      </c>
      <c r="AD24" s="19">
        <v>1.25</v>
      </c>
      <c r="AE24" s="19">
        <v>0.75</v>
      </c>
      <c r="AF24" s="19">
        <v>0.75</v>
      </c>
      <c r="AG24" s="19">
        <v>1.25</v>
      </c>
      <c r="AH24" s="19">
        <v>1.25</v>
      </c>
      <c r="AI24" s="19">
        <v>1.75</v>
      </c>
      <c r="AJ24" s="19">
        <v>5.75</v>
      </c>
      <c r="AK24" s="19">
        <v>1.75</v>
      </c>
      <c r="AL24" s="19">
        <v>1.75</v>
      </c>
      <c r="AM24" s="19">
        <v>2.25</v>
      </c>
      <c r="AN24" s="19">
        <v>1.25</v>
      </c>
      <c r="AO24" s="19">
        <v>2.25</v>
      </c>
      <c r="AP24" s="19">
        <v>0.75</v>
      </c>
      <c r="AQ24" s="19">
        <v>0.75</v>
      </c>
      <c r="AR24" s="19">
        <v>2.25</v>
      </c>
      <c r="AS24" s="19">
        <v>3.25</v>
      </c>
      <c r="AT24" s="19">
        <v>6.25</v>
      </c>
      <c r="AU24" s="19">
        <v>2.25</v>
      </c>
      <c r="AV24" s="19">
        <v>2.25</v>
      </c>
      <c r="AW24" s="19">
        <v>3.75</v>
      </c>
      <c r="AX24" s="19">
        <v>0.75</v>
      </c>
      <c r="AY24" s="19">
        <v>3.75</v>
      </c>
      <c r="AZ24" s="19">
        <v>6.25</v>
      </c>
      <c r="BA24" s="19">
        <v>2.25</v>
      </c>
      <c r="BB24" s="19">
        <v>1.25</v>
      </c>
      <c r="BC24" s="19">
        <v>2.75</v>
      </c>
      <c r="BD24" s="19">
        <v>1.25</v>
      </c>
      <c r="BE24" s="19">
        <v>1.25</v>
      </c>
      <c r="BF24" s="19">
        <v>0.75</v>
      </c>
      <c r="BG24" s="19">
        <v>6.25</v>
      </c>
      <c r="BH24" s="19">
        <v>0.75</v>
      </c>
      <c r="BI24" s="19">
        <v>1.75</v>
      </c>
      <c r="BJ24" s="19">
        <v>1.75</v>
      </c>
      <c r="BK24" s="19">
        <v>0.75</v>
      </c>
      <c r="BL24" s="19">
        <v>0.75</v>
      </c>
      <c r="BM24" s="19">
        <v>1.75</v>
      </c>
      <c r="BN24" s="19">
        <v>2.75</v>
      </c>
      <c r="BO24" s="19">
        <v>0.75</v>
      </c>
      <c r="BP24" s="19">
        <v>0.75</v>
      </c>
      <c r="BQ24" s="19">
        <v>5.75</v>
      </c>
      <c r="BR24" s="19">
        <v>3.25</v>
      </c>
      <c r="BS24" s="19">
        <v>1.75</v>
      </c>
      <c r="BT24" s="19">
        <v>1.25</v>
      </c>
      <c r="BU24" s="19">
        <v>9.25</v>
      </c>
      <c r="BV24" s="19">
        <v>1.75</v>
      </c>
      <c r="BW24" s="19">
        <v>0.75</v>
      </c>
      <c r="BX24" s="19">
        <v>2.25</v>
      </c>
      <c r="BY24" s="19">
        <v>1.75</v>
      </c>
      <c r="BZ24" s="19">
        <v>1.25</v>
      </c>
      <c r="CA24" s="19">
        <v>2.25</v>
      </c>
      <c r="CB24" s="19">
        <v>0.75</v>
      </c>
      <c r="CC24" s="19">
        <v>2.75</v>
      </c>
      <c r="CD24" s="19">
        <v>3.75</v>
      </c>
      <c r="CE24" s="19">
        <v>4.25</v>
      </c>
      <c r="CF24" s="19">
        <v>1.25</v>
      </c>
      <c r="CG24" s="19">
        <v>3.75</v>
      </c>
      <c r="CH24" s="19">
        <v>6.25</v>
      </c>
      <c r="CI24" s="19">
        <v>1.25</v>
      </c>
      <c r="CJ24" s="19">
        <v>0.75</v>
      </c>
      <c r="CK24" s="19">
        <v>1.25</v>
      </c>
      <c r="CL24" s="19">
        <v>2.25</v>
      </c>
      <c r="CM24" s="19">
        <v>1.75</v>
      </c>
      <c r="CN24" s="19">
        <v>1.25</v>
      </c>
      <c r="CO24" s="19">
        <v>1.75</v>
      </c>
      <c r="CP24" s="19">
        <v>4.25</v>
      </c>
      <c r="CQ24" s="19">
        <v>2.25</v>
      </c>
      <c r="CR24" s="19">
        <v>3.25</v>
      </c>
      <c r="CS24" s="19">
        <v>1.75</v>
      </c>
      <c r="CT24" s="19">
        <v>7.25</v>
      </c>
      <c r="CU24" s="19">
        <v>2.25</v>
      </c>
      <c r="CV24" s="19">
        <v>1.25</v>
      </c>
      <c r="CW24" s="19">
        <v>1.75</v>
      </c>
      <c r="CX24" s="19">
        <v>0.75</v>
      </c>
      <c r="CY24" s="19">
        <v>1.25</v>
      </c>
      <c r="CZ24" s="19">
        <v>2.25</v>
      </c>
      <c r="DA24" s="19">
        <v>0.75</v>
      </c>
      <c r="DB24" s="19">
        <v>0.75</v>
      </c>
      <c r="DC24" s="19">
        <v>1.25</v>
      </c>
      <c r="DE24" s="14">
        <f>DE23*(1-H23*0.5)+$C24*H23*0.5+H70*3-(0.22/3)*DE23</f>
        <v>46.6348350209011</v>
      </c>
      <c r="DF24" s="14">
        <f t="shared" ref="DF24:EK24" si="70">DF23*(1-I23*0.5)+$C24*I23*0.5+I70*3-(0.22/3)*DF23</f>
        <v>48.4712806503505</v>
      </c>
      <c r="DG24" s="14">
        <f t="shared" si="70"/>
        <v>74.8949289000084</v>
      </c>
      <c r="DH24" s="14">
        <f t="shared" si="70"/>
        <v>84.171668724466</v>
      </c>
      <c r="DI24" s="14">
        <f t="shared" si="70"/>
        <v>84.1097100738474</v>
      </c>
      <c r="DJ24" s="14">
        <f t="shared" si="70"/>
        <v>48.1440050821051</v>
      </c>
      <c r="DK24" s="14">
        <f t="shared" si="70"/>
        <v>37.6828134039143</v>
      </c>
      <c r="DL24" s="14">
        <f t="shared" si="70"/>
        <v>65.7203844814507</v>
      </c>
      <c r="DM24" s="14">
        <f t="shared" si="70"/>
        <v>37.6152143084355</v>
      </c>
      <c r="DN24" s="14">
        <f t="shared" si="70"/>
        <v>74.5884266853675</v>
      </c>
      <c r="DO24" s="14">
        <f t="shared" si="70"/>
        <v>98.0229451585275</v>
      </c>
      <c r="DP24" s="14">
        <f t="shared" si="70"/>
        <v>56.7780278177038</v>
      </c>
      <c r="DQ24" s="14">
        <f t="shared" si="70"/>
        <v>86.4795797126512</v>
      </c>
      <c r="DR24" s="14">
        <f t="shared" si="70"/>
        <v>56.8657820395516</v>
      </c>
      <c r="DS24" s="14">
        <f t="shared" si="70"/>
        <v>37.7760017740447</v>
      </c>
      <c r="DT24" s="14">
        <f t="shared" si="70"/>
        <v>90.3350566718783</v>
      </c>
      <c r="DU24" s="14">
        <f t="shared" si="70"/>
        <v>39.1970227914314</v>
      </c>
      <c r="DV24" s="14">
        <f t="shared" si="70"/>
        <v>65.9931889415547</v>
      </c>
      <c r="DW24" s="14">
        <f t="shared" si="70"/>
        <v>75.0222526273943</v>
      </c>
      <c r="DX24" s="14">
        <f t="shared" si="70"/>
        <v>65.0076766968269</v>
      </c>
      <c r="DY24" s="14">
        <f t="shared" si="70"/>
        <v>56.4307023331889</v>
      </c>
      <c r="DZ24" s="14">
        <f t="shared" si="70"/>
        <v>48.4146229600767</v>
      </c>
      <c r="EA24" s="14">
        <f t="shared" si="70"/>
        <v>50.9480555842625</v>
      </c>
      <c r="EB24" s="14">
        <f t="shared" si="70"/>
        <v>56.412088734578</v>
      </c>
      <c r="EC24" s="14">
        <f t="shared" si="70"/>
        <v>41.4065600344105</v>
      </c>
      <c r="ED24" s="14">
        <f t="shared" si="70"/>
        <v>46.9150439086367</v>
      </c>
      <c r="EE24" s="14">
        <f t="shared" si="70"/>
        <v>114.174871540778</v>
      </c>
      <c r="EF24" s="14">
        <f t="shared" si="70"/>
        <v>113.214467975624</v>
      </c>
      <c r="EG24" s="14">
        <f t="shared" si="70"/>
        <v>45.412171595385</v>
      </c>
      <c r="EH24" s="14">
        <f t="shared" si="70"/>
        <v>56.8012480908015</v>
      </c>
      <c r="EI24" s="14">
        <f t="shared" si="70"/>
        <v>57.3162111205628</v>
      </c>
      <c r="EJ24" s="14">
        <f t="shared" si="70"/>
        <v>204.38559982805</v>
      </c>
      <c r="EK24" s="14">
        <f t="shared" si="70"/>
        <v>36.3192311534274</v>
      </c>
      <c r="EL24" s="14">
        <f t="shared" ref="EL24:FQ24" si="71">EL23*(1-AO23*0.5)+$C24*AO23*0.5+AO70*3-(0.22/3)*EL23</f>
        <v>56.6462978768157</v>
      </c>
      <c r="EM24" s="14">
        <f t="shared" si="71"/>
        <v>62.9776613437368</v>
      </c>
      <c r="EN24" s="14">
        <f t="shared" si="71"/>
        <v>56.6523044405908</v>
      </c>
      <c r="EO24" s="14">
        <f t="shared" si="71"/>
        <v>116.141325224271</v>
      </c>
      <c r="EP24" s="14">
        <f t="shared" si="71"/>
        <v>105.645769122079</v>
      </c>
      <c r="EQ24" s="14">
        <f t="shared" si="71"/>
        <v>83.5300232982676</v>
      </c>
      <c r="ER24" s="14">
        <f t="shared" si="71"/>
        <v>57.0933736293375</v>
      </c>
      <c r="ES24" s="14">
        <f t="shared" si="71"/>
        <v>41.648929211301</v>
      </c>
      <c r="ET24" s="14">
        <f t="shared" si="71"/>
        <v>39.3287494565113</v>
      </c>
      <c r="EU24" s="14">
        <f t="shared" si="71"/>
        <v>48.8668060886772</v>
      </c>
      <c r="EV24" s="14">
        <f t="shared" si="71"/>
        <v>96.6507149853433</v>
      </c>
      <c r="EW24" s="14">
        <f t="shared" si="71"/>
        <v>101.156725851718</v>
      </c>
      <c r="EX24" s="14">
        <f t="shared" si="71"/>
        <v>41.3814277571228</v>
      </c>
      <c r="EY24" s="14">
        <f t="shared" si="71"/>
        <v>65.6225781862334</v>
      </c>
      <c r="EZ24" s="14">
        <f t="shared" si="71"/>
        <v>92.2854233487793</v>
      </c>
      <c r="FA24" s="14">
        <f t="shared" si="71"/>
        <v>48.6237925106703</v>
      </c>
      <c r="FB24" s="14">
        <f t="shared" si="71"/>
        <v>76.1784723848626</v>
      </c>
      <c r="FC24" s="14">
        <f t="shared" si="71"/>
        <v>40.0014462861068</v>
      </c>
      <c r="FD24" s="14">
        <f t="shared" si="71"/>
        <v>56.8000416919007</v>
      </c>
      <c r="FE24" s="14">
        <f t="shared" si="71"/>
        <v>155.088744687219</v>
      </c>
      <c r="FF24" s="14">
        <f t="shared" si="71"/>
        <v>64.2524722138382</v>
      </c>
      <c r="FG24" s="14">
        <f t="shared" si="71"/>
        <v>47.518745753932</v>
      </c>
      <c r="FH24" s="14">
        <f t="shared" si="71"/>
        <v>82.7754216286293</v>
      </c>
      <c r="FI24" s="14">
        <f t="shared" si="71"/>
        <v>75.5236344380274</v>
      </c>
      <c r="FJ24" s="14">
        <f t="shared" si="71"/>
        <v>35.301015313438</v>
      </c>
      <c r="FK24" s="14">
        <f t="shared" si="71"/>
        <v>56.3166701740612</v>
      </c>
      <c r="FL24" s="14">
        <f t="shared" si="71"/>
        <v>49.5120274856805</v>
      </c>
      <c r="FM24" s="14">
        <f t="shared" si="71"/>
        <v>65.1596065297248</v>
      </c>
      <c r="FN24" s="14">
        <f t="shared" si="71"/>
        <v>38.8411036662598</v>
      </c>
      <c r="FO24" s="14">
        <f t="shared" si="71"/>
        <v>51.8314666331074</v>
      </c>
      <c r="FP24" s="14">
        <f t="shared" si="71"/>
        <v>40.3689212410367</v>
      </c>
      <c r="FQ24" s="14">
        <f t="shared" si="71"/>
        <v>40.3990817369742</v>
      </c>
      <c r="FR24" s="14">
        <f t="shared" ref="FR24:GZ24" si="72">FR23*(1-BU23*0.5)+$C24*BU23*0.5+BU70*3-(0.22/3)*FR23</f>
        <v>35.5285463166792</v>
      </c>
      <c r="FS24" s="14">
        <f t="shared" si="72"/>
        <v>35.8306501519724</v>
      </c>
      <c r="FT24" s="14">
        <f t="shared" si="72"/>
        <v>70.3951541698833</v>
      </c>
      <c r="FU24" s="14">
        <f t="shared" si="72"/>
        <v>79.1831705801701</v>
      </c>
      <c r="FV24" s="14">
        <f t="shared" si="72"/>
        <v>65.9784179251872</v>
      </c>
      <c r="FW24" s="14">
        <f t="shared" si="72"/>
        <v>50.0139272136487</v>
      </c>
      <c r="FX24" s="14">
        <f t="shared" si="72"/>
        <v>134.934298617435</v>
      </c>
      <c r="FY24" s="14">
        <f t="shared" si="72"/>
        <v>48.4890863344366</v>
      </c>
      <c r="FZ24" s="14">
        <f t="shared" si="72"/>
        <v>40.8051476787373</v>
      </c>
      <c r="GA24" s="14">
        <f t="shared" si="72"/>
        <v>92.7402061546582</v>
      </c>
      <c r="GB24" s="14">
        <f t="shared" si="72"/>
        <v>56.447672789317</v>
      </c>
      <c r="GC24" s="14">
        <f t="shared" si="72"/>
        <v>144.290217994437</v>
      </c>
      <c r="GD24" s="14">
        <f t="shared" si="72"/>
        <v>56.3786758273958</v>
      </c>
      <c r="GE24" s="14">
        <f t="shared" si="72"/>
        <v>75.199199464119</v>
      </c>
      <c r="GF24" s="14">
        <f t="shared" si="72"/>
        <v>57.0306734885074</v>
      </c>
      <c r="GG24" s="14">
        <f t="shared" si="72"/>
        <v>49.3903881816214</v>
      </c>
      <c r="GH24" s="14">
        <f t="shared" si="72"/>
        <v>65.4328776651092</v>
      </c>
      <c r="GI24" s="14">
        <f t="shared" si="72"/>
        <v>41.1206472747316</v>
      </c>
      <c r="GJ24" s="14">
        <f t="shared" si="72"/>
        <v>64.9062778693601</v>
      </c>
      <c r="GK24" s="14">
        <f t="shared" si="72"/>
        <v>69.7369952291466</v>
      </c>
      <c r="GL24" s="14">
        <f t="shared" si="72"/>
        <v>122.258708509673</v>
      </c>
      <c r="GM24" s="14">
        <f t="shared" si="72"/>
        <v>56.6895785156432</v>
      </c>
      <c r="GN24" s="14">
        <f t="shared" si="72"/>
        <v>56.6696113123036</v>
      </c>
      <c r="GO24" s="14">
        <f t="shared" si="72"/>
        <v>56.755720352232</v>
      </c>
      <c r="GP24" s="14">
        <f t="shared" si="72"/>
        <v>145.727048856117</v>
      </c>
      <c r="GQ24" s="14">
        <f t="shared" si="72"/>
        <v>118.269381899059</v>
      </c>
      <c r="GR24" s="14">
        <f t="shared" si="72"/>
        <v>40.463523609202</v>
      </c>
      <c r="GS24" s="14">
        <f t="shared" si="72"/>
        <v>51.8936960392434</v>
      </c>
      <c r="GT24" s="14">
        <f t="shared" si="72"/>
        <v>39.8639241932179</v>
      </c>
      <c r="GU24" s="14">
        <f t="shared" si="72"/>
        <v>144.50141625878</v>
      </c>
      <c r="GV24" s="14">
        <f t="shared" si="72"/>
        <v>64.3852491590086</v>
      </c>
      <c r="GW24" s="14">
        <f t="shared" si="72"/>
        <v>64.9681359674245</v>
      </c>
      <c r="GX24" s="14">
        <f t="shared" si="72"/>
        <v>76.7868059132697</v>
      </c>
      <c r="GY24" s="14">
        <f t="shared" si="72"/>
        <v>75.1552569517614</v>
      </c>
      <c r="GZ24" s="14">
        <f t="shared" si="72"/>
        <v>56.4758327657306</v>
      </c>
      <c r="HA24" s="21">
        <v>43.1666666666667</v>
      </c>
      <c r="HB24" s="21">
        <f t="shared" si="9"/>
        <v>67.9647857184766</v>
      </c>
    </row>
    <row r="25" s="14" customFormat="1" spans="1:210">
      <c r="A25" s="20">
        <v>42787.5416666667</v>
      </c>
      <c r="B25" s="21">
        <v>100.166666666667</v>
      </c>
      <c r="C25" s="21">
        <v>17</v>
      </c>
      <c r="E25" s="18">
        <v>1</v>
      </c>
      <c r="F25" s="14">
        <v>1</v>
      </c>
      <c r="H25" s="19">
        <v>2.75</v>
      </c>
      <c r="I25" s="19">
        <v>2.25</v>
      </c>
      <c r="J25" s="19">
        <v>0.75</v>
      </c>
      <c r="K25" s="19">
        <v>1.75</v>
      </c>
      <c r="L25" s="19">
        <v>1.75</v>
      </c>
      <c r="M25" s="19">
        <v>0.75</v>
      </c>
      <c r="N25" s="19">
        <v>1.25</v>
      </c>
      <c r="O25" s="19">
        <v>0.75</v>
      </c>
      <c r="P25" s="19">
        <v>0.75</v>
      </c>
      <c r="Q25" s="19">
        <v>2.75</v>
      </c>
      <c r="R25" s="19">
        <v>8.25</v>
      </c>
      <c r="S25" s="19">
        <v>0.75</v>
      </c>
      <c r="T25" s="19">
        <v>1.75</v>
      </c>
      <c r="U25" s="19">
        <v>1.75</v>
      </c>
      <c r="V25" s="19">
        <v>0.75</v>
      </c>
      <c r="W25" s="19">
        <v>0.75</v>
      </c>
      <c r="X25" s="19">
        <v>1.25</v>
      </c>
      <c r="Y25" s="19">
        <v>2.25</v>
      </c>
      <c r="Z25" s="19">
        <v>2.25</v>
      </c>
      <c r="AA25" s="19">
        <v>8.75</v>
      </c>
      <c r="AB25" s="19">
        <v>0.75</v>
      </c>
      <c r="AC25" s="19">
        <v>1.75</v>
      </c>
      <c r="AD25" s="19">
        <v>1.25</v>
      </c>
      <c r="AE25" s="19">
        <v>2.25</v>
      </c>
      <c r="AF25" s="19">
        <v>6.25</v>
      </c>
      <c r="AG25" s="19">
        <v>0.75</v>
      </c>
      <c r="AH25" s="19">
        <v>2.75</v>
      </c>
      <c r="AI25" s="19">
        <v>3.75</v>
      </c>
      <c r="AJ25" s="19">
        <v>3.25</v>
      </c>
      <c r="AK25" s="19">
        <v>0.75</v>
      </c>
      <c r="AL25" s="19">
        <v>1.75</v>
      </c>
      <c r="AM25" s="19">
        <v>5.25</v>
      </c>
      <c r="AN25" s="19">
        <v>1.75</v>
      </c>
      <c r="AO25" s="19">
        <v>0.75</v>
      </c>
      <c r="AP25" s="19">
        <v>0.75</v>
      </c>
      <c r="AQ25" s="19">
        <v>2.75</v>
      </c>
      <c r="AR25" s="19">
        <v>1.75</v>
      </c>
      <c r="AS25" s="19">
        <v>6.25</v>
      </c>
      <c r="AT25" s="19">
        <v>0.75</v>
      </c>
      <c r="AU25" s="19">
        <v>0.75</v>
      </c>
      <c r="AV25" s="19">
        <v>2.75</v>
      </c>
      <c r="AW25" s="19">
        <v>1.25</v>
      </c>
      <c r="AX25" s="19">
        <v>1.75</v>
      </c>
      <c r="AY25" s="19">
        <v>1.75</v>
      </c>
      <c r="AZ25" s="19">
        <v>1.75</v>
      </c>
      <c r="BA25" s="19">
        <v>1.25</v>
      </c>
      <c r="BB25" s="19">
        <v>0.75</v>
      </c>
      <c r="BC25" s="19">
        <v>2.25</v>
      </c>
      <c r="BD25" s="19">
        <v>2.25</v>
      </c>
      <c r="BE25" s="19">
        <v>3.25</v>
      </c>
      <c r="BF25" s="19">
        <v>0.75</v>
      </c>
      <c r="BG25" s="19">
        <v>0.75</v>
      </c>
      <c r="BH25" s="19">
        <v>0.75</v>
      </c>
      <c r="BI25" s="19">
        <v>0.75</v>
      </c>
      <c r="BJ25" s="19">
        <v>1.25</v>
      </c>
      <c r="BK25" s="19">
        <v>0.75</v>
      </c>
      <c r="BL25" s="19">
        <v>3.75</v>
      </c>
      <c r="BM25" s="19">
        <v>2.75</v>
      </c>
      <c r="BN25" s="19">
        <v>4.75</v>
      </c>
      <c r="BO25" s="19">
        <v>0.75</v>
      </c>
      <c r="BP25" s="19">
        <v>3.75</v>
      </c>
      <c r="BQ25" s="19">
        <v>1.25</v>
      </c>
      <c r="BR25" s="19">
        <v>0.75</v>
      </c>
      <c r="BS25" s="19">
        <v>2.25</v>
      </c>
      <c r="BT25" s="19">
        <v>1.25</v>
      </c>
      <c r="BU25" s="19">
        <v>3.75</v>
      </c>
      <c r="BV25" s="19">
        <v>0.75</v>
      </c>
      <c r="BW25" s="19">
        <v>0.75</v>
      </c>
      <c r="BX25" s="19">
        <v>3.75</v>
      </c>
      <c r="BY25" s="19">
        <v>2.75</v>
      </c>
      <c r="BZ25" s="19">
        <v>0.75</v>
      </c>
      <c r="CA25" s="19">
        <v>0.75</v>
      </c>
      <c r="CB25" s="19">
        <v>1.75</v>
      </c>
      <c r="CC25" s="19">
        <v>5.25</v>
      </c>
      <c r="CD25" s="19">
        <v>3.75</v>
      </c>
      <c r="CE25" s="19">
        <v>0.75</v>
      </c>
      <c r="CF25" s="19">
        <v>3.75</v>
      </c>
      <c r="CG25" s="19">
        <v>0.75</v>
      </c>
      <c r="CH25" s="19">
        <v>1.25</v>
      </c>
      <c r="CI25" s="19">
        <v>0.75</v>
      </c>
      <c r="CJ25" s="19">
        <v>9.25</v>
      </c>
      <c r="CK25" s="19">
        <v>2.25</v>
      </c>
      <c r="CL25" s="19">
        <v>2.75</v>
      </c>
      <c r="CM25" s="19">
        <v>3.25</v>
      </c>
      <c r="CN25" s="19">
        <v>0.75</v>
      </c>
      <c r="CO25" s="19">
        <v>1.75</v>
      </c>
      <c r="CP25" s="19">
        <v>1.75</v>
      </c>
      <c r="CQ25" s="19">
        <v>0.75</v>
      </c>
      <c r="CR25" s="19">
        <v>0.75</v>
      </c>
      <c r="CS25" s="19">
        <v>0.75</v>
      </c>
      <c r="CT25" s="19">
        <v>3.25</v>
      </c>
      <c r="CU25" s="19">
        <v>0.75</v>
      </c>
      <c r="CV25" s="19">
        <v>2.75</v>
      </c>
      <c r="CW25" s="19">
        <v>4.25</v>
      </c>
      <c r="CX25" s="19">
        <v>0.75</v>
      </c>
      <c r="CY25" s="19">
        <v>1.75</v>
      </c>
      <c r="CZ25" s="19">
        <v>1.25</v>
      </c>
      <c r="DA25" s="19">
        <v>2.25</v>
      </c>
      <c r="DB25" s="19">
        <v>8.75</v>
      </c>
      <c r="DC25" s="19">
        <v>3.25</v>
      </c>
      <c r="DE25" s="14">
        <f>DE24*(1-H24*0.5)+$C25*H24*0.5+H71-(0.22/3)*DE24</f>
        <v>39.6018839865305</v>
      </c>
      <c r="DF25" s="14">
        <f>DF24*(1-I24*0.5)+$C25*I24*0.5+I71-(0.22/3)*DF24</f>
        <v>-11.5919311500824</v>
      </c>
      <c r="DG25" s="14">
        <f>DG24*(1-J24*0.5)+$C25*J24*0.5+J71-(0.22/3)*DG24</f>
        <v>-7.17662534850588</v>
      </c>
      <c r="DH25" s="14">
        <f t="shared" ref="DH25:EM25" si="73">DH24*(1-K24*0.5)+$C25*K24*0.5+K71-(0.22/3)*DH24</f>
        <v>51.7238695507641</v>
      </c>
      <c r="DI25" s="14">
        <f t="shared" si="73"/>
        <v>13.1658133168917</v>
      </c>
      <c r="DJ25" s="14">
        <f t="shared" si="73"/>
        <v>62.6484415331017</v>
      </c>
      <c r="DK25" s="14">
        <f t="shared" si="73"/>
        <v>49.6633520611594</v>
      </c>
      <c r="DL25" s="14">
        <f t="shared" si="73"/>
        <v>75.1307454389336</v>
      </c>
      <c r="DM25" s="14">
        <f t="shared" si="73"/>
        <v>44.6260598934869</v>
      </c>
      <c r="DN25" s="14">
        <f t="shared" si="73"/>
        <v>46.228735378744</v>
      </c>
      <c r="DO25" s="14">
        <f t="shared" si="73"/>
        <v>-291.652261800919</v>
      </c>
      <c r="DP25" s="14">
        <f t="shared" si="73"/>
        <v>25.308531437248</v>
      </c>
      <c r="DQ25" s="14">
        <f t="shared" si="73"/>
        <v>-47.6364680941642</v>
      </c>
      <c r="DR25" s="14">
        <f t="shared" si="73"/>
        <v>45.2459564251527</v>
      </c>
      <c r="DS25" s="14">
        <f t="shared" si="73"/>
        <v>29.5207605351702</v>
      </c>
      <c r="DT25" s="14">
        <f t="shared" si="73"/>
        <v>-7.95898124252833</v>
      </c>
      <c r="DU25" s="14">
        <f t="shared" si="73"/>
        <v>30.4986909066063</v>
      </c>
      <c r="DV25" s="14">
        <f t="shared" si="73"/>
        <v>33.536350859925</v>
      </c>
      <c r="DW25" s="14">
        <f t="shared" si="73"/>
        <v>21.251149719082</v>
      </c>
      <c r="DX25" s="14">
        <f t="shared" si="73"/>
        <v>59.7375683110828</v>
      </c>
      <c r="DY25" s="14">
        <f t="shared" si="73"/>
        <v>95.148261870512</v>
      </c>
      <c r="DZ25" s="14">
        <f t="shared" si="73"/>
        <v>12.0227664462515</v>
      </c>
      <c r="EA25" s="14">
        <f t="shared" si="73"/>
        <v>28.4943301012525</v>
      </c>
      <c r="EB25" s="14">
        <f t="shared" si="73"/>
        <v>39.9956689519089</v>
      </c>
      <c r="EC25" s="14">
        <f t="shared" si="73"/>
        <v>31.7176189523164</v>
      </c>
      <c r="ED25" s="14">
        <f t="shared" si="73"/>
        <v>37.2777049124387</v>
      </c>
      <c r="EE25" s="14">
        <f t="shared" si="73"/>
        <v>62.5677529148015</v>
      </c>
      <c r="EF25" s="14">
        <f t="shared" si="73"/>
        <v>33.2244141787406</v>
      </c>
      <c r="EG25" s="14">
        <f t="shared" si="73"/>
        <v>-37.1030476583418</v>
      </c>
      <c r="EH25" s="14">
        <f t="shared" si="73"/>
        <v>20.3097311513581</v>
      </c>
      <c r="EI25" s="14">
        <f t="shared" si="73"/>
        <v>25.3363375745624</v>
      </c>
      <c r="EJ25" s="14">
        <f t="shared" si="73"/>
        <v>-13.9114772992299</v>
      </c>
      <c r="EK25" s="14">
        <f t="shared" si="73"/>
        <v>29.0813013979506</v>
      </c>
      <c r="EL25" s="14">
        <f t="shared" si="73"/>
        <v>20.3901509210982</v>
      </c>
      <c r="EM25" s="14">
        <f t="shared" si="73"/>
        <v>53.6176765079615</v>
      </c>
      <c r="EN25" s="14">
        <f t="shared" ref="EN25:FS25" si="74">EN24*(1-AQ24*0.5)+$C25*AQ24*0.5+AQ71-(0.22/3)*EN24</f>
        <v>85.1281879497259</v>
      </c>
      <c r="EO25" s="14">
        <f t="shared" si="74"/>
        <v>3.5903038305196</v>
      </c>
      <c r="EP25" s="14">
        <f t="shared" si="74"/>
        <v>-23.6509621035852</v>
      </c>
      <c r="EQ25" s="14">
        <f t="shared" si="74"/>
        <v>-128.001834550692</v>
      </c>
      <c r="ER25" s="14">
        <f t="shared" si="74"/>
        <v>15.3014808968481</v>
      </c>
      <c r="ES25" s="14">
        <f t="shared" si="74"/>
        <v>58.3646290397586</v>
      </c>
      <c r="ET25" s="14">
        <f t="shared" si="74"/>
        <v>2.07823593207509</v>
      </c>
      <c r="EU25" s="14">
        <f t="shared" si="74"/>
        <v>95.8331880255869</v>
      </c>
      <c r="EV25" s="14">
        <f t="shared" si="74"/>
        <v>-52.2820947111006</v>
      </c>
      <c r="EW25" s="14">
        <f t="shared" si="74"/>
        <v>-136.751202330693</v>
      </c>
      <c r="EX25" s="14">
        <f t="shared" si="74"/>
        <v>18.4176834948373</v>
      </c>
      <c r="EY25" s="14">
        <f t="shared" si="74"/>
        <v>42.9211444195137</v>
      </c>
      <c r="EZ25" s="14">
        <f t="shared" si="74"/>
        <v>9.50036853196395</v>
      </c>
      <c r="FA25" s="14">
        <f t="shared" si="74"/>
        <v>32.7931774073856</v>
      </c>
      <c r="FB25" s="14">
        <f t="shared" si="74"/>
        <v>36.1055058361002</v>
      </c>
      <c r="FC25" s="14">
        <f t="shared" si="74"/>
        <v>50.9424645345023</v>
      </c>
      <c r="FD25" s="14">
        <f t="shared" si="74"/>
        <v>-34.2404249860283</v>
      </c>
      <c r="FE25" s="14">
        <f t="shared" si="74"/>
        <v>139.432290819116</v>
      </c>
      <c r="FF25" s="14">
        <f t="shared" si="74"/>
        <v>50.6947110643816</v>
      </c>
      <c r="FG25" s="14">
        <f t="shared" si="74"/>
        <v>74.8301351972865</v>
      </c>
      <c r="FH25" s="14">
        <f t="shared" si="74"/>
        <v>119.539440931794</v>
      </c>
      <c r="FI25" s="14">
        <f t="shared" si="74"/>
        <v>50.5388716649785</v>
      </c>
      <c r="FJ25" s="14">
        <f t="shared" si="74"/>
        <v>29.1988857911943</v>
      </c>
      <c r="FK25" s="14">
        <f t="shared" si="74"/>
        <v>25.6263595386292</v>
      </c>
      <c r="FL25" s="14">
        <f t="shared" si="74"/>
        <v>36.1891351629337</v>
      </c>
      <c r="FM25" s="14">
        <f t="shared" si="74"/>
        <v>84.8213829355648</v>
      </c>
      <c r="FN25" s="14">
        <f t="shared" si="74"/>
        <v>-9.30041697642951</v>
      </c>
      <c r="FO25" s="14">
        <f t="shared" si="74"/>
        <v>23.9293591345467</v>
      </c>
      <c r="FP25" s="14">
        <f t="shared" si="74"/>
        <v>34.4607275974536</v>
      </c>
      <c r="FQ25" s="14">
        <f t="shared" si="74"/>
        <v>80.3120563239872</v>
      </c>
      <c r="FR25" s="14">
        <f t="shared" si="74"/>
        <v>-45.2714071278518</v>
      </c>
      <c r="FS25" s="14">
        <f t="shared" si="74"/>
        <v>19.2262502578519</v>
      </c>
      <c r="FT25" s="14">
        <f t="shared" ref="FT25:GZ25" si="75">FT24*(1-BW24*0.5)+$C25*BW24*0.5+BW71-(0.22/3)*FT24</f>
        <v>57.7096600503856</v>
      </c>
      <c r="FU25" s="14">
        <f t="shared" si="75"/>
        <v>10.9203378349329</v>
      </c>
      <c r="FV25" s="14">
        <f t="shared" si="75"/>
        <v>45.7838849261347</v>
      </c>
      <c r="FW25" s="14">
        <f t="shared" si="75"/>
        <v>28.2125347094507</v>
      </c>
      <c r="FX25" s="14">
        <f t="shared" si="75"/>
        <v>19.8630307742087</v>
      </c>
      <c r="FY25" s="14">
        <f t="shared" si="75"/>
        <v>60.6248126278308</v>
      </c>
      <c r="FZ25" s="14">
        <f t="shared" si="75"/>
        <v>82.5806921240328</v>
      </c>
      <c r="GA25" s="14">
        <f t="shared" si="75"/>
        <v>-38.5736288366676</v>
      </c>
      <c r="GB25" s="14">
        <f t="shared" si="75"/>
        <v>-29.0181278925316</v>
      </c>
      <c r="GC25" s="14">
        <f t="shared" si="75"/>
        <v>76.6525490949886</v>
      </c>
      <c r="GD25" s="14">
        <f t="shared" si="75"/>
        <v>-19.0907775763137</v>
      </c>
      <c r="GE25" s="14">
        <f t="shared" si="75"/>
        <v>-99.6879068219549</v>
      </c>
      <c r="GF25" s="14">
        <f t="shared" si="75"/>
        <v>80.3292531690331</v>
      </c>
      <c r="GG25" s="14">
        <f t="shared" si="75"/>
        <v>121.122030813528</v>
      </c>
      <c r="GH25" s="14">
        <f t="shared" si="75"/>
        <v>62.8639180956413</v>
      </c>
      <c r="GI25" s="14">
        <f t="shared" si="75"/>
        <v>23.4694049571782</v>
      </c>
      <c r="GJ25" s="14">
        <f t="shared" si="75"/>
        <v>60.7284910232503</v>
      </c>
      <c r="GK25" s="14">
        <f t="shared" si="75"/>
        <v>34.1623268941259</v>
      </c>
      <c r="GL25" s="14">
        <f t="shared" si="75"/>
        <v>73.6916999396664</v>
      </c>
      <c r="GM25" s="14">
        <f t="shared" si="75"/>
        <v>-29.3080115879125</v>
      </c>
      <c r="GN25" s="14">
        <f t="shared" si="75"/>
        <v>25.3855270897265</v>
      </c>
      <c r="GO25" s="14">
        <f t="shared" si="75"/>
        <v>-9.50941137930868</v>
      </c>
      <c r="GP25" s="14">
        <f t="shared" si="75"/>
        <v>39.9042308575661</v>
      </c>
      <c r="GQ25" s="14">
        <f t="shared" si="75"/>
        <v>-255.005215490962</v>
      </c>
      <c r="GR25" s="14">
        <f t="shared" si="75"/>
        <v>63.5997344841749</v>
      </c>
      <c r="GS25" s="14">
        <f t="shared" si="75"/>
        <v>28.7795983051718</v>
      </c>
      <c r="GT25" s="14">
        <f t="shared" si="75"/>
        <v>19.4346360833163</v>
      </c>
      <c r="GU25" s="14">
        <f t="shared" si="75"/>
        <v>93.5916146360935</v>
      </c>
      <c r="GV25" s="14">
        <f t="shared" si="75"/>
        <v>37.5478834963009</v>
      </c>
      <c r="GW25" s="14">
        <f t="shared" si="75"/>
        <v>8.73965303312747</v>
      </c>
      <c r="GX25" s="14">
        <f t="shared" si="75"/>
        <v>51.2357212621538</v>
      </c>
      <c r="GY25" s="14">
        <f t="shared" si="75"/>
        <v>55.3356500850551</v>
      </c>
      <c r="GZ25" s="14">
        <f t="shared" si="75"/>
        <v>35.1618762176621</v>
      </c>
      <c r="HA25" s="21">
        <v>100.166666666667</v>
      </c>
      <c r="HB25" s="21">
        <f t="shared" si="9"/>
        <v>36.342783541383</v>
      </c>
    </row>
    <row r="26" s="14" customFormat="1" spans="1:210">
      <c r="A26" s="20">
        <v>42787.5625</v>
      </c>
      <c r="B26" s="21">
        <v>52.5</v>
      </c>
      <c r="C26" s="21">
        <v>17</v>
      </c>
      <c r="E26" s="18">
        <v>1</v>
      </c>
      <c r="F26" s="14">
        <v>1</v>
      </c>
      <c r="H26" s="19">
        <v>1.75</v>
      </c>
      <c r="I26" s="19">
        <v>9.25</v>
      </c>
      <c r="J26" s="19">
        <v>7.25</v>
      </c>
      <c r="K26" s="19">
        <v>0.75</v>
      </c>
      <c r="L26" s="19">
        <v>0.75</v>
      </c>
      <c r="M26" s="19">
        <v>2.75</v>
      </c>
      <c r="N26" s="19">
        <v>3.25</v>
      </c>
      <c r="O26" s="19">
        <v>2.75</v>
      </c>
      <c r="P26" s="19">
        <v>1.75</v>
      </c>
      <c r="Q26" s="19">
        <v>1.25</v>
      </c>
      <c r="R26" s="19">
        <v>2.25</v>
      </c>
      <c r="S26" s="19">
        <v>0.75</v>
      </c>
      <c r="T26" s="19">
        <v>8.25</v>
      </c>
      <c r="U26" s="19">
        <v>2.75</v>
      </c>
      <c r="V26" s="19">
        <v>0.75</v>
      </c>
      <c r="W26" s="19">
        <v>0.75</v>
      </c>
      <c r="X26" s="19">
        <v>1.75</v>
      </c>
      <c r="Y26" s="19">
        <v>3.25</v>
      </c>
      <c r="Z26" s="19">
        <v>2.75</v>
      </c>
      <c r="AA26" s="19">
        <v>3.75</v>
      </c>
      <c r="AB26" s="19">
        <v>1.25</v>
      </c>
      <c r="AC26" s="19">
        <v>7.25</v>
      </c>
      <c r="AD26" s="19">
        <v>8.25</v>
      </c>
      <c r="AE26" s="19">
        <v>0.75</v>
      </c>
      <c r="AF26" s="19">
        <v>0.75</v>
      </c>
      <c r="AG26" s="19">
        <v>4.75</v>
      </c>
      <c r="AH26" s="19">
        <v>0.75</v>
      </c>
      <c r="AI26" s="19">
        <v>0.75</v>
      </c>
      <c r="AJ26" s="19">
        <v>1.25</v>
      </c>
      <c r="AK26" s="19">
        <v>0.75</v>
      </c>
      <c r="AL26" s="19">
        <v>2.75</v>
      </c>
      <c r="AM26" s="19">
        <v>2.75</v>
      </c>
      <c r="AN26" s="19">
        <v>1.25</v>
      </c>
      <c r="AO26" s="19">
        <v>3.75</v>
      </c>
      <c r="AP26" s="19">
        <v>0.75</v>
      </c>
      <c r="AQ26" s="19">
        <v>1.25</v>
      </c>
      <c r="AR26" s="19">
        <v>2.75</v>
      </c>
      <c r="AS26" s="19">
        <v>2.25</v>
      </c>
      <c r="AT26" s="19">
        <v>2.25</v>
      </c>
      <c r="AU26" s="19">
        <v>1.25</v>
      </c>
      <c r="AV26" s="19">
        <v>2.75</v>
      </c>
      <c r="AW26" s="19">
        <v>2.25</v>
      </c>
      <c r="AX26" s="19">
        <v>2.25</v>
      </c>
      <c r="AY26" s="19">
        <v>0.75</v>
      </c>
      <c r="AZ26" s="19">
        <v>0.75</v>
      </c>
      <c r="BA26" s="19">
        <v>1.75</v>
      </c>
      <c r="BB26" s="19">
        <v>2.75</v>
      </c>
      <c r="BC26" s="19">
        <v>0.75</v>
      </c>
      <c r="BD26" s="19">
        <v>3.25</v>
      </c>
      <c r="BE26" s="19">
        <v>0.75</v>
      </c>
      <c r="BF26" s="19">
        <v>2.75</v>
      </c>
      <c r="BG26" s="19">
        <v>1.25</v>
      </c>
      <c r="BH26" s="19">
        <v>0.75</v>
      </c>
      <c r="BI26" s="19">
        <v>2.25</v>
      </c>
      <c r="BJ26" s="19">
        <v>0.75</v>
      </c>
      <c r="BK26" s="19">
        <v>0.75</v>
      </c>
      <c r="BL26" s="19">
        <v>2.75</v>
      </c>
      <c r="BM26" s="19">
        <v>2.75</v>
      </c>
      <c r="BN26" s="19">
        <v>0.75</v>
      </c>
      <c r="BO26" s="19">
        <v>3.25</v>
      </c>
      <c r="BP26" s="19">
        <v>2.25</v>
      </c>
      <c r="BQ26" s="19">
        <v>0.75</v>
      </c>
      <c r="BR26" s="19">
        <v>0.75</v>
      </c>
      <c r="BS26" s="19">
        <v>2.25</v>
      </c>
      <c r="BT26" s="19">
        <v>1.25</v>
      </c>
      <c r="BU26" s="19">
        <v>0.75</v>
      </c>
      <c r="BV26" s="19">
        <v>0.75</v>
      </c>
      <c r="BW26" s="19">
        <v>1.25</v>
      </c>
      <c r="BX26" s="19">
        <v>0.75</v>
      </c>
      <c r="BY26" s="19">
        <v>1.75</v>
      </c>
      <c r="BZ26" s="19">
        <v>8.75</v>
      </c>
      <c r="CA26" s="19">
        <v>1.75</v>
      </c>
      <c r="CB26" s="19">
        <v>2.75</v>
      </c>
      <c r="CC26" s="19">
        <v>3.75</v>
      </c>
      <c r="CD26" s="19">
        <v>1.75</v>
      </c>
      <c r="CE26" s="19">
        <v>0.75</v>
      </c>
      <c r="CF26" s="19">
        <v>7.25</v>
      </c>
      <c r="CG26" s="19">
        <v>3.75</v>
      </c>
      <c r="CH26" s="19">
        <v>2.75</v>
      </c>
      <c r="CI26" s="19">
        <v>2.25</v>
      </c>
      <c r="CJ26" s="19">
        <v>6.25</v>
      </c>
      <c r="CK26" s="19">
        <v>1.25</v>
      </c>
      <c r="CL26" s="19">
        <v>0.75</v>
      </c>
      <c r="CM26" s="19">
        <v>1.75</v>
      </c>
      <c r="CN26" s="19">
        <v>6.25</v>
      </c>
      <c r="CO26" s="19">
        <v>0.75</v>
      </c>
      <c r="CP26" s="19">
        <v>2.25</v>
      </c>
      <c r="CQ26" s="19">
        <v>1.75</v>
      </c>
      <c r="CR26" s="19">
        <v>2.25</v>
      </c>
      <c r="CS26" s="19">
        <v>1.25</v>
      </c>
      <c r="CT26" s="19">
        <v>3.75</v>
      </c>
      <c r="CU26" s="19">
        <v>6.25</v>
      </c>
      <c r="CV26" s="19">
        <v>2.75</v>
      </c>
      <c r="CW26" s="19">
        <v>1.75</v>
      </c>
      <c r="CX26" s="19">
        <v>1.25</v>
      </c>
      <c r="CY26" s="19">
        <v>0.75</v>
      </c>
      <c r="CZ26" s="19">
        <v>0.75</v>
      </c>
      <c r="DA26" s="19">
        <v>1.75</v>
      </c>
      <c r="DB26" s="19">
        <v>2.25</v>
      </c>
      <c r="DC26" s="19">
        <v>0.75</v>
      </c>
      <c r="DE26" s="14">
        <f>DE25*(1-H25*0.5)+$C26*H25*0.5+H72-(0.22/3)*DE25</f>
        <v>8.12015534603884</v>
      </c>
      <c r="DF26" s="14">
        <f>DF25*(1-I25*0.5)+$C26*I25*0.5+I72-(0.22/3)*DF25</f>
        <v>23.9240663447663</v>
      </c>
      <c r="DG26" s="14">
        <f>DG25*(1-J25*0.5)+$C26*J25*0.5+J72-(0.22/3)*DG25</f>
        <v>29.9158950160743</v>
      </c>
      <c r="DH26" s="14">
        <f t="shared" ref="DH26:EM26" si="76">DH25*(1-K25*0.5)+$C26*K25*0.5+K72-(0.22/3)*DH25</f>
        <v>40.0473999267895</v>
      </c>
      <c r="DI26" s="14">
        <f t="shared" si="76"/>
        <v>73.0552336880394</v>
      </c>
      <c r="DJ26" s="14">
        <f t="shared" si="76"/>
        <v>53.4360569124278</v>
      </c>
      <c r="DK26" s="14">
        <f t="shared" si="76"/>
        <v>28.1067778717831</v>
      </c>
      <c r="DL26" s="14">
        <f t="shared" si="76"/>
        <v>50.3221279004784</v>
      </c>
      <c r="DM26" s="14">
        <f t="shared" si="76"/>
        <v>33.4937097079069</v>
      </c>
      <c r="DN26" s="14">
        <f t="shared" si="76"/>
        <v>10.1491169718631</v>
      </c>
      <c r="DO26" s="14">
        <f t="shared" si="76"/>
        <v>1040.42615065994</v>
      </c>
      <c r="DP26" s="14">
        <f t="shared" si="76"/>
        <v>37.8368731762152</v>
      </c>
      <c r="DQ26" s="14">
        <f t="shared" si="76"/>
        <v>29.9137824818015</v>
      </c>
      <c r="DR26" s="14">
        <f t="shared" si="76"/>
        <v>39.7127077486329</v>
      </c>
      <c r="DS26" s="14">
        <f t="shared" si="76"/>
        <v>40.1606195619022</v>
      </c>
      <c r="DT26" s="14">
        <f t="shared" si="76"/>
        <v>164.484295347872</v>
      </c>
      <c r="DU26" s="14">
        <f t="shared" si="76"/>
        <v>57.3254384234929</v>
      </c>
      <c r="DV26" s="14">
        <f t="shared" si="76"/>
        <v>34.9736237461149</v>
      </c>
      <c r="DW26" s="14">
        <f t="shared" si="76"/>
        <v>57.4101886390487</v>
      </c>
      <c r="DX26" s="14">
        <f t="shared" si="76"/>
        <v>-129.120048059384</v>
      </c>
      <c r="DY26" s="14">
        <f t="shared" si="76"/>
        <v>61.3651244652324</v>
      </c>
      <c r="DZ26" s="14">
        <f t="shared" si="76"/>
        <v>37.9961762663897</v>
      </c>
      <c r="EA26" s="14">
        <f t="shared" si="76"/>
        <v>26.7207895805445</v>
      </c>
      <c r="EB26" s="14">
        <f t="shared" si="76"/>
        <v>13.6925256578714</v>
      </c>
      <c r="EC26" s="14">
        <f t="shared" si="76"/>
        <v>-9.10089899684231</v>
      </c>
      <c r="ED26" s="14">
        <f t="shared" si="76"/>
        <v>29.4398672100287</v>
      </c>
      <c r="EE26" s="14">
        <f t="shared" si="76"/>
        <v>22.8237907765307</v>
      </c>
      <c r="EF26" s="14">
        <f t="shared" si="76"/>
        <v>32.8671805538277</v>
      </c>
      <c r="EG26" s="14">
        <f t="shared" si="76"/>
        <v>61.0352949480754</v>
      </c>
      <c r="EH26" s="14">
        <f t="shared" si="76"/>
        <v>45.0792016851659</v>
      </c>
      <c r="EI26" s="14">
        <f t="shared" si="76"/>
        <v>23.6840441080191</v>
      </c>
      <c r="EJ26" s="14">
        <f t="shared" si="76"/>
        <v>75.7513256131921</v>
      </c>
      <c r="EK26" s="14">
        <f t="shared" si="76"/>
        <v>23.8775339055608</v>
      </c>
      <c r="EL26" s="14">
        <f t="shared" si="76"/>
        <v>55.1235665914725</v>
      </c>
      <c r="EM26" s="14">
        <f t="shared" si="76"/>
        <v>78.4540848735588</v>
      </c>
      <c r="EN26" s="14">
        <f t="shared" ref="EN26:FS26" si="77">EN25*(1-AQ25*0.5)+$C26*AQ25*0.5+AQ72-(0.22/3)*EN25</f>
        <v>-7.29080426412712</v>
      </c>
      <c r="EO26" s="14">
        <f t="shared" si="77"/>
        <v>37.5604990312435</v>
      </c>
      <c r="EP26" s="14">
        <f t="shared" si="77"/>
        <v>107.617698357715</v>
      </c>
      <c r="EQ26" s="14">
        <f t="shared" si="77"/>
        <v>-46.7393453937982</v>
      </c>
      <c r="ER26" s="14">
        <f t="shared" si="77"/>
        <v>47.3163169614278</v>
      </c>
      <c r="ES26" s="14">
        <f t="shared" si="77"/>
        <v>-0.291808686158455</v>
      </c>
      <c r="ET26" s="14">
        <f t="shared" si="77"/>
        <v>13.751934506176</v>
      </c>
      <c r="EU26" s="14">
        <f t="shared" si="77"/>
        <v>22.326381381322</v>
      </c>
      <c r="EV26" s="14">
        <f t="shared" si="77"/>
        <v>24.6737584399265</v>
      </c>
      <c r="EW26" s="14">
        <f t="shared" si="77"/>
        <v>35.3095212129142</v>
      </c>
      <c r="EX26" s="14">
        <f t="shared" si="77"/>
        <v>43.6810011876093</v>
      </c>
      <c r="EY26" s="14">
        <f t="shared" si="77"/>
        <v>32.5531646714318</v>
      </c>
      <c r="EZ26" s="14">
        <f t="shared" si="77"/>
        <v>19.7407602411605</v>
      </c>
      <c r="FA26" s="14">
        <f t="shared" si="77"/>
        <v>35.1210198142019</v>
      </c>
      <c r="FB26" s="14">
        <f t="shared" si="77"/>
        <v>4.91132175779</v>
      </c>
      <c r="FC26" s="14">
        <f t="shared" si="77"/>
        <v>51.9782596015338</v>
      </c>
      <c r="FD26" s="14">
        <f t="shared" si="77"/>
        <v>29.9856988827077</v>
      </c>
      <c r="FE26" s="14">
        <f t="shared" si="77"/>
        <v>145.795147101879</v>
      </c>
      <c r="FF26" s="14">
        <f t="shared" si="77"/>
        <v>56.8415822705172</v>
      </c>
      <c r="FG26" s="14">
        <f t="shared" si="77"/>
        <v>45.6987574511814</v>
      </c>
      <c r="FH26" s="14">
        <f t="shared" si="77"/>
        <v>94.8209249140396</v>
      </c>
      <c r="FI26" s="14">
        <f t="shared" si="77"/>
        <v>6.44730337104542</v>
      </c>
      <c r="FJ26" s="14">
        <f t="shared" si="77"/>
        <v>12.7841662036146</v>
      </c>
      <c r="FK26" s="14">
        <f t="shared" si="77"/>
        <v>60.7594892682187</v>
      </c>
      <c r="FL26" s="14">
        <f t="shared" si="77"/>
        <v>53.8393395648851</v>
      </c>
      <c r="FM26" s="14">
        <f t="shared" si="77"/>
        <v>-21.0639448172273</v>
      </c>
      <c r="FN26" s="14">
        <f t="shared" si="77"/>
        <v>10.3193742121104</v>
      </c>
      <c r="FO26" s="14">
        <f t="shared" si="77"/>
        <v>82.0760297892249</v>
      </c>
      <c r="FP26" s="14">
        <f t="shared" si="77"/>
        <v>19.790289026505</v>
      </c>
      <c r="FQ26" s="14">
        <f t="shared" si="77"/>
        <v>47.3524703244028</v>
      </c>
      <c r="FR26" s="14">
        <f t="shared" si="77"/>
        <v>77.3073844262461</v>
      </c>
      <c r="FS26" s="14">
        <f t="shared" si="77"/>
        <v>24.4814813922483</v>
      </c>
      <c r="FT26" s="14">
        <f t="shared" ref="FT26:GZ26" si="78">FT25*(1-BW25*0.5)+$C26*BW25*0.5+BW72-(0.22/3)*FT25</f>
        <v>100.711495794463</v>
      </c>
      <c r="FU26" s="14">
        <f t="shared" si="78"/>
        <v>29.0188796198719</v>
      </c>
      <c r="FV26" s="14">
        <f t="shared" si="78"/>
        <v>15.3485582581163</v>
      </c>
      <c r="FW26" s="14">
        <f t="shared" si="78"/>
        <v>99.4389149813803</v>
      </c>
      <c r="FX26" s="14">
        <f t="shared" si="78"/>
        <v>39.8327719771051</v>
      </c>
      <c r="FY26" s="14">
        <f t="shared" si="78"/>
        <v>30.5072819857713</v>
      </c>
      <c r="FZ26" s="14">
        <f t="shared" si="78"/>
        <v>-93.1245421239823</v>
      </c>
      <c r="GA26" s="14">
        <f t="shared" si="78"/>
        <v>85.9556580134397</v>
      </c>
      <c r="GB26" s="14">
        <f t="shared" si="78"/>
        <v>97.8666661126201</v>
      </c>
      <c r="GC26" s="14">
        <f t="shared" si="78"/>
        <v>-33.3171673917475</v>
      </c>
      <c r="GD26" s="14">
        <f t="shared" si="78"/>
        <v>3.3432543704003</v>
      </c>
      <c r="GE26" s="14">
        <f t="shared" si="78"/>
        <v>18.0524814420436</v>
      </c>
      <c r="GF26" s="14">
        <f t="shared" si="78"/>
        <v>58.1899713315833</v>
      </c>
      <c r="GG26" s="14">
        <f t="shared" si="78"/>
        <v>-366.824643958697</v>
      </c>
      <c r="GH26" s="14">
        <f t="shared" si="78"/>
        <v>9.15698957769781</v>
      </c>
      <c r="GI26" s="14">
        <f t="shared" si="78"/>
        <v>15.3528834441984</v>
      </c>
      <c r="GJ26" s="14">
        <f t="shared" si="78"/>
        <v>22.7162704354302</v>
      </c>
      <c r="GK26" s="14">
        <f t="shared" si="78"/>
        <v>62.7212170032594</v>
      </c>
      <c r="GL26" s="14">
        <f t="shared" si="78"/>
        <v>21.1824044968828</v>
      </c>
      <c r="GM26" s="14">
        <f t="shared" si="78"/>
        <v>35.8607527346245</v>
      </c>
      <c r="GN26" s="14">
        <f t="shared" si="78"/>
        <v>27.8793491111658</v>
      </c>
      <c r="GO26" s="14">
        <f t="shared" si="78"/>
        <v>43.6289747224147</v>
      </c>
      <c r="GP26" s="14">
        <f t="shared" si="78"/>
        <v>40.8888340230906</v>
      </c>
      <c r="GQ26" s="14">
        <f t="shared" si="78"/>
        <v>213.203642151189</v>
      </c>
      <c r="GR26" s="14">
        <f t="shared" si="78"/>
        <v>48.9608535237698</v>
      </c>
      <c r="GS26" s="14">
        <f t="shared" si="78"/>
        <v>12.972146759848</v>
      </c>
      <c r="GT26" s="14">
        <f t="shared" si="78"/>
        <v>20.3358277601594</v>
      </c>
      <c r="GU26" s="14">
        <f t="shared" si="78"/>
        <v>60.5063740742449</v>
      </c>
      <c r="GV26" s="14">
        <f t="shared" si="78"/>
        <v>29.3149739806422</v>
      </c>
      <c r="GW26" s="14">
        <f t="shared" si="78"/>
        <v>45.7614619983268</v>
      </c>
      <c r="GX26" s="14">
        <f t="shared" si="78"/>
        <v>31.4632486163395</v>
      </c>
      <c r="GY26" s="14">
        <f t="shared" si="78"/>
        <v>-78.9407667099649</v>
      </c>
      <c r="GZ26" s="14">
        <f t="shared" si="78"/>
        <v>30.570289774666</v>
      </c>
      <c r="HA26" s="21">
        <v>52.5</v>
      </c>
      <c r="HB26" s="21">
        <f t="shared" si="9"/>
        <v>50.3630822914468</v>
      </c>
    </row>
    <row r="27" s="14" customFormat="1" spans="1:210">
      <c r="A27" s="20">
        <v>42787.5833333333</v>
      </c>
      <c r="B27" s="21">
        <v>30.8333333333333</v>
      </c>
      <c r="C27" s="21">
        <v>17</v>
      </c>
      <c r="E27" s="18">
        <v>1</v>
      </c>
      <c r="F27" s="14">
        <v>1</v>
      </c>
      <c r="H27" s="19">
        <v>0.75</v>
      </c>
      <c r="I27" s="19">
        <v>3.25</v>
      </c>
      <c r="J27" s="19">
        <v>1.75</v>
      </c>
      <c r="K27" s="19">
        <v>0.75</v>
      </c>
      <c r="L27" s="19">
        <v>2.25</v>
      </c>
      <c r="M27" s="19">
        <v>0.75</v>
      </c>
      <c r="N27" s="19">
        <v>1.25</v>
      </c>
      <c r="O27" s="19">
        <v>1.75</v>
      </c>
      <c r="P27" s="19">
        <v>1.25</v>
      </c>
      <c r="Q27" s="19">
        <v>0.75</v>
      </c>
      <c r="R27" s="19">
        <v>1.75</v>
      </c>
      <c r="S27" s="19">
        <v>0.75</v>
      </c>
      <c r="T27" s="19">
        <v>0.75</v>
      </c>
      <c r="U27" s="19">
        <v>0.75</v>
      </c>
      <c r="V27" s="19">
        <v>0.75</v>
      </c>
      <c r="W27" s="19">
        <v>0.75</v>
      </c>
      <c r="X27" s="19">
        <v>1.75</v>
      </c>
      <c r="Y27" s="19">
        <v>8.25</v>
      </c>
      <c r="Z27" s="19">
        <v>2.25</v>
      </c>
      <c r="AA27" s="19">
        <v>2.25</v>
      </c>
      <c r="AB27" s="19">
        <v>3.25</v>
      </c>
      <c r="AC27" s="19">
        <v>2.75</v>
      </c>
      <c r="AD27" s="19">
        <v>0.75</v>
      </c>
      <c r="AE27" s="19">
        <v>0.75</v>
      </c>
      <c r="AF27" s="19">
        <v>2.25</v>
      </c>
      <c r="AG27" s="19">
        <v>0.75</v>
      </c>
      <c r="AH27" s="19">
        <v>0.75</v>
      </c>
      <c r="AI27" s="19">
        <v>4.25</v>
      </c>
      <c r="AJ27" s="19">
        <v>0.75</v>
      </c>
      <c r="AK27" s="19">
        <v>1.25</v>
      </c>
      <c r="AL27" s="19">
        <v>2.75</v>
      </c>
      <c r="AM27" s="19">
        <v>0.75</v>
      </c>
      <c r="AN27" s="19">
        <v>0.75</v>
      </c>
      <c r="AO27" s="19">
        <v>1.25</v>
      </c>
      <c r="AP27" s="19">
        <v>1.25</v>
      </c>
      <c r="AQ27" s="19">
        <v>2.75</v>
      </c>
      <c r="AR27" s="19">
        <v>1.25</v>
      </c>
      <c r="AS27" s="19">
        <v>0.75</v>
      </c>
      <c r="AT27" s="19">
        <v>0.75</v>
      </c>
      <c r="AU27" s="19">
        <v>0.75</v>
      </c>
      <c r="AV27" s="19">
        <v>2.25</v>
      </c>
      <c r="AW27" s="19">
        <v>0.75</v>
      </c>
      <c r="AX27" s="19">
        <v>1.75</v>
      </c>
      <c r="AY27" s="19">
        <v>0.75</v>
      </c>
      <c r="AZ27" s="19">
        <v>1.75</v>
      </c>
      <c r="BA27" s="19">
        <v>0.75</v>
      </c>
      <c r="BB27" s="19">
        <v>0.75</v>
      </c>
      <c r="BC27" s="19">
        <v>8.25</v>
      </c>
      <c r="BD27" s="19">
        <v>2.75</v>
      </c>
      <c r="BE27" s="19">
        <v>2.25</v>
      </c>
      <c r="BF27" s="19">
        <v>0.75</v>
      </c>
      <c r="BG27" s="19">
        <v>5.25</v>
      </c>
      <c r="BH27" s="19">
        <v>1.25</v>
      </c>
      <c r="BI27" s="19">
        <v>3.75</v>
      </c>
      <c r="BJ27" s="19">
        <v>0.75</v>
      </c>
      <c r="BK27" s="19">
        <v>0.75</v>
      </c>
      <c r="BL27" s="19">
        <v>3.75</v>
      </c>
      <c r="BM27" s="19">
        <v>0.75</v>
      </c>
      <c r="BN27" s="19">
        <v>3.25</v>
      </c>
      <c r="BO27" s="19">
        <v>9.75</v>
      </c>
      <c r="BP27" s="19">
        <v>0.75</v>
      </c>
      <c r="BQ27" s="19">
        <v>2.25</v>
      </c>
      <c r="BR27" s="19">
        <v>2.25</v>
      </c>
      <c r="BS27" s="19">
        <v>1.25</v>
      </c>
      <c r="BT27" s="19">
        <v>4.75</v>
      </c>
      <c r="BU27" s="19">
        <v>2.75</v>
      </c>
      <c r="BV27" s="19">
        <v>1.25</v>
      </c>
      <c r="BW27" s="19">
        <v>1.25</v>
      </c>
      <c r="BX27" s="19">
        <v>2.75</v>
      </c>
      <c r="BY27" s="19">
        <v>1.25</v>
      </c>
      <c r="BZ27" s="19">
        <v>0.75</v>
      </c>
      <c r="CA27" s="19">
        <v>0.75</v>
      </c>
      <c r="CB27" s="19">
        <v>2.75</v>
      </c>
      <c r="CC27" s="19">
        <v>7.25</v>
      </c>
      <c r="CD27" s="19">
        <v>9.25</v>
      </c>
      <c r="CE27" s="19">
        <v>3.75</v>
      </c>
      <c r="CF27" s="19">
        <v>4.25</v>
      </c>
      <c r="CG27" s="19">
        <v>1.25</v>
      </c>
      <c r="CH27" s="19">
        <v>1.75</v>
      </c>
      <c r="CI27" s="19">
        <v>0.75</v>
      </c>
      <c r="CJ27" s="19">
        <v>1.75</v>
      </c>
      <c r="CK27" s="19">
        <v>1.25</v>
      </c>
      <c r="CL27" s="19">
        <v>2.25</v>
      </c>
      <c r="CM27" s="19">
        <v>0.75</v>
      </c>
      <c r="CN27" s="19">
        <v>1.75</v>
      </c>
      <c r="CO27" s="19">
        <v>2.75</v>
      </c>
      <c r="CP27" s="19">
        <v>2.25</v>
      </c>
      <c r="CQ27" s="19">
        <v>3.25</v>
      </c>
      <c r="CR27" s="19">
        <v>1.25</v>
      </c>
      <c r="CS27" s="19">
        <v>0.75</v>
      </c>
      <c r="CT27" s="19">
        <v>3.25</v>
      </c>
      <c r="CU27" s="19">
        <v>2.75</v>
      </c>
      <c r="CV27" s="19">
        <v>0.75</v>
      </c>
      <c r="CW27" s="19">
        <v>0.75</v>
      </c>
      <c r="CX27" s="19">
        <v>1.75</v>
      </c>
      <c r="CY27" s="19">
        <v>6.25</v>
      </c>
      <c r="CZ27" s="19">
        <v>1.75</v>
      </c>
      <c r="DA27" s="19">
        <v>0.75</v>
      </c>
      <c r="DB27" s="19">
        <v>2.25</v>
      </c>
      <c r="DC27" s="19">
        <v>2.75</v>
      </c>
      <c r="DE27" s="14">
        <f>DE26*(1-H26*0.5)+$C27*H26*0.5+H73-(0.22/3)*DE26</f>
        <v>17.7945413595453</v>
      </c>
      <c r="DF27" s="14">
        <f>DF26*(1-I26*0.5)+$C27*I26*0.5+I73-(0.22/3)*DF26</f>
        <v>92.6458279682725</v>
      </c>
      <c r="DG27" s="14">
        <f>DG26*(1-J26*0.5)+$C27*J26*0.5+J73-(0.22/3)*DG26</f>
        <v>-11.5980567183737</v>
      </c>
      <c r="DH27" s="14">
        <f t="shared" ref="DH27:EM27" si="79">DH26*(1-K26*0.5)+$C27*K26*0.5+K73-(0.22/3)*DH26</f>
        <v>50.9678156262789</v>
      </c>
      <c r="DI27" s="14">
        <f t="shared" si="79"/>
        <v>54.1771372512351</v>
      </c>
      <c r="DJ27" s="14">
        <f t="shared" si="79"/>
        <v>31.9178344842615</v>
      </c>
      <c r="DK27" s="14">
        <f t="shared" si="79"/>
        <v>10.4971001195381</v>
      </c>
      <c r="DL27" s="14">
        <f t="shared" si="79"/>
        <v>63.3139126579522</v>
      </c>
      <c r="DM27" s="14">
        <f t="shared" si="79"/>
        <v>39.1055083349085</v>
      </c>
      <c r="DN27" s="14">
        <f t="shared" si="79"/>
        <v>46.186650286512</v>
      </c>
      <c r="DO27" s="14">
        <f t="shared" si="79"/>
        <v>-184.726186547555</v>
      </c>
      <c r="DP27" s="14">
        <f t="shared" si="79"/>
        <v>29.748341702212</v>
      </c>
      <c r="DQ27" s="14">
        <f t="shared" si="79"/>
        <v>-23.0492476376285</v>
      </c>
      <c r="DR27" s="14">
        <f t="shared" si="79"/>
        <v>13.0704693593629</v>
      </c>
      <c r="DS27" s="14">
        <f t="shared" si="79"/>
        <v>41.0302751249827</v>
      </c>
      <c r="DT27" s="14">
        <f t="shared" si="79"/>
        <v>99.615502933576</v>
      </c>
      <c r="DU27" s="14">
        <f t="shared" si="79"/>
        <v>40.3368143185471</v>
      </c>
      <c r="DV27" s="14">
        <f t="shared" si="79"/>
        <v>5.70175275062978</v>
      </c>
      <c r="DW27" s="14">
        <f t="shared" si="79"/>
        <v>5.13609876015982</v>
      </c>
      <c r="DX27" s="14">
        <f t="shared" si="79"/>
        <v>156.823845576316</v>
      </c>
      <c r="DY27" s="14">
        <f t="shared" si="79"/>
        <v>36.6368125470118</v>
      </c>
      <c r="DZ27" s="14">
        <f t="shared" si="79"/>
        <v>-23.4013489588081</v>
      </c>
      <c r="EA27" s="14">
        <f t="shared" si="79"/>
        <v>-7.83699200844153</v>
      </c>
      <c r="EB27" s="14">
        <f t="shared" si="79"/>
        <v>26.4287099879257</v>
      </c>
      <c r="EC27" s="14">
        <f t="shared" si="79"/>
        <v>8.85433738674199</v>
      </c>
      <c r="ED27" s="14">
        <f t="shared" si="79"/>
        <v>0.236258990808433</v>
      </c>
      <c r="EE27" s="14">
        <f t="shared" si="79"/>
        <v>26.4661245783861</v>
      </c>
      <c r="EF27" s="14">
        <f t="shared" si="79"/>
        <v>77.0067279388616</v>
      </c>
      <c r="EG27" s="14">
        <f t="shared" si="79"/>
        <v>61.5373139760027</v>
      </c>
      <c r="EH27" s="14">
        <f t="shared" si="79"/>
        <v>33.7436929296498</v>
      </c>
      <c r="EI27" s="14">
        <f t="shared" si="79"/>
        <v>15.2566535582381</v>
      </c>
      <c r="EJ27" s="14">
        <f t="shared" si="79"/>
        <v>1.91315568341888</v>
      </c>
      <c r="EK27" s="14">
        <f t="shared" si="79"/>
        <v>20.3280560615108</v>
      </c>
      <c r="EL27" s="14">
        <f t="shared" si="79"/>
        <v>-17.9005156509131</v>
      </c>
      <c r="EM27" s="14">
        <f t="shared" si="79"/>
        <v>52.1555034885799</v>
      </c>
      <c r="EN27" s="14">
        <f t="shared" ref="EN27:FS27" si="80">EN26*(1-AQ26*0.5)+$C27*AQ26*0.5+AQ73-(0.22/3)*EN26</f>
        <v>10.9256073803217</v>
      </c>
      <c r="EO27" s="14">
        <f t="shared" si="80"/>
        <v>39.0353762676592</v>
      </c>
      <c r="EP27" s="14">
        <f t="shared" si="80"/>
        <v>15.2808231590532</v>
      </c>
      <c r="EQ27" s="14">
        <f t="shared" si="80"/>
        <v>50.89497016977</v>
      </c>
      <c r="ER27" s="14">
        <f t="shared" si="80"/>
        <v>27.3987556166974</v>
      </c>
      <c r="ES27" s="14">
        <f t="shared" si="80"/>
        <v>86.005827560961</v>
      </c>
      <c r="ET27" s="14">
        <f t="shared" si="80"/>
        <v>23.8975329896084</v>
      </c>
      <c r="EU27" s="14">
        <f t="shared" si="80"/>
        <v>42.1969343593711</v>
      </c>
      <c r="EV27" s="14">
        <f t="shared" si="80"/>
        <v>52.4866900726928</v>
      </c>
      <c r="EW27" s="14">
        <f t="shared" si="80"/>
        <v>73.3540858691243</v>
      </c>
      <c r="EX27" s="14">
        <f t="shared" si="80"/>
        <v>19.6318517280265</v>
      </c>
      <c r="EY27" s="14">
        <f t="shared" si="80"/>
        <v>16.2803311723081</v>
      </c>
      <c r="EZ27" s="14">
        <f t="shared" si="80"/>
        <v>114.765319399707</v>
      </c>
      <c r="FA27" s="14">
        <f t="shared" si="80"/>
        <v>40.5988211630824</v>
      </c>
      <c r="FB27" s="14">
        <f t="shared" si="80"/>
        <v>11.5844125030475</v>
      </c>
      <c r="FC27" s="14">
        <f t="shared" si="80"/>
        <v>2.57141361197903</v>
      </c>
      <c r="FD27" s="14">
        <f t="shared" si="80"/>
        <v>22.1706858296168</v>
      </c>
      <c r="FE27" s="14">
        <f t="shared" si="80"/>
        <v>89.3053228178699</v>
      </c>
      <c r="FF27" s="14">
        <f t="shared" si="80"/>
        <v>35.3514195163474</v>
      </c>
      <c r="FG27" s="14">
        <f t="shared" si="80"/>
        <v>54.0854811939018</v>
      </c>
      <c r="FH27" s="14">
        <f t="shared" si="80"/>
        <v>66.1845435775785</v>
      </c>
      <c r="FI27" s="14">
        <f t="shared" si="80"/>
        <v>72.984458988648</v>
      </c>
      <c r="FJ27" s="14">
        <f t="shared" si="80"/>
        <v>35.1434321520461</v>
      </c>
      <c r="FK27" s="14">
        <f t="shared" si="80"/>
        <v>67.3939849129673</v>
      </c>
      <c r="FL27" s="14">
        <f t="shared" si="80"/>
        <v>2.52719453718856</v>
      </c>
      <c r="FM27" s="14">
        <f t="shared" si="80"/>
        <v>100.80268238875</v>
      </c>
      <c r="FN27" s="14">
        <f t="shared" si="80"/>
        <v>14.5678547736809</v>
      </c>
      <c r="FO27" s="14">
        <f t="shared" si="80"/>
        <v>59.1536097670557</v>
      </c>
      <c r="FP27" s="14">
        <f t="shared" si="80"/>
        <v>27.6999260097432</v>
      </c>
      <c r="FQ27" s="14">
        <f t="shared" si="80"/>
        <v>37.4096618811948</v>
      </c>
      <c r="FR27" s="14">
        <f t="shared" si="80"/>
        <v>66.5229070751458</v>
      </c>
      <c r="FS27" s="14">
        <f t="shared" si="80"/>
        <v>32.3806172347236</v>
      </c>
      <c r="FT27" s="14">
        <f t="shared" ref="FT27:GZ27" si="81">FT26*(1-BW26*0.5)+$C27*BW26*0.5+BW73-(0.22/3)*FT26</f>
        <v>43.5063012313296</v>
      </c>
      <c r="FU27" s="14">
        <f t="shared" si="81"/>
        <v>29.883748590296</v>
      </c>
      <c r="FV27" s="14">
        <f t="shared" si="81"/>
        <v>43.168008843336</v>
      </c>
      <c r="FW27" s="14">
        <f t="shared" si="81"/>
        <v>-261.023525160793</v>
      </c>
      <c r="FX27" s="14">
        <f t="shared" si="81"/>
        <v>19.4330265521504</v>
      </c>
      <c r="FY27" s="14">
        <f t="shared" si="81"/>
        <v>12.1975685763792</v>
      </c>
      <c r="FZ27" s="14">
        <f t="shared" si="81"/>
        <v>157.688107447577</v>
      </c>
      <c r="GA27" s="14">
        <f t="shared" si="81"/>
        <v>126.816042330694</v>
      </c>
      <c r="GB27" s="14">
        <f t="shared" si="81"/>
        <v>62.8647774721287</v>
      </c>
      <c r="GC27" s="14">
        <f t="shared" si="81"/>
        <v>164.025823345399</v>
      </c>
      <c r="GD27" s="14">
        <f t="shared" si="81"/>
        <v>41.2044804387371</v>
      </c>
      <c r="GE27" s="14">
        <f t="shared" si="81"/>
        <v>22.7814708201504</v>
      </c>
      <c r="GF27" s="14">
        <f t="shared" si="81"/>
        <v>10.083989019236</v>
      </c>
      <c r="GG27" s="14">
        <f t="shared" si="81"/>
        <v>872.027842302535</v>
      </c>
      <c r="GH27" s="14">
        <f t="shared" si="81"/>
        <v>15.8873585226055</v>
      </c>
      <c r="GI27" s="14">
        <f t="shared" si="81"/>
        <v>67.3446740333828</v>
      </c>
      <c r="GJ27" s="14">
        <f t="shared" si="81"/>
        <v>63.5486739724972</v>
      </c>
      <c r="GK27" s="14">
        <f t="shared" si="81"/>
        <v>-72.2571420454987</v>
      </c>
      <c r="GL27" s="14">
        <f t="shared" si="81"/>
        <v>35.5606264807803</v>
      </c>
      <c r="GM27" s="14">
        <f t="shared" si="81"/>
        <v>39.5126173742995</v>
      </c>
      <c r="GN27" s="14">
        <f t="shared" si="81"/>
        <v>28.8154330374102</v>
      </c>
      <c r="GO27" s="14">
        <f t="shared" si="81"/>
        <v>12.9719200133877</v>
      </c>
      <c r="GP27" s="14">
        <f t="shared" si="81"/>
        <v>45.4597982636323</v>
      </c>
      <c r="GQ27" s="14">
        <f t="shared" si="81"/>
        <v>-137.813120640044</v>
      </c>
      <c r="GR27" s="14">
        <f t="shared" si="81"/>
        <v>-47.007276329754</v>
      </c>
      <c r="GS27" s="14">
        <f t="shared" si="81"/>
        <v>35.0591542026682</v>
      </c>
      <c r="GT27" s="14">
        <f t="shared" si="81"/>
        <v>43.4256844342749</v>
      </c>
      <c r="GU27" s="14">
        <f t="shared" si="81"/>
        <v>96.3777561790639</v>
      </c>
      <c r="GV27" s="14">
        <f t="shared" si="81"/>
        <v>30.047093979321</v>
      </c>
      <c r="GW27" s="14">
        <f t="shared" si="81"/>
        <v>64.1200732024103</v>
      </c>
      <c r="GX27" s="14">
        <f t="shared" si="81"/>
        <v>24.0006011785109</v>
      </c>
      <c r="GY27" s="14">
        <f t="shared" si="81"/>
        <v>52.2815853974764</v>
      </c>
      <c r="GZ27" s="14">
        <f t="shared" si="81"/>
        <v>65.7396098590241</v>
      </c>
      <c r="HA27" s="21">
        <v>30.8333333333333</v>
      </c>
      <c r="HB27" s="21">
        <f t="shared" si="9"/>
        <v>48.9505915852199</v>
      </c>
    </row>
    <row r="28" spans="1:210">
      <c r="A28" s="12">
        <v>42787.6041666667</v>
      </c>
      <c r="B28" s="13">
        <v>24</v>
      </c>
      <c r="C28" s="13">
        <v>17</v>
      </c>
      <c r="E28" s="9">
        <v>0</v>
      </c>
      <c r="F28">
        <v>0</v>
      </c>
      <c r="H28" s="15">
        <v>0.325</v>
      </c>
      <c r="I28" s="15">
        <v>0.275</v>
      </c>
      <c r="J28" s="15">
        <v>0.325</v>
      </c>
      <c r="K28" s="15">
        <v>0.325</v>
      </c>
      <c r="L28" s="15">
        <v>0.175</v>
      </c>
      <c r="M28" s="15">
        <v>0.025</v>
      </c>
      <c r="N28" s="15">
        <v>0.125</v>
      </c>
      <c r="O28" s="15">
        <v>0.275</v>
      </c>
      <c r="P28" s="15">
        <v>0.025</v>
      </c>
      <c r="Q28" s="15">
        <v>0.025</v>
      </c>
      <c r="R28" s="15">
        <v>0.025</v>
      </c>
      <c r="S28" s="15">
        <v>0.025</v>
      </c>
      <c r="T28" s="15">
        <v>0.175</v>
      </c>
      <c r="U28" s="15">
        <v>0.075</v>
      </c>
      <c r="V28" s="15">
        <v>0.175</v>
      </c>
      <c r="W28" s="15">
        <v>0.225</v>
      </c>
      <c r="X28" s="15">
        <v>0.125</v>
      </c>
      <c r="Y28" s="15">
        <v>0.425</v>
      </c>
      <c r="Z28" s="15">
        <v>0.075</v>
      </c>
      <c r="AA28" s="15">
        <v>0.025</v>
      </c>
      <c r="AB28" s="15">
        <v>0.425</v>
      </c>
      <c r="AC28" s="15">
        <v>0.175</v>
      </c>
      <c r="AD28" s="15">
        <v>0.425</v>
      </c>
      <c r="AE28" s="15">
        <v>0.125</v>
      </c>
      <c r="AF28" s="15">
        <v>0.275</v>
      </c>
      <c r="AG28" s="15">
        <v>0.425</v>
      </c>
      <c r="AH28" s="15">
        <v>0.025</v>
      </c>
      <c r="AI28" s="15">
        <v>0.175</v>
      </c>
      <c r="AJ28" s="15">
        <v>0.275</v>
      </c>
      <c r="AK28" s="15">
        <v>0.425</v>
      </c>
      <c r="AL28" s="15">
        <v>0.325</v>
      </c>
      <c r="AM28" s="15">
        <v>0.425</v>
      </c>
      <c r="AN28" s="15">
        <v>0.275</v>
      </c>
      <c r="AO28" s="15">
        <v>0.125</v>
      </c>
      <c r="AP28" s="15">
        <v>0.225</v>
      </c>
      <c r="AQ28" s="15">
        <v>0.025</v>
      </c>
      <c r="AR28" s="15">
        <v>0.225</v>
      </c>
      <c r="AS28" s="15">
        <v>0.475</v>
      </c>
      <c r="AT28" s="15">
        <v>0.075</v>
      </c>
      <c r="AU28" s="15">
        <v>0.225</v>
      </c>
      <c r="AV28" s="15">
        <v>0.325</v>
      </c>
      <c r="AW28" s="15">
        <v>0.025</v>
      </c>
      <c r="AX28" s="15">
        <v>0.175</v>
      </c>
      <c r="AY28" s="15">
        <v>0.075</v>
      </c>
      <c r="AZ28" s="15">
        <v>0.425</v>
      </c>
      <c r="BA28" s="15">
        <v>0.025</v>
      </c>
      <c r="BB28" s="15">
        <v>0.225</v>
      </c>
      <c r="BC28" s="15">
        <v>0.275</v>
      </c>
      <c r="BD28" s="15">
        <v>0.175</v>
      </c>
      <c r="BE28" s="15">
        <v>0.275</v>
      </c>
      <c r="BF28" s="15">
        <v>0.075</v>
      </c>
      <c r="BG28" s="15">
        <v>0.125</v>
      </c>
      <c r="BH28" s="15">
        <v>0.025</v>
      </c>
      <c r="BI28" s="15">
        <v>0.025</v>
      </c>
      <c r="BJ28" s="15">
        <v>0.025</v>
      </c>
      <c r="BK28" s="15">
        <v>0.125</v>
      </c>
      <c r="BL28" s="15">
        <v>0.175</v>
      </c>
      <c r="BM28" s="15">
        <v>0.075</v>
      </c>
      <c r="BN28" s="15">
        <v>0.075</v>
      </c>
      <c r="BO28" s="15">
        <v>0.025</v>
      </c>
      <c r="BP28" s="15">
        <v>0.025</v>
      </c>
      <c r="BQ28" s="15">
        <v>0.275</v>
      </c>
      <c r="BR28" s="15">
        <v>0.225</v>
      </c>
      <c r="BS28" s="15">
        <v>0.025</v>
      </c>
      <c r="BT28" s="15">
        <v>0.425</v>
      </c>
      <c r="BU28" s="15">
        <v>0.025</v>
      </c>
      <c r="BV28" s="15">
        <v>0.175</v>
      </c>
      <c r="BW28" s="15">
        <v>0.125</v>
      </c>
      <c r="BX28" s="15">
        <v>0.175</v>
      </c>
      <c r="BY28" s="15">
        <v>0.025</v>
      </c>
      <c r="BZ28" s="15">
        <v>0.175</v>
      </c>
      <c r="CA28" s="15">
        <v>0.125</v>
      </c>
      <c r="CB28" s="15">
        <v>0.225</v>
      </c>
      <c r="CC28" s="15">
        <v>0.275</v>
      </c>
      <c r="CD28" s="15">
        <v>0.125</v>
      </c>
      <c r="CE28" s="15">
        <v>0.175</v>
      </c>
      <c r="CF28" s="15">
        <v>0.125</v>
      </c>
      <c r="CG28" s="15">
        <v>0.025</v>
      </c>
      <c r="CH28" s="15">
        <v>0.125</v>
      </c>
      <c r="CI28" s="15">
        <v>0.375</v>
      </c>
      <c r="CJ28" s="15">
        <v>0.425</v>
      </c>
      <c r="CK28" s="15">
        <v>0.075</v>
      </c>
      <c r="CL28" s="15">
        <v>0.025</v>
      </c>
      <c r="CM28" s="15">
        <v>0.175</v>
      </c>
      <c r="CN28" s="15">
        <v>0.025</v>
      </c>
      <c r="CO28" s="15">
        <v>0.125</v>
      </c>
      <c r="CP28" s="15">
        <v>0.425</v>
      </c>
      <c r="CQ28" s="15">
        <v>0.425</v>
      </c>
      <c r="CR28" s="15">
        <v>0.025</v>
      </c>
      <c r="CS28" s="15">
        <v>0.025</v>
      </c>
      <c r="CT28" s="15">
        <v>0.175</v>
      </c>
      <c r="CU28" s="15">
        <v>0.025</v>
      </c>
      <c r="CV28" s="15">
        <v>0.225</v>
      </c>
      <c r="CW28" s="15">
        <v>0.025</v>
      </c>
      <c r="CX28" s="15">
        <v>0.225</v>
      </c>
      <c r="CY28" s="15">
        <v>0.025</v>
      </c>
      <c r="CZ28" s="15">
        <v>0.075</v>
      </c>
      <c r="DA28" s="15">
        <v>0.225</v>
      </c>
      <c r="DB28" s="15">
        <v>0.075</v>
      </c>
      <c r="DC28" s="15">
        <v>0.025</v>
      </c>
      <c r="DE28">
        <f>DE27*(1-H27*0.5)+$C28*H27*0.5*0.8+H74-(0.22/3)*DE27</f>
        <v>14.9166553166825</v>
      </c>
      <c r="DF28">
        <f t="shared" ref="DF28:DF46" si="82">DF27*(1-I27*0.5)+$C28*I27*0.5*0.8+I74-(0.22/3)*DF27</f>
        <v>-42.5976698645103</v>
      </c>
      <c r="DG28">
        <f t="shared" ref="DG28:DG46" si="83">DG27*(1-J27*0.5)+$C28*J27*0.5*0.8+J74-(0.22/3)*DG27</f>
        <v>11.3007670695507</v>
      </c>
      <c r="DH28">
        <f t="shared" ref="DH28:EM28" si="84">DH27*(1-K27*0.5)+$C28*K27*0.5*0.8+K74-(0.22/3)*DH27</f>
        <v>33.2172449538305</v>
      </c>
      <c r="DI28">
        <f t="shared" si="84"/>
        <v>4.55486777850505</v>
      </c>
      <c r="DJ28">
        <f t="shared" si="84"/>
        <v>22.708005357151</v>
      </c>
      <c r="DK28">
        <f t="shared" si="84"/>
        <v>11.6666252027273</v>
      </c>
      <c r="DL28">
        <f t="shared" si="84"/>
        <v>15.1712188206609</v>
      </c>
      <c r="DM28">
        <f t="shared" si="84"/>
        <v>20.2968283476974</v>
      </c>
      <c r="DN28">
        <f t="shared" si="84"/>
        <v>30.5796354080591</v>
      </c>
      <c r="DO28">
        <f t="shared" si="84"/>
        <v>2.355813695043</v>
      </c>
      <c r="DP28">
        <f t="shared" si="84"/>
        <v>21.5111685057203</v>
      </c>
      <c r="DQ28">
        <f t="shared" si="84"/>
        <v>-7.61550161342506</v>
      </c>
      <c r="DR28">
        <f t="shared" si="84"/>
        <v>12.3105422632485</v>
      </c>
      <c r="DS28">
        <f t="shared" si="84"/>
        <v>27.7350351106155</v>
      </c>
      <c r="DT28">
        <f t="shared" si="84"/>
        <v>60.0545524516894</v>
      </c>
      <c r="DU28">
        <f t="shared" si="84"/>
        <v>13.9840687397916</v>
      </c>
      <c r="DV28">
        <f t="shared" si="84"/>
        <v>37.8638941192358</v>
      </c>
      <c r="DW28">
        <f t="shared" si="84"/>
        <v>14.2813404125683</v>
      </c>
      <c r="DX28">
        <f t="shared" si="84"/>
        <v>-15.8033960393026</v>
      </c>
      <c r="DY28">
        <f t="shared" si="84"/>
        <v>-3.48470742866323</v>
      </c>
      <c r="DZ28">
        <f t="shared" si="84"/>
        <v>29.191604783199</v>
      </c>
      <c r="EA28">
        <f t="shared" si="84"/>
        <v>0.776592742009759</v>
      </c>
      <c r="EB28">
        <f t="shared" si="84"/>
        <v>19.679838343339</v>
      </c>
      <c r="EC28">
        <f t="shared" si="84"/>
        <v>13.5438897516295</v>
      </c>
      <c r="ED28">
        <f t="shared" si="84"/>
        <v>5.23033620992932</v>
      </c>
      <c r="EE28">
        <f t="shared" si="84"/>
        <v>19.700478725743</v>
      </c>
      <c r="EF28">
        <f t="shared" si="84"/>
        <v>-63.3797289800692</v>
      </c>
      <c r="EG28">
        <f t="shared" si="84"/>
        <v>39.0480848767615</v>
      </c>
      <c r="EH28">
        <f t="shared" si="84"/>
        <v>18.679347367111</v>
      </c>
      <c r="EI28">
        <f t="shared" si="84"/>
        <v>11.8599336547232</v>
      </c>
      <c r="EJ28">
        <f t="shared" si="84"/>
        <v>6.15542421868609</v>
      </c>
      <c r="EK28">
        <f t="shared" si="84"/>
        <v>16.3143109272668</v>
      </c>
      <c r="EL28">
        <f t="shared" si="84"/>
        <v>3.10001111197454</v>
      </c>
      <c r="EM28">
        <f t="shared" si="84"/>
        <v>24.2335768857216</v>
      </c>
      <c r="EN28">
        <f t="shared" ref="EN28:FS28" si="85">EN27*(1-AQ27*0.5)+$C28*AQ27*0.5*0.8+AQ74-(0.22/3)*EN27</f>
        <v>13.8016860244891</v>
      </c>
      <c r="EO28">
        <f t="shared" si="85"/>
        <v>20.2756718407438</v>
      </c>
      <c r="EP28">
        <f t="shared" si="85"/>
        <v>13.5299207760777</v>
      </c>
      <c r="EQ28">
        <f t="shared" si="85"/>
        <v>33.1770585436564</v>
      </c>
      <c r="ER28">
        <f t="shared" si="85"/>
        <v>20.2149801818781</v>
      </c>
      <c r="ES28">
        <f t="shared" si="85"/>
        <v>-1.75782246625727</v>
      </c>
      <c r="ET28">
        <f t="shared" si="85"/>
        <v>18.283472365934</v>
      </c>
      <c r="EU28">
        <f t="shared" si="85"/>
        <v>14.0801749419008</v>
      </c>
      <c r="EV28">
        <f t="shared" si="85"/>
        <v>34.0551573567688</v>
      </c>
      <c r="EW28">
        <f t="shared" si="85"/>
        <v>15.6899611032381</v>
      </c>
      <c r="EX28">
        <f t="shared" si="85"/>
        <v>15.9302382032946</v>
      </c>
      <c r="EY28">
        <f t="shared" si="85"/>
        <v>14.0813160300566</v>
      </c>
      <c r="EZ28">
        <f t="shared" si="85"/>
        <v>-310.957746546729</v>
      </c>
      <c r="FA28">
        <f t="shared" si="85"/>
        <v>0.498195178551406</v>
      </c>
      <c r="FB28">
        <f t="shared" si="85"/>
        <v>13.0024248535622</v>
      </c>
      <c r="FC28">
        <f t="shared" si="85"/>
        <v>6.51856317594177</v>
      </c>
      <c r="FD28">
        <f t="shared" si="85"/>
        <v>-1.95321476729925</v>
      </c>
      <c r="FE28">
        <f t="shared" si="85"/>
        <v>35.4404390500574</v>
      </c>
      <c r="FF28">
        <f t="shared" si="85"/>
        <v>-8.02492950800281</v>
      </c>
      <c r="FG28">
        <f t="shared" si="85"/>
        <v>34.9371571253025</v>
      </c>
      <c r="FH28">
        <f t="shared" si="85"/>
        <v>41.6118065402975</v>
      </c>
      <c r="FI28">
        <f t="shared" si="85"/>
        <v>-43.7135952742345</v>
      </c>
      <c r="FJ28">
        <f t="shared" si="85"/>
        <v>24.4874600705455</v>
      </c>
      <c r="FK28">
        <f t="shared" si="85"/>
        <v>-24.9634661308888</v>
      </c>
      <c r="FL28">
        <f t="shared" si="85"/>
        <v>56.3217935690005</v>
      </c>
      <c r="FM28">
        <f t="shared" si="85"/>
        <v>60.7094797844605</v>
      </c>
      <c r="FN28">
        <f t="shared" si="85"/>
        <v>12.41070880322</v>
      </c>
      <c r="FO28">
        <f t="shared" si="85"/>
        <v>3.56786739620061</v>
      </c>
      <c r="FP28">
        <f t="shared" si="85"/>
        <v>16.8561443462725</v>
      </c>
      <c r="FQ28">
        <f t="shared" si="85"/>
        <v>-21.8816602912639</v>
      </c>
      <c r="FR28">
        <f t="shared" si="85"/>
        <v>-11.1244366720237</v>
      </c>
      <c r="FS28">
        <f t="shared" si="85"/>
        <v>18.2681528658083</v>
      </c>
      <c r="FT28">
        <f t="shared" ref="FT28:GZ28" si="86">FT27*(1-BW27*0.5)+$C28*BW27*0.5*0.8+BW74-(0.22/3)*FT27</f>
        <v>21.6244008714511</v>
      </c>
      <c r="FU28">
        <f t="shared" si="86"/>
        <v>5.30211938201728</v>
      </c>
      <c r="FV28">
        <f t="shared" si="86"/>
        <v>21.5223493344064</v>
      </c>
      <c r="FW28">
        <f t="shared" si="86"/>
        <v>-138.897978047037</v>
      </c>
      <c r="FX28">
        <f t="shared" si="86"/>
        <v>15.8205529812697</v>
      </c>
      <c r="FY28">
        <f t="shared" si="86"/>
        <v>13.23142342159</v>
      </c>
      <c r="FZ28">
        <f t="shared" si="86"/>
        <v>-376.195076596044</v>
      </c>
      <c r="GA28">
        <f t="shared" si="86"/>
        <v>-406.107996553018</v>
      </c>
      <c r="GB28">
        <f t="shared" si="86"/>
        <v>-34.1167639694021</v>
      </c>
      <c r="GC28">
        <f t="shared" si="86"/>
        <v>-167.657611642236</v>
      </c>
      <c r="GD28">
        <f t="shared" si="86"/>
        <v>20.9300182656857</v>
      </c>
      <c r="GE28">
        <f t="shared" si="86"/>
        <v>13.0770426590411</v>
      </c>
      <c r="GF28">
        <f t="shared" si="86"/>
        <v>10.6630006089452</v>
      </c>
      <c r="GG28">
        <f t="shared" si="86"/>
        <v>56.9547718522977</v>
      </c>
      <c r="GH28">
        <f t="shared" si="86"/>
        <v>13.2926864876527</v>
      </c>
      <c r="GI28">
        <f t="shared" si="86"/>
        <v>1.94330631671241</v>
      </c>
      <c r="GJ28">
        <f t="shared" si="86"/>
        <v>40.1576851414943</v>
      </c>
      <c r="GK28">
        <f t="shared" si="86"/>
        <v>8.16671432764923</v>
      </c>
      <c r="GL28">
        <f t="shared" si="86"/>
        <v>2.75698579445015</v>
      </c>
      <c r="GM28">
        <f t="shared" si="86"/>
        <v>7.4633308874306</v>
      </c>
      <c r="GN28">
        <f t="shared" si="86"/>
        <v>1.97722259554186</v>
      </c>
      <c r="GO28">
        <f t="shared" si="86"/>
        <v>12.4131958707053</v>
      </c>
      <c r="GP28">
        <f t="shared" si="86"/>
        <v>30.1786553754372</v>
      </c>
      <c r="GQ28">
        <f t="shared" si="86"/>
        <v>118.339495913631</v>
      </c>
      <c r="GR28">
        <f t="shared" si="86"/>
        <v>39.7749288878397</v>
      </c>
      <c r="GS28">
        <f t="shared" si="86"/>
        <v>24.4409667351386</v>
      </c>
      <c r="GT28">
        <f t="shared" si="86"/>
        <v>29.056502579575</v>
      </c>
      <c r="GU28">
        <f t="shared" si="86"/>
        <v>16.879517402585</v>
      </c>
      <c r="GV28">
        <f t="shared" si="86"/>
        <v>-23.5535282645406</v>
      </c>
      <c r="GW28">
        <f t="shared" si="86"/>
        <v>15.2128704487912</v>
      </c>
      <c r="GX28">
        <f t="shared" si="86"/>
        <v>18.3403316501452</v>
      </c>
      <c r="GY28">
        <f t="shared" si="86"/>
        <v>4.93081889616719</v>
      </c>
      <c r="GZ28">
        <f t="shared" si="86"/>
        <v>-10.7732584201291</v>
      </c>
      <c r="HA28" s="21">
        <v>24</v>
      </c>
      <c r="HB28" s="13">
        <f t="shared" si="9"/>
        <v>16.6422241796578</v>
      </c>
    </row>
    <row r="29" spans="1:210">
      <c r="A29" s="12">
        <v>42787.625</v>
      </c>
      <c r="B29" s="13">
        <v>21.3333333333333</v>
      </c>
      <c r="C29" s="13">
        <v>63</v>
      </c>
      <c r="E29" s="9">
        <v>0</v>
      </c>
      <c r="F29">
        <v>0</v>
      </c>
      <c r="H29" s="15">
        <v>0.025</v>
      </c>
      <c r="I29" s="15">
        <v>0.425</v>
      </c>
      <c r="J29" s="15">
        <v>0.425</v>
      </c>
      <c r="K29" s="15">
        <v>0.025</v>
      </c>
      <c r="L29" s="15">
        <v>0.175</v>
      </c>
      <c r="M29" s="15">
        <v>0.175</v>
      </c>
      <c r="N29" s="15">
        <v>0.075</v>
      </c>
      <c r="O29" s="15">
        <v>0.025</v>
      </c>
      <c r="P29" s="15">
        <v>0.425</v>
      </c>
      <c r="Q29" s="15">
        <v>0.075</v>
      </c>
      <c r="R29" s="15">
        <v>0.375</v>
      </c>
      <c r="S29" s="15">
        <v>0.125</v>
      </c>
      <c r="T29" s="15">
        <v>0.025</v>
      </c>
      <c r="U29" s="15">
        <v>0.425</v>
      </c>
      <c r="V29" s="15">
        <v>0.075</v>
      </c>
      <c r="W29" s="15">
        <v>0.075</v>
      </c>
      <c r="X29" s="15">
        <v>0.075</v>
      </c>
      <c r="Y29" s="15">
        <v>0.025</v>
      </c>
      <c r="Z29" s="15">
        <v>0.125</v>
      </c>
      <c r="AA29" s="15">
        <v>0.025</v>
      </c>
      <c r="AB29" s="15">
        <v>0.375</v>
      </c>
      <c r="AC29" s="15">
        <v>0.425</v>
      </c>
      <c r="AD29" s="15">
        <v>0.325</v>
      </c>
      <c r="AE29" s="15">
        <v>0.075</v>
      </c>
      <c r="AF29" s="15">
        <v>0.275</v>
      </c>
      <c r="AG29" s="15">
        <v>0.125</v>
      </c>
      <c r="AH29" s="15">
        <v>0.425</v>
      </c>
      <c r="AI29" s="15">
        <v>0.175</v>
      </c>
      <c r="AJ29" s="15">
        <v>0.275</v>
      </c>
      <c r="AK29" s="15">
        <v>0.125</v>
      </c>
      <c r="AL29" s="15">
        <v>0.025</v>
      </c>
      <c r="AM29" s="15">
        <v>0.175</v>
      </c>
      <c r="AN29" s="15">
        <v>0.025</v>
      </c>
      <c r="AO29" s="15">
        <v>0.175</v>
      </c>
      <c r="AP29" s="15">
        <v>0.475</v>
      </c>
      <c r="AQ29" s="15">
        <v>0.025</v>
      </c>
      <c r="AR29" s="15">
        <v>0.075</v>
      </c>
      <c r="AS29" s="15">
        <v>0.025</v>
      </c>
      <c r="AT29" s="15">
        <v>0.075</v>
      </c>
      <c r="AU29" s="15">
        <v>0.075</v>
      </c>
      <c r="AV29" s="15">
        <v>0.375</v>
      </c>
      <c r="AW29" s="15">
        <v>0.025</v>
      </c>
      <c r="AX29" s="15">
        <v>0.425</v>
      </c>
      <c r="AY29" s="15">
        <v>0.175</v>
      </c>
      <c r="AZ29" s="15">
        <v>0.025</v>
      </c>
      <c r="BA29" s="15">
        <v>0.425</v>
      </c>
      <c r="BB29" s="15">
        <v>0.175</v>
      </c>
      <c r="BC29" s="15">
        <v>0.025</v>
      </c>
      <c r="BD29" s="15">
        <v>0.075</v>
      </c>
      <c r="BE29" s="15">
        <v>0.075</v>
      </c>
      <c r="BF29" s="15">
        <v>0.175</v>
      </c>
      <c r="BG29" s="15">
        <v>0.375</v>
      </c>
      <c r="BH29" s="15">
        <v>0.425</v>
      </c>
      <c r="BI29" s="15">
        <v>0.225</v>
      </c>
      <c r="BJ29" s="15">
        <v>0.375</v>
      </c>
      <c r="BK29" s="15">
        <v>0.075</v>
      </c>
      <c r="BL29" s="15">
        <v>0.025</v>
      </c>
      <c r="BM29" s="15">
        <v>0.025</v>
      </c>
      <c r="BN29" s="15">
        <v>0.025</v>
      </c>
      <c r="BO29" s="15">
        <v>0.025</v>
      </c>
      <c r="BP29" s="15">
        <v>0.025</v>
      </c>
      <c r="BQ29" s="15">
        <v>0.025</v>
      </c>
      <c r="BR29" s="15">
        <v>0.075</v>
      </c>
      <c r="BS29" s="15">
        <v>0.175</v>
      </c>
      <c r="BT29" s="15">
        <v>0.125</v>
      </c>
      <c r="BU29" s="15">
        <v>0.325</v>
      </c>
      <c r="BV29" s="15">
        <v>0.275</v>
      </c>
      <c r="BW29" s="15">
        <v>0.275</v>
      </c>
      <c r="BX29" s="15">
        <v>0.075</v>
      </c>
      <c r="BY29" s="15">
        <v>0.175</v>
      </c>
      <c r="BZ29" s="15">
        <v>0.125</v>
      </c>
      <c r="CA29" s="15">
        <v>0.025</v>
      </c>
      <c r="CB29" s="15">
        <v>0.125</v>
      </c>
      <c r="CC29" s="15">
        <v>0.075</v>
      </c>
      <c r="CD29" s="15">
        <v>0.325</v>
      </c>
      <c r="CE29" s="15">
        <v>0.075</v>
      </c>
      <c r="CF29" s="15">
        <v>0.125</v>
      </c>
      <c r="CG29" s="15">
        <v>0.425</v>
      </c>
      <c r="CH29" s="15">
        <v>0.075</v>
      </c>
      <c r="CI29" s="15">
        <v>0.275</v>
      </c>
      <c r="CJ29" s="15">
        <v>0.125</v>
      </c>
      <c r="CK29" s="15">
        <v>0.025</v>
      </c>
      <c r="CL29" s="15">
        <v>0.375</v>
      </c>
      <c r="CM29" s="15">
        <v>0.025</v>
      </c>
      <c r="CN29" s="15">
        <v>0.125</v>
      </c>
      <c r="CO29" s="15">
        <v>0.275</v>
      </c>
      <c r="CP29" s="15">
        <v>0.425</v>
      </c>
      <c r="CQ29" s="15">
        <v>0.025</v>
      </c>
      <c r="CR29" s="15">
        <v>0.025</v>
      </c>
      <c r="CS29" s="15">
        <v>0.275</v>
      </c>
      <c r="CT29" s="15">
        <v>0.225</v>
      </c>
      <c r="CU29" s="15">
        <v>0.175</v>
      </c>
      <c r="CV29" s="15">
        <v>0.025</v>
      </c>
      <c r="CW29" s="15">
        <v>0.425</v>
      </c>
      <c r="CX29" s="15">
        <v>0.075</v>
      </c>
      <c r="CY29" s="15">
        <v>0.325</v>
      </c>
      <c r="CZ29" s="15">
        <v>0.175</v>
      </c>
      <c r="DA29" s="15">
        <v>0.125</v>
      </c>
      <c r="DB29" s="15">
        <v>0.075</v>
      </c>
      <c r="DC29" s="15">
        <v>0.125</v>
      </c>
      <c r="DE29">
        <f t="shared" ref="DE29:DE46" si="87">DE28*(1-H28*0.5)+$C29*H28*0.5*0.8+H75-(0.22/3)*DE28</f>
        <v>19.5888107711649</v>
      </c>
      <c r="DF29">
        <f t="shared" si="82"/>
        <v>-26.6866611347427</v>
      </c>
      <c r="DG29">
        <f t="shared" si="83"/>
        <v>16.825669502315</v>
      </c>
      <c r="DH29">
        <f t="shared" ref="DH29:EM29" si="88">DH28*(1-K28*0.5)+$C29*K28*0.5*0.8+K75-(0.22/3)*DH28</f>
        <v>33.5735113522188</v>
      </c>
      <c r="DI29">
        <f t="shared" si="88"/>
        <v>8.23229321079548</v>
      </c>
      <c r="DJ29">
        <f t="shared" si="88"/>
        <v>21.3889015639955</v>
      </c>
      <c r="DK29">
        <f t="shared" si="88"/>
        <v>13.2319086126902</v>
      </c>
      <c r="DL29">
        <f t="shared" si="88"/>
        <v>18.9026201859715</v>
      </c>
      <c r="DM29">
        <f t="shared" si="88"/>
        <v>19.18468391452</v>
      </c>
      <c r="DN29">
        <f t="shared" si="88"/>
        <v>28.5848833688674</v>
      </c>
      <c r="DO29">
        <f t="shared" si="88"/>
        <v>2.78360635288514</v>
      </c>
      <c r="DP29">
        <f t="shared" si="88"/>
        <v>20.2947932089793</v>
      </c>
      <c r="DQ29">
        <f t="shared" si="88"/>
        <v>-1.98067510393253</v>
      </c>
      <c r="DR29">
        <f t="shared" si="88"/>
        <v>12.8361238290718</v>
      </c>
      <c r="DS29">
        <f t="shared" si="88"/>
        <v>27.6843169636581</v>
      </c>
      <c r="DT29">
        <f t="shared" si="88"/>
        <v>54.5644147877505</v>
      </c>
      <c r="DU29">
        <f t="shared" si="88"/>
        <v>15.2345660693032</v>
      </c>
      <c r="DV29">
        <f t="shared" si="88"/>
        <v>37.7511310501542</v>
      </c>
      <c r="DW29">
        <f t="shared" si="88"/>
        <v>14.5884918501753</v>
      </c>
      <c r="DX29">
        <f t="shared" si="88"/>
        <v>-13.8169378792625</v>
      </c>
      <c r="DY29">
        <f t="shared" si="88"/>
        <v>8.22133811136301</v>
      </c>
      <c r="DZ29">
        <f t="shared" si="88"/>
        <v>28.9066216805678</v>
      </c>
      <c r="EA29">
        <f t="shared" si="88"/>
        <v>11.2646166499186</v>
      </c>
      <c r="EB29">
        <f t="shared" si="88"/>
        <v>20.1566603017021</v>
      </c>
      <c r="EC29">
        <f t="shared" si="88"/>
        <v>17.6183863289943</v>
      </c>
      <c r="ED29">
        <f t="shared" si="88"/>
        <v>14.4453317765912</v>
      </c>
      <c r="EE29">
        <f t="shared" si="88"/>
        <v>18.6395209684501</v>
      </c>
      <c r="EF29">
        <f t="shared" si="88"/>
        <v>-48.7761559024414</v>
      </c>
      <c r="EG29">
        <f t="shared" si="88"/>
        <v>37.745446981911</v>
      </c>
      <c r="EH29">
        <f t="shared" si="88"/>
        <v>24.0501672446785</v>
      </c>
      <c r="EI29">
        <f t="shared" si="88"/>
        <v>17.2529659678177</v>
      </c>
      <c r="EJ29">
        <f t="shared" si="88"/>
        <v>15.1059987961783</v>
      </c>
      <c r="EK29">
        <f t="shared" si="88"/>
        <v>19.8047103734347</v>
      </c>
      <c r="EL29">
        <f t="shared" si="88"/>
        <v>5.82892626926467</v>
      </c>
      <c r="EM29">
        <f t="shared" si="88"/>
        <v>25.4001705144583</v>
      </c>
      <c r="EN29">
        <f t="shared" ref="EN29:FS29" si="89">EN28*(1-AQ28*0.5)+$C29*AQ28*0.5*0.8+AQ75-(0.22/3)*EN28</f>
        <v>13.2470413073871</v>
      </c>
      <c r="EO29">
        <f t="shared" si="89"/>
        <v>22.1777761570056</v>
      </c>
      <c r="EP29">
        <f t="shared" si="89"/>
        <v>21.2943704015136</v>
      </c>
      <c r="EQ29">
        <f t="shared" si="89"/>
        <v>31.3899345550678</v>
      </c>
      <c r="ER29">
        <f t="shared" si="89"/>
        <v>22.1283630314124</v>
      </c>
      <c r="ES29">
        <f t="shared" si="89"/>
        <v>6.8467306653684</v>
      </c>
      <c r="ET29">
        <f t="shared" si="89"/>
        <v>17.344140987858</v>
      </c>
      <c r="EU29">
        <f t="shared" si="89"/>
        <v>16.2256134720785</v>
      </c>
      <c r="EV29">
        <f t="shared" si="89"/>
        <v>32.170710749727</v>
      </c>
      <c r="EW29">
        <f t="shared" si="89"/>
        <v>21.9152472212292</v>
      </c>
      <c r="EX29">
        <f t="shared" si="89"/>
        <v>15.1928927575118</v>
      </c>
      <c r="EY29">
        <f t="shared" si="89"/>
        <v>17.1345381344711</v>
      </c>
      <c r="EZ29">
        <f t="shared" si="89"/>
        <v>-238.46748831646</v>
      </c>
      <c r="FA29">
        <f t="shared" si="89"/>
        <v>4.82806878733439</v>
      </c>
      <c r="FB29">
        <f t="shared" si="89"/>
        <v>17.1910802802695</v>
      </c>
      <c r="FC29">
        <f t="shared" si="89"/>
        <v>7.68608909060822</v>
      </c>
      <c r="FD29">
        <f t="shared" si="89"/>
        <v>1.46209690525889</v>
      </c>
      <c r="FE29">
        <f t="shared" si="89"/>
        <v>33.0284680315942</v>
      </c>
      <c r="FF29">
        <f t="shared" si="89"/>
        <v>-6.7061230585659</v>
      </c>
      <c r="FG29">
        <f t="shared" si="89"/>
        <v>32.5683844720473</v>
      </c>
      <c r="FH29">
        <f t="shared" si="89"/>
        <v>39.1095361519071</v>
      </c>
      <c r="FI29">
        <f t="shared" si="89"/>
        <v>-32.2729920342951</v>
      </c>
      <c r="FJ29">
        <f t="shared" si="89"/>
        <v>23.66343324606</v>
      </c>
      <c r="FK29">
        <f t="shared" si="89"/>
        <v>-20.3066819680487</v>
      </c>
      <c r="FL29">
        <f t="shared" si="89"/>
        <v>52.1175062876613</v>
      </c>
      <c r="FM29">
        <f t="shared" si="89"/>
        <v>56.1285827696276</v>
      </c>
      <c r="FN29">
        <f t="shared" si="89"/>
        <v>16.7241176972077</v>
      </c>
      <c r="FO29">
        <f t="shared" si="89"/>
        <v>8.57483870507333</v>
      </c>
      <c r="FP29">
        <f t="shared" si="89"/>
        <v>16.0393252898841</v>
      </c>
      <c r="FQ29">
        <f t="shared" si="89"/>
        <v>-4.91715239134427</v>
      </c>
      <c r="FR29">
        <f t="shared" si="89"/>
        <v>-9.53958919100833</v>
      </c>
      <c r="FS29">
        <f t="shared" si="89"/>
        <v>19.7400249465575</v>
      </c>
      <c r="FT29">
        <f t="shared" ref="FT29:GZ29" si="90">FT28*(1-BW28*0.5)+$C29*BW28*0.5*0.8+BW75-(0.22/3)*FT28</f>
        <v>21.8370864197457</v>
      </c>
      <c r="FU29">
        <f t="shared" si="90"/>
        <v>8.85936184807617</v>
      </c>
      <c r="FV29">
        <f t="shared" si="90"/>
        <v>20.3050143498698</v>
      </c>
      <c r="FW29">
        <f t="shared" si="90"/>
        <v>-112.148553244472</v>
      </c>
      <c r="FX29">
        <f t="shared" si="90"/>
        <v>16.8215945346472</v>
      </c>
      <c r="FY29">
        <f t="shared" si="90"/>
        <v>16.4425839024112</v>
      </c>
      <c r="FZ29">
        <f t="shared" si="90"/>
        <v>-289.950614613711</v>
      </c>
      <c r="GA29">
        <f t="shared" si="90"/>
        <v>-347.7949936879</v>
      </c>
      <c r="GB29">
        <f t="shared" si="90"/>
        <v>-24.2196510976566</v>
      </c>
      <c r="GC29">
        <f t="shared" si="90"/>
        <v>-141.734119394166</v>
      </c>
      <c r="GD29">
        <f t="shared" si="90"/>
        <v>19.7635250312143</v>
      </c>
      <c r="GE29">
        <f t="shared" si="90"/>
        <v>14.4507443645214</v>
      </c>
      <c r="GF29">
        <f t="shared" si="90"/>
        <v>17.3317346167787</v>
      </c>
      <c r="GG29">
        <f t="shared" si="90"/>
        <v>51.3851995645159</v>
      </c>
      <c r="GH29">
        <f t="shared" si="90"/>
        <v>13.7094137352712</v>
      </c>
      <c r="GI29">
        <f t="shared" si="90"/>
        <v>2.40650585786126</v>
      </c>
      <c r="GJ29">
        <f t="shared" si="90"/>
        <v>38.1089907812373</v>
      </c>
      <c r="GK29">
        <f t="shared" si="90"/>
        <v>8.09573801452601</v>
      </c>
      <c r="GL29">
        <f t="shared" si="90"/>
        <v>5.53249522403734</v>
      </c>
      <c r="GM29">
        <f t="shared" si="90"/>
        <v>16.0400621421067</v>
      </c>
      <c r="GN29">
        <f t="shared" si="90"/>
        <v>12.1220664703161</v>
      </c>
      <c r="GO29">
        <f t="shared" si="90"/>
        <v>11.9777298918031</v>
      </c>
      <c r="GP29">
        <f t="shared" si="90"/>
        <v>28.2183207890455</v>
      </c>
      <c r="GQ29">
        <f t="shared" si="90"/>
        <v>103.716560320855</v>
      </c>
      <c r="GR29">
        <f t="shared" si="90"/>
        <v>36.9909141583002</v>
      </c>
      <c r="GS29">
        <f t="shared" si="90"/>
        <v>25.5690204168587</v>
      </c>
      <c r="GT29">
        <f t="shared" si="90"/>
        <v>27.1924861081615</v>
      </c>
      <c r="GU29">
        <f t="shared" si="90"/>
        <v>19.4127404186046</v>
      </c>
      <c r="GV29">
        <f t="shared" si="90"/>
        <v>-20.9018504218342</v>
      </c>
      <c r="GW29">
        <f t="shared" si="90"/>
        <v>15.4167773073835</v>
      </c>
      <c r="GX29">
        <f t="shared" si="90"/>
        <v>20.6020866851599</v>
      </c>
      <c r="GY29">
        <f t="shared" si="90"/>
        <v>6.27431980184199</v>
      </c>
      <c r="GZ29">
        <f t="shared" si="90"/>
        <v>-9.21855373906805</v>
      </c>
      <c r="HA29" s="21">
        <v>21.3333333333333</v>
      </c>
      <c r="HB29" s="13">
        <f t="shared" si="9"/>
        <v>17.7420357341672</v>
      </c>
    </row>
    <row r="30" spans="1:210">
      <c r="A30" s="12">
        <v>42787.6458333333</v>
      </c>
      <c r="B30" s="13">
        <v>16.3333333333333</v>
      </c>
      <c r="C30" s="13">
        <v>63</v>
      </c>
      <c r="E30" s="9">
        <v>0</v>
      </c>
      <c r="F30">
        <v>0</v>
      </c>
      <c r="H30" s="15">
        <v>0.025</v>
      </c>
      <c r="I30" s="15">
        <v>0.275</v>
      </c>
      <c r="J30" s="15">
        <v>0.075</v>
      </c>
      <c r="K30" s="15">
        <v>0.125</v>
      </c>
      <c r="L30" s="15">
        <v>0.025</v>
      </c>
      <c r="M30" s="15">
        <v>0.025</v>
      </c>
      <c r="N30" s="15">
        <v>0.075</v>
      </c>
      <c r="O30" s="15">
        <v>0.075</v>
      </c>
      <c r="P30" s="15">
        <v>0.175</v>
      </c>
      <c r="Q30" s="15">
        <v>0.125</v>
      </c>
      <c r="R30" s="15">
        <v>0.025</v>
      </c>
      <c r="S30" s="15">
        <v>0.325</v>
      </c>
      <c r="T30" s="15">
        <v>0.025</v>
      </c>
      <c r="U30" s="15">
        <v>0.075</v>
      </c>
      <c r="V30" s="15">
        <v>0.375</v>
      </c>
      <c r="W30" s="15">
        <v>0.175</v>
      </c>
      <c r="X30" s="15">
        <v>0.425</v>
      </c>
      <c r="Y30" s="15">
        <v>0.475</v>
      </c>
      <c r="Z30" s="15">
        <v>0.425</v>
      </c>
      <c r="AA30" s="15">
        <v>0.125</v>
      </c>
      <c r="AB30" s="15">
        <v>0.025</v>
      </c>
      <c r="AC30" s="15">
        <v>0.025</v>
      </c>
      <c r="AD30" s="15">
        <v>0.175</v>
      </c>
      <c r="AE30" s="15">
        <v>0.225</v>
      </c>
      <c r="AF30" s="15">
        <v>0.075</v>
      </c>
      <c r="AG30" s="15">
        <v>0.025</v>
      </c>
      <c r="AH30" s="15">
        <v>0.075</v>
      </c>
      <c r="AI30" s="15">
        <v>0.275</v>
      </c>
      <c r="AJ30" s="15">
        <v>0.075</v>
      </c>
      <c r="AK30" s="15">
        <v>0.175</v>
      </c>
      <c r="AL30" s="15">
        <v>0.025</v>
      </c>
      <c r="AM30" s="15">
        <v>0.075</v>
      </c>
      <c r="AN30" s="15">
        <v>0.125</v>
      </c>
      <c r="AO30" s="15">
        <v>0.075</v>
      </c>
      <c r="AP30" s="15">
        <v>0.175</v>
      </c>
      <c r="AQ30" s="15">
        <v>0.175</v>
      </c>
      <c r="AR30" s="15">
        <v>0.075</v>
      </c>
      <c r="AS30" s="15">
        <v>0.425</v>
      </c>
      <c r="AT30" s="15">
        <v>0.325</v>
      </c>
      <c r="AU30" s="15">
        <v>0.175</v>
      </c>
      <c r="AV30" s="15">
        <v>0.075</v>
      </c>
      <c r="AW30" s="15">
        <v>0.075</v>
      </c>
      <c r="AX30" s="15">
        <v>0.075</v>
      </c>
      <c r="AY30" s="15">
        <v>0.375</v>
      </c>
      <c r="AZ30" s="15">
        <v>0.275</v>
      </c>
      <c r="BA30" s="15">
        <v>0.075</v>
      </c>
      <c r="BB30" s="15">
        <v>0.025</v>
      </c>
      <c r="BC30" s="15">
        <v>0.025</v>
      </c>
      <c r="BD30" s="15">
        <v>0.025</v>
      </c>
      <c r="BE30" s="15">
        <v>0.025</v>
      </c>
      <c r="BF30" s="15">
        <v>0.025</v>
      </c>
      <c r="BG30" s="15">
        <v>0.025</v>
      </c>
      <c r="BH30" s="15">
        <v>0.075</v>
      </c>
      <c r="BI30" s="15">
        <v>0.125</v>
      </c>
      <c r="BJ30" s="15">
        <v>0.125</v>
      </c>
      <c r="BK30" s="15">
        <v>0.275</v>
      </c>
      <c r="BL30" s="15">
        <v>0.075</v>
      </c>
      <c r="BM30" s="15">
        <v>0.275</v>
      </c>
      <c r="BN30" s="15">
        <v>0.325</v>
      </c>
      <c r="BO30" s="15">
        <v>0.025</v>
      </c>
      <c r="BP30" s="15">
        <v>0.175</v>
      </c>
      <c r="BQ30" s="15">
        <v>0.125</v>
      </c>
      <c r="BR30" s="15">
        <v>0.325</v>
      </c>
      <c r="BS30" s="15">
        <v>0.025</v>
      </c>
      <c r="BT30" s="15">
        <v>0.175</v>
      </c>
      <c r="BU30" s="15">
        <v>0.075</v>
      </c>
      <c r="BV30" s="15">
        <v>0.425</v>
      </c>
      <c r="BW30" s="15">
        <v>0.025</v>
      </c>
      <c r="BX30" s="15">
        <v>0.025</v>
      </c>
      <c r="BY30" s="15">
        <v>0.175</v>
      </c>
      <c r="BZ30" s="15">
        <v>0.025</v>
      </c>
      <c r="CA30" s="15">
        <v>0.075</v>
      </c>
      <c r="CB30" s="15">
        <v>0.025</v>
      </c>
      <c r="CC30" s="15">
        <v>0.425</v>
      </c>
      <c r="CD30" s="15">
        <v>0.025</v>
      </c>
      <c r="CE30" s="15">
        <v>0.425</v>
      </c>
      <c r="CF30" s="15">
        <v>0.025</v>
      </c>
      <c r="CG30" s="15">
        <v>0.025</v>
      </c>
      <c r="CH30" s="15">
        <v>0.025</v>
      </c>
      <c r="CI30" s="15">
        <v>0.075</v>
      </c>
      <c r="CJ30" s="15">
        <v>0.425</v>
      </c>
      <c r="CK30" s="15">
        <v>0.275</v>
      </c>
      <c r="CL30" s="15">
        <v>0.425</v>
      </c>
      <c r="CM30" s="15">
        <v>0.425</v>
      </c>
      <c r="CN30" s="15">
        <v>0.075</v>
      </c>
      <c r="CO30" s="15">
        <v>0.075</v>
      </c>
      <c r="CP30" s="15">
        <v>0.225</v>
      </c>
      <c r="CQ30" s="15">
        <v>0.025</v>
      </c>
      <c r="CR30" s="15">
        <v>0.025</v>
      </c>
      <c r="CS30" s="15">
        <v>0.075</v>
      </c>
      <c r="CT30" s="15">
        <v>0.125</v>
      </c>
      <c r="CU30" s="15">
        <v>0.275</v>
      </c>
      <c r="CV30" s="15">
        <v>0.375</v>
      </c>
      <c r="CW30" s="15">
        <v>0.425</v>
      </c>
      <c r="CX30" s="15">
        <v>0.325</v>
      </c>
      <c r="CY30" s="15">
        <v>0.225</v>
      </c>
      <c r="CZ30" s="15">
        <v>0.075</v>
      </c>
      <c r="DA30" s="15">
        <v>0.125</v>
      </c>
      <c r="DB30" s="15">
        <v>0.125</v>
      </c>
      <c r="DC30" s="15">
        <v>0.175</v>
      </c>
      <c r="DE30">
        <f t="shared" si="87"/>
        <v>18.5374378466399</v>
      </c>
      <c r="DF30">
        <f t="shared" si="82"/>
        <v>-8.34872382706208</v>
      </c>
      <c r="DG30">
        <f t="shared" si="83"/>
        <v>22.7263323029033</v>
      </c>
      <c r="DH30">
        <f t="shared" ref="DH30:EM30" si="91">DH29*(1-K29*0.5)+$C30*K29*0.5*0.8+K76-(0.22/3)*DH29</f>
        <v>31.3217849611534</v>
      </c>
      <c r="DI30">
        <f t="shared" si="91"/>
        <v>11.3182660527259</v>
      </c>
      <c r="DJ30">
        <f t="shared" si="91"/>
        <v>22.3588532291196</v>
      </c>
      <c r="DK30">
        <f t="shared" si="91"/>
        <v>13.6553720747837</v>
      </c>
      <c r="DL30">
        <f t="shared" si="91"/>
        <v>17.9101452866756</v>
      </c>
      <c r="DM30">
        <f t="shared" si="91"/>
        <v>24.4110617622864</v>
      </c>
      <c r="DN30">
        <f t="shared" si="91"/>
        <v>27.3067254621513</v>
      </c>
      <c r="DO30">
        <f t="shared" si="91"/>
        <v>11.5075490291743</v>
      </c>
      <c r="DP30">
        <f t="shared" si="91"/>
        <v>20.688083798093</v>
      </c>
      <c r="DQ30">
        <f t="shared" si="91"/>
        <v>-1.18066715751165</v>
      </c>
      <c r="DR30">
        <f t="shared" si="91"/>
        <v>19.8771317679288</v>
      </c>
      <c r="DS30">
        <f t="shared" si="91"/>
        <v>26.5059718335194</v>
      </c>
      <c r="DT30">
        <f t="shared" si="91"/>
        <v>50.4068588154414</v>
      </c>
      <c r="DU30">
        <f t="shared" si="91"/>
        <v>15.4360683299555</v>
      </c>
      <c r="DV30">
        <f t="shared" si="91"/>
        <v>35.140825635016</v>
      </c>
      <c r="DW30">
        <f t="shared" si="91"/>
        <v>15.7568883738598</v>
      </c>
      <c r="DX30">
        <f t="shared" si="91"/>
        <v>-12.0009840446258</v>
      </c>
      <c r="DY30">
        <f t="shared" si="91"/>
        <v>15.5269390873158</v>
      </c>
      <c r="DZ30">
        <f t="shared" si="91"/>
        <v>31.3541456502055</v>
      </c>
      <c r="EA30">
        <f t="shared" si="91"/>
        <v>16.7980445566462</v>
      </c>
      <c r="EB30">
        <f t="shared" si="91"/>
        <v>19.8126304515968</v>
      </c>
      <c r="EC30">
        <f t="shared" si="91"/>
        <v>20.833843211298</v>
      </c>
      <c r="ED30">
        <f t="shared" si="91"/>
        <v>15.6331742102709</v>
      </c>
      <c r="EE30">
        <f t="shared" si="91"/>
        <v>24.0217245583014</v>
      </c>
      <c r="EF30">
        <f t="shared" si="91"/>
        <v>-36.5213241614654</v>
      </c>
      <c r="EG30">
        <f t="shared" si="91"/>
        <v>36.7174485765581</v>
      </c>
      <c r="EH30">
        <f t="shared" si="91"/>
        <v>23.9333528606096</v>
      </c>
      <c r="EI30">
        <f t="shared" si="91"/>
        <v>16.4020863889133</v>
      </c>
      <c r="EJ30">
        <f t="shared" si="91"/>
        <v>17.0864506564596</v>
      </c>
      <c r="EK30">
        <f t="shared" si="91"/>
        <v>18.7348060663816</v>
      </c>
      <c r="EL30">
        <f t="shared" si="91"/>
        <v>9.3014406276246</v>
      </c>
      <c r="EM30">
        <f t="shared" si="91"/>
        <v>29.4749508462142</v>
      </c>
      <c r="EN30">
        <f t="shared" ref="EN30:FS30" si="92">EN29*(1-AQ29*0.5)+$C30*AQ29*0.5*0.8+AQ76-(0.22/3)*EN29</f>
        <v>12.7400035951697</v>
      </c>
      <c r="EO30">
        <f t="shared" si="92"/>
        <v>21.6097392996042</v>
      </c>
      <c r="EP30">
        <f t="shared" si="92"/>
        <v>20.096603608717</v>
      </c>
      <c r="EQ30">
        <f t="shared" si="92"/>
        <v>29.8008834752145</v>
      </c>
      <c r="ER30">
        <f t="shared" si="92"/>
        <v>21.5658027954309</v>
      </c>
      <c r="ES30">
        <f t="shared" si="92"/>
        <v>14.5108750834848</v>
      </c>
      <c r="ET30">
        <f t="shared" si="92"/>
        <v>16.4854355530668</v>
      </c>
      <c r="EU30">
        <f t="shared" si="92"/>
        <v>22.297792287976</v>
      </c>
      <c r="EV30">
        <f t="shared" si="92"/>
        <v>31.4065881041459</v>
      </c>
      <c r="EW30">
        <f t="shared" si="92"/>
        <v>20.664188501407</v>
      </c>
      <c r="EX30">
        <f t="shared" si="92"/>
        <v>21.5602575776564</v>
      </c>
      <c r="EY30">
        <f t="shared" si="92"/>
        <v>18.788733251177</v>
      </c>
      <c r="EZ30">
        <f t="shared" si="92"/>
        <v>-217.369028902631</v>
      </c>
      <c r="FA30">
        <f t="shared" si="92"/>
        <v>6.18295783007149</v>
      </c>
      <c r="FB30">
        <f t="shared" si="92"/>
        <v>17.1757355492063</v>
      </c>
      <c r="FC30">
        <f t="shared" si="92"/>
        <v>10.8599097618687</v>
      </c>
      <c r="FD30">
        <f t="shared" si="92"/>
        <v>10.5307332958039</v>
      </c>
      <c r="FE30">
        <f t="shared" si="92"/>
        <v>34.2978309192302</v>
      </c>
      <c r="FF30">
        <f t="shared" si="92"/>
        <v>0.210098143150929</v>
      </c>
      <c r="FG30">
        <f t="shared" si="92"/>
        <v>33.5234641889217</v>
      </c>
      <c r="FH30">
        <f t="shared" si="92"/>
        <v>36.6648958950707</v>
      </c>
      <c r="FI30">
        <f t="shared" si="92"/>
        <v>-28.8728935513515</v>
      </c>
      <c r="FJ30">
        <f t="shared" si="92"/>
        <v>22.2623218924399</v>
      </c>
      <c r="FK30">
        <f t="shared" si="92"/>
        <v>-17.9336917657912</v>
      </c>
      <c r="FL30">
        <f t="shared" si="92"/>
        <v>48.2740869979704</v>
      </c>
      <c r="FM30">
        <f t="shared" si="92"/>
        <v>51.9408794152346</v>
      </c>
      <c r="FN30">
        <f t="shared" si="92"/>
        <v>15.9186309281974</v>
      </c>
      <c r="FO30">
        <f t="shared" si="92"/>
        <v>9.51446074859437</v>
      </c>
      <c r="FP30">
        <f t="shared" si="92"/>
        <v>17.8696671390944</v>
      </c>
      <c r="FQ30">
        <f t="shared" si="92"/>
        <v>-1.09923919152</v>
      </c>
      <c r="FR30">
        <f t="shared" si="92"/>
        <v>0.900163926537806</v>
      </c>
      <c r="FS30">
        <f t="shared" si="92"/>
        <v>22.5081696869916</v>
      </c>
      <c r="FT30">
        <f t="shared" ref="FT30:GZ30" si="93">FT29*(1-BW29*0.5)+$C30*BW29*0.5*0.8+BW76-(0.22/3)*FT29</f>
        <v>24.1631006995826</v>
      </c>
      <c r="FU30">
        <f t="shared" si="93"/>
        <v>9.76744924324773</v>
      </c>
      <c r="FV30">
        <f t="shared" si="93"/>
        <v>21.4492912085991</v>
      </c>
      <c r="FW30">
        <f t="shared" si="93"/>
        <v>-93.7650414287648</v>
      </c>
      <c r="FX30">
        <f t="shared" si="93"/>
        <v>16.0077410037566</v>
      </c>
      <c r="FY30">
        <f t="shared" si="93"/>
        <v>17.3591329223337</v>
      </c>
      <c r="FZ30">
        <f t="shared" si="93"/>
        <v>-255.924421494025</v>
      </c>
      <c r="GA30">
        <f t="shared" si="93"/>
        <v>-257.583341009837</v>
      </c>
      <c r="GB30">
        <f t="shared" si="93"/>
        <v>-19.645306434333</v>
      </c>
      <c r="GC30">
        <f t="shared" si="93"/>
        <v>-119.331901509791</v>
      </c>
      <c r="GD30">
        <f t="shared" si="93"/>
        <v>24.8244507931256</v>
      </c>
      <c r="GE30">
        <f t="shared" si="93"/>
        <v>14.7391201974536</v>
      </c>
      <c r="GF30">
        <f t="shared" si="93"/>
        <v>20.6076272350745</v>
      </c>
      <c r="GG30">
        <f t="shared" si="93"/>
        <v>47.5553766236692</v>
      </c>
      <c r="GH30">
        <f t="shared" si="93"/>
        <v>13.1626890563271</v>
      </c>
      <c r="GI30">
        <f t="shared" si="93"/>
        <v>11.2288089132691</v>
      </c>
      <c r="GJ30">
        <f t="shared" si="93"/>
        <v>35.4679690725144</v>
      </c>
      <c r="GK30">
        <f t="shared" si="93"/>
        <v>10.1460669342196</v>
      </c>
      <c r="GL30">
        <f t="shared" si="93"/>
        <v>11.2960608143028</v>
      </c>
      <c r="GM30">
        <f t="shared" si="93"/>
        <v>22.1652777131545</v>
      </c>
      <c r="GN30">
        <f t="shared" si="93"/>
        <v>11.7115890982807</v>
      </c>
      <c r="GO30">
        <f t="shared" si="93"/>
        <v>11.5796414094233</v>
      </c>
      <c r="GP30">
        <f t="shared" si="93"/>
        <v>29.1989581560217</v>
      </c>
      <c r="GQ30">
        <f t="shared" si="93"/>
        <v>90.1125661945628</v>
      </c>
      <c r="GR30">
        <f t="shared" si="93"/>
        <v>35.4515421311735</v>
      </c>
      <c r="GS30">
        <f t="shared" si="93"/>
        <v>24.0043461644116</v>
      </c>
      <c r="GT30">
        <f t="shared" si="93"/>
        <v>30.1299671622453</v>
      </c>
      <c r="GU30">
        <f t="shared" si="93"/>
        <v>19.1511616888759</v>
      </c>
      <c r="GV30">
        <f t="shared" si="93"/>
        <v>-7.78249736401827</v>
      </c>
      <c r="GW30">
        <f t="shared" si="93"/>
        <v>17.3472456237793</v>
      </c>
      <c r="GX30">
        <f t="shared" si="93"/>
        <v>20.9536365770923</v>
      </c>
      <c r="GY30">
        <f t="shared" si="93"/>
        <v>7.4689160238045</v>
      </c>
      <c r="GZ30">
        <f t="shared" si="93"/>
        <v>-4.81636685617797</v>
      </c>
      <c r="HA30" s="21">
        <v>16.3333333333333</v>
      </c>
      <c r="HB30" s="13">
        <f t="shared" si="9"/>
        <v>18.6770703642156</v>
      </c>
    </row>
    <row r="31" spans="1:210">
      <c r="A31" s="12">
        <v>42787.6666666667</v>
      </c>
      <c r="B31" s="13">
        <v>15</v>
      </c>
      <c r="C31" s="13">
        <v>63</v>
      </c>
      <c r="E31" s="9">
        <v>0</v>
      </c>
      <c r="F31">
        <v>0</v>
      </c>
      <c r="H31" s="15">
        <v>0.225</v>
      </c>
      <c r="I31" s="15">
        <v>0.075</v>
      </c>
      <c r="J31" s="15">
        <v>0.275</v>
      </c>
      <c r="K31" s="15">
        <v>0.025</v>
      </c>
      <c r="L31" s="15">
        <v>0.075</v>
      </c>
      <c r="M31" s="15">
        <v>0.425</v>
      </c>
      <c r="N31" s="15">
        <v>0.425</v>
      </c>
      <c r="O31" s="15">
        <v>0.075</v>
      </c>
      <c r="P31" s="15">
        <v>0.175</v>
      </c>
      <c r="Q31" s="15">
        <v>0.375</v>
      </c>
      <c r="R31" s="15">
        <v>0.025</v>
      </c>
      <c r="S31" s="15">
        <v>0.425</v>
      </c>
      <c r="T31" s="15">
        <v>0.125</v>
      </c>
      <c r="U31" s="15">
        <v>0.075</v>
      </c>
      <c r="V31" s="15">
        <v>0.175</v>
      </c>
      <c r="W31" s="15">
        <v>0.375</v>
      </c>
      <c r="X31" s="15">
        <v>0.075</v>
      </c>
      <c r="Y31" s="15">
        <v>0.375</v>
      </c>
      <c r="Z31" s="15">
        <v>0.025</v>
      </c>
      <c r="AA31" s="15">
        <v>0.375</v>
      </c>
      <c r="AB31" s="15">
        <v>0.225</v>
      </c>
      <c r="AC31" s="15">
        <v>0.275</v>
      </c>
      <c r="AD31" s="15">
        <v>0.025</v>
      </c>
      <c r="AE31" s="15">
        <v>0.075</v>
      </c>
      <c r="AF31" s="15">
        <v>0.075</v>
      </c>
      <c r="AG31" s="15">
        <v>0.025</v>
      </c>
      <c r="AH31" s="15">
        <v>0.075</v>
      </c>
      <c r="AI31" s="15">
        <v>0.125</v>
      </c>
      <c r="AJ31" s="15">
        <v>0.275</v>
      </c>
      <c r="AK31" s="15">
        <v>0.425</v>
      </c>
      <c r="AL31" s="15">
        <v>0.025</v>
      </c>
      <c r="AM31" s="15">
        <v>0.375</v>
      </c>
      <c r="AN31" s="15">
        <v>0.425</v>
      </c>
      <c r="AO31" s="15">
        <v>0.425</v>
      </c>
      <c r="AP31" s="15">
        <v>0.225</v>
      </c>
      <c r="AQ31" s="15">
        <v>0.025</v>
      </c>
      <c r="AR31" s="15">
        <v>0.125</v>
      </c>
      <c r="AS31" s="15">
        <v>0.425</v>
      </c>
      <c r="AT31" s="15">
        <v>0.125</v>
      </c>
      <c r="AU31" s="15">
        <v>0.475</v>
      </c>
      <c r="AV31" s="15">
        <v>0.025</v>
      </c>
      <c r="AW31" s="15">
        <v>0.075</v>
      </c>
      <c r="AX31" s="15">
        <v>0.225</v>
      </c>
      <c r="AY31" s="15">
        <v>0.125</v>
      </c>
      <c r="AZ31" s="15">
        <v>0.075</v>
      </c>
      <c r="BA31" s="15">
        <v>0.175</v>
      </c>
      <c r="BB31" s="15">
        <v>0.175</v>
      </c>
      <c r="BC31" s="15">
        <v>0.075</v>
      </c>
      <c r="BD31" s="15">
        <v>0.475</v>
      </c>
      <c r="BE31" s="15">
        <v>0.125</v>
      </c>
      <c r="BF31" s="15">
        <v>0.075</v>
      </c>
      <c r="BG31" s="15">
        <v>0.425</v>
      </c>
      <c r="BH31" s="15">
        <v>0.025</v>
      </c>
      <c r="BI31" s="15">
        <v>0.225</v>
      </c>
      <c r="BJ31" s="15">
        <v>0.025</v>
      </c>
      <c r="BK31" s="15">
        <v>0.025</v>
      </c>
      <c r="BL31" s="15">
        <v>0.225</v>
      </c>
      <c r="BM31" s="15">
        <v>0.225</v>
      </c>
      <c r="BN31" s="15">
        <v>0.425</v>
      </c>
      <c r="BO31" s="15">
        <v>0.325</v>
      </c>
      <c r="BP31" s="15">
        <v>0.175</v>
      </c>
      <c r="BQ31" s="15">
        <v>0.025</v>
      </c>
      <c r="BR31" s="15">
        <v>0.425</v>
      </c>
      <c r="BS31" s="15">
        <v>0.375</v>
      </c>
      <c r="BT31" s="15">
        <v>0.425</v>
      </c>
      <c r="BU31" s="15">
        <v>0.275</v>
      </c>
      <c r="BV31" s="15">
        <v>0.025</v>
      </c>
      <c r="BW31" s="15">
        <v>0.075</v>
      </c>
      <c r="BX31" s="15">
        <v>0.025</v>
      </c>
      <c r="BY31" s="15">
        <v>0.025</v>
      </c>
      <c r="BZ31" s="15">
        <v>0.325</v>
      </c>
      <c r="CA31" s="15">
        <v>0.175</v>
      </c>
      <c r="CB31" s="15">
        <v>0.125</v>
      </c>
      <c r="CC31" s="15">
        <v>0.075</v>
      </c>
      <c r="CD31" s="15">
        <v>0.425</v>
      </c>
      <c r="CE31" s="15">
        <v>0.025</v>
      </c>
      <c r="CF31" s="15">
        <v>0.125</v>
      </c>
      <c r="CG31" s="15">
        <v>0.425</v>
      </c>
      <c r="CH31" s="15">
        <v>0.025</v>
      </c>
      <c r="CI31" s="15">
        <v>0.425</v>
      </c>
      <c r="CJ31" s="15">
        <v>0.025</v>
      </c>
      <c r="CK31" s="15">
        <v>0.075</v>
      </c>
      <c r="CL31" s="15">
        <v>0.125</v>
      </c>
      <c r="CM31" s="15">
        <v>0.225</v>
      </c>
      <c r="CN31" s="15">
        <v>0.325</v>
      </c>
      <c r="CO31" s="15">
        <v>0.175</v>
      </c>
      <c r="CP31" s="15">
        <v>0.075</v>
      </c>
      <c r="CQ31" s="15">
        <v>0.425</v>
      </c>
      <c r="CR31" s="15">
        <v>0.125</v>
      </c>
      <c r="CS31" s="15">
        <v>0.075</v>
      </c>
      <c r="CT31" s="15">
        <v>0.325</v>
      </c>
      <c r="CU31" s="15">
        <v>0.075</v>
      </c>
      <c r="CV31" s="15">
        <v>0.175</v>
      </c>
      <c r="CW31" s="15">
        <v>0.425</v>
      </c>
      <c r="CX31" s="15">
        <v>0.075</v>
      </c>
      <c r="CY31" s="15">
        <v>0.075</v>
      </c>
      <c r="CZ31" s="15">
        <v>0.225</v>
      </c>
      <c r="DA31" s="15">
        <v>0.075</v>
      </c>
      <c r="DB31" s="15">
        <v>0.075</v>
      </c>
      <c r="DC31" s="15">
        <v>0.075</v>
      </c>
      <c r="DE31">
        <f t="shared" si="87"/>
        <v>17.5763077648033</v>
      </c>
      <c r="DF31">
        <f t="shared" si="82"/>
        <v>0.341465446476841</v>
      </c>
      <c r="DG31">
        <f t="shared" si="83"/>
        <v>22.0974971393315</v>
      </c>
      <c r="DH31">
        <f t="shared" ref="DH31:EM31" si="94">DH30*(1-K30*0.5)+$C31*K30*0.5*0.8+K77-(0.22/3)*DH30</f>
        <v>30.21724250393</v>
      </c>
      <c r="DI31">
        <f t="shared" si="94"/>
        <v>10.9767815498669</v>
      </c>
      <c r="DJ31">
        <f t="shared" si="94"/>
        <v>21.0697183269535</v>
      </c>
      <c r="DK31">
        <f t="shared" si="94"/>
        <v>14.0319016698285</v>
      </c>
      <c r="DL31">
        <f t="shared" si="94"/>
        <v>17.8151041840691</v>
      </c>
      <c r="DM31">
        <f t="shared" si="94"/>
        <v>24.894949328852</v>
      </c>
      <c r="DN31">
        <f t="shared" si="94"/>
        <v>26.7475619202091</v>
      </c>
      <c r="DO31">
        <f t="shared" si="94"/>
        <v>11.1498177375035</v>
      </c>
      <c r="DP31">
        <f t="shared" si="94"/>
        <v>23.9991440357094</v>
      </c>
      <c r="DQ31">
        <f t="shared" si="94"/>
        <v>-0.449326559825237</v>
      </c>
      <c r="DR31">
        <f t="shared" si="94"/>
        <v>19.5640829969834</v>
      </c>
      <c r="DS31">
        <f t="shared" si="94"/>
        <v>29.0423308469431</v>
      </c>
      <c r="DT31">
        <f t="shared" si="94"/>
        <v>46.7097556892913</v>
      </c>
      <c r="DU31">
        <f t="shared" si="94"/>
        <v>21.7339254656432</v>
      </c>
      <c r="DV31">
        <f t="shared" si="94"/>
        <v>36.1878856667985</v>
      </c>
      <c r="DW31">
        <f t="shared" si="94"/>
        <v>21.9630444469982</v>
      </c>
      <c r="DX31">
        <f t="shared" si="94"/>
        <v>-7.22085037856412</v>
      </c>
      <c r="DY31">
        <f t="shared" si="94"/>
        <v>14.8242101489879</v>
      </c>
      <c r="DZ31">
        <f t="shared" si="94"/>
        <v>29.2929148152295</v>
      </c>
      <c r="EA31">
        <f t="shared" si="94"/>
        <v>18.5063590571189</v>
      </c>
      <c r="EB31">
        <f t="shared" si="94"/>
        <v>21.8007832926751</v>
      </c>
      <c r="EC31">
        <f t="shared" si="94"/>
        <v>20.4147589220458</v>
      </c>
      <c r="ED31">
        <f t="shared" si="94"/>
        <v>14.9213267572226</v>
      </c>
      <c r="EE31">
        <f t="shared" si="94"/>
        <v>23.2493167530897</v>
      </c>
      <c r="EF31">
        <f t="shared" si="94"/>
        <v>-21.8914116507564</v>
      </c>
      <c r="EG31">
        <f t="shared" si="94"/>
        <v>34.5379313593229</v>
      </c>
      <c r="EH31">
        <f t="shared" si="94"/>
        <v>24.4940719421949</v>
      </c>
      <c r="EI31">
        <f t="shared" si="94"/>
        <v>15.6242406405316</v>
      </c>
      <c r="EJ31">
        <f t="shared" si="94"/>
        <v>17.0827023753687</v>
      </c>
      <c r="EK31">
        <f t="shared" si="94"/>
        <v>19.3399949090314</v>
      </c>
      <c r="EL31">
        <f t="shared" si="94"/>
        <v>10.1605309580629</v>
      </c>
      <c r="EM31">
        <f t="shared" si="94"/>
        <v>29.1443962517814</v>
      </c>
      <c r="EN31">
        <f t="shared" ref="EN31:FS31" si="95">EN30*(1-AQ30*0.5)+$C31*AQ30*0.5*0.8+AQ77-(0.22/3)*EN30</f>
        <v>15.1009863502799</v>
      </c>
      <c r="EO31">
        <f t="shared" si="95"/>
        <v>21.1046598605647</v>
      </c>
      <c r="EP31">
        <f t="shared" si="95"/>
        <v>25.0623244105587</v>
      </c>
      <c r="EQ31">
        <f t="shared" si="95"/>
        <v>30.9628417889764</v>
      </c>
      <c r="ER31">
        <f t="shared" si="95"/>
        <v>22.5073028458324</v>
      </c>
      <c r="ES31">
        <f t="shared" si="95"/>
        <v>14.7925864283986</v>
      </c>
      <c r="ET31">
        <f t="shared" si="95"/>
        <v>16.5482997792686</v>
      </c>
      <c r="EU31">
        <f t="shared" si="95"/>
        <v>21.7164536427254</v>
      </c>
      <c r="EV31">
        <f t="shared" si="95"/>
        <v>32.6647030403145</v>
      </c>
      <c r="EW31">
        <f t="shared" si="95"/>
        <v>23.237488759027</v>
      </c>
      <c r="EX31">
        <f t="shared" si="95"/>
        <v>21.0606623627995</v>
      </c>
      <c r="EY31">
        <f t="shared" si="95"/>
        <v>17.8060336471176</v>
      </c>
      <c r="EZ31">
        <f t="shared" si="95"/>
        <v>-198.081520588488</v>
      </c>
      <c r="FA31">
        <f t="shared" si="95"/>
        <v>6.28225394965702</v>
      </c>
      <c r="FB31">
        <f t="shared" si="95"/>
        <v>16.3314849145661</v>
      </c>
      <c r="FC31">
        <f t="shared" si="95"/>
        <v>10.5577675073083</v>
      </c>
      <c r="FD31">
        <f t="shared" si="95"/>
        <v>10.2568453545807</v>
      </c>
      <c r="FE31">
        <f t="shared" si="95"/>
        <v>32.3864879923488</v>
      </c>
      <c r="FF31">
        <f t="shared" si="95"/>
        <v>3.33155981203959</v>
      </c>
      <c r="FG31">
        <f t="shared" si="95"/>
        <v>32.1198603032598</v>
      </c>
      <c r="FH31">
        <f t="shared" si="95"/>
        <v>35.8647136771933</v>
      </c>
      <c r="FI31">
        <f t="shared" si="95"/>
        <v>-23.7828145160767</v>
      </c>
      <c r="FJ31">
        <f t="shared" si="95"/>
        <v>24.4986823601171</v>
      </c>
      <c r="FK31">
        <f t="shared" si="95"/>
        <v>-5.51432945769207</v>
      </c>
      <c r="FL31">
        <f t="shared" si="95"/>
        <v>44.7605611973113</v>
      </c>
      <c r="FM31">
        <f t="shared" si="95"/>
        <v>47.9970546426177</v>
      </c>
      <c r="FN31">
        <f t="shared" si="95"/>
        <v>16.9063502271173</v>
      </c>
      <c r="FO31">
        <f t="shared" si="95"/>
        <v>15.4606337553842</v>
      </c>
      <c r="FP31">
        <f t="shared" si="95"/>
        <v>16.9658540429888</v>
      </c>
      <c r="FQ31">
        <f t="shared" si="95"/>
        <v>3.48755511178279</v>
      </c>
      <c r="FR31">
        <f t="shared" si="95"/>
        <v>2.6903957580132</v>
      </c>
      <c r="FS31">
        <f t="shared" si="95"/>
        <v>26.7845845181265</v>
      </c>
      <c r="FT31">
        <f t="shared" ref="FT31:GZ31" si="96">FT30*(1-BW30*0.5)+$C31*BW30*0.5*0.8+BW77-(0.22/3)*FT30</f>
        <v>22.7191012228684</v>
      </c>
      <c r="FU31">
        <f t="shared" si="96"/>
        <v>9.55907651653563</v>
      </c>
      <c r="FV31">
        <f t="shared" si="96"/>
        <v>22.4095302058827</v>
      </c>
      <c r="FW31">
        <f t="shared" si="96"/>
        <v>-85.0868753727958</v>
      </c>
      <c r="FX31">
        <f t="shared" si="96"/>
        <v>16.1235497091736</v>
      </c>
      <c r="FY31">
        <f t="shared" si="96"/>
        <v>16.4991406798334</v>
      </c>
      <c r="FZ31">
        <f t="shared" si="96"/>
        <v>-172.062691016983</v>
      </c>
      <c r="GA31">
        <f t="shared" si="96"/>
        <v>-234.844104239826</v>
      </c>
      <c r="GB31">
        <f t="shared" si="96"/>
        <v>-3.3200230118528</v>
      </c>
      <c r="GC31">
        <f t="shared" si="96"/>
        <v>-108.459246630201</v>
      </c>
      <c r="GD31">
        <f t="shared" si="96"/>
        <v>23.3236854333823</v>
      </c>
      <c r="GE31">
        <f t="shared" si="96"/>
        <v>14.1040123805055</v>
      </c>
      <c r="GF31">
        <f t="shared" si="96"/>
        <v>20.2136152165204</v>
      </c>
      <c r="GG31">
        <f t="shared" si="96"/>
        <v>44.6724648054037</v>
      </c>
      <c r="GH31">
        <f t="shared" si="96"/>
        <v>17.3175554469514</v>
      </c>
      <c r="GI31">
        <f t="shared" si="96"/>
        <v>18.7292410322264</v>
      </c>
      <c r="GJ31">
        <f t="shared" si="96"/>
        <v>36.0400412459541</v>
      </c>
      <c r="GK31">
        <f t="shared" si="96"/>
        <v>10.9115445156769</v>
      </c>
      <c r="GL31">
        <f t="shared" si="96"/>
        <v>11.9340807407176</v>
      </c>
      <c r="GM31">
        <f t="shared" si="96"/>
        <v>23.71623027146</v>
      </c>
      <c r="GN31">
        <f t="shared" si="96"/>
        <v>11.3363443673449</v>
      </c>
      <c r="GO31">
        <f t="shared" si="96"/>
        <v>11.2157221884478</v>
      </c>
      <c r="GP31">
        <f t="shared" si="96"/>
        <v>27.8527402937293</v>
      </c>
      <c r="GQ31">
        <f t="shared" si="96"/>
        <v>81.0222759531347</v>
      </c>
      <c r="GR31">
        <f t="shared" si="96"/>
        <v>34.9071753318511</v>
      </c>
      <c r="GS31">
        <f t="shared" si="96"/>
        <v>27.1932125398609</v>
      </c>
      <c r="GT31">
        <f t="shared" si="96"/>
        <v>32.2278182150369</v>
      </c>
      <c r="GU31">
        <f t="shared" si="96"/>
        <v>22.8246793905827</v>
      </c>
      <c r="GV31">
        <f t="shared" si="96"/>
        <v>-0.666249937204877</v>
      </c>
      <c r="GW31">
        <f t="shared" si="96"/>
        <v>17.3145925671438</v>
      </c>
      <c r="GX31">
        <f t="shared" si="96"/>
        <v>21.2574342753706</v>
      </c>
      <c r="GY31">
        <f t="shared" si="96"/>
        <v>9.60438826390439</v>
      </c>
      <c r="GZ31">
        <f t="shared" si="96"/>
        <v>0.368265479857319</v>
      </c>
      <c r="HA31" s="21">
        <v>15</v>
      </c>
      <c r="HB31" s="13">
        <f t="shared" si="9"/>
        <v>19.0415656123249</v>
      </c>
    </row>
    <row r="32" spans="1:210">
      <c r="A32" s="12">
        <v>42787.6875</v>
      </c>
      <c r="B32" s="13">
        <v>10.1666666666667</v>
      </c>
      <c r="C32" s="13">
        <v>63</v>
      </c>
      <c r="E32" s="9">
        <v>0</v>
      </c>
      <c r="F32">
        <v>0</v>
      </c>
      <c r="H32" s="15">
        <v>0.025</v>
      </c>
      <c r="I32" s="15">
        <v>0.325</v>
      </c>
      <c r="J32" s="15">
        <v>0.375</v>
      </c>
      <c r="K32" s="15">
        <v>0.225</v>
      </c>
      <c r="L32" s="15">
        <v>0.075</v>
      </c>
      <c r="M32" s="15">
        <v>0.425</v>
      </c>
      <c r="N32" s="15">
        <v>0.075</v>
      </c>
      <c r="O32" s="15">
        <v>0.275</v>
      </c>
      <c r="P32" s="15">
        <v>0.125</v>
      </c>
      <c r="Q32" s="15">
        <v>0.075</v>
      </c>
      <c r="R32" s="15">
        <v>0.375</v>
      </c>
      <c r="S32" s="15">
        <v>0.275</v>
      </c>
      <c r="T32" s="15">
        <v>0.025</v>
      </c>
      <c r="U32" s="15">
        <v>0.025</v>
      </c>
      <c r="V32" s="15">
        <v>0.425</v>
      </c>
      <c r="W32" s="15">
        <v>0.075</v>
      </c>
      <c r="X32" s="15">
        <v>0.075</v>
      </c>
      <c r="Y32" s="15">
        <v>0.075</v>
      </c>
      <c r="Z32" s="15">
        <v>0.125</v>
      </c>
      <c r="AA32" s="15">
        <v>0.075</v>
      </c>
      <c r="AB32" s="15">
        <v>0.025</v>
      </c>
      <c r="AC32" s="15">
        <v>0.075</v>
      </c>
      <c r="AD32" s="15">
        <v>0.025</v>
      </c>
      <c r="AE32" s="15">
        <v>0.025</v>
      </c>
      <c r="AF32" s="15">
        <v>0.425</v>
      </c>
      <c r="AG32" s="15">
        <v>0.125</v>
      </c>
      <c r="AH32" s="15">
        <v>0.425</v>
      </c>
      <c r="AI32" s="15">
        <v>0.275</v>
      </c>
      <c r="AJ32" s="15">
        <v>0.025</v>
      </c>
      <c r="AK32" s="15">
        <v>0.125</v>
      </c>
      <c r="AL32" s="15">
        <v>0.425</v>
      </c>
      <c r="AM32" s="15">
        <v>0.275</v>
      </c>
      <c r="AN32" s="15">
        <v>0.075</v>
      </c>
      <c r="AO32" s="15">
        <v>0.125</v>
      </c>
      <c r="AP32" s="15">
        <v>0.125</v>
      </c>
      <c r="AQ32" s="15">
        <v>0.225</v>
      </c>
      <c r="AR32" s="15">
        <v>0.175</v>
      </c>
      <c r="AS32" s="15">
        <v>0.025</v>
      </c>
      <c r="AT32" s="15">
        <v>0.075</v>
      </c>
      <c r="AU32" s="15">
        <v>0.025</v>
      </c>
      <c r="AV32" s="15">
        <v>0.275</v>
      </c>
      <c r="AW32" s="15">
        <v>0.425</v>
      </c>
      <c r="AX32" s="15">
        <v>0.175</v>
      </c>
      <c r="AY32" s="15">
        <v>0.175</v>
      </c>
      <c r="AZ32" s="15">
        <v>0.125</v>
      </c>
      <c r="BA32" s="15">
        <v>0.075</v>
      </c>
      <c r="BB32" s="15">
        <v>0.125</v>
      </c>
      <c r="BC32" s="15">
        <v>0.075</v>
      </c>
      <c r="BD32" s="15">
        <v>0.425</v>
      </c>
      <c r="BE32" s="15">
        <v>0.125</v>
      </c>
      <c r="BF32" s="15">
        <v>0.025</v>
      </c>
      <c r="BG32" s="15">
        <v>0.425</v>
      </c>
      <c r="BH32" s="15">
        <v>0.475</v>
      </c>
      <c r="BI32" s="15">
        <v>0.375</v>
      </c>
      <c r="BJ32" s="15">
        <v>0.175</v>
      </c>
      <c r="BK32" s="15">
        <v>0.425</v>
      </c>
      <c r="BL32" s="15">
        <v>0.125</v>
      </c>
      <c r="BM32" s="15">
        <v>0.025</v>
      </c>
      <c r="BN32" s="15">
        <v>0.275</v>
      </c>
      <c r="BO32" s="15">
        <v>0.475</v>
      </c>
      <c r="BP32" s="15">
        <v>0.275</v>
      </c>
      <c r="BQ32" s="15">
        <v>0.025</v>
      </c>
      <c r="BR32" s="15">
        <v>0.425</v>
      </c>
      <c r="BS32" s="15">
        <v>0.025</v>
      </c>
      <c r="BT32" s="15">
        <v>0.125</v>
      </c>
      <c r="BU32" s="15">
        <v>0.375</v>
      </c>
      <c r="BV32" s="15">
        <v>0.275</v>
      </c>
      <c r="BW32" s="15">
        <v>0.075</v>
      </c>
      <c r="BX32" s="15">
        <v>0.075</v>
      </c>
      <c r="BY32" s="15">
        <v>0.075</v>
      </c>
      <c r="BZ32" s="15">
        <v>0.025</v>
      </c>
      <c r="CA32" s="15">
        <v>0.075</v>
      </c>
      <c r="CB32" s="15">
        <v>0.275</v>
      </c>
      <c r="CC32" s="15">
        <v>0.375</v>
      </c>
      <c r="CD32" s="15">
        <v>0.075</v>
      </c>
      <c r="CE32" s="15">
        <v>0.275</v>
      </c>
      <c r="CF32" s="15">
        <v>0.025</v>
      </c>
      <c r="CG32" s="15">
        <v>0.125</v>
      </c>
      <c r="CH32" s="15">
        <v>0.075</v>
      </c>
      <c r="CI32" s="15">
        <v>0.125</v>
      </c>
      <c r="CJ32" s="15">
        <v>0.025</v>
      </c>
      <c r="CK32" s="15">
        <v>0.175</v>
      </c>
      <c r="CL32" s="15">
        <v>0.425</v>
      </c>
      <c r="CM32" s="15">
        <v>0.025</v>
      </c>
      <c r="CN32" s="15">
        <v>0.125</v>
      </c>
      <c r="CO32" s="15">
        <v>0.225</v>
      </c>
      <c r="CP32" s="15">
        <v>0.125</v>
      </c>
      <c r="CQ32" s="15">
        <v>0.175</v>
      </c>
      <c r="CR32" s="15">
        <v>0.425</v>
      </c>
      <c r="CS32" s="15">
        <v>0.175</v>
      </c>
      <c r="CT32" s="15">
        <v>0.075</v>
      </c>
      <c r="CU32" s="15">
        <v>0.325</v>
      </c>
      <c r="CV32" s="15">
        <v>0.325</v>
      </c>
      <c r="CW32" s="15">
        <v>0.125</v>
      </c>
      <c r="CX32" s="15">
        <v>0.025</v>
      </c>
      <c r="CY32" s="15">
        <v>0.275</v>
      </c>
      <c r="CZ32" s="15">
        <v>0.375</v>
      </c>
      <c r="DA32" s="15">
        <v>0.325</v>
      </c>
      <c r="DB32" s="15">
        <v>0.225</v>
      </c>
      <c r="DC32" s="15">
        <v>0.125</v>
      </c>
      <c r="DE32">
        <f t="shared" si="87"/>
        <v>19.9800439051774</v>
      </c>
      <c r="DF32">
        <f t="shared" si="82"/>
        <v>2.19361969282566</v>
      </c>
      <c r="DG32">
        <f t="shared" si="83"/>
        <v>24.3686081591225</v>
      </c>
      <c r="DH32">
        <f t="shared" ref="DH32:EM32" si="97">DH31*(1-K31*0.5)+$C32*K31*0.5*0.8+K78-(0.22/3)*DH31</f>
        <v>28.253595855676</v>
      </c>
      <c r="DI32">
        <f t="shared" si="97"/>
        <v>11.6501882614233</v>
      </c>
      <c r="DJ32">
        <f t="shared" si="97"/>
        <v>25.7572905051659</v>
      </c>
      <c r="DK32">
        <f t="shared" si="97"/>
        <v>20.7311164425359</v>
      </c>
      <c r="DL32">
        <f t="shared" si="97"/>
        <v>17.7305968036681</v>
      </c>
      <c r="DM32">
        <f t="shared" si="97"/>
        <v>25.3010116451283</v>
      </c>
      <c r="DN32">
        <f t="shared" si="97"/>
        <v>29.2209061860212</v>
      </c>
      <c r="DO32">
        <f t="shared" si="97"/>
        <v>10.8227917150344</v>
      </c>
      <c r="DP32">
        <f t="shared" si="97"/>
        <v>27.8493886988358</v>
      </c>
      <c r="DQ32">
        <f t="shared" si="97"/>
        <v>2.76170696455102</v>
      </c>
      <c r="DR32">
        <f t="shared" si="97"/>
        <v>19.2857304648177</v>
      </c>
      <c r="DS32">
        <f t="shared" si="97"/>
        <v>28.7813559690597</v>
      </c>
      <c r="DT32">
        <f t="shared" si="97"/>
        <v>43.9762944136678</v>
      </c>
      <c r="DU32">
        <f t="shared" si="97"/>
        <v>21.2150820598677</v>
      </c>
      <c r="DV32">
        <f t="shared" si="97"/>
        <v>36.1988788220419</v>
      </c>
      <c r="DW32">
        <f t="shared" si="97"/>
        <v>20.7078831319642</v>
      </c>
      <c r="DX32">
        <f t="shared" si="97"/>
        <v>4.11258809517802</v>
      </c>
      <c r="DY32">
        <f t="shared" si="97"/>
        <v>17.7393777629676</v>
      </c>
      <c r="DZ32">
        <f t="shared" si="97"/>
        <v>30.0469919416853</v>
      </c>
      <c r="EA32">
        <f t="shared" si="97"/>
        <v>17.5478965713829</v>
      </c>
      <c r="EB32">
        <f t="shared" si="97"/>
        <v>21.2745298110703</v>
      </c>
      <c r="EC32">
        <f t="shared" si="97"/>
        <v>20.0421231415191</v>
      </c>
      <c r="ED32">
        <f t="shared" si="97"/>
        <v>14.2705795438944</v>
      </c>
      <c r="EE32">
        <f t="shared" si="97"/>
        <v>22.5625174796222</v>
      </c>
      <c r="EF32">
        <f t="shared" si="97"/>
        <v>-15.767828234862</v>
      </c>
      <c r="EG32">
        <f t="shared" si="97"/>
        <v>34.186184164399</v>
      </c>
      <c r="EH32">
        <f t="shared" si="97"/>
        <v>28.2028497120509</v>
      </c>
      <c r="EI32">
        <f t="shared" si="97"/>
        <v>14.9131599855526</v>
      </c>
      <c r="EJ32">
        <f t="shared" si="97"/>
        <v>22.07696417246</v>
      </c>
      <c r="EK32">
        <f t="shared" si="97"/>
        <v>24.5219796975333</v>
      </c>
      <c r="EL32">
        <f t="shared" si="97"/>
        <v>17.9663125258832</v>
      </c>
      <c r="EM32">
        <f t="shared" si="97"/>
        <v>29.3983959483254</v>
      </c>
      <c r="EN32">
        <f t="shared" ref="EN32:FS32" si="98">EN31*(1-AQ31*0.5)+$C32*AQ31*0.5*0.8+AQ78-(0.22/3)*EN31</f>
        <v>14.4348183552143</v>
      </c>
      <c r="EO32">
        <f t="shared" si="98"/>
        <v>21.387943562838</v>
      </c>
      <c r="EP32">
        <f t="shared" si="98"/>
        <v>28.6086766832073</v>
      </c>
      <c r="EQ32">
        <f t="shared" si="98"/>
        <v>29.9070557793071</v>
      </c>
      <c r="ER32">
        <f t="shared" si="98"/>
        <v>27.4812828779195</v>
      </c>
      <c r="ES32">
        <f t="shared" si="98"/>
        <v>14.1528894266277</v>
      </c>
      <c r="ET32">
        <f t="shared" si="98"/>
        <v>16.604196553733</v>
      </c>
      <c r="EU32">
        <f t="shared" si="98"/>
        <v>23.3508126741189</v>
      </c>
      <c r="EV32">
        <f t="shared" si="98"/>
        <v>31.3777475440051</v>
      </c>
      <c r="EW32">
        <f t="shared" si="98"/>
        <v>22.5520004215682</v>
      </c>
      <c r="EX32">
        <f t="shared" si="98"/>
        <v>22.0834058327825</v>
      </c>
      <c r="EY32">
        <f t="shared" si="98"/>
        <v>19.3522299022062</v>
      </c>
      <c r="EZ32">
        <f t="shared" si="98"/>
        <v>-174.237485389931</v>
      </c>
      <c r="FA32">
        <f t="shared" si="98"/>
        <v>16.2995200136386</v>
      </c>
      <c r="FB32">
        <f t="shared" si="98"/>
        <v>17.2631248803376</v>
      </c>
      <c r="FC32">
        <f t="shared" si="98"/>
        <v>11.277614941915</v>
      </c>
      <c r="FD32">
        <f t="shared" si="98"/>
        <v>18.0350970573964</v>
      </c>
      <c r="FE32">
        <f t="shared" si="98"/>
        <v>30.2366477730055</v>
      </c>
      <c r="FF32">
        <f t="shared" si="98"/>
        <v>8.3824449469689</v>
      </c>
      <c r="FG32">
        <f t="shared" si="98"/>
        <v>29.99290562723</v>
      </c>
      <c r="FH32">
        <f t="shared" si="98"/>
        <v>33.4163257532342</v>
      </c>
      <c r="FI32">
        <f t="shared" si="98"/>
        <v>-13.6931748185057</v>
      </c>
      <c r="FJ32">
        <f t="shared" si="98"/>
        <v>25.616010554862</v>
      </c>
      <c r="FK32">
        <f t="shared" si="98"/>
        <v>6.77184971229825</v>
      </c>
      <c r="FL32">
        <f t="shared" si="98"/>
        <v>42.3945288482787</v>
      </c>
      <c r="FM32">
        <f t="shared" si="98"/>
        <v>44.6875283542633</v>
      </c>
      <c r="FN32">
        <f t="shared" si="98"/>
        <v>16.085221832623</v>
      </c>
      <c r="FO32">
        <f t="shared" si="98"/>
        <v>21.7514692736369</v>
      </c>
      <c r="FP32">
        <f t="shared" si="98"/>
        <v>21.9905937801092</v>
      </c>
      <c r="FQ32">
        <f t="shared" si="98"/>
        <v>13.2006956089982</v>
      </c>
      <c r="FR32">
        <f t="shared" si="98"/>
        <v>9.05317065236542</v>
      </c>
      <c r="FS32">
        <f t="shared" si="98"/>
        <v>25.1155743469873</v>
      </c>
      <c r="FT32">
        <f t="shared" ref="FT32:GZ32" si="99">FT31*(1-BW31*0.5)+$C32*BW31*0.5*0.8+BW78-(0.22/3)*FT31</f>
        <v>22.0910675040005</v>
      </c>
      <c r="FU32">
        <f t="shared" si="99"/>
        <v>9.36858911553299</v>
      </c>
      <c r="FV32">
        <f t="shared" si="99"/>
        <v>21.1160455298778</v>
      </c>
      <c r="FW32">
        <f t="shared" si="99"/>
        <v>-56.8305539307115</v>
      </c>
      <c r="FX32">
        <f t="shared" si="99"/>
        <v>17.9403454642815</v>
      </c>
      <c r="FY32">
        <f t="shared" si="99"/>
        <v>17.408007404156</v>
      </c>
      <c r="FZ32">
        <f t="shared" si="99"/>
        <v>-151.102409429267</v>
      </c>
      <c r="GA32">
        <f t="shared" si="99"/>
        <v>-157.007831111276</v>
      </c>
      <c r="GB32">
        <f t="shared" si="99"/>
        <v>-2.4050543700021</v>
      </c>
      <c r="GC32">
        <f t="shared" si="99"/>
        <v>-90.5768656295987</v>
      </c>
      <c r="GD32">
        <f t="shared" si="99"/>
        <v>27.3669986803405</v>
      </c>
      <c r="GE32">
        <f t="shared" si="99"/>
        <v>13.5234179845121</v>
      </c>
      <c r="GF32">
        <f t="shared" si="99"/>
        <v>25.145890200465</v>
      </c>
      <c r="GG32">
        <f t="shared" si="99"/>
        <v>41.4680782429399</v>
      </c>
      <c r="GH32">
        <f t="shared" si="99"/>
        <v>17.288193051581</v>
      </c>
      <c r="GI32">
        <f t="shared" si="99"/>
        <v>19.3351857920156</v>
      </c>
      <c r="GJ32">
        <f t="shared" si="99"/>
        <v>35.0126002477476</v>
      </c>
      <c r="GK32">
        <f t="shared" si="99"/>
        <v>16.5282386007298</v>
      </c>
      <c r="GL32">
        <f t="shared" si="99"/>
        <v>14.4246827549188</v>
      </c>
      <c r="GM32">
        <f t="shared" si="99"/>
        <v>22.9776814163732</v>
      </c>
      <c r="GN32">
        <f t="shared" si="99"/>
        <v>18.8060392690122</v>
      </c>
      <c r="GO32">
        <f t="shared" si="99"/>
        <v>12.8422532578503</v>
      </c>
      <c r="GP32">
        <f t="shared" si="99"/>
        <v>26.6557282445077</v>
      </c>
      <c r="GQ32">
        <f t="shared" si="99"/>
        <v>70.1045225408537</v>
      </c>
      <c r="GR32">
        <f t="shared" si="99"/>
        <v>32.928296732571</v>
      </c>
      <c r="GS32">
        <f t="shared" si="99"/>
        <v>27.2296375230333</v>
      </c>
      <c r="GT32">
        <f t="shared" si="99"/>
        <v>33.7260335085722</v>
      </c>
      <c r="GU32">
        <f t="shared" si="99"/>
        <v>22.1849440914598</v>
      </c>
      <c r="GV32">
        <f t="shared" si="99"/>
        <v>1.29759276416866</v>
      </c>
      <c r="GW32">
        <f t="shared" si="99"/>
        <v>19.7669641150829</v>
      </c>
      <c r="GX32">
        <f t="shared" si="99"/>
        <v>20.791401976517</v>
      </c>
      <c r="GY32">
        <f t="shared" si="99"/>
        <v>10.4299018979883</v>
      </c>
      <c r="GZ32">
        <f t="shared" si="99"/>
        <v>2.21744938917313</v>
      </c>
      <c r="HA32" s="21">
        <v>10.1666666666667</v>
      </c>
      <c r="HB32" s="13">
        <f t="shared" si="9"/>
        <v>20.1848771112205</v>
      </c>
    </row>
    <row r="33" spans="1:210">
      <c r="A33" s="12">
        <v>42787.7083333333</v>
      </c>
      <c r="B33" s="13">
        <v>10.5</v>
      </c>
      <c r="C33" s="13">
        <v>50</v>
      </c>
      <c r="E33" s="9">
        <v>0</v>
      </c>
      <c r="F33">
        <v>0</v>
      </c>
      <c r="H33" s="15">
        <v>0.275</v>
      </c>
      <c r="I33" s="15">
        <v>0.125</v>
      </c>
      <c r="J33" s="15">
        <v>0.325</v>
      </c>
      <c r="K33" s="15">
        <v>0.175</v>
      </c>
      <c r="L33" s="15">
        <v>0.025</v>
      </c>
      <c r="M33" s="15">
        <v>0.025</v>
      </c>
      <c r="N33" s="15">
        <v>0.025</v>
      </c>
      <c r="O33" s="15">
        <v>0.025</v>
      </c>
      <c r="P33" s="15">
        <v>0.125</v>
      </c>
      <c r="Q33" s="15">
        <v>0.025</v>
      </c>
      <c r="R33" s="15">
        <v>0.075</v>
      </c>
      <c r="S33" s="15">
        <v>0.375</v>
      </c>
      <c r="T33" s="15">
        <v>0.025</v>
      </c>
      <c r="U33" s="15">
        <v>0.025</v>
      </c>
      <c r="V33" s="15">
        <v>0.025</v>
      </c>
      <c r="W33" s="15">
        <v>0.075</v>
      </c>
      <c r="X33" s="15">
        <v>0.225</v>
      </c>
      <c r="Y33" s="15">
        <v>0.425</v>
      </c>
      <c r="Z33" s="15">
        <v>0.175</v>
      </c>
      <c r="AA33" s="15">
        <v>0.125</v>
      </c>
      <c r="AB33" s="15">
        <v>0.425</v>
      </c>
      <c r="AC33" s="15">
        <v>0.025</v>
      </c>
      <c r="AD33" s="15">
        <v>0.075</v>
      </c>
      <c r="AE33" s="15">
        <v>0.125</v>
      </c>
      <c r="AF33" s="15">
        <v>0.375</v>
      </c>
      <c r="AG33" s="15">
        <v>0.075</v>
      </c>
      <c r="AH33" s="15">
        <v>0.425</v>
      </c>
      <c r="AI33" s="15">
        <v>0.025</v>
      </c>
      <c r="AJ33" s="15">
        <v>0.125</v>
      </c>
      <c r="AK33" s="15">
        <v>0.225</v>
      </c>
      <c r="AL33" s="15">
        <v>0.075</v>
      </c>
      <c r="AM33" s="15">
        <v>0.075</v>
      </c>
      <c r="AN33" s="15">
        <v>0.075</v>
      </c>
      <c r="AO33" s="15">
        <v>0.225</v>
      </c>
      <c r="AP33" s="15">
        <v>0.025</v>
      </c>
      <c r="AQ33" s="15">
        <v>0.425</v>
      </c>
      <c r="AR33" s="15">
        <v>0.325</v>
      </c>
      <c r="AS33" s="15">
        <v>0.125</v>
      </c>
      <c r="AT33" s="15">
        <v>0.125</v>
      </c>
      <c r="AU33" s="15">
        <v>0.425</v>
      </c>
      <c r="AV33" s="15">
        <v>0.325</v>
      </c>
      <c r="AW33" s="15">
        <v>0.025</v>
      </c>
      <c r="AX33" s="15">
        <v>0.175</v>
      </c>
      <c r="AY33" s="15">
        <v>0.025</v>
      </c>
      <c r="AZ33" s="15">
        <v>0.025</v>
      </c>
      <c r="BA33" s="15">
        <v>0.025</v>
      </c>
      <c r="BB33" s="15">
        <v>0.175</v>
      </c>
      <c r="BC33" s="15">
        <v>0.175</v>
      </c>
      <c r="BD33" s="15">
        <v>0.075</v>
      </c>
      <c r="BE33" s="15">
        <v>0.025</v>
      </c>
      <c r="BF33" s="15">
        <v>0.325</v>
      </c>
      <c r="BG33" s="15">
        <v>0.425</v>
      </c>
      <c r="BH33" s="15">
        <v>0.125</v>
      </c>
      <c r="BI33" s="15">
        <v>0.025</v>
      </c>
      <c r="BJ33" s="15">
        <v>0.025</v>
      </c>
      <c r="BK33" s="15">
        <v>0.025</v>
      </c>
      <c r="BL33" s="15">
        <v>0.075</v>
      </c>
      <c r="BM33" s="15">
        <v>0.325</v>
      </c>
      <c r="BN33" s="15">
        <v>0.025</v>
      </c>
      <c r="BO33" s="15">
        <v>0.075</v>
      </c>
      <c r="BP33" s="15">
        <v>0.075</v>
      </c>
      <c r="BQ33" s="15">
        <v>0.175</v>
      </c>
      <c r="BR33" s="15">
        <v>0.425</v>
      </c>
      <c r="BS33" s="15">
        <v>0.125</v>
      </c>
      <c r="BT33" s="15">
        <v>0.075</v>
      </c>
      <c r="BU33" s="15">
        <v>0.225</v>
      </c>
      <c r="BV33" s="15">
        <v>0.075</v>
      </c>
      <c r="BW33" s="15">
        <v>0.125</v>
      </c>
      <c r="BX33" s="15">
        <v>0.125</v>
      </c>
      <c r="BY33" s="15">
        <v>0.025</v>
      </c>
      <c r="BZ33" s="15">
        <v>0.475</v>
      </c>
      <c r="CA33" s="15">
        <v>0.025</v>
      </c>
      <c r="CB33" s="15">
        <v>0.025</v>
      </c>
      <c r="CC33" s="15">
        <v>0.025</v>
      </c>
      <c r="CD33" s="15">
        <v>0.175</v>
      </c>
      <c r="CE33" s="15">
        <v>0.025</v>
      </c>
      <c r="CF33" s="15">
        <v>0.125</v>
      </c>
      <c r="CG33" s="15">
        <v>0.175</v>
      </c>
      <c r="CH33" s="15">
        <v>0.125</v>
      </c>
      <c r="CI33" s="15">
        <v>0.225</v>
      </c>
      <c r="CJ33" s="15">
        <v>0.175</v>
      </c>
      <c r="CK33" s="15">
        <v>0.325</v>
      </c>
      <c r="CL33" s="15">
        <v>0.425</v>
      </c>
      <c r="CM33" s="15">
        <v>0.075</v>
      </c>
      <c r="CN33" s="15">
        <v>0.025</v>
      </c>
      <c r="CO33" s="15">
        <v>0.125</v>
      </c>
      <c r="CP33" s="15">
        <v>0.025</v>
      </c>
      <c r="CQ33" s="15">
        <v>0.425</v>
      </c>
      <c r="CR33" s="15">
        <v>0.375</v>
      </c>
      <c r="CS33" s="15">
        <v>0.125</v>
      </c>
      <c r="CT33" s="15">
        <v>0.075</v>
      </c>
      <c r="CU33" s="15">
        <v>0.025</v>
      </c>
      <c r="CV33" s="15">
        <v>0.325</v>
      </c>
      <c r="CW33" s="15">
        <v>0.425</v>
      </c>
      <c r="CX33" s="15">
        <v>0.425</v>
      </c>
      <c r="CY33" s="15">
        <v>0.175</v>
      </c>
      <c r="CZ33" s="15">
        <v>0.225</v>
      </c>
      <c r="DA33" s="15">
        <v>0.275</v>
      </c>
      <c r="DB33" s="15">
        <v>0.225</v>
      </c>
      <c r="DC33" s="15">
        <v>0.175</v>
      </c>
      <c r="DE33">
        <f t="shared" si="87"/>
        <v>18.7650901366496</v>
      </c>
      <c r="DF33">
        <f t="shared" si="82"/>
        <v>8.17629104860094</v>
      </c>
      <c r="DG33">
        <f t="shared" si="83"/>
        <v>25.5124628642847</v>
      </c>
      <c r="DH33">
        <f t="shared" ref="DH33:EM33" si="100">DH32*(1-K32*0.5)+$C33*K32*0.5*0.8+K79-(0.22/3)*DH32</f>
        <v>27.5031359591629</v>
      </c>
      <c r="DI33">
        <f t="shared" si="100"/>
        <v>11.8589590624489</v>
      </c>
      <c r="DJ33">
        <f t="shared" si="100"/>
        <v>26.8949983024393</v>
      </c>
      <c r="DK33">
        <f t="shared" si="100"/>
        <v>19.9334177034881</v>
      </c>
      <c r="DL33">
        <f t="shared" si="100"/>
        <v>19.4923959775614</v>
      </c>
      <c r="DM33">
        <f t="shared" si="100"/>
        <v>24.364290896665</v>
      </c>
      <c r="DN33">
        <f t="shared" si="100"/>
        <v>27.4822557504038</v>
      </c>
      <c r="DO33">
        <f t="shared" si="100"/>
        <v>15.4998468760296</v>
      </c>
      <c r="DP33">
        <f t="shared" si="100"/>
        <v>27.4778092481646</v>
      </c>
      <c r="DQ33">
        <f t="shared" si="100"/>
        <v>3.02466045009373</v>
      </c>
      <c r="DR33">
        <f t="shared" si="100"/>
        <v>18.1303719332542</v>
      </c>
      <c r="DS33">
        <f t="shared" si="100"/>
        <v>29.0546850545702</v>
      </c>
      <c r="DT33">
        <f t="shared" si="100"/>
        <v>40.602255116153</v>
      </c>
      <c r="DU33">
        <f t="shared" si="100"/>
        <v>20.3637437982324</v>
      </c>
      <c r="DV33">
        <f t="shared" si="100"/>
        <v>33.6868364192656</v>
      </c>
      <c r="DW33">
        <f t="shared" si="100"/>
        <v>20.3950623398724</v>
      </c>
      <c r="DX33">
        <f t="shared" si="100"/>
        <v>5.15677624796246</v>
      </c>
      <c r="DY33">
        <f t="shared" si="100"/>
        <v>16.7167478383129</v>
      </c>
      <c r="DZ33">
        <f t="shared" si="100"/>
        <v>28.2167836681485</v>
      </c>
      <c r="EA33">
        <f t="shared" si="100"/>
        <v>16.5417021156725</v>
      </c>
      <c r="EB33">
        <f t="shared" si="100"/>
        <v>19.9484660022867</v>
      </c>
      <c r="EC33">
        <f t="shared" si="100"/>
        <v>22.8134162769015</v>
      </c>
      <c r="ED33">
        <f t="shared" si="100"/>
        <v>14.8321591558487</v>
      </c>
      <c r="EE33">
        <f t="shared" si="100"/>
        <v>24.6133979000302</v>
      </c>
      <c r="EF33">
        <f t="shared" si="100"/>
        <v>-6.94344444867861</v>
      </c>
      <c r="EG33">
        <f t="shared" si="100"/>
        <v>31.7518700236214</v>
      </c>
      <c r="EH33">
        <f t="shared" si="100"/>
        <v>26.871962626164</v>
      </c>
      <c r="EI33">
        <f t="shared" si="100"/>
        <v>19.1504817563488</v>
      </c>
      <c r="EJ33">
        <f t="shared" si="100"/>
        <v>22.9224042260997</v>
      </c>
      <c r="EK33">
        <f t="shared" si="100"/>
        <v>23.3041269477233</v>
      </c>
      <c r="EL33">
        <f t="shared" si="100"/>
        <v>18.0258884077841</v>
      </c>
      <c r="EM33">
        <f t="shared" si="100"/>
        <v>27.9051138320112</v>
      </c>
      <c r="EN33">
        <f t="shared" ref="EN33:FS33" si="101">EN32*(1-AQ32*0.5)+$C33*AQ32*0.5*0.8+AQ79-(0.22/3)*EN32</f>
        <v>16.2523479442036</v>
      </c>
      <c r="EO33">
        <f t="shared" si="101"/>
        <v>21.4480493064816</v>
      </c>
      <c r="EP33">
        <f t="shared" si="101"/>
        <v>26.653098601232</v>
      </c>
      <c r="EQ33">
        <f t="shared" si="101"/>
        <v>28.0923570971006</v>
      </c>
      <c r="ER33">
        <f t="shared" si="101"/>
        <v>25.6224727642314</v>
      </c>
      <c r="ES33">
        <f t="shared" si="101"/>
        <v>16.6689885725137</v>
      </c>
      <c r="ET33">
        <f t="shared" si="101"/>
        <v>20.3581637054576</v>
      </c>
      <c r="EU33">
        <f t="shared" si="101"/>
        <v>23.0952236356981</v>
      </c>
      <c r="EV33">
        <f t="shared" si="101"/>
        <v>29.831159814011</v>
      </c>
      <c r="EW33">
        <f t="shared" si="101"/>
        <v>21.9886870309719</v>
      </c>
      <c r="EX33">
        <f t="shared" si="101"/>
        <v>21.1358283529825</v>
      </c>
      <c r="EY33">
        <f t="shared" si="101"/>
        <v>19.2235520071565</v>
      </c>
      <c r="EZ33">
        <f t="shared" si="101"/>
        <v>-153.426164092547</v>
      </c>
      <c r="FA33">
        <f t="shared" si="101"/>
        <v>20.1405738764069</v>
      </c>
      <c r="FB33">
        <f t="shared" si="101"/>
        <v>17.4182170840917</v>
      </c>
      <c r="FC33">
        <f t="shared" si="101"/>
        <v>10.8096196594006</v>
      </c>
      <c r="FD33">
        <f t="shared" si="101"/>
        <v>21.3800651484906</v>
      </c>
      <c r="FE33">
        <f t="shared" si="101"/>
        <v>30.3380897568963</v>
      </c>
      <c r="FF33">
        <f t="shared" si="101"/>
        <v>13.6960238899678</v>
      </c>
      <c r="FG33">
        <f t="shared" si="101"/>
        <v>28.6690466388505</v>
      </c>
      <c r="FH33">
        <f t="shared" si="101"/>
        <v>32.3648259754348</v>
      </c>
      <c r="FI33">
        <f t="shared" si="101"/>
        <v>-9.33318523899205</v>
      </c>
      <c r="FJ33">
        <f t="shared" si="101"/>
        <v>23.9173029822364</v>
      </c>
      <c r="FK33">
        <f t="shared" si="101"/>
        <v>10.844118064622</v>
      </c>
      <c r="FL33">
        <f t="shared" si="101"/>
        <v>38.7168961312721</v>
      </c>
      <c r="FM33">
        <f t="shared" si="101"/>
        <v>40.7659077929061</v>
      </c>
      <c r="FN33">
        <f t="shared" si="101"/>
        <v>15.2045736253229</v>
      </c>
      <c r="FO33">
        <f t="shared" si="101"/>
        <v>24.0341743062557</v>
      </c>
      <c r="FP33">
        <f t="shared" si="101"/>
        <v>20.6030678139832</v>
      </c>
      <c r="FQ33">
        <f t="shared" si="101"/>
        <v>13.9076011221093</v>
      </c>
      <c r="FR33">
        <f t="shared" si="101"/>
        <v>14.1918019738734</v>
      </c>
      <c r="FS33">
        <f t="shared" si="101"/>
        <v>25.3203740888308</v>
      </c>
      <c r="FT33">
        <f t="shared" ref="FT33:GZ33" si="102">FT32*(1-BW32*0.5)+$C33*BW32*0.5*0.8+BW79-(0.22/3)*FT32</f>
        <v>21.1426408556405</v>
      </c>
      <c r="FU33">
        <f t="shared" si="102"/>
        <v>9.83023715522809</v>
      </c>
      <c r="FV33">
        <f t="shared" si="102"/>
        <v>20.275683816983</v>
      </c>
      <c r="FW33">
        <f t="shared" si="102"/>
        <v>-51.4525980516588</v>
      </c>
      <c r="FX33">
        <f t="shared" si="102"/>
        <v>17.4519571753237</v>
      </c>
      <c r="FY33">
        <f t="shared" si="102"/>
        <v>19.2378191764464</v>
      </c>
      <c r="FZ33">
        <f t="shared" si="102"/>
        <v>-104.189864303133</v>
      </c>
      <c r="GA33">
        <f t="shared" si="102"/>
        <v>-138.106129829776</v>
      </c>
      <c r="GB33">
        <f t="shared" si="102"/>
        <v>3.60201125967334</v>
      </c>
      <c r="GC33">
        <f t="shared" si="102"/>
        <v>-82.3023513297249</v>
      </c>
      <c r="GD33">
        <f t="shared" si="102"/>
        <v>26.1496480262609</v>
      </c>
      <c r="GE33">
        <f t="shared" si="102"/>
        <v>13.5245724912287</v>
      </c>
      <c r="GF33">
        <f t="shared" si="102"/>
        <v>24.2302401149018</v>
      </c>
      <c r="GG33">
        <f t="shared" si="102"/>
        <v>38.4087348604209</v>
      </c>
      <c r="GH33">
        <f t="shared" si="102"/>
        <v>18.007675335785</v>
      </c>
      <c r="GI33">
        <f t="shared" si="102"/>
        <v>22.3085451864645</v>
      </c>
      <c r="GJ33">
        <f t="shared" si="102"/>
        <v>32.5073520598159</v>
      </c>
      <c r="GK33">
        <f t="shared" si="102"/>
        <v>16.783152857464</v>
      </c>
      <c r="GL33">
        <f t="shared" si="102"/>
        <v>16.2440958762964</v>
      </c>
      <c r="GM33">
        <f t="shared" si="102"/>
        <v>22.3565463573158</v>
      </c>
      <c r="GN33">
        <f t="shared" si="102"/>
        <v>19.2814012865794</v>
      </c>
      <c r="GO33">
        <f t="shared" si="102"/>
        <v>17.6715092016481</v>
      </c>
      <c r="GP33">
        <f t="shared" si="102"/>
        <v>25.868598618516</v>
      </c>
      <c r="GQ33">
        <f t="shared" si="102"/>
        <v>63.8346046259091</v>
      </c>
      <c r="GR33">
        <f t="shared" si="102"/>
        <v>31.6627067531396</v>
      </c>
      <c r="GS33">
        <f t="shared" si="102"/>
        <v>27.307981340518</v>
      </c>
      <c r="GT33">
        <f t="shared" si="102"/>
        <v>31.6449139569911</v>
      </c>
      <c r="GU33">
        <f t="shared" si="102"/>
        <v>20.7807363902761</v>
      </c>
      <c r="GV33">
        <f t="shared" si="102"/>
        <v>6.52401695638977</v>
      </c>
      <c r="GW33">
        <f t="shared" si="102"/>
        <v>22.1110809750654</v>
      </c>
      <c r="GX33">
        <f t="shared" si="102"/>
        <v>22.3880963437218</v>
      </c>
      <c r="GY33">
        <f t="shared" si="102"/>
        <v>12.9916784619455</v>
      </c>
      <c r="GZ33">
        <f t="shared" si="102"/>
        <v>4.41624584714378</v>
      </c>
      <c r="HA33" s="21">
        <v>10.5</v>
      </c>
      <c r="HB33" s="13">
        <f t="shared" si="9"/>
        <v>20.3822655808834</v>
      </c>
    </row>
    <row r="34" spans="1:210">
      <c r="A34" s="12">
        <v>42787.7291666667</v>
      </c>
      <c r="B34" s="13">
        <v>8.83333333333333</v>
      </c>
      <c r="C34" s="13">
        <v>50</v>
      </c>
      <c r="E34" s="9">
        <v>0</v>
      </c>
      <c r="F34">
        <v>0</v>
      </c>
      <c r="H34" s="15">
        <v>0.425</v>
      </c>
      <c r="I34" s="15">
        <v>0.075</v>
      </c>
      <c r="J34" s="15">
        <v>0.025</v>
      </c>
      <c r="K34" s="15">
        <v>0.475</v>
      </c>
      <c r="L34" s="15">
        <v>0.275</v>
      </c>
      <c r="M34" s="15">
        <v>0.425</v>
      </c>
      <c r="N34" s="15">
        <v>0.225</v>
      </c>
      <c r="O34" s="15">
        <v>0.125</v>
      </c>
      <c r="P34" s="15">
        <v>0.025</v>
      </c>
      <c r="Q34" s="15">
        <v>0.125</v>
      </c>
      <c r="R34" s="15">
        <v>0.125</v>
      </c>
      <c r="S34" s="15">
        <v>0.025</v>
      </c>
      <c r="T34" s="15">
        <v>0.075</v>
      </c>
      <c r="U34" s="15">
        <v>0.125</v>
      </c>
      <c r="V34" s="15">
        <v>0.425</v>
      </c>
      <c r="W34" s="15">
        <v>0.125</v>
      </c>
      <c r="X34" s="15">
        <v>0.225</v>
      </c>
      <c r="Y34" s="15">
        <v>0.275</v>
      </c>
      <c r="Z34" s="15">
        <v>0.175</v>
      </c>
      <c r="AA34" s="15">
        <v>0.475</v>
      </c>
      <c r="AB34" s="15">
        <v>0.175</v>
      </c>
      <c r="AC34" s="15">
        <v>0.275</v>
      </c>
      <c r="AD34" s="15">
        <v>0.025</v>
      </c>
      <c r="AE34" s="15">
        <v>0.025</v>
      </c>
      <c r="AF34" s="15">
        <v>0.425</v>
      </c>
      <c r="AG34" s="15">
        <v>0.175</v>
      </c>
      <c r="AH34" s="15">
        <v>0.425</v>
      </c>
      <c r="AI34" s="15">
        <v>0.425</v>
      </c>
      <c r="AJ34" s="15">
        <v>0.125</v>
      </c>
      <c r="AK34" s="15">
        <v>0.125</v>
      </c>
      <c r="AL34" s="15">
        <v>0.025</v>
      </c>
      <c r="AM34" s="15">
        <v>0.425</v>
      </c>
      <c r="AN34" s="15">
        <v>0.025</v>
      </c>
      <c r="AO34" s="15">
        <v>0.175</v>
      </c>
      <c r="AP34" s="15">
        <v>0.175</v>
      </c>
      <c r="AQ34" s="15">
        <v>0.025</v>
      </c>
      <c r="AR34" s="15">
        <v>0.025</v>
      </c>
      <c r="AS34" s="15">
        <v>0.425</v>
      </c>
      <c r="AT34" s="15">
        <v>0.375</v>
      </c>
      <c r="AU34" s="15">
        <v>0.075</v>
      </c>
      <c r="AV34" s="15">
        <v>0.075</v>
      </c>
      <c r="AW34" s="15">
        <v>0.025</v>
      </c>
      <c r="AX34" s="15">
        <v>0.075</v>
      </c>
      <c r="AY34" s="15">
        <v>0.025</v>
      </c>
      <c r="AZ34" s="15">
        <v>0.175</v>
      </c>
      <c r="BA34" s="15">
        <v>0.425</v>
      </c>
      <c r="BB34" s="15">
        <v>0.075</v>
      </c>
      <c r="BC34" s="15">
        <v>0.075</v>
      </c>
      <c r="BD34" s="15">
        <v>0.375</v>
      </c>
      <c r="BE34" s="15">
        <v>0.025</v>
      </c>
      <c r="BF34" s="15">
        <v>0.125</v>
      </c>
      <c r="BG34" s="15">
        <v>0.025</v>
      </c>
      <c r="BH34" s="15">
        <v>0.175</v>
      </c>
      <c r="BI34" s="15">
        <v>0.175</v>
      </c>
      <c r="BJ34" s="15">
        <v>0.325</v>
      </c>
      <c r="BK34" s="15">
        <v>0.175</v>
      </c>
      <c r="BL34" s="15">
        <v>0.075</v>
      </c>
      <c r="BM34" s="15">
        <v>0.075</v>
      </c>
      <c r="BN34" s="15">
        <v>0.425</v>
      </c>
      <c r="BO34" s="15">
        <v>0.025</v>
      </c>
      <c r="BP34" s="15">
        <v>0.075</v>
      </c>
      <c r="BQ34" s="15">
        <v>0.475</v>
      </c>
      <c r="BR34" s="15">
        <v>0.025</v>
      </c>
      <c r="BS34" s="15">
        <v>0.125</v>
      </c>
      <c r="BT34" s="15">
        <v>0.475</v>
      </c>
      <c r="BU34" s="15">
        <v>0.025</v>
      </c>
      <c r="BV34" s="15">
        <v>0.325</v>
      </c>
      <c r="BW34" s="15">
        <v>0.175</v>
      </c>
      <c r="BX34" s="15">
        <v>0.025</v>
      </c>
      <c r="BY34" s="15">
        <v>0.475</v>
      </c>
      <c r="BZ34" s="15">
        <v>0.025</v>
      </c>
      <c r="CA34" s="15">
        <v>0.425</v>
      </c>
      <c r="CB34" s="15">
        <v>0.025</v>
      </c>
      <c r="CC34" s="15">
        <v>0.425</v>
      </c>
      <c r="CD34" s="15">
        <v>0.075</v>
      </c>
      <c r="CE34" s="15">
        <v>0.175</v>
      </c>
      <c r="CF34" s="15">
        <v>0.075</v>
      </c>
      <c r="CG34" s="15">
        <v>0.025</v>
      </c>
      <c r="CH34" s="15">
        <v>0.275</v>
      </c>
      <c r="CI34" s="15">
        <v>0.075</v>
      </c>
      <c r="CJ34" s="15">
        <v>0.325</v>
      </c>
      <c r="CK34" s="15">
        <v>0.275</v>
      </c>
      <c r="CL34" s="15">
        <v>0.175</v>
      </c>
      <c r="CM34" s="15">
        <v>0.075</v>
      </c>
      <c r="CN34" s="15">
        <v>0.225</v>
      </c>
      <c r="CO34" s="15">
        <v>0.025</v>
      </c>
      <c r="CP34" s="15">
        <v>0.075</v>
      </c>
      <c r="CQ34" s="15">
        <v>0.175</v>
      </c>
      <c r="CR34" s="15">
        <v>0.075</v>
      </c>
      <c r="CS34" s="15">
        <v>0.425</v>
      </c>
      <c r="CT34" s="15">
        <v>0.175</v>
      </c>
      <c r="CU34" s="15">
        <v>0.375</v>
      </c>
      <c r="CV34" s="15">
        <v>0.075</v>
      </c>
      <c r="CW34" s="15">
        <v>0.325</v>
      </c>
      <c r="CX34" s="15">
        <v>0.325</v>
      </c>
      <c r="CY34" s="15">
        <v>0.025</v>
      </c>
      <c r="CZ34" s="15">
        <v>0.075</v>
      </c>
      <c r="DA34" s="15">
        <v>0.225</v>
      </c>
      <c r="DB34" s="15">
        <v>0.075</v>
      </c>
      <c r="DC34" s="15">
        <v>0.175</v>
      </c>
      <c r="DE34">
        <f t="shared" si="87"/>
        <v>20.3087836328393</v>
      </c>
      <c r="DF34">
        <f t="shared" si="82"/>
        <v>9.56567818116598</v>
      </c>
      <c r="DG34">
        <f t="shared" si="83"/>
        <v>25.9957737054575</v>
      </c>
      <c r="DH34">
        <f t="shared" ref="DH34:EM34" si="103">DH33*(1-K33*0.5)+$C34*K33*0.5*0.8+K80-(0.22/3)*DH33</f>
        <v>26.5797149257309</v>
      </c>
      <c r="DI34">
        <f t="shared" si="103"/>
        <v>11.3410650762554</v>
      </c>
      <c r="DJ34">
        <f t="shared" si="103"/>
        <v>25.0865109481466</v>
      </c>
      <c r="DK34">
        <f t="shared" si="103"/>
        <v>18.7224660172721</v>
      </c>
      <c r="DL34">
        <f t="shared" si="103"/>
        <v>18.3192986561541</v>
      </c>
      <c r="DM34">
        <f t="shared" si="103"/>
        <v>23.554808049868</v>
      </c>
      <c r="DN34">
        <f t="shared" si="103"/>
        <v>25.6233621318275</v>
      </c>
      <c r="DO34">
        <f t="shared" si="103"/>
        <v>15.281947180603</v>
      </c>
      <c r="DP34">
        <f t="shared" si="103"/>
        <v>27.8106806692683</v>
      </c>
      <c r="DQ34">
        <f t="shared" si="103"/>
        <v>3.26504376146068</v>
      </c>
      <c r="DR34">
        <f t="shared" si="103"/>
        <v>17.0741816756499</v>
      </c>
      <c r="DS34">
        <f t="shared" si="103"/>
        <v>27.0608245873862</v>
      </c>
      <c r="DT34">
        <f t="shared" si="103"/>
        <v>37.6021718407793</v>
      </c>
      <c r="DU34">
        <f t="shared" si="103"/>
        <v>21.0794814090609</v>
      </c>
      <c r="DV34">
        <f t="shared" si="103"/>
        <v>32.5580156760922</v>
      </c>
      <c r="DW34">
        <f t="shared" si="103"/>
        <v>20.6148564802096</v>
      </c>
      <c r="DX34">
        <f t="shared" si="103"/>
        <v>6.95631414094756</v>
      </c>
      <c r="DY34">
        <f t="shared" si="103"/>
        <v>20.4385440811951</v>
      </c>
      <c r="DZ34">
        <f t="shared" si="103"/>
        <v>26.2948430699658</v>
      </c>
      <c r="EA34">
        <f t="shared" si="103"/>
        <v>16.2083301311855</v>
      </c>
      <c r="EB34">
        <f t="shared" si="103"/>
        <v>19.7387993703094</v>
      </c>
      <c r="EC34">
        <f t="shared" si="103"/>
        <v>24.3629168646764</v>
      </c>
      <c r="ED34">
        <f t="shared" si="103"/>
        <v>14.6882615160755</v>
      </c>
      <c r="EE34">
        <f t="shared" si="103"/>
        <v>26.0780683336049</v>
      </c>
      <c r="EF34">
        <f t="shared" si="103"/>
        <v>-5.84746546683369</v>
      </c>
      <c r="EG34">
        <f t="shared" si="103"/>
        <v>29.9389076787462</v>
      </c>
      <c r="EH34">
        <f t="shared" si="103"/>
        <v>26.3782562381352</v>
      </c>
      <c r="EI34">
        <f t="shared" si="103"/>
        <v>18.5279700283535</v>
      </c>
      <c r="EJ34">
        <f t="shared" si="103"/>
        <v>21.881837757707</v>
      </c>
      <c r="EK34">
        <f t="shared" si="103"/>
        <v>22.221252877684</v>
      </c>
      <c r="EL34">
        <f t="shared" si="103"/>
        <v>19.1760774786709</v>
      </c>
      <c r="EM34">
        <f t="shared" si="103"/>
        <v>26.0099248947636</v>
      </c>
      <c r="EN34">
        <f t="shared" ref="EN34:FS34" si="104">EN33*(1-AQ33*0.5)+$C34*AQ33*0.5*0.8+AQ80-(0.22/3)*EN33</f>
        <v>20.1068851568187</v>
      </c>
      <c r="EO34">
        <f t="shared" si="104"/>
        <v>22.8898843450363</v>
      </c>
      <c r="EP34">
        <f t="shared" si="104"/>
        <v>25.5327193745647</v>
      </c>
      <c r="EQ34">
        <f t="shared" si="104"/>
        <v>26.7764785914111</v>
      </c>
      <c r="ER34">
        <f t="shared" si="104"/>
        <v>26.7987159657886</v>
      </c>
      <c r="ES34">
        <f t="shared" si="104"/>
        <v>19.2378854341625</v>
      </c>
      <c r="ET34">
        <f t="shared" si="104"/>
        <v>19.1107546540725</v>
      </c>
      <c r="EU34">
        <f t="shared" si="104"/>
        <v>22.88074183429</v>
      </c>
      <c r="EV34">
        <f t="shared" si="104"/>
        <v>27.770651929975</v>
      </c>
      <c r="EW34">
        <f t="shared" si="104"/>
        <v>20.6013247274801</v>
      </c>
      <c r="EX34">
        <f t="shared" si="104"/>
        <v>19.8216697526848</v>
      </c>
      <c r="EY34">
        <f t="shared" si="104"/>
        <v>19.6317640593389</v>
      </c>
      <c r="EZ34">
        <f t="shared" si="104"/>
        <v>-125.250122700996</v>
      </c>
      <c r="FA34">
        <f t="shared" si="104"/>
        <v>19.4083269384385</v>
      </c>
      <c r="FB34">
        <f t="shared" si="104"/>
        <v>16.4231534510405</v>
      </c>
      <c r="FC34">
        <f t="shared" si="104"/>
        <v>14.7603510230586</v>
      </c>
      <c r="FD34">
        <f t="shared" si="104"/>
        <v>23.7689298602137</v>
      </c>
      <c r="FE34">
        <f t="shared" si="104"/>
        <v>28.7171658982512</v>
      </c>
      <c r="FF34">
        <f t="shared" si="104"/>
        <v>13.0204485060789</v>
      </c>
      <c r="FG34">
        <f t="shared" si="104"/>
        <v>26.7082868023492</v>
      </c>
      <c r="FH34">
        <f t="shared" si="104"/>
        <v>30.0868450792099</v>
      </c>
      <c r="FI34">
        <f t="shared" si="104"/>
        <v>-6.7987572083371</v>
      </c>
      <c r="FJ34">
        <f t="shared" si="104"/>
        <v>24.7768056955923</v>
      </c>
      <c r="FK34">
        <f t="shared" si="104"/>
        <v>10.4133312640753</v>
      </c>
      <c r="FL34">
        <f t="shared" si="104"/>
        <v>35.9257734767227</v>
      </c>
      <c r="FM34">
        <f t="shared" si="104"/>
        <v>37.7476863458591</v>
      </c>
      <c r="FN34">
        <f t="shared" si="104"/>
        <v>16.2591713672501</v>
      </c>
      <c r="FO34">
        <f t="shared" si="104"/>
        <v>25.6644061503843</v>
      </c>
      <c r="FP34">
        <f t="shared" si="104"/>
        <v>20.3044844359171</v>
      </c>
      <c r="FQ34">
        <f t="shared" si="104"/>
        <v>13.8661753310755</v>
      </c>
      <c r="FR34">
        <f t="shared" si="104"/>
        <v>16.054492107062</v>
      </c>
      <c r="FS34">
        <f t="shared" si="104"/>
        <v>24.0140326273187</v>
      </c>
      <c r="FT34">
        <f t="shared" ref="FT34:GZ34" si="105">FT33*(1-BW33*0.5)+$C34*BW33*0.5*0.8+BW80-(0.22/3)*FT33</f>
        <v>20.7707654727493</v>
      </c>
      <c r="FU34">
        <f t="shared" si="105"/>
        <v>10.9949632749763</v>
      </c>
      <c r="FV34">
        <f t="shared" si="105"/>
        <v>19.0353542893586</v>
      </c>
      <c r="FW34">
        <f t="shared" si="105"/>
        <v>-25.9594154906015</v>
      </c>
      <c r="FX34">
        <f t="shared" si="105"/>
        <v>16.453997517775</v>
      </c>
      <c r="FY34">
        <f t="shared" si="105"/>
        <v>18.0865730304681</v>
      </c>
      <c r="FZ34">
        <f t="shared" si="105"/>
        <v>-94.7469009504478</v>
      </c>
      <c r="GA34">
        <f t="shared" si="105"/>
        <v>-112.394060615487</v>
      </c>
      <c r="GB34">
        <f t="shared" si="105"/>
        <v>3.79283862655138</v>
      </c>
      <c r="GC34">
        <f t="shared" si="105"/>
        <v>-68.6229486074372</v>
      </c>
      <c r="GD34">
        <f t="shared" si="105"/>
        <v>25.443912968704</v>
      </c>
      <c r="GE34">
        <f t="shared" si="105"/>
        <v>14.1874847278368</v>
      </c>
      <c r="GF34">
        <f t="shared" si="105"/>
        <v>24.2274538268826</v>
      </c>
      <c r="GG34">
        <f t="shared" si="105"/>
        <v>35.7313300037032</v>
      </c>
      <c r="GH34">
        <f t="shared" si="105"/>
        <v>20.2608652357624</v>
      </c>
      <c r="GI34">
        <f t="shared" si="105"/>
        <v>24.4320193540001</v>
      </c>
      <c r="GJ34">
        <f t="shared" si="105"/>
        <v>30.4044538731863</v>
      </c>
      <c r="GK34">
        <f t="shared" si="105"/>
        <v>15.842598903865</v>
      </c>
      <c r="GL34">
        <f t="shared" si="105"/>
        <v>16.5376061864328</v>
      </c>
      <c r="GM34">
        <f t="shared" si="105"/>
        <v>20.9376094616462</v>
      </c>
      <c r="GN34">
        <f t="shared" si="105"/>
        <v>22.2701340854988</v>
      </c>
      <c r="GO34">
        <f t="shared" si="105"/>
        <v>20.5621905515516</v>
      </c>
      <c r="GP34">
        <f t="shared" si="105"/>
        <v>24.8547806395009</v>
      </c>
      <c r="GQ34">
        <f t="shared" si="105"/>
        <v>58.2596026132042</v>
      </c>
      <c r="GR34">
        <f t="shared" si="105"/>
        <v>29.4449910901618</v>
      </c>
      <c r="GS34">
        <f t="shared" si="105"/>
        <v>27.3678490743791</v>
      </c>
      <c r="GT34">
        <f t="shared" si="105"/>
        <v>31.0997427176178</v>
      </c>
      <c r="GU34">
        <f t="shared" si="105"/>
        <v>23.3409092387222</v>
      </c>
      <c r="GV34">
        <f t="shared" si="105"/>
        <v>8.97473756257041</v>
      </c>
      <c r="GW34">
        <f t="shared" si="105"/>
        <v>22.5021050938658</v>
      </c>
      <c r="GX34">
        <f t="shared" si="105"/>
        <v>23.1679393645871</v>
      </c>
      <c r="GY34">
        <f t="shared" si="105"/>
        <v>15.0773915477673</v>
      </c>
      <c r="GZ34">
        <f t="shared" si="105"/>
        <v>7.20596630672816</v>
      </c>
      <c r="HA34" s="21">
        <v>8.83333333333333</v>
      </c>
      <c r="HB34" s="13">
        <f t="shared" si="9"/>
        <v>20.2669247789282</v>
      </c>
    </row>
    <row r="35" spans="1:210">
      <c r="A35" s="12">
        <v>42787.75</v>
      </c>
      <c r="B35" s="13">
        <v>14.6666666666667</v>
      </c>
      <c r="C35" s="13">
        <v>50</v>
      </c>
      <c r="E35" s="9">
        <v>0</v>
      </c>
      <c r="F35">
        <v>0</v>
      </c>
      <c r="H35" s="15">
        <v>0.425</v>
      </c>
      <c r="I35" s="15">
        <v>0.175</v>
      </c>
      <c r="J35" s="15">
        <v>0.075</v>
      </c>
      <c r="K35" s="15">
        <v>0.475</v>
      </c>
      <c r="L35" s="15">
        <v>0.475</v>
      </c>
      <c r="M35" s="15">
        <v>0.025</v>
      </c>
      <c r="N35" s="15">
        <v>0.425</v>
      </c>
      <c r="O35" s="15">
        <v>0.025</v>
      </c>
      <c r="P35" s="15">
        <v>0.275</v>
      </c>
      <c r="Q35" s="15">
        <v>0.475</v>
      </c>
      <c r="R35" s="15">
        <v>0.025</v>
      </c>
      <c r="S35" s="15">
        <v>0.375</v>
      </c>
      <c r="T35" s="15">
        <v>0.175</v>
      </c>
      <c r="U35" s="15">
        <v>0.425</v>
      </c>
      <c r="V35" s="15">
        <v>0.425</v>
      </c>
      <c r="W35" s="15">
        <v>0.175</v>
      </c>
      <c r="X35" s="15">
        <v>0.175</v>
      </c>
      <c r="Y35" s="15">
        <v>0.025</v>
      </c>
      <c r="Z35" s="15">
        <v>0.025</v>
      </c>
      <c r="AA35" s="15">
        <v>0.025</v>
      </c>
      <c r="AB35" s="15">
        <v>0.075</v>
      </c>
      <c r="AC35" s="15">
        <v>0.325</v>
      </c>
      <c r="AD35" s="15">
        <v>0.075</v>
      </c>
      <c r="AE35" s="15">
        <v>0.425</v>
      </c>
      <c r="AF35" s="15">
        <v>0.125</v>
      </c>
      <c r="AG35" s="15">
        <v>0.375</v>
      </c>
      <c r="AH35" s="15">
        <v>0.475</v>
      </c>
      <c r="AI35" s="15">
        <v>0.125</v>
      </c>
      <c r="AJ35" s="15">
        <v>0.275</v>
      </c>
      <c r="AK35" s="15">
        <v>0.425</v>
      </c>
      <c r="AL35" s="15">
        <v>0.025</v>
      </c>
      <c r="AM35" s="15">
        <v>0.175</v>
      </c>
      <c r="AN35" s="15">
        <v>0.225</v>
      </c>
      <c r="AO35" s="15">
        <v>0.425</v>
      </c>
      <c r="AP35" s="15">
        <v>0.225</v>
      </c>
      <c r="AQ35" s="15">
        <v>0.125</v>
      </c>
      <c r="AR35" s="15">
        <v>0.475</v>
      </c>
      <c r="AS35" s="15">
        <v>0.275</v>
      </c>
      <c r="AT35" s="15">
        <v>0.325</v>
      </c>
      <c r="AU35" s="15">
        <v>0.075</v>
      </c>
      <c r="AV35" s="15">
        <v>0.325</v>
      </c>
      <c r="AW35" s="15">
        <v>0.425</v>
      </c>
      <c r="AX35" s="15">
        <v>0.425</v>
      </c>
      <c r="AY35" s="15">
        <v>0.025</v>
      </c>
      <c r="AZ35" s="15">
        <v>0.125</v>
      </c>
      <c r="BA35" s="15">
        <v>0.175</v>
      </c>
      <c r="BB35" s="15">
        <v>0.325</v>
      </c>
      <c r="BC35" s="15">
        <v>0.375</v>
      </c>
      <c r="BD35" s="15">
        <v>0.275</v>
      </c>
      <c r="BE35" s="15">
        <v>0.225</v>
      </c>
      <c r="BF35" s="15">
        <v>0.275</v>
      </c>
      <c r="BG35" s="15">
        <v>0.425</v>
      </c>
      <c r="BH35" s="15">
        <v>0.075</v>
      </c>
      <c r="BI35" s="15">
        <v>0.025</v>
      </c>
      <c r="BJ35" s="15">
        <v>0.425</v>
      </c>
      <c r="BK35" s="15">
        <v>0.075</v>
      </c>
      <c r="BL35" s="15">
        <v>0.175</v>
      </c>
      <c r="BM35" s="15">
        <v>0.075</v>
      </c>
      <c r="BN35" s="15">
        <v>0.075</v>
      </c>
      <c r="BO35" s="15">
        <v>0.075</v>
      </c>
      <c r="BP35" s="15">
        <v>0.175</v>
      </c>
      <c r="BQ35" s="15">
        <v>0.025</v>
      </c>
      <c r="BR35" s="15">
        <v>0.425</v>
      </c>
      <c r="BS35" s="15">
        <v>0.075</v>
      </c>
      <c r="BT35" s="15">
        <v>0.275</v>
      </c>
      <c r="BU35" s="15">
        <v>0.375</v>
      </c>
      <c r="BV35" s="15">
        <v>0.025</v>
      </c>
      <c r="BW35" s="15">
        <v>0.025</v>
      </c>
      <c r="BX35" s="15">
        <v>0.375</v>
      </c>
      <c r="BY35" s="15">
        <v>0.025</v>
      </c>
      <c r="BZ35" s="15">
        <v>0.075</v>
      </c>
      <c r="CA35" s="15">
        <v>0.075</v>
      </c>
      <c r="CB35" s="15">
        <v>0.325</v>
      </c>
      <c r="CC35" s="15">
        <v>0.125</v>
      </c>
      <c r="CD35" s="15">
        <v>0.275</v>
      </c>
      <c r="CE35" s="15">
        <v>0.025</v>
      </c>
      <c r="CF35" s="15">
        <v>0.125</v>
      </c>
      <c r="CG35" s="15">
        <v>0.025</v>
      </c>
      <c r="CH35" s="15">
        <v>0.225</v>
      </c>
      <c r="CI35" s="15">
        <v>0.225</v>
      </c>
      <c r="CJ35" s="15">
        <v>0.375</v>
      </c>
      <c r="CK35" s="15">
        <v>0.075</v>
      </c>
      <c r="CL35" s="15">
        <v>0.425</v>
      </c>
      <c r="CM35" s="15">
        <v>0.025</v>
      </c>
      <c r="CN35" s="15">
        <v>0.275</v>
      </c>
      <c r="CO35" s="15">
        <v>0.075</v>
      </c>
      <c r="CP35" s="15">
        <v>0.175</v>
      </c>
      <c r="CQ35" s="15">
        <v>0.375</v>
      </c>
      <c r="CR35" s="15">
        <v>0.025</v>
      </c>
      <c r="CS35" s="15">
        <v>0.025</v>
      </c>
      <c r="CT35" s="15">
        <v>0.225</v>
      </c>
      <c r="CU35" s="15">
        <v>0.025</v>
      </c>
      <c r="CV35" s="15">
        <v>0.025</v>
      </c>
      <c r="CW35" s="15">
        <v>0.025</v>
      </c>
      <c r="CX35" s="15">
        <v>0.425</v>
      </c>
      <c r="CY35" s="15">
        <v>0.075</v>
      </c>
      <c r="CZ35" s="15">
        <v>0.425</v>
      </c>
      <c r="DA35" s="15">
        <v>0.075</v>
      </c>
      <c r="DB35" s="15">
        <v>0.075</v>
      </c>
      <c r="DC35" s="15">
        <v>0.425</v>
      </c>
      <c r="DE35">
        <f t="shared" si="87"/>
        <v>23.0038563111194</v>
      </c>
      <c r="DF35">
        <f t="shared" si="82"/>
        <v>10.0054821827534</v>
      </c>
      <c r="DG35">
        <f t="shared" si="83"/>
        <v>24.2644697957391</v>
      </c>
      <c r="DH35">
        <f t="shared" ref="DH35:EM35" si="106">DH34*(1-K34*0.5)+$C35*K34*0.5*0.8+K81-(0.22/3)*DH34</f>
        <v>27.8178535363162</v>
      </c>
      <c r="DI35">
        <f t="shared" si="106"/>
        <v>14.4499905226782</v>
      </c>
      <c r="DJ35">
        <f t="shared" si="106"/>
        <v>26.4159499021347</v>
      </c>
      <c r="DK35">
        <f t="shared" si="106"/>
        <v>19.7432077490623</v>
      </c>
      <c r="DL35">
        <f t="shared" si="106"/>
        <v>18.3309272553598</v>
      </c>
      <c r="DM35">
        <f t="shared" si="106"/>
        <v>22.033020358921</v>
      </c>
      <c r="DN35">
        <f t="shared" si="106"/>
        <v>24.6428554422543</v>
      </c>
      <c r="DO35">
        <f t="shared" si="106"/>
        <v>15.7061493552378</v>
      </c>
      <c r="DP35">
        <f t="shared" si="106"/>
        <v>25.9235972451561</v>
      </c>
      <c r="DQ35">
        <f t="shared" si="106"/>
        <v>4.40316807789879</v>
      </c>
      <c r="DR35">
        <f t="shared" si="106"/>
        <v>17.2549386647074</v>
      </c>
      <c r="DS35">
        <f t="shared" si="106"/>
        <v>27.825938892825</v>
      </c>
      <c r="DT35">
        <f t="shared" si="106"/>
        <v>34.9945434990735</v>
      </c>
      <c r="DU35">
        <f t="shared" si="106"/>
        <v>21.6622111138771</v>
      </c>
      <c r="DV35">
        <f t="shared" si="106"/>
        <v>31.1937007043827</v>
      </c>
      <c r="DW35">
        <f t="shared" si="106"/>
        <v>20.7993003963092</v>
      </c>
      <c r="DX35">
        <f t="shared" si="106"/>
        <v>14.294059828803</v>
      </c>
      <c r="DY35">
        <f t="shared" si="106"/>
        <v>20.6513449081363</v>
      </c>
      <c r="DZ35">
        <f t="shared" si="106"/>
        <v>26.251013656048</v>
      </c>
      <c r="EA35">
        <f t="shared" si="106"/>
        <v>15.3171151282587</v>
      </c>
      <c r="EB35">
        <f t="shared" si="106"/>
        <v>18.5445524243579</v>
      </c>
      <c r="EC35">
        <f t="shared" si="106"/>
        <v>25.899183127523</v>
      </c>
      <c r="ED35">
        <f t="shared" si="106"/>
        <v>15.8258994555733</v>
      </c>
      <c r="EE35">
        <f t="shared" si="106"/>
        <v>27.1240871349162</v>
      </c>
      <c r="EF35">
        <f t="shared" si="106"/>
        <v>4.32393507910294</v>
      </c>
      <c r="EG35">
        <f t="shared" si="106"/>
        <v>28.3722060523831</v>
      </c>
      <c r="EH35">
        <f t="shared" si="106"/>
        <v>25.2952097657885</v>
      </c>
      <c r="EI35">
        <f t="shared" si="106"/>
        <v>17.4376526009198</v>
      </c>
      <c r="EJ35">
        <f t="shared" si="106"/>
        <v>24.1272791319624</v>
      </c>
      <c r="EK35">
        <f t="shared" si="106"/>
        <v>20.8139286723495</v>
      </c>
      <c r="EL35">
        <f t="shared" si="106"/>
        <v>19.591925017518</v>
      </c>
      <c r="EM35">
        <f t="shared" si="106"/>
        <v>25.3266619741891</v>
      </c>
      <c r="EN35">
        <f t="shared" ref="EN35:FS35" si="107">EN34*(1-AQ34*0.5)+$C35*AQ34*0.5*0.8+AQ81-(0.22/3)*EN34</f>
        <v>18.8810441808585</v>
      </c>
      <c r="EO35">
        <f t="shared" si="107"/>
        <v>21.4251692720874</v>
      </c>
      <c r="EP35">
        <f t="shared" si="107"/>
        <v>26.7346170866683</v>
      </c>
      <c r="EQ35">
        <f t="shared" si="107"/>
        <v>27.2922804254847</v>
      </c>
      <c r="ER35">
        <f t="shared" si="107"/>
        <v>25.328524946247</v>
      </c>
      <c r="ES35">
        <f t="shared" si="107"/>
        <v>18.6056864652095</v>
      </c>
      <c r="ET35">
        <f t="shared" si="107"/>
        <v>17.970414879598</v>
      </c>
      <c r="EU35">
        <f t="shared" si="107"/>
        <v>21.8447929476562</v>
      </c>
      <c r="EV35">
        <f t="shared" si="107"/>
        <v>25.8870043059855</v>
      </c>
      <c r="EW35">
        <f t="shared" si="107"/>
        <v>20.7879450004771</v>
      </c>
      <c r="EX35">
        <f t="shared" si="107"/>
        <v>22.6559758150424</v>
      </c>
      <c r="EY35">
        <f t="shared" si="107"/>
        <v>18.9559102094288</v>
      </c>
      <c r="EZ35">
        <f t="shared" si="107"/>
        <v>-109.868234101635</v>
      </c>
      <c r="FA35">
        <f t="shared" si="107"/>
        <v>21.8459883286625</v>
      </c>
      <c r="FB35">
        <f t="shared" si="107"/>
        <v>15.5134994464929</v>
      </c>
      <c r="FC35">
        <f t="shared" si="107"/>
        <v>15.2554033424265</v>
      </c>
      <c r="FD35">
        <f t="shared" si="107"/>
        <v>22.2287633805453</v>
      </c>
      <c r="FE35">
        <f t="shared" si="107"/>
        <v>27.5984883829492</v>
      </c>
      <c r="FF35">
        <f t="shared" si="107"/>
        <v>14.4263263713512</v>
      </c>
      <c r="FG35">
        <f t="shared" si="107"/>
        <v>26.9095824981285</v>
      </c>
      <c r="FH35">
        <f t="shared" si="107"/>
        <v>28.747877495637</v>
      </c>
      <c r="FI35">
        <f t="shared" si="107"/>
        <v>-4.54522828441307</v>
      </c>
      <c r="FJ35">
        <f t="shared" si="107"/>
        <v>23.5307097309975</v>
      </c>
      <c r="FK35">
        <f t="shared" si="107"/>
        <v>15.9368540777605</v>
      </c>
      <c r="FL35">
        <f t="shared" si="107"/>
        <v>33.3421445866374</v>
      </c>
      <c r="FM35">
        <f t="shared" si="107"/>
        <v>35.0639844425263</v>
      </c>
      <c r="FN35">
        <f t="shared" si="107"/>
        <v>20.7052789339299</v>
      </c>
      <c r="FO35">
        <f t="shared" si="107"/>
        <v>23.9615446224763</v>
      </c>
      <c r="FP35">
        <f t="shared" si="107"/>
        <v>20.0464586333717</v>
      </c>
      <c r="FQ35">
        <f t="shared" si="107"/>
        <v>19.0561058323329</v>
      </c>
      <c r="FR35">
        <f t="shared" si="107"/>
        <v>15.1764815345391</v>
      </c>
      <c r="FS35">
        <f t="shared" si="107"/>
        <v>24.8507232660427</v>
      </c>
      <c r="FT35">
        <f t="shared" ref="FT35:GZ35" si="108">FT34*(1-BW34*0.5)+$C35*BW34*0.5*0.8+BW81-(0.22/3)*FT34</f>
        <v>20.9301340258821</v>
      </c>
      <c r="FU35">
        <f t="shared" si="108"/>
        <v>10.5512289272075</v>
      </c>
      <c r="FV35">
        <f t="shared" si="108"/>
        <v>22.6185316644163</v>
      </c>
      <c r="FW35">
        <f t="shared" si="108"/>
        <v>-23.2312323276582</v>
      </c>
      <c r="FX35">
        <f t="shared" si="108"/>
        <v>20.250896560611</v>
      </c>
      <c r="FY35">
        <f t="shared" si="108"/>
        <v>17.0341421786863</v>
      </c>
      <c r="FZ35">
        <f t="shared" si="108"/>
        <v>-59.1650784287782</v>
      </c>
      <c r="GA35">
        <f t="shared" si="108"/>
        <v>-98.4370522306038</v>
      </c>
      <c r="GB35">
        <f t="shared" si="108"/>
        <v>6.6828237474477</v>
      </c>
      <c r="GC35">
        <f t="shared" si="108"/>
        <v>-59.5172384701129</v>
      </c>
      <c r="GD35">
        <f t="shared" si="108"/>
        <v>23.7599771055569</v>
      </c>
      <c r="GE35">
        <f t="shared" si="108"/>
        <v>16.6962900310512</v>
      </c>
      <c r="GF35">
        <f t="shared" si="108"/>
        <v>23.0422443610697</v>
      </c>
      <c r="GG35">
        <f t="shared" si="108"/>
        <v>33.8046913444965</v>
      </c>
      <c r="GH35">
        <f t="shared" si="108"/>
        <v>21.4891994818892</v>
      </c>
      <c r="GI35">
        <f t="shared" si="108"/>
        <v>24.0025362412317</v>
      </c>
      <c r="GJ35">
        <f t="shared" si="108"/>
        <v>28.5346269022415</v>
      </c>
      <c r="GK35">
        <f t="shared" si="108"/>
        <v>17.3985159408967</v>
      </c>
      <c r="GL35">
        <f t="shared" si="108"/>
        <v>15.6181283220973</v>
      </c>
      <c r="GM35">
        <f t="shared" si="108"/>
        <v>20.1170244129804</v>
      </c>
      <c r="GN35">
        <f t="shared" si="108"/>
        <v>22.1883541867477</v>
      </c>
      <c r="GO35">
        <f t="shared" si="108"/>
        <v>19.7832144320879</v>
      </c>
      <c r="GP35">
        <f t="shared" si="108"/>
        <v>26.2504558400436</v>
      </c>
      <c r="GQ35">
        <f t="shared" si="108"/>
        <v>52.3895165262472</v>
      </c>
      <c r="GR35">
        <f t="shared" si="108"/>
        <v>29.2647559141446</v>
      </c>
      <c r="GS35">
        <f t="shared" si="108"/>
        <v>25.8345791353021</v>
      </c>
      <c r="GT35">
        <f t="shared" si="108"/>
        <v>30.2653867267129</v>
      </c>
      <c r="GU35">
        <f t="shared" si="108"/>
        <v>24.3363448099236</v>
      </c>
      <c r="GV35">
        <f t="shared" si="108"/>
        <v>8.70440592178312</v>
      </c>
      <c r="GW35">
        <f t="shared" si="108"/>
        <v>21.5081217792957</v>
      </c>
      <c r="GX35">
        <f t="shared" si="108"/>
        <v>23.3625639660013</v>
      </c>
      <c r="GY35">
        <f t="shared" si="108"/>
        <v>14.9063139845564</v>
      </c>
      <c r="GZ35">
        <f t="shared" si="108"/>
        <v>9.54700672572938</v>
      </c>
      <c r="HA35" s="21">
        <v>14.6666666666667</v>
      </c>
      <c r="HB35" s="13">
        <f t="shared" si="9"/>
        <v>20.4110480660152</v>
      </c>
    </row>
    <row r="36" spans="1:210">
      <c r="A36" s="12">
        <v>42787.7708333333</v>
      </c>
      <c r="B36" s="13">
        <v>15.1666666666667</v>
      </c>
      <c r="C36" s="13">
        <v>50</v>
      </c>
      <c r="E36" s="9">
        <v>0</v>
      </c>
      <c r="F36">
        <v>0</v>
      </c>
      <c r="H36" s="15">
        <v>0.275</v>
      </c>
      <c r="I36" s="15">
        <v>0.075</v>
      </c>
      <c r="J36" s="15">
        <v>0.075</v>
      </c>
      <c r="K36" s="15">
        <v>0.375</v>
      </c>
      <c r="L36" s="15">
        <v>0.325</v>
      </c>
      <c r="M36" s="15">
        <v>0.275</v>
      </c>
      <c r="N36" s="15">
        <v>0.175</v>
      </c>
      <c r="O36" s="15">
        <v>0.225</v>
      </c>
      <c r="P36" s="15">
        <v>0.125</v>
      </c>
      <c r="Q36" s="15">
        <v>0.125</v>
      </c>
      <c r="R36" s="15">
        <v>0.125</v>
      </c>
      <c r="S36" s="15">
        <v>0.175</v>
      </c>
      <c r="T36" s="15">
        <v>0.425</v>
      </c>
      <c r="U36" s="15">
        <v>0.075</v>
      </c>
      <c r="V36" s="15">
        <v>0.125</v>
      </c>
      <c r="W36" s="15">
        <v>0.325</v>
      </c>
      <c r="X36" s="15">
        <v>0.075</v>
      </c>
      <c r="Y36" s="15">
        <v>0.425</v>
      </c>
      <c r="Z36" s="15">
        <v>0.175</v>
      </c>
      <c r="AA36" s="15">
        <v>0.475</v>
      </c>
      <c r="AB36" s="15">
        <v>0.425</v>
      </c>
      <c r="AC36" s="15">
        <v>0.175</v>
      </c>
      <c r="AD36" s="15">
        <v>0.425</v>
      </c>
      <c r="AE36" s="15">
        <v>0.225</v>
      </c>
      <c r="AF36" s="15">
        <v>0.325</v>
      </c>
      <c r="AG36" s="15">
        <v>0.125</v>
      </c>
      <c r="AH36" s="15">
        <v>0.425</v>
      </c>
      <c r="AI36" s="15">
        <v>0.225</v>
      </c>
      <c r="AJ36" s="15">
        <v>0.125</v>
      </c>
      <c r="AK36" s="15">
        <v>0.425</v>
      </c>
      <c r="AL36" s="15">
        <v>0.025</v>
      </c>
      <c r="AM36" s="15">
        <v>0.125</v>
      </c>
      <c r="AN36" s="15">
        <v>0.075</v>
      </c>
      <c r="AO36" s="15">
        <v>0.125</v>
      </c>
      <c r="AP36" s="15">
        <v>0.125</v>
      </c>
      <c r="AQ36" s="15">
        <v>0.025</v>
      </c>
      <c r="AR36" s="15">
        <v>0.425</v>
      </c>
      <c r="AS36" s="15">
        <v>0.025</v>
      </c>
      <c r="AT36" s="15">
        <v>0.025</v>
      </c>
      <c r="AU36" s="15">
        <v>0.075</v>
      </c>
      <c r="AV36" s="15">
        <v>0.025</v>
      </c>
      <c r="AW36" s="15">
        <v>0.175</v>
      </c>
      <c r="AX36" s="15">
        <v>0.075</v>
      </c>
      <c r="AY36" s="15">
        <v>0.425</v>
      </c>
      <c r="AZ36" s="15">
        <v>0.175</v>
      </c>
      <c r="BA36" s="15">
        <v>0.175</v>
      </c>
      <c r="BB36" s="15">
        <v>0.175</v>
      </c>
      <c r="BC36" s="15">
        <v>0.275</v>
      </c>
      <c r="BD36" s="15">
        <v>0.025</v>
      </c>
      <c r="BE36" s="15">
        <v>0.325</v>
      </c>
      <c r="BF36" s="15">
        <v>0.025</v>
      </c>
      <c r="BG36" s="15">
        <v>0.425</v>
      </c>
      <c r="BH36" s="15">
        <v>0.125</v>
      </c>
      <c r="BI36" s="15">
        <v>0.125</v>
      </c>
      <c r="BJ36" s="15">
        <v>0.025</v>
      </c>
      <c r="BK36" s="15">
        <v>0.025</v>
      </c>
      <c r="BL36" s="15">
        <v>0.075</v>
      </c>
      <c r="BM36" s="15">
        <v>0.075</v>
      </c>
      <c r="BN36" s="15">
        <v>0.025</v>
      </c>
      <c r="BO36" s="15">
        <v>0.325</v>
      </c>
      <c r="BP36" s="15">
        <v>0.425</v>
      </c>
      <c r="BQ36" s="15">
        <v>0.025</v>
      </c>
      <c r="BR36" s="15">
        <v>0.325</v>
      </c>
      <c r="BS36" s="15">
        <v>0.425</v>
      </c>
      <c r="BT36" s="15">
        <v>0.225</v>
      </c>
      <c r="BU36" s="15">
        <v>0.225</v>
      </c>
      <c r="BV36" s="15">
        <v>0.075</v>
      </c>
      <c r="BW36" s="15">
        <v>0.125</v>
      </c>
      <c r="BX36" s="15">
        <v>0.025</v>
      </c>
      <c r="BY36" s="15">
        <v>0.025</v>
      </c>
      <c r="BZ36" s="15">
        <v>0.025</v>
      </c>
      <c r="CA36" s="15">
        <v>0.225</v>
      </c>
      <c r="CB36" s="15">
        <v>0.125</v>
      </c>
      <c r="CC36" s="15">
        <v>0.075</v>
      </c>
      <c r="CD36" s="15">
        <v>0.275</v>
      </c>
      <c r="CE36" s="15">
        <v>0.075</v>
      </c>
      <c r="CF36" s="15">
        <v>0.425</v>
      </c>
      <c r="CG36" s="15">
        <v>0.275</v>
      </c>
      <c r="CH36" s="15">
        <v>0.025</v>
      </c>
      <c r="CI36" s="15">
        <v>0.125</v>
      </c>
      <c r="CJ36" s="15">
        <v>0.025</v>
      </c>
      <c r="CK36" s="15">
        <v>0.075</v>
      </c>
      <c r="CL36" s="15">
        <v>0.225</v>
      </c>
      <c r="CM36" s="15">
        <v>0.175</v>
      </c>
      <c r="CN36" s="15">
        <v>0.075</v>
      </c>
      <c r="CO36" s="15">
        <v>0.175</v>
      </c>
      <c r="CP36" s="15">
        <v>0.025</v>
      </c>
      <c r="CQ36" s="15">
        <v>0.425</v>
      </c>
      <c r="CR36" s="15">
        <v>0.025</v>
      </c>
      <c r="CS36" s="15">
        <v>0.175</v>
      </c>
      <c r="CT36" s="15">
        <v>0.125</v>
      </c>
      <c r="CU36" s="15">
        <v>0.075</v>
      </c>
      <c r="CV36" s="15">
        <v>0.025</v>
      </c>
      <c r="CW36" s="15">
        <v>0.025</v>
      </c>
      <c r="CX36" s="15">
        <v>0.225</v>
      </c>
      <c r="CY36" s="15">
        <v>0.075</v>
      </c>
      <c r="CZ36" s="15">
        <v>0.175</v>
      </c>
      <c r="DA36" s="15">
        <v>0.125</v>
      </c>
      <c r="DB36" s="15">
        <v>0.025</v>
      </c>
      <c r="DC36" s="15">
        <v>0.075</v>
      </c>
      <c r="DE36">
        <f t="shared" si="87"/>
        <v>24.9285873821911</v>
      </c>
      <c r="DF36">
        <f t="shared" si="82"/>
        <v>11.8962671316939</v>
      </c>
      <c r="DG36">
        <f t="shared" si="83"/>
        <v>23.0751577267114</v>
      </c>
      <c r="DH36">
        <f t="shared" ref="DH36:EM36" si="109">DH35*(1-K35*0.5)+$C36*K35*0.5*0.8+K82-(0.22/3)*DH35</f>
        <v>28.6711373954446</v>
      </c>
      <c r="DI36">
        <f t="shared" si="109"/>
        <v>19.4584518018791</v>
      </c>
      <c r="DJ36">
        <f t="shared" si="109"/>
        <v>24.6485808688682</v>
      </c>
      <c r="DK36">
        <f t="shared" si="109"/>
        <v>22.5999408674554</v>
      </c>
      <c r="DL36">
        <f t="shared" si="109"/>
        <v>17.2575226659414</v>
      </c>
      <c r="DM36">
        <f t="shared" si="109"/>
        <v>22.8877252332485</v>
      </c>
      <c r="DN36">
        <f t="shared" si="109"/>
        <v>26.4830345422869</v>
      </c>
      <c r="DO36">
        <f t="shared" si="109"/>
        <v>14.8580382022465</v>
      </c>
      <c r="DP36">
        <f t="shared" si="109"/>
        <v>26.6618589637112</v>
      </c>
      <c r="DQ36">
        <f t="shared" si="109"/>
        <v>7.1949918787034</v>
      </c>
      <c r="DR36">
        <f t="shared" si="109"/>
        <v>20.8229020297119</v>
      </c>
      <c r="DS36">
        <f t="shared" si="109"/>
        <v>28.3723580259592</v>
      </c>
      <c r="DT36">
        <f t="shared" si="109"/>
        <v>32.8662544196392</v>
      </c>
      <c r="DU36">
        <f t="shared" si="109"/>
        <v>21.6782054930618</v>
      </c>
      <c r="DV36">
        <f t="shared" si="109"/>
        <v>29.0162413939232</v>
      </c>
      <c r="DW36">
        <f t="shared" si="109"/>
        <v>19.5140271122927</v>
      </c>
      <c r="DX36">
        <f t="shared" si="109"/>
        <v>13.5671530268308</v>
      </c>
      <c r="DY36">
        <f t="shared" si="109"/>
        <v>19.8624875141512</v>
      </c>
      <c r="DZ36">
        <f t="shared" si="109"/>
        <v>26.5601496021633</v>
      </c>
      <c r="EA36">
        <f t="shared" si="109"/>
        <v>15.1194682015434</v>
      </c>
      <c r="EB36">
        <f t="shared" si="109"/>
        <v>21.7439011897289</v>
      </c>
      <c r="EC36">
        <f t="shared" si="109"/>
        <v>24.8812107527012</v>
      </c>
      <c r="ED36">
        <f t="shared" si="109"/>
        <v>19.197977347578</v>
      </c>
      <c r="EE36">
        <f t="shared" si="109"/>
        <v>28.1930167171464</v>
      </c>
      <c r="EF36">
        <f t="shared" si="109"/>
        <v>6.23660056419145</v>
      </c>
      <c r="EG36">
        <f t="shared" si="109"/>
        <v>27.890399276339</v>
      </c>
      <c r="EH36">
        <f t="shared" si="109"/>
        <v>26.5649956410673</v>
      </c>
      <c r="EI36">
        <f t="shared" si="109"/>
        <v>16.4409207526742</v>
      </c>
      <c r="EJ36">
        <f t="shared" si="109"/>
        <v>23.7468084049051</v>
      </c>
      <c r="EK36">
        <f t="shared" si="109"/>
        <v>21.4460069274045</v>
      </c>
      <c r="EL36">
        <f t="shared" si="109"/>
        <v>22.4918997833441</v>
      </c>
      <c r="EM36">
        <f t="shared" si="109"/>
        <v>25.1201239573189</v>
      </c>
      <c r="EN36">
        <f t="shared" ref="EN36:FS36" si="110">EN35*(1-AQ35*0.5)+$C36*AQ35*0.5*0.8+AQ82-(0.22/3)*EN35</f>
        <v>18.8163690129585</v>
      </c>
      <c r="EO36">
        <f t="shared" si="110"/>
        <v>24.2655124900135</v>
      </c>
      <c r="EP36">
        <f t="shared" si="110"/>
        <v>26.5980686508957</v>
      </c>
      <c r="EQ36">
        <f t="shared" si="110"/>
        <v>27.3558509584746</v>
      </c>
      <c r="ER36">
        <f t="shared" si="110"/>
        <v>24.021280098038</v>
      </c>
      <c r="ES36">
        <f t="shared" si="110"/>
        <v>20.7178454071643</v>
      </c>
      <c r="ET36">
        <f t="shared" si="110"/>
        <v>21.3338712931796</v>
      </c>
      <c r="EU36">
        <f t="shared" si="110"/>
        <v>24.1008229634511</v>
      </c>
      <c r="EV36">
        <f t="shared" si="110"/>
        <v>24.1650364363884</v>
      </c>
      <c r="EW36">
        <f t="shared" si="110"/>
        <v>20.4642491379123</v>
      </c>
      <c r="EX36">
        <f t="shared" si="110"/>
        <v>22.5121397047897</v>
      </c>
      <c r="EY36">
        <f t="shared" si="110"/>
        <v>20.9854747183719</v>
      </c>
      <c r="EZ36">
        <f t="shared" si="110"/>
        <v>-73.7109363734587</v>
      </c>
      <c r="FA36">
        <f t="shared" si="110"/>
        <v>22.7401257893695</v>
      </c>
      <c r="FB36">
        <f t="shared" si="110"/>
        <v>17.1305741326863</v>
      </c>
      <c r="FC36">
        <f t="shared" si="110"/>
        <v>17.5390558043983</v>
      </c>
      <c r="FD36">
        <f t="shared" si="110"/>
        <v>24.3750418476061</v>
      </c>
      <c r="FE36">
        <f t="shared" si="110"/>
        <v>26.0396559205056</v>
      </c>
      <c r="FF36">
        <f t="shared" si="110"/>
        <v>13.6880666911436</v>
      </c>
      <c r="FG36">
        <f t="shared" si="110"/>
        <v>27.7179268340801</v>
      </c>
      <c r="FH36">
        <f t="shared" si="110"/>
        <v>27.0616544065372</v>
      </c>
      <c r="FI36">
        <f t="shared" si="110"/>
        <v>-0.314204068669969</v>
      </c>
      <c r="FJ36">
        <f t="shared" si="110"/>
        <v>22.4227227358119</v>
      </c>
      <c r="FK36">
        <f t="shared" si="110"/>
        <v>15.6705194174753</v>
      </c>
      <c r="FL36">
        <f t="shared" si="110"/>
        <v>31.1467235616184</v>
      </c>
      <c r="FM36">
        <f t="shared" si="110"/>
        <v>32.9245269446867</v>
      </c>
      <c r="FN36">
        <f t="shared" si="110"/>
        <v>19.4280758254342</v>
      </c>
      <c r="FO36">
        <f t="shared" si="110"/>
        <v>25.6125364512185</v>
      </c>
      <c r="FP36">
        <f t="shared" si="110"/>
        <v>19.3246428015064</v>
      </c>
      <c r="FQ36">
        <f t="shared" si="110"/>
        <v>20.5384435193494</v>
      </c>
      <c r="FR36">
        <f t="shared" si="110"/>
        <v>18.7179492676135</v>
      </c>
      <c r="FS36">
        <f t="shared" si="110"/>
        <v>23.2177028523741</v>
      </c>
      <c r="FT36">
        <f t="shared" ref="FT36:GZ36" si="111">FT35*(1-BW35*0.5)+$C36*BW35*0.5*0.8+BW82-(0.22/3)*FT35</f>
        <v>19.6336308553272</v>
      </c>
      <c r="FU36">
        <f t="shared" si="111"/>
        <v>15.2991167153609</v>
      </c>
      <c r="FV36">
        <f t="shared" si="111"/>
        <v>21.1771076965539</v>
      </c>
      <c r="FW36">
        <f t="shared" si="111"/>
        <v>-19.1564374113427</v>
      </c>
      <c r="FX36">
        <f t="shared" si="111"/>
        <v>19.50642219181</v>
      </c>
      <c r="FY36">
        <f t="shared" si="111"/>
        <v>19.5169236482128</v>
      </c>
      <c r="FZ36">
        <f t="shared" si="111"/>
        <v>-48.6284886088691</v>
      </c>
      <c r="GA36">
        <f t="shared" si="111"/>
        <v>-72.1832403853182</v>
      </c>
      <c r="GB36">
        <f t="shared" si="111"/>
        <v>6.60921470912511</v>
      </c>
      <c r="GC36">
        <f t="shared" si="111"/>
        <v>-48.9328135779226</v>
      </c>
      <c r="GD36">
        <f t="shared" si="111"/>
        <v>22.2205790706632</v>
      </c>
      <c r="GE36">
        <f t="shared" si="111"/>
        <v>18.0935628002808</v>
      </c>
      <c r="GF36">
        <f t="shared" si="111"/>
        <v>23.260227283971</v>
      </c>
      <c r="GG36">
        <f t="shared" si="111"/>
        <v>32.487301018807</v>
      </c>
      <c r="GH36">
        <f t="shared" si="111"/>
        <v>20.6074798726465</v>
      </c>
      <c r="GI36">
        <f t="shared" si="111"/>
        <v>25.6418112989463</v>
      </c>
      <c r="GJ36">
        <f t="shared" si="111"/>
        <v>26.5854047597991</v>
      </c>
      <c r="GK36">
        <f t="shared" si="111"/>
        <v>19.2303288300243</v>
      </c>
      <c r="GL36">
        <f t="shared" si="111"/>
        <v>15.3871190997315</v>
      </c>
      <c r="GM36">
        <f t="shared" si="111"/>
        <v>20.3815363198927</v>
      </c>
      <c r="GN36">
        <f t="shared" si="111"/>
        <v>23.9008918030377</v>
      </c>
      <c r="GO36">
        <f t="shared" si="111"/>
        <v>18.5851551933337</v>
      </c>
      <c r="GP36">
        <f t="shared" si="111"/>
        <v>24.4972917137732</v>
      </c>
      <c r="GQ36">
        <f t="shared" si="111"/>
        <v>47.1537980384529</v>
      </c>
      <c r="GR36">
        <f t="shared" si="111"/>
        <v>27.2528643648472</v>
      </c>
      <c r="GS36">
        <f t="shared" si="111"/>
        <v>24.1171110928554</v>
      </c>
      <c r="GT36">
        <f t="shared" si="111"/>
        <v>28.1676076993368</v>
      </c>
      <c r="GU36">
        <f t="shared" si="111"/>
        <v>25.8802062517537</v>
      </c>
      <c r="GV36">
        <f t="shared" si="111"/>
        <v>9.23966759878549</v>
      </c>
      <c r="GW36">
        <f t="shared" si="111"/>
        <v>23.8603836373803</v>
      </c>
      <c r="GX36">
        <f t="shared" si="111"/>
        <v>22.2732131264362</v>
      </c>
      <c r="GY36">
        <f t="shared" si="111"/>
        <v>14.7541975179347</v>
      </c>
      <c r="GZ36">
        <f t="shared" si="111"/>
        <v>15.3181539699584</v>
      </c>
      <c r="HA36" s="21">
        <v>15.1666666666667</v>
      </c>
      <c r="HB36" s="13">
        <f t="shared" si="9"/>
        <v>20.7322517664815</v>
      </c>
    </row>
    <row r="37" spans="1:210">
      <c r="A37" s="12">
        <v>42787.7916666667</v>
      </c>
      <c r="B37" s="13">
        <v>10.8333333333333</v>
      </c>
      <c r="C37" s="13">
        <v>46</v>
      </c>
      <c r="E37" s="9">
        <v>0</v>
      </c>
      <c r="F37">
        <v>0</v>
      </c>
      <c r="H37" s="15">
        <v>0.325</v>
      </c>
      <c r="I37" s="15">
        <v>0.025</v>
      </c>
      <c r="J37" s="15">
        <v>0.025</v>
      </c>
      <c r="K37" s="15">
        <v>0.175</v>
      </c>
      <c r="L37" s="15">
        <v>0.075</v>
      </c>
      <c r="M37" s="15">
        <v>0.025</v>
      </c>
      <c r="N37" s="15">
        <v>0.325</v>
      </c>
      <c r="O37" s="15">
        <v>0.175</v>
      </c>
      <c r="P37" s="15">
        <v>0.325</v>
      </c>
      <c r="Q37" s="15">
        <v>0.025</v>
      </c>
      <c r="R37" s="15">
        <v>0.425</v>
      </c>
      <c r="S37" s="15">
        <v>0.025</v>
      </c>
      <c r="T37" s="15">
        <v>0.425</v>
      </c>
      <c r="U37" s="15">
        <v>0.025</v>
      </c>
      <c r="V37" s="15">
        <v>0.075</v>
      </c>
      <c r="W37" s="15">
        <v>0.225</v>
      </c>
      <c r="X37" s="15">
        <v>0.025</v>
      </c>
      <c r="Y37" s="15">
        <v>0.125</v>
      </c>
      <c r="Z37" s="15">
        <v>0.025</v>
      </c>
      <c r="AA37" s="15">
        <v>0.425</v>
      </c>
      <c r="AB37" s="15">
        <v>0.475</v>
      </c>
      <c r="AC37" s="15">
        <v>0.075</v>
      </c>
      <c r="AD37" s="15">
        <v>0.225</v>
      </c>
      <c r="AE37" s="15">
        <v>0.225</v>
      </c>
      <c r="AF37" s="15">
        <v>0.025</v>
      </c>
      <c r="AG37" s="15">
        <v>0.225</v>
      </c>
      <c r="AH37" s="15">
        <v>0.425</v>
      </c>
      <c r="AI37" s="15">
        <v>0.275</v>
      </c>
      <c r="AJ37" s="15">
        <v>0.025</v>
      </c>
      <c r="AK37" s="15">
        <v>0.325</v>
      </c>
      <c r="AL37" s="15">
        <v>0.075</v>
      </c>
      <c r="AM37" s="15">
        <v>0.125</v>
      </c>
      <c r="AN37" s="15">
        <v>0.025</v>
      </c>
      <c r="AO37" s="15">
        <v>0.375</v>
      </c>
      <c r="AP37" s="15">
        <v>0.075</v>
      </c>
      <c r="AQ37" s="15">
        <v>0.075</v>
      </c>
      <c r="AR37" s="15">
        <v>0.425</v>
      </c>
      <c r="AS37" s="15">
        <v>0.075</v>
      </c>
      <c r="AT37" s="15">
        <v>0.225</v>
      </c>
      <c r="AU37" s="15">
        <v>0.075</v>
      </c>
      <c r="AV37" s="15">
        <v>0.125</v>
      </c>
      <c r="AW37" s="15">
        <v>0.475</v>
      </c>
      <c r="AX37" s="15">
        <v>0.025</v>
      </c>
      <c r="AY37" s="15">
        <v>0.075</v>
      </c>
      <c r="AZ37" s="15">
        <v>0.075</v>
      </c>
      <c r="BA37" s="15">
        <v>0.425</v>
      </c>
      <c r="BB37" s="15">
        <v>0.075</v>
      </c>
      <c r="BC37" s="15">
        <v>0.075</v>
      </c>
      <c r="BD37" s="15">
        <v>0.175</v>
      </c>
      <c r="BE37" s="15">
        <v>0.025</v>
      </c>
      <c r="BF37" s="15">
        <v>0.425</v>
      </c>
      <c r="BG37" s="15">
        <v>0.275</v>
      </c>
      <c r="BH37" s="15">
        <v>0.175</v>
      </c>
      <c r="BI37" s="15">
        <v>0.425</v>
      </c>
      <c r="BJ37" s="15">
        <v>0.125</v>
      </c>
      <c r="BK37" s="15">
        <v>0.025</v>
      </c>
      <c r="BL37" s="15">
        <v>0.025</v>
      </c>
      <c r="BM37" s="15">
        <v>0.075</v>
      </c>
      <c r="BN37" s="15">
        <v>0.425</v>
      </c>
      <c r="BO37" s="15">
        <v>0.125</v>
      </c>
      <c r="BP37" s="15">
        <v>0.425</v>
      </c>
      <c r="BQ37" s="15">
        <v>0.275</v>
      </c>
      <c r="BR37" s="15">
        <v>0.025</v>
      </c>
      <c r="BS37" s="15">
        <v>0.075</v>
      </c>
      <c r="BT37" s="15">
        <v>0.125</v>
      </c>
      <c r="BU37" s="15">
        <v>0.175</v>
      </c>
      <c r="BV37" s="15">
        <v>0.075</v>
      </c>
      <c r="BW37" s="15">
        <v>0.075</v>
      </c>
      <c r="BX37" s="15">
        <v>0.075</v>
      </c>
      <c r="BY37" s="15">
        <v>0.175</v>
      </c>
      <c r="BZ37" s="15">
        <v>0.025</v>
      </c>
      <c r="CA37" s="15">
        <v>0.025</v>
      </c>
      <c r="CB37" s="15">
        <v>0.025</v>
      </c>
      <c r="CC37" s="15">
        <v>0.325</v>
      </c>
      <c r="CD37" s="15">
        <v>0.075</v>
      </c>
      <c r="CE37" s="15">
        <v>0.275</v>
      </c>
      <c r="CF37" s="15">
        <v>0.075</v>
      </c>
      <c r="CG37" s="15">
        <v>0.125</v>
      </c>
      <c r="CH37" s="15">
        <v>0.025</v>
      </c>
      <c r="CI37" s="15">
        <v>0.025</v>
      </c>
      <c r="CJ37" s="15">
        <v>0.425</v>
      </c>
      <c r="CK37" s="15">
        <v>0.275</v>
      </c>
      <c r="CL37" s="15">
        <v>0.325</v>
      </c>
      <c r="CM37" s="15">
        <v>0.425</v>
      </c>
      <c r="CN37" s="15">
        <v>0.025</v>
      </c>
      <c r="CO37" s="15">
        <v>0.075</v>
      </c>
      <c r="CP37" s="15">
        <v>0.425</v>
      </c>
      <c r="CQ37" s="15">
        <v>0.275</v>
      </c>
      <c r="CR37" s="15">
        <v>0.025</v>
      </c>
      <c r="CS37" s="15">
        <v>0.075</v>
      </c>
      <c r="CT37" s="15">
        <v>0.425</v>
      </c>
      <c r="CU37" s="15">
        <v>0.275</v>
      </c>
      <c r="CV37" s="15">
        <v>0.125</v>
      </c>
      <c r="CW37" s="15">
        <v>0.075</v>
      </c>
      <c r="CX37" s="15">
        <v>0.075</v>
      </c>
      <c r="CY37" s="15">
        <v>0.125</v>
      </c>
      <c r="CZ37" s="15">
        <v>0.075</v>
      </c>
      <c r="DA37" s="15">
        <v>0.075</v>
      </c>
      <c r="DB37" s="15">
        <v>0.025</v>
      </c>
      <c r="DC37" s="15">
        <v>0.175</v>
      </c>
      <c r="DE37">
        <f t="shared" si="87"/>
        <v>24.7328102091125</v>
      </c>
      <c r="DF37">
        <f t="shared" si="82"/>
        <v>11.9577641912645</v>
      </c>
      <c r="DG37">
        <f t="shared" si="83"/>
        <v>21.8976610786675</v>
      </c>
      <c r="DH37">
        <f t="shared" ref="DH37:EM37" si="112">DH36*(1-K36*0.5)+$C37*K36*0.5*0.8+K83-(0.22/3)*DH36</f>
        <v>28.0927490581328</v>
      </c>
      <c r="DI37">
        <f t="shared" si="112"/>
        <v>20.8495002519359</v>
      </c>
      <c r="DJ37">
        <f t="shared" si="112"/>
        <v>24.5118384023484</v>
      </c>
      <c r="DK37">
        <f t="shared" si="112"/>
        <v>22.1851170446063</v>
      </c>
      <c r="DL37">
        <f t="shared" si="112"/>
        <v>18.190499703854</v>
      </c>
      <c r="DM37">
        <f t="shared" si="112"/>
        <v>22.0788092223989</v>
      </c>
      <c r="DN37">
        <f t="shared" si="112"/>
        <v>25.1857556836263</v>
      </c>
      <c r="DO37">
        <f t="shared" si="112"/>
        <v>15.1398213464414</v>
      </c>
      <c r="DP37">
        <f t="shared" si="112"/>
        <v>25.5937433137143</v>
      </c>
      <c r="DQ37">
        <f t="shared" si="112"/>
        <v>12.9584233667073</v>
      </c>
      <c r="DR37">
        <f t="shared" si="112"/>
        <v>19.8950303880855</v>
      </c>
      <c r="DS37">
        <f t="shared" si="112"/>
        <v>26.8184460607664</v>
      </c>
      <c r="DT37">
        <f t="shared" si="112"/>
        <v>31.0952960856743</v>
      </c>
      <c r="DU37">
        <f t="shared" si="112"/>
        <v>20.6555377175808</v>
      </c>
      <c r="DV37">
        <f t="shared" si="112"/>
        <v>28.5424323954935</v>
      </c>
      <c r="DW37">
        <f t="shared" si="112"/>
        <v>19.5955210850656</v>
      </c>
      <c r="DX37">
        <f t="shared" si="112"/>
        <v>18.0900296276575</v>
      </c>
      <c r="DY37">
        <f t="shared" si="112"/>
        <v>22.0051264996896</v>
      </c>
      <c r="DZ37">
        <f t="shared" si="112"/>
        <v>25.5083922078154</v>
      </c>
      <c r="EA37">
        <f t="shared" si="112"/>
        <v>18.6178202072689</v>
      </c>
      <c r="EB37">
        <f t="shared" si="112"/>
        <v>21.843159551971</v>
      </c>
      <c r="EC37">
        <f t="shared" si="112"/>
        <v>24.9933918835225</v>
      </c>
      <c r="ED37">
        <f t="shared" si="112"/>
        <v>18.8902520911986</v>
      </c>
      <c r="EE37">
        <f t="shared" si="112"/>
        <v>27.954512772162</v>
      </c>
      <c r="EF37">
        <f t="shared" si="112"/>
        <v>9.21763229267921</v>
      </c>
      <c r="EG37">
        <f t="shared" si="112"/>
        <v>26.4019533746363</v>
      </c>
      <c r="EH37">
        <f t="shared" si="112"/>
        <v>26.7918343869955</v>
      </c>
      <c r="EI37">
        <f t="shared" si="112"/>
        <v>15.489741721403</v>
      </c>
      <c r="EJ37">
        <f t="shared" si="112"/>
        <v>22.8212002632388</v>
      </c>
      <c r="EK37">
        <f t="shared" si="112"/>
        <v>20.4490744929505</v>
      </c>
      <c r="EL37">
        <f t="shared" si="112"/>
        <v>21.7367500627732</v>
      </c>
      <c r="EM37">
        <f t="shared" si="112"/>
        <v>24.0079737864498</v>
      </c>
      <c r="EN37">
        <f t="shared" ref="EN37:FS37" si="113">EN36*(1-AQ36*0.5)+$C37*AQ36*0.5*0.8+AQ83-(0.22/3)*EN36</f>
        <v>17.6612973393463</v>
      </c>
      <c r="EO37">
        <f t="shared" si="113"/>
        <v>25.1496201699513</v>
      </c>
      <c r="EP37">
        <f t="shared" si="113"/>
        <v>24.7750677583605</v>
      </c>
      <c r="EQ37">
        <f t="shared" si="113"/>
        <v>25.4678070845388</v>
      </c>
      <c r="ER37">
        <f t="shared" si="113"/>
        <v>22.7389215538388</v>
      </c>
      <c r="ES37">
        <f t="shared" si="113"/>
        <v>19.3995636763827</v>
      </c>
      <c r="ET37">
        <f t="shared" si="113"/>
        <v>21.1226736601932</v>
      </c>
      <c r="EU37">
        <f t="shared" si="113"/>
        <v>22.8096484183353</v>
      </c>
      <c r="EV37">
        <f t="shared" si="113"/>
        <v>25.0778635216541</v>
      </c>
      <c r="EW37">
        <f t="shared" si="113"/>
        <v>20.392915734898</v>
      </c>
      <c r="EX37">
        <f t="shared" si="113"/>
        <v>22.1114372356027</v>
      </c>
      <c r="EY37">
        <f t="shared" si="113"/>
        <v>20.8303108678337</v>
      </c>
      <c r="EZ37">
        <f t="shared" si="113"/>
        <v>-53.1102139547212</v>
      </c>
      <c r="FA37">
        <f t="shared" si="113"/>
        <v>21.2482649924486</v>
      </c>
      <c r="FB37">
        <f t="shared" si="113"/>
        <v>19.0706137330611</v>
      </c>
      <c r="FC37">
        <f t="shared" si="113"/>
        <v>16.4936201811874</v>
      </c>
      <c r="FD37">
        <f t="shared" si="113"/>
        <v>25.2278423861654</v>
      </c>
      <c r="FE37">
        <f t="shared" si="113"/>
        <v>24.8026026579703</v>
      </c>
      <c r="FF37">
        <f t="shared" si="113"/>
        <v>14.1287709655966</v>
      </c>
      <c r="FG37">
        <f t="shared" si="113"/>
        <v>25.7988047808216</v>
      </c>
      <c r="FH37">
        <f t="shared" si="113"/>
        <v>25.1988624033095</v>
      </c>
      <c r="FI37">
        <f t="shared" si="113"/>
        <v>1.10062021560762</v>
      </c>
      <c r="FJ37">
        <f t="shared" si="113"/>
        <v>21.3175376325928</v>
      </c>
      <c r="FK37">
        <f t="shared" si="113"/>
        <v>14.7854665008087</v>
      </c>
      <c r="FL37">
        <f t="shared" si="113"/>
        <v>29.7812879216701</v>
      </c>
      <c r="FM37">
        <f t="shared" si="113"/>
        <v>31.3335996596637</v>
      </c>
      <c r="FN37">
        <f t="shared" si="113"/>
        <v>18.2204993170845</v>
      </c>
      <c r="FO37">
        <f t="shared" si="113"/>
        <v>25.5522466048061</v>
      </c>
      <c r="FP37">
        <f t="shared" si="113"/>
        <v>21.6210157340758</v>
      </c>
      <c r="FQ37">
        <f t="shared" si="113"/>
        <v>20.8617160986703</v>
      </c>
      <c r="FR37">
        <f t="shared" si="113"/>
        <v>19.3795303620487</v>
      </c>
      <c r="FS37">
        <f t="shared" si="113"/>
        <v>22.0244074529026</v>
      </c>
      <c r="FT37">
        <f t="shared" ref="FT37:GZ37" si="114">FT36*(1-BW36*0.5)+$C37*BW36*0.5*0.8+BW83-(0.22/3)*FT36</f>
        <v>19.266729330812</v>
      </c>
      <c r="FU37">
        <f t="shared" si="114"/>
        <v>14.4459425306257</v>
      </c>
      <c r="FV37">
        <f t="shared" si="114"/>
        <v>19.8194059525997</v>
      </c>
      <c r="FW37">
        <f t="shared" si="114"/>
        <v>-17.0521765335358</v>
      </c>
      <c r="FX37">
        <f t="shared" si="114"/>
        <v>20.0214787344986</v>
      </c>
      <c r="FY37">
        <f t="shared" si="114"/>
        <v>19.1658748526639</v>
      </c>
      <c r="FZ37">
        <f t="shared" si="114"/>
        <v>-41.8588311213861</v>
      </c>
      <c r="GA37">
        <f t="shared" si="114"/>
        <v>-51.9046072040803</v>
      </c>
      <c r="GB37">
        <f t="shared" si="114"/>
        <v>7.25669341219707</v>
      </c>
      <c r="GC37">
        <f t="shared" si="114"/>
        <v>-27.1261843635664</v>
      </c>
      <c r="GD37">
        <f t="shared" si="114"/>
        <v>22.5957403165984</v>
      </c>
      <c r="GE37">
        <f t="shared" si="114"/>
        <v>17.0005319932567</v>
      </c>
      <c r="GF37">
        <f t="shared" si="114"/>
        <v>22.4007130778982</v>
      </c>
      <c r="GG37">
        <f t="shared" si="114"/>
        <v>30.1588076813594</v>
      </c>
      <c r="GH37">
        <f t="shared" si="114"/>
        <v>19.7034841867615</v>
      </c>
      <c r="GI37">
        <f t="shared" si="114"/>
        <v>25.0167080325588</v>
      </c>
      <c r="GJ37">
        <f t="shared" si="114"/>
        <v>25.5295854942648</v>
      </c>
      <c r="GK37">
        <f t="shared" si="114"/>
        <v>18.4789673846966</v>
      </c>
      <c r="GL37">
        <f t="shared" si="114"/>
        <v>16.1323574445247</v>
      </c>
      <c r="GM37">
        <f t="shared" si="114"/>
        <v>19.0921211191019</v>
      </c>
      <c r="GN37">
        <f t="shared" si="114"/>
        <v>24.8892202293361</v>
      </c>
      <c r="GO37">
        <f t="shared" si="114"/>
        <v>17.4499293725726</v>
      </c>
      <c r="GP37">
        <f t="shared" si="114"/>
        <v>23.777310629808</v>
      </c>
      <c r="GQ37">
        <f t="shared" si="114"/>
        <v>43.0487404715631</v>
      </c>
      <c r="GR37">
        <f t="shared" si="114"/>
        <v>25.61233856441</v>
      </c>
      <c r="GS37">
        <f t="shared" si="114"/>
        <v>22.5070590573853</v>
      </c>
      <c r="GT37">
        <f t="shared" si="114"/>
        <v>26.209888038477</v>
      </c>
      <c r="GU37">
        <f t="shared" si="114"/>
        <v>25.2108012566362</v>
      </c>
      <c r="GV37">
        <f t="shared" si="114"/>
        <v>9.5956044399201</v>
      </c>
      <c r="GW37">
        <f t="shared" si="114"/>
        <v>23.2428386023683</v>
      </c>
      <c r="GX37">
        <f t="shared" si="114"/>
        <v>21.5477683434286</v>
      </c>
      <c r="GY37">
        <f t="shared" si="114"/>
        <v>13.947795564312</v>
      </c>
      <c r="GZ37">
        <f t="shared" si="114"/>
        <v>15.0003919049547</v>
      </c>
      <c r="HA37" s="21">
        <v>10.8333333333333</v>
      </c>
      <c r="HB37" s="13">
        <f t="shared" si="9"/>
        <v>20.3840486646891</v>
      </c>
    </row>
    <row r="38" spans="1:210">
      <c r="A38" s="12">
        <v>42787.8125</v>
      </c>
      <c r="B38" s="13">
        <v>6.5</v>
      </c>
      <c r="C38" s="13">
        <v>46</v>
      </c>
      <c r="E38" s="9">
        <v>0</v>
      </c>
      <c r="F38">
        <v>0</v>
      </c>
      <c r="H38" s="15">
        <v>0.325</v>
      </c>
      <c r="I38" s="15">
        <v>0.275</v>
      </c>
      <c r="J38" s="15">
        <v>0.075</v>
      </c>
      <c r="K38" s="15">
        <v>0.175</v>
      </c>
      <c r="L38" s="15">
        <v>0.125</v>
      </c>
      <c r="M38" s="15">
        <v>0.125</v>
      </c>
      <c r="N38" s="15">
        <v>0.025</v>
      </c>
      <c r="O38" s="15">
        <v>0.175</v>
      </c>
      <c r="P38" s="15">
        <v>0.425</v>
      </c>
      <c r="Q38" s="15">
        <v>0.025</v>
      </c>
      <c r="R38" s="15">
        <v>0.025</v>
      </c>
      <c r="S38" s="15">
        <v>0.075</v>
      </c>
      <c r="T38" s="15">
        <v>0.075</v>
      </c>
      <c r="U38" s="15">
        <v>0.025</v>
      </c>
      <c r="V38" s="15">
        <v>0.425</v>
      </c>
      <c r="W38" s="15">
        <v>0.425</v>
      </c>
      <c r="X38" s="15">
        <v>0.425</v>
      </c>
      <c r="Y38" s="15">
        <v>0.025</v>
      </c>
      <c r="Z38" s="15">
        <v>0.425</v>
      </c>
      <c r="AA38" s="15">
        <v>0.025</v>
      </c>
      <c r="AB38" s="15">
        <v>0.125</v>
      </c>
      <c r="AC38" s="15">
        <v>0.225</v>
      </c>
      <c r="AD38" s="15">
        <v>0.075</v>
      </c>
      <c r="AE38" s="15">
        <v>0.175</v>
      </c>
      <c r="AF38" s="15">
        <v>0.225</v>
      </c>
      <c r="AG38" s="15">
        <v>0.075</v>
      </c>
      <c r="AH38" s="15">
        <v>0.225</v>
      </c>
      <c r="AI38" s="15">
        <v>0.325</v>
      </c>
      <c r="AJ38" s="15">
        <v>0.075</v>
      </c>
      <c r="AK38" s="15">
        <v>0.225</v>
      </c>
      <c r="AL38" s="15">
        <v>0.225</v>
      </c>
      <c r="AM38" s="15">
        <v>0.125</v>
      </c>
      <c r="AN38" s="15">
        <v>0.425</v>
      </c>
      <c r="AO38" s="15">
        <v>0.125</v>
      </c>
      <c r="AP38" s="15">
        <v>0.375</v>
      </c>
      <c r="AQ38" s="15">
        <v>0.025</v>
      </c>
      <c r="AR38" s="15">
        <v>0.375</v>
      </c>
      <c r="AS38" s="15">
        <v>0.225</v>
      </c>
      <c r="AT38" s="15">
        <v>0.025</v>
      </c>
      <c r="AU38" s="15">
        <v>0.075</v>
      </c>
      <c r="AV38" s="15">
        <v>0.075</v>
      </c>
      <c r="AW38" s="15">
        <v>0.125</v>
      </c>
      <c r="AX38" s="15">
        <v>0.275</v>
      </c>
      <c r="AY38" s="15">
        <v>0.025</v>
      </c>
      <c r="AZ38" s="15">
        <v>0.425</v>
      </c>
      <c r="BA38" s="15">
        <v>0.025</v>
      </c>
      <c r="BB38" s="15">
        <v>0.025</v>
      </c>
      <c r="BC38" s="15">
        <v>0.075</v>
      </c>
      <c r="BD38" s="15">
        <v>0.025</v>
      </c>
      <c r="BE38" s="15">
        <v>0.025</v>
      </c>
      <c r="BF38" s="15">
        <v>0.175</v>
      </c>
      <c r="BG38" s="15">
        <v>0.025</v>
      </c>
      <c r="BH38" s="15">
        <v>0.025</v>
      </c>
      <c r="BI38" s="15">
        <v>0.125</v>
      </c>
      <c r="BJ38" s="15">
        <v>0.025</v>
      </c>
      <c r="BK38" s="15">
        <v>0.225</v>
      </c>
      <c r="BL38" s="15">
        <v>0.225</v>
      </c>
      <c r="BM38" s="15">
        <v>0.475</v>
      </c>
      <c r="BN38" s="15">
        <v>0.075</v>
      </c>
      <c r="BO38" s="15">
        <v>0.025</v>
      </c>
      <c r="BP38" s="15">
        <v>0.125</v>
      </c>
      <c r="BQ38" s="15">
        <v>0.025</v>
      </c>
      <c r="BR38" s="15">
        <v>0.075</v>
      </c>
      <c r="BS38" s="15">
        <v>0.025</v>
      </c>
      <c r="BT38" s="15">
        <v>0.075</v>
      </c>
      <c r="BU38" s="15">
        <v>0.075</v>
      </c>
      <c r="BV38" s="15">
        <v>0.075</v>
      </c>
      <c r="BW38" s="15">
        <v>0.025</v>
      </c>
      <c r="BX38" s="15">
        <v>0.175</v>
      </c>
      <c r="BY38" s="15">
        <v>0.375</v>
      </c>
      <c r="BZ38" s="15">
        <v>0.375</v>
      </c>
      <c r="CA38" s="15">
        <v>0.125</v>
      </c>
      <c r="CB38" s="15">
        <v>0.425</v>
      </c>
      <c r="CC38" s="15">
        <v>0.125</v>
      </c>
      <c r="CD38" s="15">
        <v>0.425</v>
      </c>
      <c r="CE38" s="15">
        <v>0.125</v>
      </c>
      <c r="CF38" s="15">
        <v>0.475</v>
      </c>
      <c r="CG38" s="15">
        <v>0.075</v>
      </c>
      <c r="CH38" s="15">
        <v>0.125</v>
      </c>
      <c r="CI38" s="15">
        <v>0.125</v>
      </c>
      <c r="CJ38" s="15">
        <v>0.075</v>
      </c>
      <c r="CK38" s="15">
        <v>0.025</v>
      </c>
      <c r="CL38" s="15">
        <v>0.075</v>
      </c>
      <c r="CM38" s="15">
        <v>0.025</v>
      </c>
      <c r="CN38" s="15">
        <v>0.225</v>
      </c>
      <c r="CO38" s="15">
        <v>0.125</v>
      </c>
      <c r="CP38" s="15">
        <v>0.325</v>
      </c>
      <c r="CQ38" s="15">
        <v>0.475</v>
      </c>
      <c r="CR38" s="15">
        <v>0.075</v>
      </c>
      <c r="CS38" s="15">
        <v>0.075</v>
      </c>
      <c r="CT38" s="15">
        <v>0.425</v>
      </c>
      <c r="CU38" s="15">
        <v>0.075</v>
      </c>
      <c r="CV38" s="15">
        <v>0.325</v>
      </c>
      <c r="CW38" s="15">
        <v>0.075</v>
      </c>
      <c r="CX38" s="15">
        <v>0.125</v>
      </c>
      <c r="CY38" s="15">
        <v>0.075</v>
      </c>
      <c r="CZ38" s="15">
        <v>0.025</v>
      </c>
      <c r="DA38" s="15">
        <v>0.025</v>
      </c>
      <c r="DB38" s="15">
        <v>0.425</v>
      </c>
      <c r="DC38" s="15">
        <v>0.425</v>
      </c>
      <c r="DE38">
        <f t="shared" si="87"/>
        <v>24.8799891347968</v>
      </c>
      <c r="DF38">
        <f t="shared" si="82"/>
        <v>11.3913894315143</v>
      </c>
      <c r="DG38">
        <f t="shared" si="83"/>
        <v>20.4781118360819</v>
      </c>
      <c r="DH38">
        <f t="shared" ref="DH38:EM38" si="115">DH37*(1-K37*0.5)+$C38*K37*0.5*0.8+K84-(0.22/3)*DH37</f>
        <v>26.7944985846164</v>
      </c>
      <c r="DI38">
        <f t="shared" si="115"/>
        <v>19.9186806406797</v>
      </c>
      <c r="DJ38">
        <f t="shared" si="115"/>
        <v>22.8679056061469</v>
      </c>
      <c r="DK38">
        <f t="shared" si="115"/>
        <v>22.9331269415866</v>
      </c>
      <c r="DL38">
        <f t="shared" si="115"/>
        <v>18.4848610014841</v>
      </c>
      <c r="DM38">
        <f t="shared" si="115"/>
        <v>22.8518900474499</v>
      </c>
      <c r="DN38">
        <f t="shared" si="115"/>
        <v>23.4839783207817</v>
      </c>
      <c r="DO38">
        <f t="shared" si="115"/>
        <v>18.6323557449169</v>
      </c>
      <c r="DP38">
        <f t="shared" si="115"/>
        <v>23.8569470126205</v>
      </c>
      <c r="DQ38">
        <f t="shared" si="115"/>
        <v>17.0744740210568</v>
      </c>
      <c r="DR38">
        <f t="shared" si="115"/>
        <v>18.6473736131082</v>
      </c>
      <c r="DS38">
        <f t="shared" si="115"/>
        <v>25.2260682890314</v>
      </c>
      <c r="DT38">
        <f t="shared" si="115"/>
        <v>29.4567535630865</v>
      </c>
      <c r="DU38">
        <f t="shared" si="115"/>
        <v>19.3426040634885</v>
      </c>
      <c r="DV38">
        <f t="shared" si="115"/>
        <v>26.9654186617723</v>
      </c>
      <c r="DW38">
        <f t="shared" si="115"/>
        <v>18.3735721919308</v>
      </c>
      <c r="DX38">
        <f t="shared" si="115"/>
        <v>20.7392961590854</v>
      </c>
      <c r="DY38">
        <f t="shared" si="115"/>
        <v>23.9051996793694</v>
      </c>
      <c r="DZ38">
        <f t="shared" si="115"/>
        <v>24.0612120714492</v>
      </c>
      <c r="EA38">
        <f t="shared" si="115"/>
        <v>19.2980086187514</v>
      </c>
      <c r="EB38">
        <f t="shared" si="115"/>
        <v>21.9239724018964</v>
      </c>
      <c r="EC38">
        <f t="shared" si="115"/>
        <v>23.3081257468535</v>
      </c>
      <c r="ED38">
        <f t="shared" si="115"/>
        <v>19.5198135775842</v>
      </c>
      <c r="EE38">
        <f t="shared" si="115"/>
        <v>27.7841812047857</v>
      </c>
      <c r="EF38">
        <f t="shared" si="115"/>
        <v>12.3342481509727</v>
      </c>
      <c r="EG38">
        <f t="shared" si="115"/>
        <v>24.59578570998</v>
      </c>
      <c r="EH38">
        <f t="shared" si="115"/>
        <v>26.4534267773958</v>
      </c>
      <c r="EI38">
        <f t="shared" si="115"/>
        <v>15.1529620139475</v>
      </c>
      <c r="EJ38">
        <f t="shared" si="115"/>
        <v>22.0213205608156</v>
      </c>
      <c r="EK38">
        <f t="shared" si="115"/>
        <v>19.1538622656389</v>
      </c>
      <c r="EL38">
        <f t="shared" si="115"/>
        <v>22.9670810880665</v>
      </c>
      <c r="EM38">
        <f t="shared" si="115"/>
        <v>22.7270900251183</v>
      </c>
      <c r="EN38">
        <f t="shared" ref="EN38:FS38" si="116">EN37*(1-AQ37*0.5)+$C38*AQ37*0.5*0.8+AQ84-(0.22/3)*EN37</f>
        <v>17.0838368842354</v>
      </c>
      <c r="EO38">
        <f t="shared" si="116"/>
        <v>25.7810204047069</v>
      </c>
      <c r="EP38">
        <f t="shared" si="116"/>
        <v>23.4091644151422</v>
      </c>
      <c r="EQ38">
        <f t="shared" si="116"/>
        <v>24.8750396013287</v>
      </c>
      <c r="ER38">
        <f t="shared" si="116"/>
        <v>21.5986910816216</v>
      </c>
      <c r="ES38">
        <f t="shared" si="116"/>
        <v>19.0644562770074</v>
      </c>
      <c r="ET38">
        <f t="shared" si="116"/>
        <v>23.2970425974831</v>
      </c>
      <c r="EU38">
        <f t="shared" si="116"/>
        <v>21.3118202624282</v>
      </c>
      <c r="EV38">
        <f t="shared" si="116"/>
        <v>23.6784003146707</v>
      </c>
      <c r="EW38">
        <f t="shared" si="116"/>
        <v>19.5127009076135</v>
      </c>
      <c r="EX38">
        <f t="shared" si="116"/>
        <v>23.6112514257596</v>
      </c>
      <c r="EY38">
        <f t="shared" si="116"/>
        <v>19.9016180799821</v>
      </c>
      <c r="EZ38">
        <f t="shared" si="116"/>
        <v>-45.8438319080729</v>
      </c>
      <c r="FA38">
        <f t="shared" si="116"/>
        <v>21.0508357061631</v>
      </c>
      <c r="FB38">
        <f t="shared" si="116"/>
        <v>17.89371938764</v>
      </c>
      <c r="FC38">
        <f t="shared" si="116"/>
        <v>19.5991937460647</v>
      </c>
      <c r="FD38">
        <f t="shared" si="116"/>
        <v>24.9689722830822</v>
      </c>
      <c r="FE38">
        <f t="shared" si="116"/>
        <v>24.0335173971467</v>
      </c>
      <c r="FF38">
        <f t="shared" si="116"/>
        <v>17.9102972645969</v>
      </c>
      <c r="FG38">
        <f t="shared" si="116"/>
        <v>24.5944671314266</v>
      </c>
      <c r="FH38">
        <f t="shared" si="116"/>
        <v>23.4959600470254</v>
      </c>
      <c r="FI38">
        <f t="shared" si="116"/>
        <v>1.46615031376797</v>
      </c>
      <c r="FJ38">
        <f t="shared" si="116"/>
        <v>20.3348438783137</v>
      </c>
      <c r="FK38">
        <f t="shared" si="116"/>
        <v>18.3792873259942</v>
      </c>
      <c r="FL38">
        <f t="shared" si="116"/>
        <v>28.0359963123099</v>
      </c>
      <c r="FM38">
        <f t="shared" si="116"/>
        <v>30.1974124236099</v>
      </c>
      <c r="FN38">
        <f t="shared" si="116"/>
        <v>19.4390107110658</v>
      </c>
      <c r="FO38">
        <f t="shared" si="116"/>
        <v>23.8190121045603</v>
      </c>
      <c r="FP38">
        <f t="shared" si="116"/>
        <v>20.6046864902157</v>
      </c>
      <c r="FQ38">
        <f t="shared" si="116"/>
        <v>20.3279996619342</v>
      </c>
      <c r="FR38">
        <f t="shared" si="116"/>
        <v>19.4826558954858</v>
      </c>
      <c r="FS38">
        <f t="shared" si="116"/>
        <v>20.9633689602059</v>
      </c>
      <c r="FT38">
        <f t="shared" ref="FT38:GZ38" si="117">FT37*(1-BW37*0.5)+$C38*BW37*0.5*0.8+BW84-(0.22/3)*FT37</f>
        <v>18.511333496647</v>
      </c>
      <c r="FU38">
        <f t="shared" si="117"/>
        <v>14.2248505668147</v>
      </c>
      <c r="FV38">
        <f t="shared" si="117"/>
        <v>19.8517848285566</v>
      </c>
      <c r="FW38">
        <f t="shared" si="117"/>
        <v>-15.128531381074</v>
      </c>
      <c r="FX38">
        <f t="shared" si="117"/>
        <v>18.7629684764541</v>
      </c>
      <c r="FY38">
        <f t="shared" si="117"/>
        <v>17.9808039278102</v>
      </c>
      <c r="FZ38">
        <f t="shared" si="117"/>
        <v>-26.0071234485926</v>
      </c>
      <c r="GA38">
        <f t="shared" si="117"/>
        <v>-44.7718465722947</v>
      </c>
      <c r="GB38">
        <f t="shared" si="117"/>
        <v>10.7867405511255</v>
      </c>
      <c r="GC38">
        <f t="shared" si="117"/>
        <v>-22.7396989299378</v>
      </c>
      <c r="GD38">
        <f t="shared" si="117"/>
        <v>21.8264855902605</v>
      </c>
      <c r="GE38">
        <f t="shared" si="117"/>
        <v>16.0013196638355</v>
      </c>
      <c r="GF38">
        <f t="shared" si="117"/>
        <v>20.9379852053786</v>
      </c>
      <c r="GG38">
        <f t="shared" si="117"/>
        <v>29.3584151524375</v>
      </c>
      <c r="GH38">
        <f t="shared" si="117"/>
        <v>20.6093329373859</v>
      </c>
      <c r="GI38">
        <f t="shared" si="117"/>
        <v>25.0969343882137</v>
      </c>
      <c r="GJ38">
        <f t="shared" si="117"/>
        <v>26.0523789738207</v>
      </c>
      <c r="GK38">
        <f t="shared" si="117"/>
        <v>17.3528560175102</v>
      </c>
      <c r="GL38">
        <f t="shared" si="117"/>
        <v>15.7243544944232</v>
      </c>
      <c r="GM38">
        <f t="shared" si="117"/>
        <v>21.4549564992253</v>
      </c>
      <c r="GN38">
        <f t="shared" si="117"/>
        <v>24.7017429643177</v>
      </c>
      <c r="GO38">
        <f t="shared" si="117"/>
        <v>16.4121437680934</v>
      </c>
      <c r="GP38">
        <f t="shared" si="117"/>
        <v>22.5219920350043</v>
      </c>
      <c r="GQ38">
        <f t="shared" si="117"/>
        <v>38.5639754867746</v>
      </c>
      <c r="GR38">
        <f t="shared" si="117"/>
        <v>25.2724038504135</v>
      </c>
      <c r="GS38">
        <f t="shared" si="117"/>
        <v>21.7498502020904</v>
      </c>
      <c r="GT38">
        <f t="shared" si="117"/>
        <v>24.6849587808791</v>
      </c>
      <c r="GU38">
        <f t="shared" si="117"/>
        <v>23.796604117359</v>
      </c>
      <c r="GV38">
        <f t="shared" si="117"/>
        <v>10.5922015034976</v>
      </c>
      <c r="GW38">
        <f t="shared" si="117"/>
        <v>22.0467573239392</v>
      </c>
      <c r="GX38">
        <f t="shared" si="117"/>
        <v>20.5395573520319</v>
      </c>
      <c r="GY38">
        <f t="shared" si="117"/>
        <v>13.2106097783752</v>
      </c>
      <c r="GZ38">
        <f t="shared" si="117"/>
        <v>15.8078288735745</v>
      </c>
      <c r="HA38" s="21">
        <v>6.5</v>
      </c>
      <c r="HB38" s="13">
        <f t="shared" si="9"/>
        <v>20.117621408567</v>
      </c>
    </row>
    <row r="39" spans="1:210">
      <c r="A39" s="12">
        <v>42787.8333333333</v>
      </c>
      <c r="B39" s="13">
        <v>4.5</v>
      </c>
      <c r="C39" s="13">
        <v>46</v>
      </c>
      <c r="E39" s="9">
        <v>0</v>
      </c>
      <c r="F39">
        <v>0</v>
      </c>
      <c r="H39" s="15">
        <v>0.475</v>
      </c>
      <c r="I39" s="15">
        <v>0.225</v>
      </c>
      <c r="J39" s="15">
        <v>0.425</v>
      </c>
      <c r="K39" s="15">
        <v>0.025</v>
      </c>
      <c r="L39" s="15">
        <v>0.325</v>
      </c>
      <c r="M39" s="15">
        <v>0.125</v>
      </c>
      <c r="N39" s="15">
        <v>0.125</v>
      </c>
      <c r="O39" s="15">
        <v>0.175</v>
      </c>
      <c r="P39" s="15">
        <v>0.425</v>
      </c>
      <c r="Q39" s="15">
        <v>0.325</v>
      </c>
      <c r="R39" s="15">
        <v>0.125</v>
      </c>
      <c r="S39" s="15">
        <v>0.425</v>
      </c>
      <c r="T39" s="15">
        <v>0.425</v>
      </c>
      <c r="U39" s="15">
        <v>0.225</v>
      </c>
      <c r="V39" s="15">
        <v>0.075</v>
      </c>
      <c r="W39" s="15">
        <v>0.075</v>
      </c>
      <c r="X39" s="15">
        <v>0.425</v>
      </c>
      <c r="Y39" s="15">
        <v>0.425</v>
      </c>
      <c r="Z39" s="15">
        <v>0.225</v>
      </c>
      <c r="AA39" s="15">
        <v>0.425</v>
      </c>
      <c r="AB39" s="15">
        <v>0.275</v>
      </c>
      <c r="AC39" s="15">
        <v>0.025</v>
      </c>
      <c r="AD39" s="15">
        <v>0.425</v>
      </c>
      <c r="AE39" s="15">
        <v>0.425</v>
      </c>
      <c r="AF39" s="15">
        <v>0.125</v>
      </c>
      <c r="AG39" s="15">
        <v>0.475</v>
      </c>
      <c r="AH39" s="15">
        <v>0.075</v>
      </c>
      <c r="AI39" s="15">
        <v>0.075</v>
      </c>
      <c r="AJ39" s="15">
        <v>0.325</v>
      </c>
      <c r="AK39" s="15">
        <v>0.325</v>
      </c>
      <c r="AL39" s="15">
        <v>0.125</v>
      </c>
      <c r="AM39" s="15">
        <v>0.025</v>
      </c>
      <c r="AN39" s="15">
        <v>0.025</v>
      </c>
      <c r="AO39" s="15">
        <v>0.225</v>
      </c>
      <c r="AP39" s="15">
        <v>0.425</v>
      </c>
      <c r="AQ39" s="15">
        <v>0.175</v>
      </c>
      <c r="AR39" s="15">
        <v>0.075</v>
      </c>
      <c r="AS39" s="15">
        <v>0.425</v>
      </c>
      <c r="AT39" s="15">
        <v>0.475</v>
      </c>
      <c r="AU39" s="15">
        <v>0.175</v>
      </c>
      <c r="AV39" s="15">
        <v>0.025</v>
      </c>
      <c r="AW39" s="15">
        <v>0.125</v>
      </c>
      <c r="AX39" s="15">
        <v>0.075</v>
      </c>
      <c r="AY39" s="15">
        <v>0.175</v>
      </c>
      <c r="AZ39" s="15">
        <v>0.325</v>
      </c>
      <c r="BA39" s="15">
        <v>0.025</v>
      </c>
      <c r="BB39" s="15">
        <v>0.075</v>
      </c>
      <c r="BC39" s="15">
        <v>0.425</v>
      </c>
      <c r="BD39" s="15">
        <v>0.225</v>
      </c>
      <c r="BE39" s="15">
        <v>0.275</v>
      </c>
      <c r="BF39" s="15">
        <v>0.375</v>
      </c>
      <c r="BG39" s="15">
        <v>0.225</v>
      </c>
      <c r="BH39" s="15">
        <v>0.425</v>
      </c>
      <c r="BI39" s="15">
        <v>0.225</v>
      </c>
      <c r="BJ39" s="15">
        <v>0.075</v>
      </c>
      <c r="BK39" s="15">
        <v>0.125</v>
      </c>
      <c r="BL39" s="15">
        <v>0.075</v>
      </c>
      <c r="BM39" s="15">
        <v>0.075</v>
      </c>
      <c r="BN39" s="15">
        <v>0.375</v>
      </c>
      <c r="BO39" s="15">
        <v>0.125</v>
      </c>
      <c r="BP39" s="15">
        <v>0.025</v>
      </c>
      <c r="BQ39" s="15">
        <v>0.075</v>
      </c>
      <c r="BR39" s="15">
        <v>0.275</v>
      </c>
      <c r="BS39" s="15">
        <v>0.025</v>
      </c>
      <c r="BT39" s="15">
        <v>0.425</v>
      </c>
      <c r="BU39" s="15">
        <v>0.375</v>
      </c>
      <c r="BV39" s="15">
        <v>0.075</v>
      </c>
      <c r="BW39" s="15">
        <v>0.025</v>
      </c>
      <c r="BX39" s="15">
        <v>0.125</v>
      </c>
      <c r="BY39" s="15">
        <v>0.025</v>
      </c>
      <c r="BZ39" s="15">
        <v>0.125</v>
      </c>
      <c r="CA39" s="15">
        <v>0.425</v>
      </c>
      <c r="CB39" s="15">
        <v>0.025</v>
      </c>
      <c r="CC39" s="15">
        <v>0.425</v>
      </c>
      <c r="CD39" s="15">
        <v>0.025</v>
      </c>
      <c r="CE39" s="15">
        <v>0.275</v>
      </c>
      <c r="CF39" s="15">
        <v>0.175</v>
      </c>
      <c r="CG39" s="15">
        <v>0.025</v>
      </c>
      <c r="CH39" s="15">
        <v>0.425</v>
      </c>
      <c r="CI39" s="15">
        <v>0.375</v>
      </c>
      <c r="CJ39" s="15">
        <v>0.225</v>
      </c>
      <c r="CK39" s="15">
        <v>0.075</v>
      </c>
      <c r="CL39" s="15">
        <v>0.025</v>
      </c>
      <c r="CM39" s="15">
        <v>0.025</v>
      </c>
      <c r="CN39" s="15">
        <v>0.175</v>
      </c>
      <c r="CO39" s="15">
        <v>0.025</v>
      </c>
      <c r="CP39" s="15">
        <v>0.025</v>
      </c>
      <c r="CQ39" s="15">
        <v>0.075</v>
      </c>
      <c r="CR39" s="15">
        <v>0.175</v>
      </c>
      <c r="CS39" s="15">
        <v>0.025</v>
      </c>
      <c r="CT39" s="15">
        <v>0.125</v>
      </c>
      <c r="CU39" s="15">
        <v>0.425</v>
      </c>
      <c r="CV39" s="15">
        <v>0.275</v>
      </c>
      <c r="CW39" s="15">
        <v>0.075</v>
      </c>
      <c r="CX39" s="15">
        <v>0.425</v>
      </c>
      <c r="CY39" s="15">
        <v>0.325</v>
      </c>
      <c r="CZ39" s="15">
        <v>0.175</v>
      </c>
      <c r="DA39" s="15">
        <v>0.025</v>
      </c>
      <c r="DB39" s="15">
        <v>0.075</v>
      </c>
      <c r="DC39" s="15">
        <v>0.125</v>
      </c>
      <c r="DE39">
        <f t="shared" si="87"/>
        <v>24.9924583638406</v>
      </c>
      <c r="DF39">
        <f t="shared" si="82"/>
        <v>14.04970482637</v>
      </c>
      <c r="DG39">
        <f t="shared" si="83"/>
        <v>19.5884544409161</v>
      </c>
      <c r="DH39">
        <f t="shared" ref="DH39:EM39" si="118">DH38*(1-K38*0.5)+$C39*K38*0.5*0.8+K85-(0.22/3)*DH38</f>
        <v>25.7050500622573</v>
      </c>
      <c r="DI39">
        <f t="shared" si="118"/>
        <v>19.513059853654</v>
      </c>
      <c r="DJ39">
        <f t="shared" si="118"/>
        <v>22.0616817613119</v>
      </c>
      <c r="DK39">
        <f t="shared" si="118"/>
        <v>21.4247002124338</v>
      </c>
      <c r="DL39">
        <f t="shared" si="118"/>
        <v>18.7318791904121</v>
      </c>
      <c r="DM39">
        <f t="shared" si="118"/>
        <v>24.1400581422204</v>
      </c>
      <c r="DN39">
        <f t="shared" si="118"/>
        <v>21.9282701815813</v>
      </c>
      <c r="DO39">
        <f t="shared" si="118"/>
        <v>17.4930785434782</v>
      </c>
      <c r="DP39">
        <f t="shared" si="118"/>
        <v>22.5928020520551</v>
      </c>
      <c r="DQ39">
        <f t="shared" si="118"/>
        <v>16.5620531503897</v>
      </c>
      <c r="DR39">
        <f t="shared" si="118"/>
        <v>17.506807377983</v>
      </c>
      <c r="DS39">
        <f t="shared" si="118"/>
        <v>25.8356171030833</v>
      </c>
      <c r="DT39">
        <f t="shared" si="118"/>
        <v>28.8570315029709</v>
      </c>
      <c r="DU39">
        <f t="shared" si="118"/>
        <v>21.6338430686747</v>
      </c>
      <c r="DV39">
        <f t="shared" si="118"/>
        <v>25.1108868933035</v>
      </c>
      <c r="DW39">
        <f t="shared" si="118"/>
        <v>20.9417928070706</v>
      </c>
      <c r="DX39">
        <f t="shared" si="118"/>
        <v>19.4191732387639</v>
      </c>
      <c r="DY39">
        <f t="shared" si="118"/>
        <v>22.9580767229217</v>
      </c>
      <c r="DZ39">
        <f t="shared" si="118"/>
        <v>23.7298368281716</v>
      </c>
      <c r="EA39">
        <f t="shared" si="118"/>
        <v>18.5391459968398</v>
      </c>
      <c r="EB39">
        <f t="shared" si="118"/>
        <v>21.6178668405914</v>
      </c>
      <c r="EC39">
        <f t="shared" si="118"/>
        <v>23.1166990455632</v>
      </c>
      <c r="ED39">
        <f t="shared" si="118"/>
        <v>18.7363675727353</v>
      </c>
      <c r="EE39">
        <f t="shared" si="118"/>
        <v>26.760954197563</v>
      </c>
      <c r="EF39">
        <f t="shared" si="118"/>
        <v>15.4054212953683</v>
      </c>
      <c r="EG39">
        <f t="shared" si="118"/>
        <v>23.2497527937906</v>
      </c>
      <c r="EH39">
        <f t="shared" si="118"/>
        <v>25.677498301263</v>
      </c>
      <c r="EI39">
        <f t="shared" si="118"/>
        <v>16.4770365730223</v>
      </c>
      <c r="EJ39">
        <f t="shared" si="118"/>
        <v>21.3300911846381</v>
      </c>
      <c r="EK39">
        <f t="shared" si="118"/>
        <v>21.4990499680438</v>
      </c>
      <c r="EL39">
        <f t="shared" si="118"/>
        <v>22.1473859069375</v>
      </c>
      <c r="EM39">
        <f t="shared" si="118"/>
        <v>23.6991073768999</v>
      </c>
      <c r="EN39">
        <f t="shared" ref="EN39:FS39" si="119">EN38*(1-AQ38*0.5)+$C39*AQ38*0.5*0.8+AQ85-(0.22/3)*EN38</f>
        <v>16.0774742183385</v>
      </c>
      <c r="EO39">
        <f t="shared" si="119"/>
        <v>25.9564709158125</v>
      </c>
      <c r="EP39">
        <f t="shared" si="119"/>
        <v>23.1989613613283</v>
      </c>
      <c r="EQ39">
        <f t="shared" si="119"/>
        <v>23.199932035548</v>
      </c>
      <c r="ER39">
        <f t="shared" si="119"/>
        <v>20.5848361534086</v>
      </c>
      <c r="ES39">
        <f t="shared" si="119"/>
        <v>18.3314790396391</v>
      </c>
      <c r="ET39">
        <f t="shared" si="119"/>
        <v>22.4325276446583</v>
      </c>
      <c r="EU39">
        <f t="shared" si="119"/>
        <v>21.8785781570996</v>
      </c>
      <c r="EV39">
        <f t="shared" si="119"/>
        <v>22.1060042876615</v>
      </c>
      <c r="EW39">
        <f t="shared" si="119"/>
        <v>21.755320564854</v>
      </c>
      <c r="EX39">
        <f t="shared" si="119"/>
        <v>22.0446190117152</v>
      </c>
      <c r="EY39">
        <f t="shared" si="119"/>
        <v>18.6533958614503</v>
      </c>
      <c r="EZ39">
        <f t="shared" si="119"/>
        <v>-39.3828072049282</v>
      </c>
      <c r="FA39">
        <f t="shared" si="119"/>
        <v>19.7039723080508</v>
      </c>
      <c r="FB39">
        <f t="shared" si="119"/>
        <v>16.8178418068676</v>
      </c>
      <c r="FC39">
        <f t="shared" si="119"/>
        <v>19.6669900852393</v>
      </c>
      <c r="FD39">
        <f t="shared" si="119"/>
        <v>23.2858021621176</v>
      </c>
      <c r="FE39">
        <f t="shared" si="119"/>
        <v>22.430640487225</v>
      </c>
      <c r="FF39">
        <f t="shared" si="119"/>
        <v>17.7774818861558</v>
      </c>
      <c r="FG39">
        <f t="shared" si="119"/>
        <v>22.9434420359792</v>
      </c>
      <c r="FH39">
        <f t="shared" si="119"/>
        <v>23.2696274716198</v>
      </c>
      <c r="FI39">
        <f t="shared" si="119"/>
        <v>5.33369071379275</v>
      </c>
      <c r="FJ39">
        <f t="shared" si="119"/>
        <v>22.7540965728045</v>
      </c>
      <c r="FK39">
        <f t="shared" si="119"/>
        <v>17.7222496473632</v>
      </c>
      <c r="FL39">
        <f t="shared" si="119"/>
        <v>26.0895732955033</v>
      </c>
      <c r="FM39">
        <f t="shared" si="119"/>
        <v>28.3955972360695</v>
      </c>
      <c r="FN39">
        <f t="shared" si="119"/>
        <v>18.2304956250327</v>
      </c>
      <c r="FO39">
        <f t="shared" si="119"/>
        <v>22.5590715963048</v>
      </c>
      <c r="FP39">
        <f t="shared" si="119"/>
        <v>19.2961175664722</v>
      </c>
      <c r="FQ39">
        <f t="shared" si="119"/>
        <v>19.4549796994032</v>
      </c>
      <c r="FR39">
        <f t="shared" si="119"/>
        <v>18.7033282004028</v>
      </c>
      <c r="FS39">
        <f t="shared" si="119"/>
        <v>20.0199289004497</v>
      </c>
      <c r="FT39">
        <f t="shared" ref="FT39:GZ39" si="120">FT38*(1-BW38*0.5)+$C39*BW38*0.5*0.8+BW85-(0.22/3)*FT38</f>
        <v>17.3824440381848</v>
      </c>
      <c r="FU39">
        <f t="shared" si="120"/>
        <v>15.1570204339853</v>
      </c>
      <c r="FV39">
        <f t="shared" si="120"/>
        <v>21.5737776191081</v>
      </c>
      <c r="FW39">
        <f t="shared" si="120"/>
        <v>-4.28250611251053</v>
      </c>
      <c r="FX39">
        <f t="shared" si="120"/>
        <v>18.5143319250691</v>
      </c>
      <c r="FY39">
        <f t="shared" si="120"/>
        <v>20.6612908051111</v>
      </c>
      <c r="FZ39">
        <f t="shared" si="120"/>
        <v>-20.1744891801587</v>
      </c>
      <c r="GA39">
        <f t="shared" si="120"/>
        <v>-24.1545604270471</v>
      </c>
      <c r="GB39">
        <f t="shared" si="120"/>
        <v>11.6215416262643</v>
      </c>
      <c r="GC39">
        <f t="shared" si="120"/>
        <v>-6.93144251254879</v>
      </c>
      <c r="GD39">
        <f t="shared" si="120"/>
        <v>20.7873834373399</v>
      </c>
      <c r="GE39">
        <f t="shared" si="120"/>
        <v>16.1278070761645</v>
      </c>
      <c r="GF39">
        <f t="shared" si="120"/>
        <v>20.393908881648</v>
      </c>
      <c r="GG39">
        <f t="shared" si="120"/>
        <v>27.484524139709</v>
      </c>
      <c r="GH39">
        <f t="shared" si="120"/>
        <v>19.3003651935936</v>
      </c>
      <c r="GI39">
        <f t="shared" si="120"/>
        <v>23.69535749352</v>
      </c>
      <c r="GJ39">
        <f t="shared" si="120"/>
        <v>24.2762164452345</v>
      </c>
      <c r="GK39">
        <f t="shared" si="120"/>
        <v>18.2681169409229</v>
      </c>
      <c r="GL39">
        <f t="shared" si="120"/>
        <v>15.8884630089307</v>
      </c>
      <c r="GM39">
        <f t="shared" si="120"/>
        <v>22.3751625914913</v>
      </c>
      <c r="GN39">
        <f t="shared" si="120"/>
        <v>25.7636178595756</v>
      </c>
      <c r="GO39">
        <f t="shared" si="120"/>
        <v>15.9731311671297</v>
      </c>
      <c r="GP39">
        <f t="shared" si="120"/>
        <v>21.405804584458</v>
      </c>
      <c r="GQ39">
        <f t="shared" si="120"/>
        <v>35.3611058268049</v>
      </c>
      <c r="GR39">
        <f t="shared" si="120"/>
        <v>23.851379090326</v>
      </c>
      <c r="GS39">
        <f t="shared" si="120"/>
        <v>22.6005105294308</v>
      </c>
      <c r="GT39">
        <f t="shared" si="120"/>
        <v>23.3290425159984</v>
      </c>
      <c r="GU39">
        <f t="shared" si="120"/>
        <v>22.8642320580844</v>
      </c>
      <c r="GV39">
        <f t="shared" si="120"/>
        <v>10.7982325035266</v>
      </c>
      <c r="GW39">
        <f t="shared" si="120"/>
        <v>20.6144106536344</v>
      </c>
      <c r="GX39">
        <f t="shared" si="120"/>
        <v>19.2365786793159</v>
      </c>
      <c r="GY39">
        <f t="shared" si="120"/>
        <v>17.2545771500563</v>
      </c>
      <c r="GZ39">
        <f t="shared" si="120"/>
        <v>19.1094244538778</v>
      </c>
      <c r="HA39" s="21">
        <v>4.5</v>
      </c>
      <c r="HB39" s="13">
        <f t="shared" si="9"/>
        <v>19.8537697865398</v>
      </c>
    </row>
    <row r="40" spans="1:210">
      <c r="A40" s="12">
        <v>42787.8541666667</v>
      </c>
      <c r="B40" s="13">
        <v>2.83333333333333</v>
      </c>
      <c r="C40" s="13">
        <v>46</v>
      </c>
      <c r="E40" s="9">
        <v>0</v>
      </c>
      <c r="F40">
        <v>0</v>
      </c>
      <c r="H40" s="15">
        <v>0.025</v>
      </c>
      <c r="I40" s="15">
        <v>0.125</v>
      </c>
      <c r="J40" s="15">
        <v>0.425</v>
      </c>
      <c r="K40" s="15">
        <v>0.425</v>
      </c>
      <c r="L40" s="15">
        <v>0.125</v>
      </c>
      <c r="M40" s="15">
        <v>0.225</v>
      </c>
      <c r="N40" s="15">
        <v>0.025</v>
      </c>
      <c r="O40" s="15">
        <v>0.125</v>
      </c>
      <c r="P40" s="15">
        <v>0.075</v>
      </c>
      <c r="Q40" s="15">
        <v>0.025</v>
      </c>
      <c r="R40" s="15">
        <v>0.425</v>
      </c>
      <c r="S40" s="15">
        <v>0.325</v>
      </c>
      <c r="T40" s="15">
        <v>0.075</v>
      </c>
      <c r="U40" s="15">
        <v>0.375</v>
      </c>
      <c r="V40" s="15">
        <v>0.175</v>
      </c>
      <c r="W40" s="15">
        <v>0.175</v>
      </c>
      <c r="X40" s="15">
        <v>0.025</v>
      </c>
      <c r="Y40" s="15">
        <v>0.025</v>
      </c>
      <c r="Z40" s="15">
        <v>0.025</v>
      </c>
      <c r="AA40" s="15">
        <v>0.125</v>
      </c>
      <c r="AB40" s="15">
        <v>0.025</v>
      </c>
      <c r="AC40" s="15">
        <v>0.075</v>
      </c>
      <c r="AD40" s="15">
        <v>0.125</v>
      </c>
      <c r="AE40" s="15">
        <v>0.025</v>
      </c>
      <c r="AF40" s="15">
        <v>0.075</v>
      </c>
      <c r="AG40" s="15">
        <v>0.225</v>
      </c>
      <c r="AH40" s="15">
        <v>0.275</v>
      </c>
      <c r="AI40" s="15">
        <v>0.375</v>
      </c>
      <c r="AJ40" s="15">
        <v>0.075</v>
      </c>
      <c r="AK40" s="15">
        <v>0.025</v>
      </c>
      <c r="AL40" s="15">
        <v>0.225</v>
      </c>
      <c r="AM40" s="15">
        <v>0.325</v>
      </c>
      <c r="AN40" s="15">
        <v>0.425</v>
      </c>
      <c r="AO40" s="15">
        <v>0.325</v>
      </c>
      <c r="AP40" s="15">
        <v>0.025</v>
      </c>
      <c r="AQ40" s="15">
        <v>0.025</v>
      </c>
      <c r="AR40" s="15">
        <v>0.025</v>
      </c>
      <c r="AS40" s="15">
        <v>0.075</v>
      </c>
      <c r="AT40" s="15">
        <v>0.125</v>
      </c>
      <c r="AU40" s="15">
        <v>0.325</v>
      </c>
      <c r="AV40" s="15">
        <v>0.425</v>
      </c>
      <c r="AW40" s="15">
        <v>0.175</v>
      </c>
      <c r="AX40" s="15">
        <v>0.425</v>
      </c>
      <c r="AY40" s="15">
        <v>0.425</v>
      </c>
      <c r="AZ40" s="15">
        <v>0.025</v>
      </c>
      <c r="BA40" s="15">
        <v>0.075</v>
      </c>
      <c r="BB40" s="15">
        <v>0.075</v>
      </c>
      <c r="BC40" s="15">
        <v>0.075</v>
      </c>
      <c r="BD40" s="15">
        <v>0.025</v>
      </c>
      <c r="BE40" s="15">
        <v>0.125</v>
      </c>
      <c r="BF40" s="15">
        <v>0.025</v>
      </c>
      <c r="BG40" s="15">
        <v>0.025</v>
      </c>
      <c r="BH40" s="15">
        <v>0.025</v>
      </c>
      <c r="BI40" s="15">
        <v>0.425</v>
      </c>
      <c r="BJ40" s="15">
        <v>0.475</v>
      </c>
      <c r="BK40" s="15">
        <v>0.175</v>
      </c>
      <c r="BL40" s="15">
        <v>0.425</v>
      </c>
      <c r="BM40" s="15">
        <v>0.025</v>
      </c>
      <c r="BN40" s="15">
        <v>0.025</v>
      </c>
      <c r="BO40" s="15">
        <v>0.025</v>
      </c>
      <c r="BP40" s="15">
        <v>0.125</v>
      </c>
      <c r="BQ40" s="15">
        <v>0.125</v>
      </c>
      <c r="BR40" s="15">
        <v>0.425</v>
      </c>
      <c r="BS40" s="15">
        <v>0.425</v>
      </c>
      <c r="BT40" s="15">
        <v>0.125</v>
      </c>
      <c r="BU40" s="15">
        <v>0.325</v>
      </c>
      <c r="BV40" s="15">
        <v>0.075</v>
      </c>
      <c r="BW40" s="15">
        <v>0.025</v>
      </c>
      <c r="BX40" s="15">
        <v>0.425</v>
      </c>
      <c r="BY40" s="15">
        <v>0.275</v>
      </c>
      <c r="BZ40" s="15">
        <v>0.075</v>
      </c>
      <c r="CA40" s="15">
        <v>0.125</v>
      </c>
      <c r="CB40" s="15">
        <v>0.025</v>
      </c>
      <c r="CC40" s="15">
        <v>0.125</v>
      </c>
      <c r="CD40" s="15">
        <v>0.125</v>
      </c>
      <c r="CE40" s="15">
        <v>0.025</v>
      </c>
      <c r="CF40" s="15">
        <v>0.125</v>
      </c>
      <c r="CG40" s="15">
        <v>0.125</v>
      </c>
      <c r="CH40" s="15">
        <v>0.025</v>
      </c>
      <c r="CI40" s="15">
        <v>0.025</v>
      </c>
      <c r="CJ40" s="15">
        <v>0.025</v>
      </c>
      <c r="CK40" s="15">
        <v>0.175</v>
      </c>
      <c r="CL40" s="15">
        <v>0.325</v>
      </c>
      <c r="CM40" s="15">
        <v>0.075</v>
      </c>
      <c r="CN40" s="15">
        <v>0.325</v>
      </c>
      <c r="CO40" s="15">
        <v>0.475</v>
      </c>
      <c r="CP40" s="15">
        <v>0.275</v>
      </c>
      <c r="CQ40" s="15">
        <v>0.175</v>
      </c>
      <c r="CR40" s="15">
        <v>0.075</v>
      </c>
      <c r="CS40" s="15">
        <v>0.425</v>
      </c>
      <c r="CT40" s="15">
        <v>0.275</v>
      </c>
      <c r="CU40" s="15">
        <v>0.125</v>
      </c>
      <c r="CV40" s="15">
        <v>0.075</v>
      </c>
      <c r="CW40" s="15">
        <v>0.275</v>
      </c>
      <c r="CX40" s="15">
        <v>0.325</v>
      </c>
      <c r="CY40" s="15">
        <v>0.225</v>
      </c>
      <c r="CZ40" s="15">
        <v>0.325</v>
      </c>
      <c r="DA40" s="15">
        <v>0.025</v>
      </c>
      <c r="DB40" s="15">
        <v>0.075</v>
      </c>
      <c r="DC40" s="15">
        <v>0.425</v>
      </c>
      <c r="DE40">
        <f t="shared" si="87"/>
        <v>25.9639692224135</v>
      </c>
      <c r="DF40">
        <f t="shared" si="82"/>
        <v>15.5788013461363</v>
      </c>
      <c r="DG40">
        <f t="shared" si="83"/>
        <v>21.8094212132209</v>
      </c>
      <c r="DH40">
        <f t="shared" ref="DH40:EM40" si="121">DH39*(1-K39*0.5)+$C40*K39*0.5*0.8+K86-(0.22/3)*DH39</f>
        <v>23.9586999319135</v>
      </c>
      <c r="DI40">
        <f t="shared" si="121"/>
        <v>20.891229904834</v>
      </c>
      <c r="DJ40">
        <f t="shared" si="121"/>
        <v>21.3649699887337</v>
      </c>
      <c r="DK40">
        <f t="shared" si="121"/>
        <v>20.8145117669115</v>
      </c>
      <c r="DL40">
        <f t="shared" si="121"/>
        <v>18.9391686206208</v>
      </c>
      <c r="DM40">
        <f t="shared" si="121"/>
        <v>25.0600248565691</v>
      </c>
      <c r="DN40">
        <f t="shared" si="121"/>
        <v>22.736853130425</v>
      </c>
      <c r="DO40">
        <f t="shared" si="121"/>
        <v>17.4169353746557</v>
      </c>
      <c r="DP40">
        <f t="shared" si="121"/>
        <v>23.955026132176</v>
      </c>
      <c r="DQ40">
        <f t="shared" si="121"/>
        <v>19.64806629157</v>
      </c>
      <c r="DR40">
        <f t="shared" si="121"/>
        <v>18.3934590069079</v>
      </c>
      <c r="DS40">
        <f t="shared" si="121"/>
        <v>24.3521695408249</v>
      </c>
      <c r="DT40">
        <f t="shared" si="121"/>
        <v>27.0387105113916</v>
      </c>
      <c r="DU40">
        <f t="shared" si="121"/>
        <v>23.2701695915452</v>
      </c>
      <c r="DV40">
        <f t="shared" si="121"/>
        <v>25.7533583896343</v>
      </c>
      <c r="DW40">
        <f t="shared" si="121"/>
        <v>21.1901096437566</v>
      </c>
      <c r="DX40">
        <f t="shared" si="121"/>
        <v>21.6885262213506</v>
      </c>
      <c r="DY40">
        <f t="shared" si="121"/>
        <v>23.1777488805057</v>
      </c>
      <c r="DZ40">
        <f t="shared" si="121"/>
        <v>22.1530258337535</v>
      </c>
      <c r="EA40">
        <f t="shared" si="121"/>
        <v>21.0600400994098</v>
      </c>
      <c r="EB40">
        <f t="shared" si="121"/>
        <v>23.258759901989</v>
      </c>
      <c r="EC40">
        <f t="shared" si="121"/>
        <v>22.2766807585409</v>
      </c>
      <c r="ED40">
        <f t="shared" si="121"/>
        <v>21.6524799855434</v>
      </c>
      <c r="EE40">
        <f t="shared" si="121"/>
        <v>25.1749484406665</v>
      </c>
      <c r="EF40">
        <f t="shared" si="121"/>
        <v>15.0779871017983</v>
      </c>
      <c r="EG40">
        <f t="shared" si="121"/>
        <v>23.746686093255</v>
      </c>
      <c r="EH40">
        <f t="shared" si="121"/>
        <v>25.6018882852152</v>
      </c>
      <c r="EI40">
        <f t="shared" si="121"/>
        <v>16.5389057718534</v>
      </c>
      <c r="EJ40">
        <f t="shared" si="121"/>
        <v>19.9592583579567</v>
      </c>
      <c r="EK40">
        <f t="shared" si="121"/>
        <v>20.1137148457867</v>
      </c>
      <c r="EL40">
        <f t="shared" si="121"/>
        <v>22.1716633592316</v>
      </c>
      <c r="EM40">
        <f t="shared" si="121"/>
        <v>24.745112518336</v>
      </c>
      <c r="EN40">
        <f t="shared" ref="EN40:FS40" si="122">EN39*(1-AQ39*0.5)+$C40*AQ39*0.5*0.8+AQ86-(0.22/3)*EN39</f>
        <v>16.7116804482224</v>
      </c>
      <c r="EO40">
        <f t="shared" si="122"/>
        <v>24.4596287226433</v>
      </c>
      <c r="EP40">
        <f t="shared" si="122"/>
        <v>24.3879249055486</v>
      </c>
      <c r="EQ40">
        <f t="shared" si="122"/>
        <v>24.7286198278318</v>
      </c>
      <c r="ER40">
        <f t="shared" si="122"/>
        <v>20.4941083387354</v>
      </c>
      <c r="ES40">
        <f t="shared" si="122"/>
        <v>17.2180270887367</v>
      </c>
      <c r="ET40">
        <f t="shared" si="122"/>
        <v>21.6854426395922</v>
      </c>
      <c r="EU40">
        <f t="shared" si="122"/>
        <v>20.8337024113544</v>
      </c>
      <c r="EV40">
        <f t="shared" si="122"/>
        <v>21.7706219313959</v>
      </c>
      <c r="EW40">
        <f t="shared" si="122"/>
        <v>22.6046907983092</v>
      </c>
      <c r="EX40">
        <f t="shared" si="122"/>
        <v>20.6124558798764</v>
      </c>
      <c r="EY40">
        <f t="shared" si="122"/>
        <v>17.9659778201396</v>
      </c>
      <c r="EZ40">
        <f t="shared" si="122"/>
        <v>-20.3058881455195</v>
      </c>
      <c r="FA40">
        <f t="shared" si="122"/>
        <v>20.182317454138</v>
      </c>
      <c r="FB40">
        <f t="shared" si="122"/>
        <v>18.332080159253</v>
      </c>
      <c r="FC40">
        <f t="shared" si="122"/>
        <v>21.4371835046727</v>
      </c>
      <c r="FD40">
        <f t="shared" si="122"/>
        <v>23.0985239269908</v>
      </c>
      <c r="FE40">
        <f t="shared" si="122"/>
        <v>23.8392157479598</v>
      </c>
      <c r="FF40">
        <f t="shared" si="122"/>
        <v>18.6138331689785</v>
      </c>
      <c r="FG40">
        <f t="shared" si="122"/>
        <v>21.7805438769915</v>
      </c>
      <c r="FH40">
        <f t="shared" si="122"/>
        <v>22.4088364067248</v>
      </c>
      <c r="FI40">
        <f t="shared" si="122"/>
        <v>6.12253999301406</v>
      </c>
      <c r="FJ40">
        <f t="shared" si="122"/>
        <v>21.612184202652</v>
      </c>
      <c r="FK40">
        <f t="shared" si="122"/>
        <v>19.999696197676</v>
      </c>
      <c r="FL40">
        <f t="shared" si="122"/>
        <v>24.8457395895308</v>
      </c>
      <c r="FM40">
        <f t="shared" si="122"/>
        <v>26.4183084733069</v>
      </c>
      <c r="FN40">
        <f t="shared" si="122"/>
        <v>17.5899490265916</v>
      </c>
      <c r="FO40">
        <f t="shared" si="122"/>
        <v>22.8628673347506</v>
      </c>
      <c r="FP40">
        <f t="shared" si="122"/>
        <v>18.09986747535</v>
      </c>
      <c r="FQ40">
        <f t="shared" si="122"/>
        <v>21.7140980019904</v>
      </c>
      <c r="FR40">
        <f t="shared" si="122"/>
        <v>20.7248767614644</v>
      </c>
      <c r="FS40">
        <f t="shared" si="122"/>
        <v>19.1810534473166</v>
      </c>
      <c r="FT40">
        <f t="shared" ref="FT40:GZ40" si="123">FT39*(1-BW39*0.5)+$C40*BW39*0.5*0.8+BW86-(0.22/3)*FT39</f>
        <v>16.3504509249072</v>
      </c>
      <c r="FU40">
        <f t="shared" si="123"/>
        <v>15.3981918250357</v>
      </c>
      <c r="FV40">
        <f t="shared" si="123"/>
        <v>20.182028373468</v>
      </c>
      <c r="FW40">
        <f t="shared" si="123"/>
        <v>-1.40079903222785</v>
      </c>
      <c r="FX40">
        <f t="shared" si="123"/>
        <v>21.0423187164869</v>
      </c>
      <c r="FY40">
        <f t="shared" si="123"/>
        <v>19.3478633443391</v>
      </c>
      <c r="FZ40">
        <f t="shared" si="123"/>
        <v>-6.5879476894967</v>
      </c>
      <c r="GA40">
        <f t="shared" si="123"/>
        <v>-21.6212939903923</v>
      </c>
      <c r="GB40">
        <f t="shared" si="123"/>
        <v>14.2313332667269</v>
      </c>
      <c r="GC40">
        <f t="shared" si="123"/>
        <v>-2.59663550844719</v>
      </c>
      <c r="GD40">
        <f t="shared" si="123"/>
        <v>19.4631330256349</v>
      </c>
      <c r="GE40">
        <f t="shared" si="123"/>
        <v>19.3379422202275</v>
      </c>
      <c r="GF40">
        <f t="shared" si="123"/>
        <v>21.9744976483515</v>
      </c>
      <c r="GG40">
        <f t="shared" si="123"/>
        <v>26.5169834037464</v>
      </c>
      <c r="GH40">
        <f t="shared" si="123"/>
        <v>18.541241384637</v>
      </c>
      <c r="GI40">
        <f t="shared" si="123"/>
        <v>22.1215059753262</v>
      </c>
      <c r="GJ40">
        <f t="shared" si="123"/>
        <v>22.6525078670185</v>
      </c>
      <c r="GK40">
        <f t="shared" si="123"/>
        <v>18.5499947995911</v>
      </c>
      <c r="GL40">
        <f t="shared" si="123"/>
        <v>14.9847032673309</v>
      </c>
      <c r="GM40">
        <f t="shared" si="123"/>
        <v>20.9146278023883</v>
      </c>
      <c r="GN40">
        <f t="shared" si="123"/>
        <v>24.2881502134727</v>
      </c>
      <c r="GO40">
        <f t="shared" si="123"/>
        <v>16.6241192377497</v>
      </c>
      <c r="GP40">
        <f t="shared" si="123"/>
        <v>20.028473024292</v>
      </c>
      <c r="GQ40">
        <f t="shared" si="123"/>
        <v>32.8578889519972</v>
      </c>
      <c r="GR40">
        <f t="shared" si="123"/>
        <v>24.8538599003412</v>
      </c>
      <c r="GS40">
        <f t="shared" si="123"/>
        <v>22.8955695594758</v>
      </c>
      <c r="GT40">
        <f t="shared" si="123"/>
        <v>22.1234069704752</v>
      </c>
      <c r="GU40">
        <f t="shared" si="123"/>
        <v>24.1488723948153</v>
      </c>
      <c r="GV40">
        <f t="shared" si="123"/>
        <v>14.2316493381116</v>
      </c>
      <c r="GW40">
        <f t="shared" si="123"/>
        <v>20.5189262735082</v>
      </c>
      <c r="GX40">
        <f t="shared" si="123"/>
        <v>18.0454390093412</v>
      </c>
      <c r="GY40">
        <f t="shared" si="123"/>
        <v>16.7221948492584</v>
      </c>
      <c r="GZ40">
        <f t="shared" si="123"/>
        <v>18.813727632226</v>
      </c>
      <c r="HA40" s="21">
        <v>2.83333333333333</v>
      </c>
      <c r="HB40" s="13">
        <f t="shared" si="9"/>
        <v>19.9663127768145</v>
      </c>
    </row>
    <row r="41" spans="1:210">
      <c r="A41" s="12">
        <v>42787.875</v>
      </c>
      <c r="B41" s="13">
        <v>1.8</v>
      </c>
      <c r="C41" s="13">
        <v>53</v>
      </c>
      <c r="E41" s="9">
        <v>0</v>
      </c>
      <c r="F41">
        <v>0</v>
      </c>
      <c r="H41" s="15">
        <v>0.125</v>
      </c>
      <c r="I41" s="15">
        <v>0.175</v>
      </c>
      <c r="J41" s="15">
        <v>0.225</v>
      </c>
      <c r="K41" s="15">
        <v>0.025</v>
      </c>
      <c r="L41" s="15">
        <v>0.025</v>
      </c>
      <c r="M41" s="15">
        <v>0.025</v>
      </c>
      <c r="N41" s="15">
        <v>0.025</v>
      </c>
      <c r="O41" s="15">
        <v>0.375</v>
      </c>
      <c r="P41" s="15">
        <v>0.025</v>
      </c>
      <c r="Q41" s="15">
        <v>0.075</v>
      </c>
      <c r="R41" s="15">
        <v>0.025</v>
      </c>
      <c r="S41" s="15">
        <v>0.025</v>
      </c>
      <c r="T41" s="15">
        <v>0.075</v>
      </c>
      <c r="U41" s="15">
        <v>0.025</v>
      </c>
      <c r="V41" s="15">
        <v>0.025</v>
      </c>
      <c r="W41" s="15">
        <v>0.275</v>
      </c>
      <c r="X41" s="15">
        <v>0.275</v>
      </c>
      <c r="Y41" s="15">
        <v>0.025</v>
      </c>
      <c r="Z41" s="15">
        <v>0.425</v>
      </c>
      <c r="AA41" s="15">
        <v>0.125</v>
      </c>
      <c r="AB41" s="15">
        <v>0.025</v>
      </c>
      <c r="AC41" s="15">
        <v>0.025</v>
      </c>
      <c r="AD41" s="15">
        <v>0.075</v>
      </c>
      <c r="AE41" s="15">
        <v>0.425</v>
      </c>
      <c r="AF41" s="15">
        <v>0.125</v>
      </c>
      <c r="AG41" s="15">
        <v>0.475</v>
      </c>
      <c r="AH41" s="15">
        <v>0.375</v>
      </c>
      <c r="AI41" s="15">
        <v>0.175</v>
      </c>
      <c r="AJ41" s="15">
        <v>0.475</v>
      </c>
      <c r="AK41" s="15">
        <v>0.125</v>
      </c>
      <c r="AL41" s="15">
        <v>0.075</v>
      </c>
      <c r="AM41" s="15">
        <v>0.125</v>
      </c>
      <c r="AN41" s="15">
        <v>0.025</v>
      </c>
      <c r="AO41" s="15">
        <v>0.025</v>
      </c>
      <c r="AP41" s="15">
        <v>0.025</v>
      </c>
      <c r="AQ41" s="15">
        <v>0.075</v>
      </c>
      <c r="AR41" s="15">
        <v>0.025</v>
      </c>
      <c r="AS41" s="15">
        <v>0.375</v>
      </c>
      <c r="AT41" s="15">
        <v>0.175</v>
      </c>
      <c r="AU41" s="15">
        <v>0.025</v>
      </c>
      <c r="AV41" s="15">
        <v>0.375</v>
      </c>
      <c r="AW41" s="15">
        <v>0.075</v>
      </c>
      <c r="AX41" s="15">
        <v>0.075</v>
      </c>
      <c r="AY41" s="15">
        <v>0.325</v>
      </c>
      <c r="AZ41" s="15">
        <v>0.225</v>
      </c>
      <c r="BA41" s="15">
        <v>0.225</v>
      </c>
      <c r="BB41" s="15">
        <v>0.075</v>
      </c>
      <c r="BC41" s="15">
        <v>0.075</v>
      </c>
      <c r="BD41" s="15">
        <v>0.075</v>
      </c>
      <c r="BE41" s="15">
        <v>0.025</v>
      </c>
      <c r="BF41" s="15">
        <v>0.025</v>
      </c>
      <c r="BG41" s="15">
        <v>0.325</v>
      </c>
      <c r="BH41" s="15">
        <v>0.025</v>
      </c>
      <c r="BI41" s="15">
        <v>0.175</v>
      </c>
      <c r="BJ41" s="15">
        <v>0.075</v>
      </c>
      <c r="BK41" s="15">
        <v>0.075</v>
      </c>
      <c r="BL41" s="15">
        <v>0.425</v>
      </c>
      <c r="BM41" s="15">
        <v>0.375</v>
      </c>
      <c r="BN41" s="15">
        <v>0.125</v>
      </c>
      <c r="BO41" s="15">
        <v>0.225</v>
      </c>
      <c r="BP41" s="15">
        <v>0.025</v>
      </c>
      <c r="BQ41" s="15">
        <v>0.125</v>
      </c>
      <c r="BR41" s="15">
        <v>0.125</v>
      </c>
      <c r="BS41" s="15">
        <v>0.275</v>
      </c>
      <c r="BT41" s="15">
        <v>0.075</v>
      </c>
      <c r="BU41" s="15">
        <v>0.425</v>
      </c>
      <c r="BV41" s="15">
        <v>0.175</v>
      </c>
      <c r="BW41" s="15">
        <v>0.375</v>
      </c>
      <c r="BX41" s="15">
        <v>0.075</v>
      </c>
      <c r="BY41" s="15">
        <v>0.425</v>
      </c>
      <c r="BZ41" s="15">
        <v>0.025</v>
      </c>
      <c r="CA41" s="15">
        <v>0.225</v>
      </c>
      <c r="CB41" s="15">
        <v>0.075</v>
      </c>
      <c r="CC41" s="15">
        <v>0.175</v>
      </c>
      <c r="CD41" s="15">
        <v>0.075</v>
      </c>
      <c r="CE41" s="15">
        <v>0.375</v>
      </c>
      <c r="CF41" s="15">
        <v>0.075</v>
      </c>
      <c r="CG41" s="15">
        <v>0.225</v>
      </c>
      <c r="CH41" s="15">
        <v>0.225</v>
      </c>
      <c r="CI41" s="15">
        <v>0.025</v>
      </c>
      <c r="CJ41" s="15">
        <v>0.175</v>
      </c>
      <c r="CK41" s="15">
        <v>0.075</v>
      </c>
      <c r="CL41" s="15">
        <v>0.225</v>
      </c>
      <c r="CM41" s="15">
        <v>0.075</v>
      </c>
      <c r="CN41" s="15">
        <v>0.225</v>
      </c>
      <c r="CO41" s="15">
        <v>0.175</v>
      </c>
      <c r="CP41" s="15">
        <v>0.275</v>
      </c>
      <c r="CQ41" s="15">
        <v>0.025</v>
      </c>
      <c r="CR41" s="15">
        <v>0.425</v>
      </c>
      <c r="CS41" s="15">
        <v>0.275</v>
      </c>
      <c r="CT41" s="15">
        <v>0.175</v>
      </c>
      <c r="CU41" s="15">
        <v>0.025</v>
      </c>
      <c r="CV41" s="15">
        <v>0.425</v>
      </c>
      <c r="CW41" s="15">
        <v>0.475</v>
      </c>
      <c r="CX41" s="15">
        <v>0.025</v>
      </c>
      <c r="CY41" s="15">
        <v>0.025</v>
      </c>
      <c r="CZ41" s="15">
        <v>0.125</v>
      </c>
      <c r="DA41" s="15">
        <v>0.175</v>
      </c>
      <c r="DB41" s="15">
        <v>0.175</v>
      </c>
      <c r="DC41" s="15">
        <v>0.025</v>
      </c>
      <c r="DE41">
        <f t="shared" si="87"/>
        <v>24.2653951974896</v>
      </c>
      <c r="DF41">
        <f t="shared" si="82"/>
        <v>16.1126808299528</v>
      </c>
      <c r="DG41">
        <f t="shared" si="83"/>
        <v>24.5855616497753</v>
      </c>
      <c r="DH41">
        <f t="shared" ref="DH41:EM41" si="124">DH40*(1-K40*0.5)+$C41*K40*0.5*0.8+K87-(0.22/3)*DH40</f>
        <v>26.1205048680416</v>
      </c>
      <c r="DI41">
        <f t="shared" si="124"/>
        <v>20.7035045094273</v>
      </c>
      <c r="DJ41">
        <f t="shared" si="124"/>
        <v>22.1646463991607</v>
      </c>
      <c r="DK41">
        <f t="shared" si="124"/>
        <v>19.5579328402516</v>
      </c>
      <c r="DL41">
        <f t="shared" si="124"/>
        <v>19.0165982163198</v>
      </c>
      <c r="DM41">
        <f t="shared" si="124"/>
        <v>23.8725387682994</v>
      </c>
      <c r="DN41">
        <f t="shared" si="124"/>
        <v>21.3152732367302</v>
      </c>
      <c r="DO41">
        <f t="shared" si="124"/>
        <v>21.4485946800666</v>
      </c>
      <c r="DP41">
        <f t="shared" si="124"/>
        <v>25.1956324693378</v>
      </c>
      <c r="DQ41">
        <f t="shared" si="124"/>
        <v>19.060405610921</v>
      </c>
      <c r="DR41">
        <f t="shared" si="124"/>
        <v>21.5458317826061</v>
      </c>
      <c r="DS41">
        <f t="shared" si="124"/>
        <v>24.1455289396756</v>
      </c>
      <c r="DT41">
        <f t="shared" si="124"/>
        <v>26.3999845708095</v>
      </c>
      <c r="DU41">
        <f t="shared" si="124"/>
        <v>21.8028133682709</v>
      </c>
      <c r="DV41">
        <f t="shared" si="124"/>
        <v>24.072861794524</v>
      </c>
      <c r="DW41">
        <f t="shared" si="124"/>
        <v>19.9012918993342</v>
      </c>
      <c r="DX41">
        <f t="shared" si="124"/>
        <v>21.3925014096171</v>
      </c>
      <c r="DY41">
        <f t="shared" si="124"/>
        <v>21.718325434929</v>
      </c>
      <c r="DZ41">
        <f t="shared" si="124"/>
        <v>21.2877321371792</v>
      </c>
      <c r="EA41">
        <f t="shared" si="124"/>
        <v>20.8493846525733</v>
      </c>
      <c r="EB41">
        <f t="shared" si="124"/>
        <v>21.7923830104016</v>
      </c>
      <c r="EC41">
        <f t="shared" si="124"/>
        <v>21.3976819744692</v>
      </c>
      <c r="ED41">
        <f t="shared" si="124"/>
        <v>22.3987274548966</v>
      </c>
      <c r="EE41">
        <f t="shared" si="124"/>
        <v>25.697230144426</v>
      </c>
      <c r="EF41">
        <f t="shared" si="124"/>
        <v>19.0951454660792</v>
      </c>
      <c r="EG41">
        <f t="shared" si="124"/>
        <v>22.7047617179192</v>
      </c>
      <c r="EH41">
        <f t="shared" si="124"/>
        <v>23.9343928740675</v>
      </c>
      <c r="EI41">
        <f t="shared" si="124"/>
        <v>18.235425782584</v>
      </c>
      <c r="EJ41">
        <f t="shared" si="124"/>
        <v>22.1421999285386</v>
      </c>
      <c r="EK41">
        <f t="shared" si="124"/>
        <v>23.3745446856993</v>
      </c>
      <c r="EL41">
        <f t="shared" si="124"/>
        <v>23.8328460836795</v>
      </c>
      <c r="EM41">
        <f t="shared" si="124"/>
        <v>23.1511570271789</v>
      </c>
      <c r="EN41">
        <f t="shared" ref="EN41:FS41" si="125">EN40*(1-AQ40*0.5)+$C41*AQ40*0.5*0.8+AQ87-(0.22/3)*EN40</f>
        <v>15.80726120975</v>
      </c>
      <c r="EO41">
        <f t="shared" si="125"/>
        <v>22.8901772572831</v>
      </c>
      <c r="EP41">
        <f t="shared" si="125"/>
        <v>23.2749298951836</v>
      </c>
      <c r="EQ41">
        <f t="shared" si="125"/>
        <v>24.0196489678847</v>
      </c>
      <c r="ER41">
        <f t="shared" si="125"/>
        <v>22.5509144555169</v>
      </c>
      <c r="ES41">
        <f t="shared" si="125"/>
        <v>21.3065410125395</v>
      </c>
      <c r="ET41">
        <f t="shared" si="125"/>
        <v>21.9077006150578</v>
      </c>
      <c r="EU41">
        <f t="shared" si="125"/>
        <v>23.8887358054422</v>
      </c>
      <c r="EV41">
        <f t="shared" si="125"/>
        <v>24.5578524960053</v>
      </c>
      <c r="EW41">
        <f t="shared" si="125"/>
        <v>21.194454838121</v>
      </c>
      <c r="EX41">
        <f t="shared" si="125"/>
        <v>19.9179086865234</v>
      </c>
      <c r="EY41">
        <f t="shared" si="125"/>
        <v>17.5647486117408</v>
      </c>
      <c r="EZ41">
        <f t="shared" si="125"/>
        <v>-16.4653188760578</v>
      </c>
      <c r="FA41">
        <f t="shared" si="125"/>
        <v>18.9800018726578</v>
      </c>
      <c r="FB41">
        <f t="shared" si="125"/>
        <v>18.4919726042878</v>
      </c>
      <c r="FC41">
        <f t="shared" si="125"/>
        <v>20.1271585871883</v>
      </c>
      <c r="FD41">
        <f t="shared" si="125"/>
        <v>21.6459006232574</v>
      </c>
      <c r="FE41">
        <f t="shared" si="125"/>
        <v>22.3230163962599</v>
      </c>
      <c r="FF41">
        <f t="shared" si="125"/>
        <v>22.3033791881788</v>
      </c>
      <c r="FG41">
        <f t="shared" si="125"/>
        <v>25.0804248218933</v>
      </c>
      <c r="FH41">
        <f t="shared" si="125"/>
        <v>22.5147485513099</v>
      </c>
      <c r="FI41">
        <f t="shared" si="125"/>
        <v>13.3825139783442</v>
      </c>
      <c r="FJ41">
        <f t="shared" si="125"/>
        <v>20.2871383919244</v>
      </c>
      <c r="FK41">
        <f t="shared" si="125"/>
        <v>18.8130556073754</v>
      </c>
      <c r="FL41">
        <f t="shared" si="125"/>
        <v>23.2431469414294</v>
      </c>
      <c r="FM41">
        <f t="shared" si="125"/>
        <v>25.4798215723494</v>
      </c>
      <c r="FN41">
        <f t="shared" si="125"/>
        <v>17.8506476171462</v>
      </c>
      <c r="FO41">
        <f t="shared" si="125"/>
        <v>25.337897754901</v>
      </c>
      <c r="FP41">
        <f t="shared" si="125"/>
        <v>21.9363220219791</v>
      </c>
      <c r="FQ41">
        <f t="shared" si="125"/>
        <v>21.4145996900534</v>
      </c>
      <c r="FR41">
        <f t="shared" si="125"/>
        <v>22.7272599918857</v>
      </c>
      <c r="FS41">
        <f t="shared" si="125"/>
        <v>18.6451533569056</v>
      </c>
      <c r="FT41">
        <f t="shared" ref="FT41:GZ41" si="126">FT40*(1-BW40*0.5)+$C41*BW40*0.5*0.8+BW87-(0.22/3)*FT40</f>
        <v>15.4770372205194</v>
      </c>
      <c r="FU41">
        <f t="shared" si="126"/>
        <v>20.0068753283796</v>
      </c>
      <c r="FV41">
        <f t="shared" si="126"/>
        <v>21.7569840580618</v>
      </c>
      <c r="FW41">
        <f t="shared" si="126"/>
        <v>0.344456193844068</v>
      </c>
      <c r="FX41">
        <f t="shared" si="126"/>
        <v>20.8340704241641</v>
      </c>
      <c r="FY41">
        <f t="shared" si="126"/>
        <v>18.2171717406167</v>
      </c>
      <c r="FZ41">
        <f t="shared" si="126"/>
        <v>-3.04308479500673</v>
      </c>
      <c r="GA41">
        <f t="shared" si="126"/>
        <v>-16.0344015566973</v>
      </c>
      <c r="GB41">
        <f t="shared" si="126"/>
        <v>13.5398104946662</v>
      </c>
      <c r="GC41">
        <f t="shared" si="126"/>
        <v>0.406074148116886</v>
      </c>
      <c r="GD41">
        <f t="shared" si="126"/>
        <v>19.4693907896528</v>
      </c>
      <c r="GE41">
        <f t="shared" si="126"/>
        <v>18.208102179658</v>
      </c>
      <c r="GF41">
        <f t="shared" si="126"/>
        <v>20.618353266868</v>
      </c>
      <c r="GG41">
        <f t="shared" si="126"/>
        <v>24.7709423282582</v>
      </c>
      <c r="GH41">
        <f t="shared" si="126"/>
        <v>19.2691917286079</v>
      </c>
      <c r="GI41">
        <f t="shared" si="126"/>
        <v>23.7945174828118</v>
      </c>
      <c r="GJ41">
        <f t="shared" si="126"/>
        <v>21.7318549117573</v>
      </c>
      <c r="GK41">
        <f t="shared" si="126"/>
        <v>21.0652876926875</v>
      </c>
      <c r="GL41">
        <f t="shared" si="126"/>
        <v>20.3969580017355</v>
      </c>
      <c r="GM41">
        <f t="shared" si="126"/>
        <v>22.3351271073848</v>
      </c>
      <c r="GN41">
        <f t="shared" si="126"/>
        <v>24.0918060541391</v>
      </c>
      <c r="GO41">
        <f t="shared" si="126"/>
        <v>16.3716126888991</v>
      </c>
      <c r="GP41">
        <f t="shared" si="126"/>
        <v>23.3136678181819</v>
      </c>
      <c r="GQ41">
        <f t="shared" si="126"/>
        <v>31.7603506979511</v>
      </c>
      <c r="GR41">
        <f t="shared" si="126"/>
        <v>24.1278772638782</v>
      </c>
      <c r="GS41">
        <f t="shared" si="126"/>
        <v>21.9479772666339</v>
      </c>
      <c r="GT41">
        <f t="shared" si="126"/>
        <v>23.2890553342</v>
      </c>
      <c r="GU41">
        <f t="shared" si="126"/>
        <v>25.3437633217047</v>
      </c>
      <c r="GV41">
        <f t="shared" si="126"/>
        <v>16.3569345027792</v>
      </c>
      <c r="GW41">
        <f t="shared" si="126"/>
        <v>22.5698794940058</v>
      </c>
      <c r="GX41">
        <f t="shared" si="126"/>
        <v>17.0265388277061</v>
      </c>
      <c r="GY41">
        <f t="shared" si="126"/>
        <v>16.4588182534656</v>
      </c>
      <c r="GZ41">
        <f t="shared" si="126"/>
        <v>22.4461371506814</v>
      </c>
      <c r="HA41" s="21">
        <v>1.8</v>
      </c>
      <c r="HB41" s="13">
        <f t="shared" si="9"/>
        <v>20.4110367860762</v>
      </c>
    </row>
    <row r="42" spans="1:210">
      <c r="A42" s="12">
        <v>42787.8958333333</v>
      </c>
      <c r="B42" s="13">
        <v>1</v>
      </c>
      <c r="C42" s="13">
        <v>53</v>
      </c>
      <c r="E42" s="9">
        <v>0</v>
      </c>
      <c r="F42">
        <v>0</v>
      </c>
      <c r="H42" s="15">
        <v>0.475</v>
      </c>
      <c r="I42" s="15">
        <v>0.075</v>
      </c>
      <c r="J42" s="15">
        <v>0.075</v>
      </c>
      <c r="K42" s="15">
        <v>0.425</v>
      </c>
      <c r="L42" s="15">
        <v>0.025</v>
      </c>
      <c r="M42" s="15">
        <v>0.025</v>
      </c>
      <c r="N42" s="15">
        <v>0.125</v>
      </c>
      <c r="O42" s="15">
        <v>0.375</v>
      </c>
      <c r="P42" s="15">
        <v>0.325</v>
      </c>
      <c r="Q42" s="15">
        <v>0.225</v>
      </c>
      <c r="R42" s="15">
        <v>0.075</v>
      </c>
      <c r="S42" s="15">
        <v>0.325</v>
      </c>
      <c r="T42" s="15">
        <v>0.025</v>
      </c>
      <c r="U42" s="15">
        <v>0.175</v>
      </c>
      <c r="V42" s="15">
        <v>0.025</v>
      </c>
      <c r="W42" s="15">
        <v>0.075</v>
      </c>
      <c r="X42" s="15">
        <v>0.425</v>
      </c>
      <c r="Y42" s="15">
        <v>0.025</v>
      </c>
      <c r="Z42" s="15">
        <v>0.275</v>
      </c>
      <c r="AA42" s="15">
        <v>0.425</v>
      </c>
      <c r="AB42" s="15">
        <v>0.125</v>
      </c>
      <c r="AC42" s="15">
        <v>0.075</v>
      </c>
      <c r="AD42" s="15">
        <v>0.075</v>
      </c>
      <c r="AE42" s="15">
        <v>0.175</v>
      </c>
      <c r="AF42" s="15">
        <v>0.075</v>
      </c>
      <c r="AG42" s="15">
        <v>0.275</v>
      </c>
      <c r="AH42" s="15">
        <v>0.225</v>
      </c>
      <c r="AI42" s="15">
        <v>0.325</v>
      </c>
      <c r="AJ42" s="15">
        <v>0.125</v>
      </c>
      <c r="AK42" s="15">
        <v>0.125</v>
      </c>
      <c r="AL42" s="15">
        <v>0.125</v>
      </c>
      <c r="AM42" s="15">
        <v>0.075</v>
      </c>
      <c r="AN42" s="15">
        <v>0.125</v>
      </c>
      <c r="AO42" s="15">
        <v>0.125</v>
      </c>
      <c r="AP42" s="15">
        <v>0.375</v>
      </c>
      <c r="AQ42" s="15">
        <v>0.125</v>
      </c>
      <c r="AR42" s="15">
        <v>0.075</v>
      </c>
      <c r="AS42" s="15">
        <v>0.125</v>
      </c>
      <c r="AT42" s="15">
        <v>0.425</v>
      </c>
      <c r="AU42" s="15">
        <v>0.375</v>
      </c>
      <c r="AV42" s="15">
        <v>0.025</v>
      </c>
      <c r="AW42" s="15">
        <v>0.075</v>
      </c>
      <c r="AX42" s="15">
        <v>0.025</v>
      </c>
      <c r="AY42" s="15">
        <v>0.225</v>
      </c>
      <c r="AZ42" s="15">
        <v>0.225</v>
      </c>
      <c r="BA42" s="15">
        <v>0.225</v>
      </c>
      <c r="BB42" s="15">
        <v>0.425</v>
      </c>
      <c r="BC42" s="15">
        <v>0.175</v>
      </c>
      <c r="BD42" s="15">
        <v>0.025</v>
      </c>
      <c r="BE42" s="15">
        <v>0.125</v>
      </c>
      <c r="BF42" s="15">
        <v>0.025</v>
      </c>
      <c r="BG42" s="15">
        <v>0.025</v>
      </c>
      <c r="BH42" s="15">
        <v>0.025</v>
      </c>
      <c r="BI42" s="15">
        <v>0.125</v>
      </c>
      <c r="BJ42" s="15">
        <v>0.025</v>
      </c>
      <c r="BK42" s="15">
        <v>0.225</v>
      </c>
      <c r="BL42" s="15">
        <v>0.075</v>
      </c>
      <c r="BM42" s="15">
        <v>0.375</v>
      </c>
      <c r="BN42" s="15">
        <v>0.025</v>
      </c>
      <c r="BO42" s="15">
        <v>0.125</v>
      </c>
      <c r="BP42" s="15">
        <v>0.225</v>
      </c>
      <c r="BQ42" s="15">
        <v>0.175</v>
      </c>
      <c r="BR42" s="15">
        <v>0.075</v>
      </c>
      <c r="BS42" s="15">
        <v>0.175</v>
      </c>
      <c r="BT42" s="15">
        <v>0.025</v>
      </c>
      <c r="BU42" s="15">
        <v>0.025</v>
      </c>
      <c r="BV42" s="15">
        <v>0.025</v>
      </c>
      <c r="BW42" s="15">
        <v>0.175</v>
      </c>
      <c r="BX42" s="15">
        <v>0.325</v>
      </c>
      <c r="BY42" s="15">
        <v>0.225</v>
      </c>
      <c r="BZ42" s="15">
        <v>0.025</v>
      </c>
      <c r="CA42" s="15">
        <v>0.175</v>
      </c>
      <c r="CB42" s="15">
        <v>0.125</v>
      </c>
      <c r="CC42" s="15">
        <v>0.225</v>
      </c>
      <c r="CD42" s="15">
        <v>0.275</v>
      </c>
      <c r="CE42" s="15">
        <v>0.025</v>
      </c>
      <c r="CF42" s="15">
        <v>0.025</v>
      </c>
      <c r="CG42" s="15">
        <v>0.075</v>
      </c>
      <c r="CH42" s="15">
        <v>0.225</v>
      </c>
      <c r="CI42" s="15">
        <v>0.025</v>
      </c>
      <c r="CJ42" s="15">
        <v>0.075</v>
      </c>
      <c r="CK42" s="15">
        <v>0.075</v>
      </c>
      <c r="CL42" s="15">
        <v>0.275</v>
      </c>
      <c r="CM42" s="15">
        <v>0.075</v>
      </c>
      <c r="CN42" s="15">
        <v>0.025</v>
      </c>
      <c r="CO42" s="15">
        <v>0.025</v>
      </c>
      <c r="CP42" s="15">
        <v>0.025</v>
      </c>
      <c r="CQ42" s="15">
        <v>0.075</v>
      </c>
      <c r="CR42" s="15">
        <v>0.325</v>
      </c>
      <c r="CS42" s="15">
        <v>0.175</v>
      </c>
      <c r="CT42" s="15">
        <v>0.075</v>
      </c>
      <c r="CU42" s="15">
        <v>0.025</v>
      </c>
      <c r="CV42" s="15">
        <v>0.025</v>
      </c>
      <c r="CW42" s="15">
        <v>0.175</v>
      </c>
      <c r="CX42" s="15">
        <v>0.475</v>
      </c>
      <c r="CY42" s="15">
        <v>0.025</v>
      </c>
      <c r="CZ42" s="15">
        <v>0.225</v>
      </c>
      <c r="DA42" s="15">
        <v>0.075</v>
      </c>
      <c r="DB42" s="15">
        <v>0.075</v>
      </c>
      <c r="DC42" s="15">
        <v>0.125</v>
      </c>
      <c r="DE42">
        <f t="shared" si="87"/>
        <v>23.619345683164</v>
      </c>
      <c r="DF42">
        <f t="shared" si="82"/>
        <v>17.2312246631354</v>
      </c>
      <c r="DG42">
        <f t="shared" si="83"/>
        <v>24.7867447765254</v>
      </c>
      <c r="DH42">
        <f t="shared" ref="DH42:EM42" si="127">DH41*(1-K41*0.5)+$C42*K41*0.5*0.8+K88-(0.22/3)*DH41</f>
        <v>24.408494866868</v>
      </c>
      <c r="DI42">
        <f t="shared" si="127"/>
        <v>19.4564537057015</v>
      </c>
      <c r="DJ42">
        <f t="shared" si="127"/>
        <v>20.7921809165661</v>
      </c>
      <c r="DK42">
        <f t="shared" si="127"/>
        <v>18.4092102714634</v>
      </c>
      <c r="DL42">
        <f t="shared" si="127"/>
        <v>22.0064355148964</v>
      </c>
      <c r="DM42">
        <f t="shared" si="127"/>
        <v>22.353479190687</v>
      </c>
      <c r="DN42">
        <f t="shared" si="127"/>
        <v>20.5428304529926</v>
      </c>
      <c r="DO42">
        <f t="shared" si="127"/>
        <v>20.1375903033609</v>
      </c>
      <c r="DP42">
        <f t="shared" si="127"/>
        <v>23.563007349053</v>
      </c>
      <c r="DQ42">
        <f t="shared" si="127"/>
        <v>18.5378773223772</v>
      </c>
      <c r="DR42">
        <f t="shared" si="127"/>
        <v>20.2264812212657</v>
      </c>
      <c r="DS42">
        <f t="shared" si="127"/>
        <v>22.6030377056867</v>
      </c>
      <c r="DT42">
        <f t="shared" si="127"/>
        <v>26.6639878237972</v>
      </c>
      <c r="DU42">
        <f t="shared" si="127"/>
        <v>23.0360535497938</v>
      </c>
      <c r="DV42">
        <f t="shared" si="127"/>
        <v>22.5366078238273</v>
      </c>
      <c r="DW42">
        <f t="shared" si="127"/>
        <v>23.2228392981078</v>
      </c>
      <c r="DX42">
        <f t="shared" si="127"/>
        <v>21.1366866348108</v>
      </c>
      <c r="DY42">
        <f t="shared" si="127"/>
        <v>20.3841691684309</v>
      </c>
      <c r="DZ42">
        <f t="shared" si="127"/>
        <v>19.9905351287379</v>
      </c>
      <c r="EA42">
        <f t="shared" si="127"/>
        <v>20.1285778535797</v>
      </c>
      <c r="EB42">
        <f t="shared" si="127"/>
        <v>24.5733935332618</v>
      </c>
      <c r="EC42">
        <f t="shared" si="127"/>
        <v>21.1411635062705</v>
      </c>
      <c r="ED42">
        <f t="shared" si="127"/>
        <v>25.5064563376662</v>
      </c>
      <c r="EE42">
        <f t="shared" si="127"/>
        <v>26.9445359484215</v>
      </c>
      <c r="EF42">
        <f t="shared" si="127"/>
        <v>19.7340095702848</v>
      </c>
      <c r="EG42">
        <f t="shared" si="127"/>
        <v>25.7173649505993</v>
      </c>
      <c r="EH42">
        <f t="shared" si="127"/>
        <v>23.3333045086734</v>
      </c>
      <c r="EI42">
        <f t="shared" si="127"/>
        <v>17.8043327583476</v>
      </c>
      <c r="EJ42">
        <f t="shared" si="127"/>
        <v>21.7845511049121</v>
      </c>
      <c r="EK42">
        <f t="shared" si="127"/>
        <v>21.8982296001768</v>
      </c>
      <c r="EL42">
        <f t="shared" si="127"/>
        <v>22.317193461497</v>
      </c>
      <c r="EM42">
        <f t="shared" si="127"/>
        <v>21.6940160490127</v>
      </c>
      <c r="EN42">
        <f t="shared" ref="EN42:FS42" si="128">EN41*(1-AQ41*0.5)+$C42*AQ41*0.5*0.8+AQ88-(0.22/3)*EN41</f>
        <v>15.6452897590027</v>
      </c>
      <c r="EO42">
        <f t="shared" si="128"/>
        <v>21.4554370426996</v>
      </c>
      <c r="EP42">
        <f t="shared" si="128"/>
        <v>25.1540523475232</v>
      </c>
      <c r="EQ42">
        <f t="shared" si="128"/>
        <v>23.8664887588832</v>
      </c>
      <c r="ER42">
        <f t="shared" si="128"/>
        <v>21.1452942980851</v>
      </c>
      <c r="ES42">
        <f t="shared" si="128"/>
        <v>23.6990848984354</v>
      </c>
      <c r="ET42">
        <f t="shared" si="128"/>
        <v>21.0695971302223</v>
      </c>
      <c r="EU42">
        <f t="shared" si="128"/>
        <v>22.8310675870057</v>
      </c>
      <c r="EV42">
        <f t="shared" si="128"/>
        <v>25.656292282364</v>
      </c>
      <c r="EW42">
        <f t="shared" si="128"/>
        <v>22.0258186473702</v>
      </c>
      <c r="EX42">
        <f t="shared" si="128"/>
        <v>20.9864973222778</v>
      </c>
      <c r="EY42">
        <f t="shared" si="128"/>
        <v>17.2079889739395</v>
      </c>
      <c r="EZ42">
        <f t="shared" si="128"/>
        <v>-13.050412700628</v>
      </c>
      <c r="FA42">
        <f t="shared" si="128"/>
        <v>18.4663849984382</v>
      </c>
      <c r="FB42">
        <f t="shared" si="128"/>
        <v>17.4347449557531</v>
      </c>
      <c r="FC42">
        <f t="shared" si="128"/>
        <v>18.9295774751213</v>
      </c>
      <c r="FD42">
        <f t="shared" si="128"/>
        <v>23.4310757262725</v>
      </c>
      <c r="FE42">
        <f t="shared" si="128"/>
        <v>20.9369574889143</v>
      </c>
      <c r="FF42">
        <f t="shared" si="128"/>
        <v>22.4262523687467</v>
      </c>
      <c r="FG42">
        <f t="shared" si="128"/>
        <v>23.8906777374668</v>
      </c>
      <c r="FH42">
        <f t="shared" si="128"/>
        <v>21.6093639202064</v>
      </c>
      <c r="FI42">
        <f t="shared" si="128"/>
        <v>18.5673453995342</v>
      </c>
      <c r="FJ42">
        <f t="shared" si="128"/>
        <v>22.9455764613641</v>
      </c>
      <c r="FK42">
        <f t="shared" si="128"/>
        <v>18.9076155540403</v>
      </c>
      <c r="FL42">
        <f t="shared" si="128"/>
        <v>23.6937954681471</v>
      </c>
      <c r="FM42">
        <f t="shared" si="128"/>
        <v>23.822803554056</v>
      </c>
      <c r="FN42">
        <f t="shared" si="128"/>
        <v>18.0759346491505</v>
      </c>
      <c r="FO42">
        <f t="shared" si="128"/>
        <v>24.5461666431936</v>
      </c>
      <c r="FP42">
        <f t="shared" si="128"/>
        <v>23.1414141290119</v>
      </c>
      <c r="FQ42">
        <f t="shared" si="128"/>
        <v>20.6311482244058</v>
      </c>
      <c r="FR42">
        <f t="shared" si="128"/>
        <v>25.2410515108717</v>
      </c>
      <c r="FS42">
        <f t="shared" si="128"/>
        <v>19.3563911920033</v>
      </c>
      <c r="FT42">
        <f t="shared" ref="FT42:GZ42" si="129">FT41*(1-BW41*0.5)+$C42*BW41*0.5*0.8+BW88-(0.22/3)*FT41</f>
        <v>19.3901100121672</v>
      </c>
      <c r="FU42">
        <f t="shared" si="129"/>
        <v>19.3794466461509</v>
      </c>
      <c r="FV42">
        <f t="shared" si="129"/>
        <v>24.5481127814658</v>
      </c>
      <c r="FW42">
        <f t="shared" si="129"/>
        <v>0.844890370539119</v>
      </c>
      <c r="FX42">
        <f t="shared" si="129"/>
        <v>21.7324056703402</v>
      </c>
      <c r="FY42">
        <f t="shared" si="129"/>
        <v>17.7881018726983</v>
      </c>
      <c r="FZ42">
        <f t="shared" si="129"/>
        <v>1.15634467619018</v>
      </c>
      <c r="GA42">
        <f t="shared" si="129"/>
        <v>-12.6672553841634</v>
      </c>
      <c r="GB42">
        <f t="shared" si="129"/>
        <v>17.9581765906408</v>
      </c>
      <c r="GC42">
        <f t="shared" si="129"/>
        <v>1.9510675967006</v>
      </c>
      <c r="GD42">
        <f t="shared" si="129"/>
        <v>20.6213290012423</v>
      </c>
      <c r="GE42">
        <f t="shared" si="129"/>
        <v>19.5944298579382</v>
      </c>
      <c r="GF42">
        <f t="shared" si="129"/>
        <v>19.3786112781285</v>
      </c>
      <c r="GG42">
        <f t="shared" si="129"/>
        <v>24.4969491037967</v>
      </c>
      <c r="GH42">
        <f t="shared" si="129"/>
        <v>18.7235229786872</v>
      </c>
      <c r="GI42">
        <f t="shared" si="129"/>
        <v>24.1427029839226</v>
      </c>
      <c r="GJ42">
        <f t="shared" si="129"/>
        <v>20.9132409923709</v>
      </c>
      <c r="GK42">
        <f t="shared" si="129"/>
        <v>21.9206550631298</v>
      </c>
      <c r="GL42">
        <f t="shared" si="129"/>
        <v>20.8264472564564</v>
      </c>
      <c r="GM42">
        <f t="shared" si="129"/>
        <v>23.4561378089112</v>
      </c>
      <c r="GN42">
        <f t="shared" si="129"/>
        <v>22.5539260344922</v>
      </c>
      <c r="GO42">
        <f t="shared" si="129"/>
        <v>20.7020600619888</v>
      </c>
      <c r="GP42">
        <f t="shared" si="129"/>
        <v>24.2283695198485</v>
      </c>
      <c r="GQ42">
        <f t="shared" si="129"/>
        <v>30.362227627364</v>
      </c>
      <c r="GR42">
        <f t="shared" si="129"/>
        <v>22.586901132062</v>
      </c>
      <c r="GS42">
        <f t="shared" si="129"/>
        <v>24.6845137645877</v>
      </c>
      <c r="GT42">
        <f t="shared" si="129"/>
        <v>26.1200406344862</v>
      </c>
      <c r="GU42">
        <f t="shared" si="129"/>
        <v>23.6984236365917</v>
      </c>
      <c r="GV42">
        <f t="shared" si="129"/>
        <v>15.4829642912906</v>
      </c>
      <c r="GW42">
        <f t="shared" si="129"/>
        <v>22.1541375294034</v>
      </c>
      <c r="GX42">
        <f t="shared" si="129"/>
        <v>17.9981038329167</v>
      </c>
      <c r="GY42">
        <f t="shared" si="129"/>
        <v>17.5216916510332</v>
      </c>
      <c r="GZ42">
        <f t="shared" si="129"/>
        <v>21.0495103785813</v>
      </c>
      <c r="HA42" s="21">
        <v>1</v>
      </c>
      <c r="HB42" s="13">
        <f t="shared" si="9"/>
        <v>20.6298514169458</v>
      </c>
    </row>
    <row r="43" spans="1:210">
      <c r="A43" s="12">
        <v>42787.9166666667</v>
      </c>
      <c r="B43" s="13">
        <v>1</v>
      </c>
      <c r="C43" s="13">
        <v>53</v>
      </c>
      <c r="E43" s="9">
        <v>0</v>
      </c>
      <c r="F43">
        <v>0</v>
      </c>
      <c r="H43" s="15">
        <v>0.475</v>
      </c>
      <c r="I43" s="15">
        <v>0.425</v>
      </c>
      <c r="J43" s="15">
        <v>0.025</v>
      </c>
      <c r="K43" s="15">
        <v>0.175</v>
      </c>
      <c r="L43" s="15">
        <v>0.025</v>
      </c>
      <c r="M43" s="15">
        <v>0.275</v>
      </c>
      <c r="N43" s="15">
        <v>0.475</v>
      </c>
      <c r="O43" s="15">
        <v>0.075</v>
      </c>
      <c r="P43" s="15">
        <v>0.025</v>
      </c>
      <c r="Q43" s="15">
        <v>0.025</v>
      </c>
      <c r="R43" s="15">
        <v>0.075</v>
      </c>
      <c r="S43" s="15">
        <v>0.025</v>
      </c>
      <c r="T43" s="15">
        <v>0.425</v>
      </c>
      <c r="U43" s="15">
        <v>0.425</v>
      </c>
      <c r="V43" s="15">
        <v>0.325</v>
      </c>
      <c r="W43" s="15">
        <v>0.375</v>
      </c>
      <c r="X43" s="15">
        <v>0.275</v>
      </c>
      <c r="Y43" s="15">
        <v>0.075</v>
      </c>
      <c r="Z43" s="15">
        <v>0.425</v>
      </c>
      <c r="AA43" s="15">
        <v>0.075</v>
      </c>
      <c r="AB43" s="15">
        <v>0.025</v>
      </c>
      <c r="AC43" s="15">
        <v>0.475</v>
      </c>
      <c r="AD43" s="15">
        <v>0.025</v>
      </c>
      <c r="AE43" s="15">
        <v>0.025</v>
      </c>
      <c r="AF43" s="15">
        <v>0.025</v>
      </c>
      <c r="AG43" s="15">
        <v>0.075</v>
      </c>
      <c r="AH43" s="15">
        <v>0.425</v>
      </c>
      <c r="AI43" s="15">
        <v>0.075</v>
      </c>
      <c r="AJ43" s="15">
        <v>0.175</v>
      </c>
      <c r="AK43" s="15">
        <v>0.075</v>
      </c>
      <c r="AL43" s="15">
        <v>0.075</v>
      </c>
      <c r="AM43" s="15">
        <v>0.075</v>
      </c>
      <c r="AN43" s="15">
        <v>0.025</v>
      </c>
      <c r="AO43" s="15">
        <v>0.475</v>
      </c>
      <c r="AP43" s="15">
        <v>0.125</v>
      </c>
      <c r="AQ43" s="15">
        <v>0.425</v>
      </c>
      <c r="AR43" s="15">
        <v>0.025</v>
      </c>
      <c r="AS43" s="15">
        <v>0.175</v>
      </c>
      <c r="AT43" s="15">
        <v>0.425</v>
      </c>
      <c r="AU43" s="15">
        <v>0.325</v>
      </c>
      <c r="AV43" s="15">
        <v>0.025</v>
      </c>
      <c r="AW43" s="15">
        <v>0.175</v>
      </c>
      <c r="AX43" s="15">
        <v>0.075</v>
      </c>
      <c r="AY43" s="15">
        <v>0.075</v>
      </c>
      <c r="AZ43" s="15">
        <v>0.475</v>
      </c>
      <c r="BA43" s="15">
        <v>0.325</v>
      </c>
      <c r="BB43" s="15">
        <v>0.025</v>
      </c>
      <c r="BC43" s="15">
        <v>0.375</v>
      </c>
      <c r="BD43" s="15">
        <v>0.025</v>
      </c>
      <c r="BE43" s="15">
        <v>0.225</v>
      </c>
      <c r="BF43" s="15">
        <v>0.225</v>
      </c>
      <c r="BG43" s="15">
        <v>0.375</v>
      </c>
      <c r="BH43" s="15">
        <v>0.425</v>
      </c>
      <c r="BI43" s="15">
        <v>0.175</v>
      </c>
      <c r="BJ43" s="15">
        <v>0.025</v>
      </c>
      <c r="BK43" s="15">
        <v>0.075</v>
      </c>
      <c r="BL43" s="15">
        <v>0.275</v>
      </c>
      <c r="BM43" s="15">
        <v>0.425</v>
      </c>
      <c r="BN43" s="15">
        <v>0.025</v>
      </c>
      <c r="BO43" s="15">
        <v>0.125</v>
      </c>
      <c r="BP43" s="15">
        <v>0.075</v>
      </c>
      <c r="BQ43" s="15">
        <v>0.125</v>
      </c>
      <c r="BR43" s="15">
        <v>0.425</v>
      </c>
      <c r="BS43" s="15">
        <v>0.125</v>
      </c>
      <c r="BT43" s="15">
        <v>0.225</v>
      </c>
      <c r="BU43" s="15">
        <v>0.025</v>
      </c>
      <c r="BV43" s="15">
        <v>0.175</v>
      </c>
      <c r="BW43" s="15">
        <v>0.425</v>
      </c>
      <c r="BX43" s="15">
        <v>0.175</v>
      </c>
      <c r="BY43" s="15">
        <v>0.475</v>
      </c>
      <c r="BZ43" s="15">
        <v>0.125</v>
      </c>
      <c r="CA43" s="15">
        <v>0.025</v>
      </c>
      <c r="CB43" s="15">
        <v>0.125</v>
      </c>
      <c r="CC43" s="15">
        <v>0.275</v>
      </c>
      <c r="CD43" s="15">
        <v>0.225</v>
      </c>
      <c r="CE43" s="15">
        <v>0.425</v>
      </c>
      <c r="CF43" s="15">
        <v>0.325</v>
      </c>
      <c r="CG43" s="15">
        <v>0.075</v>
      </c>
      <c r="CH43" s="15">
        <v>0.025</v>
      </c>
      <c r="CI43" s="15">
        <v>0.025</v>
      </c>
      <c r="CJ43" s="15">
        <v>0.075</v>
      </c>
      <c r="CK43" s="15">
        <v>0.125</v>
      </c>
      <c r="CL43" s="15">
        <v>0.275</v>
      </c>
      <c r="CM43" s="15">
        <v>0.275</v>
      </c>
      <c r="CN43" s="15">
        <v>0.275</v>
      </c>
      <c r="CO43" s="15">
        <v>0.025</v>
      </c>
      <c r="CP43" s="15">
        <v>0.075</v>
      </c>
      <c r="CQ43" s="15">
        <v>0.025</v>
      </c>
      <c r="CR43" s="15">
        <v>0.075</v>
      </c>
      <c r="CS43" s="15">
        <v>0.025</v>
      </c>
      <c r="CT43" s="15">
        <v>0.275</v>
      </c>
      <c r="CU43" s="15">
        <v>0.075</v>
      </c>
      <c r="CV43" s="15">
        <v>0.425</v>
      </c>
      <c r="CW43" s="15">
        <v>0.425</v>
      </c>
      <c r="CX43" s="15">
        <v>0.025</v>
      </c>
      <c r="CY43" s="15">
        <v>0.125</v>
      </c>
      <c r="CZ43" s="15">
        <v>0.425</v>
      </c>
      <c r="DA43" s="15">
        <v>0.125</v>
      </c>
      <c r="DB43" s="15">
        <v>0.075</v>
      </c>
      <c r="DC43" s="15">
        <v>0.225</v>
      </c>
      <c r="DE43">
        <f t="shared" si="87"/>
        <v>26.3476657333138</v>
      </c>
      <c r="DF43">
        <f t="shared" si="82"/>
        <v>16.9114305963045</v>
      </c>
      <c r="DG43">
        <f t="shared" si="83"/>
        <v>23.6295472304605</v>
      </c>
      <c r="DH43">
        <f t="shared" ref="DH43:EM43" si="130">DH42*(1-K42*0.5)+$C43*K42*0.5*0.8+K89-(0.22/3)*DH42</f>
        <v>26.4417334174216</v>
      </c>
      <c r="DI43">
        <f t="shared" si="130"/>
        <v>18.3164414292955</v>
      </c>
      <c r="DJ43">
        <f t="shared" si="130"/>
        <v>19.5375187212275</v>
      </c>
      <c r="DK43">
        <f t="shared" si="130"/>
        <v>18.5586258762563</v>
      </c>
      <c r="DL43">
        <f t="shared" si="130"/>
        <v>24.2164235847609</v>
      </c>
      <c r="DM43">
        <f t="shared" si="130"/>
        <v>23.97178368155</v>
      </c>
      <c r="DN43">
        <f t="shared" si="130"/>
        <v>21.4952877938115</v>
      </c>
      <c r="DO43">
        <f t="shared" si="130"/>
        <v>19.4956740447384</v>
      </c>
      <c r="DP43">
        <f t="shared" si="130"/>
        <v>24.896064782568</v>
      </c>
      <c r="DQ43">
        <f t="shared" si="130"/>
        <v>17.4767095188732</v>
      </c>
      <c r="DR43">
        <f t="shared" si="130"/>
        <v>20.6833888248455</v>
      </c>
      <c r="DS43">
        <f t="shared" si="130"/>
        <v>21.1929436359486</v>
      </c>
      <c r="DT43">
        <f t="shared" si="130"/>
        <v>25.2987291733263</v>
      </c>
      <c r="DU43">
        <f t="shared" si="130"/>
        <v>25.461581576811</v>
      </c>
      <c r="DV43">
        <f t="shared" si="130"/>
        <v>21.1322156522822</v>
      </c>
      <c r="DW43">
        <f t="shared" si="130"/>
        <v>24.1566906794234</v>
      </c>
      <c r="DX43">
        <f t="shared" si="130"/>
        <v>24.1051170383607</v>
      </c>
      <c r="DY43">
        <f t="shared" si="130"/>
        <v>20.2653195230524</v>
      </c>
      <c r="DZ43">
        <f t="shared" si="130"/>
        <v>19.3649174853028</v>
      </c>
      <c r="EA43">
        <f t="shared" si="130"/>
        <v>19.487660474808</v>
      </c>
      <c r="EB43">
        <f t="shared" si="130"/>
        <v>24.3311727399955</v>
      </c>
      <c r="EC43">
        <f t="shared" si="130"/>
        <v>20.3880178843255</v>
      </c>
      <c r="ED43">
        <f t="shared" si="130"/>
        <v>25.9588451264749</v>
      </c>
      <c r="EE43">
        <f t="shared" si="130"/>
        <v>26.7073430180065</v>
      </c>
      <c r="EF43">
        <f t="shared" si="130"/>
        <v>21.9700723132927</v>
      </c>
      <c r="EG43">
        <f t="shared" si="130"/>
        <v>24.8740895448096</v>
      </c>
      <c r="EH43">
        <f t="shared" si="130"/>
        <v>22.8138639795786</v>
      </c>
      <c r="EI43">
        <f t="shared" si="130"/>
        <v>18.0359108920054</v>
      </c>
      <c r="EJ43">
        <f t="shared" si="130"/>
        <v>20.9600966907843</v>
      </c>
      <c r="EK43">
        <f t="shared" si="130"/>
        <v>21.5737200794861</v>
      </c>
      <c r="EL43">
        <f t="shared" si="130"/>
        <v>21.935774682977</v>
      </c>
      <c r="EM43">
        <f t="shared" si="130"/>
        <v>23.9854935295619</v>
      </c>
      <c r="EN43">
        <f t="shared" ref="EN43:FS43" si="131">EN42*(1-AQ42*0.5)+$C43*AQ42*0.5*0.8+AQ89-(0.22/3)*EN42</f>
        <v>16.1701379000715</v>
      </c>
      <c r="EO43">
        <f t="shared" si="131"/>
        <v>20.6674594371338</v>
      </c>
      <c r="EP43">
        <f t="shared" si="131"/>
        <v>24.387293570318</v>
      </c>
      <c r="EQ43">
        <f t="shared" si="131"/>
        <v>26.0546507219691</v>
      </c>
      <c r="ER43">
        <f t="shared" si="131"/>
        <v>23.5798967020012</v>
      </c>
      <c r="ES43">
        <f t="shared" si="131"/>
        <v>22.194913444653</v>
      </c>
      <c r="ET43">
        <f t="shared" si="131"/>
        <v>20.3243834482893</v>
      </c>
      <c r="EU43">
        <f t="shared" si="131"/>
        <v>21.4014009524544</v>
      </c>
      <c r="EV43">
        <f t="shared" si="131"/>
        <v>25.658497966558</v>
      </c>
      <c r="EW43">
        <f t="shared" si="131"/>
        <v>22.7026873487339</v>
      </c>
      <c r="EX43">
        <f t="shared" si="131"/>
        <v>21.8565065698878</v>
      </c>
      <c r="EY43">
        <f t="shared" si="131"/>
        <v>21.2993721255551</v>
      </c>
      <c r="EZ43">
        <f t="shared" si="131"/>
        <v>-7.24147132461037</v>
      </c>
      <c r="FA43">
        <f t="shared" si="131"/>
        <v>17.4113536194056</v>
      </c>
      <c r="FB43">
        <f t="shared" si="131"/>
        <v>17.7165254325966</v>
      </c>
      <c r="FC43">
        <f t="shared" si="131"/>
        <v>17.8347887418401</v>
      </c>
      <c r="FD43">
        <f t="shared" si="131"/>
        <v>21.9499083931008</v>
      </c>
      <c r="FE43">
        <f t="shared" si="131"/>
        <v>19.6698686377825</v>
      </c>
      <c r="FF43">
        <f t="shared" si="131"/>
        <v>22.0300197553253</v>
      </c>
      <c r="FG43">
        <f t="shared" si="131"/>
        <v>22.3700612316676</v>
      </c>
      <c r="FH43">
        <f t="shared" si="131"/>
        <v>22.3636237917014</v>
      </c>
      <c r="FI43">
        <f t="shared" si="131"/>
        <v>18.0994646177524</v>
      </c>
      <c r="FJ43">
        <f t="shared" si="131"/>
        <v>24.9106052676916</v>
      </c>
      <c r="FK43">
        <f t="shared" si="131"/>
        <v>17.8147118856518</v>
      </c>
      <c r="FL43">
        <f t="shared" si="131"/>
        <v>23.1253882503904</v>
      </c>
      <c r="FM43">
        <f t="shared" si="131"/>
        <v>24.1657325602606</v>
      </c>
      <c r="FN43">
        <f t="shared" si="131"/>
        <v>18.8787218264121</v>
      </c>
      <c r="FO43">
        <f t="shared" si="131"/>
        <v>23.415633173573</v>
      </c>
      <c r="FP43">
        <f t="shared" si="131"/>
        <v>23.1295033565958</v>
      </c>
      <c r="FQ43">
        <f t="shared" si="131"/>
        <v>19.390308001811</v>
      </c>
      <c r="FR43">
        <f t="shared" si="131"/>
        <v>23.6045279228552</v>
      </c>
      <c r="FS43">
        <f t="shared" si="131"/>
        <v>18.2249676146897</v>
      </c>
      <c r="FT43">
        <f t="shared" ref="FT43:GZ43" si="132">FT42*(1-BW42*0.5)+$C43*BW42*0.5*0.8+BW89-(0.22/3)*FT42</f>
        <v>19.9815339852103</v>
      </c>
      <c r="FU43">
        <f t="shared" si="132"/>
        <v>21.6991271454336</v>
      </c>
      <c r="FV43">
        <f t="shared" si="132"/>
        <v>24.7562551562434</v>
      </c>
      <c r="FW43">
        <f t="shared" si="132"/>
        <v>1.30237061373451</v>
      </c>
      <c r="FX43">
        <f t="shared" si="132"/>
        <v>21.9471104250272</v>
      </c>
      <c r="FY43">
        <f t="shared" si="132"/>
        <v>18.0218847016568</v>
      </c>
      <c r="FZ43">
        <f t="shared" si="132"/>
        <v>5.71145729053151</v>
      </c>
      <c r="GA43">
        <f t="shared" si="132"/>
        <v>-4.16657570733558</v>
      </c>
      <c r="GB43">
        <f t="shared" si="132"/>
        <v>16.9467664332774</v>
      </c>
      <c r="GC43">
        <f t="shared" si="132"/>
        <v>2.31360096131713</v>
      </c>
      <c r="GD43">
        <f t="shared" si="132"/>
        <v>19.9257983702713</v>
      </c>
      <c r="GE43">
        <f t="shared" si="132"/>
        <v>20.7231316426714</v>
      </c>
      <c r="GF43">
        <f t="shared" si="132"/>
        <v>18.2452804767558</v>
      </c>
      <c r="GG43">
        <f t="shared" si="132"/>
        <v>23.3718705781259</v>
      </c>
      <c r="GH43">
        <f t="shared" si="132"/>
        <v>18.238332515216</v>
      </c>
      <c r="GI43">
        <f t="shared" si="132"/>
        <v>24.8826164381456</v>
      </c>
      <c r="GJ43">
        <f t="shared" si="132"/>
        <v>20.1853567823831</v>
      </c>
      <c r="GK43">
        <f t="shared" si="132"/>
        <v>20.5691321702111</v>
      </c>
      <c r="GL43">
        <f t="shared" si="132"/>
        <v>19.5688438669439</v>
      </c>
      <c r="GM43">
        <f t="shared" si="132"/>
        <v>21.9728193136463</v>
      </c>
      <c r="GN43">
        <f t="shared" si="132"/>
        <v>21.644199232336</v>
      </c>
      <c r="GO43">
        <f t="shared" si="132"/>
        <v>22.7098242307031</v>
      </c>
      <c r="GP43">
        <f t="shared" si="132"/>
        <v>24.0416400887395</v>
      </c>
      <c r="GQ43">
        <f t="shared" si="132"/>
        <v>28.5870807319978</v>
      </c>
      <c r="GR43">
        <f t="shared" si="132"/>
        <v>21.1781921182266</v>
      </c>
      <c r="GS43">
        <f t="shared" si="132"/>
        <v>23.0957596664606</v>
      </c>
      <c r="GT43">
        <f t="shared" si="132"/>
        <v>25.6290674324397</v>
      </c>
      <c r="GU43">
        <f t="shared" si="132"/>
        <v>26.4021636228844</v>
      </c>
      <c r="GV43">
        <f t="shared" si="132"/>
        <v>14.6840098562882</v>
      </c>
      <c r="GW43">
        <f t="shared" si="132"/>
        <v>22.8071603051892</v>
      </c>
      <c r="GX43">
        <f t="shared" si="132"/>
        <v>17.5933139914351</v>
      </c>
      <c r="GY43">
        <f t="shared" si="132"/>
        <v>17.1697041597104</v>
      </c>
      <c r="GZ43">
        <f t="shared" si="132"/>
        <v>20.840285218824</v>
      </c>
      <c r="HA43" s="21">
        <v>1</v>
      </c>
      <c r="HB43" s="13">
        <f t="shared" si="9"/>
        <v>20.6512647474681</v>
      </c>
    </row>
    <row r="44" spans="1:210">
      <c r="A44" s="12">
        <v>42787.9375</v>
      </c>
      <c r="B44" s="13">
        <v>1.5</v>
      </c>
      <c r="C44" s="13">
        <v>53</v>
      </c>
      <c r="E44" s="9">
        <v>0</v>
      </c>
      <c r="F44">
        <v>0</v>
      </c>
      <c r="H44" s="15">
        <v>0.425</v>
      </c>
      <c r="I44" s="15">
        <v>0.325</v>
      </c>
      <c r="J44" s="15">
        <v>0.025</v>
      </c>
      <c r="K44" s="15">
        <v>0.125</v>
      </c>
      <c r="L44" s="15">
        <v>0.075</v>
      </c>
      <c r="M44" s="15">
        <v>0.075</v>
      </c>
      <c r="N44" s="15">
        <v>0.025</v>
      </c>
      <c r="O44" s="15">
        <v>0.025</v>
      </c>
      <c r="P44" s="15">
        <v>0.225</v>
      </c>
      <c r="Q44" s="15">
        <v>0.125</v>
      </c>
      <c r="R44" s="15">
        <v>0.325</v>
      </c>
      <c r="S44" s="15">
        <v>0.175</v>
      </c>
      <c r="T44" s="15">
        <v>0.075</v>
      </c>
      <c r="U44" s="15">
        <v>0.175</v>
      </c>
      <c r="V44" s="15">
        <v>0.125</v>
      </c>
      <c r="W44" s="15">
        <v>0.325</v>
      </c>
      <c r="X44" s="15">
        <v>0.025</v>
      </c>
      <c r="Y44" s="15">
        <v>0.175</v>
      </c>
      <c r="Z44" s="15">
        <v>0.425</v>
      </c>
      <c r="AA44" s="15">
        <v>0.075</v>
      </c>
      <c r="AB44" s="15">
        <v>0.425</v>
      </c>
      <c r="AC44" s="15">
        <v>0.075</v>
      </c>
      <c r="AD44" s="15">
        <v>0.075</v>
      </c>
      <c r="AE44" s="15">
        <v>0.175</v>
      </c>
      <c r="AF44" s="15">
        <v>0.075</v>
      </c>
      <c r="AG44" s="15">
        <v>0.325</v>
      </c>
      <c r="AH44" s="15">
        <v>0.425</v>
      </c>
      <c r="AI44" s="15">
        <v>0.125</v>
      </c>
      <c r="AJ44" s="15">
        <v>0.025</v>
      </c>
      <c r="AK44" s="15">
        <v>0.475</v>
      </c>
      <c r="AL44" s="15">
        <v>0.075</v>
      </c>
      <c r="AM44" s="15">
        <v>0.425</v>
      </c>
      <c r="AN44" s="15">
        <v>0.225</v>
      </c>
      <c r="AO44" s="15">
        <v>0.175</v>
      </c>
      <c r="AP44" s="15">
        <v>0.025</v>
      </c>
      <c r="AQ44" s="15">
        <v>0.125</v>
      </c>
      <c r="AR44" s="15">
        <v>0.025</v>
      </c>
      <c r="AS44" s="15">
        <v>0.025</v>
      </c>
      <c r="AT44" s="15">
        <v>0.425</v>
      </c>
      <c r="AU44" s="15">
        <v>0.025</v>
      </c>
      <c r="AV44" s="15">
        <v>0.425</v>
      </c>
      <c r="AW44" s="15">
        <v>0.075</v>
      </c>
      <c r="AX44" s="15">
        <v>0.425</v>
      </c>
      <c r="AY44" s="15">
        <v>0.125</v>
      </c>
      <c r="AZ44" s="15">
        <v>0.025</v>
      </c>
      <c r="BA44" s="15">
        <v>0.025</v>
      </c>
      <c r="BB44" s="15">
        <v>0.175</v>
      </c>
      <c r="BC44" s="15">
        <v>0.225</v>
      </c>
      <c r="BD44" s="15">
        <v>0.425</v>
      </c>
      <c r="BE44" s="15">
        <v>0.025</v>
      </c>
      <c r="BF44" s="15">
        <v>0.075</v>
      </c>
      <c r="BG44" s="15">
        <v>0.025</v>
      </c>
      <c r="BH44" s="15">
        <v>0.425</v>
      </c>
      <c r="BI44" s="15">
        <v>0.275</v>
      </c>
      <c r="BJ44" s="15">
        <v>0.025</v>
      </c>
      <c r="BK44" s="15">
        <v>0.075</v>
      </c>
      <c r="BL44" s="15">
        <v>0.125</v>
      </c>
      <c r="BM44" s="15">
        <v>0.075</v>
      </c>
      <c r="BN44" s="15">
        <v>0.475</v>
      </c>
      <c r="BO44" s="15">
        <v>0.275</v>
      </c>
      <c r="BP44" s="15">
        <v>0.425</v>
      </c>
      <c r="BQ44" s="15">
        <v>0.175</v>
      </c>
      <c r="BR44" s="15">
        <v>0.025</v>
      </c>
      <c r="BS44" s="15">
        <v>0.025</v>
      </c>
      <c r="BT44" s="15">
        <v>0.175</v>
      </c>
      <c r="BU44" s="15">
        <v>0.425</v>
      </c>
      <c r="BV44" s="15">
        <v>0.425</v>
      </c>
      <c r="BW44" s="15">
        <v>0.475</v>
      </c>
      <c r="BX44" s="15">
        <v>0.225</v>
      </c>
      <c r="BY44" s="15">
        <v>0.075</v>
      </c>
      <c r="BZ44" s="15">
        <v>0.125</v>
      </c>
      <c r="CA44" s="15">
        <v>0.425</v>
      </c>
      <c r="CB44" s="15">
        <v>0.025</v>
      </c>
      <c r="CC44" s="15">
        <v>0.125</v>
      </c>
      <c r="CD44" s="15">
        <v>0.025</v>
      </c>
      <c r="CE44" s="15">
        <v>0.175</v>
      </c>
      <c r="CF44" s="15">
        <v>0.125</v>
      </c>
      <c r="CG44" s="15">
        <v>0.275</v>
      </c>
      <c r="CH44" s="15">
        <v>0.025</v>
      </c>
      <c r="CI44" s="15">
        <v>0.075</v>
      </c>
      <c r="CJ44" s="15">
        <v>0.025</v>
      </c>
      <c r="CK44" s="15">
        <v>0.075</v>
      </c>
      <c r="CL44" s="15">
        <v>0.425</v>
      </c>
      <c r="CM44" s="15">
        <v>0.075</v>
      </c>
      <c r="CN44" s="15">
        <v>0.325</v>
      </c>
      <c r="CO44" s="15">
        <v>0.025</v>
      </c>
      <c r="CP44" s="15">
        <v>0.425</v>
      </c>
      <c r="CQ44" s="15">
        <v>0.325</v>
      </c>
      <c r="CR44" s="15">
        <v>0.025</v>
      </c>
      <c r="CS44" s="15">
        <v>0.175</v>
      </c>
      <c r="CT44" s="15">
        <v>0.125</v>
      </c>
      <c r="CU44" s="15">
        <v>0.425</v>
      </c>
      <c r="CV44" s="15">
        <v>0.075</v>
      </c>
      <c r="CW44" s="15">
        <v>0.125</v>
      </c>
      <c r="CX44" s="15">
        <v>0.025</v>
      </c>
      <c r="CY44" s="15">
        <v>0.125</v>
      </c>
      <c r="CZ44" s="15">
        <v>0.025</v>
      </c>
      <c r="DA44" s="15">
        <v>0.175</v>
      </c>
      <c r="DB44" s="15">
        <v>0.125</v>
      </c>
      <c r="DC44" s="15">
        <v>0.175</v>
      </c>
      <c r="DE44">
        <f t="shared" si="87"/>
        <v>28.2279329678755</v>
      </c>
      <c r="DF44">
        <f t="shared" si="82"/>
        <v>21.0875800175275</v>
      </c>
      <c r="DG44">
        <f t="shared" si="83"/>
        <v>22.1313444265126</v>
      </c>
      <c r="DH44">
        <f t="shared" ref="DH44:EM44" si="133">DH43*(1-K43*0.5)+$C44*K43*0.5*0.8+K90-(0.22/3)*DH43</f>
        <v>25.8990212927863</v>
      </c>
      <c r="DI44">
        <f t="shared" si="133"/>
        <v>17.2742802066143</v>
      </c>
      <c r="DJ44">
        <f t="shared" si="133"/>
        <v>21.2483585241687</v>
      </c>
      <c r="DK44">
        <f t="shared" si="133"/>
        <v>22.8599863330533</v>
      </c>
      <c r="DL44">
        <f t="shared" si="133"/>
        <v>23.1224366374499</v>
      </c>
      <c r="DM44">
        <f t="shared" si="133"/>
        <v>22.4442055822169</v>
      </c>
      <c r="DN44">
        <f t="shared" si="133"/>
        <v>20.1802755915093</v>
      </c>
      <c r="DO44">
        <f t="shared" si="133"/>
        <v>18.9249035047799</v>
      </c>
      <c r="DP44">
        <f t="shared" si="133"/>
        <v>23.2891525553976</v>
      </c>
      <c r="DQ44">
        <f t="shared" si="133"/>
        <v>21.4912833813953</v>
      </c>
      <c r="DR44">
        <f t="shared" si="133"/>
        <v>23.7813868524105</v>
      </c>
      <c r="DS44">
        <f t="shared" si="133"/>
        <v>23.0849410951374</v>
      </c>
      <c r="DT44">
        <f t="shared" si="133"/>
        <v>26.6499773139504</v>
      </c>
      <c r="DU44">
        <f t="shared" si="133"/>
        <v>25.9234314610334</v>
      </c>
      <c r="DV44">
        <f t="shared" si="133"/>
        <v>20.3800617508209</v>
      </c>
      <c r="DW44">
        <f t="shared" si="133"/>
        <v>26.2619032602216</v>
      </c>
      <c r="DX44">
        <f t="shared" si="133"/>
        <v>23.0234665666091</v>
      </c>
      <c r="DY44">
        <f t="shared" si="133"/>
        <v>19.0558795973237</v>
      </c>
      <c r="DZ44">
        <f t="shared" si="133"/>
        <v>23.4156556336212</v>
      </c>
      <c r="EA44">
        <f t="shared" si="133"/>
        <v>18.344969617387</v>
      </c>
      <c r="EB44">
        <f t="shared" si="133"/>
        <v>22.7727470798126</v>
      </c>
      <c r="EC44">
        <f t="shared" si="133"/>
        <v>19.1680463492543</v>
      </c>
      <c r="ED44">
        <f t="shared" si="133"/>
        <v>24.671739791624</v>
      </c>
      <c r="EE44">
        <f t="shared" si="133"/>
        <v>28.083494138693</v>
      </c>
      <c r="EF44">
        <f t="shared" si="133"/>
        <v>21.1250559652361</v>
      </c>
      <c r="EG44">
        <f t="shared" si="133"/>
        <v>24.583506809686</v>
      </c>
      <c r="EH44">
        <f t="shared" si="133"/>
        <v>21.8753273885086</v>
      </c>
      <c r="EI44">
        <f t="shared" si="133"/>
        <v>17.6269307681415</v>
      </c>
      <c r="EJ44">
        <f t="shared" si="133"/>
        <v>20.2270193075557</v>
      </c>
      <c r="EK44">
        <f t="shared" si="133"/>
        <v>20.2519757726636</v>
      </c>
      <c r="EL44">
        <f t="shared" si="133"/>
        <v>25.1874047190183</v>
      </c>
      <c r="EM44">
        <f t="shared" si="133"/>
        <v>23.3774639917964</v>
      </c>
      <c r="EN44">
        <f t="shared" ref="EN44:FS44" si="134">EN43*(1-AQ43*0.5)+$C44*AQ43*0.5*0.8+AQ90-(0.22/3)*EN43</f>
        <v>20.5581734836344</v>
      </c>
      <c r="EO44">
        <f t="shared" si="134"/>
        <v>19.4235025021131</v>
      </c>
      <c r="EP44">
        <f t="shared" si="134"/>
        <v>24.1750038544252</v>
      </c>
      <c r="EQ44">
        <f t="shared" si="134"/>
        <v>27.6173630572729</v>
      </c>
      <c r="ER44">
        <f t="shared" si="134"/>
        <v>24.9089710631126</v>
      </c>
      <c r="ES44">
        <f t="shared" si="134"/>
        <v>20.8198500406537</v>
      </c>
      <c r="ET44">
        <f t="shared" si="134"/>
        <v>20.7655451103561</v>
      </c>
      <c r="EU44">
        <f t="shared" si="134"/>
        <v>20.6194123468907</v>
      </c>
      <c r="EV44">
        <f t="shared" si="134"/>
        <v>24.4046811085979</v>
      </c>
      <c r="EW44">
        <f t="shared" si="134"/>
        <v>25.7159353645025</v>
      </c>
      <c r="EX44">
        <f t="shared" si="134"/>
        <v>23.5920137704893</v>
      </c>
      <c r="EY44">
        <f t="shared" si="134"/>
        <v>20.0011760181117</v>
      </c>
      <c r="EZ44">
        <f t="shared" si="134"/>
        <v>2.5973457792255</v>
      </c>
      <c r="FA44">
        <f t="shared" si="134"/>
        <v>16.4468791004066</v>
      </c>
      <c r="FB44">
        <f t="shared" si="134"/>
        <v>19.1942044563724</v>
      </c>
      <c r="FC44">
        <f t="shared" si="134"/>
        <v>19.2904905006481</v>
      </c>
      <c r="FD44">
        <f t="shared" si="134"/>
        <v>24.174640620567</v>
      </c>
      <c r="FE44">
        <f t="shared" si="134"/>
        <v>23.0575645188163</v>
      </c>
      <c r="FF44">
        <f t="shared" si="134"/>
        <v>22.1968582446771</v>
      </c>
      <c r="FG44">
        <f t="shared" si="134"/>
        <v>20.9799643092828</v>
      </c>
      <c r="FH44">
        <f t="shared" si="134"/>
        <v>21.4749888214545</v>
      </c>
      <c r="FI44">
        <f t="shared" si="134"/>
        <v>20.113494160843</v>
      </c>
      <c r="FJ44">
        <f t="shared" si="134"/>
        <v>26.8003239286765</v>
      </c>
      <c r="FK44">
        <f t="shared" si="134"/>
        <v>16.8156157821334</v>
      </c>
      <c r="FL44">
        <f t="shared" si="134"/>
        <v>22.6341896797124</v>
      </c>
      <c r="FM44">
        <f t="shared" si="134"/>
        <v>23.0773638681651</v>
      </c>
      <c r="FN44">
        <f t="shared" si="134"/>
        <v>18.9643621116578</v>
      </c>
      <c r="FO44">
        <f t="shared" si="134"/>
        <v>25.7326646914601</v>
      </c>
      <c r="FP44">
        <f t="shared" si="134"/>
        <v>22.6377458173249</v>
      </c>
      <c r="FQ44">
        <f t="shared" si="134"/>
        <v>20.5569424314744</v>
      </c>
      <c r="FR44">
        <f t="shared" si="134"/>
        <v>22.1084726094768</v>
      </c>
      <c r="FS44">
        <f t="shared" si="134"/>
        <v>19.0037853233271</v>
      </c>
      <c r="FT44">
        <f t="shared" ref="FT44:GZ44" si="135">FT43*(1-BW43*0.5)+$C44*BW43*0.5*0.8+BW90-(0.22/3)*FT43</f>
        <v>23.2801455211044</v>
      </c>
      <c r="FU44">
        <f t="shared" si="135"/>
        <v>21.9191841962097</v>
      </c>
      <c r="FV44">
        <f t="shared" si="135"/>
        <v>27.1311858451778</v>
      </c>
      <c r="FW44">
        <f t="shared" si="135"/>
        <v>3.77546527203557</v>
      </c>
      <c r="FX44">
        <f t="shared" si="135"/>
        <v>20.5933167802124</v>
      </c>
      <c r="FY44">
        <f t="shared" si="135"/>
        <v>18.2239120296817</v>
      </c>
      <c r="FZ44">
        <f t="shared" si="135"/>
        <v>10.3372917117778</v>
      </c>
      <c r="GA44">
        <f t="shared" si="135"/>
        <v>1.37771294494428</v>
      </c>
      <c r="GB44">
        <f t="shared" si="135"/>
        <v>21.1128156944323</v>
      </c>
      <c r="GC44">
        <f t="shared" si="135"/>
        <v>8.65797673460651</v>
      </c>
      <c r="GD44">
        <f t="shared" si="135"/>
        <v>19.3073557175662</v>
      </c>
      <c r="GE44">
        <f t="shared" si="135"/>
        <v>19.4743961766754</v>
      </c>
      <c r="GF44">
        <f t="shared" si="135"/>
        <v>17.2092272358343</v>
      </c>
      <c r="GG44">
        <f t="shared" si="135"/>
        <v>22.3714882557169</v>
      </c>
      <c r="GH44">
        <f t="shared" si="135"/>
        <v>18.4109590152325</v>
      </c>
      <c r="GI44">
        <f t="shared" si="135"/>
        <v>25.4665314724366</v>
      </c>
      <c r="GJ44">
        <f t="shared" si="135"/>
        <v>21.7596107274307</v>
      </c>
      <c r="GK44">
        <f t="shared" si="135"/>
        <v>22.0624734709916</v>
      </c>
      <c r="GL44">
        <f t="shared" si="135"/>
        <v>18.4191847683645</v>
      </c>
      <c r="GM44">
        <f t="shared" si="135"/>
        <v>21.1274985063838</v>
      </c>
      <c r="GN44">
        <f t="shared" si="135"/>
        <v>20.3164054648938</v>
      </c>
      <c r="GO44">
        <f t="shared" si="135"/>
        <v>21.7828187118002</v>
      </c>
      <c r="GP44">
        <f t="shared" si="135"/>
        <v>22.5080659811227</v>
      </c>
      <c r="GQ44">
        <f t="shared" si="135"/>
        <v>28.3899712110016</v>
      </c>
      <c r="GR44">
        <f t="shared" si="135"/>
        <v>20.4209424917899</v>
      </c>
      <c r="GS44">
        <f t="shared" si="135"/>
        <v>25.5042216951306</v>
      </c>
      <c r="GT44">
        <f t="shared" si="135"/>
        <v>27.3134256580007</v>
      </c>
      <c r="GU44">
        <f t="shared" si="135"/>
        <v>24.6659779119202</v>
      </c>
      <c r="GV44">
        <f t="shared" si="135"/>
        <v>15.3394318508091</v>
      </c>
      <c r="GW44">
        <f t="shared" si="135"/>
        <v>25.2981136512893</v>
      </c>
      <c r="GX44">
        <f t="shared" si="135"/>
        <v>17.8535555075985</v>
      </c>
      <c r="GY44">
        <f t="shared" si="135"/>
        <v>16.8567286153425</v>
      </c>
      <c r="GZ44">
        <f t="shared" si="135"/>
        <v>21.7374655489925</v>
      </c>
      <c r="HA44" s="21">
        <v>1.5</v>
      </c>
      <c r="HB44" s="13">
        <f t="shared" si="9"/>
        <v>21.1751752710416</v>
      </c>
    </row>
    <row r="45" spans="1:210">
      <c r="A45" s="12">
        <v>42787.9583333333</v>
      </c>
      <c r="B45" s="13">
        <v>1</v>
      </c>
      <c r="C45" s="13">
        <v>58</v>
      </c>
      <c r="E45" s="9">
        <v>0</v>
      </c>
      <c r="F45">
        <v>0</v>
      </c>
      <c r="H45" s="15">
        <v>0.025</v>
      </c>
      <c r="I45" s="15">
        <v>0.025</v>
      </c>
      <c r="J45" s="15">
        <v>0.075</v>
      </c>
      <c r="K45" s="15">
        <v>0.175</v>
      </c>
      <c r="L45" s="15">
        <v>0.225</v>
      </c>
      <c r="M45" s="15">
        <v>0.025</v>
      </c>
      <c r="N45" s="15">
        <v>0.275</v>
      </c>
      <c r="O45" s="15">
        <v>0.075</v>
      </c>
      <c r="P45" s="15">
        <v>0.025</v>
      </c>
      <c r="Q45" s="15">
        <v>0.225</v>
      </c>
      <c r="R45" s="15">
        <v>0.025</v>
      </c>
      <c r="S45" s="15">
        <v>0.325</v>
      </c>
      <c r="T45" s="15">
        <v>0.025</v>
      </c>
      <c r="U45" s="15">
        <v>0.425</v>
      </c>
      <c r="V45" s="15">
        <v>0.125</v>
      </c>
      <c r="W45" s="15">
        <v>0.075</v>
      </c>
      <c r="X45" s="15">
        <v>0.225</v>
      </c>
      <c r="Y45" s="15">
        <v>0.025</v>
      </c>
      <c r="Z45" s="15">
        <v>0.025</v>
      </c>
      <c r="AA45" s="15">
        <v>0.075</v>
      </c>
      <c r="AB45" s="15">
        <v>0.125</v>
      </c>
      <c r="AC45" s="15">
        <v>0.025</v>
      </c>
      <c r="AD45" s="15">
        <v>0.075</v>
      </c>
      <c r="AE45" s="15">
        <v>0.425</v>
      </c>
      <c r="AF45" s="15">
        <v>0.175</v>
      </c>
      <c r="AG45" s="15">
        <v>0.325</v>
      </c>
      <c r="AH45" s="15">
        <v>0.225</v>
      </c>
      <c r="AI45" s="15">
        <v>0.075</v>
      </c>
      <c r="AJ45" s="15">
        <v>0.075</v>
      </c>
      <c r="AK45" s="15">
        <v>0.075</v>
      </c>
      <c r="AL45" s="15">
        <v>0.025</v>
      </c>
      <c r="AM45" s="15">
        <v>0.175</v>
      </c>
      <c r="AN45" s="15">
        <v>0.075</v>
      </c>
      <c r="AO45" s="15">
        <v>0.075</v>
      </c>
      <c r="AP45" s="15">
        <v>0.025</v>
      </c>
      <c r="AQ45" s="15">
        <v>0.125</v>
      </c>
      <c r="AR45" s="15">
        <v>0.025</v>
      </c>
      <c r="AS45" s="15">
        <v>0.325</v>
      </c>
      <c r="AT45" s="15">
        <v>0.025</v>
      </c>
      <c r="AU45" s="15">
        <v>0.025</v>
      </c>
      <c r="AV45" s="15">
        <v>0.075</v>
      </c>
      <c r="AW45" s="15">
        <v>0.425</v>
      </c>
      <c r="AX45" s="15">
        <v>0.075</v>
      </c>
      <c r="AY45" s="15">
        <v>0.075</v>
      </c>
      <c r="AZ45" s="15">
        <v>0.225</v>
      </c>
      <c r="BA45" s="15">
        <v>0.025</v>
      </c>
      <c r="BB45" s="15">
        <v>0.425</v>
      </c>
      <c r="BC45" s="15">
        <v>0.025</v>
      </c>
      <c r="BD45" s="15">
        <v>0.325</v>
      </c>
      <c r="BE45" s="15">
        <v>0.375</v>
      </c>
      <c r="BF45" s="15">
        <v>0.025</v>
      </c>
      <c r="BG45" s="15">
        <v>0.425</v>
      </c>
      <c r="BH45" s="15">
        <v>0.325</v>
      </c>
      <c r="BI45" s="15">
        <v>0.025</v>
      </c>
      <c r="BJ45" s="15">
        <v>0.375</v>
      </c>
      <c r="BK45" s="15">
        <v>0.025</v>
      </c>
      <c r="BL45" s="15">
        <v>0.025</v>
      </c>
      <c r="BM45" s="15">
        <v>0.175</v>
      </c>
      <c r="BN45" s="15">
        <v>0.425</v>
      </c>
      <c r="BO45" s="15">
        <v>0.025</v>
      </c>
      <c r="BP45" s="15">
        <v>0.075</v>
      </c>
      <c r="BQ45" s="15">
        <v>0.275</v>
      </c>
      <c r="BR45" s="15">
        <v>0.075</v>
      </c>
      <c r="BS45" s="15">
        <v>0.025</v>
      </c>
      <c r="BT45" s="15">
        <v>0.025</v>
      </c>
      <c r="BU45" s="15">
        <v>0.025</v>
      </c>
      <c r="BV45" s="15">
        <v>0.225</v>
      </c>
      <c r="BW45" s="15">
        <v>0.075</v>
      </c>
      <c r="BX45" s="15">
        <v>0.025</v>
      </c>
      <c r="BY45" s="15">
        <v>0.125</v>
      </c>
      <c r="BZ45" s="15">
        <v>0.025</v>
      </c>
      <c r="CA45" s="15">
        <v>0.425</v>
      </c>
      <c r="CB45" s="15">
        <v>0.225</v>
      </c>
      <c r="CC45" s="15">
        <v>0.325</v>
      </c>
      <c r="CD45" s="15">
        <v>0.275</v>
      </c>
      <c r="CE45" s="15">
        <v>0.025</v>
      </c>
      <c r="CF45" s="15">
        <v>0.025</v>
      </c>
      <c r="CG45" s="15">
        <v>0.475</v>
      </c>
      <c r="CH45" s="15">
        <v>0.375</v>
      </c>
      <c r="CI45" s="15">
        <v>0.125</v>
      </c>
      <c r="CJ45" s="15">
        <v>0.125</v>
      </c>
      <c r="CK45" s="15">
        <v>0.075</v>
      </c>
      <c r="CL45" s="15">
        <v>0.125</v>
      </c>
      <c r="CM45" s="15">
        <v>0.075</v>
      </c>
      <c r="CN45" s="15">
        <v>0.125</v>
      </c>
      <c r="CO45" s="15">
        <v>0.125</v>
      </c>
      <c r="CP45" s="15">
        <v>0.075</v>
      </c>
      <c r="CQ45" s="15">
        <v>0.425</v>
      </c>
      <c r="CR45" s="15">
        <v>0.175</v>
      </c>
      <c r="CS45" s="15">
        <v>0.075</v>
      </c>
      <c r="CT45" s="15">
        <v>0.375</v>
      </c>
      <c r="CU45" s="15">
        <v>0.375</v>
      </c>
      <c r="CV45" s="15">
        <v>0.175</v>
      </c>
      <c r="CW45" s="15">
        <v>0.025</v>
      </c>
      <c r="CX45" s="15">
        <v>0.025</v>
      </c>
      <c r="CY45" s="15">
        <v>0.275</v>
      </c>
      <c r="CZ45" s="15">
        <v>0.375</v>
      </c>
      <c r="DA45" s="15">
        <v>0.125</v>
      </c>
      <c r="DB45" s="15">
        <v>0.125</v>
      </c>
      <c r="DC45" s="15">
        <v>0.425</v>
      </c>
      <c r="DE45">
        <f t="shared" si="87"/>
        <v>30.0194487945577</v>
      </c>
      <c r="DF45">
        <f t="shared" si="82"/>
        <v>23.6544257300606</v>
      </c>
      <c r="DG45">
        <f t="shared" si="83"/>
        <v>20.811737363237</v>
      </c>
      <c r="DH45">
        <f t="shared" ref="DH45:EM45" si="136">DH44*(1-K44*0.5)+$C45*K44*0.5*0.8+K91-(0.22/3)*DH44</f>
        <v>25.2810709005161</v>
      </c>
      <c r="DI45">
        <f t="shared" si="136"/>
        <v>17.0997141503812</v>
      </c>
      <c r="DJ45">
        <f t="shared" si="136"/>
        <v>20.6333321210733</v>
      </c>
      <c r="DK45">
        <f t="shared" si="136"/>
        <v>21.4778375061329</v>
      </c>
      <c r="DL45">
        <f t="shared" si="136"/>
        <v>21.7177608260688</v>
      </c>
      <c r="DM45">
        <f t="shared" si="136"/>
        <v>23.493324044855</v>
      </c>
      <c r="DN45">
        <f t="shared" si="136"/>
        <v>20.3391214903293</v>
      </c>
      <c r="DO45">
        <f t="shared" si="136"/>
        <v>22.001780428236</v>
      </c>
      <c r="DP45">
        <f t="shared" si="136"/>
        <v>23.6034805194045</v>
      </c>
      <c r="DQ45">
        <f t="shared" si="136"/>
        <v>20.849332806624</v>
      </c>
      <c r="DR45">
        <f t="shared" si="136"/>
        <v>24.0165471336478</v>
      </c>
      <c r="DS45">
        <f t="shared" si="136"/>
        <v>22.8492365963812</v>
      </c>
      <c r="DT45">
        <f t="shared" si="136"/>
        <v>27.9050243307437</v>
      </c>
      <c r="DU45">
        <f t="shared" si="136"/>
        <v>24.2783369272947</v>
      </c>
      <c r="DV45">
        <f t="shared" si="136"/>
        <v>21.1622684858972</v>
      </c>
      <c r="DW45">
        <f t="shared" si="136"/>
        <v>28.6153759116749</v>
      </c>
      <c r="DX45">
        <f t="shared" si="136"/>
        <v>22.2116990221432</v>
      </c>
      <c r="DY45">
        <f t="shared" si="136"/>
        <v>23.469074012422</v>
      </c>
      <c r="DZ45">
        <f t="shared" si="136"/>
        <v>22.5604204675615</v>
      </c>
      <c r="EA45">
        <f t="shared" si="136"/>
        <v>18.0517354847932</v>
      </c>
      <c r="EB45">
        <f t="shared" si="136"/>
        <v>23.1701302578094</v>
      </c>
      <c r="EC45">
        <f t="shared" si="136"/>
        <v>18.7835878788786</v>
      </c>
      <c r="ED45">
        <f t="shared" si="136"/>
        <v>26.3933211574327</v>
      </c>
      <c r="EE45">
        <f t="shared" si="136"/>
        <v>29.9162953973832</v>
      </c>
      <c r="EF45">
        <f t="shared" si="136"/>
        <v>21.1555691966248</v>
      </c>
      <c r="EG45">
        <f t="shared" si="136"/>
        <v>23.053422475188</v>
      </c>
      <c r="EH45">
        <f t="shared" si="136"/>
        <v>26.0957464585805</v>
      </c>
      <c r="EI45">
        <f t="shared" si="136"/>
        <v>17.4132792746724</v>
      </c>
      <c r="EJ45">
        <f t="shared" si="136"/>
        <v>24.3054629554794</v>
      </c>
      <c r="EK45">
        <f t="shared" si="136"/>
        <v>21.7084836082436</v>
      </c>
      <c r="EL45">
        <f t="shared" si="136"/>
        <v>25.1964304600429</v>
      </c>
      <c r="EM45">
        <f t="shared" si="136"/>
        <v>21.9508983325005</v>
      </c>
      <c r="EN45">
        <f t="shared" ref="EN45:FS45" si="137">EN44*(1-AQ44*0.5)+$C45*AQ44*0.5*0.8+AQ91-(0.22/3)*EN44</f>
        <v>20.6656882521074</v>
      </c>
      <c r="EO45">
        <f t="shared" si="137"/>
        <v>18.3363185373484</v>
      </c>
      <c r="EP45">
        <f t="shared" si="137"/>
        <v>22.6799826902537</v>
      </c>
      <c r="EQ45">
        <f t="shared" si="137"/>
        <v>29.5834001167357</v>
      </c>
      <c r="ER45">
        <f t="shared" si="137"/>
        <v>23.3509510468621</v>
      </c>
      <c r="ES45">
        <f t="shared" si="137"/>
        <v>24.7288429040335</v>
      </c>
      <c r="ET45">
        <f t="shared" si="137"/>
        <v>20.2040305272916</v>
      </c>
      <c r="EU45">
        <f t="shared" si="137"/>
        <v>24.5856969844044</v>
      </c>
      <c r="EV45">
        <f t="shared" si="137"/>
        <v>23.98971192468</v>
      </c>
      <c r="EW45">
        <f t="shared" si="137"/>
        <v>24.0886509123827</v>
      </c>
      <c r="EX45">
        <f t="shared" si="137"/>
        <v>22.1470325885223</v>
      </c>
      <c r="EY45">
        <f t="shared" si="137"/>
        <v>20.844320208532</v>
      </c>
      <c r="EZ45">
        <f t="shared" si="137"/>
        <v>7.33467235525277</v>
      </c>
      <c r="FA45">
        <f t="shared" si="137"/>
        <v>21.6058128242071</v>
      </c>
      <c r="FB45">
        <f t="shared" si="137"/>
        <v>18.1267019072005</v>
      </c>
      <c r="FC45">
        <f t="shared" si="137"/>
        <v>18.8924611368263</v>
      </c>
      <c r="FD45">
        <f t="shared" si="137"/>
        <v>22.6796506339683</v>
      </c>
      <c r="FE45">
        <f t="shared" si="137"/>
        <v>26.3269439938547</v>
      </c>
      <c r="FF45">
        <f t="shared" si="137"/>
        <v>23.8970206314244</v>
      </c>
      <c r="FG45">
        <f t="shared" si="137"/>
        <v>19.7591840394027</v>
      </c>
      <c r="FH45">
        <f t="shared" si="137"/>
        <v>20.8348442270766</v>
      </c>
      <c r="FI45">
        <f t="shared" si="137"/>
        <v>20.2814112039951</v>
      </c>
      <c r="FJ45">
        <f t="shared" si="137"/>
        <v>25.5699546932481</v>
      </c>
      <c r="FK45">
        <f t="shared" si="137"/>
        <v>22.6087618765202</v>
      </c>
      <c r="FL45">
        <f t="shared" si="137"/>
        <v>24.2421480222397</v>
      </c>
      <c r="FM45">
        <f t="shared" si="137"/>
        <v>26.3410840291812</v>
      </c>
      <c r="FN45">
        <f t="shared" si="137"/>
        <v>19.9742605386995</v>
      </c>
      <c r="FO45">
        <f t="shared" si="137"/>
        <v>24.1039443054431</v>
      </c>
      <c r="FP45">
        <f t="shared" si="137"/>
        <v>21.2746726346711</v>
      </c>
      <c r="FQ45">
        <f t="shared" si="137"/>
        <v>21.310700857079</v>
      </c>
      <c r="FR45">
        <f t="shared" si="137"/>
        <v>25.6491341886014</v>
      </c>
      <c r="FS45">
        <f t="shared" si="137"/>
        <v>23.4318700184094</v>
      </c>
      <c r="FT45">
        <f t="shared" ref="FT45:GZ45" si="138">FT44*(1-BW44*0.5)+$C45*BW44*0.5*0.8+BW91-(0.22/3)*FT44</f>
        <v>27.0639002882944</v>
      </c>
      <c r="FU45">
        <f t="shared" si="138"/>
        <v>23.0658691330808</v>
      </c>
      <c r="FV45">
        <f t="shared" si="138"/>
        <v>25.8641460806706</v>
      </c>
      <c r="FW45">
        <f t="shared" si="138"/>
        <v>6.16263123925074</v>
      </c>
      <c r="FX45">
        <f t="shared" si="138"/>
        <v>24.567060400535</v>
      </c>
      <c r="FY45">
        <f t="shared" si="138"/>
        <v>17.2396929138007</v>
      </c>
      <c r="FZ45">
        <f t="shared" si="138"/>
        <v>11.833142920928</v>
      </c>
      <c r="GA45">
        <f t="shared" si="138"/>
        <v>1.83945925050323</v>
      </c>
      <c r="GB45">
        <f t="shared" si="138"/>
        <v>21.7771711702444</v>
      </c>
      <c r="GC45">
        <f t="shared" si="138"/>
        <v>10.3819348948225</v>
      </c>
      <c r="GD45">
        <f t="shared" si="138"/>
        <v>21.6167215537794</v>
      </c>
      <c r="GE45">
        <f t="shared" si="138"/>
        <v>18.3828438381774</v>
      </c>
      <c r="GF45">
        <f t="shared" si="138"/>
        <v>17.041871217196</v>
      </c>
      <c r="GG45">
        <f t="shared" si="138"/>
        <v>21.0312688471012</v>
      </c>
      <c r="GH45">
        <f t="shared" si="138"/>
        <v>18.1104110577109</v>
      </c>
      <c r="GI45">
        <f t="shared" si="138"/>
        <v>28.0473478932318</v>
      </c>
      <c r="GJ45">
        <f t="shared" si="138"/>
        <v>21.0879205384738</v>
      </c>
      <c r="GK45">
        <f t="shared" si="138"/>
        <v>24.3994068107494</v>
      </c>
      <c r="GL45">
        <f t="shared" si="138"/>
        <v>17.4182047424132</v>
      </c>
      <c r="GM45">
        <f t="shared" si="138"/>
        <v>24.9485551833091</v>
      </c>
      <c r="GN45">
        <f t="shared" si="138"/>
        <v>23.0651198427564</v>
      </c>
      <c r="GO45">
        <f t="shared" si="138"/>
        <v>20.4931267723707</v>
      </c>
      <c r="GP45">
        <f t="shared" si="138"/>
        <v>22.9480187024922</v>
      </c>
      <c r="GQ45">
        <f t="shared" si="138"/>
        <v>27.4336667881739</v>
      </c>
      <c r="GR45">
        <f t="shared" si="138"/>
        <v>24.4439564295533</v>
      </c>
      <c r="GS45">
        <f t="shared" si="138"/>
        <v>24.417503790587</v>
      </c>
      <c r="GT45">
        <f t="shared" si="138"/>
        <v>26.5033520061222</v>
      </c>
      <c r="GU45">
        <f t="shared" si="138"/>
        <v>23.1288148078137</v>
      </c>
      <c r="GV45">
        <f t="shared" si="138"/>
        <v>16.1558256910742</v>
      </c>
      <c r="GW45">
        <f t="shared" si="138"/>
        <v>23.7066922295537</v>
      </c>
      <c r="GX45">
        <f t="shared" si="138"/>
        <v>19.0421086634598</v>
      </c>
      <c r="GY45">
        <f t="shared" si="138"/>
        <v>17.4670229784251</v>
      </c>
      <c r="GZ45">
        <f t="shared" si="138"/>
        <v>22.3013565065296</v>
      </c>
      <c r="HA45" s="21">
        <v>1</v>
      </c>
      <c r="HB45" s="13">
        <f t="shared" si="9"/>
        <v>21.8768069850051</v>
      </c>
    </row>
    <row r="46" spans="1:210">
      <c r="A46" s="12">
        <v>42788.9791666667</v>
      </c>
      <c r="B46" s="13">
        <v>1</v>
      </c>
      <c r="C46" s="13">
        <v>58</v>
      </c>
      <c r="E46">
        <v>0</v>
      </c>
      <c r="F46">
        <v>0</v>
      </c>
      <c r="H46" s="15">
        <v>0.025</v>
      </c>
      <c r="I46" s="15">
        <v>0.125</v>
      </c>
      <c r="J46" s="15">
        <v>0.325</v>
      </c>
      <c r="K46" s="15">
        <v>0.175</v>
      </c>
      <c r="L46" s="15">
        <v>0.275</v>
      </c>
      <c r="M46" s="15">
        <v>0.075</v>
      </c>
      <c r="N46" s="15">
        <v>0.075</v>
      </c>
      <c r="O46" s="15">
        <v>0.025</v>
      </c>
      <c r="P46" s="15">
        <v>0.025</v>
      </c>
      <c r="Q46" s="15">
        <v>0.375</v>
      </c>
      <c r="R46" s="15">
        <v>0.025</v>
      </c>
      <c r="S46" s="15">
        <v>0.425</v>
      </c>
      <c r="T46" s="15">
        <v>0.075</v>
      </c>
      <c r="U46" s="15">
        <v>0.025</v>
      </c>
      <c r="V46" s="15">
        <v>0.025</v>
      </c>
      <c r="W46" s="15">
        <v>0.325</v>
      </c>
      <c r="X46" s="15">
        <v>0.125</v>
      </c>
      <c r="Y46" s="15">
        <v>0.025</v>
      </c>
      <c r="Z46" s="15">
        <v>0.025</v>
      </c>
      <c r="AA46" s="15">
        <v>0.125</v>
      </c>
      <c r="AB46" s="15">
        <v>0.275</v>
      </c>
      <c r="AC46" s="15">
        <v>0.025</v>
      </c>
      <c r="AD46" s="15">
        <v>0.025</v>
      </c>
      <c r="AE46" s="15">
        <v>0.075</v>
      </c>
      <c r="AF46" s="15">
        <v>0.225</v>
      </c>
      <c r="AG46" s="15">
        <v>0.025</v>
      </c>
      <c r="AH46" s="15">
        <v>0.475</v>
      </c>
      <c r="AI46" s="15">
        <v>0.175</v>
      </c>
      <c r="AJ46" s="15">
        <v>0.025</v>
      </c>
      <c r="AK46" s="15">
        <v>0.025</v>
      </c>
      <c r="AL46" s="15">
        <v>0.375</v>
      </c>
      <c r="AM46" s="15">
        <v>0.075</v>
      </c>
      <c r="AN46" s="15">
        <v>0.125</v>
      </c>
      <c r="AO46" s="15">
        <v>0.025</v>
      </c>
      <c r="AP46" s="15">
        <v>0.125</v>
      </c>
      <c r="AQ46" s="15">
        <v>0.025</v>
      </c>
      <c r="AR46" s="15">
        <v>0.075</v>
      </c>
      <c r="AS46" s="15">
        <v>0.175</v>
      </c>
      <c r="AT46" s="15">
        <v>0.275</v>
      </c>
      <c r="AU46" s="15">
        <v>0.025</v>
      </c>
      <c r="AV46" s="15">
        <v>0.075</v>
      </c>
      <c r="AW46" s="15">
        <v>0.475</v>
      </c>
      <c r="AX46" s="15">
        <v>0.025</v>
      </c>
      <c r="AY46" s="15">
        <v>0.025</v>
      </c>
      <c r="AZ46" s="15">
        <v>0.025</v>
      </c>
      <c r="BA46" s="15">
        <v>0.025</v>
      </c>
      <c r="BB46" s="15">
        <v>0.175</v>
      </c>
      <c r="BC46" s="15">
        <v>0.025</v>
      </c>
      <c r="BD46" s="15">
        <v>0.025</v>
      </c>
      <c r="BE46" s="15">
        <v>0.175</v>
      </c>
      <c r="BF46" s="15">
        <v>0.025</v>
      </c>
      <c r="BG46" s="15">
        <v>0.125</v>
      </c>
      <c r="BH46" s="15">
        <v>0.425</v>
      </c>
      <c r="BI46" s="15">
        <v>0.125</v>
      </c>
      <c r="BJ46" s="15">
        <v>0.275</v>
      </c>
      <c r="BK46" s="15">
        <v>0.025</v>
      </c>
      <c r="BL46" s="15">
        <v>0.025</v>
      </c>
      <c r="BM46" s="15">
        <v>0.275</v>
      </c>
      <c r="BN46" s="15">
        <v>0.025</v>
      </c>
      <c r="BO46" s="15">
        <v>0.125</v>
      </c>
      <c r="BP46" s="15">
        <v>0.175</v>
      </c>
      <c r="BQ46" s="15">
        <v>0.125</v>
      </c>
      <c r="BR46" s="15">
        <v>0.125</v>
      </c>
      <c r="BS46" s="15">
        <v>0.425</v>
      </c>
      <c r="BT46" s="15">
        <v>0.025</v>
      </c>
      <c r="BU46" s="15">
        <v>0.025</v>
      </c>
      <c r="BV46" s="15">
        <v>0.075</v>
      </c>
      <c r="BW46" s="15">
        <v>0.075</v>
      </c>
      <c r="BX46" s="15">
        <v>0.075</v>
      </c>
      <c r="BY46" s="15">
        <v>0.175</v>
      </c>
      <c r="BZ46" s="15">
        <v>0.425</v>
      </c>
      <c r="CA46" s="15">
        <v>0.125</v>
      </c>
      <c r="CB46" s="15">
        <v>0.025</v>
      </c>
      <c r="CC46" s="15">
        <v>0.075</v>
      </c>
      <c r="CD46" s="15">
        <v>0.175</v>
      </c>
      <c r="CE46" s="15">
        <v>0.325</v>
      </c>
      <c r="CF46" s="15">
        <v>0.325</v>
      </c>
      <c r="CG46" s="15">
        <v>0.075</v>
      </c>
      <c r="CH46" s="15">
        <v>0.125</v>
      </c>
      <c r="CI46" s="15">
        <v>0.025</v>
      </c>
      <c r="CJ46" s="15">
        <v>0.125</v>
      </c>
      <c r="CK46" s="15">
        <v>0.125</v>
      </c>
      <c r="CL46" s="15">
        <v>0.225</v>
      </c>
      <c r="CM46" s="15">
        <v>0.025</v>
      </c>
      <c r="CN46" s="15">
        <v>0.025</v>
      </c>
      <c r="CO46" s="15">
        <v>0.025</v>
      </c>
      <c r="CP46" s="15">
        <v>0.025</v>
      </c>
      <c r="CQ46" s="15">
        <v>0.325</v>
      </c>
      <c r="CR46" s="15">
        <v>0.025</v>
      </c>
      <c r="CS46" s="15">
        <v>0.025</v>
      </c>
      <c r="CT46" s="15">
        <v>0.425</v>
      </c>
      <c r="CU46" s="15">
        <v>0.025</v>
      </c>
      <c r="CV46" s="15">
        <v>0.175</v>
      </c>
      <c r="CW46" s="15">
        <v>0.025</v>
      </c>
      <c r="CX46" s="15">
        <v>0.025</v>
      </c>
      <c r="CY46" s="15">
        <v>0.025</v>
      </c>
      <c r="CZ46" s="15">
        <v>0.325</v>
      </c>
      <c r="DA46" s="15">
        <v>0.375</v>
      </c>
      <c r="DB46" s="15">
        <v>0.375</v>
      </c>
      <c r="DC46" s="15">
        <v>0.125</v>
      </c>
      <c r="DE46">
        <f t="shared" si="87"/>
        <v>28.0227794396915</v>
      </c>
      <c r="DF46">
        <f t="shared" si="82"/>
        <v>22.2040875215637</v>
      </c>
      <c r="DG46">
        <f t="shared" si="83"/>
        <v>20.2451031388115</v>
      </c>
      <c r="DH46">
        <f t="shared" ref="DH46:EM46" si="139">DH45*(1-K45*0.5)+$C46*K45*0.5*0.8+K92-(0.22/3)*DH45</f>
        <v>25.2750319973498</v>
      </c>
      <c r="DI46">
        <f t="shared" si="139"/>
        <v>19.1420172707687</v>
      </c>
      <c r="DJ46">
        <f t="shared" si="139"/>
        <v>19.4423044473479</v>
      </c>
      <c r="DK46">
        <f t="shared" si="139"/>
        <v>23.3295934319232</v>
      </c>
      <c r="DL46">
        <f t="shared" si="139"/>
        <v>21.0507090011795</v>
      </c>
      <c r="DM46">
        <f t="shared" si="139"/>
        <v>22.0568137310049</v>
      </c>
      <c r="DN46">
        <f t="shared" si="139"/>
        <v>21.7794347467098</v>
      </c>
      <c r="DO46">
        <f t="shared" si="139"/>
        <v>20.6932942748124</v>
      </c>
      <c r="DP46">
        <f t="shared" si="139"/>
        <v>25.5769930302449</v>
      </c>
      <c r="DQ46">
        <f t="shared" si="139"/>
        <v>19.6397650740554</v>
      </c>
      <c r="DR46">
        <f t="shared" si="139"/>
        <v>27.0118174112801</v>
      </c>
      <c r="DS46">
        <f t="shared" si="139"/>
        <v>22.6455486253728</v>
      </c>
      <c r="DT46">
        <f t="shared" si="139"/>
        <v>26.5522174674196</v>
      </c>
      <c r="DU46">
        <f t="shared" si="139"/>
        <v>24.9866126483058</v>
      </c>
      <c r="DV46">
        <f t="shared" si="139"/>
        <v>19.9258404408577</v>
      </c>
      <c r="DW46">
        <f t="shared" si="139"/>
        <v>26.7392228125895</v>
      </c>
      <c r="DX46">
        <f t="shared" si="139"/>
        <v>21.4899023805223</v>
      </c>
      <c r="DY46">
        <f t="shared" si="139"/>
        <v>23.181191459068</v>
      </c>
      <c r="DZ46">
        <f t="shared" si="139"/>
        <v>21.2039843774291</v>
      </c>
      <c r="EA46">
        <f t="shared" si="139"/>
        <v>17.791001468562</v>
      </c>
      <c r="EB46">
        <f t="shared" si="139"/>
        <v>26.4073346924522</v>
      </c>
      <c r="EC46">
        <f t="shared" si="139"/>
        <v>19.8225608283589</v>
      </c>
      <c r="ED46">
        <f t="shared" si="139"/>
        <v>27.7088962511381</v>
      </c>
      <c r="EE46">
        <f t="shared" si="139"/>
        <v>29.5768505027029</v>
      </c>
      <c r="EF46">
        <f t="shared" si="139"/>
        <v>20.5508269439989</v>
      </c>
      <c r="EG46">
        <f t="shared" si="139"/>
        <v>22.2383348175213</v>
      </c>
      <c r="EH46">
        <f t="shared" si="139"/>
        <v>24.9434678927545</v>
      </c>
      <c r="EI46">
        <f t="shared" si="139"/>
        <v>16.4986394702631</v>
      </c>
      <c r="EJ46">
        <f t="shared" si="139"/>
        <v>24.4563343301398</v>
      </c>
      <c r="EK46">
        <f t="shared" si="139"/>
        <v>21.0424600083299</v>
      </c>
      <c r="EL46">
        <f t="shared" si="139"/>
        <v>24.1438260840548</v>
      </c>
      <c r="EM46">
        <f t="shared" si="139"/>
        <v>20.6467795589609</v>
      </c>
      <c r="EN46">
        <f t="shared" ref="EN46:FS46" si="140">EN45*(1-AQ45*0.5)+$C46*AQ45*0.5*0.8+AQ92-(0.22/3)*EN45</f>
        <v>20.7585989311961</v>
      </c>
      <c r="EO46">
        <f t="shared" si="140"/>
        <v>17.342451196226</v>
      </c>
      <c r="EP46">
        <f t="shared" si="140"/>
        <v>24.8712867724689</v>
      </c>
      <c r="EQ46">
        <f t="shared" si="140"/>
        <v>27.6241582733826</v>
      </c>
      <c r="ER46">
        <f t="shared" si="140"/>
        <v>21.9266610820064</v>
      </c>
      <c r="ES46">
        <f t="shared" si="140"/>
        <v>23.7280628155031</v>
      </c>
      <c r="ET46">
        <f t="shared" si="140"/>
        <v>24.2890451349074</v>
      </c>
      <c r="EU46">
        <f t="shared" si="140"/>
        <v>23.6007822352996</v>
      </c>
      <c r="EV46">
        <f t="shared" si="140"/>
        <v>23.0708521863613</v>
      </c>
      <c r="EW46">
        <f t="shared" si="140"/>
        <v>24.8321766178315</v>
      </c>
      <c r="EX46">
        <f t="shared" si="140"/>
        <v>20.8260789580075</v>
      </c>
      <c r="EY46">
        <f t="shared" si="140"/>
        <v>24.74631868226</v>
      </c>
      <c r="EZ46">
        <f t="shared" si="140"/>
        <v>7.28511297809357</v>
      </c>
      <c r="FA46">
        <f t="shared" si="140"/>
        <v>24.0504419664982</v>
      </c>
      <c r="FB46">
        <f t="shared" si="140"/>
        <v>22.0986538264057</v>
      </c>
      <c r="FC46">
        <f t="shared" si="140"/>
        <v>17.850858222582</v>
      </c>
      <c r="FD46">
        <f t="shared" si="140"/>
        <v>26.0570504944257</v>
      </c>
      <c r="FE46">
        <f t="shared" si="140"/>
        <v>27.6581730353039</v>
      </c>
      <c r="FF46">
        <f t="shared" si="140"/>
        <v>22.4258596938938</v>
      </c>
      <c r="FG46">
        <f t="shared" si="140"/>
        <v>23.3053302024585</v>
      </c>
      <c r="FH46">
        <f t="shared" si="140"/>
        <v>19.6265200975859</v>
      </c>
      <c r="FI46">
        <f t="shared" si="140"/>
        <v>19.1205900756522</v>
      </c>
      <c r="FJ46">
        <f t="shared" si="140"/>
        <v>25.5174536467507</v>
      </c>
      <c r="FK46">
        <f t="shared" si="140"/>
        <v>26.0064241068149</v>
      </c>
      <c r="FL46">
        <f t="shared" si="140"/>
        <v>22.7413636503308</v>
      </c>
      <c r="FM46">
        <f t="shared" si="140"/>
        <v>25.1616138826136</v>
      </c>
      <c r="FN46">
        <f t="shared" si="140"/>
        <v>22.143020608457</v>
      </c>
      <c r="FO46">
        <f t="shared" si="140"/>
        <v>23.1724238115898</v>
      </c>
      <c r="FP46">
        <f t="shared" si="140"/>
        <v>20.0285965668619</v>
      </c>
      <c r="FQ46">
        <f t="shared" si="140"/>
        <v>20.0615323668464</v>
      </c>
      <c r="FR46">
        <f t="shared" si="140"/>
        <v>24.0275835040798</v>
      </c>
      <c r="FS46">
        <f t="shared" si="140"/>
        <v>24.297447506655</v>
      </c>
      <c r="FT46">
        <f t="shared" ref="FT46:GZ46" si="141">FT45*(1-BW45*0.5)+$C46*BW45*0.5*0.8+BW92-(0.22/3)*FT45</f>
        <v>25.8043180063418</v>
      </c>
      <c r="FU46">
        <f t="shared" si="141"/>
        <v>21.666048699158</v>
      </c>
      <c r="FV46">
        <f t="shared" si="141"/>
        <v>25.2509329047128</v>
      </c>
      <c r="FW46">
        <f t="shared" si="141"/>
        <v>6.21367205788172</v>
      </c>
      <c r="FX46">
        <f t="shared" si="141"/>
        <v>27.4049756360487</v>
      </c>
      <c r="FY46">
        <f t="shared" si="141"/>
        <v>19.2559833139861</v>
      </c>
      <c r="FZ46">
        <f t="shared" si="141"/>
        <v>16.5824933820758</v>
      </c>
      <c r="GA46">
        <f t="shared" si="141"/>
        <v>7.8316399251888</v>
      </c>
      <c r="GB46">
        <f t="shared" si="141"/>
        <v>20.4879639781318</v>
      </c>
      <c r="GC46">
        <f t="shared" si="141"/>
        <v>10.0708188163502</v>
      </c>
      <c r="GD46">
        <f t="shared" si="141"/>
        <v>25.9175239374796</v>
      </c>
      <c r="GE46">
        <f t="shared" si="141"/>
        <v>22.2879854037195</v>
      </c>
      <c r="GF46">
        <f t="shared" si="141"/>
        <v>17.6270170435268</v>
      </c>
      <c r="GG46">
        <f t="shared" si="141"/>
        <v>21.07452149537</v>
      </c>
      <c r="GH46">
        <f t="shared" si="141"/>
        <v>17.8431738321479</v>
      </c>
      <c r="GI46">
        <f t="shared" si="141"/>
        <v>27.1375831377345</v>
      </c>
      <c r="GJ46">
        <f t="shared" si="141"/>
        <v>20.4906760121262</v>
      </c>
      <c r="GK46">
        <f t="shared" si="141"/>
        <v>23.9851540522893</v>
      </c>
      <c r="GL46">
        <f t="shared" si="141"/>
        <v>17.9522319315688</v>
      </c>
      <c r="GM46">
        <f t="shared" si="141"/>
        <v>23.9234236504924</v>
      </c>
      <c r="GN46">
        <f t="shared" si="141"/>
        <v>26.3323397543685</v>
      </c>
      <c r="GO46">
        <f t="shared" si="141"/>
        <v>21.2571488831477</v>
      </c>
      <c r="GP46">
        <f t="shared" si="141"/>
        <v>22.1446132962993</v>
      </c>
      <c r="GQ46">
        <f t="shared" si="141"/>
        <v>28.9780520342585</v>
      </c>
      <c r="GR46">
        <f t="shared" si="141"/>
        <v>26.7681577941781</v>
      </c>
      <c r="GS46">
        <f t="shared" si="141"/>
        <v>24.5503552642676</v>
      </c>
      <c r="GT46">
        <f t="shared" si="141"/>
        <v>24.8084809589301</v>
      </c>
      <c r="GU46">
        <f t="shared" si="141"/>
        <v>21.7235915368097</v>
      </c>
      <c r="GV46">
        <f t="shared" si="141"/>
        <v>19.1296391078727</v>
      </c>
      <c r="GW46">
        <f t="shared" si="141"/>
        <v>26.2231966730117</v>
      </c>
      <c r="GX46">
        <f t="shared" si="141"/>
        <v>19.3555555700065</v>
      </c>
      <c r="GY46">
        <f t="shared" si="141"/>
        <v>17.9944190238557</v>
      </c>
      <c r="GZ46">
        <f t="shared" si="141"/>
        <v>25.7868854384132</v>
      </c>
      <c r="HA46" s="21">
        <v>1</v>
      </c>
      <c r="HB46" s="13">
        <f t="shared" si="9"/>
        <v>22.2213467325865</v>
      </c>
    </row>
    <row r="47" spans="1:3">
      <c r="A47" s="12"/>
      <c r="B47" s="13"/>
      <c r="C47" s="13"/>
    </row>
    <row r="48" spans="1:107">
      <c r="A48" s="12"/>
      <c r="B48" s="13"/>
      <c r="C48" s="13"/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15">
        <v>0</v>
      </c>
      <c r="CU48" s="15">
        <v>0</v>
      </c>
      <c r="CV48" s="15">
        <v>0</v>
      </c>
      <c r="CW48" s="15">
        <v>0</v>
      </c>
      <c r="CX48" s="15">
        <v>0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</row>
    <row r="49" spans="1:107">
      <c r="A49" s="12"/>
      <c r="B49" s="13"/>
      <c r="C49" s="13"/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v>0</v>
      </c>
      <c r="CN49" s="15">
        <v>0</v>
      </c>
      <c r="CO49" s="15">
        <v>0</v>
      </c>
      <c r="CP49" s="15">
        <v>0</v>
      </c>
      <c r="CQ49" s="15">
        <v>0</v>
      </c>
      <c r="CR49" s="15">
        <v>0</v>
      </c>
      <c r="CS49" s="15">
        <v>0</v>
      </c>
      <c r="CT49" s="15">
        <v>0</v>
      </c>
      <c r="CU49" s="15">
        <v>0</v>
      </c>
      <c r="CV49" s="15">
        <v>0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0</v>
      </c>
      <c r="DC49" s="15">
        <v>0</v>
      </c>
    </row>
    <row r="50" spans="8:107"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5">
        <v>0</v>
      </c>
      <c r="CN50" s="15">
        <v>0</v>
      </c>
      <c r="CO50" s="15">
        <v>0</v>
      </c>
      <c r="CP50" s="15">
        <v>0</v>
      </c>
      <c r="CQ50" s="15">
        <v>0</v>
      </c>
      <c r="CR50" s="15">
        <v>0</v>
      </c>
      <c r="CS50" s="15">
        <v>0</v>
      </c>
      <c r="CT50" s="15">
        <v>0</v>
      </c>
      <c r="CU50" s="15">
        <v>0</v>
      </c>
      <c r="CV50" s="15">
        <v>0</v>
      </c>
      <c r="CW50" s="15">
        <v>0</v>
      </c>
      <c r="CX50" s="15">
        <v>0</v>
      </c>
      <c r="CY50" s="15">
        <v>0</v>
      </c>
      <c r="CZ50" s="15">
        <v>0</v>
      </c>
      <c r="DA50" s="15">
        <v>0</v>
      </c>
      <c r="DB50" s="15">
        <v>0</v>
      </c>
      <c r="DC50" s="15">
        <v>0</v>
      </c>
    </row>
    <row r="51" spans="8:107"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  <c r="CP51" s="15">
        <v>0</v>
      </c>
      <c r="CQ51" s="15">
        <v>0</v>
      </c>
      <c r="CR51" s="15">
        <v>0</v>
      </c>
      <c r="CS51" s="15">
        <v>0</v>
      </c>
      <c r="CT51" s="15">
        <v>0</v>
      </c>
      <c r="CU51" s="15">
        <v>0</v>
      </c>
      <c r="CV51" s="15">
        <v>0</v>
      </c>
      <c r="CW51" s="15">
        <v>0</v>
      </c>
      <c r="CX51" s="15">
        <v>0</v>
      </c>
      <c r="CY51" s="15">
        <v>0</v>
      </c>
      <c r="CZ51" s="15">
        <v>0</v>
      </c>
      <c r="DA51" s="15">
        <v>0</v>
      </c>
      <c r="DB51" s="15">
        <v>0</v>
      </c>
      <c r="DC51" s="15">
        <v>0</v>
      </c>
    </row>
    <row r="52" spans="8:107"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0</v>
      </c>
    </row>
    <row r="53" spans="8:107"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  <c r="CP53" s="15">
        <v>0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0</v>
      </c>
    </row>
    <row r="54" spans="8:107"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</row>
    <row r="55" spans="8:107"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</row>
    <row r="56" spans="8:107"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</row>
    <row r="57" spans="8:107"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</row>
    <row r="58" spans="8:107"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</row>
    <row r="59" spans="8:107"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</row>
    <row r="60" spans="8:107"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</row>
    <row r="61" spans="8:107"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0</v>
      </c>
    </row>
    <row r="62" spans="8:107"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</row>
    <row r="63" spans="8:107"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0</v>
      </c>
    </row>
    <row r="64" spans="8:107"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</row>
    <row r="65" spans="8:107"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</row>
    <row r="66" spans="8:107"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</row>
    <row r="67" spans="8:107"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</row>
    <row r="68" spans="8:107"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</row>
    <row r="69" spans="8:107"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</row>
    <row r="70" spans="8:107"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</row>
    <row r="71" spans="8:107">
      <c r="H71" s="15">
        <v>7.5</v>
      </c>
      <c r="I71" s="15">
        <v>2.5</v>
      </c>
      <c r="J71" s="15">
        <v>17.5</v>
      </c>
      <c r="K71" s="15">
        <v>32.5</v>
      </c>
      <c r="L71" s="15">
        <v>27.5</v>
      </c>
      <c r="M71" s="15">
        <v>37.5</v>
      </c>
      <c r="N71" s="15">
        <v>22.5</v>
      </c>
      <c r="O71" s="15">
        <v>32.5</v>
      </c>
      <c r="P71" s="15">
        <v>17.5</v>
      </c>
      <c r="Q71" s="15">
        <v>27.5</v>
      </c>
      <c r="R71" s="15">
        <v>12.5</v>
      </c>
      <c r="S71" s="15">
        <v>7.5</v>
      </c>
      <c r="T71" s="15">
        <v>2.5</v>
      </c>
      <c r="U71" s="15">
        <v>7.5</v>
      </c>
      <c r="V71" s="15">
        <v>7.5</v>
      </c>
      <c r="W71" s="15">
        <v>27.5</v>
      </c>
      <c r="X71" s="15">
        <v>2.5</v>
      </c>
      <c r="Y71" s="15">
        <v>27.5</v>
      </c>
      <c r="Z71" s="15">
        <v>2.5</v>
      </c>
      <c r="AA71" s="15">
        <v>17.5</v>
      </c>
      <c r="AB71" s="15">
        <v>67.5</v>
      </c>
      <c r="AC71" s="15">
        <v>2.5</v>
      </c>
      <c r="AD71" s="15">
        <v>2.5</v>
      </c>
      <c r="AE71" s="15">
        <v>2.5</v>
      </c>
      <c r="AF71" s="15">
        <v>2.5</v>
      </c>
      <c r="AG71" s="15">
        <v>12.5</v>
      </c>
      <c r="AH71" s="15">
        <v>17.5</v>
      </c>
      <c r="AI71" s="15">
        <v>12.5</v>
      </c>
      <c r="AJ71" s="15">
        <v>2.5</v>
      </c>
      <c r="AK71" s="15">
        <v>2.5</v>
      </c>
      <c r="AL71" s="15">
        <v>7.5</v>
      </c>
      <c r="AM71" s="15">
        <v>7.5</v>
      </c>
      <c r="AN71" s="15">
        <v>7.5</v>
      </c>
      <c r="AO71" s="15">
        <v>12.5</v>
      </c>
      <c r="AP71" s="15">
        <v>12.5</v>
      </c>
      <c r="AQ71" s="15">
        <v>47.5</v>
      </c>
      <c r="AR71" s="15">
        <v>7.5</v>
      </c>
      <c r="AS71" s="15">
        <v>22.5</v>
      </c>
      <c r="AT71" s="15">
        <v>2.5</v>
      </c>
      <c r="AU71" s="15">
        <v>7.5</v>
      </c>
      <c r="AV71" s="15">
        <v>47.5</v>
      </c>
      <c r="AW71" s="15">
        <v>7.5</v>
      </c>
      <c r="AX71" s="15">
        <v>62.5</v>
      </c>
      <c r="AY71" s="15">
        <v>7.5</v>
      </c>
      <c r="AZ71" s="15">
        <v>32.5</v>
      </c>
      <c r="BA71" s="15">
        <v>7.5</v>
      </c>
      <c r="BB71" s="15">
        <v>12.5</v>
      </c>
      <c r="BC71" s="15">
        <v>27.5</v>
      </c>
      <c r="BD71" s="15">
        <v>7.5</v>
      </c>
      <c r="BE71" s="15">
        <v>2.5</v>
      </c>
      <c r="BF71" s="15">
        <v>22.5</v>
      </c>
      <c r="BG71" s="15">
        <v>37.5</v>
      </c>
      <c r="BH71" s="15">
        <v>47.5</v>
      </c>
      <c r="BI71" s="15">
        <v>32.5</v>
      </c>
      <c r="BJ71" s="15">
        <v>57.5</v>
      </c>
      <c r="BK71" s="15">
        <v>67.5</v>
      </c>
      <c r="BL71" s="15">
        <v>2.5</v>
      </c>
      <c r="BM71" s="15">
        <v>12.5</v>
      </c>
      <c r="BN71" s="15">
        <v>27.5</v>
      </c>
      <c r="BO71" s="15">
        <v>2.5</v>
      </c>
      <c r="BP71" s="15">
        <v>42.5</v>
      </c>
      <c r="BQ71" s="15">
        <v>17.5</v>
      </c>
      <c r="BR71" s="15">
        <v>32.5</v>
      </c>
      <c r="BS71" s="15">
        <v>17.5</v>
      </c>
      <c r="BT71" s="15">
        <v>57.5</v>
      </c>
      <c r="BU71" s="15">
        <v>7.5</v>
      </c>
      <c r="BV71" s="15">
        <v>2.5</v>
      </c>
      <c r="BW71" s="15">
        <v>12.5</v>
      </c>
      <c r="BX71" s="15">
        <v>7.5</v>
      </c>
      <c r="BY71" s="15">
        <v>27.5</v>
      </c>
      <c r="BZ71" s="15">
        <v>2.5</v>
      </c>
      <c r="CA71" s="15">
        <v>27.5</v>
      </c>
      <c r="CB71" s="15">
        <v>27.5</v>
      </c>
      <c r="CC71" s="15">
        <v>77.5</v>
      </c>
      <c r="CD71" s="15">
        <v>17.5</v>
      </c>
      <c r="CE71" s="15">
        <v>2.5</v>
      </c>
      <c r="CF71" s="15">
        <v>22.5</v>
      </c>
      <c r="CG71" s="15">
        <v>2.5</v>
      </c>
      <c r="CH71" s="15">
        <v>12.5</v>
      </c>
      <c r="CI71" s="15">
        <v>52.5</v>
      </c>
      <c r="CJ71" s="15">
        <v>87.5</v>
      </c>
      <c r="CK71" s="15">
        <v>32.5</v>
      </c>
      <c r="CL71" s="15">
        <v>12.5</v>
      </c>
      <c r="CM71" s="15">
        <v>42.5</v>
      </c>
      <c r="CN71" s="15">
        <v>2.5</v>
      </c>
      <c r="CO71" s="15">
        <v>52.5</v>
      </c>
      <c r="CP71" s="15">
        <v>2.5</v>
      </c>
      <c r="CQ71" s="15">
        <v>17.5</v>
      </c>
      <c r="CR71" s="15">
        <v>2.5</v>
      </c>
      <c r="CS71" s="15">
        <v>17.5</v>
      </c>
      <c r="CT71" s="15">
        <v>2.5</v>
      </c>
      <c r="CU71" s="15">
        <v>52.5</v>
      </c>
      <c r="CV71" s="15">
        <v>2.5</v>
      </c>
      <c r="CW71" s="15">
        <v>2.5</v>
      </c>
      <c r="CX71" s="15">
        <v>7.5</v>
      </c>
      <c r="CY71" s="15">
        <v>7.5</v>
      </c>
      <c r="CZ71" s="15">
        <v>2.5</v>
      </c>
      <c r="DA71" s="15">
        <v>2.5</v>
      </c>
      <c r="DB71" s="15">
        <v>7.5</v>
      </c>
      <c r="DC71" s="15">
        <v>7.5</v>
      </c>
    </row>
    <row r="72" spans="8:107">
      <c r="H72" s="15">
        <v>2.5</v>
      </c>
      <c r="I72" s="15">
        <v>2.5</v>
      </c>
      <c r="J72" s="15">
        <v>27.5</v>
      </c>
      <c r="K72" s="15">
        <v>22.5</v>
      </c>
      <c r="L72" s="15">
        <v>57.5</v>
      </c>
      <c r="M72" s="15">
        <v>12.5</v>
      </c>
      <c r="N72" s="15">
        <v>2.5</v>
      </c>
      <c r="O72" s="15">
        <v>2.5</v>
      </c>
      <c r="P72" s="15">
        <v>2.5</v>
      </c>
      <c r="Q72" s="15">
        <v>7.5</v>
      </c>
      <c r="R72" s="15">
        <v>37.5</v>
      </c>
      <c r="S72" s="15">
        <v>17.5</v>
      </c>
      <c r="T72" s="15">
        <v>17.5</v>
      </c>
      <c r="U72" s="15">
        <v>22.5</v>
      </c>
      <c r="V72" s="15">
        <v>17.5</v>
      </c>
      <c r="W72" s="15">
        <v>162.5</v>
      </c>
      <c r="X72" s="15">
        <v>37.5</v>
      </c>
      <c r="Y72" s="15">
        <v>22.5</v>
      </c>
      <c r="Z72" s="15">
        <v>42.5</v>
      </c>
      <c r="AA72" s="15">
        <v>2.5</v>
      </c>
      <c r="AB72" s="15">
        <v>2.5</v>
      </c>
      <c r="AC72" s="15">
        <v>22.5</v>
      </c>
      <c r="AD72" s="15">
        <v>7.5</v>
      </c>
      <c r="AE72" s="15">
        <v>2.5</v>
      </c>
      <c r="AF72" s="15">
        <v>7.5</v>
      </c>
      <c r="AG72" s="15">
        <v>2.5</v>
      </c>
      <c r="AH72" s="15">
        <v>27.5</v>
      </c>
      <c r="AI72" s="15">
        <v>32.5</v>
      </c>
      <c r="AJ72" s="15">
        <v>7.5</v>
      </c>
      <c r="AK72" s="15">
        <v>27.5</v>
      </c>
      <c r="AL72" s="15">
        <v>7.5</v>
      </c>
      <c r="AM72" s="15">
        <v>7.5</v>
      </c>
      <c r="AN72" s="15">
        <v>7.5</v>
      </c>
      <c r="AO72" s="15">
        <v>37.5</v>
      </c>
      <c r="AP72" s="15">
        <v>42.5</v>
      </c>
      <c r="AQ72" s="15">
        <v>7.5</v>
      </c>
      <c r="AR72" s="15">
        <v>22.5</v>
      </c>
      <c r="AS72" s="15">
        <v>2.5</v>
      </c>
      <c r="AT72" s="15">
        <v>17.5</v>
      </c>
      <c r="AU72" s="15">
        <v>32.5</v>
      </c>
      <c r="AV72" s="15">
        <v>2.5</v>
      </c>
      <c r="AW72" s="15">
        <v>2.5</v>
      </c>
      <c r="AX72" s="15">
        <v>2.5</v>
      </c>
      <c r="AY72" s="15">
        <v>12.5</v>
      </c>
      <c r="AZ72" s="15">
        <v>27.5</v>
      </c>
      <c r="BA72" s="15">
        <v>27.5</v>
      </c>
      <c r="BB72" s="15">
        <v>2.5</v>
      </c>
      <c r="BC72" s="15">
        <v>2.5</v>
      </c>
      <c r="BD72" s="15">
        <v>22.5</v>
      </c>
      <c r="BE72" s="15">
        <v>2.5</v>
      </c>
      <c r="BF72" s="15">
        <v>17.5</v>
      </c>
      <c r="BG72" s="15">
        <v>42.5</v>
      </c>
      <c r="BH72" s="15">
        <v>62.5</v>
      </c>
      <c r="BI72" s="15">
        <v>22.5</v>
      </c>
      <c r="BJ72" s="15">
        <v>12.5</v>
      </c>
      <c r="BK72" s="15">
        <v>22.5</v>
      </c>
      <c r="BL72" s="15">
        <v>22.5</v>
      </c>
      <c r="BM72" s="15">
        <v>2.5</v>
      </c>
      <c r="BN72" s="15">
        <v>57.5</v>
      </c>
      <c r="BO72" s="15">
        <v>27.5</v>
      </c>
      <c r="BP72" s="15">
        <v>27.5</v>
      </c>
      <c r="BQ72" s="15">
        <v>2.5</v>
      </c>
      <c r="BR72" s="15">
        <v>62.5</v>
      </c>
      <c r="BS72" s="15">
        <v>7.5</v>
      </c>
      <c r="BT72" s="15">
        <v>12.5</v>
      </c>
      <c r="BU72" s="15">
        <v>2.5</v>
      </c>
      <c r="BV72" s="15">
        <v>7.5</v>
      </c>
      <c r="BW72" s="15">
        <v>62.5</v>
      </c>
      <c r="BX72" s="15">
        <v>7.5</v>
      </c>
      <c r="BY72" s="15">
        <v>12.5</v>
      </c>
      <c r="BZ72" s="15">
        <v>77.5</v>
      </c>
      <c r="CA72" s="15">
        <v>22.5</v>
      </c>
      <c r="CB72" s="15">
        <v>12.5</v>
      </c>
      <c r="CC72" s="15">
        <v>2.5</v>
      </c>
      <c r="CD72" s="15">
        <v>17.5</v>
      </c>
      <c r="CE72" s="15">
        <v>107.5</v>
      </c>
      <c r="CF72" s="15">
        <v>7.5</v>
      </c>
      <c r="CG72" s="15">
        <v>7.5</v>
      </c>
      <c r="CH72" s="15">
        <v>37.5</v>
      </c>
      <c r="CI72" s="15">
        <v>7.5</v>
      </c>
      <c r="CJ72" s="15">
        <v>2.5</v>
      </c>
      <c r="CK72" s="15">
        <v>2.5</v>
      </c>
      <c r="CL72" s="15">
        <v>2.5</v>
      </c>
      <c r="CM72" s="15">
        <v>37.5</v>
      </c>
      <c r="CN72" s="15">
        <v>37.5</v>
      </c>
      <c r="CO72" s="15">
        <v>2.5</v>
      </c>
      <c r="CP72" s="15">
        <v>22.5</v>
      </c>
      <c r="CQ72" s="15">
        <v>7.5</v>
      </c>
      <c r="CR72" s="15">
        <v>42.5</v>
      </c>
      <c r="CS72" s="15">
        <v>12.5</v>
      </c>
      <c r="CT72" s="15">
        <v>7.5</v>
      </c>
      <c r="CU72" s="15">
        <v>7.5</v>
      </c>
      <c r="CV72" s="15">
        <v>2.5</v>
      </c>
      <c r="CW72" s="15">
        <v>7.5</v>
      </c>
      <c r="CX72" s="15">
        <v>2.5</v>
      </c>
      <c r="CY72" s="15">
        <v>12.5</v>
      </c>
      <c r="CZ72" s="15">
        <v>32.5</v>
      </c>
      <c r="DA72" s="15">
        <v>22.5</v>
      </c>
      <c r="DB72" s="15">
        <v>37.5</v>
      </c>
      <c r="DC72" s="15">
        <v>27.5</v>
      </c>
    </row>
    <row r="73" spans="8:107">
      <c r="H73" s="15">
        <v>2.5</v>
      </c>
      <c r="I73" s="15">
        <v>102.5</v>
      </c>
      <c r="J73" s="15">
        <v>7.5</v>
      </c>
      <c r="K73" s="15">
        <v>22.5</v>
      </c>
      <c r="L73" s="15">
        <v>7.5</v>
      </c>
      <c r="M73" s="15">
        <v>32.5</v>
      </c>
      <c r="N73" s="15">
        <v>2.5</v>
      </c>
      <c r="O73" s="15">
        <v>62.5</v>
      </c>
      <c r="P73" s="15">
        <v>22.5</v>
      </c>
      <c r="Q73" s="15">
        <v>32.5</v>
      </c>
      <c r="R73" s="15">
        <v>2.5</v>
      </c>
      <c r="S73" s="15">
        <v>2.5</v>
      </c>
      <c r="T73" s="15">
        <v>2.5</v>
      </c>
      <c r="U73" s="15">
        <v>7.5</v>
      </c>
      <c r="V73" s="15">
        <v>12.5</v>
      </c>
      <c r="W73" s="15">
        <v>2.5</v>
      </c>
      <c r="X73" s="15">
        <v>22.5</v>
      </c>
      <c r="Y73" s="15">
        <v>2.5</v>
      </c>
      <c r="Z73" s="15">
        <v>7.5</v>
      </c>
      <c r="AA73" s="15">
        <v>2.5</v>
      </c>
      <c r="AB73" s="15">
        <v>7.5</v>
      </c>
      <c r="AC73" s="15">
        <v>17.5</v>
      </c>
      <c r="AD73" s="15">
        <v>7.5</v>
      </c>
      <c r="AE73" s="15">
        <v>12.5</v>
      </c>
      <c r="AF73" s="15">
        <v>7.5</v>
      </c>
      <c r="AG73" s="15">
        <v>2.5</v>
      </c>
      <c r="AH73" s="15">
        <v>7.5</v>
      </c>
      <c r="AI73" s="15">
        <v>52.5</v>
      </c>
      <c r="AJ73" s="15">
        <v>32.5</v>
      </c>
      <c r="AK73" s="15">
        <v>2.5</v>
      </c>
      <c r="AL73" s="15">
        <v>2.5</v>
      </c>
      <c r="AM73" s="15">
        <v>12.5</v>
      </c>
      <c r="AN73" s="15">
        <v>2.5</v>
      </c>
      <c r="AO73" s="15">
        <v>2.5</v>
      </c>
      <c r="AP73" s="15">
        <v>2.5</v>
      </c>
      <c r="AQ73" s="15">
        <v>2.5</v>
      </c>
      <c r="AR73" s="15">
        <v>32.5</v>
      </c>
      <c r="AS73" s="15">
        <v>17.5</v>
      </c>
      <c r="AT73" s="15">
        <v>22.5</v>
      </c>
      <c r="AU73" s="15">
        <v>2.5</v>
      </c>
      <c r="AV73" s="15">
        <v>62.5</v>
      </c>
      <c r="AW73" s="15">
        <v>7.5</v>
      </c>
      <c r="AX73" s="15">
        <v>27.5</v>
      </c>
      <c r="AY73" s="15">
        <v>32.5</v>
      </c>
      <c r="AZ73" s="15">
        <v>47.5</v>
      </c>
      <c r="BA73" s="15">
        <v>2.5</v>
      </c>
      <c r="BB73" s="15">
        <v>7.5</v>
      </c>
      <c r="BC73" s="15">
        <v>97.5</v>
      </c>
      <c r="BD73" s="15">
        <v>37.5</v>
      </c>
      <c r="BE73" s="15">
        <v>2.5</v>
      </c>
      <c r="BF73" s="15">
        <v>2.5</v>
      </c>
      <c r="BG73" s="15">
        <v>2.5</v>
      </c>
      <c r="BH73" s="15">
        <v>2.5</v>
      </c>
      <c r="BI73" s="15">
        <v>27.5</v>
      </c>
      <c r="BJ73" s="15">
        <v>22.5</v>
      </c>
      <c r="BK73" s="15">
        <v>7.5</v>
      </c>
      <c r="BL73" s="15">
        <v>52.5</v>
      </c>
      <c r="BM73" s="15">
        <v>17.5</v>
      </c>
      <c r="BN73" s="15">
        <v>27.5</v>
      </c>
      <c r="BO73" s="15">
        <v>12.5</v>
      </c>
      <c r="BP73" s="15">
        <v>77.5</v>
      </c>
      <c r="BQ73" s="15">
        <v>2.5</v>
      </c>
      <c r="BR73" s="15">
        <v>7.5</v>
      </c>
      <c r="BS73" s="15">
        <v>12.5</v>
      </c>
      <c r="BT73" s="15">
        <v>12.5</v>
      </c>
      <c r="BU73" s="15">
        <v>17.5</v>
      </c>
      <c r="BV73" s="15">
        <v>12.5</v>
      </c>
      <c r="BW73" s="15">
        <v>2.5</v>
      </c>
      <c r="BX73" s="15">
        <v>7.5</v>
      </c>
      <c r="BY73" s="15">
        <v>27.5</v>
      </c>
      <c r="BZ73" s="15">
        <v>7.5</v>
      </c>
      <c r="CA73" s="15">
        <v>2.5</v>
      </c>
      <c r="CB73" s="15">
        <v>2.5</v>
      </c>
      <c r="CC73" s="15">
        <v>37.5</v>
      </c>
      <c r="CD73" s="15">
        <v>107.5</v>
      </c>
      <c r="CE73" s="15">
        <v>2.5</v>
      </c>
      <c r="CF73" s="15">
        <v>12.5</v>
      </c>
      <c r="CG73" s="15">
        <v>12.5</v>
      </c>
      <c r="CH73" s="15">
        <v>7.5</v>
      </c>
      <c r="CI73" s="15">
        <v>2.5</v>
      </c>
      <c r="CJ73" s="15">
        <v>12.5</v>
      </c>
      <c r="CK73" s="15">
        <v>2.5</v>
      </c>
      <c r="CL73" s="15">
        <v>52.5</v>
      </c>
      <c r="CM73" s="15">
        <v>47.5</v>
      </c>
      <c r="CN73" s="15">
        <v>12.5</v>
      </c>
      <c r="CO73" s="15">
        <v>17.5</v>
      </c>
      <c r="CP73" s="15">
        <v>27.5</v>
      </c>
      <c r="CQ73" s="15">
        <v>12.5</v>
      </c>
      <c r="CR73" s="15">
        <v>2.5</v>
      </c>
      <c r="CS73" s="15">
        <v>22.5</v>
      </c>
      <c r="CT73" s="15">
        <v>32.5</v>
      </c>
      <c r="CU73" s="15">
        <v>7.5</v>
      </c>
      <c r="CV73" s="15">
        <v>17.5</v>
      </c>
      <c r="CW73" s="15">
        <v>27.5</v>
      </c>
      <c r="CX73" s="15">
        <v>67.5</v>
      </c>
      <c r="CY73" s="15">
        <v>7.5</v>
      </c>
      <c r="CZ73" s="15">
        <v>32.5</v>
      </c>
      <c r="DA73" s="15">
        <v>7.5</v>
      </c>
      <c r="DB73" s="15">
        <v>17.5</v>
      </c>
      <c r="DC73" s="15">
        <v>42.5</v>
      </c>
    </row>
    <row r="74" spans="8:107"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</row>
    <row r="75" spans="8:107"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0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v>0</v>
      </c>
      <c r="CN75" s="15">
        <v>0</v>
      </c>
      <c r="CO75" s="15">
        <v>0</v>
      </c>
      <c r="CP75" s="15">
        <v>0</v>
      </c>
      <c r="CQ75" s="15">
        <v>0</v>
      </c>
      <c r="CR75" s="15">
        <v>0</v>
      </c>
      <c r="CS75" s="15">
        <v>0</v>
      </c>
      <c r="CT75" s="15">
        <v>0</v>
      </c>
      <c r="CU75" s="15">
        <v>0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0</v>
      </c>
      <c r="DB75" s="15">
        <v>0</v>
      </c>
      <c r="DC75" s="15">
        <v>0</v>
      </c>
    </row>
    <row r="76" spans="8:107"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  <c r="DC76" s="15">
        <v>0</v>
      </c>
    </row>
    <row r="77" spans="8:107"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</row>
    <row r="78" spans="8:107"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0</v>
      </c>
    </row>
    <row r="79" spans="8:107"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</row>
    <row r="80" spans="8:107"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0</v>
      </c>
    </row>
    <row r="81" spans="8:107"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</row>
    <row r="82" spans="8:107"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</row>
    <row r="83" spans="8:107"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</row>
    <row r="84" spans="8:107"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</row>
    <row r="85" spans="8:107"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</row>
    <row r="86" spans="8:107"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0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</v>
      </c>
    </row>
    <row r="87" spans="8:107"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</row>
    <row r="88" spans="8:107"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</row>
    <row r="89" spans="8:107"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</row>
    <row r="90" spans="8:107"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v>0</v>
      </c>
      <c r="CN90" s="15">
        <v>0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0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  <c r="DC90" s="15">
        <v>0</v>
      </c>
    </row>
    <row r="91" spans="8:107"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  <c r="CN91" s="15">
        <v>0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</row>
    <row r="92" spans="8:107"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0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  <c r="DC92" s="15">
        <v>0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B98"/>
  <sheetViews>
    <sheetView zoomScale="85" zoomScaleNormal="85" topLeftCell="A5" workbookViewId="0">
      <selection activeCell="E24" sqref="E24"/>
    </sheetView>
  </sheetViews>
  <sheetFormatPr defaultColWidth="8.88888888888889" defaultRowHeight="14.4"/>
  <cols>
    <col min="1" max="1" width="23.2222222222222" customWidth="1"/>
    <col min="2" max="2" width="12.8888888888889"/>
    <col min="109" max="110" width="12.8888888888889"/>
    <col min="111" max="111" width="14.1111111111111"/>
    <col min="112" max="112" width="12.8888888888889"/>
    <col min="113" max="115" width="14.1111111111111"/>
    <col min="116" max="116" width="12.8888888888889"/>
    <col min="117" max="118" width="14.1111111111111"/>
    <col min="119" max="121" width="12.8888888888889"/>
    <col min="122" max="122" width="14.1111111111111"/>
    <col min="123" max="123" width="12.8888888888889"/>
    <col min="124" max="125" width="14.1111111111111"/>
    <col min="126" max="126" width="12.8888888888889"/>
    <col min="127" max="136" width="14.1111111111111"/>
    <col min="137" max="140" width="12.8888888888889"/>
    <col min="141" max="142" width="14.1111111111111"/>
    <col min="143" max="145" width="12.8888888888889"/>
    <col min="146" max="152" width="14.1111111111111"/>
    <col min="153" max="154" width="12.8888888888889"/>
    <col min="155" max="156" width="14.1111111111111"/>
    <col min="157" max="158" width="12.8888888888889"/>
    <col min="159" max="176" width="14.1111111111111"/>
    <col min="177" max="177" width="12.8888888888889"/>
    <col min="178" max="183" width="14.1111111111111"/>
    <col min="184" max="184" width="12.8888888888889"/>
    <col min="185" max="185" width="14.1111111111111"/>
    <col min="186" max="186" width="12.8888888888889"/>
    <col min="187" max="189" width="14.1111111111111"/>
    <col min="190" max="190" width="12.8888888888889"/>
    <col min="191" max="205" width="14.1111111111111"/>
    <col min="206" max="206" width="12.8888888888889"/>
    <col min="207" max="207" width="14.1111111111111"/>
    <col min="208" max="208" width="12.8888888888889"/>
    <col min="210" max="210" width="12.8888888888889"/>
  </cols>
  <sheetData>
    <row r="1" spans="1:6">
      <c r="A1" s="1" t="s">
        <v>1</v>
      </c>
      <c r="B1" s="1" t="s">
        <v>3</v>
      </c>
      <c r="C1" s="1" t="s">
        <v>4</v>
      </c>
      <c r="E1" t="s">
        <v>233</v>
      </c>
      <c r="F1" t="s">
        <v>73</v>
      </c>
    </row>
    <row r="2" spans="1:210">
      <c r="A2" s="2">
        <v>42793</v>
      </c>
      <c r="B2" s="3">
        <v>2.5</v>
      </c>
      <c r="C2" s="3">
        <v>56</v>
      </c>
      <c r="E2" s="9">
        <v>0</v>
      </c>
      <c r="F2">
        <v>0</v>
      </c>
      <c r="H2" s="15">
        <v>0.025</v>
      </c>
      <c r="I2" s="15">
        <v>0.025</v>
      </c>
      <c r="J2" s="15">
        <v>0.025</v>
      </c>
      <c r="K2" s="15">
        <v>0.425</v>
      </c>
      <c r="L2" s="15">
        <v>0.175</v>
      </c>
      <c r="M2" s="15">
        <v>0.025</v>
      </c>
      <c r="N2" s="15">
        <v>0.025</v>
      </c>
      <c r="O2" s="15">
        <v>0.375</v>
      </c>
      <c r="P2" s="15">
        <v>0.225</v>
      </c>
      <c r="Q2" s="15">
        <v>0.025</v>
      </c>
      <c r="R2" s="15">
        <v>0.175</v>
      </c>
      <c r="S2" s="15">
        <v>0.025</v>
      </c>
      <c r="T2" s="15">
        <v>0.125</v>
      </c>
      <c r="U2" s="15">
        <v>0.125</v>
      </c>
      <c r="V2" s="15">
        <v>0.125</v>
      </c>
      <c r="W2" s="15">
        <v>0.025</v>
      </c>
      <c r="X2" s="15">
        <v>0.125</v>
      </c>
      <c r="Y2" s="15">
        <v>0.175</v>
      </c>
      <c r="Z2" s="15">
        <v>0.025</v>
      </c>
      <c r="AA2" s="15">
        <v>0.025</v>
      </c>
      <c r="AB2" s="15">
        <v>0.075</v>
      </c>
      <c r="AC2" s="15">
        <v>0.025</v>
      </c>
      <c r="AD2" s="15">
        <v>0.275</v>
      </c>
      <c r="AE2" s="15">
        <v>0.425</v>
      </c>
      <c r="AF2" s="15">
        <v>0.125</v>
      </c>
      <c r="AG2" s="15">
        <v>0.125</v>
      </c>
      <c r="AH2" s="15">
        <v>0.025</v>
      </c>
      <c r="AI2" s="15">
        <v>0.025</v>
      </c>
      <c r="AJ2" s="15">
        <v>0.125</v>
      </c>
      <c r="AK2" s="15">
        <v>0.325</v>
      </c>
      <c r="AL2" s="15">
        <v>0.025</v>
      </c>
      <c r="AM2" s="15">
        <v>0.125</v>
      </c>
      <c r="AN2" s="15">
        <v>0.125</v>
      </c>
      <c r="AO2" s="15">
        <v>0.075</v>
      </c>
      <c r="AP2" s="15">
        <v>0.025</v>
      </c>
      <c r="AQ2" s="15">
        <v>0.125</v>
      </c>
      <c r="AR2" s="15">
        <v>0.125</v>
      </c>
      <c r="AS2" s="15">
        <v>0.425</v>
      </c>
      <c r="AT2" s="15">
        <v>0.375</v>
      </c>
      <c r="AU2" s="15">
        <v>0.125</v>
      </c>
      <c r="AV2" s="15">
        <v>0.475</v>
      </c>
      <c r="AW2" s="15">
        <v>0.325</v>
      </c>
      <c r="AX2" s="15">
        <v>0.175</v>
      </c>
      <c r="AY2" s="15">
        <v>0.075</v>
      </c>
      <c r="AZ2" s="15">
        <v>0.125</v>
      </c>
      <c r="BA2" s="15">
        <v>0.325</v>
      </c>
      <c r="BB2" s="15">
        <v>0.175</v>
      </c>
      <c r="BC2" s="15">
        <v>0.025</v>
      </c>
      <c r="BD2" s="15">
        <v>0.125</v>
      </c>
      <c r="BE2" s="15">
        <v>0.025</v>
      </c>
      <c r="BF2" s="15">
        <v>0.175</v>
      </c>
      <c r="BG2" s="15">
        <v>0.025</v>
      </c>
      <c r="BH2" s="15">
        <v>0.175</v>
      </c>
      <c r="BI2" s="15">
        <v>0.075</v>
      </c>
      <c r="BJ2" s="15">
        <v>0.425</v>
      </c>
      <c r="BK2" s="15">
        <v>0.375</v>
      </c>
      <c r="BL2" s="15">
        <v>0.025</v>
      </c>
      <c r="BM2" s="15">
        <v>0.025</v>
      </c>
      <c r="BN2" s="15">
        <v>0.375</v>
      </c>
      <c r="BO2" s="15">
        <v>0.025</v>
      </c>
      <c r="BP2" s="15">
        <v>0.025</v>
      </c>
      <c r="BQ2" s="15">
        <v>0.075</v>
      </c>
      <c r="BR2" s="15">
        <v>0.075</v>
      </c>
      <c r="BS2" s="15">
        <v>0.075</v>
      </c>
      <c r="BT2" s="15">
        <v>0.125</v>
      </c>
      <c r="BU2" s="15">
        <v>0.025</v>
      </c>
      <c r="BV2" s="15">
        <v>0.125</v>
      </c>
      <c r="BW2" s="15">
        <v>0.025</v>
      </c>
      <c r="BX2" s="15">
        <v>0.425</v>
      </c>
      <c r="BY2" s="15">
        <v>0.275</v>
      </c>
      <c r="BZ2" s="15">
        <v>0.025</v>
      </c>
      <c r="CA2" s="15">
        <v>0.025</v>
      </c>
      <c r="CB2" s="15">
        <v>0.025</v>
      </c>
      <c r="CC2" s="15">
        <v>0.225</v>
      </c>
      <c r="CD2" s="15">
        <v>0.325</v>
      </c>
      <c r="CE2" s="15">
        <v>0.225</v>
      </c>
      <c r="CF2" s="15">
        <v>0.325</v>
      </c>
      <c r="CG2" s="15">
        <v>0.025</v>
      </c>
      <c r="CH2" s="15">
        <v>0.025</v>
      </c>
      <c r="CI2" s="15">
        <v>0.025</v>
      </c>
      <c r="CJ2" s="15">
        <v>0.025</v>
      </c>
      <c r="CK2" s="15">
        <v>0.125</v>
      </c>
      <c r="CL2" s="15">
        <v>0.325</v>
      </c>
      <c r="CM2" s="15">
        <v>0.225</v>
      </c>
      <c r="CN2" s="15">
        <v>0.125</v>
      </c>
      <c r="CO2" s="15">
        <v>0.025</v>
      </c>
      <c r="CP2" s="15">
        <v>0.425</v>
      </c>
      <c r="CQ2" s="15">
        <v>0.025</v>
      </c>
      <c r="CR2" s="15">
        <v>0.175</v>
      </c>
      <c r="CS2" s="15">
        <v>0.075</v>
      </c>
      <c r="CT2" s="15">
        <v>0.025</v>
      </c>
      <c r="CU2" s="15">
        <v>0.425</v>
      </c>
      <c r="CV2" s="15">
        <v>0.075</v>
      </c>
      <c r="CW2" s="15">
        <v>0.225</v>
      </c>
      <c r="CX2" s="15">
        <v>0.025</v>
      </c>
      <c r="CY2" s="15">
        <v>0.025</v>
      </c>
      <c r="CZ2" s="15">
        <v>0.025</v>
      </c>
      <c r="DA2" s="15">
        <v>0.075</v>
      </c>
      <c r="DB2" s="15">
        <v>0.075</v>
      </c>
      <c r="DC2" s="15">
        <v>0.075</v>
      </c>
      <c r="DE2" s="3">
        <v>2.5</v>
      </c>
      <c r="DF2" s="3">
        <v>2.5</v>
      </c>
      <c r="DG2" s="3">
        <v>2.5</v>
      </c>
      <c r="DH2" s="3">
        <v>2.5</v>
      </c>
      <c r="DI2" s="3">
        <v>2.5</v>
      </c>
      <c r="DJ2" s="3">
        <v>2.5</v>
      </c>
      <c r="DK2" s="3">
        <v>2.5</v>
      </c>
      <c r="DL2" s="3">
        <v>2.5</v>
      </c>
      <c r="DM2" s="3">
        <v>2.5</v>
      </c>
      <c r="DN2" s="3">
        <v>2.5</v>
      </c>
      <c r="DO2" s="3">
        <v>2.5</v>
      </c>
      <c r="DP2" s="3">
        <v>2.5</v>
      </c>
      <c r="DQ2" s="3">
        <v>2.5</v>
      </c>
      <c r="DR2" s="3">
        <v>2.5</v>
      </c>
      <c r="DS2" s="3">
        <v>2.5</v>
      </c>
      <c r="DT2" s="3">
        <v>2.5</v>
      </c>
      <c r="DU2" s="3">
        <v>2.5</v>
      </c>
      <c r="DV2" s="3">
        <v>2.5</v>
      </c>
      <c r="DW2" s="3">
        <v>2.5</v>
      </c>
      <c r="DX2" s="3">
        <v>2.5</v>
      </c>
      <c r="DY2" s="3">
        <v>2.5</v>
      </c>
      <c r="DZ2" s="3">
        <v>2.5</v>
      </c>
      <c r="EA2" s="3">
        <v>2.5</v>
      </c>
      <c r="EB2" s="3">
        <v>2.5</v>
      </c>
      <c r="EC2" s="3">
        <v>2.5</v>
      </c>
      <c r="ED2" s="3">
        <v>2.5</v>
      </c>
      <c r="EE2" s="3">
        <v>2.5</v>
      </c>
      <c r="EF2" s="3">
        <v>2.5</v>
      </c>
      <c r="EG2" s="3">
        <v>2.5</v>
      </c>
      <c r="EH2" s="3">
        <v>2.5</v>
      </c>
      <c r="EI2" s="3">
        <v>2.5</v>
      </c>
      <c r="EJ2" s="3">
        <v>2.5</v>
      </c>
      <c r="EK2" s="3">
        <v>2.5</v>
      </c>
      <c r="EL2" s="3">
        <v>2.5</v>
      </c>
      <c r="EM2" s="3">
        <v>2.5</v>
      </c>
      <c r="EN2" s="3">
        <v>2.5</v>
      </c>
      <c r="EO2" s="3">
        <v>2.5</v>
      </c>
      <c r="EP2" s="3">
        <v>2.5</v>
      </c>
      <c r="EQ2" s="3">
        <v>2.5</v>
      </c>
      <c r="ER2" s="3">
        <v>2.5</v>
      </c>
      <c r="ES2" s="3">
        <v>2.5</v>
      </c>
      <c r="ET2" s="3">
        <v>2.5</v>
      </c>
      <c r="EU2" s="3">
        <v>2.5</v>
      </c>
      <c r="EV2" s="3">
        <v>2.5</v>
      </c>
      <c r="EW2" s="3">
        <v>2.5</v>
      </c>
      <c r="EX2" s="3">
        <v>2.5</v>
      </c>
      <c r="EY2" s="3">
        <v>2.5</v>
      </c>
      <c r="EZ2" s="3">
        <v>2.5</v>
      </c>
      <c r="FA2" s="3">
        <v>2.5</v>
      </c>
      <c r="FB2" s="3">
        <v>2.5</v>
      </c>
      <c r="FC2" s="3">
        <v>2.5</v>
      </c>
      <c r="FD2" s="3">
        <v>2.5</v>
      </c>
      <c r="FE2" s="3">
        <v>2.5</v>
      </c>
      <c r="FF2" s="3">
        <v>2.5</v>
      </c>
      <c r="FG2" s="3">
        <v>2.5</v>
      </c>
      <c r="FH2" s="3">
        <v>2.5</v>
      </c>
      <c r="FI2" s="3">
        <v>2.5</v>
      </c>
      <c r="FJ2" s="3">
        <v>2.5</v>
      </c>
      <c r="FK2" s="3">
        <v>2.5</v>
      </c>
      <c r="FL2" s="3">
        <v>2.5</v>
      </c>
      <c r="FM2" s="3">
        <v>2.5</v>
      </c>
      <c r="FN2" s="3">
        <v>2.5</v>
      </c>
      <c r="FO2" s="3">
        <v>2.5</v>
      </c>
      <c r="FP2" s="3">
        <v>2.5</v>
      </c>
      <c r="FQ2" s="3">
        <v>2.5</v>
      </c>
      <c r="FR2" s="3">
        <v>2.5</v>
      </c>
      <c r="FS2" s="3">
        <v>2.5</v>
      </c>
      <c r="FT2" s="3">
        <v>2.5</v>
      </c>
      <c r="FU2" s="3">
        <v>2.5</v>
      </c>
      <c r="FV2" s="3">
        <v>2.5</v>
      </c>
      <c r="FW2" s="3">
        <v>2.5</v>
      </c>
      <c r="FX2" s="3">
        <v>2.5</v>
      </c>
      <c r="FY2" s="3">
        <v>2.5</v>
      </c>
      <c r="FZ2" s="3">
        <v>2.5</v>
      </c>
      <c r="GA2" s="3">
        <v>2.5</v>
      </c>
      <c r="GB2" s="3">
        <v>2.5</v>
      </c>
      <c r="GC2" s="3">
        <v>2.5</v>
      </c>
      <c r="GD2" s="3">
        <v>2.5</v>
      </c>
      <c r="GE2" s="3">
        <v>2.5</v>
      </c>
      <c r="GF2" s="3">
        <v>2.5</v>
      </c>
      <c r="GG2" s="3">
        <v>2.5</v>
      </c>
      <c r="GH2" s="3">
        <v>2.5</v>
      </c>
      <c r="GI2" s="3">
        <v>2.5</v>
      </c>
      <c r="GJ2" s="3">
        <v>2.5</v>
      </c>
      <c r="GK2" s="3">
        <v>2.5</v>
      </c>
      <c r="GL2" s="3">
        <v>2.5</v>
      </c>
      <c r="GM2" s="3">
        <v>2.5</v>
      </c>
      <c r="GN2" s="3">
        <v>2.5</v>
      </c>
      <c r="GO2" s="3">
        <v>2.5</v>
      </c>
      <c r="GP2" s="3">
        <v>2.5</v>
      </c>
      <c r="GQ2" s="3">
        <v>2.5</v>
      </c>
      <c r="GR2" s="3">
        <v>2.5</v>
      </c>
      <c r="GS2" s="3">
        <v>2.5</v>
      </c>
      <c r="GT2" s="3">
        <v>2.5</v>
      </c>
      <c r="GU2" s="3">
        <v>2.5</v>
      </c>
      <c r="GV2" s="3">
        <v>2.5</v>
      </c>
      <c r="GW2" s="3">
        <v>2.5</v>
      </c>
      <c r="GX2" s="3">
        <v>2.5</v>
      </c>
      <c r="GY2" s="3">
        <v>2.5</v>
      </c>
      <c r="GZ2" s="3">
        <v>2.5</v>
      </c>
      <c r="HA2" s="17">
        <v>2.5</v>
      </c>
      <c r="HB2">
        <f>AVERAGE(DE2:GZ2)</f>
        <v>2.5</v>
      </c>
    </row>
    <row r="3" spans="1:210">
      <c r="A3" s="2">
        <v>42793.0208333333</v>
      </c>
      <c r="B3" s="3">
        <v>2.83333333333333</v>
      </c>
      <c r="C3" s="3">
        <v>56</v>
      </c>
      <c r="E3" s="9">
        <v>0</v>
      </c>
      <c r="F3">
        <v>0</v>
      </c>
      <c r="H3" s="15">
        <v>0.025</v>
      </c>
      <c r="I3" s="15">
        <v>0.025</v>
      </c>
      <c r="J3" s="15">
        <v>0.025</v>
      </c>
      <c r="K3" s="15">
        <v>0.425</v>
      </c>
      <c r="L3" s="15">
        <v>0.175</v>
      </c>
      <c r="M3" s="15">
        <v>0.025</v>
      </c>
      <c r="N3" s="15">
        <v>0.025</v>
      </c>
      <c r="O3" s="15">
        <v>0.375</v>
      </c>
      <c r="P3" s="15">
        <v>0.225</v>
      </c>
      <c r="Q3" s="15">
        <v>0.025</v>
      </c>
      <c r="R3" s="15">
        <v>0.175</v>
      </c>
      <c r="S3" s="15">
        <v>0.025</v>
      </c>
      <c r="T3" s="15">
        <v>0.125</v>
      </c>
      <c r="U3" s="15">
        <v>0.125</v>
      </c>
      <c r="V3" s="15">
        <v>0.125</v>
      </c>
      <c r="W3" s="15">
        <v>0.025</v>
      </c>
      <c r="X3" s="15">
        <v>0.125</v>
      </c>
      <c r="Y3" s="15">
        <v>0.175</v>
      </c>
      <c r="Z3" s="15">
        <v>0.025</v>
      </c>
      <c r="AA3" s="15">
        <v>0.025</v>
      </c>
      <c r="AB3" s="15">
        <v>0.075</v>
      </c>
      <c r="AC3" s="15">
        <v>0.025</v>
      </c>
      <c r="AD3" s="15">
        <v>0.275</v>
      </c>
      <c r="AE3" s="15">
        <v>0.425</v>
      </c>
      <c r="AF3" s="15">
        <v>0.125</v>
      </c>
      <c r="AG3" s="15">
        <v>0.125</v>
      </c>
      <c r="AH3" s="15">
        <v>0.025</v>
      </c>
      <c r="AI3" s="15">
        <v>0.025</v>
      </c>
      <c r="AJ3" s="15">
        <v>0.125</v>
      </c>
      <c r="AK3" s="15">
        <v>0.325</v>
      </c>
      <c r="AL3" s="15">
        <v>0.025</v>
      </c>
      <c r="AM3" s="15">
        <v>0.125</v>
      </c>
      <c r="AN3" s="15">
        <v>0.125</v>
      </c>
      <c r="AO3" s="15">
        <v>0.075</v>
      </c>
      <c r="AP3" s="15">
        <v>0.025</v>
      </c>
      <c r="AQ3" s="15">
        <v>0.125</v>
      </c>
      <c r="AR3" s="15">
        <v>0.125</v>
      </c>
      <c r="AS3" s="15">
        <v>0.425</v>
      </c>
      <c r="AT3" s="15">
        <v>0.375</v>
      </c>
      <c r="AU3" s="15">
        <v>0.125</v>
      </c>
      <c r="AV3" s="15">
        <v>0.475</v>
      </c>
      <c r="AW3" s="15">
        <v>0.325</v>
      </c>
      <c r="AX3" s="15">
        <v>0.175</v>
      </c>
      <c r="AY3" s="15">
        <v>0.075</v>
      </c>
      <c r="AZ3" s="15">
        <v>0.125</v>
      </c>
      <c r="BA3" s="15">
        <v>0.325</v>
      </c>
      <c r="BB3" s="15">
        <v>0.175</v>
      </c>
      <c r="BC3" s="15">
        <v>0.025</v>
      </c>
      <c r="BD3" s="15">
        <v>0.125</v>
      </c>
      <c r="BE3" s="15">
        <v>0.025</v>
      </c>
      <c r="BF3" s="15">
        <v>0.175</v>
      </c>
      <c r="BG3" s="15">
        <v>0.025</v>
      </c>
      <c r="BH3" s="15">
        <v>0.175</v>
      </c>
      <c r="BI3" s="15">
        <v>0.075</v>
      </c>
      <c r="BJ3" s="15">
        <v>0.425</v>
      </c>
      <c r="BK3" s="15">
        <v>0.375</v>
      </c>
      <c r="BL3" s="15">
        <v>0.025</v>
      </c>
      <c r="BM3" s="15">
        <v>0.025</v>
      </c>
      <c r="BN3" s="15">
        <v>0.375</v>
      </c>
      <c r="BO3" s="15">
        <v>0.025</v>
      </c>
      <c r="BP3" s="15">
        <v>0.025</v>
      </c>
      <c r="BQ3" s="15">
        <v>0.075</v>
      </c>
      <c r="BR3" s="15">
        <v>0.075</v>
      </c>
      <c r="BS3" s="15">
        <v>0.075</v>
      </c>
      <c r="BT3" s="15">
        <v>0.125</v>
      </c>
      <c r="BU3" s="15">
        <v>0.025</v>
      </c>
      <c r="BV3" s="15">
        <v>0.125</v>
      </c>
      <c r="BW3" s="15">
        <v>0.025</v>
      </c>
      <c r="BX3" s="15">
        <v>0.425</v>
      </c>
      <c r="BY3" s="15">
        <v>0.275</v>
      </c>
      <c r="BZ3" s="15">
        <v>0.025</v>
      </c>
      <c r="CA3" s="15">
        <v>0.025</v>
      </c>
      <c r="CB3" s="15">
        <v>0.025</v>
      </c>
      <c r="CC3" s="15">
        <v>0.225</v>
      </c>
      <c r="CD3" s="15">
        <v>0.325</v>
      </c>
      <c r="CE3" s="15">
        <v>0.225</v>
      </c>
      <c r="CF3" s="15">
        <v>0.325</v>
      </c>
      <c r="CG3" s="15">
        <v>0.025</v>
      </c>
      <c r="CH3" s="15">
        <v>0.025</v>
      </c>
      <c r="CI3" s="15">
        <v>0.025</v>
      </c>
      <c r="CJ3" s="15">
        <v>0.025</v>
      </c>
      <c r="CK3" s="15">
        <v>0.125</v>
      </c>
      <c r="CL3" s="15">
        <v>0.325</v>
      </c>
      <c r="CM3" s="15">
        <v>0.225</v>
      </c>
      <c r="CN3" s="15">
        <v>0.125</v>
      </c>
      <c r="CO3" s="15">
        <v>0.025</v>
      </c>
      <c r="CP3" s="15">
        <v>0.425</v>
      </c>
      <c r="CQ3" s="15">
        <v>0.025</v>
      </c>
      <c r="CR3" s="15">
        <v>0.175</v>
      </c>
      <c r="CS3" s="15">
        <v>0.075</v>
      </c>
      <c r="CT3" s="15">
        <v>0.025</v>
      </c>
      <c r="CU3" s="15">
        <v>0.425</v>
      </c>
      <c r="CV3" s="15">
        <v>0.075</v>
      </c>
      <c r="CW3" s="15">
        <v>0.225</v>
      </c>
      <c r="CX3" s="15">
        <v>0.025</v>
      </c>
      <c r="CY3" s="15">
        <v>0.025</v>
      </c>
      <c r="CZ3" s="15">
        <v>0.025</v>
      </c>
      <c r="DA3" s="15">
        <v>0.075</v>
      </c>
      <c r="DB3" s="15">
        <v>0.075</v>
      </c>
      <c r="DC3" s="15">
        <v>0.075</v>
      </c>
      <c r="DE3">
        <f>DE2*(1-H2*0.5)+$C3*H2*0.5*0.8+H52-(0.22/3)*DE2</f>
        <v>2.84541666666667</v>
      </c>
      <c r="DF3">
        <f t="shared" ref="DF3:EK3" si="0">DF2*(1-I2*0.5)+$C3*I2*0.5*0.8+I52-(0.22/3)*DF2</f>
        <v>2.84541666666667</v>
      </c>
      <c r="DG3">
        <f t="shared" si="0"/>
        <v>2.84541666666667</v>
      </c>
      <c r="DH3">
        <f t="shared" si="0"/>
        <v>11.3054166666667</v>
      </c>
      <c r="DI3">
        <f t="shared" si="0"/>
        <v>6.01791666666667</v>
      </c>
      <c r="DJ3">
        <f t="shared" si="0"/>
        <v>2.84541666666667</v>
      </c>
      <c r="DK3">
        <f t="shared" si="0"/>
        <v>2.84541666666667</v>
      </c>
      <c r="DL3">
        <f t="shared" si="0"/>
        <v>10.2479166666667</v>
      </c>
      <c r="DM3">
        <f t="shared" si="0"/>
        <v>7.07541666666667</v>
      </c>
      <c r="DN3">
        <f t="shared" si="0"/>
        <v>2.84541666666667</v>
      </c>
      <c r="DO3">
        <f t="shared" si="0"/>
        <v>6.01791666666667</v>
      </c>
      <c r="DP3">
        <f t="shared" si="0"/>
        <v>2.84541666666667</v>
      </c>
      <c r="DQ3">
        <f t="shared" si="0"/>
        <v>4.96041666666667</v>
      </c>
      <c r="DR3">
        <f t="shared" si="0"/>
        <v>4.96041666666667</v>
      </c>
      <c r="DS3">
        <f t="shared" si="0"/>
        <v>4.96041666666667</v>
      </c>
      <c r="DT3">
        <f t="shared" si="0"/>
        <v>2.84541666666667</v>
      </c>
      <c r="DU3">
        <f t="shared" si="0"/>
        <v>4.96041666666667</v>
      </c>
      <c r="DV3">
        <f t="shared" si="0"/>
        <v>6.01791666666667</v>
      </c>
      <c r="DW3">
        <f t="shared" si="0"/>
        <v>2.84541666666667</v>
      </c>
      <c r="DX3">
        <f t="shared" si="0"/>
        <v>2.84541666666667</v>
      </c>
      <c r="DY3">
        <f t="shared" si="0"/>
        <v>3.90291666666667</v>
      </c>
      <c r="DZ3">
        <f t="shared" si="0"/>
        <v>2.84541666666667</v>
      </c>
      <c r="EA3">
        <f t="shared" si="0"/>
        <v>8.13291666666667</v>
      </c>
      <c r="EB3">
        <f t="shared" si="0"/>
        <v>11.3054166666667</v>
      </c>
      <c r="EC3">
        <f t="shared" si="0"/>
        <v>4.96041666666667</v>
      </c>
      <c r="ED3">
        <f t="shared" si="0"/>
        <v>4.96041666666667</v>
      </c>
      <c r="EE3">
        <f t="shared" si="0"/>
        <v>2.84541666666667</v>
      </c>
      <c r="EF3">
        <f t="shared" si="0"/>
        <v>2.84541666666667</v>
      </c>
      <c r="EG3">
        <f t="shared" si="0"/>
        <v>4.96041666666667</v>
      </c>
      <c r="EH3">
        <f t="shared" si="0"/>
        <v>9.19041666666667</v>
      </c>
      <c r="EI3">
        <f t="shared" si="0"/>
        <v>2.84541666666667</v>
      </c>
      <c r="EJ3">
        <f t="shared" si="0"/>
        <v>4.96041666666667</v>
      </c>
      <c r="EK3">
        <f t="shared" si="0"/>
        <v>4.96041666666667</v>
      </c>
      <c r="EL3">
        <f t="shared" ref="EL3:FQ3" si="1">EL2*(1-AO2*0.5)+$C3*AO2*0.5*0.8+AO52-(0.22/3)*EL2</f>
        <v>3.90291666666667</v>
      </c>
      <c r="EM3">
        <f t="shared" si="1"/>
        <v>2.84541666666667</v>
      </c>
      <c r="EN3">
        <f t="shared" si="1"/>
        <v>4.96041666666667</v>
      </c>
      <c r="EO3">
        <f t="shared" si="1"/>
        <v>4.96041666666667</v>
      </c>
      <c r="EP3">
        <f t="shared" si="1"/>
        <v>11.3054166666667</v>
      </c>
      <c r="EQ3">
        <f t="shared" si="1"/>
        <v>10.2479166666667</v>
      </c>
      <c r="ER3">
        <f t="shared" si="1"/>
        <v>4.96041666666667</v>
      </c>
      <c r="ES3">
        <f t="shared" si="1"/>
        <v>12.3629166666667</v>
      </c>
      <c r="ET3">
        <f t="shared" si="1"/>
        <v>9.19041666666667</v>
      </c>
      <c r="EU3">
        <f t="shared" si="1"/>
        <v>6.01791666666667</v>
      </c>
      <c r="EV3">
        <f t="shared" si="1"/>
        <v>3.90291666666667</v>
      </c>
      <c r="EW3">
        <f t="shared" si="1"/>
        <v>4.96041666666667</v>
      </c>
      <c r="EX3">
        <f t="shared" si="1"/>
        <v>9.19041666666667</v>
      </c>
      <c r="EY3">
        <f t="shared" si="1"/>
        <v>6.01791666666667</v>
      </c>
      <c r="EZ3">
        <f t="shared" si="1"/>
        <v>2.84541666666667</v>
      </c>
      <c r="FA3">
        <f t="shared" si="1"/>
        <v>4.96041666666667</v>
      </c>
      <c r="FB3">
        <f t="shared" si="1"/>
        <v>2.84541666666667</v>
      </c>
      <c r="FC3">
        <f t="shared" si="1"/>
        <v>6.01791666666667</v>
      </c>
      <c r="FD3">
        <f t="shared" si="1"/>
        <v>2.84541666666667</v>
      </c>
      <c r="FE3">
        <f t="shared" si="1"/>
        <v>6.01791666666667</v>
      </c>
      <c r="FF3">
        <f t="shared" si="1"/>
        <v>3.90291666666667</v>
      </c>
      <c r="FG3">
        <f t="shared" si="1"/>
        <v>11.3054166666667</v>
      </c>
      <c r="FH3">
        <f t="shared" si="1"/>
        <v>10.2479166666667</v>
      </c>
      <c r="FI3">
        <f t="shared" si="1"/>
        <v>2.84541666666667</v>
      </c>
      <c r="FJ3">
        <f t="shared" si="1"/>
        <v>2.84541666666667</v>
      </c>
      <c r="FK3">
        <f t="shared" si="1"/>
        <v>10.2479166666667</v>
      </c>
      <c r="FL3">
        <f t="shared" si="1"/>
        <v>2.84541666666667</v>
      </c>
      <c r="FM3">
        <f t="shared" si="1"/>
        <v>2.84541666666667</v>
      </c>
      <c r="FN3">
        <f t="shared" si="1"/>
        <v>3.90291666666667</v>
      </c>
      <c r="FO3">
        <f t="shared" si="1"/>
        <v>3.90291666666667</v>
      </c>
      <c r="FP3">
        <f t="shared" si="1"/>
        <v>3.90291666666667</v>
      </c>
      <c r="FQ3">
        <f t="shared" si="1"/>
        <v>4.96041666666667</v>
      </c>
      <c r="FR3">
        <f t="shared" ref="FR3:GZ3" si="2">FR2*(1-BU2*0.5)+$C3*BU2*0.5*0.8+BU52-(0.22/3)*FR2</f>
        <v>2.84541666666667</v>
      </c>
      <c r="FS3">
        <f t="shared" si="2"/>
        <v>4.96041666666667</v>
      </c>
      <c r="FT3">
        <f t="shared" si="2"/>
        <v>2.84541666666667</v>
      </c>
      <c r="FU3">
        <f t="shared" si="2"/>
        <v>11.3054166666667</v>
      </c>
      <c r="FV3">
        <f t="shared" si="2"/>
        <v>8.13291666666667</v>
      </c>
      <c r="FW3">
        <f t="shared" si="2"/>
        <v>2.84541666666667</v>
      </c>
      <c r="FX3">
        <f t="shared" si="2"/>
        <v>2.84541666666667</v>
      </c>
      <c r="FY3">
        <f t="shared" si="2"/>
        <v>2.84541666666667</v>
      </c>
      <c r="FZ3">
        <f t="shared" si="2"/>
        <v>7.07541666666667</v>
      </c>
      <c r="GA3">
        <f t="shared" si="2"/>
        <v>9.19041666666667</v>
      </c>
      <c r="GB3">
        <f t="shared" si="2"/>
        <v>7.07541666666667</v>
      </c>
      <c r="GC3">
        <f t="shared" si="2"/>
        <v>9.19041666666667</v>
      </c>
      <c r="GD3">
        <f t="shared" si="2"/>
        <v>2.84541666666667</v>
      </c>
      <c r="GE3">
        <f t="shared" si="2"/>
        <v>2.84541666666667</v>
      </c>
      <c r="GF3">
        <f t="shared" si="2"/>
        <v>2.84541666666667</v>
      </c>
      <c r="GG3">
        <f t="shared" si="2"/>
        <v>2.84541666666667</v>
      </c>
      <c r="GH3">
        <f t="shared" si="2"/>
        <v>4.96041666666667</v>
      </c>
      <c r="GI3">
        <f t="shared" si="2"/>
        <v>9.19041666666667</v>
      </c>
      <c r="GJ3">
        <f t="shared" si="2"/>
        <v>7.07541666666667</v>
      </c>
      <c r="GK3">
        <f t="shared" si="2"/>
        <v>4.96041666666667</v>
      </c>
      <c r="GL3">
        <f t="shared" si="2"/>
        <v>2.84541666666667</v>
      </c>
      <c r="GM3">
        <f t="shared" si="2"/>
        <v>11.3054166666667</v>
      </c>
      <c r="GN3">
        <f t="shared" si="2"/>
        <v>2.84541666666667</v>
      </c>
      <c r="GO3">
        <f t="shared" si="2"/>
        <v>6.01791666666667</v>
      </c>
      <c r="GP3">
        <f t="shared" si="2"/>
        <v>3.90291666666667</v>
      </c>
      <c r="GQ3">
        <f t="shared" si="2"/>
        <v>2.84541666666667</v>
      </c>
      <c r="GR3">
        <f t="shared" si="2"/>
        <v>11.3054166666667</v>
      </c>
      <c r="GS3">
        <f t="shared" si="2"/>
        <v>3.90291666666667</v>
      </c>
      <c r="GT3">
        <f t="shared" si="2"/>
        <v>7.07541666666667</v>
      </c>
      <c r="GU3">
        <f t="shared" si="2"/>
        <v>2.84541666666667</v>
      </c>
      <c r="GV3">
        <f t="shared" si="2"/>
        <v>2.84541666666667</v>
      </c>
      <c r="GW3">
        <f t="shared" si="2"/>
        <v>2.84541666666667</v>
      </c>
      <c r="GX3">
        <f t="shared" si="2"/>
        <v>3.90291666666667</v>
      </c>
      <c r="GY3">
        <f t="shared" si="2"/>
        <v>3.90291666666667</v>
      </c>
      <c r="GZ3">
        <f t="shared" si="2"/>
        <v>3.90291666666667</v>
      </c>
      <c r="HA3" s="17">
        <v>2.83333333333333</v>
      </c>
      <c r="HB3">
        <f>AVERAGEIF(DE3:GZ3,"&gt;0")</f>
        <v>5.28824166666667</v>
      </c>
    </row>
    <row r="4" spans="1:210">
      <c r="A4" s="2">
        <v>42793.0416666667</v>
      </c>
      <c r="B4" s="3">
        <v>3.33333333333333</v>
      </c>
      <c r="C4" s="3">
        <v>72</v>
      </c>
      <c r="E4">
        <v>0</v>
      </c>
      <c r="F4">
        <v>0</v>
      </c>
      <c r="H4" s="15">
        <v>0.025</v>
      </c>
      <c r="I4" s="15">
        <v>0.075</v>
      </c>
      <c r="J4" s="15">
        <v>0.075</v>
      </c>
      <c r="K4" s="15">
        <v>0.025</v>
      </c>
      <c r="L4" s="15">
        <v>0.325</v>
      </c>
      <c r="M4" s="15">
        <v>0.175</v>
      </c>
      <c r="N4" s="15">
        <v>0.075</v>
      </c>
      <c r="O4" s="15">
        <v>0.025</v>
      </c>
      <c r="P4" s="15">
        <v>0.025</v>
      </c>
      <c r="Q4" s="15">
        <v>0.075</v>
      </c>
      <c r="R4" s="15">
        <v>0.125</v>
      </c>
      <c r="S4" s="15">
        <v>0.075</v>
      </c>
      <c r="T4" s="15">
        <v>0.175</v>
      </c>
      <c r="U4" s="15">
        <v>0.075</v>
      </c>
      <c r="V4" s="15">
        <v>0.075</v>
      </c>
      <c r="W4" s="15">
        <v>0.025</v>
      </c>
      <c r="X4" s="15">
        <v>0.025</v>
      </c>
      <c r="Y4" s="15">
        <v>0.075</v>
      </c>
      <c r="Z4" s="15">
        <v>0.025</v>
      </c>
      <c r="AA4" s="15">
        <v>0.125</v>
      </c>
      <c r="AB4" s="15">
        <v>0.075</v>
      </c>
      <c r="AC4" s="15">
        <v>0.025</v>
      </c>
      <c r="AD4" s="15">
        <v>0.175</v>
      </c>
      <c r="AE4" s="15">
        <v>0.275</v>
      </c>
      <c r="AF4" s="15">
        <v>0.025</v>
      </c>
      <c r="AG4" s="15">
        <v>0.125</v>
      </c>
      <c r="AH4" s="15">
        <v>0.125</v>
      </c>
      <c r="AI4" s="15">
        <v>0.225</v>
      </c>
      <c r="AJ4" s="15">
        <v>0.375</v>
      </c>
      <c r="AK4" s="15">
        <v>0.025</v>
      </c>
      <c r="AL4" s="15">
        <v>0.075</v>
      </c>
      <c r="AM4" s="15">
        <v>0.125</v>
      </c>
      <c r="AN4" s="15">
        <v>0.025</v>
      </c>
      <c r="AO4" s="15">
        <v>0.025</v>
      </c>
      <c r="AP4" s="15">
        <v>0.075</v>
      </c>
      <c r="AQ4" s="15">
        <v>0.325</v>
      </c>
      <c r="AR4" s="15">
        <v>0.425</v>
      </c>
      <c r="AS4" s="15">
        <v>0.025</v>
      </c>
      <c r="AT4" s="15">
        <v>0.025</v>
      </c>
      <c r="AU4" s="15">
        <v>0.075</v>
      </c>
      <c r="AV4" s="15">
        <v>0.025</v>
      </c>
      <c r="AW4" s="15">
        <v>0.175</v>
      </c>
      <c r="AX4" s="15">
        <v>0.075</v>
      </c>
      <c r="AY4" s="15">
        <v>0.025</v>
      </c>
      <c r="AZ4" s="15">
        <v>0.325</v>
      </c>
      <c r="BA4" s="15">
        <v>0.025</v>
      </c>
      <c r="BB4" s="15">
        <v>0.475</v>
      </c>
      <c r="BC4" s="15">
        <v>0.025</v>
      </c>
      <c r="BD4" s="15">
        <v>0.025</v>
      </c>
      <c r="BE4" s="15">
        <v>0.225</v>
      </c>
      <c r="BF4" s="15">
        <v>0.225</v>
      </c>
      <c r="BG4" s="15">
        <v>0.025</v>
      </c>
      <c r="BH4" s="15">
        <v>0.125</v>
      </c>
      <c r="BI4" s="15">
        <v>0.075</v>
      </c>
      <c r="BJ4" s="15">
        <v>0.025</v>
      </c>
      <c r="BK4" s="15">
        <v>0.125</v>
      </c>
      <c r="BL4" s="15">
        <v>0.425</v>
      </c>
      <c r="BM4" s="15">
        <v>0.025</v>
      </c>
      <c r="BN4" s="15">
        <v>0.025</v>
      </c>
      <c r="BO4" s="15">
        <v>0.225</v>
      </c>
      <c r="BP4" s="15">
        <v>0.425</v>
      </c>
      <c r="BQ4" s="15">
        <v>0.225</v>
      </c>
      <c r="BR4" s="15">
        <v>0.075</v>
      </c>
      <c r="BS4" s="15">
        <v>0.225</v>
      </c>
      <c r="BT4" s="15">
        <v>0.325</v>
      </c>
      <c r="BU4" s="15">
        <v>0.125</v>
      </c>
      <c r="BV4" s="15">
        <v>0.075</v>
      </c>
      <c r="BW4" s="15">
        <v>0.075</v>
      </c>
      <c r="BX4" s="15">
        <v>0.075</v>
      </c>
      <c r="BY4" s="15">
        <v>0.025</v>
      </c>
      <c r="BZ4" s="15">
        <v>0.275</v>
      </c>
      <c r="CA4" s="15">
        <v>0.225</v>
      </c>
      <c r="CB4" s="15">
        <v>0.025</v>
      </c>
      <c r="CC4" s="15">
        <v>0.075</v>
      </c>
      <c r="CD4" s="15">
        <v>0.075</v>
      </c>
      <c r="CE4" s="15">
        <v>0.175</v>
      </c>
      <c r="CF4" s="15">
        <v>0.075</v>
      </c>
      <c r="CG4" s="15">
        <v>0.425</v>
      </c>
      <c r="CH4" s="15">
        <v>0.025</v>
      </c>
      <c r="CI4" s="15">
        <v>0.275</v>
      </c>
      <c r="CJ4" s="15">
        <v>0.025</v>
      </c>
      <c r="CK4" s="15">
        <v>0.125</v>
      </c>
      <c r="CL4" s="15">
        <v>0.375</v>
      </c>
      <c r="CM4" s="15">
        <v>0.375</v>
      </c>
      <c r="CN4" s="15">
        <v>0.425</v>
      </c>
      <c r="CO4" s="15">
        <v>0.125</v>
      </c>
      <c r="CP4" s="15">
        <v>0.025</v>
      </c>
      <c r="CQ4" s="15">
        <v>0.125</v>
      </c>
      <c r="CR4" s="15">
        <v>0.025</v>
      </c>
      <c r="CS4" s="15">
        <v>0.175</v>
      </c>
      <c r="CT4" s="15">
        <v>0.025</v>
      </c>
      <c r="CU4" s="15">
        <v>0.075</v>
      </c>
      <c r="CV4" s="15">
        <v>0.025</v>
      </c>
      <c r="CW4" s="15">
        <v>0.075</v>
      </c>
      <c r="CX4" s="15">
        <v>0.025</v>
      </c>
      <c r="CY4" s="15">
        <v>0.225</v>
      </c>
      <c r="CZ4" s="15">
        <v>0.175</v>
      </c>
      <c r="DA4" s="15">
        <v>0.175</v>
      </c>
      <c r="DB4" s="15">
        <v>0.025</v>
      </c>
      <c r="DC4" s="15">
        <v>0.275</v>
      </c>
      <c r="DE4">
        <f t="shared" ref="DE4:DE18" si="3">DE3*(1-H3*0.5)+$C4*H3*0.5*0.8+H53-(0.22/3)*DE3</f>
        <v>3.32118506944444</v>
      </c>
      <c r="DF4">
        <f t="shared" ref="DF4:EK4" si="4">DF3*(1-I3*0.5)+$C4*I3*0.5*0.8+I53-(0.22/3)*DF3</f>
        <v>3.32118506944444</v>
      </c>
      <c r="DG4">
        <f t="shared" si="4"/>
        <v>3.32118506944444</v>
      </c>
      <c r="DH4">
        <f t="shared" si="4"/>
        <v>20.3139517361111</v>
      </c>
      <c r="DI4">
        <f t="shared" si="4"/>
        <v>10.0900350694444</v>
      </c>
      <c r="DJ4">
        <f t="shared" si="4"/>
        <v>3.32118506944444</v>
      </c>
      <c r="DK4">
        <f t="shared" si="4"/>
        <v>3.32118506944444</v>
      </c>
      <c r="DL4">
        <f t="shared" si="4"/>
        <v>18.3749184027778</v>
      </c>
      <c r="DM4">
        <f t="shared" si="4"/>
        <v>12.2405684027778</v>
      </c>
      <c r="DN4">
        <f t="shared" si="4"/>
        <v>3.32118506944444</v>
      </c>
      <c r="DO4">
        <f t="shared" si="4"/>
        <v>10.0900350694444</v>
      </c>
      <c r="DP4">
        <f t="shared" si="4"/>
        <v>3.32118506944444</v>
      </c>
      <c r="DQ4">
        <f t="shared" si="4"/>
        <v>7.88662673611111</v>
      </c>
      <c r="DR4">
        <f t="shared" si="4"/>
        <v>7.88662673611111</v>
      </c>
      <c r="DS4">
        <f t="shared" si="4"/>
        <v>7.88662673611111</v>
      </c>
      <c r="DT4">
        <f t="shared" si="4"/>
        <v>3.32118506944444</v>
      </c>
      <c r="DU4">
        <f t="shared" si="4"/>
        <v>7.88662673611111</v>
      </c>
      <c r="DV4">
        <f t="shared" si="4"/>
        <v>10.0900350694444</v>
      </c>
      <c r="DW4">
        <f t="shared" si="4"/>
        <v>3.32118506944444</v>
      </c>
      <c r="DX4">
        <f t="shared" si="4"/>
        <v>3.32118506944444</v>
      </c>
      <c r="DY4">
        <f t="shared" si="4"/>
        <v>5.63034340277778</v>
      </c>
      <c r="DZ4">
        <f t="shared" si="4"/>
        <v>3.32118506944444</v>
      </c>
      <c r="EA4">
        <f t="shared" si="4"/>
        <v>14.3382267361111</v>
      </c>
      <c r="EB4">
        <f t="shared" si="4"/>
        <v>20.3139517361111</v>
      </c>
      <c r="EC4">
        <f t="shared" si="4"/>
        <v>7.88662673611111</v>
      </c>
      <c r="ED4">
        <f t="shared" si="4"/>
        <v>7.88662673611111</v>
      </c>
      <c r="EE4">
        <f t="shared" si="4"/>
        <v>3.32118506944444</v>
      </c>
      <c r="EF4">
        <f t="shared" si="4"/>
        <v>3.32118506944444</v>
      </c>
      <c r="EG4">
        <f t="shared" si="4"/>
        <v>7.88662673611111</v>
      </c>
      <c r="EH4">
        <f t="shared" si="4"/>
        <v>16.3830100694444</v>
      </c>
      <c r="EI4">
        <f t="shared" si="4"/>
        <v>3.32118506944444</v>
      </c>
      <c r="EJ4">
        <f t="shared" si="4"/>
        <v>7.88662673611111</v>
      </c>
      <c r="EK4">
        <f t="shared" si="4"/>
        <v>7.88662673611111</v>
      </c>
      <c r="EL4">
        <f t="shared" ref="EL4:FQ4" si="5">EL3*(1-AO3*0.5)+$C4*AO3*0.5*0.8+AO53-(0.22/3)*EL3</f>
        <v>5.63034340277778</v>
      </c>
      <c r="EM4">
        <f t="shared" si="5"/>
        <v>3.32118506944444</v>
      </c>
      <c r="EN4">
        <f t="shared" si="5"/>
        <v>7.88662673611111</v>
      </c>
      <c r="EO4">
        <f t="shared" si="5"/>
        <v>7.88662673611111</v>
      </c>
      <c r="EP4">
        <f t="shared" si="5"/>
        <v>20.3139517361111</v>
      </c>
      <c r="EQ4">
        <f t="shared" si="5"/>
        <v>18.3749184027778</v>
      </c>
      <c r="ER4">
        <f t="shared" si="5"/>
        <v>7.88662673611111</v>
      </c>
      <c r="ES4">
        <f t="shared" si="5"/>
        <v>22.2001100694444</v>
      </c>
      <c r="ET4">
        <f t="shared" si="5"/>
        <v>16.3830100694444</v>
      </c>
      <c r="EU4">
        <f t="shared" si="5"/>
        <v>10.0900350694444</v>
      </c>
      <c r="EV4">
        <f t="shared" si="5"/>
        <v>5.63034340277778</v>
      </c>
      <c r="EW4">
        <f t="shared" si="5"/>
        <v>7.88662673611111</v>
      </c>
      <c r="EX4">
        <f t="shared" si="5"/>
        <v>16.3830100694444</v>
      </c>
      <c r="EY4">
        <f t="shared" si="5"/>
        <v>10.0900350694444</v>
      </c>
      <c r="EZ4">
        <f t="shared" si="5"/>
        <v>3.32118506944444</v>
      </c>
      <c r="FA4">
        <f t="shared" si="5"/>
        <v>7.88662673611111</v>
      </c>
      <c r="FB4">
        <f t="shared" si="5"/>
        <v>3.32118506944444</v>
      </c>
      <c r="FC4">
        <f t="shared" si="5"/>
        <v>10.0900350694444</v>
      </c>
      <c r="FD4">
        <f t="shared" si="5"/>
        <v>3.32118506944444</v>
      </c>
      <c r="FE4">
        <f t="shared" si="5"/>
        <v>10.0900350694444</v>
      </c>
      <c r="FF4">
        <f t="shared" si="5"/>
        <v>5.63034340277778</v>
      </c>
      <c r="FG4">
        <f t="shared" si="5"/>
        <v>20.3139517361111</v>
      </c>
      <c r="FH4">
        <f t="shared" si="5"/>
        <v>18.3749184027778</v>
      </c>
      <c r="FI4">
        <f t="shared" si="5"/>
        <v>3.32118506944444</v>
      </c>
      <c r="FJ4">
        <f t="shared" si="5"/>
        <v>3.32118506944444</v>
      </c>
      <c r="FK4">
        <f t="shared" si="5"/>
        <v>18.3749184027778</v>
      </c>
      <c r="FL4">
        <f t="shared" si="5"/>
        <v>3.32118506944444</v>
      </c>
      <c r="FM4">
        <f t="shared" si="5"/>
        <v>3.32118506944444</v>
      </c>
      <c r="FN4">
        <f t="shared" si="5"/>
        <v>5.63034340277778</v>
      </c>
      <c r="FO4">
        <f t="shared" si="5"/>
        <v>5.63034340277778</v>
      </c>
      <c r="FP4">
        <f t="shared" si="5"/>
        <v>5.63034340277778</v>
      </c>
      <c r="FQ4">
        <f t="shared" si="5"/>
        <v>7.88662673611111</v>
      </c>
      <c r="FR4">
        <f t="shared" ref="FR4:GZ4" si="6">FR3*(1-BU3*0.5)+$C4*BU3*0.5*0.8+BU53-(0.22/3)*FR3</f>
        <v>3.32118506944444</v>
      </c>
      <c r="FS4">
        <f t="shared" si="6"/>
        <v>7.88662673611111</v>
      </c>
      <c r="FT4">
        <f t="shared" si="6"/>
        <v>3.32118506944444</v>
      </c>
      <c r="FU4">
        <f t="shared" si="6"/>
        <v>20.3139517361111</v>
      </c>
      <c r="FV4">
        <f t="shared" si="6"/>
        <v>14.3382267361111</v>
      </c>
      <c r="FW4">
        <f t="shared" si="6"/>
        <v>3.32118506944444</v>
      </c>
      <c r="FX4">
        <f t="shared" si="6"/>
        <v>3.32118506944444</v>
      </c>
      <c r="FY4">
        <f t="shared" si="6"/>
        <v>3.32118506944444</v>
      </c>
      <c r="FZ4">
        <f t="shared" si="6"/>
        <v>12.2405684027778</v>
      </c>
      <c r="GA4">
        <f t="shared" si="6"/>
        <v>16.3830100694444</v>
      </c>
      <c r="GB4">
        <f t="shared" si="6"/>
        <v>12.2405684027778</v>
      </c>
      <c r="GC4">
        <f t="shared" si="6"/>
        <v>16.3830100694444</v>
      </c>
      <c r="GD4">
        <f t="shared" si="6"/>
        <v>3.32118506944444</v>
      </c>
      <c r="GE4">
        <f t="shared" si="6"/>
        <v>3.32118506944444</v>
      </c>
      <c r="GF4">
        <f t="shared" si="6"/>
        <v>3.32118506944444</v>
      </c>
      <c r="GG4">
        <f t="shared" si="6"/>
        <v>3.32118506944444</v>
      </c>
      <c r="GH4">
        <f t="shared" si="6"/>
        <v>7.88662673611111</v>
      </c>
      <c r="GI4">
        <f t="shared" si="6"/>
        <v>16.3830100694444</v>
      </c>
      <c r="GJ4">
        <f t="shared" si="6"/>
        <v>12.2405684027778</v>
      </c>
      <c r="GK4">
        <f t="shared" si="6"/>
        <v>7.88662673611111</v>
      </c>
      <c r="GL4">
        <f t="shared" si="6"/>
        <v>3.32118506944444</v>
      </c>
      <c r="GM4">
        <f t="shared" si="6"/>
        <v>20.3139517361111</v>
      </c>
      <c r="GN4">
        <f t="shared" si="6"/>
        <v>3.32118506944444</v>
      </c>
      <c r="GO4">
        <f t="shared" si="6"/>
        <v>10.0900350694444</v>
      </c>
      <c r="GP4">
        <f t="shared" si="6"/>
        <v>5.63034340277778</v>
      </c>
      <c r="GQ4">
        <f t="shared" si="6"/>
        <v>3.32118506944444</v>
      </c>
      <c r="GR4">
        <f t="shared" si="6"/>
        <v>20.3139517361111</v>
      </c>
      <c r="GS4">
        <f t="shared" si="6"/>
        <v>5.63034340277778</v>
      </c>
      <c r="GT4">
        <f t="shared" si="6"/>
        <v>12.2405684027778</v>
      </c>
      <c r="GU4">
        <f t="shared" si="6"/>
        <v>3.32118506944444</v>
      </c>
      <c r="GV4">
        <f t="shared" si="6"/>
        <v>3.32118506944444</v>
      </c>
      <c r="GW4">
        <f t="shared" si="6"/>
        <v>3.32118506944444</v>
      </c>
      <c r="GX4">
        <f t="shared" si="6"/>
        <v>5.63034340277778</v>
      </c>
      <c r="GY4">
        <f t="shared" si="6"/>
        <v>5.63034340277778</v>
      </c>
      <c r="GZ4">
        <f t="shared" si="6"/>
        <v>5.63034340277778</v>
      </c>
      <c r="HA4" s="17">
        <v>3.33333333333333</v>
      </c>
      <c r="HB4">
        <f t="shared" ref="HB4:HB49" si="7">AVERAGEIF(DE4:GZ4,"&gt;0")</f>
        <v>8.39202331944444</v>
      </c>
    </row>
    <row r="5" spans="1:210">
      <c r="A5" s="2">
        <v>42793.0625</v>
      </c>
      <c r="B5" s="3">
        <v>3</v>
      </c>
      <c r="C5" s="3">
        <v>72</v>
      </c>
      <c r="E5" s="9">
        <v>0</v>
      </c>
      <c r="F5">
        <v>0</v>
      </c>
      <c r="H5" s="15">
        <v>0.125</v>
      </c>
      <c r="I5" s="15">
        <v>0.175</v>
      </c>
      <c r="J5" s="15">
        <v>0.125</v>
      </c>
      <c r="K5" s="15">
        <v>0.025</v>
      </c>
      <c r="L5" s="15">
        <v>0.425</v>
      </c>
      <c r="M5" s="15">
        <v>0.175</v>
      </c>
      <c r="N5" s="15">
        <v>0.175</v>
      </c>
      <c r="O5" s="15">
        <v>0.075</v>
      </c>
      <c r="P5" s="15">
        <v>0.025</v>
      </c>
      <c r="Q5" s="15">
        <v>0.275</v>
      </c>
      <c r="R5" s="15">
        <v>0.025</v>
      </c>
      <c r="S5" s="15">
        <v>0.275</v>
      </c>
      <c r="T5" s="15">
        <v>0.025</v>
      </c>
      <c r="U5" s="15">
        <v>0.175</v>
      </c>
      <c r="V5" s="15">
        <v>0.425</v>
      </c>
      <c r="W5" s="15">
        <v>0.425</v>
      </c>
      <c r="X5" s="15">
        <v>0.075</v>
      </c>
      <c r="Y5" s="15">
        <v>0.425</v>
      </c>
      <c r="Z5" s="15">
        <v>0.025</v>
      </c>
      <c r="AA5" s="15">
        <v>0.025</v>
      </c>
      <c r="AB5" s="15">
        <v>0.425</v>
      </c>
      <c r="AC5" s="15">
        <v>0.025</v>
      </c>
      <c r="AD5" s="15">
        <v>0.175</v>
      </c>
      <c r="AE5" s="15">
        <v>0.125</v>
      </c>
      <c r="AF5" s="15">
        <v>0.075</v>
      </c>
      <c r="AG5" s="15">
        <v>0.125</v>
      </c>
      <c r="AH5" s="15">
        <v>0.125</v>
      </c>
      <c r="AI5" s="15">
        <v>0.225</v>
      </c>
      <c r="AJ5" s="15">
        <v>0.225</v>
      </c>
      <c r="AK5" s="15">
        <v>0.075</v>
      </c>
      <c r="AL5" s="15">
        <v>0.125</v>
      </c>
      <c r="AM5" s="15">
        <v>0.075</v>
      </c>
      <c r="AN5" s="15">
        <v>0.075</v>
      </c>
      <c r="AO5" s="15">
        <v>0.425</v>
      </c>
      <c r="AP5" s="15">
        <v>0.075</v>
      </c>
      <c r="AQ5" s="15">
        <v>0.275</v>
      </c>
      <c r="AR5" s="15">
        <v>0.025</v>
      </c>
      <c r="AS5" s="15">
        <v>0.175</v>
      </c>
      <c r="AT5" s="15">
        <v>0.425</v>
      </c>
      <c r="AU5" s="15">
        <v>0.475</v>
      </c>
      <c r="AV5" s="15">
        <v>0.075</v>
      </c>
      <c r="AW5" s="15">
        <v>0.075</v>
      </c>
      <c r="AX5" s="15">
        <v>0.025</v>
      </c>
      <c r="AY5" s="15">
        <v>0.075</v>
      </c>
      <c r="AZ5" s="15">
        <v>0.275</v>
      </c>
      <c r="BA5" s="15">
        <v>0.125</v>
      </c>
      <c r="BB5" s="15">
        <v>0.025</v>
      </c>
      <c r="BC5" s="15">
        <v>0.075</v>
      </c>
      <c r="BD5" s="15">
        <v>0.025</v>
      </c>
      <c r="BE5" s="15">
        <v>0.325</v>
      </c>
      <c r="BF5" s="15">
        <v>0.025</v>
      </c>
      <c r="BG5" s="15">
        <v>0.075</v>
      </c>
      <c r="BH5" s="15">
        <v>0.425</v>
      </c>
      <c r="BI5" s="15">
        <v>0.425</v>
      </c>
      <c r="BJ5" s="15">
        <v>0.425</v>
      </c>
      <c r="BK5" s="15">
        <v>0.125</v>
      </c>
      <c r="BL5" s="15">
        <v>0.075</v>
      </c>
      <c r="BM5" s="15">
        <v>0.075</v>
      </c>
      <c r="BN5" s="15">
        <v>0.075</v>
      </c>
      <c r="BO5" s="15">
        <v>0.075</v>
      </c>
      <c r="BP5" s="15">
        <v>0.025</v>
      </c>
      <c r="BQ5" s="15">
        <v>0.075</v>
      </c>
      <c r="BR5" s="15">
        <v>0.075</v>
      </c>
      <c r="BS5" s="15">
        <v>0.025</v>
      </c>
      <c r="BT5" s="15">
        <v>0.025</v>
      </c>
      <c r="BU5" s="15">
        <v>0.075</v>
      </c>
      <c r="BV5" s="15">
        <v>0.225</v>
      </c>
      <c r="BW5" s="15">
        <v>0.025</v>
      </c>
      <c r="BX5" s="15">
        <v>0.075</v>
      </c>
      <c r="BY5" s="15">
        <v>0.075</v>
      </c>
      <c r="BZ5" s="15">
        <v>0.025</v>
      </c>
      <c r="CA5" s="15">
        <v>0.425</v>
      </c>
      <c r="CB5" s="15">
        <v>0.025</v>
      </c>
      <c r="CC5" s="15">
        <v>0.075</v>
      </c>
      <c r="CD5" s="15">
        <v>0.075</v>
      </c>
      <c r="CE5" s="15">
        <v>0.075</v>
      </c>
      <c r="CF5" s="15">
        <v>0.275</v>
      </c>
      <c r="CG5" s="15">
        <v>0.425</v>
      </c>
      <c r="CH5" s="15">
        <v>0.475</v>
      </c>
      <c r="CI5" s="15">
        <v>0.175</v>
      </c>
      <c r="CJ5" s="15">
        <v>0.125</v>
      </c>
      <c r="CK5" s="15">
        <v>0.075</v>
      </c>
      <c r="CL5" s="15">
        <v>0.375</v>
      </c>
      <c r="CM5" s="15">
        <v>0.375</v>
      </c>
      <c r="CN5" s="15">
        <v>0.425</v>
      </c>
      <c r="CO5" s="15">
        <v>0.125</v>
      </c>
      <c r="CP5" s="15">
        <v>0.175</v>
      </c>
      <c r="CQ5" s="15">
        <v>0.175</v>
      </c>
      <c r="CR5" s="15">
        <v>0.175</v>
      </c>
      <c r="CS5" s="15">
        <v>0.175</v>
      </c>
      <c r="CT5" s="15">
        <v>0.225</v>
      </c>
      <c r="CU5" s="15">
        <v>0.225</v>
      </c>
      <c r="CV5" s="15">
        <v>0.075</v>
      </c>
      <c r="CW5" s="15">
        <v>0.125</v>
      </c>
      <c r="CX5" s="15">
        <v>0.225</v>
      </c>
      <c r="CY5" s="15">
        <v>0.075</v>
      </c>
      <c r="CZ5" s="15">
        <v>0.025</v>
      </c>
      <c r="DA5" s="15">
        <v>0.175</v>
      </c>
      <c r="DB5" s="15">
        <v>0.075</v>
      </c>
      <c r="DC5" s="15">
        <v>0.075</v>
      </c>
      <c r="DE5">
        <f t="shared" si="3"/>
        <v>3.75611668431713</v>
      </c>
      <c r="DF5">
        <f t="shared" ref="DF5:EK5" si="8">DF4*(1-I4*0.5)+$C5*I4*0.5*0.8+I54-(0.22/3)*DF4</f>
        <v>5.11308705758102</v>
      </c>
      <c r="DG5">
        <f t="shared" si="8"/>
        <v>5.11308705758102</v>
      </c>
      <c r="DH5">
        <f t="shared" si="8"/>
        <v>19.2903375454282</v>
      </c>
      <c r="DI5">
        <f t="shared" si="8"/>
        <v>17.0704684655671</v>
      </c>
      <c r="DJ5">
        <f t="shared" si="8"/>
        <v>7.8270278041088</v>
      </c>
      <c r="DK5">
        <f t="shared" si="8"/>
        <v>5.11308705758102</v>
      </c>
      <c r="DL5">
        <f t="shared" si="8"/>
        <v>17.5177379065393</v>
      </c>
      <c r="DM5">
        <f t="shared" si="8"/>
        <v>11.9099196148727</v>
      </c>
      <c r="DN5">
        <f t="shared" si="8"/>
        <v>5.11308705758102</v>
      </c>
      <c r="DO5">
        <f t="shared" si="8"/>
        <v>12.3194719725116</v>
      </c>
      <c r="DP5">
        <f t="shared" si="8"/>
        <v>5.11308705758102</v>
      </c>
      <c r="DQ5">
        <f t="shared" si="8"/>
        <v>11.6581942693866</v>
      </c>
      <c r="DR5">
        <f t="shared" si="8"/>
        <v>9.17252560619213</v>
      </c>
      <c r="DS5">
        <f t="shared" si="8"/>
        <v>9.17252560619213</v>
      </c>
      <c r="DT5">
        <f t="shared" si="8"/>
        <v>3.75611668431713</v>
      </c>
      <c r="DU5">
        <f t="shared" si="8"/>
        <v>7.92969127459491</v>
      </c>
      <c r="DV5">
        <f t="shared" si="8"/>
        <v>11.1317228492477</v>
      </c>
      <c r="DW5">
        <f t="shared" si="8"/>
        <v>3.75611668431713</v>
      </c>
      <c r="DX5">
        <f t="shared" si="8"/>
        <v>6.47005743084491</v>
      </c>
      <c r="DY5">
        <f t="shared" si="8"/>
        <v>7.16631367563657</v>
      </c>
      <c r="DZ5">
        <f t="shared" si="8"/>
        <v>3.75611668431713</v>
      </c>
      <c r="EA5">
        <f t="shared" si="8"/>
        <v>17.0721619360532</v>
      </c>
      <c r="EB5">
        <f t="shared" si="8"/>
        <v>23.9510935784144</v>
      </c>
      <c r="EC5">
        <f t="shared" si="8"/>
        <v>7.92969127459491</v>
      </c>
      <c r="ED5">
        <f t="shared" si="8"/>
        <v>10.4153599377894</v>
      </c>
      <c r="EE5">
        <f t="shared" si="8"/>
        <v>6.47005743084491</v>
      </c>
      <c r="EF5">
        <f t="shared" si="8"/>
        <v>9.18399817737269</v>
      </c>
      <c r="EG5">
        <f t="shared" si="8"/>
        <v>16.6295315957755</v>
      </c>
      <c r="EH5">
        <f t="shared" si="8"/>
        <v>15.6968017051505</v>
      </c>
      <c r="EI5">
        <f t="shared" si="8"/>
        <v>5.11308705758102</v>
      </c>
      <c r="EJ5">
        <f t="shared" si="8"/>
        <v>10.4153599377894</v>
      </c>
      <c r="EK5">
        <f t="shared" si="8"/>
        <v>7.92969127459491</v>
      </c>
      <c r="EL5">
        <f t="shared" ref="EL5:FQ5" si="9">EL4*(1-AO4*0.5)+$C5*AO4*0.5*0.8+AO54-(0.22/3)*EL4</f>
        <v>5.86707226070602</v>
      </c>
      <c r="EM5">
        <f t="shared" si="9"/>
        <v>5.11308705758102</v>
      </c>
      <c r="EN5">
        <f t="shared" si="9"/>
        <v>15.3866972641782</v>
      </c>
      <c r="EO5">
        <f t="shared" si="9"/>
        <v>17.8723659273727</v>
      </c>
      <c r="EP5">
        <f t="shared" si="9"/>
        <v>19.2903375454282</v>
      </c>
      <c r="EQ5">
        <f t="shared" si="9"/>
        <v>17.5177379065393</v>
      </c>
      <c r="ER5">
        <f t="shared" si="9"/>
        <v>9.17252560619213</v>
      </c>
      <c r="ES5">
        <f t="shared" si="9"/>
        <v>21.0146006218171</v>
      </c>
      <c r="ET5">
        <f t="shared" si="9"/>
        <v>18.7880759499421</v>
      </c>
      <c r="EU5">
        <f t="shared" si="9"/>
        <v>11.1317228492477</v>
      </c>
      <c r="EV5">
        <f t="shared" si="9"/>
        <v>5.86707226070602</v>
      </c>
      <c r="EW5">
        <f t="shared" si="9"/>
        <v>15.3866972641782</v>
      </c>
      <c r="EX5">
        <f t="shared" si="9"/>
        <v>15.6968017051505</v>
      </c>
      <c r="EY5">
        <f t="shared" si="9"/>
        <v>20.6337158353588</v>
      </c>
      <c r="EZ5">
        <f t="shared" si="9"/>
        <v>3.75611668431713</v>
      </c>
      <c r="FA5">
        <f t="shared" si="9"/>
        <v>7.92969127459491</v>
      </c>
      <c r="FB5">
        <f t="shared" si="9"/>
        <v>9.18399817737269</v>
      </c>
      <c r="FC5">
        <f t="shared" si="9"/>
        <v>14.6949702190394</v>
      </c>
      <c r="FD5">
        <f t="shared" si="9"/>
        <v>3.75611668431713</v>
      </c>
      <c r="FE5">
        <f t="shared" si="9"/>
        <v>12.3194719725116</v>
      </c>
      <c r="FF5">
        <f t="shared" si="9"/>
        <v>7.16631367563657</v>
      </c>
      <c r="FG5">
        <f t="shared" si="9"/>
        <v>19.2903375454282</v>
      </c>
      <c r="FH5">
        <f t="shared" si="9"/>
        <v>19.4789919864005</v>
      </c>
      <c r="FI5">
        <f t="shared" si="9"/>
        <v>14.6118796704282</v>
      </c>
      <c r="FJ5">
        <f t="shared" si="9"/>
        <v>3.75611668431713</v>
      </c>
      <c r="FK5">
        <f t="shared" si="9"/>
        <v>17.5177379065393</v>
      </c>
      <c r="FL5">
        <f t="shared" si="9"/>
        <v>9.18399817737269</v>
      </c>
      <c r="FM5">
        <f t="shared" si="9"/>
        <v>14.6118796704282</v>
      </c>
      <c r="FN5">
        <f t="shared" si="9"/>
        <v>11.0640379204282</v>
      </c>
      <c r="FO5">
        <f t="shared" si="9"/>
        <v>7.16631367563657</v>
      </c>
      <c r="FP5">
        <f t="shared" si="9"/>
        <v>11.0640379204282</v>
      </c>
      <c r="FQ5">
        <f t="shared" si="9"/>
        <v>15.3866972641782</v>
      </c>
      <c r="FR5">
        <f t="shared" ref="FR5:GZ5" si="10">FR4*(1-BU4*0.5)+$C5*BU4*0.5*0.8+BU54-(0.22/3)*FR4</f>
        <v>6.47005743084491</v>
      </c>
      <c r="FS5">
        <f t="shared" si="10"/>
        <v>9.17252560619213</v>
      </c>
      <c r="FT5">
        <f t="shared" si="10"/>
        <v>5.11308705758102</v>
      </c>
      <c r="FU5">
        <f t="shared" si="10"/>
        <v>20.2224887520255</v>
      </c>
      <c r="FV5">
        <f t="shared" si="10"/>
        <v>13.8275289412616</v>
      </c>
      <c r="FW5">
        <f t="shared" si="10"/>
        <v>10.5409685506366</v>
      </c>
      <c r="FX5">
        <f t="shared" si="10"/>
        <v>9.18399817737269</v>
      </c>
      <c r="FY5">
        <f t="shared" si="10"/>
        <v>3.75611668431713</v>
      </c>
      <c r="FZ5">
        <f t="shared" si="10"/>
        <v>13.0439054048032</v>
      </c>
      <c r="GA5">
        <f t="shared" si="10"/>
        <v>16.7272264534144</v>
      </c>
      <c r="GB5">
        <f t="shared" si="10"/>
        <v>15.3118769846643</v>
      </c>
      <c r="GC5">
        <f t="shared" si="10"/>
        <v>16.7272264534144</v>
      </c>
      <c r="GD5">
        <f t="shared" si="10"/>
        <v>14.6118796704282</v>
      </c>
      <c r="GE5">
        <f t="shared" si="10"/>
        <v>3.75611668431713</v>
      </c>
      <c r="GF5">
        <f t="shared" si="10"/>
        <v>10.5409685506366</v>
      </c>
      <c r="GG5">
        <f t="shared" si="10"/>
        <v>3.75611668431713</v>
      </c>
      <c r="GH5">
        <f t="shared" si="10"/>
        <v>10.4153599377894</v>
      </c>
      <c r="GI5">
        <f t="shared" si="10"/>
        <v>22.9097749429977</v>
      </c>
      <c r="GJ5">
        <f t="shared" si="10"/>
        <v>19.8478201443866</v>
      </c>
      <c r="GK5">
        <f t="shared" si="10"/>
        <v>17.8723659273727</v>
      </c>
      <c r="GL5">
        <f t="shared" si="10"/>
        <v>6.47005743084491</v>
      </c>
      <c r="GM5">
        <f t="shared" si="10"/>
        <v>19.2903375454282</v>
      </c>
      <c r="GN5">
        <f t="shared" si="10"/>
        <v>6.47005743084491</v>
      </c>
      <c r="GO5">
        <f t="shared" si="10"/>
        <v>9.9439737259838</v>
      </c>
      <c r="GP5">
        <f t="shared" si="10"/>
        <v>9.76479650549769</v>
      </c>
      <c r="GQ5">
        <f t="shared" si="10"/>
        <v>3.75611668431713</v>
      </c>
      <c r="GR5">
        <f t="shared" si="10"/>
        <v>20.2224887520255</v>
      </c>
      <c r="GS5">
        <f t="shared" si="10"/>
        <v>5.86707226070602</v>
      </c>
      <c r="GT5">
        <f t="shared" si="10"/>
        <v>13.0439054048032</v>
      </c>
      <c r="GU5">
        <f t="shared" si="10"/>
        <v>3.75611668431713</v>
      </c>
      <c r="GV5">
        <f t="shared" si="10"/>
        <v>9.18399817737269</v>
      </c>
      <c r="GW5">
        <f t="shared" si="10"/>
        <v>7.8270278041088</v>
      </c>
      <c r="GX5">
        <f t="shared" si="10"/>
        <v>9.76479650549769</v>
      </c>
      <c r="GY5">
        <f t="shared" si="10"/>
        <v>5.86707226070602</v>
      </c>
      <c r="GZ5">
        <f t="shared" si="10"/>
        <v>12.3632793353588</v>
      </c>
      <c r="HA5" s="17">
        <v>3</v>
      </c>
      <c r="HB5">
        <f t="shared" si="7"/>
        <v>11.0810845266262</v>
      </c>
    </row>
    <row r="6" spans="1:210">
      <c r="A6" s="2">
        <v>42793.0833333333</v>
      </c>
      <c r="B6" s="3">
        <v>4.5</v>
      </c>
      <c r="C6" s="3">
        <v>72</v>
      </c>
      <c r="E6" s="9">
        <v>0</v>
      </c>
      <c r="F6">
        <v>0</v>
      </c>
      <c r="H6" s="15">
        <v>0.075</v>
      </c>
      <c r="I6" s="15">
        <v>0.425</v>
      </c>
      <c r="J6" s="15">
        <v>0.225</v>
      </c>
      <c r="K6" s="15">
        <v>0.125</v>
      </c>
      <c r="L6" s="15">
        <v>0.075</v>
      </c>
      <c r="M6" s="15">
        <v>0.025</v>
      </c>
      <c r="N6" s="15">
        <v>0.025</v>
      </c>
      <c r="O6" s="15">
        <v>0.225</v>
      </c>
      <c r="P6" s="15">
        <v>0.225</v>
      </c>
      <c r="Q6" s="15">
        <v>0.025</v>
      </c>
      <c r="R6" s="15">
        <v>0.025</v>
      </c>
      <c r="S6" s="15">
        <v>0.075</v>
      </c>
      <c r="T6" s="15">
        <v>0.175</v>
      </c>
      <c r="U6" s="15">
        <v>0.375</v>
      </c>
      <c r="V6" s="15">
        <v>0.125</v>
      </c>
      <c r="W6" s="15">
        <v>0.075</v>
      </c>
      <c r="X6" s="15">
        <v>0.275</v>
      </c>
      <c r="Y6" s="15">
        <v>0.025</v>
      </c>
      <c r="Z6" s="15">
        <v>0.375</v>
      </c>
      <c r="AA6" s="15">
        <v>0.075</v>
      </c>
      <c r="AB6" s="15">
        <v>0.425</v>
      </c>
      <c r="AC6" s="15">
        <v>0.325</v>
      </c>
      <c r="AD6" s="15">
        <v>0.325</v>
      </c>
      <c r="AE6" s="15">
        <v>0.225</v>
      </c>
      <c r="AF6" s="15">
        <v>0.025</v>
      </c>
      <c r="AG6" s="15">
        <v>0.275</v>
      </c>
      <c r="AH6" s="15">
        <v>0.275</v>
      </c>
      <c r="AI6" s="15">
        <v>0.025</v>
      </c>
      <c r="AJ6" s="15">
        <v>0.125</v>
      </c>
      <c r="AK6" s="15">
        <v>0.225</v>
      </c>
      <c r="AL6" s="15">
        <v>0.275</v>
      </c>
      <c r="AM6" s="15">
        <v>0.075</v>
      </c>
      <c r="AN6" s="15">
        <v>0.075</v>
      </c>
      <c r="AO6" s="15">
        <v>0.225</v>
      </c>
      <c r="AP6" s="15">
        <v>0.025</v>
      </c>
      <c r="AQ6" s="15">
        <v>0.125</v>
      </c>
      <c r="AR6" s="15">
        <v>0.425</v>
      </c>
      <c r="AS6" s="15">
        <v>0.075</v>
      </c>
      <c r="AT6" s="15">
        <v>0.225</v>
      </c>
      <c r="AU6" s="15">
        <v>0.025</v>
      </c>
      <c r="AV6" s="15">
        <v>0.125</v>
      </c>
      <c r="AW6" s="15">
        <v>0.175</v>
      </c>
      <c r="AX6" s="15">
        <v>0.025</v>
      </c>
      <c r="AY6" s="15">
        <v>0.075</v>
      </c>
      <c r="AZ6" s="15">
        <v>0.475</v>
      </c>
      <c r="BA6" s="15">
        <v>0.425</v>
      </c>
      <c r="BB6" s="15">
        <v>0.075</v>
      </c>
      <c r="BC6" s="15">
        <v>0.075</v>
      </c>
      <c r="BD6" s="15">
        <v>0.125</v>
      </c>
      <c r="BE6" s="15">
        <v>0.125</v>
      </c>
      <c r="BF6" s="15">
        <v>0.275</v>
      </c>
      <c r="BG6" s="15">
        <v>0.025</v>
      </c>
      <c r="BH6" s="15">
        <v>0.075</v>
      </c>
      <c r="BI6" s="15">
        <v>0.025</v>
      </c>
      <c r="BJ6" s="15">
        <v>0.075</v>
      </c>
      <c r="BK6" s="15">
        <v>0.375</v>
      </c>
      <c r="BL6" s="15">
        <v>0.025</v>
      </c>
      <c r="BM6" s="15">
        <v>0.025</v>
      </c>
      <c r="BN6" s="15">
        <v>0.475</v>
      </c>
      <c r="BO6" s="15">
        <v>0.025</v>
      </c>
      <c r="BP6" s="15">
        <v>0.075</v>
      </c>
      <c r="BQ6" s="15">
        <v>0.025</v>
      </c>
      <c r="BR6" s="15">
        <v>0.025</v>
      </c>
      <c r="BS6" s="15">
        <v>0.475</v>
      </c>
      <c r="BT6" s="15">
        <v>0.075</v>
      </c>
      <c r="BU6" s="15">
        <v>0.025</v>
      </c>
      <c r="BV6" s="15">
        <v>0.125</v>
      </c>
      <c r="BW6" s="15">
        <v>0.025</v>
      </c>
      <c r="BX6" s="15">
        <v>0.275</v>
      </c>
      <c r="BY6" s="15">
        <v>0.025</v>
      </c>
      <c r="BZ6" s="15">
        <v>0.025</v>
      </c>
      <c r="CA6" s="15">
        <v>0.325</v>
      </c>
      <c r="CB6" s="15">
        <v>0.375</v>
      </c>
      <c r="CC6" s="15">
        <v>0.025</v>
      </c>
      <c r="CD6" s="15">
        <v>0.025</v>
      </c>
      <c r="CE6" s="15">
        <v>0.025</v>
      </c>
      <c r="CF6" s="15">
        <v>0.025</v>
      </c>
      <c r="CG6" s="15">
        <v>0.425</v>
      </c>
      <c r="CH6" s="15">
        <v>0.075</v>
      </c>
      <c r="CI6" s="15">
        <v>0.025</v>
      </c>
      <c r="CJ6" s="15">
        <v>0.275</v>
      </c>
      <c r="CK6" s="15">
        <v>0.425</v>
      </c>
      <c r="CL6" s="15">
        <v>0.125</v>
      </c>
      <c r="CM6" s="15">
        <v>0.025</v>
      </c>
      <c r="CN6" s="15">
        <v>0.075</v>
      </c>
      <c r="CO6" s="15">
        <v>0.125</v>
      </c>
      <c r="CP6" s="15">
        <v>0.225</v>
      </c>
      <c r="CQ6" s="15">
        <v>0.075</v>
      </c>
      <c r="CR6" s="15">
        <v>0.125</v>
      </c>
      <c r="CS6" s="15">
        <v>0.225</v>
      </c>
      <c r="CT6" s="15">
        <v>0.025</v>
      </c>
      <c r="CU6" s="15">
        <v>0.175</v>
      </c>
      <c r="CV6" s="15">
        <v>0.025</v>
      </c>
      <c r="CW6" s="15">
        <v>0.225</v>
      </c>
      <c r="CX6" s="15">
        <v>0.125</v>
      </c>
      <c r="CY6" s="15">
        <v>0.025</v>
      </c>
      <c r="CZ6" s="15">
        <v>0.175</v>
      </c>
      <c r="DA6" s="15">
        <v>0.025</v>
      </c>
      <c r="DB6" s="15">
        <v>0.025</v>
      </c>
      <c r="DC6" s="15">
        <v>0.075</v>
      </c>
      <c r="DE6">
        <f t="shared" si="3"/>
        <v>6.84591083469739</v>
      </c>
      <c r="DF6">
        <f t="shared" ref="DF6:EK6" si="11">DF5*(1-I5*0.5)+$C6*I5*0.5*0.8+I55-(0.22/3)*DF5</f>
        <v>9.33073222248674</v>
      </c>
      <c r="DG6">
        <f t="shared" si="11"/>
        <v>8.01855939892626</v>
      </c>
      <c r="DH6">
        <f t="shared" si="11"/>
        <v>18.354583572779</v>
      </c>
      <c r="DI6">
        <f t="shared" si="11"/>
        <v>24.4311595624925</v>
      </c>
      <c r="DJ6">
        <f t="shared" si="11"/>
        <v>11.6081808322813</v>
      </c>
      <c r="DK6">
        <f t="shared" si="11"/>
        <v>9.33073222248674</v>
      </c>
      <c r="DL6">
        <f t="shared" si="11"/>
        <v>17.7361886218979</v>
      </c>
      <c r="DM6">
        <f t="shared" si="11"/>
        <v>11.6076515145961</v>
      </c>
      <c r="DN6">
        <f t="shared" si="11"/>
        <v>11.9550778696077</v>
      </c>
      <c r="DO6">
        <f t="shared" si="11"/>
        <v>11.9820506282043</v>
      </c>
      <c r="DP6">
        <f t="shared" si="11"/>
        <v>11.9550778696077</v>
      </c>
      <c r="DQ6">
        <f t="shared" si="11"/>
        <v>11.3775325945976</v>
      </c>
      <c r="DR6">
        <f t="shared" si="11"/>
        <v>12.7372777378629</v>
      </c>
      <c r="DS6">
        <f t="shared" si="11"/>
        <v>18.7907120370889</v>
      </c>
      <c r="DT6">
        <f t="shared" si="11"/>
        <v>14.9224933320498</v>
      </c>
      <c r="DU6">
        <f t="shared" si="11"/>
        <v>9.21081715832731</v>
      </c>
      <c r="DV6">
        <f t="shared" si="11"/>
        <v>20.1899054015044</v>
      </c>
      <c r="DW6">
        <f t="shared" si="11"/>
        <v>4.15371666891324</v>
      </c>
      <c r="DX6">
        <f t="shared" si="11"/>
        <v>6.63471083469739</v>
      </c>
      <c r="DY6">
        <f t="shared" si="11"/>
        <v>17.3579423500171</v>
      </c>
      <c r="DZ6">
        <f t="shared" si="11"/>
        <v>4.15371666891324</v>
      </c>
      <c r="EA6">
        <f t="shared" si="11"/>
        <v>19.3663892246713</v>
      </c>
      <c r="EB6">
        <f t="shared" si="11"/>
        <v>24.2977367006797</v>
      </c>
      <c r="EC6">
        <f t="shared" si="11"/>
        <v>9.21081715832731</v>
      </c>
      <c r="ED6">
        <f t="shared" si="11"/>
        <v>12.600606879573</v>
      </c>
      <c r="EE6">
        <f t="shared" si="11"/>
        <v>9.19120796315514</v>
      </c>
      <c r="EF6">
        <f t="shared" si="11"/>
        <v>13.9573051827443</v>
      </c>
      <c r="EG6">
        <f t="shared" si="11"/>
        <v>20.0192103075605</v>
      </c>
      <c r="EH6">
        <f t="shared" si="11"/>
        <v>16.1170728494963</v>
      </c>
      <c r="EI6">
        <f t="shared" si="11"/>
        <v>8.01855939892626</v>
      </c>
      <c r="EJ6">
        <f t="shared" si="11"/>
        <v>11.4209908780177</v>
      </c>
      <c r="EK6">
        <f t="shared" si="11"/>
        <v>9.21081715832731</v>
      </c>
      <c r="EL6">
        <f t="shared" ref="EL6:FQ6" si="12">EL5*(1-AO5*0.5)+$C6*AO5*0.5*0.8+AO55-(0.22/3)*EL5</f>
        <v>16.4300674395209</v>
      </c>
      <c r="EM6">
        <f t="shared" si="12"/>
        <v>6.70638657536579</v>
      </c>
      <c r="EN6">
        <f t="shared" si="12"/>
        <v>20.0626685909807</v>
      </c>
      <c r="EO6">
        <f t="shared" si="12"/>
        <v>17.0583211852732</v>
      </c>
      <c r="EP6">
        <f t="shared" si="12"/>
        <v>21.2278082568719</v>
      </c>
      <c r="EQ6">
        <f t="shared" si="12"/>
        <v>24.7505844882535</v>
      </c>
      <c r="ER6">
        <f t="shared" si="12"/>
        <v>20.0013988969341</v>
      </c>
      <c r="ES6">
        <f t="shared" si="12"/>
        <v>20.8454823862324</v>
      </c>
      <c r="ET6">
        <f t="shared" si="12"/>
        <v>18.8657308654902</v>
      </c>
      <c r="EU6">
        <f t="shared" si="12"/>
        <v>10.8962499713539</v>
      </c>
      <c r="EV6">
        <f t="shared" si="12"/>
        <v>7.37680508514443</v>
      </c>
      <c r="EW6">
        <f t="shared" si="12"/>
        <v>20.0626685909807</v>
      </c>
      <c r="EX6">
        <f t="shared" si="12"/>
        <v>17.1646528068675</v>
      </c>
      <c r="EY6">
        <f t="shared" si="12"/>
        <v>19.5826552261572</v>
      </c>
      <c r="EZ6">
        <f t="shared" si="12"/>
        <v>5.49981375180532</v>
      </c>
      <c r="FA6">
        <f t="shared" si="12"/>
        <v>7.96905944019218</v>
      </c>
      <c r="FB6">
        <f t="shared" si="12"/>
        <v>16.3781052738756</v>
      </c>
      <c r="FC6">
        <f t="shared" si="12"/>
        <v>14.1536519419051</v>
      </c>
      <c r="FD6">
        <f t="shared" si="12"/>
        <v>5.49981375180532</v>
      </c>
      <c r="FE6">
        <f t="shared" si="12"/>
        <v>21.038156233702</v>
      </c>
      <c r="FF6">
        <f t="shared" si="12"/>
        <v>17.3579423500171</v>
      </c>
      <c r="FG6">
        <f t="shared" si="12"/>
        <v>26.0165160636933</v>
      </c>
      <c r="FH6">
        <f t="shared" si="12"/>
        <v>20.4330955749144</v>
      </c>
      <c r="FI6">
        <f t="shared" si="12"/>
        <v>15.1523963402891</v>
      </c>
      <c r="FJ6">
        <f t="shared" si="12"/>
        <v>5.49981375180532</v>
      </c>
      <c r="FK6">
        <f t="shared" si="12"/>
        <v>17.7361886218979</v>
      </c>
      <c r="FL6">
        <f t="shared" si="12"/>
        <v>10.3261050460472</v>
      </c>
      <c r="FM6">
        <f t="shared" si="12"/>
        <v>14.0776933320498</v>
      </c>
      <c r="FN6">
        <f t="shared" si="12"/>
        <v>11.9977737175808</v>
      </c>
      <c r="FO6">
        <f t="shared" si="12"/>
        <v>8.53204724325352</v>
      </c>
      <c r="FP6">
        <f t="shared" si="12"/>
        <v>10.8343746655915</v>
      </c>
      <c r="FQ6">
        <f t="shared" si="12"/>
        <v>14.7860057490029</v>
      </c>
      <c r="FR6">
        <f t="shared" ref="FR6:GZ6" si="13">FR5*(1-BU5*0.5)+$C6*BU5*0.5*0.8+BU55-(0.22/3)*FR5</f>
        <v>7.91295939892626</v>
      </c>
      <c r="FS6">
        <f t="shared" si="13"/>
        <v>13.9479645977081</v>
      </c>
      <c r="FT6">
        <f t="shared" si="13"/>
        <v>5.39421375180532</v>
      </c>
      <c r="FU6">
        <f t="shared" si="13"/>
        <v>20.1411629153426</v>
      </c>
      <c r="FV6">
        <f t="shared" si="13"/>
        <v>14.4549778169384</v>
      </c>
      <c r="FW6">
        <f t="shared" si="13"/>
        <v>10.3562020833736</v>
      </c>
      <c r="FX6">
        <f t="shared" si="13"/>
        <v>18.798905365007</v>
      </c>
      <c r="FY6">
        <f t="shared" si="13"/>
        <v>4.15371666891324</v>
      </c>
      <c r="FZ6">
        <f t="shared" si="13"/>
        <v>13.7582058891042</v>
      </c>
      <c r="GA6">
        <f t="shared" si="13"/>
        <v>17.0332921881609</v>
      </c>
      <c r="GB6">
        <f t="shared" si="13"/>
        <v>15.7748106188641</v>
      </c>
      <c r="GC6">
        <f t="shared" si="13"/>
        <v>21.1205695428195</v>
      </c>
      <c r="GD6">
        <f t="shared" si="13"/>
        <v>22.6753173979642</v>
      </c>
      <c r="GE6">
        <f t="shared" si="13"/>
        <v>16.2685904149419</v>
      </c>
      <c r="GF6">
        <f t="shared" si="13"/>
        <v>13.8856294420759</v>
      </c>
      <c r="GG6">
        <f t="shared" si="13"/>
        <v>6.84591083469739</v>
      </c>
      <c r="GH6">
        <f t="shared" si="13"/>
        <v>11.4209908780177</v>
      </c>
      <c r="GI6">
        <f t="shared" si="13"/>
        <v>27.7341419786991</v>
      </c>
      <c r="GJ6">
        <f t="shared" si="13"/>
        <v>25.4708470567257</v>
      </c>
      <c r="GK6">
        <f t="shared" si="13"/>
        <v>25.0038479997987</v>
      </c>
      <c r="GL6">
        <f t="shared" si="13"/>
        <v>9.19120796315514</v>
      </c>
      <c r="GM6">
        <f t="shared" si="13"/>
        <v>21.2278082568719</v>
      </c>
      <c r="GN6">
        <f t="shared" si="13"/>
        <v>10.469456527384</v>
      </c>
      <c r="GO6">
        <f t="shared" si="13"/>
        <v>13.3846512850547</v>
      </c>
      <c r="GP6">
        <f t="shared" si="13"/>
        <v>13.2342917341968</v>
      </c>
      <c r="GQ6">
        <f t="shared" si="13"/>
        <v>9.53810500048153</v>
      </c>
      <c r="GR6">
        <f t="shared" si="13"/>
        <v>22.9444762589407</v>
      </c>
      <c r="GS6">
        <f t="shared" si="13"/>
        <v>7.37680508514443</v>
      </c>
      <c r="GT6">
        <f t="shared" si="13"/>
        <v>14.8721082539841</v>
      </c>
      <c r="GU6">
        <f t="shared" si="13"/>
        <v>9.53810500048153</v>
      </c>
      <c r="GV6">
        <f t="shared" si="13"/>
        <v>10.3261050460472</v>
      </c>
      <c r="GW6">
        <f t="shared" si="13"/>
        <v>7.87520791758946</v>
      </c>
      <c r="GX6">
        <f t="shared" si="13"/>
        <v>13.2342917341968</v>
      </c>
      <c r="GY6">
        <f t="shared" si="13"/>
        <v>7.37680508514443</v>
      </c>
      <c r="GZ6">
        <f t="shared" si="13"/>
        <v>13.1530158756899</v>
      </c>
      <c r="HA6" s="17">
        <v>4.5</v>
      </c>
      <c r="HB6">
        <f t="shared" si="7"/>
        <v>14.0631017471461</v>
      </c>
    </row>
    <row r="7" spans="1:210">
      <c r="A7" s="2">
        <v>42793.1041666667</v>
      </c>
      <c r="B7" s="3">
        <v>12.8333333333333</v>
      </c>
      <c r="C7" s="3">
        <v>72</v>
      </c>
      <c r="E7" s="9">
        <v>0</v>
      </c>
      <c r="F7">
        <v>0</v>
      </c>
      <c r="H7" s="15">
        <v>0.025</v>
      </c>
      <c r="I7" s="15">
        <v>0.075</v>
      </c>
      <c r="J7" s="15">
        <v>0.025</v>
      </c>
      <c r="K7" s="15">
        <v>0.125</v>
      </c>
      <c r="L7" s="15">
        <v>0.075</v>
      </c>
      <c r="M7" s="15">
        <v>0.125</v>
      </c>
      <c r="N7" s="15">
        <v>0.425</v>
      </c>
      <c r="O7" s="15">
        <v>0.075</v>
      </c>
      <c r="P7" s="15">
        <v>0.325</v>
      </c>
      <c r="Q7" s="15">
        <v>0.175</v>
      </c>
      <c r="R7" s="15">
        <v>0.425</v>
      </c>
      <c r="S7" s="15">
        <v>0.125</v>
      </c>
      <c r="T7" s="15">
        <v>0.175</v>
      </c>
      <c r="U7" s="15">
        <v>0.275</v>
      </c>
      <c r="V7" s="15">
        <v>0.075</v>
      </c>
      <c r="W7" s="15">
        <v>0.075</v>
      </c>
      <c r="X7" s="15">
        <v>0.025</v>
      </c>
      <c r="Y7" s="15">
        <v>0.075</v>
      </c>
      <c r="Z7" s="15">
        <v>0.025</v>
      </c>
      <c r="AA7" s="15">
        <v>0.325</v>
      </c>
      <c r="AB7" s="15">
        <v>0.425</v>
      </c>
      <c r="AC7" s="15">
        <v>0.025</v>
      </c>
      <c r="AD7" s="15">
        <v>0.175</v>
      </c>
      <c r="AE7" s="15">
        <v>0.025</v>
      </c>
      <c r="AF7" s="15">
        <v>0.075</v>
      </c>
      <c r="AG7" s="15">
        <v>0.025</v>
      </c>
      <c r="AH7" s="15">
        <v>0.125</v>
      </c>
      <c r="AI7" s="15">
        <v>0.225</v>
      </c>
      <c r="AJ7" s="15">
        <v>0.025</v>
      </c>
      <c r="AK7" s="15">
        <v>0.025</v>
      </c>
      <c r="AL7" s="15">
        <v>0.375</v>
      </c>
      <c r="AM7" s="15">
        <v>0.125</v>
      </c>
      <c r="AN7" s="15">
        <v>0.125</v>
      </c>
      <c r="AO7" s="15">
        <v>0.125</v>
      </c>
      <c r="AP7" s="15">
        <v>0.025</v>
      </c>
      <c r="AQ7" s="15">
        <v>0.025</v>
      </c>
      <c r="AR7" s="15">
        <v>0.325</v>
      </c>
      <c r="AS7" s="15">
        <v>0.125</v>
      </c>
      <c r="AT7" s="15">
        <v>0.025</v>
      </c>
      <c r="AU7" s="15">
        <v>0.175</v>
      </c>
      <c r="AV7" s="15">
        <v>0.025</v>
      </c>
      <c r="AW7" s="15">
        <v>0.025</v>
      </c>
      <c r="AX7" s="15">
        <v>0.125</v>
      </c>
      <c r="AY7" s="15">
        <v>0.275</v>
      </c>
      <c r="AZ7" s="15">
        <v>0.025</v>
      </c>
      <c r="BA7" s="15">
        <v>0.175</v>
      </c>
      <c r="BB7" s="15">
        <v>0.125</v>
      </c>
      <c r="BC7" s="15">
        <v>0.125</v>
      </c>
      <c r="BD7" s="15">
        <v>0.075</v>
      </c>
      <c r="BE7" s="15">
        <v>0.425</v>
      </c>
      <c r="BF7" s="15">
        <v>0.125</v>
      </c>
      <c r="BG7" s="15">
        <v>0.375</v>
      </c>
      <c r="BH7" s="15">
        <v>0.125</v>
      </c>
      <c r="BI7" s="15">
        <v>0.425</v>
      </c>
      <c r="BJ7" s="15">
        <v>0.075</v>
      </c>
      <c r="BK7" s="15">
        <v>0.125</v>
      </c>
      <c r="BL7" s="15">
        <v>0.425</v>
      </c>
      <c r="BM7" s="15">
        <v>0.275</v>
      </c>
      <c r="BN7" s="15">
        <v>0.425</v>
      </c>
      <c r="BO7" s="15">
        <v>0.025</v>
      </c>
      <c r="BP7" s="15">
        <v>0.425</v>
      </c>
      <c r="BQ7" s="15">
        <v>0.125</v>
      </c>
      <c r="BR7" s="15">
        <v>0.275</v>
      </c>
      <c r="BS7" s="15">
        <v>0.025</v>
      </c>
      <c r="BT7" s="15">
        <v>0.075</v>
      </c>
      <c r="BU7" s="15">
        <v>0.025</v>
      </c>
      <c r="BV7" s="15">
        <v>0.175</v>
      </c>
      <c r="BW7" s="15">
        <v>0.025</v>
      </c>
      <c r="BX7" s="15">
        <v>0.025</v>
      </c>
      <c r="BY7" s="15">
        <v>0.025</v>
      </c>
      <c r="BZ7" s="15">
        <v>0.025</v>
      </c>
      <c r="CA7" s="15">
        <v>0.025</v>
      </c>
      <c r="CB7" s="15">
        <v>0.075</v>
      </c>
      <c r="CC7" s="15">
        <v>0.325</v>
      </c>
      <c r="CD7" s="15">
        <v>0.075</v>
      </c>
      <c r="CE7" s="15">
        <v>0.175</v>
      </c>
      <c r="CF7" s="15">
        <v>0.075</v>
      </c>
      <c r="CG7" s="15">
        <v>0.025</v>
      </c>
      <c r="CH7" s="15">
        <v>0.075</v>
      </c>
      <c r="CI7" s="15">
        <v>0.225</v>
      </c>
      <c r="CJ7" s="15">
        <v>0.425</v>
      </c>
      <c r="CK7" s="15">
        <v>0.075</v>
      </c>
      <c r="CL7" s="15">
        <v>0.025</v>
      </c>
      <c r="CM7" s="15">
        <v>0.075</v>
      </c>
      <c r="CN7" s="15">
        <v>0.475</v>
      </c>
      <c r="CO7" s="15">
        <v>0.025</v>
      </c>
      <c r="CP7" s="15">
        <v>0.075</v>
      </c>
      <c r="CQ7" s="15">
        <v>0.375</v>
      </c>
      <c r="CR7" s="15">
        <v>0.175</v>
      </c>
      <c r="CS7" s="15">
        <v>0.275</v>
      </c>
      <c r="CT7" s="15">
        <v>0.125</v>
      </c>
      <c r="CU7" s="15">
        <v>0.475</v>
      </c>
      <c r="CV7" s="15">
        <v>0.025</v>
      </c>
      <c r="CW7" s="15">
        <v>0.275</v>
      </c>
      <c r="CX7" s="15">
        <v>0.025</v>
      </c>
      <c r="CY7" s="15">
        <v>0.075</v>
      </c>
      <c r="CZ7" s="15">
        <v>0.025</v>
      </c>
      <c r="DA7" s="15">
        <v>0.025</v>
      </c>
      <c r="DB7" s="15">
        <v>0.125</v>
      </c>
      <c r="DC7" s="15">
        <v>0.275</v>
      </c>
      <c r="DE7">
        <f t="shared" si="3"/>
        <v>8.24715571718509</v>
      </c>
      <c r="DF7">
        <f t="shared" ref="DF7:EK7" si="14">DF6*(1-I6*0.5)+$C7*I6*0.5*0.8+I56-(0.22/3)*DF6</f>
        <v>18.9036979288926</v>
      </c>
      <c r="DG7">
        <f t="shared" si="14"/>
        <v>13.0084437772925</v>
      </c>
      <c r="DH7">
        <f t="shared" si="14"/>
        <v>19.4614193041432</v>
      </c>
      <c r="DI7">
        <f t="shared" si="14"/>
        <v>23.8833727109829</v>
      </c>
      <c r="DJ7">
        <f t="shared" si="14"/>
        <v>11.3318119775105</v>
      </c>
      <c r="DK7">
        <f t="shared" si="14"/>
        <v>9.24984437338996</v>
      </c>
      <c r="DL7">
        <f t="shared" si="14"/>
        <v>20.9202135696619</v>
      </c>
      <c r="DM7">
        <f t="shared" si="14"/>
        <v>15.930562941467</v>
      </c>
      <c r="DN7">
        <f t="shared" si="14"/>
        <v>11.6489336857997</v>
      </c>
      <c r="DO7">
        <f t="shared" si="14"/>
        <v>11.6735912826168</v>
      </c>
      <c r="DP7">
        <f t="shared" si="14"/>
        <v>12.7900567390595</v>
      </c>
      <c r="DQ7">
        <f t="shared" si="14"/>
        <v>14.5876461022998</v>
      </c>
      <c r="DR7">
        <f t="shared" si="14"/>
        <v>20.2149711279037</v>
      </c>
      <c r="DS7">
        <f t="shared" si="14"/>
        <v>19.8383069853843</v>
      </c>
      <c r="DT7">
        <f t="shared" si="14"/>
        <v>15.4285836544143</v>
      </c>
      <c r="DU7">
        <f t="shared" si="14"/>
        <v>15.1888698741133</v>
      </c>
      <c r="DV7">
        <f t="shared" si="14"/>
        <v>19.1769385212086</v>
      </c>
      <c r="DW7">
        <f t="shared" si="14"/>
        <v>13.8702889044384</v>
      </c>
      <c r="DX7">
        <f t="shared" si="14"/>
        <v>8.05936371718509</v>
      </c>
      <c r="DY7">
        <f t="shared" si="14"/>
        <v>24.6364638283039</v>
      </c>
      <c r="DZ7">
        <f t="shared" si="14"/>
        <v>12.5341318211612</v>
      </c>
      <c r="EA7">
        <f t="shared" si="14"/>
        <v>24.1591490991864</v>
      </c>
      <c r="EB7">
        <f t="shared" si="14"/>
        <v>26.2624072971368</v>
      </c>
      <c r="EC7">
        <f t="shared" si="14"/>
        <v>9.14022201890421</v>
      </c>
      <c r="ED7">
        <f t="shared" si="14"/>
        <v>17.8639789291297</v>
      </c>
      <c r="EE7">
        <f t="shared" si="14"/>
        <v>15.1733949509233</v>
      </c>
      <c r="EF7">
        <f t="shared" si="14"/>
        <v>13.4793031545587</v>
      </c>
      <c r="EG7">
        <f t="shared" si="14"/>
        <v>20.8999342407836</v>
      </c>
      <c r="EH7">
        <f t="shared" si="14"/>
        <v>19.6019834782982</v>
      </c>
      <c r="EI7">
        <f t="shared" si="14"/>
        <v>14.2479797923193</v>
      </c>
      <c r="EJ7">
        <f t="shared" si="14"/>
        <v>12.3151643890374</v>
      </c>
      <c r="EK7">
        <f t="shared" si="14"/>
        <v>10.349951589946</v>
      </c>
      <c r="EL7">
        <f t="shared" ref="EL7:FQ7" si="15">EL6*(1-AO6*0.5)+$C7*AO6*0.5*0.8+AO56-(0.22/3)*EL6</f>
        <v>19.8568132403433</v>
      </c>
      <c r="EM7">
        <f t="shared" si="15"/>
        <v>6.85075506098023</v>
      </c>
      <c r="EN7">
        <f t="shared" si="15"/>
        <v>20.9374894407058</v>
      </c>
      <c r="EO7">
        <f t="shared" si="15"/>
        <v>24.4224843798159</v>
      </c>
      <c r="EP7">
        <f t="shared" si="15"/>
        <v>21.0350595084019</v>
      </c>
      <c r="EQ7">
        <f t="shared" si="15"/>
        <v>26.6311008708531</v>
      </c>
      <c r="ER7">
        <f t="shared" si="15"/>
        <v>19.0046121582806</v>
      </c>
      <c r="ES7">
        <f t="shared" si="15"/>
        <v>21.6139710287692</v>
      </c>
      <c r="ET7">
        <f t="shared" si="15"/>
        <v>20.8714924846239</v>
      </c>
      <c r="EU7">
        <f t="shared" si="15"/>
        <v>10.6809885154794</v>
      </c>
      <c r="EV7">
        <f t="shared" si="15"/>
        <v>8.71920918820759</v>
      </c>
      <c r="EW7">
        <f t="shared" si="15"/>
        <v>27.5065224372842</v>
      </c>
      <c r="EX7">
        <f t="shared" si="15"/>
        <v>24.4984228795712</v>
      </c>
      <c r="EY7">
        <f t="shared" si="15"/>
        <v>19.5722442719247</v>
      </c>
      <c r="EZ7">
        <f t="shared" si="15"/>
        <v>7.05025106098023</v>
      </c>
      <c r="FA7">
        <f t="shared" si="15"/>
        <v>10.4865955328994</v>
      </c>
      <c r="FB7">
        <f t="shared" si="15"/>
        <v>17.7534126408409</v>
      </c>
      <c r="FC7">
        <f t="shared" si="15"/>
        <v>19.0895903241535</v>
      </c>
      <c r="FD7">
        <f t="shared" si="15"/>
        <v>5.74774640477536</v>
      </c>
      <c r="FE7">
        <f t="shared" si="15"/>
        <v>20.8664272511334</v>
      </c>
      <c r="FF7">
        <f t="shared" si="15"/>
        <v>16.5880522983073</v>
      </c>
      <c r="FG7">
        <f t="shared" si="15"/>
        <v>25.293018866634</v>
      </c>
      <c r="FH7">
        <f t="shared" si="15"/>
        <v>25.9034631457909</v>
      </c>
      <c r="FI7">
        <f t="shared" si="15"/>
        <v>14.5718156544143</v>
      </c>
      <c r="FJ7">
        <f t="shared" si="15"/>
        <v>5.74774640477536</v>
      </c>
      <c r="FK7">
        <f t="shared" si="15"/>
        <v>25.9031899919246</v>
      </c>
      <c r="FL7">
        <f t="shared" si="15"/>
        <v>10.1597810295948</v>
      </c>
      <c r="FM7">
        <f t="shared" si="15"/>
        <v>14.6774156544143</v>
      </c>
      <c r="FN7">
        <f t="shared" si="15"/>
        <v>11.6879648068218</v>
      </c>
      <c r="FO7">
        <f t="shared" si="15"/>
        <v>8.51971318820759</v>
      </c>
      <c r="FP7">
        <f t="shared" si="15"/>
        <v>21.1466898737035</v>
      </c>
      <c r="FQ7">
        <f t="shared" si="15"/>
        <v>15.3072234451551</v>
      </c>
      <c r="FR7">
        <f t="shared" ref="FR7:GZ7" si="16">FR6*(1-BU6*0.5)+$C7*BU6*0.5*0.8+BU56-(0.22/3)*FR6</f>
        <v>7.95376371718509</v>
      </c>
      <c r="FS7">
        <f t="shared" si="16"/>
        <v>15.6533660731861</v>
      </c>
      <c r="FT7">
        <f t="shared" si="16"/>
        <v>5.65121040477536</v>
      </c>
      <c r="FU7">
        <f t="shared" si="16"/>
        <v>23.8147344006912</v>
      </c>
      <c r="FV7">
        <f t="shared" si="16"/>
        <v>13.9342588876512</v>
      </c>
      <c r="FW7">
        <f t="shared" si="16"/>
        <v>10.187294737884</v>
      </c>
      <c r="FX7">
        <f t="shared" si="16"/>
        <v>23.7254968497595</v>
      </c>
      <c r="FY7">
        <f t="shared" si="16"/>
        <v>13.8702889044384</v>
      </c>
      <c r="FZ7">
        <f t="shared" si="16"/>
        <v>13.2972932169561</v>
      </c>
      <c r="GA7">
        <f t="shared" si="16"/>
        <v>16.2912679420104</v>
      </c>
      <c r="GB7">
        <f t="shared" si="16"/>
        <v>15.1408060407449</v>
      </c>
      <c r="GC7">
        <f t="shared" si="16"/>
        <v>20.0277206570608</v>
      </c>
      <c r="GD7">
        <f t="shared" si="16"/>
        <v>28.4339558417127</v>
      </c>
      <c r="GE7">
        <f t="shared" si="16"/>
        <v>16.6254883106192</v>
      </c>
      <c r="GF7">
        <f t="shared" si="16"/>
        <v>13.413779581631</v>
      </c>
      <c r="GG7">
        <f t="shared" si="16"/>
        <v>13.3225646337154</v>
      </c>
      <c r="GH7">
        <f t="shared" si="16"/>
        <v>20.3964909853843</v>
      </c>
      <c r="GI7">
        <f t="shared" si="16"/>
        <v>27.5669210265925</v>
      </c>
      <c r="GJ7">
        <f t="shared" si="16"/>
        <v>24.0045993510234</v>
      </c>
      <c r="GK7">
        <f t="shared" si="16"/>
        <v>24.392588179821</v>
      </c>
      <c r="GL7">
        <f t="shared" si="16"/>
        <v>11.5427355481599</v>
      </c>
      <c r="GM7">
        <f t="shared" si="16"/>
        <v>23.7629738891365</v>
      </c>
      <c r="GN7">
        <f t="shared" si="16"/>
        <v>11.4690917622656</v>
      </c>
      <c r="GO7">
        <f t="shared" si="16"/>
        <v>15.1665694855015</v>
      </c>
      <c r="GP7">
        <f t="shared" si="16"/>
        <v>17.2549191869252</v>
      </c>
      <c r="GQ7">
        <f t="shared" si="16"/>
        <v>9.43941765460687</v>
      </c>
      <c r="GR7">
        <f t="shared" si="16"/>
        <v>24.2942396606278</v>
      </c>
      <c r="GS7">
        <f t="shared" si="16"/>
        <v>7.4636293153362</v>
      </c>
      <c r="GT7">
        <f t="shared" si="16"/>
        <v>18.5883748034521</v>
      </c>
      <c r="GU7">
        <f t="shared" si="16"/>
        <v>11.8425124045828</v>
      </c>
      <c r="GV7">
        <f t="shared" si="16"/>
        <v>10.1597810295948</v>
      </c>
      <c r="GW7">
        <f t="shared" si="16"/>
        <v>11.6486119775105</v>
      </c>
      <c r="GX7">
        <f t="shared" si="16"/>
        <v>12.8183483603449</v>
      </c>
      <c r="GY7">
        <f t="shared" si="16"/>
        <v>7.4636293153362</v>
      </c>
      <c r="GZ7">
        <f t="shared" si="16"/>
        <v>13.8552232828009</v>
      </c>
      <c r="HA7" s="17">
        <v>12.8333333333333</v>
      </c>
      <c r="HB7">
        <f t="shared" si="7"/>
        <v>16.2725334794343</v>
      </c>
    </row>
    <row r="8" spans="1:210">
      <c r="A8" s="2">
        <v>42793.125</v>
      </c>
      <c r="B8" s="3">
        <v>15.1666666666667</v>
      </c>
      <c r="C8" s="3">
        <v>76</v>
      </c>
      <c r="E8" s="9">
        <v>0</v>
      </c>
      <c r="F8">
        <v>0</v>
      </c>
      <c r="H8" s="15">
        <v>0.225</v>
      </c>
      <c r="I8" s="15">
        <v>0.025</v>
      </c>
      <c r="J8" s="15">
        <v>0.125</v>
      </c>
      <c r="K8" s="15">
        <v>0.075</v>
      </c>
      <c r="L8" s="15">
        <v>0.125</v>
      </c>
      <c r="M8" s="15">
        <v>0.325</v>
      </c>
      <c r="N8" s="15">
        <v>0.075</v>
      </c>
      <c r="O8" s="15">
        <v>0.325</v>
      </c>
      <c r="P8" s="15">
        <v>0.425</v>
      </c>
      <c r="Q8" s="15">
        <v>0.025</v>
      </c>
      <c r="R8" s="15">
        <v>0.125</v>
      </c>
      <c r="S8" s="15">
        <v>0.425</v>
      </c>
      <c r="T8" s="15">
        <v>0.475</v>
      </c>
      <c r="U8" s="15">
        <v>0.025</v>
      </c>
      <c r="V8" s="15">
        <v>0.075</v>
      </c>
      <c r="W8" s="15">
        <v>0.075</v>
      </c>
      <c r="X8" s="15">
        <v>0.025</v>
      </c>
      <c r="Y8" s="15">
        <v>0.025</v>
      </c>
      <c r="Z8" s="15">
        <v>0.125</v>
      </c>
      <c r="AA8" s="15">
        <v>0.075</v>
      </c>
      <c r="AB8" s="15">
        <v>0.425</v>
      </c>
      <c r="AC8" s="15">
        <v>0.275</v>
      </c>
      <c r="AD8" s="15">
        <v>0.375</v>
      </c>
      <c r="AE8" s="15">
        <v>0.075</v>
      </c>
      <c r="AF8" s="15">
        <v>0.025</v>
      </c>
      <c r="AG8" s="15">
        <v>0.425</v>
      </c>
      <c r="AH8" s="15">
        <v>0.025</v>
      </c>
      <c r="AI8" s="15">
        <v>0.025</v>
      </c>
      <c r="AJ8" s="15">
        <v>0.175</v>
      </c>
      <c r="AK8" s="15">
        <v>0.325</v>
      </c>
      <c r="AL8" s="15">
        <v>0.225</v>
      </c>
      <c r="AM8" s="15">
        <v>0.025</v>
      </c>
      <c r="AN8" s="15">
        <v>0.025</v>
      </c>
      <c r="AO8" s="15">
        <v>0.025</v>
      </c>
      <c r="AP8" s="15">
        <v>0.025</v>
      </c>
      <c r="AQ8" s="15">
        <v>0.425</v>
      </c>
      <c r="AR8" s="15">
        <v>0.375</v>
      </c>
      <c r="AS8" s="15">
        <v>0.425</v>
      </c>
      <c r="AT8" s="15">
        <v>0.125</v>
      </c>
      <c r="AU8" s="15">
        <v>0.025</v>
      </c>
      <c r="AV8" s="15">
        <v>0.425</v>
      </c>
      <c r="AW8" s="15">
        <v>0.175</v>
      </c>
      <c r="AX8" s="15">
        <v>0.025</v>
      </c>
      <c r="AY8" s="15">
        <v>0.275</v>
      </c>
      <c r="AZ8" s="15">
        <v>0.375</v>
      </c>
      <c r="BA8" s="15">
        <v>0.075</v>
      </c>
      <c r="BB8" s="15">
        <v>0.025</v>
      </c>
      <c r="BC8" s="15">
        <v>0.175</v>
      </c>
      <c r="BD8" s="15">
        <v>0.125</v>
      </c>
      <c r="BE8" s="15">
        <v>0.025</v>
      </c>
      <c r="BF8" s="15">
        <v>0.225</v>
      </c>
      <c r="BG8" s="15">
        <v>0.425</v>
      </c>
      <c r="BH8" s="15">
        <v>0.375</v>
      </c>
      <c r="BI8" s="15">
        <v>0.125</v>
      </c>
      <c r="BJ8" s="15">
        <v>0.275</v>
      </c>
      <c r="BK8" s="15">
        <v>0.125</v>
      </c>
      <c r="BL8" s="15">
        <v>0.225</v>
      </c>
      <c r="BM8" s="15">
        <v>0.025</v>
      </c>
      <c r="BN8" s="15">
        <v>0.425</v>
      </c>
      <c r="BO8" s="15">
        <v>0.075</v>
      </c>
      <c r="BP8" s="15">
        <v>0.125</v>
      </c>
      <c r="BQ8" s="15">
        <v>0.175</v>
      </c>
      <c r="BR8" s="15">
        <v>0.075</v>
      </c>
      <c r="BS8" s="15">
        <v>0.075</v>
      </c>
      <c r="BT8" s="15">
        <v>0.075</v>
      </c>
      <c r="BU8" s="15">
        <v>0.025</v>
      </c>
      <c r="BV8" s="15">
        <v>0.175</v>
      </c>
      <c r="BW8" s="15">
        <v>0.475</v>
      </c>
      <c r="BX8" s="15">
        <v>0.425</v>
      </c>
      <c r="BY8" s="15">
        <v>0.025</v>
      </c>
      <c r="BZ8" s="15">
        <v>0.425</v>
      </c>
      <c r="CA8" s="15">
        <v>0.225</v>
      </c>
      <c r="CB8" s="15">
        <v>0.275</v>
      </c>
      <c r="CC8" s="15">
        <v>0.025</v>
      </c>
      <c r="CD8" s="15">
        <v>0.275</v>
      </c>
      <c r="CE8" s="15">
        <v>0.025</v>
      </c>
      <c r="CF8" s="15">
        <v>0.175</v>
      </c>
      <c r="CG8" s="15">
        <v>0.075</v>
      </c>
      <c r="CH8" s="15">
        <v>0.075</v>
      </c>
      <c r="CI8" s="15">
        <v>0.125</v>
      </c>
      <c r="CJ8" s="15">
        <v>0.075</v>
      </c>
      <c r="CK8" s="15">
        <v>0.025</v>
      </c>
      <c r="CL8" s="15">
        <v>0.125</v>
      </c>
      <c r="CM8" s="15">
        <v>0.175</v>
      </c>
      <c r="CN8" s="15">
        <v>0.475</v>
      </c>
      <c r="CO8" s="15">
        <v>0.475</v>
      </c>
      <c r="CP8" s="15">
        <v>0.325</v>
      </c>
      <c r="CQ8" s="15">
        <v>0.025</v>
      </c>
      <c r="CR8" s="15">
        <v>0.425</v>
      </c>
      <c r="CS8" s="15">
        <v>0.425</v>
      </c>
      <c r="CT8" s="15">
        <v>0.175</v>
      </c>
      <c r="CU8" s="15">
        <v>0.075</v>
      </c>
      <c r="CV8" s="15">
        <v>0.075</v>
      </c>
      <c r="CW8" s="15">
        <v>0.025</v>
      </c>
      <c r="CX8" s="15">
        <v>0.025</v>
      </c>
      <c r="CY8" s="15">
        <v>0.375</v>
      </c>
      <c r="CZ8" s="15">
        <v>0.125</v>
      </c>
      <c r="DA8" s="15">
        <v>0.275</v>
      </c>
      <c r="DB8" s="15">
        <v>0.175</v>
      </c>
      <c r="DC8" s="15">
        <v>0.075</v>
      </c>
      <c r="DE8">
        <f t="shared" si="3"/>
        <v>8.29927485146004</v>
      </c>
      <c r="DF8">
        <f t="shared" ref="DF8:EK8" si="17">DF7*(1-I7*0.5)+$C8*I7*0.5*0.8+I57-(0.22/3)*DF7</f>
        <v>19.088538075107</v>
      </c>
      <c r="DG8">
        <f t="shared" si="17"/>
        <v>12.6518856864082</v>
      </c>
      <c r="DH8">
        <f t="shared" si="17"/>
        <v>20.6179098486637</v>
      </c>
      <c r="DI8">
        <f t="shared" si="17"/>
        <v>23.5162989021823</v>
      </c>
      <c r="DJ8">
        <f t="shared" si="17"/>
        <v>13.5925741838986</v>
      </c>
      <c r="DK8">
        <f t="shared" si="17"/>
        <v>19.5259305233293</v>
      </c>
      <c r="DL8">
        <f t="shared" si="17"/>
        <v>20.881556565691</v>
      </c>
      <c r="DM8">
        <f t="shared" si="17"/>
        <v>22.0536051811044</v>
      </c>
      <c r="DN8">
        <f t="shared" si="17"/>
        <v>15.0953968513336</v>
      </c>
      <c r="DO8">
        <f t="shared" si="17"/>
        <v>21.2568897743355</v>
      </c>
      <c r="DP8">
        <f t="shared" si="17"/>
        <v>14.8527406986706</v>
      </c>
      <c r="DQ8">
        <f t="shared" si="17"/>
        <v>17.5614663541799</v>
      </c>
      <c r="DR8">
        <f t="shared" si="17"/>
        <v>24.3129813817706</v>
      </c>
      <c r="DS8">
        <f t="shared" si="17"/>
        <v>19.9195612945042</v>
      </c>
      <c r="DT8">
        <f t="shared" si="17"/>
        <v>15.9985822993834</v>
      </c>
      <c r="DU8">
        <f t="shared" si="17"/>
        <v>14.6451585432519</v>
      </c>
      <c r="DV8">
        <f t="shared" si="17"/>
        <v>19.3314945017746</v>
      </c>
      <c r="DW8">
        <f t="shared" si="17"/>
        <v>13.4397557734741</v>
      </c>
      <c r="DX8">
        <f t="shared" si="17"/>
        <v>16.0386971072156</v>
      </c>
      <c r="DY8">
        <f t="shared" si="17"/>
        <v>30.5145412507137</v>
      </c>
      <c r="DZ8">
        <f t="shared" si="17"/>
        <v>12.2182855065115</v>
      </c>
      <c r="EA8">
        <f t="shared" si="17"/>
        <v>25.5935526190672</v>
      </c>
      <c r="EB8">
        <f t="shared" si="17"/>
        <v>24.7682173374659</v>
      </c>
      <c r="EC8">
        <f t="shared" si="17"/>
        <v>10.4071807451423</v>
      </c>
      <c r="ED8">
        <f t="shared" si="17"/>
        <v>17.090654071046</v>
      </c>
      <c r="EE8">
        <f t="shared" si="17"/>
        <v>16.9123421367562</v>
      </c>
      <c r="EF8">
        <f t="shared" si="17"/>
        <v>17.8143993183366</v>
      </c>
      <c r="EG8">
        <f t="shared" si="17"/>
        <v>19.8660232184496</v>
      </c>
      <c r="EH8">
        <f t="shared" si="17"/>
        <v>18.679479896411</v>
      </c>
      <c r="EI8">
        <f t="shared" si="17"/>
        <v>21.9316317298227</v>
      </c>
      <c r="EJ8">
        <f t="shared" si="17"/>
        <v>14.4423545595265</v>
      </c>
      <c r="EK8">
        <f t="shared" si="17"/>
        <v>12.744083165645</v>
      </c>
      <c r="EL8">
        <f t="shared" ref="EL8:FQ8" si="18">EL7*(1-AO7*0.5)+$C8*AO7*0.5*0.8+AO57-(0.22/3)*EL7</f>
        <v>20.95959610853</v>
      </c>
      <c r="EM8">
        <f t="shared" si="18"/>
        <v>7.02273191824609</v>
      </c>
      <c r="EN8">
        <f t="shared" si="18"/>
        <v>19.9003549303785</v>
      </c>
      <c r="EO8">
        <f t="shared" si="18"/>
        <v>28.5428484802427</v>
      </c>
      <c r="EP8">
        <f t="shared" si="18"/>
        <v>21.9777972585106</v>
      </c>
      <c r="EQ8">
        <f t="shared" si="18"/>
        <v>25.1052647127715</v>
      </c>
      <c r="ER8">
        <f t="shared" si="18"/>
        <v>21.2680370361571</v>
      </c>
      <c r="ES8">
        <f t="shared" si="18"/>
        <v>20.5187718487998</v>
      </c>
      <c r="ET8">
        <f t="shared" si="18"/>
        <v>19.840022713027</v>
      </c>
      <c r="EU8">
        <f t="shared" si="18"/>
        <v>13.0301542421268</v>
      </c>
      <c r="EV8">
        <f t="shared" si="18"/>
        <v>15.2409092510272</v>
      </c>
      <c r="EW8">
        <f t="shared" si="18"/>
        <v>25.905545928084</v>
      </c>
      <c r="EX8">
        <f t="shared" si="18"/>
        <v>25.8782598664402</v>
      </c>
      <c r="EY8">
        <f t="shared" si="18"/>
        <v>20.713681091655</v>
      </c>
      <c r="EZ8">
        <f t="shared" si="18"/>
        <v>9.89259195853041</v>
      </c>
      <c r="FA8">
        <f t="shared" si="18"/>
        <v>11.6043311946697</v>
      </c>
      <c r="FB8">
        <f t="shared" si="18"/>
        <v>25.5988955276672</v>
      </c>
      <c r="FC8">
        <f t="shared" si="18"/>
        <v>20.296587638456</v>
      </c>
      <c r="FD8">
        <f t="shared" si="18"/>
        <v>15.6485425508631</v>
      </c>
      <c r="FE8">
        <f t="shared" si="18"/>
        <v>21.8320708828544</v>
      </c>
      <c r="FF8">
        <f t="shared" si="18"/>
        <v>24.7666340163745</v>
      </c>
      <c r="FG8">
        <f t="shared" si="18"/>
        <v>24.7697092755821</v>
      </c>
      <c r="FH8">
        <f t="shared" si="18"/>
        <v>26.184909401821</v>
      </c>
      <c r="FI8">
        <f t="shared" si="18"/>
        <v>23.3267050131942</v>
      </c>
      <c r="FJ8">
        <f t="shared" si="18"/>
        <v>12.8959298711019</v>
      </c>
      <c r="FK8">
        <f t="shared" si="18"/>
        <v>31.4191948525662</v>
      </c>
      <c r="FL8">
        <f t="shared" si="18"/>
        <v>10.0477331578879</v>
      </c>
      <c r="FM8">
        <f t="shared" si="18"/>
        <v>23.4021210131942</v>
      </c>
      <c r="FN8">
        <f t="shared" si="18"/>
        <v>13.9003495872285</v>
      </c>
      <c r="FO8">
        <f t="shared" si="18"/>
        <v>15.0834736576938</v>
      </c>
      <c r="FP8">
        <f t="shared" si="18"/>
        <v>20.0915989928773</v>
      </c>
      <c r="FQ8">
        <f t="shared" si="18"/>
        <v>15.8906728466504</v>
      </c>
      <c r="FR8">
        <f t="shared" ref="FR8:GZ8" si="19">FR7*(1-BU7*0.5)+$C8*BU7*0.5*0.8+BU57-(0.22/3)*FR7</f>
        <v>8.03106566479337</v>
      </c>
      <c r="FS8">
        <f t="shared" si="19"/>
        <v>18.4557830297487</v>
      </c>
      <c r="FT8">
        <f t="shared" si="19"/>
        <v>5.92614817836547</v>
      </c>
      <c r="FU8">
        <f t="shared" si="19"/>
        <v>22.5306363646319</v>
      </c>
      <c r="FV8">
        <f t="shared" si="19"/>
        <v>13.4982349997945</v>
      </c>
      <c r="FW8">
        <f t="shared" si="19"/>
        <v>10.0728852728823</v>
      </c>
      <c r="FX8">
        <f t="shared" si="19"/>
        <v>22.4490583701552</v>
      </c>
      <c r="FY8">
        <f t="shared" si="19"/>
        <v>14.6129985508631</v>
      </c>
      <c r="FZ8">
        <f t="shared" si="19"/>
        <v>20.0413482332906</v>
      </c>
      <c r="GA8">
        <f t="shared" si="19"/>
        <v>16.765652411771</v>
      </c>
      <c r="GB8">
        <f t="shared" si="19"/>
        <v>18.0256597358584</v>
      </c>
      <c r="GC8">
        <f t="shared" si="19"/>
        <v>20.0879816175699</v>
      </c>
      <c r="GD8">
        <f t="shared" si="19"/>
        <v>26.7533746319657</v>
      </c>
      <c r="GE8">
        <f t="shared" si="19"/>
        <v>17.0628300228589</v>
      </c>
      <c r="GF8">
        <f t="shared" si="19"/>
        <v>17.7610522093779</v>
      </c>
      <c r="GG8">
        <f t="shared" si="19"/>
        <v>22.4345315759117</v>
      </c>
      <c r="GH8">
        <f t="shared" si="19"/>
        <v>20.4158799011709</v>
      </c>
      <c r="GI8">
        <f t="shared" si="19"/>
        <v>25.9607603051433</v>
      </c>
      <c r="GJ8">
        <f t="shared" si="19"/>
        <v>23.6240895896184</v>
      </c>
      <c r="GK8">
        <f t="shared" si="19"/>
        <v>31.25055868726</v>
      </c>
      <c r="GL8">
        <f t="shared" si="19"/>
        <v>11.3119840802762</v>
      </c>
      <c r="GM8">
        <f t="shared" si="19"/>
        <v>23.4092442830906</v>
      </c>
      <c r="GN8">
        <f t="shared" si="19"/>
        <v>19.877570327608</v>
      </c>
      <c r="GO8">
        <f t="shared" si="19"/>
        <v>18.0472795599166</v>
      </c>
      <c r="GP8">
        <f t="shared" si="19"/>
        <v>21.9770070583485</v>
      </c>
      <c r="GQ8">
        <f t="shared" si="19"/>
        <v>11.9572300898561</v>
      </c>
      <c r="GR8">
        <f t="shared" si="19"/>
        <v>31.182780166116</v>
      </c>
      <c r="GS8">
        <f t="shared" si="19"/>
        <v>7.58300113243651</v>
      </c>
      <c r="GT8">
        <f t="shared" si="19"/>
        <v>23.0293257823909</v>
      </c>
      <c r="GU8">
        <f t="shared" si="19"/>
        <v>11.5860300898561</v>
      </c>
      <c r="GV8">
        <f t="shared" si="19"/>
        <v>11.3137386321481</v>
      </c>
      <c r="GW8">
        <f t="shared" si="19"/>
        <v>11.4087727827742</v>
      </c>
      <c r="GX8">
        <f t="shared" si="19"/>
        <v>12.4781067927486</v>
      </c>
      <c r="GY8">
        <f t="shared" si="19"/>
        <v>10.2498196666697</v>
      </c>
      <c r="GZ8">
        <f t="shared" si="19"/>
        <v>19.2940803740104</v>
      </c>
      <c r="HA8" s="17">
        <v>15.1666666666667</v>
      </c>
      <c r="HB8">
        <f t="shared" si="7"/>
        <v>18.4868557094912</v>
      </c>
    </row>
    <row r="9" spans="1:210">
      <c r="A9" s="2">
        <v>42793.1458333333</v>
      </c>
      <c r="B9" s="3">
        <v>17</v>
      </c>
      <c r="C9" s="3">
        <v>84</v>
      </c>
      <c r="E9">
        <v>0</v>
      </c>
      <c r="F9">
        <v>0</v>
      </c>
      <c r="H9" s="15">
        <v>0.025</v>
      </c>
      <c r="I9" s="15">
        <v>0.175</v>
      </c>
      <c r="J9" s="15">
        <v>0.125</v>
      </c>
      <c r="K9" s="15">
        <v>0.225</v>
      </c>
      <c r="L9" s="15">
        <v>0.425</v>
      </c>
      <c r="M9" s="15">
        <v>0.025</v>
      </c>
      <c r="N9" s="15">
        <v>0.025</v>
      </c>
      <c r="O9" s="15">
        <v>0.025</v>
      </c>
      <c r="P9" s="15">
        <v>0.075</v>
      </c>
      <c r="Q9" s="15">
        <v>0.175</v>
      </c>
      <c r="R9" s="15">
        <v>0.375</v>
      </c>
      <c r="S9" s="15">
        <v>0.025</v>
      </c>
      <c r="T9" s="15">
        <v>0.025</v>
      </c>
      <c r="U9" s="15">
        <v>0.075</v>
      </c>
      <c r="V9" s="15">
        <v>0.025</v>
      </c>
      <c r="W9" s="15">
        <v>0.375</v>
      </c>
      <c r="X9" s="15">
        <v>0.125</v>
      </c>
      <c r="Y9" s="15">
        <v>0.125</v>
      </c>
      <c r="Z9" s="15">
        <v>0.225</v>
      </c>
      <c r="AA9" s="15">
        <v>0.025</v>
      </c>
      <c r="AB9" s="15">
        <v>0.425</v>
      </c>
      <c r="AC9" s="15">
        <v>0.025</v>
      </c>
      <c r="AD9" s="15">
        <v>0.175</v>
      </c>
      <c r="AE9" s="15">
        <v>0.075</v>
      </c>
      <c r="AF9" s="15">
        <v>0.025</v>
      </c>
      <c r="AG9" s="15">
        <v>0.025</v>
      </c>
      <c r="AH9" s="15">
        <v>0.025</v>
      </c>
      <c r="AI9" s="15">
        <v>0.225</v>
      </c>
      <c r="AJ9" s="15">
        <v>0.075</v>
      </c>
      <c r="AK9" s="15">
        <v>0.175</v>
      </c>
      <c r="AL9" s="15">
        <v>0.025</v>
      </c>
      <c r="AM9" s="15">
        <v>0.425</v>
      </c>
      <c r="AN9" s="15">
        <v>0.275</v>
      </c>
      <c r="AO9" s="15">
        <v>0.125</v>
      </c>
      <c r="AP9" s="15">
        <v>0.125</v>
      </c>
      <c r="AQ9" s="15">
        <v>0.075</v>
      </c>
      <c r="AR9" s="15">
        <v>0.025</v>
      </c>
      <c r="AS9" s="15">
        <v>0.175</v>
      </c>
      <c r="AT9" s="15">
        <v>0.125</v>
      </c>
      <c r="AU9" s="15">
        <v>0.175</v>
      </c>
      <c r="AV9" s="15">
        <v>0.225</v>
      </c>
      <c r="AW9" s="15">
        <v>0.025</v>
      </c>
      <c r="AX9" s="15">
        <v>0.425</v>
      </c>
      <c r="AY9" s="15">
        <v>0.225</v>
      </c>
      <c r="AZ9" s="15">
        <v>0.175</v>
      </c>
      <c r="BA9" s="15">
        <v>0.075</v>
      </c>
      <c r="BB9" s="15">
        <v>0.225</v>
      </c>
      <c r="BC9" s="15">
        <v>0.425</v>
      </c>
      <c r="BD9" s="15">
        <v>0.175</v>
      </c>
      <c r="BE9" s="15">
        <v>0.125</v>
      </c>
      <c r="BF9" s="15">
        <v>0.425</v>
      </c>
      <c r="BG9" s="15">
        <v>0.125</v>
      </c>
      <c r="BH9" s="15">
        <v>0.075</v>
      </c>
      <c r="BI9" s="15">
        <v>0.425</v>
      </c>
      <c r="BJ9" s="15">
        <v>0.425</v>
      </c>
      <c r="BK9" s="15">
        <v>0.025</v>
      </c>
      <c r="BL9" s="15">
        <v>0.425</v>
      </c>
      <c r="BM9" s="15">
        <v>0.175</v>
      </c>
      <c r="BN9" s="15">
        <v>0.075</v>
      </c>
      <c r="BO9" s="15">
        <v>0.025</v>
      </c>
      <c r="BP9" s="15">
        <v>0.425</v>
      </c>
      <c r="BQ9" s="15">
        <v>0.025</v>
      </c>
      <c r="BR9" s="15">
        <v>0.075</v>
      </c>
      <c r="BS9" s="15">
        <v>0.025</v>
      </c>
      <c r="BT9" s="15">
        <v>0.425</v>
      </c>
      <c r="BU9" s="15">
        <v>0.325</v>
      </c>
      <c r="BV9" s="15">
        <v>0.025</v>
      </c>
      <c r="BW9" s="15">
        <v>0.225</v>
      </c>
      <c r="BX9" s="15">
        <v>0.125</v>
      </c>
      <c r="BY9" s="15">
        <v>0.025</v>
      </c>
      <c r="BZ9" s="15">
        <v>0.025</v>
      </c>
      <c r="CA9" s="15">
        <v>0.225</v>
      </c>
      <c r="CB9" s="15">
        <v>0.025</v>
      </c>
      <c r="CC9" s="15">
        <v>0.125</v>
      </c>
      <c r="CD9" s="15">
        <v>0.025</v>
      </c>
      <c r="CE9" s="15">
        <v>0.025</v>
      </c>
      <c r="CF9" s="15">
        <v>0.075</v>
      </c>
      <c r="CG9" s="15">
        <v>0.075</v>
      </c>
      <c r="CH9" s="15">
        <v>0.175</v>
      </c>
      <c r="CI9" s="15">
        <v>0.175</v>
      </c>
      <c r="CJ9" s="15">
        <v>0.175</v>
      </c>
      <c r="CK9" s="15">
        <v>0.025</v>
      </c>
      <c r="CL9" s="15">
        <v>0.025</v>
      </c>
      <c r="CM9" s="15">
        <v>0.325</v>
      </c>
      <c r="CN9" s="15">
        <v>0.025</v>
      </c>
      <c r="CO9" s="15">
        <v>0.325</v>
      </c>
      <c r="CP9" s="15">
        <v>0.025</v>
      </c>
      <c r="CQ9" s="15">
        <v>0.225</v>
      </c>
      <c r="CR9" s="15">
        <v>0.475</v>
      </c>
      <c r="CS9" s="15">
        <v>0.025</v>
      </c>
      <c r="CT9" s="15">
        <v>0.125</v>
      </c>
      <c r="CU9" s="15">
        <v>0.425</v>
      </c>
      <c r="CV9" s="15">
        <v>0.025</v>
      </c>
      <c r="CW9" s="15">
        <v>0.075</v>
      </c>
      <c r="CX9" s="15">
        <v>0.275</v>
      </c>
      <c r="CY9" s="15">
        <v>0.225</v>
      </c>
      <c r="CZ9" s="15">
        <v>0.275</v>
      </c>
      <c r="DA9" s="15">
        <v>0.375</v>
      </c>
      <c r="DB9" s="15">
        <v>0.225</v>
      </c>
      <c r="DC9" s="15">
        <v>0.425</v>
      </c>
      <c r="DE9">
        <f t="shared" si="3"/>
        <v>14.3169929415637</v>
      </c>
      <c r="DF9">
        <f t="shared" ref="DF9:EK9" si="20">DF8*(1-I8*0.5)+$C9*I8*0.5*0.8+I58-(0.22/3)*DF8</f>
        <v>18.2901052236603</v>
      </c>
      <c r="DG9">
        <f t="shared" si="20"/>
        <v>15.1333378806711</v>
      </c>
      <c r="DH9">
        <f t="shared" si="20"/>
        <v>20.8527581737702</v>
      </c>
      <c r="DI9">
        <f t="shared" si="20"/>
        <v>24.5220016346359</v>
      </c>
      <c r="DJ9">
        <f t="shared" si="20"/>
        <v>21.3069921055292</v>
      </c>
      <c r="DK9">
        <f t="shared" si="20"/>
        <v>19.8818065569937</v>
      </c>
      <c r="DL9">
        <f t="shared" si="20"/>
        <v>26.8769894756156</v>
      </c>
      <c r="DM9">
        <f t="shared" si="20"/>
        <v>30.029949700172</v>
      </c>
      <c r="DN9">
        <f t="shared" si="20"/>
        <v>14.6397086215941</v>
      </c>
      <c r="DO9">
        <f t="shared" si="20"/>
        <v>22.5694955799883</v>
      </c>
      <c r="DP9">
        <f t="shared" si="20"/>
        <v>24.8873323156339</v>
      </c>
      <c r="DQ9">
        <f t="shared" si="20"/>
        <v>28.062777229089</v>
      </c>
      <c r="DR9">
        <f t="shared" si="20"/>
        <v>23.066117146502</v>
      </c>
      <c r="DS9">
        <f t="shared" si="20"/>
        <v>20.2318099176967</v>
      </c>
      <c r="DT9">
        <f t="shared" si="20"/>
        <v>16.7454060945351</v>
      </c>
      <c r="DU9">
        <f t="shared" si="20"/>
        <v>14.2281157682895</v>
      </c>
      <c r="DV9">
        <f t="shared" si="20"/>
        <v>18.5122078903723</v>
      </c>
      <c r="DW9">
        <f t="shared" si="20"/>
        <v>15.8141889475772</v>
      </c>
      <c r="DX9">
        <f t="shared" si="20"/>
        <v>16.7810748444992</v>
      </c>
      <c r="DY9">
        <f t="shared" si="20"/>
        <v>36.0724682098847</v>
      </c>
      <c r="DZ9">
        <f t="shared" si="20"/>
        <v>18.8822636455554</v>
      </c>
      <c r="EA9">
        <f t="shared" si="20"/>
        <v>31.5179009775938</v>
      </c>
      <c r="EB9">
        <f t="shared" si="20"/>
        <v>24.5430732492301</v>
      </c>
      <c r="EC9">
        <f t="shared" si="20"/>
        <v>10.3538977311843</v>
      </c>
      <c r="ED9">
        <f t="shared" si="20"/>
        <v>26.485575449072</v>
      </c>
      <c r="EE9">
        <f t="shared" si="20"/>
        <v>16.3006994366846</v>
      </c>
      <c r="EF9">
        <f t="shared" si="20"/>
        <v>17.1253300435127</v>
      </c>
      <c r="EG9">
        <f t="shared" si="20"/>
        <v>22.550904484149</v>
      </c>
      <c r="EH9">
        <f t="shared" si="20"/>
        <v>25.1942358875074</v>
      </c>
      <c r="EI9">
        <f t="shared" si="20"/>
        <v>25.4160035000306</v>
      </c>
      <c r="EJ9">
        <f t="shared" si="20"/>
        <v>14.0427191265005</v>
      </c>
      <c r="EK9">
        <f t="shared" si="20"/>
        <v>12.4902160272605</v>
      </c>
      <c r="EL9">
        <f t="shared" ref="EL9:FQ9" si="21">EL8*(1-AO8*0.5)+$C9*AO8*0.5*0.8+AO58-(0.22/3)*EL8</f>
        <v>20.0005641092145</v>
      </c>
      <c r="EM9">
        <f t="shared" si="21"/>
        <v>7.25994742859663</v>
      </c>
      <c r="EN9">
        <f t="shared" si="21"/>
        <v>28.492170146112</v>
      </c>
      <c r="EO9">
        <f t="shared" si="21"/>
        <v>33.6979221683127</v>
      </c>
      <c r="EP9">
        <f t="shared" si="21"/>
        <v>29.9758102087863</v>
      </c>
      <c r="EQ9">
        <f t="shared" si="21"/>
        <v>25.8951329226201</v>
      </c>
      <c r="ER9">
        <f t="shared" si="21"/>
        <v>20.282530523887</v>
      </c>
      <c r="ES9">
        <f t="shared" si="21"/>
        <v>28.9338228953512</v>
      </c>
      <c r="ET9">
        <f t="shared" si="21"/>
        <v>22.5290857266818</v>
      </c>
      <c r="EU9">
        <f t="shared" si="21"/>
        <v>12.7517326696776</v>
      </c>
      <c r="EV9">
        <f t="shared" si="21"/>
        <v>21.2676175506023</v>
      </c>
      <c r="EW9">
        <f t="shared" si="21"/>
        <v>31.7485160318421</v>
      </c>
      <c r="EX9">
        <f t="shared" si="21"/>
        <v>25.5300860645764</v>
      </c>
      <c r="EY9">
        <f t="shared" si="21"/>
        <v>19.7757567979546</v>
      </c>
      <c r="EZ9">
        <f t="shared" si="21"/>
        <v>14.1815334185334</v>
      </c>
      <c r="FA9">
        <f t="shared" si="21"/>
        <v>14.2280762073938</v>
      </c>
      <c r="FB9">
        <f t="shared" si="21"/>
        <v>24.2416569948757</v>
      </c>
      <c r="FC9">
        <f t="shared" si="21"/>
        <v>24.0848051023096</v>
      </c>
      <c r="FD9">
        <f t="shared" si="21"/>
        <v>25.4556674717414</v>
      </c>
      <c r="FE9">
        <f t="shared" si="21"/>
        <v>28.7375390609099</v>
      </c>
      <c r="FF9">
        <f t="shared" si="21"/>
        <v>25.6024995624836</v>
      </c>
      <c r="FG9">
        <f t="shared" si="21"/>
        <v>28.7874289033135</v>
      </c>
      <c r="FH9">
        <f t="shared" si="21"/>
        <v>26.8281258747403</v>
      </c>
      <c r="FI9">
        <f t="shared" si="21"/>
        <v>26.551825664909</v>
      </c>
      <c r="FJ9">
        <f t="shared" si="21"/>
        <v>12.6290292238323</v>
      </c>
      <c r="FK9">
        <f t="shared" si="21"/>
        <v>36.7185416572077</v>
      </c>
      <c r="FL9">
        <f t="shared" si="21"/>
        <v>11.4541093995554</v>
      </c>
      <c r="FM9">
        <f t="shared" si="21"/>
        <v>24.423332908902</v>
      </c>
      <c r="FN9">
        <f t="shared" si="21"/>
        <v>17.5447100286159</v>
      </c>
      <c r="FO9">
        <f t="shared" si="21"/>
        <v>15.9317219939661</v>
      </c>
      <c r="FP9">
        <f t="shared" si="21"/>
        <v>20.3847801045</v>
      </c>
      <c r="FQ9">
        <f t="shared" si="21"/>
        <v>16.6494566061467</v>
      </c>
      <c r="FR9">
        <f t="shared" ref="FR9:GZ9" si="22">FR8*(1-BU8*0.5)+$C9*BU8*0.5*0.8+BU58-(0.22/3)*FR8</f>
        <v>8.18173252856528</v>
      </c>
      <c r="FS9">
        <f t="shared" si="22"/>
        <v>21.3674779257974</v>
      </c>
      <c r="FT9">
        <f t="shared" si="22"/>
        <v>20.0441037862569</v>
      </c>
      <c r="FU9">
        <f t="shared" si="22"/>
        <v>30.370629470408</v>
      </c>
      <c r="FV9">
        <f t="shared" si="22"/>
        <v>13.1796364956455</v>
      </c>
      <c r="FW9">
        <f t="shared" si="22"/>
        <v>21.4737188990501</v>
      </c>
      <c r="FX9">
        <f t="shared" si="22"/>
        <v>25.8372750230347</v>
      </c>
      <c r="FY9">
        <f t="shared" si="22"/>
        <v>20.7720913563895</v>
      </c>
      <c r="FZ9">
        <f t="shared" si="22"/>
        <v>19.1611325099332</v>
      </c>
      <c r="GA9">
        <f t="shared" si="22"/>
        <v>22.4708940282893</v>
      </c>
      <c r="GB9">
        <f t="shared" si="22"/>
        <v>17.3184572751972</v>
      </c>
      <c r="GC9">
        <f t="shared" si="22"/>
        <v>22.7371645740774</v>
      </c>
      <c r="GD9">
        <f t="shared" si="22"/>
        <v>26.3082089435895</v>
      </c>
      <c r="GE9">
        <f t="shared" si="22"/>
        <v>17.6916996953253</v>
      </c>
      <c r="GF9">
        <f t="shared" si="22"/>
        <v>19.5485092842707</v>
      </c>
      <c r="GG9">
        <f t="shared" si="22"/>
        <v>22.4680376595815</v>
      </c>
      <c r="GH9">
        <f t="shared" si="22"/>
        <v>19.5035168763204</v>
      </c>
      <c r="GI9">
        <f t="shared" si="22"/>
        <v>26.634423697028</v>
      </c>
      <c r="GJ9">
        <f t="shared" si="22"/>
        <v>25.7045485139547</v>
      </c>
      <c r="GK9">
        <f t="shared" si="22"/>
        <v>37.49684336197</v>
      </c>
      <c r="GL9">
        <f t="shared" si="22"/>
        <v>23.7558423619903</v>
      </c>
      <c r="GM9">
        <f t="shared" si="22"/>
        <v>28.808564172995</v>
      </c>
      <c r="GN9">
        <f t="shared" si="22"/>
        <v>19.0114122078217</v>
      </c>
      <c r="GO9">
        <f t="shared" si="22"/>
        <v>27.1687654857071</v>
      </c>
      <c r="GP9">
        <f t="shared" si="22"/>
        <v>29.9752458741706</v>
      </c>
      <c r="GQ9">
        <f t="shared" si="22"/>
        <v>15.9141089170709</v>
      </c>
      <c r="GR9">
        <f t="shared" si="22"/>
        <v>30.2466886977048</v>
      </c>
      <c r="GS9">
        <f t="shared" si="22"/>
        <v>9.26255184025813</v>
      </c>
      <c r="GT9">
        <f t="shared" si="22"/>
        <v>21.8926419860691</v>
      </c>
      <c r="GU9">
        <f t="shared" si="22"/>
        <v>11.4315625071435</v>
      </c>
      <c r="GV9">
        <f t="shared" si="22"/>
        <v>20.9627384722628</v>
      </c>
      <c r="GW9">
        <f t="shared" si="22"/>
        <v>14.0590811464473</v>
      </c>
      <c r="GX9">
        <f t="shared" si="22"/>
        <v>19.0873059439441</v>
      </c>
      <c r="GY9">
        <f t="shared" si="22"/>
        <v>14.4813070036137</v>
      </c>
      <c r="GZ9">
        <f t="shared" si="22"/>
        <v>19.6756531325576</v>
      </c>
      <c r="HA9" s="17">
        <v>17</v>
      </c>
      <c r="HB9">
        <f t="shared" si="7"/>
        <v>21.5430356289915</v>
      </c>
    </row>
    <row r="10" spans="1:210">
      <c r="A10" s="2">
        <v>42793.1666666667</v>
      </c>
      <c r="B10" s="3">
        <v>16.5</v>
      </c>
      <c r="C10" s="3">
        <v>92</v>
      </c>
      <c r="E10">
        <v>0</v>
      </c>
      <c r="F10">
        <v>0</v>
      </c>
      <c r="H10" s="15">
        <v>0.125</v>
      </c>
      <c r="I10" s="15">
        <v>0.025</v>
      </c>
      <c r="J10" s="15">
        <v>0.475</v>
      </c>
      <c r="K10" s="15">
        <v>0.125</v>
      </c>
      <c r="L10" s="15">
        <v>0.075</v>
      </c>
      <c r="M10" s="15">
        <v>0.025</v>
      </c>
      <c r="N10" s="15">
        <v>0.025</v>
      </c>
      <c r="O10" s="15">
        <v>0.175</v>
      </c>
      <c r="P10" s="15">
        <v>0.125</v>
      </c>
      <c r="Q10" s="15">
        <v>0.075</v>
      </c>
      <c r="R10" s="15">
        <v>0.425</v>
      </c>
      <c r="S10" s="15">
        <v>0.025</v>
      </c>
      <c r="T10" s="15">
        <v>0.075</v>
      </c>
      <c r="U10" s="15">
        <v>0.325</v>
      </c>
      <c r="V10" s="15">
        <v>0.425</v>
      </c>
      <c r="W10" s="15">
        <v>0.125</v>
      </c>
      <c r="X10" s="15">
        <v>0.075</v>
      </c>
      <c r="Y10" s="15">
        <v>0.025</v>
      </c>
      <c r="Z10" s="15">
        <v>0.125</v>
      </c>
      <c r="AA10" s="15">
        <v>0.325</v>
      </c>
      <c r="AB10" s="15">
        <v>0.375</v>
      </c>
      <c r="AC10" s="15">
        <v>0.025</v>
      </c>
      <c r="AD10" s="15">
        <v>0.025</v>
      </c>
      <c r="AE10" s="15">
        <v>0.425</v>
      </c>
      <c r="AF10" s="15">
        <v>0.025</v>
      </c>
      <c r="AG10" s="15">
        <v>0.025</v>
      </c>
      <c r="AH10" s="15">
        <v>0.025</v>
      </c>
      <c r="AI10" s="15">
        <v>0.175</v>
      </c>
      <c r="AJ10" s="15">
        <v>0.125</v>
      </c>
      <c r="AK10" s="15">
        <v>0.025</v>
      </c>
      <c r="AL10" s="15">
        <v>0.075</v>
      </c>
      <c r="AM10" s="15">
        <v>0.425</v>
      </c>
      <c r="AN10" s="15">
        <v>0.225</v>
      </c>
      <c r="AO10" s="15">
        <v>0.275</v>
      </c>
      <c r="AP10" s="15">
        <v>0.425</v>
      </c>
      <c r="AQ10" s="15">
        <v>0.025</v>
      </c>
      <c r="AR10" s="15">
        <v>0.025</v>
      </c>
      <c r="AS10" s="15">
        <v>0.125</v>
      </c>
      <c r="AT10" s="15">
        <v>0.125</v>
      </c>
      <c r="AU10" s="15">
        <v>0.275</v>
      </c>
      <c r="AV10" s="15">
        <v>0.075</v>
      </c>
      <c r="AW10" s="15">
        <v>0.125</v>
      </c>
      <c r="AX10" s="15">
        <v>0.175</v>
      </c>
      <c r="AY10" s="15">
        <v>0.025</v>
      </c>
      <c r="AZ10" s="15">
        <v>0.225</v>
      </c>
      <c r="BA10" s="15">
        <v>0.025</v>
      </c>
      <c r="BB10" s="15">
        <v>0.225</v>
      </c>
      <c r="BC10" s="15">
        <v>0.425</v>
      </c>
      <c r="BD10" s="15">
        <v>0.125</v>
      </c>
      <c r="BE10" s="15">
        <v>0.075</v>
      </c>
      <c r="BF10" s="15">
        <v>0.225</v>
      </c>
      <c r="BG10" s="15">
        <v>0.025</v>
      </c>
      <c r="BH10" s="15">
        <v>0.025</v>
      </c>
      <c r="BI10" s="15">
        <v>0.175</v>
      </c>
      <c r="BJ10" s="15">
        <v>0.275</v>
      </c>
      <c r="BK10" s="15">
        <v>0.225</v>
      </c>
      <c r="BL10" s="15">
        <v>0.125</v>
      </c>
      <c r="BM10" s="15">
        <v>0.025</v>
      </c>
      <c r="BN10" s="15">
        <v>0.475</v>
      </c>
      <c r="BO10" s="15">
        <v>0.025</v>
      </c>
      <c r="BP10" s="15">
        <v>0.075</v>
      </c>
      <c r="BQ10" s="15">
        <v>0.175</v>
      </c>
      <c r="BR10" s="15">
        <v>0.075</v>
      </c>
      <c r="BS10" s="15">
        <v>0.425</v>
      </c>
      <c r="BT10" s="15">
        <v>0.025</v>
      </c>
      <c r="BU10" s="15">
        <v>0.275</v>
      </c>
      <c r="BV10" s="15">
        <v>0.125</v>
      </c>
      <c r="BW10" s="15">
        <v>0.325</v>
      </c>
      <c r="BX10" s="15">
        <v>0.375</v>
      </c>
      <c r="BY10" s="15">
        <v>0.325</v>
      </c>
      <c r="BZ10" s="15">
        <v>0.025</v>
      </c>
      <c r="CA10" s="15">
        <v>0.125</v>
      </c>
      <c r="CB10" s="15">
        <v>0.425</v>
      </c>
      <c r="CC10" s="15">
        <v>0.325</v>
      </c>
      <c r="CD10" s="15">
        <v>0.175</v>
      </c>
      <c r="CE10" s="15">
        <v>0.325</v>
      </c>
      <c r="CF10" s="15">
        <v>0.075</v>
      </c>
      <c r="CG10" s="15">
        <v>0.275</v>
      </c>
      <c r="CH10" s="15">
        <v>0.275</v>
      </c>
      <c r="CI10" s="15">
        <v>0.075</v>
      </c>
      <c r="CJ10" s="15">
        <v>0.425</v>
      </c>
      <c r="CK10" s="15">
        <v>0.025</v>
      </c>
      <c r="CL10" s="15">
        <v>0.025</v>
      </c>
      <c r="CM10" s="15">
        <v>0.325</v>
      </c>
      <c r="CN10" s="15">
        <v>0.025</v>
      </c>
      <c r="CO10" s="15">
        <v>0.425</v>
      </c>
      <c r="CP10" s="15">
        <v>0.125</v>
      </c>
      <c r="CQ10" s="15">
        <v>0.075</v>
      </c>
      <c r="CR10" s="15">
        <v>0.375</v>
      </c>
      <c r="CS10" s="15">
        <v>0.075</v>
      </c>
      <c r="CT10" s="15">
        <v>0.075</v>
      </c>
      <c r="CU10" s="15">
        <v>0.025</v>
      </c>
      <c r="CV10" s="15">
        <v>0.025</v>
      </c>
      <c r="CW10" s="15">
        <v>0.025</v>
      </c>
      <c r="CX10" s="15">
        <v>0.125</v>
      </c>
      <c r="CY10" s="15">
        <v>0.025</v>
      </c>
      <c r="CZ10" s="15">
        <v>0.025</v>
      </c>
      <c r="DA10" s="15">
        <v>0.075</v>
      </c>
      <c r="DB10" s="15">
        <v>0.225</v>
      </c>
      <c r="DC10" s="15">
        <v>0.175</v>
      </c>
      <c r="DE10">
        <f t="shared" si="3"/>
        <v>14.0081177140795</v>
      </c>
      <c r="DF10">
        <f t="shared" ref="DF10:EK10" si="23">DF9*(1-I9*0.5)+$C10*I9*0.5*0.8+I59-(0.22/3)*DF9</f>
        <v>21.7884466335216</v>
      </c>
      <c r="DG10">
        <f t="shared" si="23"/>
        <v>17.6777261518799</v>
      </c>
      <c r="DH10">
        <f t="shared" si="23"/>
        <v>25.2576206131445</v>
      </c>
      <c r="DI10">
        <f t="shared" si="23"/>
        <v>33.1527961674025</v>
      </c>
      <c r="DJ10">
        <f t="shared" si="23"/>
        <v>20.3981419498046</v>
      </c>
      <c r="DK10">
        <f t="shared" si="23"/>
        <v>19.0952848275184</v>
      </c>
      <c r="DL10">
        <f t="shared" si="23"/>
        <v>25.4900478789586</v>
      </c>
      <c r="DM10">
        <f t="shared" si="23"/>
        <v>29.4616302750696</v>
      </c>
      <c r="DN10">
        <f t="shared" si="23"/>
        <v>18.7251554849544</v>
      </c>
      <c r="DO10">
        <f t="shared" si="23"/>
        <v>30.482618816208</v>
      </c>
      <c r="DP10">
        <f t="shared" si="23"/>
        <v>23.6711696252087</v>
      </c>
      <c r="DQ10">
        <f t="shared" si="23"/>
        <v>26.5740555169255</v>
      </c>
      <c r="DR10">
        <f t="shared" si="23"/>
        <v>23.269622496098</v>
      </c>
      <c r="DS10">
        <f t="shared" si="23"/>
        <v>19.4152462330944</v>
      </c>
      <c r="DT10">
        <f t="shared" si="23"/>
        <v>26.1776460048772</v>
      </c>
      <c r="DU10">
        <f t="shared" si="23"/>
        <v>16.8954633764301</v>
      </c>
      <c r="DV10">
        <f t="shared" si="23"/>
        <v>20.5976329852634</v>
      </c>
      <c r="DW10">
        <f t="shared" si="23"/>
        <v>21.1553855014858</v>
      </c>
      <c r="DX10">
        <f t="shared" si="23"/>
        <v>16.2606992536797</v>
      </c>
      <c r="DY10">
        <f t="shared" si="23"/>
        <v>41.4017543798927</v>
      </c>
      <c r="DZ10">
        <f t="shared" si="23"/>
        <v>18.1815360159785</v>
      </c>
      <c r="EA10">
        <f t="shared" si="23"/>
        <v>32.8887719036975</v>
      </c>
      <c r="EB10">
        <f t="shared" si="23"/>
        <v>24.5828826307737</v>
      </c>
      <c r="EC10">
        <f t="shared" si="23"/>
        <v>10.3851881759243</v>
      </c>
      <c r="ED10">
        <f t="shared" si="23"/>
        <v>25.1322302230267</v>
      </c>
      <c r="EE10">
        <f t="shared" si="23"/>
        <v>15.8215560683692</v>
      </c>
      <c r="EF10">
        <f t="shared" si="23"/>
        <v>22.2228728770932</v>
      </c>
      <c r="EG10">
        <f t="shared" si="23"/>
        <v>22.8115125704891</v>
      </c>
      <c r="EH10">
        <f t="shared" si="23"/>
        <v>27.5821629489333</v>
      </c>
      <c r="EI10">
        <f t="shared" si="23"/>
        <v>24.1544631996113</v>
      </c>
      <c r="EJ10">
        <f t="shared" si="23"/>
        <v>25.6688419095091</v>
      </c>
      <c r="EK10">
        <f t="shared" si="23"/>
        <v>19.9768621481797</v>
      </c>
      <c r="EL10">
        <f t="shared" ref="EL10:FQ10" si="24">EL9*(1-AO9*0.5)+$C10*AO9*0.5*0.8+AO59-(0.22/3)*EL9</f>
        <v>21.8838208177128</v>
      </c>
      <c r="EM10">
        <f t="shared" si="24"/>
        <v>10.8738045695456</v>
      </c>
      <c r="EN10">
        <f t="shared" si="24"/>
        <v>28.0942879549179</v>
      </c>
      <c r="EO10">
        <f t="shared" si="24"/>
        <v>31.7255171821992</v>
      </c>
      <c r="EP10">
        <f t="shared" si="24"/>
        <v>31.5947007335399</v>
      </c>
      <c r="EQ10">
        <f t="shared" si="24"/>
        <v>26.9777107006308</v>
      </c>
      <c r="ER10">
        <f t="shared" si="24"/>
        <v>23.4604235312951</v>
      </c>
      <c r="ES10">
        <f t="shared" si="24"/>
        <v>31.8369541406318</v>
      </c>
      <c r="ET10">
        <f t="shared" si="24"/>
        <v>21.5153392018083</v>
      </c>
      <c r="EU10">
        <f t="shared" si="24"/>
        <v>24.7468624149281</v>
      </c>
      <c r="EV10">
        <f t="shared" si="24"/>
        <v>25.5953852891153</v>
      </c>
      <c r="EW10">
        <f t="shared" si="24"/>
        <v>33.0822963700541</v>
      </c>
      <c r="EX10">
        <f t="shared" si="24"/>
        <v>25.4605015257525</v>
      </c>
      <c r="EY10">
        <f t="shared" si="24"/>
        <v>24.3807619930014</v>
      </c>
      <c r="EZ10">
        <f t="shared" si="24"/>
        <v>25.767978449736</v>
      </c>
      <c r="FA10">
        <f t="shared" si="24"/>
        <v>18.3797272840379</v>
      </c>
      <c r="FB10">
        <f t="shared" si="24"/>
        <v>25.5488319197385</v>
      </c>
      <c r="FC10">
        <f t="shared" si="24"/>
        <v>32.8405649772327</v>
      </c>
      <c r="FD10">
        <f t="shared" si="24"/>
        <v>26.5979393068299</v>
      </c>
      <c r="FE10">
        <f t="shared" si="24"/>
        <v>28.3124618149924</v>
      </c>
      <c r="FF10">
        <f t="shared" si="24"/>
        <v>33.9244517708737</v>
      </c>
      <c r="FG10">
        <f t="shared" si="24"/>
        <v>36.1990221417831</v>
      </c>
      <c r="FH10">
        <f t="shared" si="24"/>
        <v>25.4453784038251</v>
      </c>
      <c r="FI10">
        <f t="shared" si="24"/>
        <v>34.6024288290225</v>
      </c>
      <c r="FJ10">
        <f t="shared" si="24"/>
        <v>17.0378603569993</v>
      </c>
      <c r="FK10">
        <f t="shared" si="24"/>
        <v>35.4089032902005</v>
      </c>
      <c r="FL10">
        <f t="shared" si="24"/>
        <v>11.3909650094269</v>
      </c>
      <c r="FM10">
        <f t="shared" si="24"/>
        <v>33.0823302524408</v>
      </c>
      <c r="FN10">
        <f t="shared" si="24"/>
        <v>16.958789084493</v>
      </c>
      <c r="FO10">
        <f t="shared" si="24"/>
        <v>16.9259561396349</v>
      </c>
      <c r="FP10">
        <f t="shared" si="24"/>
        <v>19.5550864788638</v>
      </c>
      <c r="FQ10">
        <f t="shared" si="24"/>
        <v>27.5304869262231</v>
      </c>
      <c r="FR10">
        <f t="shared" ref="FR10:GZ10" si="25">FR9*(1-BU9*0.5)+$C10*BU9*0.5*0.8+BU59-(0.22/3)*FR9</f>
        <v>18.212207273912</v>
      </c>
      <c r="FS10">
        <f t="shared" si="25"/>
        <v>20.4534360704998</v>
      </c>
      <c r="FT10">
        <f t="shared" si="25"/>
        <v>24.5992411659775</v>
      </c>
      <c r="FU10">
        <f t="shared" si="25"/>
        <v>30.8452856340109</v>
      </c>
      <c r="FV10">
        <f t="shared" si="25"/>
        <v>12.9683843631025</v>
      </c>
      <c r="FW10">
        <f t="shared" si="25"/>
        <v>20.5505580268817</v>
      </c>
      <c r="FX10">
        <f t="shared" si="25"/>
        <v>29.315848081254</v>
      </c>
      <c r="FY10">
        <f t="shared" si="25"/>
        <v>19.9091535149661</v>
      </c>
      <c r="FZ10">
        <f t="shared" si="25"/>
        <v>21.1584120106673</v>
      </c>
      <c r="GA10">
        <f t="shared" si="25"/>
        <v>21.4621422908611</v>
      </c>
      <c r="GB10">
        <f t="shared" si="25"/>
        <v>16.7519563590761</v>
      </c>
      <c r="GC10">
        <f t="shared" si="25"/>
        <v>22.9771288337838</v>
      </c>
      <c r="GD10">
        <f t="shared" si="25"/>
        <v>26.1523824523417</v>
      </c>
      <c r="GE10">
        <f t="shared" si="25"/>
        <v>21.2862846609939</v>
      </c>
      <c r="GF10">
        <f t="shared" si="25"/>
        <v>22.8444573743839</v>
      </c>
      <c r="GG10">
        <f t="shared" si="25"/>
        <v>25.2944282693321</v>
      </c>
      <c r="GH10">
        <f t="shared" si="25"/>
        <v>18.7494650111029</v>
      </c>
      <c r="GI10">
        <f t="shared" si="25"/>
        <v>25.2683023296998</v>
      </c>
      <c r="GJ10">
        <f t="shared" si="25"/>
        <v>31.6025591560804</v>
      </c>
      <c r="GK10">
        <f t="shared" si="25"/>
        <v>35.1983643067342</v>
      </c>
      <c r="GL10">
        <f t="shared" si="25"/>
        <v>30.1134228716209</v>
      </c>
      <c r="GM10">
        <f t="shared" si="25"/>
        <v>27.2558290814796</v>
      </c>
      <c r="GN10">
        <f t="shared" si="25"/>
        <v>23.7584581058681</v>
      </c>
      <c r="GO10">
        <f t="shared" si="25"/>
        <v>36.2038075472332</v>
      </c>
      <c r="GP10">
        <f t="shared" si="25"/>
        <v>28.3223706033042</v>
      </c>
      <c r="GQ10">
        <f t="shared" si="25"/>
        <v>18.3524424558354</v>
      </c>
      <c r="GR10">
        <f t="shared" si="25"/>
        <v>37.2411768449442</v>
      </c>
      <c r="GS10">
        <f t="shared" si="25"/>
        <v>9.38751614063598</v>
      </c>
      <c r="GT10">
        <f t="shared" si="25"/>
        <v>22.2262074992797</v>
      </c>
      <c r="GU10">
        <f t="shared" si="25"/>
        <v>19.141408078554</v>
      </c>
      <c r="GV10">
        <f t="shared" si="25"/>
        <v>25.3471629061673</v>
      </c>
      <c r="GW10">
        <f t="shared" si="25"/>
        <v>21.214958204738</v>
      </c>
      <c r="GX10">
        <f t="shared" si="25"/>
        <v>27.908700310232</v>
      </c>
      <c r="GY10">
        <f t="shared" si="25"/>
        <v>20.0701974521088</v>
      </c>
      <c r="GZ10">
        <f t="shared" si="25"/>
        <v>29.6916956121682</v>
      </c>
      <c r="HA10" s="17">
        <v>16.5</v>
      </c>
      <c r="HB10">
        <f t="shared" si="7"/>
        <v>24.289380223184</v>
      </c>
    </row>
    <row r="11" spans="1:210">
      <c r="A11" s="2">
        <v>42793.1875</v>
      </c>
      <c r="B11" s="3">
        <v>16.1666666666667</v>
      </c>
      <c r="C11" s="3">
        <v>100</v>
      </c>
      <c r="E11" s="9">
        <v>0</v>
      </c>
      <c r="F11">
        <v>0</v>
      </c>
      <c r="H11" s="15">
        <v>0.025</v>
      </c>
      <c r="I11" s="15">
        <v>0.075</v>
      </c>
      <c r="J11" s="15">
        <v>0.025</v>
      </c>
      <c r="K11" s="15">
        <v>0.075</v>
      </c>
      <c r="L11" s="15">
        <v>0.175</v>
      </c>
      <c r="M11" s="15">
        <v>0.425</v>
      </c>
      <c r="N11" s="15">
        <v>0.075</v>
      </c>
      <c r="O11" s="15">
        <v>0.025</v>
      </c>
      <c r="P11" s="15">
        <v>0.025</v>
      </c>
      <c r="Q11" s="15">
        <v>0.075</v>
      </c>
      <c r="R11" s="15">
        <v>0.125</v>
      </c>
      <c r="S11" s="15">
        <v>0.275</v>
      </c>
      <c r="T11" s="15">
        <v>0.075</v>
      </c>
      <c r="U11" s="15">
        <v>0.425</v>
      </c>
      <c r="V11" s="15">
        <v>0.425</v>
      </c>
      <c r="W11" s="15">
        <v>0.025</v>
      </c>
      <c r="X11" s="15">
        <v>0.025</v>
      </c>
      <c r="Y11" s="15">
        <v>0.025</v>
      </c>
      <c r="Z11" s="15">
        <v>0.425</v>
      </c>
      <c r="AA11" s="15">
        <v>0.075</v>
      </c>
      <c r="AB11" s="15">
        <v>0.225</v>
      </c>
      <c r="AC11" s="15">
        <v>0.225</v>
      </c>
      <c r="AD11" s="15">
        <v>0.225</v>
      </c>
      <c r="AE11" s="15">
        <v>0.075</v>
      </c>
      <c r="AF11" s="15">
        <v>0.425</v>
      </c>
      <c r="AG11" s="15">
        <v>0.075</v>
      </c>
      <c r="AH11" s="15">
        <v>0.025</v>
      </c>
      <c r="AI11" s="15">
        <v>0.025</v>
      </c>
      <c r="AJ11" s="15">
        <v>0.375</v>
      </c>
      <c r="AK11" s="15">
        <v>0.025</v>
      </c>
      <c r="AL11" s="15">
        <v>0.025</v>
      </c>
      <c r="AM11" s="15">
        <v>0.425</v>
      </c>
      <c r="AN11" s="15">
        <v>0.125</v>
      </c>
      <c r="AO11" s="15">
        <v>0.275</v>
      </c>
      <c r="AP11" s="15">
        <v>0.225</v>
      </c>
      <c r="AQ11" s="15">
        <v>0.125</v>
      </c>
      <c r="AR11" s="15">
        <v>0.425</v>
      </c>
      <c r="AS11" s="15">
        <v>0.075</v>
      </c>
      <c r="AT11" s="15">
        <v>0.025</v>
      </c>
      <c r="AU11" s="15">
        <v>0.075</v>
      </c>
      <c r="AV11" s="15">
        <v>0.375</v>
      </c>
      <c r="AW11" s="15">
        <v>0.225</v>
      </c>
      <c r="AX11" s="15">
        <v>0.425</v>
      </c>
      <c r="AY11" s="15">
        <v>0.025</v>
      </c>
      <c r="AZ11" s="15">
        <v>0.075</v>
      </c>
      <c r="BA11" s="15">
        <v>0.025</v>
      </c>
      <c r="BB11" s="15">
        <v>0.075</v>
      </c>
      <c r="BC11" s="15">
        <v>0.125</v>
      </c>
      <c r="BD11" s="15">
        <v>0.075</v>
      </c>
      <c r="BE11" s="15">
        <v>0.225</v>
      </c>
      <c r="BF11" s="15">
        <v>0.025</v>
      </c>
      <c r="BG11" s="15">
        <v>0.325</v>
      </c>
      <c r="BH11" s="15">
        <v>0.025</v>
      </c>
      <c r="BI11" s="15">
        <v>0.025</v>
      </c>
      <c r="BJ11" s="15">
        <v>0.175</v>
      </c>
      <c r="BK11" s="15">
        <v>0.125</v>
      </c>
      <c r="BL11" s="15">
        <v>0.125</v>
      </c>
      <c r="BM11" s="15">
        <v>0.425</v>
      </c>
      <c r="BN11" s="15">
        <v>0.075</v>
      </c>
      <c r="BO11" s="15">
        <v>0.225</v>
      </c>
      <c r="BP11" s="15">
        <v>0.025</v>
      </c>
      <c r="BQ11" s="15">
        <v>0.225</v>
      </c>
      <c r="BR11" s="15">
        <v>0.175</v>
      </c>
      <c r="BS11" s="15">
        <v>0.025</v>
      </c>
      <c r="BT11" s="15">
        <v>0.275</v>
      </c>
      <c r="BU11" s="15">
        <v>0.125</v>
      </c>
      <c r="BV11" s="15">
        <v>0.425</v>
      </c>
      <c r="BW11" s="15">
        <v>0.225</v>
      </c>
      <c r="BX11" s="15">
        <v>0.325</v>
      </c>
      <c r="BY11" s="15">
        <v>0.125</v>
      </c>
      <c r="BZ11" s="15">
        <v>0.025</v>
      </c>
      <c r="CA11" s="15">
        <v>0.225</v>
      </c>
      <c r="CB11" s="15">
        <v>0.025</v>
      </c>
      <c r="CC11" s="15">
        <v>0.175</v>
      </c>
      <c r="CD11" s="15">
        <v>0.075</v>
      </c>
      <c r="CE11" s="15">
        <v>0.475</v>
      </c>
      <c r="CF11" s="15">
        <v>0.075</v>
      </c>
      <c r="CG11" s="15">
        <v>0.225</v>
      </c>
      <c r="CH11" s="15">
        <v>0.125</v>
      </c>
      <c r="CI11" s="15">
        <v>0.475</v>
      </c>
      <c r="CJ11" s="15">
        <v>0.075</v>
      </c>
      <c r="CK11" s="15">
        <v>0.425</v>
      </c>
      <c r="CL11" s="15">
        <v>0.075</v>
      </c>
      <c r="CM11" s="15">
        <v>0.175</v>
      </c>
      <c r="CN11" s="15">
        <v>0.025</v>
      </c>
      <c r="CO11" s="15">
        <v>0.175</v>
      </c>
      <c r="CP11" s="15">
        <v>0.325</v>
      </c>
      <c r="CQ11" s="15">
        <v>0.075</v>
      </c>
      <c r="CR11" s="15">
        <v>0.175</v>
      </c>
      <c r="CS11" s="15">
        <v>0.025</v>
      </c>
      <c r="CT11" s="15">
        <v>0.175</v>
      </c>
      <c r="CU11" s="15">
        <v>0.175</v>
      </c>
      <c r="CV11" s="15">
        <v>0.025</v>
      </c>
      <c r="CW11" s="15">
        <v>0.225</v>
      </c>
      <c r="CX11" s="15">
        <v>0.275</v>
      </c>
      <c r="CY11" s="15">
        <v>0.375</v>
      </c>
      <c r="CZ11" s="15">
        <v>0.325</v>
      </c>
      <c r="DA11" s="15">
        <v>0.025</v>
      </c>
      <c r="DB11" s="15">
        <v>0.175</v>
      </c>
      <c r="DC11" s="15">
        <v>0.475</v>
      </c>
      <c r="DE11">
        <f t="shared" si="3"/>
        <v>17.1053483912504</v>
      </c>
      <c r="DF11">
        <f t="shared" ref="DF11:EK11" si="26">DF10*(1-I10*0.5)+$C11*I10*0.5*0.8+I60-(0.22/3)*DF10</f>
        <v>20.918271630811</v>
      </c>
      <c r="DG11">
        <f t="shared" si="26"/>
        <v>31.1828996063373</v>
      </c>
      <c r="DH11">
        <f t="shared" si="26"/>
        <v>26.8267938131924</v>
      </c>
      <c r="DI11">
        <f t="shared" si="26"/>
        <v>32.4783612588487</v>
      </c>
      <c r="DJ11">
        <f t="shared" si="26"/>
        <v>19.6473014324464</v>
      </c>
      <c r="DK11">
        <f t="shared" si="26"/>
        <v>18.4562728798231</v>
      </c>
      <c r="DL11">
        <f t="shared" si="26"/>
        <v>28.3903985117594</v>
      </c>
      <c r="DM11">
        <f t="shared" si="26"/>
        <v>30.4597588293727</v>
      </c>
      <c r="DN11">
        <f t="shared" si="26"/>
        <v>19.6497840853719</v>
      </c>
      <c r="DO11">
        <f t="shared" si="26"/>
        <v>38.7696702712419</v>
      </c>
      <c r="DP11">
        <f t="shared" si="26"/>
        <v>22.6393942323783</v>
      </c>
      <c r="DQ11">
        <f t="shared" si="26"/>
        <v>26.6287643637996</v>
      </c>
      <c r="DR11">
        <f t="shared" si="26"/>
        <v>30.7818698574349</v>
      </c>
      <c r="DS11">
        <f t="shared" si="26"/>
        <v>30.8657216848016</v>
      </c>
      <c r="DT11">
        <f t="shared" si="26"/>
        <v>27.6218490892147</v>
      </c>
      <c r="DU11">
        <f t="shared" si="26"/>
        <v>18.0228828522091</v>
      </c>
      <c r="DV11">
        <f t="shared" si="26"/>
        <v>19.8296694873616</v>
      </c>
      <c r="DW11">
        <f t="shared" si="26"/>
        <v>23.2817789708673</v>
      </c>
      <c r="DX11">
        <f t="shared" si="26"/>
        <v>25.4258843463536</v>
      </c>
      <c r="DY11">
        <f t="shared" si="26"/>
        <v>45.6027967791373</v>
      </c>
      <c r="DZ11">
        <f t="shared" si="26"/>
        <v>17.620954174607</v>
      </c>
      <c r="EA11">
        <f t="shared" si="26"/>
        <v>31.0658189819635</v>
      </c>
      <c r="EB11">
        <f t="shared" si="26"/>
        <v>34.5562753454776</v>
      </c>
      <c r="EC11">
        <f t="shared" si="26"/>
        <v>10.4937928574908</v>
      </c>
      <c r="ED11">
        <f t="shared" si="26"/>
        <v>23.9750471288836</v>
      </c>
      <c r="EE11">
        <f t="shared" si="26"/>
        <v>15.4635391725008</v>
      </c>
      <c r="EF11">
        <f t="shared" si="26"/>
        <v>25.6486941560274</v>
      </c>
      <c r="EG11">
        <f t="shared" si="26"/>
        <v>24.7129487796644</v>
      </c>
      <c r="EH11">
        <f t="shared" si="26"/>
        <v>26.2146939624832</v>
      </c>
      <c r="EI11">
        <f t="shared" si="26"/>
        <v>24.4773435283211</v>
      </c>
      <c r="EJ11">
        <f t="shared" si="26"/>
        <v>35.3318312637077</v>
      </c>
      <c r="EK11">
        <f t="shared" si="26"/>
        <v>25.264495265643</v>
      </c>
      <c r="EL11">
        <f t="shared" ref="EL11:FQ11" si="27">EL10*(1-AO10*0.5)+$C11*AO10*0.5*0.8+AO60-(0.22/3)*EL10</f>
        <v>28.2699819286451</v>
      </c>
      <c r="EM11">
        <f t="shared" si="27"/>
        <v>24.7657087634171</v>
      </c>
      <c r="EN11">
        <f t="shared" si="27"/>
        <v>26.6828615721208</v>
      </c>
      <c r="EO11">
        <f t="shared" si="27"/>
        <v>30.0024102907271</v>
      </c>
      <c r="EP11">
        <f t="shared" si="27"/>
        <v>32.303087217234</v>
      </c>
      <c r="EQ11">
        <f t="shared" si="27"/>
        <v>28.3132383304618</v>
      </c>
      <c r="ER11">
        <f t="shared" si="27"/>
        <v>29.5141842367804</v>
      </c>
      <c r="ES11">
        <f t="shared" si="27"/>
        <v>31.3083583900451</v>
      </c>
      <c r="ET11">
        <f t="shared" si="27"/>
        <v>23.5928389602293</v>
      </c>
      <c r="EU11">
        <f t="shared" si="27"/>
        <v>27.7667420431938</v>
      </c>
      <c r="EV11">
        <f t="shared" si="27"/>
        <v>24.3984480517996</v>
      </c>
      <c r="EW11">
        <f t="shared" si="27"/>
        <v>35.9345029612857</v>
      </c>
      <c r="EX11">
        <f t="shared" si="27"/>
        <v>24.2751418114588</v>
      </c>
      <c r="EY11">
        <f t="shared" si="27"/>
        <v>28.8500037226353</v>
      </c>
      <c r="EZ11">
        <f t="shared" si="27"/>
        <v>35.4026312761864</v>
      </c>
      <c r="FA11">
        <f t="shared" si="27"/>
        <v>20.8831476612894</v>
      </c>
      <c r="FB11">
        <f t="shared" si="27"/>
        <v>25.7171697153008</v>
      </c>
      <c r="FC11">
        <f t="shared" si="27"/>
        <v>35.7376933189637</v>
      </c>
      <c r="FD11">
        <f t="shared" si="27"/>
        <v>25.314949516327</v>
      </c>
      <c r="FE11">
        <f t="shared" si="27"/>
        <v>26.8823088425389</v>
      </c>
      <c r="FF11">
        <f t="shared" si="27"/>
        <v>35.4682691110582</v>
      </c>
      <c r="FG11">
        <f t="shared" si="27"/>
        <v>39.5670616402238</v>
      </c>
      <c r="FH11">
        <f t="shared" si="27"/>
        <v>29.7167789171142</v>
      </c>
      <c r="FI11">
        <f t="shared" si="27"/>
        <v>34.9022655797469</v>
      </c>
      <c r="FJ11">
        <f t="shared" si="27"/>
        <v>16.5754440096902</v>
      </c>
      <c r="FK11">
        <f t="shared" si="27"/>
        <v>43.4026358508298</v>
      </c>
      <c r="FL11">
        <f t="shared" si="27"/>
        <v>11.4132405127844</v>
      </c>
      <c r="FM11">
        <f t="shared" si="27"/>
        <v>32.4157053161287</v>
      </c>
      <c r="FN11">
        <f t="shared" si="27"/>
        <v>21.2312505067371</v>
      </c>
      <c r="FO11">
        <f t="shared" si="27"/>
        <v>18.0499960008253</v>
      </c>
      <c r="FP11">
        <f t="shared" si="27"/>
        <v>30.9655909269885</v>
      </c>
      <c r="FQ11">
        <f t="shared" si="27"/>
        <v>26.1674534650556</v>
      </c>
      <c r="FR11">
        <f t="shared" ref="FR11:GZ11" si="28">FR10*(1-BU10*0.5)+$C11*BU10*0.5*0.8+BU60-(0.22/3)*FR10</f>
        <v>25.3724669069955</v>
      </c>
      <c r="FS11">
        <f t="shared" si="28"/>
        <v>22.6751776709236</v>
      </c>
      <c r="FT11">
        <f t="shared" si="28"/>
        <v>31.7979201243344</v>
      </c>
      <c r="FU11">
        <f t="shared" si="28"/>
        <v>37.799806964473</v>
      </c>
      <c r="FV11">
        <f t="shared" si="28"/>
        <v>22.9100070508042</v>
      </c>
      <c r="FW11">
        <f t="shared" si="28"/>
        <v>19.7866351295743</v>
      </c>
      <c r="FX11">
        <f t="shared" si="28"/>
        <v>30.3337787168837</v>
      </c>
      <c r="FY11">
        <f t="shared" si="28"/>
        <v>31.2184538019383</v>
      </c>
      <c r="FZ11">
        <f t="shared" si="28"/>
        <v>29.1685531781516</v>
      </c>
      <c r="GA11">
        <f t="shared" si="28"/>
        <v>25.0103144057476</v>
      </c>
      <c r="GB11">
        <f t="shared" si="28"/>
        <v>25.8012866510607</v>
      </c>
      <c r="GC11">
        <f t="shared" si="28"/>
        <v>23.4304970547061</v>
      </c>
      <c r="GD11">
        <f t="shared" si="28"/>
        <v>31.6385884853063</v>
      </c>
      <c r="GE11">
        <f t="shared" si="28"/>
        <v>27.7984263116343</v>
      </c>
      <c r="GF11">
        <f t="shared" si="28"/>
        <v>23.3125300153897</v>
      </c>
      <c r="GG11">
        <f t="shared" si="28"/>
        <v>35.064437522348</v>
      </c>
      <c r="GH11">
        <f t="shared" si="28"/>
        <v>18.1401359309832</v>
      </c>
      <c r="GI11">
        <f t="shared" si="28"/>
        <v>24.0994397130672</v>
      </c>
      <c r="GJ11">
        <f t="shared" si="28"/>
        <v>37.1496222884381</v>
      </c>
      <c r="GK11">
        <f t="shared" si="28"/>
        <v>33.1771713704062</v>
      </c>
      <c r="GL11">
        <f t="shared" si="28"/>
        <v>38.5060028341493</v>
      </c>
      <c r="GM11">
        <f t="shared" si="28"/>
        <v>28.5535789645786</v>
      </c>
      <c r="GN11">
        <f t="shared" si="28"/>
        <v>24.1252289991344</v>
      </c>
      <c r="GO11">
        <f t="shared" si="28"/>
        <v>41.7606477453299</v>
      </c>
      <c r="GP11">
        <f t="shared" si="28"/>
        <v>28.183307861438</v>
      </c>
      <c r="GQ11">
        <f t="shared" si="28"/>
        <v>19.318380083647</v>
      </c>
      <c r="GR11">
        <f t="shared" si="28"/>
        <v>35.0446424990865</v>
      </c>
      <c r="GS11">
        <f t="shared" si="28"/>
        <v>9.58175433856472</v>
      </c>
      <c r="GT11">
        <f t="shared" si="28"/>
        <v>21.3184580222582</v>
      </c>
      <c r="GU11">
        <f t="shared" si="28"/>
        <v>21.5413668145505</v>
      </c>
      <c r="GV11">
        <f t="shared" si="28"/>
        <v>24.1715314233879</v>
      </c>
      <c r="GW11">
        <f t="shared" si="28"/>
        <v>20.394007625498</v>
      </c>
      <c r="GX11">
        <f t="shared" si="28"/>
        <v>27.815486025848</v>
      </c>
      <c r="GY11">
        <f t="shared" si="28"/>
        <v>25.3404857589252</v>
      </c>
      <c r="GZ11">
        <f t="shared" si="28"/>
        <v>31.9162812345445</v>
      </c>
      <c r="HA11" s="17">
        <v>16.1666666666667</v>
      </c>
      <c r="HB11">
        <f t="shared" si="7"/>
        <v>27.0845841696271</v>
      </c>
    </row>
    <row r="12" spans="1:210">
      <c r="A12" s="2">
        <v>42793.2083333333</v>
      </c>
      <c r="B12" s="3">
        <v>17.6666666666667</v>
      </c>
      <c r="C12" s="3">
        <v>105</v>
      </c>
      <c r="E12" s="9">
        <v>0</v>
      </c>
      <c r="F12">
        <v>0</v>
      </c>
      <c r="H12" s="15">
        <v>0.075</v>
      </c>
      <c r="I12" s="15">
        <v>0.075</v>
      </c>
      <c r="J12" s="15">
        <v>0.425</v>
      </c>
      <c r="K12" s="15">
        <v>0.475</v>
      </c>
      <c r="L12" s="15">
        <v>0.175</v>
      </c>
      <c r="M12" s="15">
        <v>0.075</v>
      </c>
      <c r="N12" s="15">
        <v>0.025</v>
      </c>
      <c r="O12" s="15">
        <v>0.025</v>
      </c>
      <c r="P12" s="15">
        <v>0.375</v>
      </c>
      <c r="Q12" s="15">
        <v>0.325</v>
      </c>
      <c r="R12" s="15">
        <v>0.475</v>
      </c>
      <c r="S12" s="15">
        <v>0.375</v>
      </c>
      <c r="T12" s="15">
        <v>0.025</v>
      </c>
      <c r="U12" s="15">
        <v>0.175</v>
      </c>
      <c r="V12" s="15">
        <v>0.225</v>
      </c>
      <c r="W12" s="15">
        <v>0.175</v>
      </c>
      <c r="X12" s="15">
        <v>0.425</v>
      </c>
      <c r="Y12" s="15">
        <v>0.075</v>
      </c>
      <c r="Z12" s="15">
        <v>0.025</v>
      </c>
      <c r="AA12" s="15">
        <v>0.025</v>
      </c>
      <c r="AB12" s="15">
        <v>0.125</v>
      </c>
      <c r="AC12" s="15">
        <v>0.025</v>
      </c>
      <c r="AD12" s="15">
        <v>0.125</v>
      </c>
      <c r="AE12" s="15">
        <v>0.125</v>
      </c>
      <c r="AF12" s="15">
        <v>0.275</v>
      </c>
      <c r="AG12" s="15">
        <v>0.325</v>
      </c>
      <c r="AH12" s="15">
        <v>0.125</v>
      </c>
      <c r="AI12" s="15">
        <v>0.025</v>
      </c>
      <c r="AJ12" s="15">
        <v>0.025</v>
      </c>
      <c r="AK12" s="15">
        <v>0.075</v>
      </c>
      <c r="AL12" s="15">
        <v>0.225</v>
      </c>
      <c r="AM12" s="15">
        <v>0.025</v>
      </c>
      <c r="AN12" s="15">
        <v>0.025</v>
      </c>
      <c r="AO12" s="15">
        <v>0.325</v>
      </c>
      <c r="AP12" s="15">
        <v>0.475</v>
      </c>
      <c r="AQ12" s="15">
        <v>0.075</v>
      </c>
      <c r="AR12" s="15">
        <v>0.075</v>
      </c>
      <c r="AS12" s="15">
        <v>0.025</v>
      </c>
      <c r="AT12" s="15">
        <v>0.075</v>
      </c>
      <c r="AU12" s="15">
        <v>0.025</v>
      </c>
      <c r="AV12" s="15">
        <v>0.125</v>
      </c>
      <c r="AW12" s="15">
        <v>0.225</v>
      </c>
      <c r="AX12" s="15">
        <v>0.175</v>
      </c>
      <c r="AY12" s="15">
        <v>0.375</v>
      </c>
      <c r="AZ12" s="15">
        <v>0.275</v>
      </c>
      <c r="BA12" s="15">
        <v>0.025</v>
      </c>
      <c r="BB12" s="15">
        <v>0.125</v>
      </c>
      <c r="BC12" s="15">
        <v>0.125</v>
      </c>
      <c r="BD12" s="15">
        <v>0.425</v>
      </c>
      <c r="BE12" s="15">
        <v>0.325</v>
      </c>
      <c r="BF12" s="15">
        <v>0.075</v>
      </c>
      <c r="BG12" s="15">
        <v>0.025</v>
      </c>
      <c r="BH12" s="15">
        <v>0.275</v>
      </c>
      <c r="BI12" s="15">
        <v>0.025</v>
      </c>
      <c r="BJ12" s="15">
        <v>0.025</v>
      </c>
      <c r="BK12" s="15">
        <v>0.075</v>
      </c>
      <c r="BL12" s="15">
        <v>0.175</v>
      </c>
      <c r="BM12" s="15">
        <v>0.175</v>
      </c>
      <c r="BN12" s="15">
        <v>0.225</v>
      </c>
      <c r="BO12" s="15">
        <v>0.425</v>
      </c>
      <c r="BP12" s="15">
        <v>0.025</v>
      </c>
      <c r="BQ12" s="15">
        <v>0.075</v>
      </c>
      <c r="BR12" s="15">
        <v>0.075</v>
      </c>
      <c r="BS12" s="15">
        <v>0.025</v>
      </c>
      <c r="BT12" s="15">
        <v>0.375</v>
      </c>
      <c r="BU12" s="15">
        <v>0.025</v>
      </c>
      <c r="BV12" s="15">
        <v>0.275</v>
      </c>
      <c r="BW12" s="15">
        <v>0.425</v>
      </c>
      <c r="BX12" s="15">
        <v>0.025</v>
      </c>
      <c r="BY12" s="15">
        <v>0.475</v>
      </c>
      <c r="BZ12" s="15">
        <v>0.025</v>
      </c>
      <c r="CA12" s="15">
        <v>0.375</v>
      </c>
      <c r="CB12" s="15">
        <v>0.375</v>
      </c>
      <c r="CC12" s="15">
        <v>0.225</v>
      </c>
      <c r="CD12" s="15">
        <v>0.425</v>
      </c>
      <c r="CE12" s="15">
        <v>0.425</v>
      </c>
      <c r="CF12" s="15">
        <v>0.075</v>
      </c>
      <c r="CG12" s="15">
        <v>0.175</v>
      </c>
      <c r="CH12" s="15">
        <v>0.125</v>
      </c>
      <c r="CI12" s="15">
        <v>0.425</v>
      </c>
      <c r="CJ12" s="15">
        <v>0.075</v>
      </c>
      <c r="CK12" s="15">
        <v>0.275</v>
      </c>
      <c r="CL12" s="15">
        <v>0.025</v>
      </c>
      <c r="CM12" s="15">
        <v>0.025</v>
      </c>
      <c r="CN12" s="15">
        <v>0.025</v>
      </c>
      <c r="CO12" s="15">
        <v>0.025</v>
      </c>
      <c r="CP12" s="15">
        <v>0.175</v>
      </c>
      <c r="CQ12" s="15">
        <v>0.075</v>
      </c>
      <c r="CR12" s="15">
        <v>0.075</v>
      </c>
      <c r="CS12" s="15">
        <v>0.025</v>
      </c>
      <c r="CT12" s="15">
        <v>0.125</v>
      </c>
      <c r="CU12" s="15">
        <v>0.075</v>
      </c>
      <c r="CV12" s="15">
        <v>0.275</v>
      </c>
      <c r="CW12" s="15">
        <v>0.025</v>
      </c>
      <c r="CX12" s="15">
        <v>0.175</v>
      </c>
      <c r="CY12" s="15">
        <v>0.225</v>
      </c>
      <c r="CZ12" s="15">
        <v>0.075</v>
      </c>
      <c r="DA12" s="15">
        <v>0.125</v>
      </c>
      <c r="DB12" s="15">
        <v>0.025</v>
      </c>
      <c r="DC12" s="15">
        <v>0.025</v>
      </c>
      <c r="DE12">
        <f t="shared" si="3"/>
        <v>16.6871393210014</v>
      </c>
      <c r="DF12">
        <f t="shared" ref="DF12:EK12" si="29">DF11*(1-I11*0.5)+$C12*I11*0.5*0.8+I61-(0.22/3)*DF11</f>
        <v>21.7498298583961</v>
      </c>
      <c r="DG12">
        <f t="shared" si="29"/>
        <v>29.5563673901266</v>
      </c>
      <c r="DH12">
        <f t="shared" si="29"/>
        <v>27.0034908322303</v>
      </c>
      <c r="DI12">
        <f t="shared" si="29"/>
        <v>34.6047581563839</v>
      </c>
      <c r="DJ12">
        <f t="shared" si="29"/>
        <v>31.8814477730055</v>
      </c>
      <c r="DK12">
        <f t="shared" si="29"/>
        <v>19.5607026356427</v>
      </c>
      <c r="DL12">
        <f t="shared" si="29"/>
        <v>27.0035559728334</v>
      </c>
      <c r="DM12">
        <f t="shared" si="29"/>
        <v>28.8952961965182</v>
      </c>
      <c r="DN12">
        <f t="shared" si="29"/>
        <v>20.6219330159099</v>
      </c>
      <c r="DO12">
        <f t="shared" si="29"/>
        <v>38.7534567260648</v>
      </c>
      <c r="DP12">
        <f t="shared" si="29"/>
        <v>29.4162552817185</v>
      </c>
      <c r="DQ12">
        <f t="shared" si="29"/>
        <v>26.8274096468118</v>
      </c>
      <c r="DR12">
        <f t="shared" si="29"/>
        <v>39.8333853898514</v>
      </c>
      <c r="DS12">
        <f t="shared" si="29"/>
        <v>39.8932695698958</v>
      </c>
      <c r="DT12">
        <f t="shared" si="29"/>
        <v>26.3009737090571</v>
      </c>
      <c r="DU12">
        <f t="shared" si="29"/>
        <v>17.5259187407279</v>
      </c>
      <c r="DV12">
        <f t="shared" si="29"/>
        <v>19.1776228563631</v>
      </c>
      <c r="DW12">
        <f t="shared" si="29"/>
        <v>34.4770704816944</v>
      </c>
      <c r="DX12">
        <f t="shared" si="29"/>
        <v>25.7578488312994</v>
      </c>
      <c r="DY12">
        <f t="shared" si="29"/>
        <v>46.5782770443476</v>
      </c>
      <c r="DZ12">
        <f t="shared" si="29"/>
        <v>23.7963935238259</v>
      </c>
      <c r="EA12">
        <f t="shared" si="29"/>
        <v>34.7427542878153</v>
      </c>
      <c r="EB12">
        <f t="shared" si="29"/>
        <v>33.8762881613538</v>
      </c>
      <c r="EC12">
        <f t="shared" si="29"/>
        <v>25.3443170657247</v>
      </c>
      <c r="ED12">
        <f t="shared" si="29"/>
        <v>24.4678127387656</v>
      </c>
      <c r="EE12">
        <f t="shared" si="29"/>
        <v>15.1862520601945</v>
      </c>
      <c r="EF12">
        <f t="shared" si="29"/>
        <v>24.4971812409684</v>
      </c>
      <c r="EG12">
        <f t="shared" si="29"/>
        <v>34.0169879729686</v>
      </c>
      <c r="EH12">
        <f t="shared" si="29"/>
        <v>25.01459939737</v>
      </c>
      <c r="EI12">
        <f t="shared" si="29"/>
        <v>23.4263715421402</v>
      </c>
      <c r="EJ12">
        <f t="shared" si="29"/>
        <v>43.0828161608313</v>
      </c>
      <c r="EK12">
        <f t="shared" si="29"/>
        <v>27.0827346587265</v>
      </c>
      <c r="EL12">
        <f t="shared" ref="EL12:FQ12" si="30">EL11*(1-AO11*0.5)+$C12*AO11*0.5*0.8+AO61-(0.22/3)*EL11</f>
        <v>33.8597274053557</v>
      </c>
      <c r="EM12">
        <f t="shared" si="30"/>
        <v>29.6134145515488</v>
      </c>
      <c r="EN12">
        <f t="shared" si="30"/>
        <v>28.3084395419077</v>
      </c>
      <c r="EO12">
        <f t="shared" si="30"/>
        <v>39.2767213492943</v>
      </c>
      <c r="EP12">
        <f t="shared" si="30"/>
        <v>31.8728283839906</v>
      </c>
      <c r="EQ12">
        <f t="shared" si="30"/>
        <v>26.9330187070972</v>
      </c>
      <c r="ER12">
        <f t="shared" si="30"/>
        <v>29.3930288172039</v>
      </c>
      <c r="ES12">
        <f t="shared" si="30"/>
        <v>38.892094909975</v>
      </c>
      <c r="ET12">
        <f t="shared" si="30"/>
        <v>28.6585030534534</v>
      </c>
      <c r="EU12">
        <f t="shared" si="30"/>
        <v>37.6800816091809</v>
      </c>
      <c r="EV12">
        <f t="shared" si="30"/>
        <v>23.3542479273535</v>
      </c>
      <c r="EW12">
        <f t="shared" si="30"/>
        <v>35.1017622164099</v>
      </c>
      <c r="EX12">
        <f t="shared" si="30"/>
        <v>23.2415254726419</v>
      </c>
      <c r="EY12">
        <f t="shared" si="30"/>
        <v>28.8024616433765</v>
      </c>
      <c r="EZ12">
        <f t="shared" si="30"/>
        <v>35.8437738611711</v>
      </c>
      <c r="FA12">
        <f t="shared" si="30"/>
        <v>21.7185987954965</v>
      </c>
      <c r="FB12">
        <f t="shared" si="30"/>
        <v>30.3880623432074</v>
      </c>
      <c r="FC12">
        <f t="shared" si="30"/>
        <v>33.7202079757526</v>
      </c>
      <c r="FD12">
        <f t="shared" si="30"/>
        <v>32.9948405887265</v>
      </c>
      <c r="FE12">
        <f t="shared" si="30"/>
        <v>25.6249106668876</v>
      </c>
      <c r="FF12">
        <f t="shared" si="30"/>
        <v>33.4739093456924</v>
      </c>
      <c r="FG12">
        <f t="shared" si="30"/>
        <v>40.5533592264211</v>
      </c>
      <c r="FH12">
        <f t="shared" si="30"/>
        <v>30.9302497808729</v>
      </c>
      <c r="FI12">
        <f t="shared" si="30"/>
        <v>35.4113745051646</v>
      </c>
      <c r="FJ12">
        <f t="shared" si="30"/>
        <v>29.6876295969204</v>
      </c>
      <c r="FK12">
        <f t="shared" si="30"/>
        <v>41.7421770440295</v>
      </c>
      <c r="FL12">
        <f t="shared" si="30"/>
        <v>18.7422799841586</v>
      </c>
      <c r="FM12">
        <f t="shared" si="30"/>
        <v>30.6833572764943</v>
      </c>
      <c r="FN12">
        <f t="shared" si="30"/>
        <v>26.7357764542351</v>
      </c>
      <c r="FO12">
        <f t="shared" si="30"/>
        <v>22.4969549773593</v>
      </c>
      <c r="FP12">
        <f t="shared" si="30"/>
        <v>29.3577110390887</v>
      </c>
      <c r="FQ12">
        <f t="shared" si="30"/>
        <v>32.200482026173</v>
      </c>
      <c r="FR12">
        <f t="shared" ref="FR12:GZ12" si="31">FR11*(1-BU11*0.5)+$C12*BU11*0.5*0.8+BU61-(0.22/3)*FR11</f>
        <v>27.1760401521286</v>
      </c>
      <c r="FS12">
        <f t="shared" si="31"/>
        <v>34.0438560533179</v>
      </c>
      <c r="FT12">
        <f t="shared" si="31"/>
        <v>35.3388066345623</v>
      </c>
      <c r="FU12">
        <f t="shared" si="31"/>
        <v>42.5353524886848</v>
      </c>
      <c r="FV12">
        <f t="shared" si="31"/>
        <v>25.0480644264033</v>
      </c>
      <c r="FW12">
        <f t="shared" si="31"/>
        <v>19.1382822809525</v>
      </c>
      <c r="FX12">
        <f t="shared" si="31"/>
        <v>34.1467515053295</v>
      </c>
      <c r="FY12">
        <f t="shared" si="31"/>
        <v>29.5888698506052</v>
      </c>
      <c r="FZ12">
        <f t="shared" si="31"/>
        <v>31.8272775419989</v>
      </c>
      <c r="GA12">
        <f t="shared" si="31"/>
        <v>25.3883378924439</v>
      </c>
      <c r="GB12">
        <f t="shared" si="31"/>
        <v>37.7313867170227</v>
      </c>
      <c r="GC12">
        <f t="shared" si="31"/>
        <v>23.9836169644762</v>
      </c>
      <c r="GD12">
        <f t="shared" si="31"/>
        <v>35.2090841251202</v>
      </c>
      <c r="GE12">
        <f t="shared" si="31"/>
        <v>29.272473404304</v>
      </c>
      <c r="GF12">
        <f t="shared" si="31"/>
        <v>36.0162186022727</v>
      </c>
      <c r="GG12">
        <f t="shared" si="31"/>
        <v>34.3281290302878</v>
      </c>
      <c r="GH12">
        <f t="shared" si="31"/>
        <v>30.8050804107105</v>
      </c>
      <c r="GI12">
        <f t="shared" si="31"/>
        <v>24.5784184782023</v>
      </c>
      <c r="GJ12">
        <f t="shared" si="31"/>
        <v>38.5247247037143</v>
      </c>
      <c r="GK12">
        <f t="shared" si="31"/>
        <v>31.379464161113</v>
      </c>
      <c r="GL12">
        <f t="shared" si="31"/>
        <v>39.6629540449903</v>
      </c>
      <c r="GM12">
        <f t="shared" si="31"/>
        <v>35.4696932587655</v>
      </c>
      <c r="GN12">
        <f t="shared" si="31"/>
        <v>24.6013494517303</v>
      </c>
      <c r="GO12">
        <f t="shared" si="31"/>
        <v>42.3941435662893</v>
      </c>
      <c r="GP12">
        <f t="shared" si="31"/>
        <v>26.8142406033313</v>
      </c>
      <c r="GQ12">
        <f t="shared" si="31"/>
        <v>23.5613406201938</v>
      </c>
      <c r="GR12">
        <f t="shared" si="31"/>
        <v>36.7582958304834</v>
      </c>
      <c r="GS12">
        <f t="shared" si="31"/>
        <v>9.80932042450459</v>
      </c>
      <c r="GT12">
        <f t="shared" si="31"/>
        <v>26.8067779064552</v>
      </c>
      <c r="GU12">
        <f t="shared" si="31"/>
        <v>28.5497286444827</v>
      </c>
      <c r="GV12">
        <f t="shared" si="31"/>
        <v>33.6167903104542</v>
      </c>
      <c r="GW12">
        <f t="shared" si="31"/>
        <v>29.2344208271514</v>
      </c>
      <c r="GX12">
        <f t="shared" si="31"/>
        <v>26.4779901419627</v>
      </c>
      <c r="GY12">
        <f t="shared" si="31"/>
        <v>28.6148909660314</v>
      </c>
      <c r="GZ12">
        <f t="shared" si="31"/>
        <v>41.9456371508069</v>
      </c>
      <c r="HA12" s="17">
        <v>17.6666666666667</v>
      </c>
      <c r="HB12">
        <f t="shared" si="7"/>
        <v>30.0431183848849</v>
      </c>
    </row>
    <row r="13" spans="1:210">
      <c r="A13" s="2">
        <v>42793.2291666667</v>
      </c>
      <c r="B13" s="3">
        <v>28.1666666666667</v>
      </c>
      <c r="C13" s="3">
        <v>105</v>
      </c>
      <c r="E13" s="9">
        <v>0</v>
      </c>
      <c r="F13">
        <v>0</v>
      </c>
      <c r="H13" s="15">
        <v>0.475</v>
      </c>
      <c r="I13" s="15">
        <v>0.425</v>
      </c>
      <c r="J13" s="15">
        <v>0.125</v>
      </c>
      <c r="K13" s="15">
        <v>0.075</v>
      </c>
      <c r="L13" s="15">
        <v>0.075</v>
      </c>
      <c r="M13" s="15">
        <v>0.075</v>
      </c>
      <c r="N13" s="15">
        <v>0.125</v>
      </c>
      <c r="O13" s="15">
        <v>0.075</v>
      </c>
      <c r="P13" s="15">
        <v>0.025</v>
      </c>
      <c r="Q13" s="15">
        <v>0.025</v>
      </c>
      <c r="R13" s="15">
        <v>0.025</v>
      </c>
      <c r="S13" s="15">
        <v>0.425</v>
      </c>
      <c r="T13" s="15">
        <v>0.175</v>
      </c>
      <c r="U13" s="15">
        <v>0.025</v>
      </c>
      <c r="V13" s="15">
        <v>0.075</v>
      </c>
      <c r="W13" s="15">
        <v>0.325</v>
      </c>
      <c r="X13" s="15">
        <v>0.025</v>
      </c>
      <c r="Y13" s="15">
        <v>0.025</v>
      </c>
      <c r="Z13" s="15">
        <v>0.425</v>
      </c>
      <c r="AA13" s="15">
        <v>0.175</v>
      </c>
      <c r="AB13" s="15">
        <v>0.125</v>
      </c>
      <c r="AC13" s="15">
        <v>0.125</v>
      </c>
      <c r="AD13" s="15">
        <v>0.425</v>
      </c>
      <c r="AE13" s="15">
        <v>0.425</v>
      </c>
      <c r="AF13" s="15">
        <v>0.075</v>
      </c>
      <c r="AG13" s="15">
        <v>0.075</v>
      </c>
      <c r="AH13" s="15">
        <v>0.025</v>
      </c>
      <c r="AI13" s="15">
        <v>0.075</v>
      </c>
      <c r="AJ13" s="15">
        <v>0.275</v>
      </c>
      <c r="AK13" s="15">
        <v>0.125</v>
      </c>
      <c r="AL13" s="15">
        <v>0.375</v>
      </c>
      <c r="AM13" s="15">
        <v>0.225</v>
      </c>
      <c r="AN13" s="15">
        <v>0.025</v>
      </c>
      <c r="AO13" s="15">
        <v>0.025</v>
      </c>
      <c r="AP13" s="15">
        <v>0.175</v>
      </c>
      <c r="AQ13" s="15">
        <v>0.025</v>
      </c>
      <c r="AR13" s="15">
        <v>0.075</v>
      </c>
      <c r="AS13" s="15">
        <v>0.025</v>
      </c>
      <c r="AT13" s="15">
        <v>0.125</v>
      </c>
      <c r="AU13" s="15">
        <v>0.425</v>
      </c>
      <c r="AV13" s="15">
        <v>0.075</v>
      </c>
      <c r="AW13" s="15">
        <v>0.325</v>
      </c>
      <c r="AX13" s="15">
        <v>0.025</v>
      </c>
      <c r="AY13" s="15">
        <v>0.075</v>
      </c>
      <c r="AZ13" s="15">
        <v>0.025</v>
      </c>
      <c r="BA13" s="15">
        <v>0.075</v>
      </c>
      <c r="BB13" s="15">
        <v>0.125</v>
      </c>
      <c r="BC13" s="15">
        <v>0.025</v>
      </c>
      <c r="BD13" s="15">
        <v>0.025</v>
      </c>
      <c r="BE13" s="15">
        <v>0.175</v>
      </c>
      <c r="BF13" s="15">
        <v>0.075</v>
      </c>
      <c r="BG13" s="15">
        <v>0.325</v>
      </c>
      <c r="BH13" s="15">
        <v>0.275</v>
      </c>
      <c r="BI13" s="15">
        <v>0.275</v>
      </c>
      <c r="BJ13" s="15">
        <v>0.275</v>
      </c>
      <c r="BK13" s="15">
        <v>0.175</v>
      </c>
      <c r="BL13" s="15">
        <v>0.425</v>
      </c>
      <c r="BM13" s="15">
        <v>0.425</v>
      </c>
      <c r="BN13" s="15">
        <v>0.075</v>
      </c>
      <c r="BO13" s="15">
        <v>0.075</v>
      </c>
      <c r="BP13" s="15">
        <v>0.425</v>
      </c>
      <c r="BQ13" s="15">
        <v>0.275</v>
      </c>
      <c r="BR13" s="15">
        <v>0.375</v>
      </c>
      <c r="BS13" s="15">
        <v>0.025</v>
      </c>
      <c r="BT13" s="15">
        <v>0.425</v>
      </c>
      <c r="BU13" s="15">
        <v>0.075</v>
      </c>
      <c r="BV13" s="15">
        <v>0.075</v>
      </c>
      <c r="BW13" s="15">
        <v>0.025</v>
      </c>
      <c r="BX13" s="15">
        <v>0.275</v>
      </c>
      <c r="BY13" s="15">
        <v>0.075</v>
      </c>
      <c r="BZ13" s="15">
        <v>0.075</v>
      </c>
      <c r="CA13" s="15">
        <v>0.025</v>
      </c>
      <c r="CB13" s="15">
        <v>0.075</v>
      </c>
      <c r="CC13" s="15">
        <v>0.325</v>
      </c>
      <c r="CD13" s="15">
        <v>0.425</v>
      </c>
      <c r="CE13" s="15">
        <v>0.175</v>
      </c>
      <c r="CF13" s="15">
        <v>0.175</v>
      </c>
      <c r="CG13" s="15">
        <v>0.025</v>
      </c>
      <c r="CH13" s="15">
        <v>0.125</v>
      </c>
      <c r="CI13" s="15">
        <v>0.425</v>
      </c>
      <c r="CJ13" s="15">
        <v>0.475</v>
      </c>
      <c r="CK13" s="15">
        <v>0.025</v>
      </c>
      <c r="CL13" s="15">
        <v>0.125</v>
      </c>
      <c r="CM13" s="15">
        <v>0.375</v>
      </c>
      <c r="CN13" s="15">
        <v>0.075</v>
      </c>
      <c r="CO13" s="15">
        <v>0.475</v>
      </c>
      <c r="CP13" s="15">
        <v>0.275</v>
      </c>
      <c r="CQ13" s="15">
        <v>0.025</v>
      </c>
      <c r="CR13" s="15">
        <v>0.025</v>
      </c>
      <c r="CS13" s="15">
        <v>0.175</v>
      </c>
      <c r="CT13" s="15">
        <v>0.025</v>
      </c>
      <c r="CU13" s="15">
        <v>0.225</v>
      </c>
      <c r="CV13" s="15">
        <v>0.075</v>
      </c>
      <c r="CW13" s="15">
        <v>0.375</v>
      </c>
      <c r="CX13" s="15">
        <v>0.425</v>
      </c>
      <c r="CY13" s="15">
        <v>0.075</v>
      </c>
      <c r="CZ13" s="15">
        <v>0.025</v>
      </c>
      <c r="DA13" s="15">
        <v>0.225</v>
      </c>
      <c r="DB13" s="15">
        <v>0.025</v>
      </c>
      <c r="DC13" s="15">
        <v>0.425</v>
      </c>
      <c r="DE13">
        <f t="shared" si="3"/>
        <v>17.9876480462571</v>
      </c>
      <c r="DF13">
        <f t="shared" ref="DF13:EK13" si="32">DF12*(1-I12*0.5)+$C13*I12*0.5*0.8+I62-(0.22/3)*DF12</f>
        <v>22.4892237157572</v>
      </c>
      <c r="DG13">
        <f t="shared" si="32"/>
        <v>38.9581723777821</v>
      </c>
      <c r="DH13">
        <f t="shared" si="32"/>
        <v>38.559905765212</v>
      </c>
      <c r="DI13">
        <f t="shared" si="32"/>
        <v>36.3891595528988</v>
      </c>
      <c r="DJ13">
        <f t="shared" si="32"/>
        <v>31.4979206448307</v>
      </c>
      <c r="DK13">
        <f t="shared" si="32"/>
        <v>18.9317423260833</v>
      </c>
      <c r="DL13">
        <f t="shared" si="32"/>
        <v>25.7357507518318</v>
      </c>
      <c r="DM13">
        <f t="shared" si="32"/>
        <v>37.1084397719264</v>
      </c>
      <c r="DN13">
        <f t="shared" si="32"/>
        <v>29.4085938129911</v>
      </c>
      <c r="DO13">
        <f t="shared" si="32"/>
        <v>46.657590593713</v>
      </c>
      <c r="DP13">
        <f t="shared" si="32"/>
        <v>37.4935153624036</v>
      </c>
      <c r="DQ13">
        <f t="shared" si="32"/>
        <v>25.5747236521271</v>
      </c>
      <c r="DR13">
        <f t="shared" si="32"/>
        <v>40.7768492396503</v>
      </c>
      <c r="DS13">
        <f t="shared" si="32"/>
        <v>41.9297703081568</v>
      </c>
      <c r="DT13">
        <f t="shared" si="32"/>
        <v>29.4209004375171</v>
      </c>
      <c r="DU13">
        <f t="shared" si="32"/>
        <v>30.3664269673365</v>
      </c>
      <c r="DV13">
        <f t="shared" si="32"/>
        <v>20.2021029897829</v>
      </c>
      <c r="DW13">
        <f t="shared" si="32"/>
        <v>32.5677885986823</v>
      </c>
      <c r="DX13">
        <f t="shared" si="32"/>
        <v>24.5969668066129</v>
      </c>
      <c r="DY13">
        <f t="shared" si="32"/>
        <v>45.5013944124904</v>
      </c>
      <c r="DZ13">
        <f t="shared" si="32"/>
        <v>22.8038697463642</v>
      </c>
      <c r="EA13">
        <f t="shared" si="32"/>
        <v>35.2735301637203</v>
      </c>
      <c r="EB13">
        <f t="shared" si="32"/>
        <v>34.5247590194366</v>
      </c>
      <c r="EC13">
        <f t="shared" si="32"/>
        <v>31.5508902177011</v>
      </c>
      <c r="ED13">
        <f t="shared" si="32"/>
        <v>32.3474869012067</v>
      </c>
      <c r="EE13">
        <f t="shared" si="32"/>
        <v>18.3734528220181</v>
      </c>
      <c r="EF13">
        <f t="shared" si="32"/>
        <v>23.4445065177853</v>
      </c>
      <c r="EG13">
        <f t="shared" si="32"/>
        <v>32.1471965052888</v>
      </c>
      <c r="EH13">
        <f t="shared" si="32"/>
        <v>25.3921479641615</v>
      </c>
      <c r="EI13">
        <f t="shared" si="32"/>
        <v>28.5229708305591</v>
      </c>
      <c r="EJ13">
        <f t="shared" si="32"/>
        <v>40.4348744403599</v>
      </c>
      <c r="EK13">
        <f t="shared" si="32"/>
        <v>25.8081332671858</v>
      </c>
      <c r="EL13">
        <f t="shared" ref="EL13:FQ13" si="33">EL12*(1-AO12*0.5)+$C13*AO12*0.5*0.8+AO62-(0.22/3)*EL12</f>
        <v>39.5244750255927</v>
      </c>
      <c r="EM13">
        <f t="shared" si="33"/>
        <v>40.358578195109</v>
      </c>
      <c r="EN13">
        <f t="shared" si="33"/>
        <v>28.320920826013</v>
      </c>
      <c r="EO13">
        <f t="shared" si="33"/>
        <v>38.0735513997475</v>
      </c>
      <c r="EP13">
        <f t="shared" si="33"/>
        <v>30.1870772810314</v>
      </c>
      <c r="EQ13">
        <f t="shared" si="33"/>
        <v>27.0979424670606</v>
      </c>
      <c r="ER13">
        <f t="shared" si="33"/>
        <v>27.9201271770606</v>
      </c>
      <c r="ES13">
        <f t="shared" si="33"/>
        <v>38.8592520180367</v>
      </c>
      <c r="ET13">
        <f t="shared" si="33"/>
        <v>32.7827979026866</v>
      </c>
      <c r="EU13">
        <f t="shared" si="33"/>
        <v>38.9698684837043</v>
      </c>
      <c r="EV13">
        <f t="shared" si="33"/>
        <v>33.0126815929688</v>
      </c>
      <c r="EW13">
        <f t="shared" si="33"/>
        <v>39.2511406824501</v>
      </c>
      <c r="EX13">
        <f t="shared" si="33"/>
        <v>22.2966278695735</v>
      </c>
      <c r="EY13">
        <f t="shared" si="33"/>
        <v>30.1401272701512</v>
      </c>
      <c r="EZ13">
        <f t="shared" si="33"/>
        <v>36.224994578362</v>
      </c>
      <c r="FA13">
        <f t="shared" si="33"/>
        <v>33.3606993064504</v>
      </c>
      <c r="FB13">
        <f t="shared" si="33"/>
        <v>36.8715443072676</v>
      </c>
      <c r="FC13">
        <f t="shared" si="33"/>
        <v>33.1328849251067</v>
      </c>
      <c r="FD13">
        <f t="shared" si="33"/>
        <v>31.2127834381942</v>
      </c>
      <c r="FE13">
        <f t="shared" si="33"/>
        <v>31.7723253346188</v>
      </c>
      <c r="FF13">
        <f t="shared" si="33"/>
        <v>31.6507321268538</v>
      </c>
      <c r="FG13">
        <f t="shared" si="33"/>
        <v>38.1225292261533</v>
      </c>
      <c r="FH13">
        <f t="shared" si="33"/>
        <v>30.6521470968261</v>
      </c>
      <c r="FI13">
        <f t="shared" si="33"/>
        <v>37.066045105584</v>
      </c>
      <c r="FJ13">
        <f t="shared" si="33"/>
        <v>32.2628691700824</v>
      </c>
      <c r="FK13">
        <f t="shared" si="33"/>
        <v>43.4350891433474</v>
      </c>
      <c r="FL13">
        <f t="shared" si="33"/>
        <v>31.23511162202</v>
      </c>
      <c r="FM13">
        <f t="shared" si="33"/>
        <v>29.0997024435952</v>
      </c>
      <c r="FN13">
        <f t="shared" si="33"/>
        <v>26.9225612305574</v>
      </c>
      <c r="FO13">
        <f t="shared" si="33"/>
        <v>23.1535424673686</v>
      </c>
      <c r="FP13">
        <f t="shared" si="33"/>
        <v>27.8878408415669</v>
      </c>
      <c r="FQ13">
        <f t="shared" si="33"/>
        <v>39.5515229643462</v>
      </c>
      <c r="FR13">
        <f t="shared" ref="FR13:GZ13" si="34">FR12*(1-BU12*0.5)+$C13*BU12*0.5*0.8+BU62-(0.22/3)*FR12</f>
        <v>25.8934300390709</v>
      </c>
      <c r="FS13">
        <f t="shared" si="34"/>
        <v>38.4162764020767</v>
      </c>
      <c r="FT13">
        <f t="shared" si="34"/>
        <v>43.0877977381832</v>
      </c>
      <c r="FU13">
        <f t="shared" si="34"/>
        <v>39.9344014000727</v>
      </c>
      <c r="FV13">
        <f t="shared" si="34"/>
        <v>37.2122910671963</v>
      </c>
      <c r="FW13">
        <f t="shared" si="34"/>
        <v>18.5455797185041</v>
      </c>
      <c r="FX13">
        <f t="shared" si="34"/>
        <v>40.9901404876894</v>
      </c>
      <c r="FY13">
        <f t="shared" si="34"/>
        <v>37.6211062979057</v>
      </c>
      <c r="FZ13">
        <f t="shared" si="34"/>
        <v>35.3627084654441</v>
      </c>
      <c r="GA13">
        <f t="shared" si="34"/>
        <v>35.9815046448537</v>
      </c>
      <c r="GB13">
        <f t="shared" si="34"/>
        <v>44.796498680407</v>
      </c>
      <c r="GC13">
        <f t="shared" si="34"/>
        <v>24.4754327509134</v>
      </c>
      <c r="GD13">
        <f t="shared" si="34"/>
        <v>36.8962897616634</v>
      </c>
      <c r="GE13">
        <f t="shared" si="34"/>
        <v>30.546295766886</v>
      </c>
      <c r="GF13">
        <f t="shared" si="34"/>
        <v>43.5715827851231</v>
      </c>
      <c r="GG13">
        <f t="shared" si="34"/>
        <v>33.6734280627642</v>
      </c>
      <c r="GH13">
        <f t="shared" si="34"/>
        <v>35.860342624119</v>
      </c>
      <c r="GI13">
        <f t="shared" si="34"/>
        <v>23.5187708921566</v>
      </c>
      <c r="GJ13">
        <f t="shared" si="34"/>
        <v>36.2680191666455</v>
      </c>
      <c r="GK13">
        <f t="shared" si="34"/>
        <v>29.7360601539508</v>
      </c>
      <c r="GL13">
        <f t="shared" si="34"/>
        <v>37.3085504894619</v>
      </c>
      <c r="GM13">
        <f t="shared" si="34"/>
        <v>37.1149842596474</v>
      </c>
      <c r="GN13">
        <f t="shared" si="34"/>
        <v>25.0246998874969</v>
      </c>
      <c r="GO13">
        <f t="shared" si="34"/>
        <v>40.8454593210256</v>
      </c>
      <c r="GP13">
        <f t="shared" si="34"/>
        <v>25.5626849515453</v>
      </c>
      <c r="GQ13">
        <f t="shared" si="34"/>
        <v>25.6109251859508</v>
      </c>
      <c r="GR13">
        <f t="shared" si="34"/>
        <v>35.8342513759381</v>
      </c>
      <c r="GS13">
        <f t="shared" si="34"/>
        <v>19.2911887016715</v>
      </c>
      <c r="GT13">
        <f t="shared" si="34"/>
        <v>25.5558628028178</v>
      </c>
      <c r="GU13">
        <f t="shared" si="34"/>
        <v>31.3079806208284</v>
      </c>
      <c r="GV13">
        <f t="shared" si="34"/>
        <v>36.8196701110948</v>
      </c>
      <c r="GW13">
        <f t="shared" si="34"/>
        <v>29.1442725188088</v>
      </c>
      <c r="GX13">
        <f t="shared" si="34"/>
        <v>28.1313964810128</v>
      </c>
      <c r="GY13">
        <f t="shared" si="34"/>
        <v>27.2087794914471</v>
      </c>
      <c r="GZ13">
        <f t="shared" si="34"/>
        <v>39.3953032953626</v>
      </c>
      <c r="HA13" s="17">
        <v>28.1666666666667</v>
      </c>
      <c r="HB13">
        <f t="shared" si="7"/>
        <v>32.3973246444905</v>
      </c>
    </row>
    <row r="14" spans="1:210">
      <c r="A14" s="2">
        <v>42793.25</v>
      </c>
      <c r="B14" s="3">
        <v>37.3333333333333</v>
      </c>
      <c r="C14" s="3">
        <v>105</v>
      </c>
      <c r="E14" s="9">
        <v>0</v>
      </c>
      <c r="F14">
        <v>0</v>
      </c>
      <c r="H14" s="15">
        <v>0.025</v>
      </c>
      <c r="I14" s="15">
        <v>0.175</v>
      </c>
      <c r="J14" s="15">
        <v>0.025</v>
      </c>
      <c r="K14" s="15">
        <v>0.025</v>
      </c>
      <c r="L14" s="15">
        <v>0.025</v>
      </c>
      <c r="M14" s="15">
        <v>0.425</v>
      </c>
      <c r="N14" s="15">
        <v>0.125</v>
      </c>
      <c r="O14" s="15">
        <v>0.225</v>
      </c>
      <c r="P14" s="15">
        <v>0.225</v>
      </c>
      <c r="Q14" s="15">
        <v>0.375</v>
      </c>
      <c r="R14" s="15">
        <v>0.075</v>
      </c>
      <c r="S14" s="15">
        <v>0.425</v>
      </c>
      <c r="T14" s="15">
        <v>0.425</v>
      </c>
      <c r="U14" s="15">
        <v>0.125</v>
      </c>
      <c r="V14" s="15">
        <v>0.125</v>
      </c>
      <c r="W14" s="15">
        <v>0.025</v>
      </c>
      <c r="X14" s="15">
        <v>0.425</v>
      </c>
      <c r="Y14" s="15">
        <v>0.025</v>
      </c>
      <c r="Z14" s="15">
        <v>0.075</v>
      </c>
      <c r="AA14" s="15">
        <v>0.325</v>
      </c>
      <c r="AB14" s="15">
        <v>0.225</v>
      </c>
      <c r="AC14" s="15">
        <v>0.125</v>
      </c>
      <c r="AD14" s="15">
        <v>0.025</v>
      </c>
      <c r="AE14" s="15">
        <v>0.175</v>
      </c>
      <c r="AF14" s="15">
        <v>0.375</v>
      </c>
      <c r="AG14" s="15">
        <v>0.275</v>
      </c>
      <c r="AH14" s="15">
        <v>0.125</v>
      </c>
      <c r="AI14" s="15">
        <v>0.075</v>
      </c>
      <c r="AJ14" s="15">
        <v>0.175</v>
      </c>
      <c r="AK14" s="15">
        <v>0.075</v>
      </c>
      <c r="AL14" s="15">
        <v>0.225</v>
      </c>
      <c r="AM14" s="15">
        <v>0.025</v>
      </c>
      <c r="AN14" s="15">
        <v>0.275</v>
      </c>
      <c r="AO14" s="15">
        <v>0.025</v>
      </c>
      <c r="AP14" s="15">
        <v>0.075</v>
      </c>
      <c r="AQ14" s="15">
        <v>0.025</v>
      </c>
      <c r="AR14" s="15">
        <v>0.175</v>
      </c>
      <c r="AS14" s="15">
        <v>0.175</v>
      </c>
      <c r="AT14" s="15">
        <v>0.325</v>
      </c>
      <c r="AU14" s="15">
        <v>0.175</v>
      </c>
      <c r="AV14" s="15">
        <v>0.075</v>
      </c>
      <c r="AW14" s="15">
        <v>0.125</v>
      </c>
      <c r="AX14" s="15">
        <v>0.075</v>
      </c>
      <c r="AY14" s="15">
        <v>0.025</v>
      </c>
      <c r="AZ14" s="15">
        <v>0.025</v>
      </c>
      <c r="BA14" s="15">
        <v>0.025</v>
      </c>
      <c r="BB14" s="15">
        <v>0.025</v>
      </c>
      <c r="BC14" s="15">
        <v>0.025</v>
      </c>
      <c r="BD14" s="15">
        <v>0.425</v>
      </c>
      <c r="BE14" s="15">
        <v>0.075</v>
      </c>
      <c r="BF14" s="15">
        <v>0.025</v>
      </c>
      <c r="BG14" s="15">
        <v>0.025</v>
      </c>
      <c r="BH14" s="15">
        <v>0.075</v>
      </c>
      <c r="BI14" s="15">
        <v>0.425</v>
      </c>
      <c r="BJ14" s="15">
        <v>0.175</v>
      </c>
      <c r="BK14" s="15">
        <v>0.425</v>
      </c>
      <c r="BL14" s="15">
        <v>0.225</v>
      </c>
      <c r="BM14" s="15">
        <v>0.075</v>
      </c>
      <c r="BN14" s="15">
        <v>0.275</v>
      </c>
      <c r="BO14" s="15">
        <v>0.025</v>
      </c>
      <c r="BP14" s="15">
        <v>0.125</v>
      </c>
      <c r="BQ14" s="15">
        <v>0.025</v>
      </c>
      <c r="BR14" s="15">
        <v>0.075</v>
      </c>
      <c r="BS14" s="15">
        <v>0.125</v>
      </c>
      <c r="BT14" s="15">
        <v>0.075</v>
      </c>
      <c r="BU14" s="15">
        <v>0.025</v>
      </c>
      <c r="BV14" s="15">
        <v>0.075</v>
      </c>
      <c r="BW14" s="15">
        <v>0.475</v>
      </c>
      <c r="BX14" s="15">
        <v>0.075</v>
      </c>
      <c r="BY14" s="15">
        <v>0.375</v>
      </c>
      <c r="BZ14" s="15">
        <v>0.125</v>
      </c>
      <c r="CA14" s="15">
        <v>0.025</v>
      </c>
      <c r="CB14" s="15">
        <v>0.025</v>
      </c>
      <c r="CC14" s="15">
        <v>0.325</v>
      </c>
      <c r="CD14" s="15">
        <v>0.125</v>
      </c>
      <c r="CE14" s="15">
        <v>0.025</v>
      </c>
      <c r="CF14" s="15">
        <v>0.275</v>
      </c>
      <c r="CG14" s="15">
        <v>0.125</v>
      </c>
      <c r="CH14" s="15">
        <v>0.075</v>
      </c>
      <c r="CI14" s="15">
        <v>0.025</v>
      </c>
      <c r="CJ14" s="15">
        <v>0.025</v>
      </c>
      <c r="CK14" s="15">
        <v>0.075</v>
      </c>
      <c r="CL14" s="15">
        <v>0.175</v>
      </c>
      <c r="CM14" s="15">
        <v>0.125</v>
      </c>
      <c r="CN14" s="15">
        <v>0.125</v>
      </c>
      <c r="CO14" s="15">
        <v>0.225</v>
      </c>
      <c r="CP14" s="15">
        <v>0.125</v>
      </c>
      <c r="CQ14" s="15">
        <v>0.075</v>
      </c>
      <c r="CR14" s="15">
        <v>0.025</v>
      </c>
      <c r="CS14" s="15">
        <v>0.125</v>
      </c>
      <c r="CT14" s="15">
        <v>0.425</v>
      </c>
      <c r="CU14" s="15">
        <v>0.025</v>
      </c>
      <c r="CV14" s="15">
        <v>0.075</v>
      </c>
      <c r="CW14" s="15">
        <v>0.025</v>
      </c>
      <c r="CX14" s="15">
        <v>0.025</v>
      </c>
      <c r="CY14" s="15">
        <v>0.075</v>
      </c>
      <c r="CZ14" s="15">
        <v>0.125</v>
      </c>
      <c r="DA14" s="15">
        <v>0.425</v>
      </c>
      <c r="DB14" s="15">
        <v>0.175</v>
      </c>
      <c r="DC14" s="15">
        <v>0.125</v>
      </c>
      <c r="DE14">
        <f t="shared" si="3"/>
        <v>32.3464874452122</v>
      </c>
      <c r="DF14">
        <f t="shared" ref="DF14:EK14" si="35">DF13*(1-I13*0.5)+$C14*I13*0.5*0.8+I63-(0.22/3)*DF13</f>
        <v>33.9110539370033</v>
      </c>
      <c r="DG14">
        <f t="shared" si="35"/>
        <v>38.9163539631334</v>
      </c>
      <c r="DH14">
        <f t="shared" si="35"/>
        <v>37.4361828762343</v>
      </c>
      <c r="DI14">
        <f t="shared" si="35"/>
        <v>35.5060277024525</v>
      </c>
      <c r="DJ14">
        <f t="shared" si="35"/>
        <v>31.1569011066953</v>
      </c>
      <c r="DK14">
        <f t="shared" si="35"/>
        <v>21.6101806601237</v>
      </c>
      <c r="DL14">
        <f t="shared" si="35"/>
        <v>26.0333717101705</v>
      </c>
      <c r="DM14">
        <f t="shared" si="35"/>
        <v>34.9732986915027</v>
      </c>
      <c r="DN14">
        <f t="shared" si="35"/>
        <v>27.9343561773761</v>
      </c>
      <c r="DO14">
        <f t="shared" si="35"/>
        <v>43.7028140677527</v>
      </c>
      <c r="DP14">
        <f t="shared" si="35"/>
        <v>44.6266188879832</v>
      </c>
      <c r="DQ14">
        <f t="shared" si="35"/>
        <v>28.8114555980767</v>
      </c>
      <c r="DR14">
        <f t="shared" si="35"/>
        <v>38.3268363465803</v>
      </c>
      <c r="DS14">
        <f t="shared" si="35"/>
        <v>40.4325540990028</v>
      </c>
      <c r="DT14">
        <f t="shared" si="35"/>
        <v>36.1324714176693</v>
      </c>
      <c r="DU14">
        <f t="shared" si="35"/>
        <v>28.8099753193068</v>
      </c>
      <c r="DV14">
        <f t="shared" si="35"/>
        <v>19.5180891498265</v>
      </c>
      <c r="DW14">
        <f t="shared" si="35"/>
        <v>41.1088290242256</v>
      </c>
      <c r="DX14">
        <f t="shared" si="35"/>
        <v>27.990954645216</v>
      </c>
      <c r="DY14">
        <f t="shared" si="35"/>
        <v>44.5707883381271</v>
      </c>
      <c r="DZ14">
        <f t="shared" si="35"/>
        <v>24.9563441058164</v>
      </c>
      <c r="EA14">
        <f t="shared" si="35"/>
        <v>43.0411794585903</v>
      </c>
      <c r="EB14">
        <f t="shared" si="35"/>
        <v>42.506432066381</v>
      </c>
      <c r="EC14">
        <f t="shared" si="35"/>
        <v>31.2039998852392</v>
      </c>
      <c r="ED14">
        <f t="shared" si="35"/>
        <v>31.9123071029897</v>
      </c>
      <c r="EE14">
        <f t="shared" si="35"/>
        <v>17.8463981214615</v>
      </c>
      <c r="EF14">
        <f t="shared" si="35"/>
        <v>23.9960737120641</v>
      </c>
      <c r="EG14">
        <f t="shared" si="35"/>
        <v>36.9194959087571</v>
      </c>
      <c r="EH14">
        <f t="shared" si="35"/>
        <v>27.1930478656962</v>
      </c>
      <c r="EI14">
        <f t="shared" si="35"/>
        <v>36.833229272255</v>
      </c>
      <c r="EJ14">
        <f t="shared" si="35"/>
        <v>42.370726940193</v>
      </c>
      <c r="EK14">
        <f t="shared" si="35"/>
        <v>24.6429351617524</v>
      </c>
      <c r="EL14">
        <f t="shared" ref="EL14:FQ14" si="36">EL13*(1-AO13*0.5)+$C14*AO13*0.5*0.8+AO63-(0.22/3)*EL13</f>
        <v>37.181957585896</v>
      </c>
      <c r="EM14">
        <f t="shared" si="36"/>
        <v>41.2175735353957</v>
      </c>
      <c r="EN14">
        <f t="shared" si="36"/>
        <v>26.9400417884468</v>
      </c>
      <c r="EO14">
        <f t="shared" si="36"/>
        <v>37.0037327862755</v>
      </c>
      <c r="EP14">
        <f t="shared" si="36"/>
        <v>28.6460198144095</v>
      </c>
      <c r="EQ14">
        <f t="shared" si="36"/>
        <v>28.6671386152848</v>
      </c>
      <c r="ER14">
        <f t="shared" si="36"/>
        <v>37.7896241589508</v>
      </c>
      <c r="ES14">
        <f t="shared" si="36"/>
        <v>37.7023515860377</v>
      </c>
      <c r="ET14">
        <f t="shared" si="36"/>
        <v>38.701521397303</v>
      </c>
      <c r="EU14">
        <f t="shared" si="36"/>
        <v>36.6749547721864</v>
      </c>
      <c r="EV14">
        <f t="shared" si="36"/>
        <v>32.5037760497481</v>
      </c>
      <c r="EW14">
        <f t="shared" si="36"/>
        <v>36.9320844405398</v>
      </c>
      <c r="EX14">
        <f t="shared" si="36"/>
        <v>22.9754182806957</v>
      </c>
      <c r="EY14">
        <f t="shared" si="36"/>
        <v>31.2960933159557</v>
      </c>
      <c r="EZ14">
        <f t="shared" si="36"/>
        <v>34.1656825437193</v>
      </c>
      <c r="FA14">
        <f t="shared" si="36"/>
        <v>31.5472392826468</v>
      </c>
      <c r="FB14">
        <f t="shared" si="36"/>
        <v>38.2913709311821</v>
      </c>
      <c r="FC14">
        <f t="shared" si="36"/>
        <v>32.6106568459074</v>
      </c>
      <c r="FD14">
        <f t="shared" si="36"/>
        <v>37.5017686773534</v>
      </c>
      <c r="FE14">
        <f t="shared" si="36"/>
        <v>36.62366007657</v>
      </c>
      <c r="FF14">
        <f t="shared" si="36"/>
        <v>36.5277027701088</v>
      </c>
      <c r="FG14">
        <f t="shared" si="36"/>
        <v>41.635029314306</v>
      </c>
      <c r="FH14">
        <f t="shared" si="36"/>
        <v>33.0722601054199</v>
      </c>
      <c r="FI14">
        <f t="shared" si="36"/>
        <v>44.3213338795712</v>
      </c>
      <c r="FJ14">
        <f t="shared" si="36"/>
        <v>40.8910657323005</v>
      </c>
      <c r="FK14">
        <f t="shared" si="36"/>
        <v>41.7710334299597</v>
      </c>
      <c r="FL14">
        <f t="shared" si="36"/>
        <v>30.9232200839127</v>
      </c>
      <c r="FM14">
        <f t="shared" si="36"/>
        <v>38.6320374951342</v>
      </c>
      <c r="FN14">
        <f t="shared" si="36"/>
        <v>32.7963879044482</v>
      </c>
      <c r="FO14">
        <f t="shared" si="36"/>
        <v>32.86432680713</v>
      </c>
      <c r="FP14">
        <f t="shared" si="36"/>
        <v>26.5441345026658</v>
      </c>
      <c r="FQ14">
        <f t="shared" si="36"/>
        <v>46.0963793170373</v>
      </c>
      <c r="FR14">
        <f t="shared" ref="FR14:GZ14" si="37">FR13*(1-BU13*0.5)+$C14*BU13*0.5*0.8+BU63-(0.22/3)*FR13</f>
        <v>26.1735748764072</v>
      </c>
      <c r="FS14">
        <f t="shared" si="37"/>
        <v>37.3084724341799</v>
      </c>
      <c r="FT14">
        <f t="shared" si="37"/>
        <v>40.4394284323225</v>
      </c>
      <c r="FU14">
        <f t="shared" si="37"/>
        <v>43.0648984382241</v>
      </c>
      <c r="FV14">
        <f t="shared" si="37"/>
        <v>36.2379288072487</v>
      </c>
      <c r="FW14">
        <f t="shared" si="37"/>
        <v>19.6401112997032</v>
      </c>
      <c r="FX14">
        <f t="shared" si="37"/>
        <v>38.5218200958294</v>
      </c>
      <c r="FY14">
        <f t="shared" si="37"/>
        <v>36.6014336832212</v>
      </c>
      <c r="FZ14">
        <f t="shared" si="37"/>
        <v>40.6730030523435</v>
      </c>
      <c r="GA14">
        <f t="shared" si="37"/>
        <v>43.5467912338663</v>
      </c>
      <c r="GB14">
        <f t="shared" si="37"/>
        <v>44.9417284759749</v>
      </c>
      <c r="GC14">
        <f t="shared" si="37"/>
        <v>27.8889673168082</v>
      </c>
      <c r="GD14">
        <f t="shared" si="37"/>
        <v>34.7793582237873</v>
      </c>
      <c r="GE14">
        <f t="shared" si="37"/>
        <v>31.647090591884</v>
      </c>
      <c r="GF14">
        <f t="shared" si="37"/>
        <v>48.9673720390421</v>
      </c>
      <c r="GG14">
        <f t="shared" si="37"/>
        <v>43.156604173255</v>
      </c>
      <c r="GH14">
        <f t="shared" si="37"/>
        <v>33.8323298822155</v>
      </c>
      <c r="GI14">
        <f t="shared" si="37"/>
        <v>25.574137845972</v>
      </c>
      <c r="GJ14">
        <f t="shared" si="37"/>
        <v>42.5581108340121</v>
      </c>
      <c r="GK14">
        <f t="shared" si="37"/>
        <v>29.5903134868879</v>
      </c>
      <c r="GL14">
        <f t="shared" si="37"/>
        <v>45.6618093789875</v>
      </c>
      <c r="GM14">
        <f t="shared" si="37"/>
        <v>40.8399084115717</v>
      </c>
      <c r="GN14">
        <f t="shared" si="37"/>
        <v>23.9267464804867</v>
      </c>
      <c r="GO14">
        <f t="shared" si="37"/>
        <v>38.3895573959709</v>
      </c>
      <c r="GP14">
        <f t="shared" si="37"/>
        <v>28.8013531218385</v>
      </c>
      <c r="GQ14">
        <f t="shared" si="37"/>
        <v>24.46265410749</v>
      </c>
      <c r="GR14">
        <f t="shared" si="37"/>
        <v>38.625052995243</v>
      </c>
      <c r="GS14">
        <f t="shared" si="37"/>
        <v>20.3030819539029</v>
      </c>
      <c r="GT14">
        <f t="shared" si="37"/>
        <v>34.6400419217495</v>
      </c>
      <c r="GU14">
        <f t="shared" si="37"/>
        <v>40.2091161600416</v>
      </c>
      <c r="GV14">
        <f t="shared" si="37"/>
        <v>35.8888233404485</v>
      </c>
      <c r="GW14">
        <f t="shared" si="37"/>
        <v>27.6927224609444</v>
      </c>
      <c r="GX14">
        <f t="shared" si="37"/>
        <v>32.3536453016246</v>
      </c>
      <c r="GY14">
        <f t="shared" si="37"/>
        <v>25.9233592517645</v>
      </c>
      <c r="GZ14">
        <f t="shared" si="37"/>
        <v>45.9848124367715</v>
      </c>
      <c r="HA14" s="17">
        <v>37.3333333333333</v>
      </c>
      <c r="HB14">
        <f t="shared" si="7"/>
        <v>34.5717150853339</v>
      </c>
    </row>
    <row r="15" spans="1:210">
      <c r="A15" s="2">
        <v>42793.2708333333</v>
      </c>
      <c r="B15" s="3">
        <v>38.3333333333333</v>
      </c>
      <c r="C15" s="3">
        <v>105</v>
      </c>
      <c r="E15" s="9">
        <v>0</v>
      </c>
      <c r="F15">
        <v>0</v>
      </c>
      <c r="H15" s="15">
        <v>0.075</v>
      </c>
      <c r="I15" s="15">
        <v>0.175</v>
      </c>
      <c r="J15" s="15">
        <v>0.225</v>
      </c>
      <c r="K15" s="15">
        <v>0.425</v>
      </c>
      <c r="L15" s="15">
        <v>0.075</v>
      </c>
      <c r="M15" s="15">
        <v>0.175</v>
      </c>
      <c r="N15" s="15">
        <v>0.075</v>
      </c>
      <c r="O15" s="15">
        <v>0.275</v>
      </c>
      <c r="P15" s="15">
        <v>0.075</v>
      </c>
      <c r="Q15" s="15">
        <v>0.175</v>
      </c>
      <c r="R15" s="15">
        <v>0.325</v>
      </c>
      <c r="S15" s="15">
        <v>0.425</v>
      </c>
      <c r="T15" s="15">
        <v>0.125</v>
      </c>
      <c r="U15" s="15">
        <v>0.175</v>
      </c>
      <c r="V15" s="15">
        <v>0.025</v>
      </c>
      <c r="W15" s="15">
        <v>0.425</v>
      </c>
      <c r="X15" s="15">
        <v>0.025</v>
      </c>
      <c r="Y15" s="15">
        <v>0.075</v>
      </c>
      <c r="Z15" s="15">
        <v>0.425</v>
      </c>
      <c r="AA15" s="15">
        <v>0.425</v>
      </c>
      <c r="AB15" s="15">
        <v>0.125</v>
      </c>
      <c r="AC15" s="15">
        <v>0.075</v>
      </c>
      <c r="AD15" s="15">
        <v>0.125</v>
      </c>
      <c r="AE15" s="15">
        <v>0.025</v>
      </c>
      <c r="AF15" s="15">
        <v>0.425</v>
      </c>
      <c r="AG15" s="15">
        <v>0.275</v>
      </c>
      <c r="AH15" s="15">
        <v>0.025</v>
      </c>
      <c r="AI15" s="15">
        <v>0.025</v>
      </c>
      <c r="AJ15" s="15">
        <v>0.225</v>
      </c>
      <c r="AK15" s="15">
        <v>0.075</v>
      </c>
      <c r="AL15" s="15">
        <v>0.125</v>
      </c>
      <c r="AM15" s="15">
        <v>0.225</v>
      </c>
      <c r="AN15" s="15">
        <v>0.425</v>
      </c>
      <c r="AO15" s="15">
        <v>0.075</v>
      </c>
      <c r="AP15" s="15">
        <v>0.075</v>
      </c>
      <c r="AQ15" s="15">
        <v>0.425</v>
      </c>
      <c r="AR15" s="15">
        <v>0.425</v>
      </c>
      <c r="AS15" s="15">
        <v>0.425</v>
      </c>
      <c r="AT15" s="15">
        <v>0.025</v>
      </c>
      <c r="AU15" s="15">
        <v>0.025</v>
      </c>
      <c r="AV15" s="15">
        <v>0.025</v>
      </c>
      <c r="AW15" s="15">
        <v>0.425</v>
      </c>
      <c r="AX15" s="15">
        <v>0.075</v>
      </c>
      <c r="AY15" s="15">
        <v>0.125</v>
      </c>
      <c r="AZ15" s="15">
        <v>0.375</v>
      </c>
      <c r="BA15" s="15">
        <v>0.025</v>
      </c>
      <c r="BB15" s="15">
        <v>0.175</v>
      </c>
      <c r="BC15" s="15">
        <v>0.025</v>
      </c>
      <c r="BD15" s="15">
        <v>0.025</v>
      </c>
      <c r="BE15" s="15">
        <v>0.175</v>
      </c>
      <c r="BF15" s="15">
        <v>0.175</v>
      </c>
      <c r="BG15" s="15">
        <v>0.025</v>
      </c>
      <c r="BH15" s="15">
        <v>0.075</v>
      </c>
      <c r="BI15" s="15">
        <v>0.025</v>
      </c>
      <c r="BJ15" s="15">
        <v>0.025</v>
      </c>
      <c r="BK15" s="15">
        <v>0.025</v>
      </c>
      <c r="BL15" s="15">
        <v>0.225</v>
      </c>
      <c r="BM15" s="15">
        <v>0.025</v>
      </c>
      <c r="BN15" s="15">
        <v>0.025</v>
      </c>
      <c r="BO15" s="15">
        <v>0.025</v>
      </c>
      <c r="BP15" s="15">
        <v>0.075</v>
      </c>
      <c r="BQ15" s="15">
        <v>0.075</v>
      </c>
      <c r="BR15" s="15">
        <v>0.225</v>
      </c>
      <c r="BS15" s="15">
        <v>0.175</v>
      </c>
      <c r="BT15" s="15">
        <v>0.175</v>
      </c>
      <c r="BU15" s="15">
        <v>0.225</v>
      </c>
      <c r="BV15" s="15">
        <v>0.125</v>
      </c>
      <c r="BW15" s="15">
        <v>0.025</v>
      </c>
      <c r="BX15" s="15">
        <v>0.175</v>
      </c>
      <c r="BY15" s="15">
        <v>0.225</v>
      </c>
      <c r="BZ15" s="15">
        <v>0.175</v>
      </c>
      <c r="CA15" s="15">
        <v>0.025</v>
      </c>
      <c r="CB15" s="15">
        <v>0.075</v>
      </c>
      <c r="CC15" s="15">
        <v>0.375</v>
      </c>
      <c r="CD15" s="15">
        <v>0.175</v>
      </c>
      <c r="CE15" s="15">
        <v>0.175</v>
      </c>
      <c r="CF15" s="15">
        <v>0.075</v>
      </c>
      <c r="CG15" s="15">
        <v>0.125</v>
      </c>
      <c r="CH15" s="15">
        <v>0.025</v>
      </c>
      <c r="CI15" s="15">
        <v>0.375</v>
      </c>
      <c r="CJ15" s="15">
        <v>0.025</v>
      </c>
      <c r="CK15" s="15">
        <v>0.475</v>
      </c>
      <c r="CL15" s="15">
        <v>0.025</v>
      </c>
      <c r="CM15" s="15">
        <v>0.025</v>
      </c>
      <c r="CN15" s="15">
        <v>0.025</v>
      </c>
      <c r="CO15" s="15">
        <v>0.125</v>
      </c>
      <c r="CP15" s="15">
        <v>0.025</v>
      </c>
      <c r="CQ15" s="15">
        <v>0.125</v>
      </c>
      <c r="CR15" s="15">
        <v>0.425</v>
      </c>
      <c r="CS15" s="15">
        <v>0.075</v>
      </c>
      <c r="CT15" s="15">
        <v>0.425</v>
      </c>
      <c r="CU15" s="15">
        <v>0.125</v>
      </c>
      <c r="CV15" s="15">
        <v>0.125</v>
      </c>
      <c r="CW15" s="15">
        <v>0.125</v>
      </c>
      <c r="CX15" s="15">
        <v>0.125</v>
      </c>
      <c r="CY15" s="15">
        <v>0.075</v>
      </c>
      <c r="CZ15" s="15">
        <v>0.375</v>
      </c>
      <c r="DA15" s="15">
        <v>0.025</v>
      </c>
      <c r="DB15" s="15">
        <v>0.025</v>
      </c>
      <c r="DC15" s="15">
        <v>0.075</v>
      </c>
      <c r="DE15">
        <f t="shared" si="3"/>
        <v>30.6200806061648</v>
      </c>
      <c r="DF15">
        <f t="shared" ref="DF15:EK15" si="38">DF14*(1-I14*0.5)+$C15*I14*0.5*0.8+I64-(0.22/3)*DF14</f>
        <v>35.8070260954686</v>
      </c>
      <c r="DG15">
        <f t="shared" si="38"/>
        <v>36.6260335812977</v>
      </c>
      <c r="DH15">
        <f t="shared" si="38"/>
        <v>35.2729105126909</v>
      </c>
      <c r="DI15">
        <f t="shared" si="38"/>
        <v>33.5084269913253</v>
      </c>
      <c r="DJ15">
        <f t="shared" si="38"/>
        <v>40.1012202070316</v>
      </c>
      <c r="DK15">
        <f t="shared" si="38"/>
        <v>23.9247977871235</v>
      </c>
      <c r="DL15">
        <f t="shared" si="38"/>
        <v>30.6455034673638</v>
      </c>
      <c r="DM15">
        <f t="shared" si="38"/>
        <v>37.9240940179984</v>
      </c>
      <c r="DN15">
        <f t="shared" si="38"/>
        <v>36.3981449411105</v>
      </c>
      <c r="DO15">
        <f t="shared" si="38"/>
        <v>42.0090855085767</v>
      </c>
      <c r="DP15">
        <f t="shared" si="38"/>
        <v>49.7208436558347</v>
      </c>
      <c r="DQ15">
        <f t="shared" si="38"/>
        <v>38.4261812062931</v>
      </c>
      <c r="DR15">
        <f t="shared" si="38"/>
        <v>38.3707744095032</v>
      </c>
      <c r="DS15">
        <f t="shared" si="38"/>
        <v>40.1904655005549</v>
      </c>
      <c r="DT15">
        <f t="shared" si="38"/>
        <v>34.0811009543194</v>
      </c>
      <c r="DU15">
        <f t="shared" si="38"/>
        <v>38.4251240405382</v>
      </c>
      <c r="DV15">
        <f t="shared" si="38"/>
        <v>18.8927864977997</v>
      </c>
      <c r="DW15">
        <f t="shared" si="38"/>
        <v>39.7026004740406</v>
      </c>
      <c r="DX15">
        <f t="shared" si="38"/>
        <v>35.0397545080525</v>
      </c>
      <c r="DY15">
        <f t="shared" si="38"/>
        <v>45.7380501719585</v>
      </c>
      <c r="DZ15">
        <f t="shared" si="38"/>
        <v>26.8164406981096</v>
      </c>
      <c r="EA15">
        <f t="shared" si="38"/>
        <v>40.3968115550613</v>
      </c>
      <c r="EB15">
        <f t="shared" si="38"/>
        <v>43.019980909038</v>
      </c>
      <c r="EC15">
        <f t="shared" si="38"/>
        <v>38.8149565818393</v>
      </c>
      <c r="ED15">
        <f t="shared" si="38"/>
        <v>36.7341290221093</v>
      </c>
      <c r="EE15">
        <f t="shared" si="38"/>
        <v>20.6722623766297</v>
      </c>
      <c r="EF15">
        <f t="shared" si="38"/>
        <v>24.4865088756436</v>
      </c>
      <c r="EG15">
        <f t="shared" si="38"/>
        <v>38.3316103167653</v>
      </c>
      <c r="EH15">
        <f t="shared" si="38"/>
        <v>27.3291517272482</v>
      </c>
      <c r="EI15">
        <f t="shared" si="38"/>
        <v>39.4383874991609</v>
      </c>
      <c r="EJ15">
        <f t="shared" si="38"/>
        <v>39.7839062111598</v>
      </c>
      <c r="EK15">
        <f t="shared" si="38"/>
        <v>30.9973829984829</v>
      </c>
      <c r="EL15">
        <f t="shared" ref="EL15:FQ15" si="39">EL14*(1-AO14*0.5)+$C15*AO14*0.5*0.8+AO64-(0.22/3)*EL14</f>
        <v>35.0405062264399</v>
      </c>
      <c r="EM15">
        <f t="shared" si="39"/>
        <v>39.799292468556</v>
      </c>
      <c r="EN15">
        <f t="shared" si="39"/>
        <v>25.6776882016052</v>
      </c>
      <c r="EO15">
        <f t="shared" si="39"/>
        <v>38.4022990964828</v>
      </c>
      <c r="EP15">
        <f t="shared" si="39"/>
        <v>31.3887849609253</v>
      </c>
      <c r="EQ15">
        <f t="shared" si="39"/>
        <v>35.5564717585135</v>
      </c>
      <c r="ER15">
        <f t="shared" si="39"/>
        <v>39.0617929400528</v>
      </c>
      <c r="ES15">
        <f t="shared" si="39"/>
        <v>36.6736742852518</v>
      </c>
      <c r="ET15">
        <f t="shared" si="39"/>
        <v>38.694564740836</v>
      </c>
      <c r="EU15">
        <f t="shared" si="39"/>
        <v>35.7601472849357</v>
      </c>
      <c r="EV15">
        <f t="shared" si="39"/>
        <v>30.763868605478</v>
      </c>
      <c r="EW15">
        <f t="shared" si="39"/>
        <v>34.8120805260602</v>
      </c>
      <c r="EX15">
        <f t="shared" si="39"/>
        <v>22.053361544936</v>
      </c>
      <c r="EY15">
        <f t="shared" si="39"/>
        <v>29.6598453063362</v>
      </c>
      <c r="EZ15">
        <f t="shared" si="39"/>
        <v>32.2831281253834</v>
      </c>
      <c r="FA15">
        <f t="shared" si="39"/>
        <v>40.3799867210236</v>
      </c>
      <c r="FB15">
        <f t="shared" si="39"/>
        <v>37.1974106529761</v>
      </c>
      <c r="FC15">
        <f t="shared" si="39"/>
        <v>30.8615754666336</v>
      </c>
      <c r="FD15">
        <f t="shared" si="39"/>
        <v>35.3328668658805</v>
      </c>
      <c r="FE15">
        <f t="shared" si="39"/>
        <v>35.7145377514168</v>
      </c>
      <c r="FF15">
        <f t="shared" si="39"/>
        <v>43.9368677283193</v>
      </c>
      <c r="FG15">
        <f t="shared" si="39"/>
        <v>42.2887287662551</v>
      </c>
      <c r="FH15">
        <f t="shared" si="39"/>
        <v>41.4691057586207</v>
      </c>
      <c r="FI15">
        <f t="shared" si="39"/>
        <v>45.5349526669509</v>
      </c>
      <c r="FJ15">
        <f t="shared" si="39"/>
        <v>39.5089726136372</v>
      </c>
      <c r="FK15">
        <f t="shared" si="39"/>
        <v>44.5143072151432</v>
      </c>
      <c r="FL15">
        <f t="shared" si="39"/>
        <v>29.3189770267102</v>
      </c>
      <c r="FM15">
        <f t="shared" si="39"/>
        <v>38.6345190687118</v>
      </c>
      <c r="FN15">
        <f t="shared" si="39"/>
        <v>31.0313646093164</v>
      </c>
      <c r="FO15">
        <f t="shared" si="39"/>
        <v>32.3718639193397</v>
      </c>
      <c r="FP15">
        <f t="shared" si="39"/>
        <v>28.1885562327203</v>
      </c>
      <c r="FQ15">
        <f t="shared" si="39"/>
        <v>44.1373639427323</v>
      </c>
      <c r="FR15">
        <f t="shared" ref="FR15:GZ15" si="40">FR14*(1-BU14*0.5)+$C15*BU14*0.5*0.8+BU64-(0.22/3)*FR14</f>
        <v>24.9770096995156</v>
      </c>
      <c r="FS15">
        <f t="shared" si="40"/>
        <v>36.323450072725</v>
      </c>
      <c r="FT15">
        <f t="shared" si="40"/>
        <v>47.8195060946089</v>
      </c>
      <c r="FU15">
        <f t="shared" si="40"/>
        <v>41.4418721946542</v>
      </c>
      <c r="FV15">
        <f t="shared" si="40"/>
        <v>42.535869043358</v>
      </c>
      <c r="FW15">
        <f t="shared" si="40"/>
        <v>22.2223295148269</v>
      </c>
      <c r="FX15">
        <f t="shared" si="40"/>
        <v>36.2653638709373</v>
      </c>
      <c r="FY15">
        <f t="shared" si="40"/>
        <v>34.5098106254113</v>
      </c>
      <c r="FZ15">
        <f t="shared" si="40"/>
        <v>44.7309531658325</v>
      </c>
      <c r="GA15">
        <f t="shared" si="40"/>
        <v>42.8816854245995</v>
      </c>
      <c r="GB15">
        <f t="shared" si="40"/>
        <v>42.1342301151204</v>
      </c>
      <c r="GC15">
        <f t="shared" si="40"/>
        <v>33.5590433741811</v>
      </c>
      <c r="GD15">
        <f t="shared" si="40"/>
        <v>35.3051620650562</v>
      </c>
      <c r="GE15">
        <f t="shared" si="40"/>
        <v>31.2895380512835</v>
      </c>
      <c r="GF15">
        <f t="shared" si="40"/>
        <v>45.8143392723576</v>
      </c>
      <c r="GG15">
        <f t="shared" si="40"/>
        <v>40.5023289817173</v>
      </c>
      <c r="GH15">
        <f t="shared" si="40"/>
        <v>33.2325799869366</v>
      </c>
      <c r="GI15">
        <f t="shared" si="40"/>
        <v>28.8109640090781</v>
      </c>
      <c r="GJ15">
        <f t="shared" si="40"/>
        <v>42.0273007790588</v>
      </c>
      <c r="GK15">
        <f t="shared" si="40"/>
        <v>30.8209625715857</v>
      </c>
      <c r="GL15">
        <f t="shared" si="40"/>
        <v>46.626323136059</v>
      </c>
      <c r="GM15">
        <f t="shared" si="40"/>
        <v>40.5424875189999</v>
      </c>
      <c r="GN15">
        <f t="shared" si="40"/>
        <v>24.4248654122328</v>
      </c>
      <c r="GO15">
        <f t="shared" si="40"/>
        <v>36.1444537194834</v>
      </c>
      <c r="GP15">
        <f t="shared" si="40"/>
        <v>30.1391693227887</v>
      </c>
      <c r="GQ15">
        <f t="shared" si="40"/>
        <v>35.3204121417658</v>
      </c>
      <c r="GR15">
        <f t="shared" si="40"/>
        <v>36.3597359464846</v>
      </c>
      <c r="GS15">
        <f t="shared" si="40"/>
        <v>21.202823704012</v>
      </c>
      <c r="GT15">
        <f t="shared" si="40"/>
        <v>32.7167716567994</v>
      </c>
      <c r="GU15">
        <f t="shared" si="40"/>
        <v>37.8078336896381</v>
      </c>
      <c r="GV15">
        <f t="shared" si="40"/>
        <v>35.0611454202154</v>
      </c>
      <c r="GW15">
        <f t="shared" si="40"/>
        <v>29.1811276599994</v>
      </c>
      <c r="GX15">
        <f t="shared" si="40"/>
        <v>40.9558950195769</v>
      </c>
      <c r="GY15">
        <f t="shared" si="40"/>
        <v>29.1040189721057</v>
      </c>
      <c r="GZ15">
        <f t="shared" si="40"/>
        <v>44.9885420807767</v>
      </c>
      <c r="HA15" s="17">
        <v>38.3333333333333</v>
      </c>
      <c r="HB15">
        <f t="shared" si="7"/>
        <v>35.7207590129826</v>
      </c>
    </row>
    <row r="16" spans="1:210">
      <c r="A16" s="2">
        <v>42793.2916666667</v>
      </c>
      <c r="B16" s="3">
        <v>44.6666666666667</v>
      </c>
      <c r="C16" s="3">
        <v>99</v>
      </c>
      <c r="E16" s="9">
        <v>0</v>
      </c>
      <c r="F16">
        <v>0</v>
      </c>
      <c r="H16" s="15">
        <v>0.075</v>
      </c>
      <c r="I16" s="15">
        <v>0.125</v>
      </c>
      <c r="J16" s="15">
        <v>0.425</v>
      </c>
      <c r="K16" s="15">
        <v>0.025</v>
      </c>
      <c r="L16" s="15">
        <v>0.075</v>
      </c>
      <c r="M16" s="15">
        <v>0.125</v>
      </c>
      <c r="N16" s="15">
        <v>0.425</v>
      </c>
      <c r="O16" s="15">
        <v>0.125</v>
      </c>
      <c r="P16" s="15">
        <v>0.075</v>
      </c>
      <c r="Q16" s="15">
        <v>0.025</v>
      </c>
      <c r="R16" s="15">
        <v>0.175</v>
      </c>
      <c r="S16" s="15">
        <v>0.175</v>
      </c>
      <c r="T16" s="15">
        <v>0.125</v>
      </c>
      <c r="U16" s="15">
        <v>0.425</v>
      </c>
      <c r="V16" s="15">
        <v>0.225</v>
      </c>
      <c r="W16" s="15">
        <v>0.025</v>
      </c>
      <c r="X16" s="15">
        <v>0.075</v>
      </c>
      <c r="Y16" s="15">
        <v>0.025</v>
      </c>
      <c r="Z16" s="15">
        <v>0.025</v>
      </c>
      <c r="AA16" s="15">
        <v>0.075</v>
      </c>
      <c r="AB16" s="15">
        <v>0.425</v>
      </c>
      <c r="AC16" s="15">
        <v>0.025</v>
      </c>
      <c r="AD16" s="15">
        <v>0.075</v>
      </c>
      <c r="AE16" s="15">
        <v>0.425</v>
      </c>
      <c r="AF16" s="15">
        <v>0.125</v>
      </c>
      <c r="AG16" s="15">
        <v>0.075</v>
      </c>
      <c r="AH16" s="15">
        <v>0.375</v>
      </c>
      <c r="AI16" s="15">
        <v>0.025</v>
      </c>
      <c r="AJ16" s="15">
        <v>0.375</v>
      </c>
      <c r="AK16" s="15">
        <v>0.425</v>
      </c>
      <c r="AL16" s="15">
        <v>0.475</v>
      </c>
      <c r="AM16" s="15">
        <v>0.275</v>
      </c>
      <c r="AN16" s="15">
        <v>0.175</v>
      </c>
      <c r="AO16" s="15">
        <v>0.125</v>
      </c>
      <c r="AP16" s="15">
        <v>0.275</v>
      </c>
      <c r="AQ16" s="15">
        <v>0.025</v>
      </c>
      <c r="AR16" s="15">
        <v>0.075</v>
      </c>
      <c r="AS16" s="15">
        <v>0.425</v>
      </c>
      <c r="AT16" s="15">
        <v>0.125</v>
      </c>
      <c r="AU16" s="15">
        <v>0.125</v>
      </c>
      <c r="AV16" s="15">
        <v>0.025</v>
      </c>
      <c r="AW16" s="15">
        <v>0.075</v>
      </c>
      <c r="AX16" s="15">
        <v>0.025</v>
      </c>
      <c r="AY16" s="15">
        <v>0.025</v>
      </c>
      <c r="AZ16" s="15">
        <v>0.275</v>
      </c>
      <c r="BA16" s="15">
        <v>0.425</v>
      </c>
      <c r="BB16" s="15">
        <v>0.125</v>
      </c>
      <c r="BC16" s="15">
        <v>0.075</v>
      </c>
      <c r="BD16" s="15">
        <v>0.125</v>
      </c>
      <c r="BE16" s="15">
        <v>0.075</v>
      </c>
      <c r="BF16" s="15">
        <v>0.425</v>
      </c>
      <c r="BG16" s="15">
        <v>0.025</v>
      </c>
      <c r="BH16" s="15">
        <v>0.225</v>
      </c>
      <c r="BI16" s="15">
        <v>0.175</v>
      </c>
      <c r="BJ16" s="15">
        <v>0.025</v>
      </c>
      <c r="BK16" s="15">
        <v>0.025</v>
      </c>
      <c r="BL16" s="15">
        <v>0.075</v>
      </c>
      <c r="BM16" s="15">
        <v>0.175</v>
      </c>
      <c r="BN16" s="15">
        <v>0.275</v>
      </c>
      <c r="BO16" s="15">
        <v>0.075</v>
      </c>
      <c r="BP16" s="15">
        <v>0.075</v>
      </c>
      <c r="BQ16" s="15">
        <v>0.425</v>
      </c>
      <c r="BR16" s="15">
        <v>0.025</v>
      </c>
      <c r="BS16" s="15">
        <v>0.475</v>
      </c>
      <c r="BT16" s="15">
        <v>0.125</v>
      </c>
      <c r="BU16" s="15">
        <v>0.175</v>
      </c>
      <c r="BV16" s="15">
        <v>0.125</v>
      </c>
      <c r="BW16" s="15">
        <v>0.375</v>
      </c>
      <c r="BX16" s="15">
        <v>0.025</v>
      </c>
      <c r="BY16" s="15">
        <v>0.075</v>
      </c>
      <c r="BZ16" s="15">
        <v>0.025</v>
      </c>
      <c r="CA16" s="15">
        <v>0.075</v>
      </c>
      <c r="CB16" s="15">
        <v>0.375</v>
      </c>
      <c r="CC16" s="15">
        <v>0.125</v>
      </c>
      <c r="CD16" s="15">
        <v>0.125</v>
      </c>
      <c r="CE16" s="15">
        <v>0.025</v>
      </c>
      <c r="CF16" s="15">
        <v>0.175</v>
      </c>
      <c r="CG16" s="15">
        <v>0.225</v>
      </c>
      <c r="CH16" s="15">
        <v>0.425</v>
      </c>
      <c r="CI16" s="15">
        <v>0.025</v>
      </c>
      <c r="CJ16" s="15">
        <v>0.125</v>
      </c>
      <c r="CK16" s="15">
        <v>0.125</v>
      </c>
      <c r="CL16" s="15">
        <v>0.425</v>
      </c>
      <c r="CM16" s="15">
        <v>0.175</v>
      </c>
      <c r="CN16" s="15">
        <v>0.025</v>
      </c>
      <c r="CO16" s="15">
        <v>0.125</v>
      </c>
      <c r="CP16" s="15">
        <v>0.175</v>
      </c>
      <c r="CQ16" s="15">
        <v>0.025</v>
      </c>
      <c r="CR16" s="15">
        <v>0.325</v>
      </c>
      <c r="CS16" s="15">
        <v>0.025</v>
      </c>
      <c r="CT16" s="15">
        <v>0.275</v>
      </c>
      <c r="CU16" s="15">
        <v>0.075</v>
      </c>
      <c r="CV16" s="15">
        <v>0.125</v>
      </c>
      <c r="CW16" s="15">
        <v>0.025</v>
      </c>
      <c r="CX16" s="15">
        <v>0.175</v>
      </c>
      <c r="CY16" s="15">
        <v>0.475</v>
      </c>
      <c r="CZ16" s="15">
        <v>0.425</v>
      </c>
      <c r="DA16" s="15">
        <v>0.375</v>
      </c>
      <c r="DB16" s="15">
        <v>0.075</v>
      </c>
      <c r="DC16" s="15">
        <v>0.075</v>
      </c>
      <c r="DE16">
        <f t="shared" si="3"/>
        <v>30.1963550056482</v>
      </c>
      <c r="DF16">
        <f t="shared" ref="DF16:EK16" si="41">DF15*(1-I15*0.5)+$C16*I15*0.5*0.8+I65-(0.22/3)*DF15</f>
        <v>36.9780627317807</v>
      </c>
      <c r="DG16">
        <f t="shared" si="41"/>
        <v>38.7296956741066</v>
      </c>
      <c r="DH16">
        <f t="shared" si="41"/>
        <v>42.0207369244801</v>
      </c>
      <c r="DI16">
        <f t="shared" si="41"/>
        <v>32.7645763331201</v>
      </c>
      <c r="DJ16">
        <f t="shared" si="41"/>
        <v>40.5816072904006</v>
      </c>
      <c r="DK16">
        <f t="shared" si="41"/>
        <v>24.2431326990507</v>
      </c>
      <c r="DL16">
        <f t="shared" si="41"/>
        <v>35.0744098196613</v>
      </c>
      <c r="DM16">
        <f t="shared" si="41"/>
        <v>36.6908402643369</v>
      </c>
      <c r="DN16">
        <f t="shared" si="41"/>
        <v>37.4741099630819</v>
      </c>
      <c r="DO16">
        <f t="shared" si="41"/>
        <v>44.9719428428041</v>
      </c>
      <c r="DP16">
        <f t="shared" si="41"/>
        <v>52.3389691775419</v>
      </c>
      <c r="DQ16">
        <f t="shared" si="41"/>
        <v>38.1566249257716</v>
      </c>
      <c r="DR16">
        <f t="shared" si="41"/>
        <v>39.1294748586414</v>
      </c>
      <c r="DS16">
        <f t="shared" si="41"/>
        <v>37.7307838784239</v>
      </c>
      <c r="DT16">
        <f t="shared" si="41"/>
        <v>41.1695862648764</v>
      </c>
      <c r="DU16">
        <f t="shared" si="41"/>
        <v>36.116967560392</v>
      </c>
      <c r="DV16">
        <f t="shared" si="41"/>
        <v>19.7688359942936</v>
      </c>
      <c r="DW16">
        <f t="shared" si="41"/>
        <v>45.184273838544</v>
      </c>
      <c r="DX16">
        <f t="shared" si="41"/>
        <v>41.8542246778342</v>
      </c>
      <c r="DY16">
        <f t="shared" si="41"/>
        <v>44.4752983569341</v>
      </c>
      <c r="DZ16">
        <f t="shared" si="41"/>
        <v>26.8142851874025</v>
      </c>
      <c r="EA16">
        <f t="shared" si="41"/>
        <v>39.8595779854988</v>
      </c>
      <c r="EB16">
        <f t="shared" si="41"/>
        <v>40.3174325476789</v>
      </c>
      <c r="EC16">
        <f t="shared" si="41"/>
        <v>44.5503481588636</v>
      </c>
      <c r="ED16">
        <f t="shared" si="41"/>
        <v>39.8793501532813</v>
      </c>
      <c r="EE16">
        <f t="shared" si="41"/>
        <v>19.8878931893023</v>
      </c>
      <c r="EF16">
        <f t="shared" si="41"/>
        <v>23.3747501971509</v>
      </c>
      <c r="EG16">
        <f t="shared" si="41"/>
        <v>40.1183193995664</v>
      </c>
      <c r="EH16">
        <f t="shared" si="41"/>
        <v>27.2701707441449</v>
      </c>
      <c r="EI16">
        <f t="shared" si="41"/>
        <v>39.0313398638582</v>
      </c>
      <c r="EJ16">
        <f t="shared" si="41"/>
        <v>41.3007303069193</v>
      </c>
      <c r="EK16">
        <f t="shared" si="41"/>
        <v>38.9672976914165</v>
      </c>
      <c r="EL16">
        <f t="shared" ref="EL16:FQ16" si="42">EL15*(1-AO15*0.5)+$C16*AO15*0.5*0.8+AO65-(0.22/3)*EL15</f>
        <v>34.1268501196761</v>
      </c>
      <c r="EM16">
        <f t="shared" si="42"/>
        <v>38.3582042199577</v>
      </c>
      <c r="EN16">
        <f t="shared" si="42"/>
        <v>35.1681489906464</v>
      </c>
      <c r="EO16">
        <f t="shared" si="42"/>
        <v>44.2556419380715</v>
      </c>
      <c r="EP16">
        <f t="shared" si="42"/>
        <v>39.2468239262609</v>
      </c>
      <c r="EQ16">
        <f t="shared" si="42"/>
        <v>33.4945412659078</v>
      </c>
      <c r="ER16">
        <f t="shared" si="42"/>
        <v>36.6989890460316</v>
      </c>
      <c r="ES16">
        <f t="shared" si="42"/>
        <v>34.5158505757677</v>
      </c>
      <c r="ET16">
        <f t="shared" si="42"/>
        <v>44.4643683190804</v>
      </c>
      <c r="EU16">
        <f t="shared" si="42"/>
        <v>34.7667309608553</v>
      </c>
      <c r="EV16">
        <f t="shared" si="42"/>
        <v>31.5351097865673</v>
      </c>
      <c r="EW16">
        <f t="shared" si="42"/>
        <v>40.5819295221795</v>
      </c>
      <c r="EX16">
        <f t="shared" si="42"/>
        <v>21.150448012329</v>
      </c>
      <c r="EY16">
        <f t="shared" si="42"/>
        <v>31.8195535195671</v>
      </c>
      <c r="EZ16">
        <f t="shared" si="42"/>
        <v>30.5021596279546</v>
      </c>
      <c r="FA16">
        <f t="shared" si="42"/>
        <v>37.9040378608024</v>
      </c>
      <c r="FB16">
        <f t="shared" si="42"/>
        <v>38.1448271062891</v>
      </c>
      <c r="FC16">
        <f t="shared" si="42"/>
        <v>32.8280054124167</v>
      </c>
      <c r="FD16">
        <f t="shared" si="42"/>
        <v>33.2901291265591</v>
      </c>
      <c r="FE16">
        <f t="shared" si="42"/>
        <v>34.7261764839681</v>
      </c>
      <c r="FF16">
        <f t="shared" si="42"/>
        <v>41.1556199149719</v>
      </c>
      <c r="FG16">
        <f t="shared" si="42"/>
        <v>39.6489462138182</v>
      </c>
      <c r="FH16">
        <f t="shared" si="42"/>
        <v>38.8996741810058</v>
      </c>
      <c r="FI16">
        <f t="shared" si="42"/>
        <v>45.9830406296759</v>
      </c>
      <c r="FJ16">
        <f t="shared" si="42"/>
        <v>37.1077857976333</v>
      </c>
      <c r="FK16">
        <f t="shared" si="42"/>
        <v>41.6834958458434</v>
      </c>
      <c r="FL16">
        <f t="shared" si="42"/>
        <v>27.7924314985843</v>
      </c>
      <c r="FM16">
        <f t="shared" si="42"/>
        <v>37.3225265385963</v>
      </c>
      <c r="FN16">
        <f t="shared" si="42"/>
        <v>30.5620550317838</v>
      </c>
      <c r="FO16">
        <f t="shared" si="42"/>
        <v>35.2660925409958</v>
      </c>
      <c r="FP16">
        <f t="shared" si="42"/>
        <v>30.5848967719578</v>
      </c>
      <c r="FQ16">
        <f t="shared" si="42"/>
        <v>43.9686045752762</v>
      </c>
      <c r="FR16">
        <f t="shared" ref="FR16:GZ16" si="43">FR15*(1-BU15*0.5)+$C16*BU15*0.5*0.8+BU65-(0.22/3)*FR15</f>
        <v>29.2454487303556</v>
      </c>
      <c r="FS16">
        <f t="shared" si="43"/>
        <v>36.3395147711798</v>
      </c>
      <c r="FT16">
        <f t="shared" si="43"/>
        <v>44.704998488155</v>
      </c>
      <c r="FU16">
        <f t="shared" si="43"/>
        <v>41.706637750014</v>
      </c>
      <c r="FV16">
        <f t="shared" si="43"/>
        <v>43.5412867128006</v>
      </c>
      <c r="FW16">
        <f t="shared" si="43"/>
        <v>25.5782381845256</v>
      </c>
      <c r="FX16">
        <f t="shared" si="43"/>
        <v>34.1425868053486</v>
      </c>
      <c r="FY16">
        <f t="shared" si="43"/>
        <v>33.6549732810949</v>
      </c>
      <c r="FZ16">
        <f t="shared" si="43"/>
        <v>47.9136295484112</v>
      </c>
      <c r="GA16">
        <f t="shared" si="43"/>
        <v>42.9148810188097</v>
      </c>
      <c r="GB16">
        <f t="shared" si="43"/>
        <v>42.2876414382718</v>
      </c>
      <c r="GC16">
        <f t="shared" si="43"/>
        <v>32.8095827335427</v>
      </c>
      <c r="GD16">
        <f t="shared" si="43"/>
        <v>35.4595442178861</v>
      </c>
      <c r="GE16">
        <f t="shared" si="43"/>
        <v>29.5938527018817</v>
      </c>
      <c r="GF16">
        <f t="shared" si="43"/>
        <v>48.7144324454844</v>
      </c>
      <c r="GG16">
        <f t="shared" si="43"/>
        <v>38.0158790774532</v>
      </c>
      <c r="GH16">
        <f t="shared" si="43"/>
        <v>41.7127863743305</v>
      </c>
      <c r="GI16">
        <f t="shared" si="43"/>
        <v>27.3280229316323</v>
      </c>
      <c r="GJ16">
        <f t="shared" si="43"/>
        <v>39.4099574621896</v>
      </c>
      <c r="GK16">
        <f t="shared" si="43"/>
        <v>29.1654966175245</v>
      </c>
      <c r="GL16">
        <f t="shared" si="43"/>
        <v>45.242914243411</v>
      </c>
      <c r="GM16">
        <f t="shared" si="43"/>
        <v>38.0525906736191</v>
      </c>
      <c r="GN16">
        <f t="shared" si="43"/>
        <v>26.0571545270712</v>
      </c>
      <c r="GO16">
        <f t="shared" si="43"/>
        <v>42.643164031331</v>
      </c>
      <c r="GP16">
        <f t="shared" si="43"/>
        <v>29.7687447228463</v>
      </c>
      <c r="GQ16">
        <f t="shared" si="43"/>
        <v>42.0546610045777</v>
      </c>
      <c r="GR16">
        <f t="shared" si="43"/>
        <v>36.3708718137538</v>
      </c>
      <c r="GS16">
        <f t="shared" si="43"/>
        <v>23.2727734842171</v>
      </c>
      <c r="GT16">
        <f t="shared" si="43"/>
        <v>33.2227435067508</v>
      </c>
      <c r="GU16">
        <f t="shared" si="43"/>
        <v>37.6222696134622</v>
      </c>
      <c r="GV16">
        <f t="shared" si="43"/>
        <v>34.1452018028082</v>
      </c>
      <c r="GW16">
        <f t="shared" si="43"/>
        <v>36.4197168620163</v>
      </c>
      <c r="GX16">
        <f t="shared" si="43"/>
        <v>38.4305140303965</v>
      </c>
      <c r="GY16">
        <f t="shared" si="43"/>
        <v>27.5959240103333</v>
      </c>
      <c r="GZ16">
        <f t="shared" si="43"/>
        <v>42.9723120001573</v>
      </c>
      <c r="HA16" s="17">
        <v>44.6666666666667</v>
      </c>
      <c r="HB16">
        <f t="shared" si="7"/>
        <v>36.5268664748548</v>
      </c>
    </row>
    <row r="17" spans="1:210">
      <c r="A17" s="2">
        <v>42793.3125</v>
      </c>
      <c r="B17" s="3">
        <v>52.6666666666667</v>
      </c>
      <c r="C17" s="3">
        <v>99</v>
      </c>
      <c r="E17" s="9">
        <v>0</v>
      </c>
      <c r="F17">
        <v>0</v>
      </c>
      <c r="H17" s="15">
        <v>0.025</v>
      </c>
      <c r="I17" s="15">
        <v>0.075</v>
      </c>
      <c r="J17" s="15">
        <v>0.425</v>
      </c>
      <c r="K17" s="15">
        <v>0.025</v>
      </c>
      <c r="L17" s="15">
        <v>0.025</v>
      </c>
      <c r="M17" s="15">
        <v>0.225</v>
      </c>
      <c r="N17" s="15">
        <v>0.075</v>
      </c>
      <c r="O17" s="15">
        <v>0.175</v>
      </c>
      <c r="P17" s="15">
        <v>0.175</v>
      </c>
      <c r="Q17" s="15">
        <v>0.125</v>
      </c>
      <c r="R17" s="15">
        <v>0.075</v>
      </c>
      <c r="S17" s="15">
        <v>0.425</v>
      </c>
      <c r="T17" s="15">
        <v>0.075</v>
      </c>
      <c r="U17" s="15">
        <v>0.025</v>
      </c>
      <c r="V17" s="15">
        <v>0.325</v>
      </c>
      <c r="W17" s="15">
        <v>0.025</v>
      </c>
      <c r="X17" s="15">
        <v>0.025</v>
      </c>
      <c r="Y17" s="15">
        <v>0.425</v>
      </c>
      <c r="Z17" s="15">
        <v>0.025</v>
      </c>
      <c r="AA17" s="15">
        <v>0.225</v>
      </c>
      <c r="AB17" s="15">
        <v>0.025</v>
      </c>
      <c r="AC17" s="15">
        <v>0.125</v>
      </c>
      <c r="AD17" s="15">
        <v>0.225</v>
      </c>
      <c r="AE17" s="15">
        <v>0.025</v>
      </c>
      <c r="AF17" s="15">
        <v>0.025</v>
      </c>
      <c r="AG17" s="15">
        <v>0.375</v>
      </c>
      <c r="AH17" s="15">
        <v>0.275</v>
      </c>
      <c r="AI17" s="15">
        <v>0.475</v>
      </c>
      <c r="AJ17" s="15">
        <v>0.275</v>
      </c>
      <c r="AK17" s="15">
        <v>0.425</v>
      </c>
      <c r="AL17" s="15">
        <v>0.425</v>
      </c>
      <c r="AM17" s="15">
        <v>0.425</v>
      </c>
      <c r="AN17" s="15">
        <v>0.025</v>
      </c>
      <c r="AO17" s="15">
        <v>0.175</v>
      </c>
      <c r="AP17" s="15">
        <v>0.075</v>
      </c>
      <c r="AQ17" s="15">
        <v>0.075</v>
      </c>
      <c r="AR17" s="15">
        <v>0.075</v>
      </c>
      <c r="AS17" s="15">
        <v>0.425</v>
      </c>
      <c r="AT17" s="15">
        <v>0.375</v>
      </c>
      <c r="AU17" s="15">
        <v>0.175</v>
      </c>
      <c r="AV17" s="15">
        <v>0.075</v>
      </c>
      <c r="AW17" s="15">
        <v>0.075</v>
      </c>
      <c r="AX17" s="15">
        <v>0.425</v>
      </c>
      <c r="AY17" s="15">
        <v>0.125</v>
      </c>
      <c r="AZ17" s="15">
        <v>0.275</v>
      </c>
      <c r="BA17" s="15">
        <v>0.325</v>
      </c>
      <c r="BB17" s="15">
        <v>0.175</v>
      </c>
      <c r="BC17" s="15">
        <v>0.275</v>
      </c>
      <c r="BD17" s="15">
        <v>0.275</v>
      </c>
      <c r="BE17" s="15">
        <v>0.025</v>
      </c>
      <c r="BF17" s="15">
        <v>0.075</v>
      </c>
      <c r="BG17" s="15">
        <v>0.425</v>
      </c>
      <c r="BH17" s="15">
        <v>0.075</v>
      </c>
      <c r="BI17" s="15">
        <v>0.075</v>
      </c>
      <c r="BJ17" s="15">
        <v>0.025</v>
      </c>
      <c r="BK17" s="15">
        <v>0.475</v>
      </c>
      <c r="BL17" s="15">
        <v>0.075</v>
      </c>
      <c r="BM17" s="15">
        <v>0.025</v>
      </c>
      <c r="BN17" s="15">
        <v>0.425</v>
      </c>
      <c r="BO17" s="15">
        <v>0.425</v>
      </c>
      <c r="BP17" s="15">
        <v>0.025</v>
      </c>
      <c r="BQ17" s="15">
        <v>0.225</v>
      </c>
      <c r="BR17" s="15">
        <v>0.025</v>
      </c>
      <c r="BS17" s="15">
        <v>0.075</v>
      </c>
      <c r="BT17" s="15">
        <v>0.175</v>
      </c>
      <c r="BU17" s="15">
        <v>0.025</v>
      </c>
      <c r="BV17" s="15">
        <v>0.325</v>
      </c>
      <c r="BW17" s="15">
        <v>0.175</v>
      </c>
      <c r="BX17" s="15">
        <v>0.425</v>
      </c>
      <c r="BY17" s="15">
        <v>0.425</v>
      </c>
      <c r="BZ17" s="15">
        <v>0.025</v>
      </c>
      <c r="CA17" s="15">
        <v>0.025</v>
      </c>
      <c r="CB17" s="15">
        <v>0.125</v>
      </c>
      <c r="CC17" s="15">
        <v>0.125</v>
      </c>
      <c r="CD17" s="15">
        <v>0.025</v>
      </c>
      <c r="CE17" s="15">
        <v>0.025</v>
      </c>
      <c r="CF17" s="15">
        <v>0.275</v>
      </c>
      <c r="CG17" s="15">
        <v>0.025</v>
      </c>
      <c r="CH17" s="15">
        <v>0.175</v>
      </c>
      <c r="CI17" s="15">
        <v>0.125</v>
      </c>
      <c r="CJ17" s="15">
        <v>0.425</v>
      </c>
      <c r="CK17" s="15">
        <v>0.025</v>
      </c>
      <c r="CL17" s="15">
        <v>0.075</v>
      </c>
      <c r="CM17" s="15">
        <v>0.175</v>
      </c>
      <c r="CN17" s="15">
        <v>0.425</v>
      </c>
      <c r="CO17" s="15">
        <v>0.075</v>
      </c>
      <c r="CP17" s="15">
        <v>0.075</v>
      </c>
      <c r="CQ17" s="15">
        <v>0.025</v>
      </c>
      <c r="CR17" s="15">
        <v>0.025</v>
      </c>
      <c r="CS17" s="15">
        <v>0.425</v>
      </c>
      <c r="CT17" s="15">
        <v>0.075</v>
      </c>
      <c r="CU17" s="15">
        <v>0.375</v>
      </c>
      <c r="CV17" s="15">
        <v>0.075</v>
      </c>
      <c r="CW17" s="15">
        <v>0.025</v>
      </c>
      <c r="CX17" s="15">
        <v>0.075</v>
      </c>
      <c r="CY17" s="15">
        <v>0.175</v>
      </c>
      <c r="CZ17" s="15">
        <v>0.075</v>
      </c>
      <c r="DA17" s="15">
        <v>0.175</v>
      </c>
      <c r="DB17" s="15">
        <v>0.475</v>
      </c>
      <c r="DC17" s="15">
        <v>0.075</v>
      </c>
      <c r="DE17">
        <f t="shared" si="3"/>
        <v>29.8195923258555</v>
      </c>
      <c r="DF17">
        <f t="shared" ref="DF17:EK17" si="44">DF16*(1-I16*0.5)+$C17*I16*0.5*0.8+I66-(0.22/3)*DF16</f>
        <v>36.9052092107138</v>
      </c>
      <c r="DG17">
        <f t="shared" si="44"/>
        <v>44.4894576605911</v>
      </c>
      <c r="DH17">
        <f t="shared" si="44"/>
        <v>39.4039570051289</v>
      </c>
      <c r="DI17">
        <f t="shared" si="44"/>
        <v>32.103169122866</v>
      </c>
      <c r="DJ17">
        <f t="shared" si="44"/>
        <v>40.0192723001212</v>
      </c>
      <c r="DK17">
        <f t="shared" si="44"/>
        <v>34.1436372692387</v>
      </c>
      <c r="DL17">
        <f t="shared" si="44"/>
        <v>35.2601358191573</v>
      </c>
      <c r="DM17">
        <f t="shared" si="44"/>
        <v>35.5942721350396</v>
      </c>
      <c r="DN17">
        <f t="shared" si="44"/>
        <v>35.2475821912507</v>
      </c>
      <c r="DO17">
        <f t="shared" si="44"/>
        <v>44.6689553689197</v>
      </c>
      <c r="DP17">
        <f t="shared" si="44"/>
        <v>50.8511183014873</v>
      </c>
      <c r="DQ17">
        <f t="shared" si="44"/>
        <v>37.9236833733543</v>
      </c>
      <c r="DR17">
        <f t="shared" si="44"/>
        <v>44.7749666282131</v>
      </c>
      <c r="DS17">
        <f t="shared" si="44"/>
        <v>39.6291465410168</v>
      </c>
      <c r="DT17">
        <f t="shared" si="44"/>
        <v>38.6258634438079</v>
      </c>
      <c r="DU17">
        <f t="shared" si="44"/>
        <v>35.0840036557819</v>
      </c>
      <c r="DV17">
        <f t="shared" si="44"/>
        <v>19.0620109047834</v>
      </c>
      <c r="DW17">
        <f t="shared" si="44"/>
        <v>42.2959570007356</v>
      </c>
      <c r="DX17">
        <f t="shared" si="44"/>
        <v>40.1853814427075</v>
      </c>
      <c r="DY17">
        <f t="shared" si="44"/>
        <v>48.5927755765771</v>
      </c>
      <c r="DZ17">
        <f t="shared" si="44"/>
        <v>25.5027257088171</v>
      </c>
      <c r="EA17">
        <f t="shared" si="44"/>
        <v>38.411808092106</v>
      </c>
      <c r="EB17">
        <f t="shared" si="44"/>
        <v>45.623366411134</v>
      </c>
      <c r="EC17">
        <f t="shared" si="44"/>
        <v>43.4489258672846</v>
      </c>
      <c r="ED17">
        <f t="shared" si="44"/>
        <v>38.4293888446259</v>
      </c>
      <c r="EE17">
        <f t="shared" si="44"/>
        <v>29.5504677157593</v>
      </c>
      <c r="EF17">
        <f t="shared" si="44"/>
        <v>22.3584174718954</v>
      </c>
      <c r="EG17">
        <f t="shared" si="44"/>
        <v>44.5041244228462</v>
      </c>
      <c r="EH17">
        <f t="shared" si="44"/>
        <v>36.3054469397768</v>
      </c>
      <c r="EI17">
        <f t="shared" si="44"/>
        <v>45.709098389509</v>
      </c>
      <c r="EJ17">
        <f t="shared" si="44"/>
        <v>43.4831596672105</v>
      </c>
      <c r="EK17">
        <f t="shared" si="44"/>
        <v>39.6300573127137</v>
      </c>
      <c r="EL17">
        <f t="shared" ref="EL17:FQ17" si="45">EL16*(1-AO16*0.5)+$C17*AO16*0.5*0.8+AO66-(0.22/3)*EL16</f>
        <v>34.4412863117535</v>
      </c>
      <c r="EM17">
        <f t="shared" si="45"/>
        <v>41.1610161635833</v>
      </c>
      <c r="EN17">
        <f t="shared" si="45"/>
        <v>33.1395495356159</v>
      </c>
      <c r="EO17">
        <f t="shared" si="45"/>
        <v>42.3206416232686</v>
      </c>
      <c r="EP17">
        <f t="shared" si="45"/>
        <v>44.8587734206713</v>
      </c>
      <c r="EQ17">
        <f t="shared" si="45"/>
        <v>33.8948660772886</v>
      </c>
      <c r="ER17">
        <f t="shared" si="45"/>
        <v>36.6640430339457</v>
      </c>
      <c r="ES17">
        <f t="shared" si="45"/>
        <v>32.5432400680143</v>
      </c>
      <c r="ET17">
        <f t="shared" si="45"/>
        <v>42.5062341637157</v>
      </c>
      <c r="EU17">
        <f t="shared" si="45"/>
        <v>32.7725865533819</v>
      </c>
      <c r="EV17">
        <f t="shared" si="45"/>
        <v>29.8183461965536</v>
      </c>
      <c r="EW17">
        <f t="shared" si="45"/>
        <v>42.91590604792</v>
      </c>
      <c r="EX17">
        <f t="shared" si="45"/>
        <v>31.9349449554716</v>
      </c>
      <c r="EY17">
        <f t="shared" si="45"/>
        <v>32.4473974998259</v>
      </c>
      <c r="EZ17">
        <f t="shared" si="45"/>
        <v>30.091503602523</v>
      </c>
      <c r="FA17">
        <f t="shared" si="45"/>
        <v>37.7054060513767</v>
      </c>
      <c r="FB17">
        <f t="shared" si="45"/>
        <v>36.8871087686754</v>
      </c>
      <c r="FC17">
        <f t="shared" si="45"/>
        <v>40.274667198701</v>
      </c>
      <c r="FD17">
        <f t="shared" si="45"/>
        <v>31.4227263765295</v>
      </c>
      <c r="FE17">
        <f t="shared" si="45"/>
        <v>37.1828953540307</v>
      </c>
      <c r="FF17">
        <f t="shared" si="45"/>
        <v>41.4664243786473</v>
      </c>
      <c r="FG17">
        <f t="shared" si="45"/>
        <v>37.2357449971322</v>
      </c>
      <c r="FH17">
        <f t="shared" si="45"/>
        <v>36.5507854804695</v>
      </c>
      <c r="FI17">
        <f t="shared" si="45"/>
        <v>43.8565869598868</v>
      </c>
      <c r="FJ17">
        <f t="shared" si="45"/>
        <v>38.0696169151806</v>
      </c>
      <c r="FK17">
        <f t="shared" si="45"/>
        <v>43.7852254716781</v>
      </c>
      <c r="FL17">
        <f t="shared" si="45"/>
        <v>27.6821036741578</v>
      </c>
      <c r="FM17">
        <f t="shared" si="45"/>
        <v>36.1559465139018</v>
      </c>
      <c r="FN17">
        <f t="shared" si="45"/>
        <v>38.6564009685323</v>
      </c>
      <c r="FO17">
        <f t="shared" si="45"/>
        <v>33.2290862645603</v>
      </c>
      <c r="FP17">
        <f t="shared" si="45"/>
        <v>39.8880913586743</v>
      </c>
      <c r="FQ17">
        <f t="shared" si="45"/>
        <v>42.9462024538012</v>
      </c>
      <c r="FR17">
        <f t="shared" ref="FR17:GZ17" si="46">FR16*(1-BU16*0.5)+$C17*BU16*0.5*0.8+BU66-(0.22/3)*FR16</f>
        <v>31.4718057262234</v>
      </c>
      <c r="FS17">
        <f t="shared" si="46"/>
        <v>36.3533973480946</v>
      </c>
      <c r="FT17">
        <f t="shared" si="46"/>
        <v>47.8944447158279</v>
      </c>
      <c r="FU17">
        <f t="shared" si="46"/>
        <v>39.1168180098045</v>
      </c>
      <c r="FV17">
        <f t="shared" si="46"/>
        <v>41.6854607687986</v>
      </c>
      <c r="FW17">
        <f t="shared" si="46"/>
        <v>24.3727727403538</v>
      </c>
      <c r="FX17">
        <f t="shared" si="46"/>
        <v>33.3284501010891</v>
      </c>
      <c r="FY17">
        <f t="shared" si="46"/>
        <v>39.7266344169427</v>
      </c>
      <c r="FZ17">
        <f t="shared" si="46"/>
        <v>46.355361534752</v>
      </c>
      <c r="GA17">
        <f t="shared" si="46"/>
        <v>42.0356096804214</v>
      </c>
      <c r="GB17">
        <f t="shared" si="46"/>
        <v>39.6479522148202</v>
      </c>
      <c r="GC17">
        <f t="shared" si="46"/>
        <v>34.4627081772313</v>
      </c>
      <c r="GD17">
        <f t="shared" si="46"/>
        <v>37.7799789173956</v>
      </c>
      <c r="GE17">
        <f t="shared" si="46"/>
        <v>37.9649431379272</v>
      </c>
      <c r="GF17">
        <f t="shared" si="46"/>
        <v>45.523110327247</v>
      </c>
      <c r="GG17">
        <f t="shared" si="46"/>
        <v>37.8020555027658</v>
      </c>
      <c r="GH17">
        <f t="shared" si="46"/>
        <v>40.9967995584839</v>
      </c>
      <c r="GI17">
        <f t="shared" si="46"/>
        <v>36.346763043674</v>
      </c>
      <c r="GJ17">
        <f t="shared" si="46"/>
        <v>40.0015226370208</v>
      </c>
      <c r="GK17">
        <f t="shared" si="46"/>
        <v>27.6521248245204</v>
      </c>
      <c r="GL17">
        <f t="shared" si="46"/>
        <v>44.0474183920143</v>
      </c>
      <c r="GM17">
        <f t="shared" si="46"/>
        <v>38.862465673612</v>
      </c>
      <c r="GN17">
        <f t="shared" si="46"/>
        <v>24.8105820968309</v>
      </c>
      <c r="GO17">
        <f t="shared" si="46"/>
        <v>45.4564845139421</v>
      </c>
      <c r="GP17">
        <f t="shared" si="46"/>
        <v>28.2035941341353</v>
      </c>
      <c r="GQ17">
        <f t="shared" si="46"/>
        <v>44.0781366427793</v>
      </c>
      <c r="GR17">
        <f t="shared" si="46"/>
        <v>35.3097668543961</v>
      </c>
      <c r="GS17">
        <f t="shared" si="46"/>
        <v>25.0615550859442</v>
      </c>
      <c r="GT17">
        <f t="shared" si="46"/>
        <v>31.361124689088</v>
      </c>
      <c r="GU17">
        <f t="shared" si="46"/>
        <v>38.5013545839637</v>
      </c>
      <c r="GV17">
        <f t="shared" si="46"/>
        <v>42.341734909102</v>
      </c>
      <c r="GW17">
        <f t="shared" si="46"/>
        <v>42.8397477922899</v>
      </c>
      <c r="GX17">
        <f t="shared" si="46"/>
        <v>43.2565549541348</v>
      </c>
      <c r="GY17">
        <f t="shared" si="46"/>
        <v>27.5073757658547</v>
      </c>
      <c r="GZ17">
        <f t="shared" si="46"/>
        <v>41.1795474201398</v>
      </c>
      <c r="HA17" s="17">
        <v>52.6666666666667</v>
      </c>
      <c r="HB17">
        <f t="shared" si="7"/>
        <v>37.5547864545211</v>
      </c>
    </row>
    <row r="18" spans="1:210">
      <c r="A18" s="2">
        <v>42793.3333333333</v>
      </c>
      <c r="B18" s="3">
        <v>59</v>
      </c>
      <c r="C18" s="3">
        <v>99</v>
      </c>
      <c r="E18" s="9">
        <v>0</v>
      </c>
      <c r="F18">
        <v>0</v>
      </c>
      <c r="H18" s="15">
        <v>0.475</v>
      </c>
      <c r="I18" s="15">
        <v>0.425</v>
      </c>
      <c r="J18" s="15">
        <v>0.025</v>
      </c>
      <c r="K18" s="15">
        <v>0.025</v>
      </c>
      <c r="L18" s="15">
        <v>0.175</v>
      </c>
      <c r="M18" s="15">
        <v>0.025</v>
      </c>
      <c r="N18" s="15">
        <v>0.275</v>
      </c>
      <c r="O18" s="15">
        <v>0.125</v>
      </c>
      <c r="P18" s="15">
        <v>0.125</v>
      </c>
      <c r="Q18" s="15">
        <v>0.325</v>
      </c>
      <c r="R18" s="15">
        <v>0.125</v>
      </c>
      <c r="S18" s="15">
        <v>0.425</v>
      </c>
      <c r="T18" s="15">
        <v>0.225</v>
      </c>
      <c r="U18" s="15">
        <v>0.175</v>
      </c>
      <c r="V18" s="15">
        <v>0.175</v>
      </c>
      <c r="W18" s="15">
        <v>0.075</v>
      </c>
      <c r="X18" s="15">
        <v>0.025</v>
      </c>
      <c r="Y18" s="15">
        <v>0.225</v>
      </c>
      <c r="Z18" s="15">
        <v>0.425</v>
      </c>
      <c r="AA18" s="15">
        <v>0.425</v>
      </c>
      <c r="AB18" s="15">
        <v>0.075</v>
      </c>
      <c r="AC18" s="15">
        <v>0.025</v>
      </c>
      <c r="AD18" s="15">
        <v>0.325</v>
      </c>
      <c r="AE18" s="15">
        <v>0.425</v>
      </c>
      <c r="AF18" s="15">
        <v>0.325</v>
      </c>
      <c r="AG18" s="15">
        <v>0.125</v>
      </c>
      <c r="AH18" s="15">
        <v>0.175</v>
      </c>
      <c r="AI18" s="15">
        <v>0.025</v>
      </c>
      <c r="AJ18" s="15">
        <v>0.025</v>
      </c>
      <c r="AK18" s="15">
        <v>0.325</v>
      </c>
      <c r="AL18" s="15">
        <v>0.025</v>
      </c>
      <c r="AM18" s="15">
        <v>0.025</v>
      </c>
      <c r="AN18" s="15">
        <v>0.075</v>
      </c>
      <c r="AO18" s="15">
        <v>0.425</v>
      </c>
      <c r="AP18" s="15">
        <v>0.025</v>
      </c>
      <c r="AQ18" s="15">
        <v>0.125</v>
      </c>
      <c r="AR18" s="15">
        <v>0.025</v>
      </c>
      <c r="AS18" s="15">
        <v>0.425</v>
      </c>
      <c r="AT18" s="15">
        <v>0.075</v>
      </c>
      <c r="AU18" s="15">
        <v>0.075</v>
      </c>
      <c r="AV18" s="15">
        <v>0.125</v>
      </c>
      <c r="AW18" s="15">
        <v>0.075</v>
      </c>
      <c r="AX18" s="15">
        <v>0.175</v>
      </c>
      <c r="AY18" s="15">
        <v>0.075</v>
      </c>
      <c r="AZ18" s="15">
        <v>0.225</v>
      </c>
      <c r="BA18" s="15">
        <v>0.075</v>
      </c>
      <c r="BB18" s="15">
        <v>0.275</v>
      </c>
      <c r="BC18" s="15">
        <v>0.075</v>
      </c>
      <c r="BD18" s="15">
        <v>0.175</v>
      </c>
      <c r="BE18" s="15">
        <v>0.025</v>
      </c>
      <c r="BF18" s="15">
        <v>0.125</v>
      </c>
      <c r="BG18" s="15">
        <v>0.025</v>
      </c>
      <c r="BH18" s="15">
        <v>0.125</v>
      </c>
      <c r="BI18" s="15">
        <v>0.125</v>
      </c>
      <c r="BJ18" s="15">
        <v>0.075</v>
      </c>
      <c r="BK18" s="15">
        <v>0.025</v>
      </c>
      <c r="BL18" s="15">
        <v>0.425</v>
      </c>
      <c r="BM18" s="15">
        <v>0.425</v>
      </c>
      <c r="BN18" s="15">
        <v>0.025</v>
      </c>
      <c r="BO18" s="15">
        <v>0.125</v>
      </c>
      <c r="BP18" s="15">
        <v>0.025</v>
      </c>
      <c r="BQ18" s="15">
        <v>0.125</v>
      </c>
      <c r="BR18" s="15">
        <v>0.275</v>
      </c>
      <c r="BS18" s="15">
        <v>0.425</v>
      </c>
      <c r="BT18" s="15">
        <v>0.425</v>
      </c>
      <c r="BU18" s="15">
        <v>0.175</v>
      </c>
      <c r="BV18" s="15">
        <v>0.325</v>
      </c>
      <c r="BW18" s="15">
        <v>0.375</v>
      </c>
      <c r="BX18" s="15">
        <v>0.325</v>
      </c>
      <c r="BY18" s="15">
        <v>0.375</v>
      </c>
      <c r="BZ18" s="15">
        <v>0.025</v>
      </c>
      <c r="CA18" s="15">
        <v>0.325</v>
      </c>
      <c r="CB18" s="15">
        <v>0.225</v>
      </c>
      <c r="CC18" s="15">
        <v>0.425</v>
      </c>
      <c r="CD18" s="15">
        <v>0.175</v>
      </c>
      <c r="CE18" s="15">
        <v>0.075</v>
      </c>
      <c r="CF18" s="15">
        <v>0.025</v>
      </c>
      <c r="CG18" s="15">
        <v>0.075</v>
      </c>
      <c r="CH18" s="15">
        <v>0.275</v>
      </c>
      <c r="CI18" s="15">
        <v>0.075</v>
      </c>
      <c r="CJ18" s="15">
        <v>0.125</v>
      </c>
      <c r="CK18" s="15">
        <v>0.125</v>
      </c>
      <c r="CL18" s="15">
        <v>0.475</v>
      </c>
      <c r="CM18" s="15">
        <v>0.275</v>
      </c>
      <c r="CN18" s="15">
        <v>0.025</v>
      </c>
      <c r="CO18" s="15">
        <v>0.225</v>
      </c>
      <c r="CP18" s="15">
        <v>0.025</v>
      </c>
      <c r="CQ18" s="15">
        <v>0.075</v>
      </c>
      <c r="CR18" s="15">
        <v>0.025</v>
      </c>
      <c r="CS18" s="15">
        <v>0.025</v>
      </c>
      <c r="CT18" s="15">
        <v>0.075</v>
      </c>
      <c r="CU18" s="15">
        <v>0.025</v>
      </c>
      <c r="CV18" s="15">
        <v>0.475</v>
      </c>
      <c r="CW18" s="15">
        <v>0.425</v>
      </c>
      <c r="CX18" s="15">
        <v>0.025</v>
      </c>
      <c r="CY18" s="15">
        <v>0.075</v>
      </c>
      <c r="CZ18" s="15">
        <v>0.275</v>
      </c>
      <c r="DA18" s="15">
        <v>0.025</v>
      </c>
      <c r="DB18" s="15">
        <v>0.075</v>
      </c>
      <c r="DC18" s="15">
        <v>0.225</v>
      </c>
      <c r="DE18">
        <f t="shared" si="3"/>
        <v>28.2500773178863</v>
      </c>
      <c r="DF18">
        <f t="shared" ref="DF18:EK18" si="47">DF17*(1-I17*0.5)+$C18*I17*0.5*0.8+I67-(0.22/3)*DF17</f>
        <v>35.7848818565264</v>
      </c>
      <c r="DG18">
        <f t="shared" si="47"/>
        <v>48.6028876792722</v>
      </c>
      <c r="DH18">
        <f t="shared" si="47"/>
        <v>37.0117840288553</v>
      </c>
      <c r="DI18">
        <f t="shared" si="47"/>
        <v>30.3376471064866</v>
      </c>
      <c r="DJ18">
        <f t="shared" si="47"/>
        <v>41.4923575310154</v>
      </c>
      <c r="DK18">
        <f t="shared" si="47"/>
        <v>33.3293841385647</v>
      </c>
      <c r="DL18">
        <f t="shared" si="47"/>
        <v>36.5191306415761</v>
      </c>
      <c r="DM18">
        <f t="shared" si="47"/>
        <v>36.7995266999874</v>
      </c>
      <c r="DN18">
        <f t="shared" si="47"/>
        <v>35.4097856102725</v>
      </c>
      <c r="DO18">
        <f t="shared" si="47"/>
        <v>42.6881461488645</v>
      </c>
      <c r="DP18">
        <f t="shared" si="47"/>
        <v>53.1461736536455</v>
      </c>
      <c r="DQ18">
        <f t="shared" si="47"/>
        <v>36.6904751328075</v>
      </c>
      <c r="DR18">
        <f t="shared" si="47"/>
        <v>41.9217819926248</v>
      </c>
      <c r="DS18">
        <f t="shared" si="47"/>
        <v>43.1532728150937</v>
      </c>
      <c r="DT18">
        <f t="shared" si="47"/>
        <v>36.3004768315477</v>
      </c>
      <c r="DU18">
        <f t="shared" si="47"/>
        <v>33.0626266753273</v>
      </c>
      <c r="DV18">
        <f t="shared" si="47"/>
        <v>30.4434527878328</v>
      </c>
      <c r="DW18">
        <f t="shared" si="47"/>
        <v>39.6555540248392</v>
      </c>
      <c r="DX18">
        <f t="shared" si="47"/>
        <v>41.6275980579377</v>
      </c>
      <c r="DY18">
        <f t="shared" si="47"/>
        <v>45.4118956729209</v>
      </c>
      <c r="DZ18">
        <f t="shared" si="47"/>
        <v>26.9886054667028</v>
      </c>
      <c r="EA18">
        <f t="shared" si="47"/>
        <v>40.1836137549897</v>
      </c>
      <c r="EB18">
        <f t="shared" si="47"/>
        <v>42.6973607941784</v>
      </c>
      <c r="EC18">
        <f t="shared" si="47"/>
        <v>40.7095597303427</v>
      </c>
      <c r="ED18">
        <f t="shared" si="47"/>
        <v>43.2557232543193</v>
      </c>
      <c r="EE18">
        <f t="shared" si="47"/>
        <v>34.2102441056867</v>
      </c>
      <c r="EF18">
        <f t="shared" si="47"/>
        <v>34.2186760410479</v>
      </c>
      <c r="EG18">
        <f t="shared" si="47"/>
        <v>46.0111715236961</v>
      </c>
      <c r="EH18">
        <f t="shared" si="47"/>
        <v>42.7581400228239</v>
      </c>
      <c r="EI18">
        <f t="shared" si="47"/>
        <v>49.4739144331743</v>
      </c>
      <c r="EJ18">
        <f t="shared" si="47"/>
        <v>47.8842231956661</v>
      </c>
      <c r="EK18">
        <f t="shared" si="47"/>
        <v>37.2184773933725</v>
      </c>
      <c r="EL18">
        <f t="shared" ref="EL18:FQ18" si="48">EL17*(1-AO17*0.5)+$C18*AO17*0.5*0.8+AO67-(0.22/3)*EL17</f>
        <v>35.8319794299464</v>
      </c>
      <c r="EM18">
        <f t="shared" si="48"/>
        <v>39.5690035387861</v>
      </c>
      <c r="EN18">
        <f t="shared" si="48"/>
        <v>32.4365827954185</v>
      </c>
      <c r="EO18">
        <f t="shared" si="48"/>
        <v>40.6001038433563</v>
      </c>
      <c r="EP18">
        <f t="shared" si="48"/>
        <v>48.8666406845961</v>
      </c>
      <c r="EQ18">
        <f t="shared" si="48"/>
        <v>39.9039551754625</v>
      </c>
      <c r="ER18">
        <f t="shared" si="48"/>
        <v>37.6972427793194</v>
      </c>
      <c r="ES18">
        <f t="shared" si="48"/>
        <v>31.9063642938094</v>
      </c>
      <c r="ET18">
        <f t="shared" si="48"/>
        <v>40.7651265439038</v>
      </c>
      <c r="EU18">
        <f t="shared" si="48"/>
        <v>40.2350888968736</v>
      </c>
      <c r="EV18">
        <f t="shared" si="48"/>
        <v>30.7180208381884</v>
      </c>
      <c r="EW18">
        <f t="shared" si="48"/>
        <v>44.7578025228168</v>
      </c>
      <c r="EX18">
        <f t="shared" si="48"/>
        <v>37.2736204368062</v>
      </c>
      <c r="EY18">
        <f t="shared" si="48"/>
        <v>34.1587744019372</v>
      </c>
      <c r="EZ18">
        <f t="shared" si="48"/>
        <v>34.6372115929911</v>
      </c>
      <c r="FA18">
        <f t="shared" si="48"/>
        <v>40.6458496088781</v>
      </c>
      <c r="FB18">
        <f t="shared" si="48"/>
        <v>34.7109652660308</v>
      </c>
      <c r="FC18">
        <f t="shared" si="48"/>
        <v>38.7808915841783</v>
      </c>
      <c r="FD18">
        <f t="shared" si="48"/>
        <v>39.2710637539048</v>
      </c>
      <c r="FE18">
        <f t="shared" si="48"/>
        <v>36.031791118959</v>
      </c>
      <c r="FF18">
        <f t="shared" si="48"/>
        <v>39.8405623433472</v>
      </c>
      <c r="FG18">
        <f t="shared" si="48"/>
        <v>35.0296768848783</v>
      </c>
      <c r="FH18">
        <f t="shared" si="48"/>
        <v>43.9995829936235</v>
      </c>
      <c r="FI18">
        <f t="shared" si="48"/>
        <v>41.9658152384993</v>
      </c>
      <c r="FJ18">
        <f t="shared" si="48"/>
        <v>35.7919747966276</v>
      </c>
      <c r="FK18">
        <f t="shared" si="48"/>
        <v>48.0999485243568</v>
      </c>
      <c r="FL18">
        <f t="shared" si="48"/>
        <v>36.5996357072944</v>
      </c>
      <c r="FM18">
        <f t="shared" si="48"/>
        <v>34.0425611047919</v>
      </c>
      <c r="FN18">
        <f t="shared" si="48"/>
        <v>40.38275312188</v>
      </c>
      <c r="FO18">
        <f t="shared" si="48"/>
        <v>31.3669230268522</v>
      </c>
      <c r="FP18">
        <f t="shared" si="48"/>
        <v>38.4371612330879</v>
      </c>
      <c r="FQ18">
        <f t="shared" si="48"/>
        <v>42.9690215591481</v>
      </c>
      <c r="FR18">
        <f t="shared" ref="FR18:GZ18" si="49">FR17*(1-BU17*0.5)+$C18*BU17*0.5*0.8+BU67-(0.22/3)*FR17</f>
        <v>29.7604757347226</v>
      </c>
      <c r="FS18">
        <f t="shared" si="49"/>
        <v>40.6500544735023</v>
      </c>
      <c r="FT18">
        <f t="shared" si="49"/>
        <v>47.1214215240323</v>
      </c>
      <c r="FU18">
        <f t="shared" si="49"/>
        <v>44.7659275286687</v>
      </c>
      <c r="FV18">
        <f t="shared" si="49"/>
        <v>46.600366565717</v>
      </c>
      <c r="FW18">
        <f t="shared" si="49"/>
        <v>23.2707764134734</v>
      </c>
      <c r="FX18">
        <f t="shared" si="49"/>
        <v>31.457758134079</v>
      </c>
      <c r="FY18">
        <f t="shared" si="49"/>
        <v>39.2804332419746</v>
      </c>
      <c r="FZ18">
        <f t="shared" si="49"/>
        <v>45.0087582596149</v>
      </c>
      <c r="GA18">
        <f t="shared" si="49"/>
        <v>39.4175531828519</v>
      </c>
      <c r="GB18">
        <f t="shared" si="49"/>
        <v>37.2348363163815</v>
      </c>
      <c r="GC18">
        <f t="shared" si="49"/>
        <v>38.0868205365317</v>
      </c>
      <c r="GD18">
        <f t="shared" si="49"/>
        <v>35.5271973936525</v>
      </c>
      <c r="GE18">
        <f t="shared" si="49"/>
        <v>38.7889147832439</v>
      </c>
      <c r="GF18">
        <f t="shared" si="49"/>
        <v>44.2895545077959</v>
      </c>
      <c r="GG18">
        <f t="shared" si="49"/>
        <v>43.8269679715586</v>
      </c>
      <c r="GH18">
        <f t="shared" si="49"/>
        <v>38.4679075963807</v>
      </c>
      <c r="GI18">
        <f t="shared" si="49"/>
        <v>35.2883301396668</v>
      </c>
      <c r="GJ18">
        <f t="shared" si="49"/>
        <v>40.4979444128999</v>
      </c>
      <c r="GK18">
        <f t="shared" si="49"/>
        <v>36.5782258121783</v>
      </c>
      <c r="GL18">
        <f t="shared" si="49"/>
        <v>42.1354961868994</v>
      </c>
      <c r="GM18">
        <f t="shared" si="49"/>
        <v>37.5252090614534</v>
      </c>
      <c r="GN18">
        <f t="shared" si="49"/>
        <v>23.6710071335196</v>
      </c>
      <c r="GO18">
        <f t="shared" si="49"/>
        <v>42.5448029264954</v>
      </c>
      <c r="GP18">
        <f t="shared" si="49"/>
        <v>36.972066810795</v>
      </c>
      <c r="GQ18">
        <f t="shared" si="49"/>
        <v>42.1628098315379</v>
      </c>
      <c r="GR18">
        <f t="shared" si="49"/>
        <v>40.9498026665411</v>
      </c>
      <c r="GS18">
        <f t="shared" si="49"/>
        <v>25.2538993972521</v>
      </c>
      <c r="GT18">
        <f t="shared" si="49"/>
        <v>29.6592948199413</v>
      </c>
      <c r="GU18">
        <f t="shared" si="49"/>
        <v>37.2041211175744</v>
      </c>
      <c r="GV18">
        <f t="shared" si="49"/>
        <v>42.4617725445548</v>
      </c>
      <c r="GW18">
        <f t="shared" si="49"/>
        <v>41.0616757453111</v>
      </c>
      <c r="GX18">
        <f t="shared" si="49"/>
        <v>43.2294590323448</v>
      </c>
      <c r="GY18">
        <f t="shared" si="49"/>
        <v>37.7671664653015</v>
      </c>
      <c r="GZ18">
        <f t="shared" si="49"/>
        <v>39.5854809144077</v>
      </c>
      <c r="HA18" s="17">
        <v>59</v>
      </c>
      <c r="HB18">
        <f t="shared" si="7"/>
        <v>38.5867661094329</v>
      </c>
    </row>
    <row r="19" s="14" customFormat="1" spans="1:210">
      <c r="A19" s="16">
        <v>42793.3541666667</v>
      </c>
      <c r="B19" s="17">
        <v>61.5</v>
      </c>
      <c r="C19" s="17">
        <v>99</v>
      </c>
      <c r="E19" s="18">
        <v>1</v>
      </c>
      <c r="F19" s="14">
        <v>0</v>
      </c>
      <c r="H19" s="19">
        <v>2.25</v>
      </c>
      <c r="I19" s="19">
        <v>5.75</v>
      </c>
      <c r="J19" s="19">
        <v>2.75</v>
      </c>
      <c r="K19" s="19">
        <v>1.25</v>
      </c>
      <c r="L19" s="19">
        <v>0.75</v>
      </c>
      <c r="M19" s="19">
        <v>2.75</v>
      </c>
      <c r="N19" s="19">
        <v>2.25</v>
      </c>
      <c r="O19" s="19">
        <v>1.25</v>
      </c>
      <c r="P19" s="19">
        <v>2.25</v>
      </c>
      <c r="Q19" s="19">
        <v>3.25</v>
      </c>
      <c r="R19" s="19">
        <v>0.75</v>
      </c>
      <c r="S19" s="19">
        <v>0.75</v>
      </c>
      <c r="T19" s="19">
        <v>2.75</v>
      </c>
      <c r="U19" s="19">
        <v>0.75</v>
      </c>
      <c r="V19" s="19">
        <v>2.25</v>
      </c>
      <c r="W19" s="19">
        <v>4.75</v>
      </c>
      <c r="X19" s="19">
        <v>3.75</v>
      </c>
      <c r="Y19" s="19">
        <v>0.75</v>
      </c>
      <c r="Z19" s="19">
        <v>1.25</v>
      </c>
      <c r="AA19" s="19">
        <v>0.75</v>
      </c>
      <c r="AB19" s="19">
        <v>0.75</v>
      </c>
      <c r="AC19" s="19">
        <v>6.25</v>
      </c>
      <c r="AD19" s="19">
        <v>1.25</v>
      </c>
      <c r="AE19" s="19">
        <v>4.75</v>
      </c>
      <c r="AF19" s="19">
        <v>1.75</v>
      </c>
      <c r="AG19" s="19">
        <v>2.75</v>
      </c>
      <c r="AH19" s="19">
        <v>1.25</v>
      </c>
      <c r="AI19" s="19">
        <v>1.25</v>
      </c>
      <c r="AJ19" s="19">
        <v>1.25</v>
      </c>
      <c r="AK19" s="19">
        <v>1.75</v>
      </c>
      <c r="AL19" s="19">
        <v>9.25</v>
      </c>
      <c r="AM19" s="19">
        <v>1.75</v>
      </c>
      <c r="AN19" s="19">
        <v>2.75</v>
      </c>
      <c r="AO19" s="19">
        <v>1.75</v>
      </c>
      <c r="AP19" s="19">
        <v>4.25</v>
      </c>
      <c r="AQ19" s="19">
        <v>3.75</v>
      </c>
      <c r="AR19" s="19">
        <v>0.75</v>
      </c>
      <c r="AS19" s="19">
        <v>0.75</v>
      </c>
      <c r="AT19" s="19">
        <v>0.75</v>
      </c>
      <c r="AU19" s="19">
        <v>0.75</v>
      </c>
      <c r="AV19" s="19">
        <v>1.75</v>
      </c>
      <c r="AW19" s="19">
        <v>7.25</v>
      </c>
      <c r="AX19" s="19">
        <v>0.75</v>
      </c>
      <c r="AY19" s="19">
        <v>1.25</v>
      </c>
      <c r="AZ19" s="19">
        <v>2.75</v>
      </c>
      <c r="BA19" s="19">
        <v>1.25</v>
      </c>
      <c r="BB19" s="19">
        <v>4.25</v>
      </c>
      <c r="BC19" s="19">
        <v>2.25</v>
      </c>
      <c r="BD19" s="19">
        <v>2.25</v>
      </c>
      <c r="BE19" s="19">
        <v>1.25</v>
      </c>
      <c r="BF19" s="19">
        <v>1.75</v>
      </c>
      <c r="BG19" s="19">
        <v>2.25</v>
      </c>
      <c r="BH19" s="19">
        <v>0.75</v>
      </c>
      <c r="BI19" s="19">
        <v>1.75</v>
      </c>
      <c r="BJ19" s="19">
        <v>0.75</v>
      </c>
      <c r="BK19" s="19">
        <v>0.75</v>
      </c>
      <c r="BL19" s="19">
        <v>0.75</v>
      </c>
      <c r="BM19" s="19">
        <v>3.25</v>
      </c>
      <c r="BN19" s="19">
        <v>0.75</v>
      </c>
      <c r="BO19" s="19">
        <v>1.75</v>
      </c>
      <c r="BP19" s="19">
        <v>3.25</v>
      </c>
      <c r="BQ19" s="19">
        <v>2.75</v>
      </c>
      <c r="BR19" s="19">
        <v>1.25</v>
      </c>
      <c r="BS19" s="19">
        <v>7.75</v>
      </c>
      <c r="BT19" s="19">
        <v>0.75</v>
      </c>
      <c r="BU19" s="19">
        <v>8.25</v>
      </c>
      <c r="BV19" s="19">
        <v>9.25</v>
      </c>
      <c r="BW19" s="19">
        <v>5.25</v>
      </c>
      <c r="BX19" s="19">
        <v>0.75</v>
      </c>
      <c r="BY19" s="19">
        <v>1.25</v>
      </c>
      <c r="BZ19" s="19">
        <v>0.75</v>
      </c>
      <c r="CA19" s="19">
        <v>3.75</v>
      </c>
      <c r="CB19" s="19">
        <v>0.75</v>
      </c>
      <c r="CC19" s="19">
        <v>1.75</v>
      </c>
      <c r="CD19" s="19">
        <v>1.75</v>
      </c>
      <c r="CE19" s="19">
        <v>1.25</v>
      </c>
      <c r="CF19" s="19">
        <v>1.75</v>
      </c>
      <c r="CG19" s="19">
        <v>0.75</v>
      </c>
      <c r="CH19" s="19">
        <v>3.25</v>
      </c>
      <c r="CI19" s="19">
        <v>0.75</v>
      </c>
      <c r="CJ19" s="19">
        <v>3.25</v>
      </c>
      <c r="CK19" s="19">
        <v>0.75</v>
      </c>
      <c r="CL19" s="19">
        <v>2.25</v>
      </c>
      <c r="CM19" s="19">
        <v>6.25</v>
      </c>
      <c r="CN19" s="19">
        <v>0.75</v>
      </c>
      <c r="CO19" s="19">
        <v>2.25</v>
      </c>
      <c r="CP19" s="19">
        <v>5.75</v>
      </c>
      <c r="CQ19" s="19">
        <v>6.25</v>
      </c>
      <c r="CR19" s="19">
        <v>1.75</v>
      </c>
      <c r="CS19" s="19">
        <v>0.75</v>
      </c>
      <c r="CT19" s="19">
        <v>2.25</v>
      </c>
      <c r="CU19" s="19">
        <v>1.25</v>
      </c>
      <c r="CV19" s="19">
        <v>0.75</v>
      </c>
      <c r="CW19" s="19">
        <v>0.75</v>
      </c>
      <c r="CX19" s="19">
        <v>5.75</v>
      </c>
      <c r="CY19" s="19">
        <v>1.25</v>
      </c>
      <c r="CZ19" s="19">
        <v>1.75</v>
      </c>
      <c r="DA19" s="19">
        <v>1.75</v>
      </c>
      <c r="DB19" s="19">
        <v>0.75</v>
      </c>
      <c r="DC19" s="19">
        <v>0.75</v>
      </c>
      <c r="DE19" s="14">
        <f>DE18*(1-H18*0.5)+$C19*H18*0.5+H68-(0.22/3)*DE18</f>
        <v>42.9815116182433</v>
      </c>
      <c r="DF19" s="14">
        <f t="shared" ref="DF19:EK19" si="50">DF18*(1-I18*0.5)+$C19*I18*0.5+I68-(0.22/3)*DF18</f>
        <v>46.5938697925359</v>
      </c>
      <c r="DG19" s="14">
        <f t="shared" si="50"/>
        <v>45.6686398201346</v>
      </c>
      <c r="DH19" s="14">
        <f t="shared" si="50"/>
        <v>35.0724392330452</v>
      </c>
      <c r="DI19" s="14">
        <f t="shared" si="50"/>
        <v>34.12084219686</v>
      </c>
      <c r="DJ19" s="14">
        <f t="shared" si="50"/>
        <v>39.1684301762699</v>
      </c>
      <c r="DK19" s="14">
        <f t="shared" si="50"/>
        <v>39.914938982684</v>
      </c>
      <c r="DL19" s="14">
        <f t="shared" si="50"/>
        <v>37.7461153960954</v>
      </c>
      <c r="DM19" s="14">
        <f t="shared" si="50"/>
        <v>37.9884243232391</v>
      </c>
      <c r="DN19" s="14">
        <f t="shared" si="50"/>
        <v>43.1464778371832</v>
      </c>
      <c r="DO19" s="14">
        <f t="shared" si="50"/>
        <v>43.0771729636437</v>
      </c>
      <c r="DP19" s="14">
        <f t="shared" si="50"/>
        <v>58.9927256843118</v>
      </c>
      <c r="DQ19" s="14">
        <f t="shared" si="50"/>
        <v>41.0096618372941</v>
      </c>
      <c r="DR19" s="14">
        <f t="shared" si="50"/>
        <v>43.8418620554776</v>
      </c>
      <c r="DS19" s="14">
        <f t="shared" si="50"/>
        <v>44.8752881039995</v>
      </c>
      <c r="DT19" s="14">
        <f t="shared" si="50"/>
        <v>35.9896739827178</v>
      </c>
      <c r="DU19" s="14">
        <f t="shared" si="50"/>
        <v>31.4622512190284</v>
      </c>
      <c r="DV19" s="14">
        <f t="shared" si="50"/>
        <v>35.9235444780939</v>
      </c>
      <c r="DW19" s="14">
        <f t="shared" si="50"/>
        <v>49.3581748327393</v>
      </c>
      <c r="DX19" s="14">
        <f t="shared" si="50"/>
        <v>50.7665429463772</v>
      </c>
      <c r="DY19" s="14">
        <f t="shared" si="50"/>
        <v>44.0912439025055</v>
      </c>
      <c r="DZ19" s="14">
        <f t="shared" si="50"/>
        <v>25.9095834974775</v>
      </c>
      <c r="EA19" s="14">
        <f t="shared" si="50"/>
        <v>46.7944781777713</v>
      </c>
      <c r="EB19" s="14">
        <f t="shared" si="50"/>
        <v>51.5305318338424</v>
      </c>
      <c r="EC19" s="14">
        <f t="shared" si="50"/>
        <v>47.1963885606035</v>
      </c>
      <c r="ED19" s="14">
        <f t="shared" si="50"/>
        <v>43.567654178941</v>
      </c>
      <c r="EE19" s="14">
        <f t="shared" si="50"/>
        <v>37.3705965120221</v>
      </c>
      <c r="EF19" s="14">
        <f t="shared" si="50"/>
        <v>32.5190730141913</v>
      </c>
      <c r="EG19" s="14">
        <f t="shared" si="50"/>
        <v>43.2993793012455</v>
      </c>
      <c r="EH19" s="14">
        <f t="shared" si="50"/>
        <v>48.761845334108</v>
      </c>
      <c r="EI19" s="14">
        <f t="shared" si="50"/>
        <v>46.4649034443269</v>
      </c>
      <c r="EJ19" s="14">
        <f t="shared" si="50"/>
        <v>45.0116607047048</v>
      </c>
      <c r="EK19" s="14">
        <f t="shared" si="50"/>
        <v>36.8059294822737</v>
      </c>
      <c r="EL19" s="14">
        <f t="shared" ref="EL19:FQ19" si="51">EL18*(1-AO18*0.5)+$C19*AO18*0.5+AO68-(0.22/3)*EL18</f>
        <v>46.6275053095534</v>
      </c>
      <c r="EM19" s="14">
        <f t="shared" si="51"/>
        <v>37.4101640683737</v>
      </c>
      <c r="EN19" s="14">
        <f t="shared" si="51"/>
        <v>34.2181136323741</v>
      </c>
      <c r="EO19" s="14">
        <f t="shared" si="51"/>
        <v>38.3527615968015</v>
      </c>
      <c r="EP19" s="14">
        <f t="shared" si="51"/>
        <v>55.9364258889157</v>
      </c>
      <c r="EQ19" s="14">
        <f t="shared" si="51"/>
        <v>39.1937668101821</v>
      </c>
      <c r="ER19" s="14">
        <f t="shared" si="51"/>
        <v>37.2316317046115</v>
      </c>
      <c r="ES19" s="14">
        <f t="shared" si="51"/>
        <v>33.7599164772336</v>
      </c>
      <c r="ET19" s="14">
        <f t="shared" si="51"/>
        <v>39.9594916852878</v>
      </c>
      <c r="EU19" s="14">
        <f t="shared" si="51"/>
        <v>42.4264454326264</v>
      </c>
      <c r="EV19" s="14">
        <f t="shared" si="51"/>
        <v>31.0259401952892</v>
      </c>
      <c r="EW19" s="14">
        <f t="shared" si="51"/>
        <v>47.5778108873267</v>
      </c>
      <c r="EX19" s="14">
        <f t="shared" si="51"/>
        <v>36.8549608383936</v>
      </c>
      <c r="EY19" s="14">
        <f t="shared" si="51"/>
        <v>40.5694661321955</v>
      </c>
      <c r="EZ19" s="14">
        <f t="shared" si="51"/>
        <v>34.5107539747679</v>
      </c>
      <c r="FA19" s="14">
        <f t="shared" si="51"/>
        <v>42.7711421301169</v>
      </c>
      <c r="FB19" s="14">
        <f t="shared" si="51"/>
        <v>32.9691074140298</v>
      </c>
      <c r="FC19" s="14">
        <f t="shared" si="51"/>
        <v>39.7006538106607</v>
      </c>
      <c r="FD19" s="14">
        <f t="shared" si="51"/>
        <v>37.1377974483613</v>
      </c>
      <c r="FE19" s="14">
        <f t="shared" si="51"/>
        <v>37.3249728253004</v>
      </c>
      <c r="FF19" s="14">
        <f t="shared" si="51"/>
        <v>40.6163859583759</v>
      </c>
      <c r="FG19" s="14">
        <f t="shared" si="51"/>
        <v>34.8597210301376</v>
      </c>
      <c r="FH19" s="14">
        <f t="shared" si="51"/>
        <v>41.4604521200042</v>
      </c>
      <c r="FI19" s="14">
        <f t="shared" si="51"/>
        <v>51.0080863828283</v>
      </c>
      <c r="FJ19" s="14">
        <f t="shared" si="51"/>
        <v>46.5989353339249</v>
      </c>
      <c r="FK19" s="14">
        <f t="shared" si="51"/>
        <v>45.2088696093495</v>
      </c>
      <c r="FL19" s="14">
        <f t="shared" si="51"/>
        <v>37.8156851903869</v>
      </c>
      <c r="FM19" s="14">
        <f t="shared" si="51"/>
        <v>32.358074609964</v>
      </c>
      <c r="FN19" s="14">
        <f t="shared" si="51"/>
        <v>41.084929156158</v>
      </c>
      <c r="FO19" s="14">
        <f t="shared" si="51"/>
        <v>38.3662300886909</v>
      </c>
      <c r="FP19" s="14">
        <f t="shared" si="51"/>
        <v>48.4880393139636</v>
      </c>
      <c r="FQ19" s="14">
        <f t="shared" si="51"/>
        <v>51.724542896825</v>
      </c>
      <c r="FR19" s="14">
        <f t="shared" ref="FR19:GZ19" si="52">FR18*(1-BU18*0.5)+$C19*BU18*0.5+BU68-(0.22/3)*FR18</f>
        <v>33.6364992207214</v>
      </c>
      <c r="FS19" s="14">
        <f t="shared" si="52"/>
        <v>47.1509166268347</v>
      </c>
      <c r="FT19" s="14">
        <f t="shared" si="52"/>
        <v>53.3930840765138</v>
      </c>
      <c r="FU19" s="14">
        <f t="shared" si="52"/>
        <v>50.2961296198243</v>
      </c>
      <c r="FV19" s="14">
        <f t="shared" si="52"/>
        <v>53.0079376198258</v>
      </c>
      <c r="FW19" s="14">
        <f t="shared" si="52"/>
        <v>22.5108681046503</v>
      </c>
      <c r="FX19" s="14">
        <f t="shared" si="52"/>
        <v>40.1264701741253</v>
      </c>
      <c r="FY19" s="14">
        <f t="shared" si="52"/>
        <v>43.118319397841</v>
      </c>
      <c r="FZ19" s="14">
        <f t="shared" si="52"/>
        <v>53.1812548570749</v>
      </c>
      <c r="GA19" s="14">
        <f t="shared" si="52"/>
        <v>41.7403967126099</v>
      </c>
      <c r="GB19" s="14">
        <f t="shared" si="52"/>
        <v>36.8204752913158</v>
      </c>
      <c r="GC19" s="14">
        <f t="shared" si="52"/>
        <v>36.0552017738127</v>
      </c>
      <c r="GD19" s="14">
        <f t="shared" si="52"/>
        <v>35.3020996825226</v>
      </c>
      <c r="GE19" s="14">
        <f t="shared" si="52"/>
        <v>44.22341858311</v>
      </c>
      <c r="GF19" s="14">
        <f t="shared" si="52"/>
        <v>43.0932955498485</v>
      </c>
      <c r="GG19" s="14">
        <f t="shared" si="52"/>
        <v>44.0613048220886</v>
      </c>
      <c r="GH19" s="14">
        <f t="shared" si="52"/>
        <v>39.4301834812057</v>
      </c>
      <c r="GI19" s="14">
        <f t="shared" si="52"/>
        <v>47.8320408545871</v>
      </c>
      <c r="GJ19" s="14">
        <f t="shared" si="52"/>
        <v>45.5721277991802</v>
      </c>
      <c r="GK19" s="14">
        <f t="shared" si="52"/>
        <v>34.6760947632996</v>
      </c>
      <c r="GL19" s="14">
        <f t="shared" si="52"/>
        <v>45.4428164788339</v>
      </c>
      <c r="GM19" s="14">
        <f t="shared" si="52"/>
        <v>35.5417952836786</v>
      </c>
      <c r="GN19" s="14">
        <f t="shared" si="52"/>
        <v>24.7599705095545</v>
      </c>
      <c r="GO19" s="14">
        <f t="shared" si="52"/>
        <v>40.1305406753046</v>
      </c>
      <c r="GP19" s="14">
        <f t="shared" si="52"/>
        <v>35.0361310762017</v>
      </c>
      <c r="GQ19" s="14">
        <f t="shared" si="52"/>
        <v>41.2022650752091</v>
      </c>
      <c r="GR19" s="14">
        <f t="shared" si="52"/>
        <v>38.6724446043297</v>
      </c>
      <c r="GS19" s="14">
        <f t="shared" si="52"/>
        <v>40.9166456679396</v>
      </c>
      <c r="GT19" s="14">
        <f t="shared" si="52"/>
        <v>42.2191797172414</v>
      </c>
      <c r="GU19" s="14">
        <f t="shared" si="52"/>
        <v>35.2482673883159</v>
      </c>
      <c r="GV19" s="14">
        <f t="shared" si="52"/>
        <v>41.4680927541999</v>
      </c>
      <c r="GW19" s="14">
        <f t="shared" si="52"/>
        <v>46.0170057756747</v>
      </c>
      <c r="GX19" s="14">
        <f t="shared" si="52"/>
        <v>40.7564304654018</v>
      </c>
      <c r="GY19" s="14">
        <f t="shared" si="52"/>
        <v>37.2938055153973</v>
      </c>
      <c r="GZ19" s="14">
        <f t="shared" si="52"/>
        <v>43.3666790444803</v>
      </c>
      <c r="HA19" s="17">
        <v>61.5</v>
      </c>
      <c r="HB19">
        <f t="shared" si="7"/>
        <v>41.1547082441975</v>
      </c>
    </row>
    <row r="20" s="14" customFormat="1" spans="1:210">
      <c r="A20" s="16">
        <v>42793.375</v>
      </c>
      <c r="B20" s="17">
        <v>85.6666666666667</v>
      </c>
      <c r="C20" s="17">
        <v>118</v>
      </c>
      <c r="E20" s="18">
        <v>1</v>
      </c>
      <c r="F20" s="14">
        <v>0</v>
      </c>
      <c r="H20" s="19">
        <v>3.25</v>
      </c>
      <c r="I20" s="19">
        <v>1.25</v>
      </c>
      <c r="J20" s="19">
        <v>2.25</v>
      </c>
      <c r="K20" s="19">
        <v>3.25</v>
      </c>
      <c r="L20" s="19">
        <v>0.75</v>
      </c>
      <c r="M20" s="19">
        <v>0.75</v>
      </c>
      <c r="N20" s="19">
        <v>7.75</v>
      </c>
      <c r="O20" s="19">
        <v>1.75</v>
      </c>
      <c r="P20" s="19">
        <v>2.75</v>
      </c>
      <c r="Q20" s="19">
        <v>2.75</v>
      </c>
      <c r="R20" s="19">
        <v>1.75</v>
      </c>
      <c r="S20" s="19">
        <v>5.25</v>
      </c>
      <c r="T20" s="19">
        <v>0.75</v>
      </c>
      <c r="U20" s="19">
        <v>0.75</v>
      </c>
      <c r="V20" s="19">
        <v>0.75</v>
      </c>
      <c r="W20" s="19">
        <v>1.25</v>
      </c>
      <c r="X20" s="19">
        <v>0.75</v>
      </c>
      <c r="Y20" s="19">
        <v>0.75</v>
      </c>
      <c r="Z20" s="19">
        <v>2.75</v>
      </c>
      <c r="AA20" s="19">
        <v>0.75</v>
      </c>
      <c r="AB20" s="19">
        <v>1.75</v>
      </c>
      <c r="AC20" s="19">
        <v>1.25</v>
      </c>
      <c r="AD20" s="19">
        <v>1.25</v>
      </c>
      <c r="AE20" s="19">
        <v>0.75</v>
      </c>
      <c r="AF20" s="19">
        <v>0.75</v>
      </c>
      <c r="AG20" s="19">
        <v>2.25</v>
      </c>
      <c r="AH20" s="19">
        <v>0.75</v>
      </c>
      <c r="AI20" s="19">
        <v>8.25</v>
      </c>
      <c r="AJ20" s="19">
        <v>2.25</v>
      </c>
      <c r="AK20" s="19">
        <v>1.75</v>
      </c>
      <c r="AL20" s="19">
        <v>1.75</v>
      </c>
      <c r="AM20" s="19">
        <v>4.25</v>
      </c>
      <c r="AN20" s="19">
        <v>3.25</v>
      </c>
      <c r="AO20" s="19">
        <v>0.75</v>
      </c>
      <c r="AP20" s="19">
        <v>1.75</v>
      </c>
      <c r="AQ20" s="19">
        <v>1.75</v>
      </c>
      <c r="AR20" s="19">
        <v>2.75</v>
      </c>
      <c r="AS20" s="19">
        <v>0.75</v>
      </c>
      <c r="AT20" s="19">
        <v>0.75</v>
      </c>
      <c r="AU20" s="19">
        <v>0.75</v>
      </c>
      <c r="AV20" s="19">
        <v>1.25</v>
      </c>
      <c r="AW20" s="19">
        <v>0.75</v>
      </c>
      <c r="AX20" s="19">
        <v>7.25</v>
      </c>
      <c r="AY20" s="19">
        <v>0.75</v>
      </c>
      <c r="AZ20" s="19">
        <v>0.75</v>
      </c>
      <c r="BA20" s="19">
        <v>1.25</v>
      </c>
      <c r="BB20" s="19">
        <v>1.25</v>
      </c>
      <c r="BC20" s="19">
        <v>1.25</v>
      </c>
      <c r="BD20" s="19">
        <v>0.75</v>
      </c>
      <c r="BE20" s="19">
        <v>3.75</v>
      </c>
      <c r="BF20" s="19">
        <v>0.75</v>
      </c>
      <c r="BG20" s="19">
        <v>2.75</v>
      </c>
      <c r="BH20" s="19">
        <v>0.75</v>
      </c>
      <c r="BI20" s="19">
        <v>2.25</v>
      </c>
      <c r="BJ20" s="19">
        <v>2.25</v>
      </c>
      <c r="BK20" s="19">
        <v>0.75</v>
      </c>
      <c r="BL20" s="19">
        <v>0.75</v>
      </c>
      <c r="BM20" s="19">
        <v>3.25</v>
      </c>
      <c r="BN20" s="19">
        <v>0.75</v>
      </c>
      <c r="BO20" s="19">
        <v>2.75</v>
      </c>
      <c r="BP20" s="19">
        <v>1.75</v>
      </c>
      <c r="BQ20" s="19">
        <v>0.75</v>
      </c>
      <c r="BR20" s="19">
        <v>0.75</v>
      </c>
      <c r="BS20" s="19">
        <v>1.25</v>
      </c>
      <c r="BT20" s="19">
        <v>2.25</v>
      </c>
      <c r="BU20" s="19">
        <v>1.25</v>
      </c>
      <c r="BV20" s="19">
        <v>2.75</v>
      </c>
      <c r="BW20" s="19">
        <v>2.25</v>
      </c>
      <c r="BX20" s="19">
        <v>3.75</v>
      </c>
      <c r="BY20" s="19">
        <v>1.25</v>
      </c>
      <c r="BZ20" s="19">
        <v>2.25</v>
      </c>
      <c r="CA20" s="19">
        <v>1.75</v>
      </c>
      <c r="CB20" s="19">
        <v>0.75</v>
      </c>
      <c r="CC20" s="19">
        <v>0.75</v>
      </c>
      <c r="CD20" s="19">
        <v>0.75</v>
      </c>
      <c r="CE20" s="19">
        <v>3.25</v>
      </c>
      <c r="CF20" s="19">
        <v>1.75</v>
      </c>
      <c r="CG20" s="19">
        <v>1.25</v>
      </c>
      <c r="CH20" s="19">
        <v>2.75</v>
      </c>
      <c r="CI20" s="19">
        <v>0.75</v>
      </c>
      <c r="CJ20" s="19">
        <v>2.25</v>
      </c>
      <c r="CK20" s="19">
        <v>4.75</v>
      </c>
      <c r="CL20" s="19">
        <v>3.25</v>
      </c>
      <c r="CM20" s="19">
        <v>0.75</v>
      </c>
      <c r="CN20" s="19">
        <v>5.75</v>
      </c>
      <c r="CO20" s="19">
        <v>3.25</v>
      </c>
      <c r="CP20" s="19">
        <v>1.75</v>
      </c>
      <c r="CQ20" s="19">
        <v>3.75</v>
      </c>
      <c r="CR20" s="19">
        <v>0.75</v>
      </c>
      <c r="CS20" s="19">
        <v>0.75</v>
      </c>
      <c r="CT20" s="19">
        <v>3.25</v>
      </c>
      <c r="CU20" s="19">
        <v>2.25</v>
      </c>
      <c r="CV20" s="19">
        <v>2.25</v>
      </c>
      <c r="CW20" s="19">
        <v>0.75</v>
      </c>
      <c r="CX20" s="19">
        <v>3.25</v>
      </c>
      <c r="CY20" s="19">
        <v>3.25</v>
      </c>
      <c r="CZ20" s="19">
        <v>0.75</v>
      </c>
      <c r="DA20" s="19">
        <v>1.75</v>
      </c>
      <c r="DB20" s="19">
        <v>1.25</v>
      </c>
      <c r="DC20" s="19">
        <v>1.75</v>
      </c>
      <c r="DE20" s="14">
        <f>DE19*(1-H19*0.5)+$C20*H19*0.5+H69-(0.22/3)*DE19</f>
        <v>124.225333529048</v>
      </c>
      <c r="DF20" s="14">
        <f t="shared" ref="DF20:EK20" si="53">DF19*(1-I19*0.5)+$C20*I19*0.5+I69-(0.22/3)*DF19</f>
        <v>248.469610354209</v>
      </c>
      <c r="DG20" s="14">
        <f t="shared" si="53"/>
        <v>141.77522648064</v>
      </c>
      <c r="DH20" s="14">
        <f t="shared" si="53"/>
        <v>84.330185835302</v>
      </c>
      <c r="DI20" s="14">
        <f t="shared" si="53"/>
        <v>63.0733312786011</v>
      </c>
      <c r="DJ20" s="14">
        <f t="shared" si="53"/>
        <v>144.689487137639</v>
      </c>
      <c r="DK20" s="14">
        <f t="shared" si="53"/>
        <v>124.833537101768</v>
      </c>
      <c r="DL20" s="14">
        <f t="shared" si="53"/>
        <v>85.1367448111554</v>
      </c>
      <c r="DM20" s="14">
        <f t="shared" si="53"/>
        <v>125.215629175891</v>
      </c>
      <c r="DN20" s="14">
        <f t="shared" si="53"/>
        <v>161.619376310367</v>
      </c>
      <c r="DO20" s="14">
        <f t="shared" si="53"/>
        <v>68.0142404182768</v>
      </c>
      <c r="DP20" s="14">
        <f t="shared" si="53"/>
        <v>76.7943203358454</v>
      </c>
      <c r="DQ20" s="14">
        <f t="shared" si="53"/>
        <v>143.864001609613</v>
      </c>
      <c r="DR20" s="14">
        <f t="shared" si="53"/>
        <v>68.4360939006052</v>
      </c>
      <c r="DS20" s="14">
        <f t="shared" si="53"/>
        <v>123.84973452604</v>
      </c>
      <c r="DT20" s="14">
        <f t="shared" si="53"/>
        <v>228.12495551503</v>
      </c>
      <c r="DU20" s="14">
        <f t="shared" si="53"/>
        <v>191.413298427288</v>
      </c>
      <c r="DV20" s="14">
        <f t="shared" si="53"/>
        <v>64.0678220370818</v>
      </c>
      <c r="DW20" s="14">
        <f t="shared" si="53"/>
        <v>88.639716074543</v>
      </c>
      <c r="DX20" s="14">
        <f t="shared" si="53"/>
        <v>72.2562095254181</v>
      </c>
      <c r="DY20" s="14">
        <f t="shared" si="53"/>
        <v>68.5736695528822</v>
      </c>
      <c r="DZ20" s="14">
        <f t="shared" si="53"/>
        <v>311.792098944712</v>
      </c>
      <c r="EA20" s="14">
        <f t="shared" si="53"/>
        <v>87.8663342502943</v>
      </c>
      <c r="EB20" s="14">
        <f t="shared" si="53"/>
        <v>205.616613060652</v>
      </c>
      <c r="EC20" s="14">
        <f t="shared" si="53"/>
        <v>105.688480075631</v>
      </c>
      <c r="ED20" s="14">
        <f t="shared" si="53"/>
        <v>142.717168376441</v>
      </c>
      <c r="EE20" s="14">
        <f t="shared" si="53"/>
        <v>85.0234632811267</v>
      </c>
      <c r="EF20" s="14">
        <f t="shared" si="53"/>
        <v>83.5599203592811</v>
      </c>
      <c r="EG20" s="14">
        <f t="shared" si="53"/>
        <v>86.8119794225424</v>
      </c>
      <c r="EH20" s="14">
        <f t="shared" si="53"/>
        <v>105.769362008929</v>
      </c>
      <c r="EI20" s="14">
        <f t="shared" si="53"/>
        <v>373.907298761731</v>
      </c>
      <c r="EJ20" s="14">
        <f t="shared" si="53"/>
        <v>105.575602469743</v>
      </c>
      <c r="EK20" s="14">
        <f t="shared" si="53"/>
        <v>145.748674948781</v>
      </c>
      <c r="EL20" s="14">
        <f t="shared" ref="EL20:FQ20" si="54">EL19*(1-AO19*0.5)+$C20*AO19*0.5+AO69-(0.22/3)*EL19</f>
        <v>105.659087774327</v>
      </c>
      <c r="EM20" s="14">
        <f t="shared" si="54"/>
        <v>205.920153391399</v>
      </c>
      <c r="EN20" s="14">
        <f t="shared" si="54"/>
        <v>188.799822238632</v>
      </c>
      <c r="EO20" s="14">
        <f t="shared" si="54"/>
        <v>65.4079401475689</v>
      </c>
      <c r="EP20" s="14">
        <f t="shared" si="54"/>
        <v>75.1082616153852</v>
      </c>
      <c r="EQ20" s="14">
        <f t="shared" si="54"/>
        <v>65.8718946902838</v>
      </c>
      <c r="ER20" s="14">
        <f t="shared" si="54"/>
        <v>64.789450157044</v>
      </c>
      <c r="ES20" s="14">
        <f t="shared" si="54"/>
        <v>104.994262351324</v>
      </c>
      <c r="ET20" s="14">
        <f t="shared" si="54"/>
        <v>319.925971602532</v>
      </c>
      <c r="EU20" s="14">
        <f t="shared" si="54"/>
        <v>67.6552557303322</v>
      </c>
      <c r="EV20" s="14">
        <f t="shared" si="54"/>
        <v>83.1094919589122</v>
      </c>
      <c r="EW20" s="14">
        <f t="shared" si="54"/>
        <v>140.919281452182</v>
      </c>
      <c r="EX20" s="14">
        <f t="shared" si="54"/>
        <v>84.8679131862487</v>
      </c>
      <c r="EY20" s="14">
        <f t="shared" si="54"/>
        <v>202.134256418252</v>
      </c>
      <c r="EZ20" s="14">
        <f t="shared" si="54"/>
        <v>125.905367128338</v>
      </c>
      <c r="FA20" s="14">
        <f t="shared" si="54"/>
        <v>124.26705681086</v>
      </c>
      <c r="FB20" s="14">
        <f t="shared" si="54"/>
        <v>83.6956807365656</v>
      </c>
      <c r="FC20" s="14">
        <f t="shared" si="54"/>
        <v>105.301200446884</v>
      </c>
      <c r="FD20" s="14">
        <f t="shared" si="54"/>
        <v>125.384336839408</v>
      </c>
      <c r="FE20" s="14">
        <f t="shared" si="54"/>
        <v>64.8409433419574</v>
      </c>
      <c r="FF20" s="14">
        <f t="shared" si="54"/>
        <v>105.348513274516</v>
      </c>
      <c r="FG20" s="14">
        <f t="shared" si="54"/>
        <v>63.4809461016259</v>
      </c>
      <c r="FH20" s="14">
        <f t="shared" si="54"/>
        <v>67.1223494195356</v>
      </c>
      <c r="FI20" s="14">
        <f t="shared" si="54"/>
        <v>72.3894609878603</v>
      </c>
      <c r="FJ20" s="14">
        <f t="shared" si="54"/>
        <v>159.208410158476</v>
      </c>
      <c r="FK20" s="14">
        <f t="shared" si="54"/>
        <v>69.1902264011578</v>
      </c>
      <c r="FL20" s="14">
        <f t="shared" si="54"/>
        <v>105.203810401503</v>
      </c>
      <c r="FM20" s="14">
        <f t="shared" si="54"/>
        <v>169.153277897375</v>
      </c>
      <c r="FN20" s="14">
        <f t="shared" si="54"/>
        <v>143.830256761656</v>
      </c>
      <c r="FO20" s="14">
        <f t="shared" si="54"/>
        <v>85.3238127434217</v>
      </c>
      <c r="FP20" s="14">
        <f t="shared" si="54"/>
        <v>314.291097422664</v>
      </c>
      <c r="FQ20" s="14">
        <f t="shared" si="54"/>
        <v>72.7847061647484</v>
      </c>
      <c r="FR20" s="14">
        <f t="shared" ref="FR20:GZ20" si="55">FR19*(1-BU19*0.5)+$C20*BU19*0.5+BU69-(0.22/3)*FR19</f>
        <v>379.169263325726</v>
      </c>
      <c r="FS20" s="14">
        <f t="shared" si="55"/>
        <v>371.370193341757</v>
      </c>
      <c r="FT20" s="14">
        <f t="shared" si="55"/>
        <v>219.070745543387</v>
      </c>
      <c r="FU20" s="14">
        <f t="shared" si="55"/>
        <v>71.9966981736031</v>
      </c>
      <c r="FV20" s="14">
        <f t="shared" si="55"/>
        <v>89.7407278486475</v>
      </c>
      <c r="FW20" s="14">
        <f t="shared" si="55"/>
        <v>56.6684955710654</v>
      </c>
      <c r="FX20" s="14">
        <f t="shared" si="55"/>
        <v>183.196730784871</v>
      </c>
      <c r="FY20" s="14">
        <f t="shared" si="55"/>
        <v>68.0369395344756</v>
      </c>
      <c r="FZ20" s="14">
        <f t="shared" si="55"/>
        <v>105.997698167616</v>
      </c>
      <c r="GA20" s="14">
        <f t="shared" si="55"/>
        <v>105.406587163485</v>
      </c>
      <c r="GB20" s="14">
        <f t="shared" si="55"/>
        <v>84.8575100462136</v>
      </c>
      <c r="GC20" s="14">
        <f t="shared" si="55"/>
        <v>105.112852091647</v>
      </c>
      <c r="GD20" s="14">
        <f t="shared" si="55"/>
        <v>63.7249916581917</v>
      </c>
      <c r="GE20" s="14">
        <f t="shared" si="55"/>
        <v>160.867312689462</v>
      </c>
      <c r="GF20" s="14">
        <f t="shared" si="55"/>
        <v>68.0231347116664</v>
      </c>
      <c r="GG20" s="14">
        <f t="shared" si="55"/>
        <v>160.980522132575</v>
      </c>
      <c r="GH20" s="14">
        <f t="shared" si="55"/>
        <v>66.0023178871318</v>
      </c>
      <c r="GI20" s="14">
        <f t="shared" si="55"/>
        <v>123.263311897174</v>
      </c>
      <c r="GJ20" s="14">
        <f t="shared" si="55"/>
        <v>268.567272388136</v>
      </c>
      <c r="GK20" s="14">
        <f t="shared" si="55"/>
        <v>63.379645611087</v>
      </c>
      <c r="GL20" s="14">
        <f t="shared" si="55"/>
        <v>123.737174731698</v>
      </c>
      <c r="GM20" s="14">
        <f t="shared" si="55"/>
        <v>270.0027355223</v>
      </c>
      <c r="GN20" s="14">
        <f t="shared" si="55"/>
        <v>314.319331496496</v>
      </c>
      <c r="GO20" s="14">
        <f t="shared" si="55"/>
        <v>105.323411268224</v>
      </c>
      <c r="GP20" s="14">
        <f t="shared" si="55"/>
        <v>63.5782656437046</v>
      </c>
      <c r="GQ20" s="14">
        <f t="shared" si="55"/>
        <v>124.57821742675</v>
      </c>
      <c r="GR20" s="14">
        <f t="shared" si="55"/>
        <v>85.4161874556394</v>
      </c>
      <c r="GS20" s="14">
        <f t="shared" si="55"/>
        <v>66.8223495268133</v>
      </c>
      <c r="GT20" s="14">
        <f t="shared" si="55"/>
        <v>67.5409141440115</v>
      </c>
      <c r="GU20" s="14">
        <f t="shared" si="55"/>
        <v>270.574625705098</v>
      </c>
      <c r="GV20" s="14">
        <f t="shared" si="55"/>
        <v>86.2595413141836</v>
      </c>
      <c r="GW20" s="14">
        <f t="shared" si="55"/>
        <v>105.62754529841</v>
      </c>
      <c r="GX20" s="14">
        <f t="shared" si="55"/>
        <v>105.355748907379</v>
      </c>
      <c r="GY20" s="14">
        <f t="shared" si="55"/>
        <v>64.8237493759942</v>
      </c>
      <c r="GZ20" s="14">
        <f t="shared" si="55"/>
        <v>68.1739512728716</v>
      </c>
      <c r="HA20" s="17">
        <v>85.6666666666667</v>
      </c>
      <c r="HB20">
        <f t="shared" si="7"/>
        <v>129.069307153076</v>
      </c>
    </row>
    <row r="21" spans="1:210">
      <c r="A21" s="2">
        <v>42793.3958333333</v>
      </c>
      <c r="B21" s="3">
        <v>100.5</v>
      </c>
      <c r="C21" s="3">
        <v>118</v>
      </c>
      <c r="E21" s="18">
        <v>0</v>
      </c>
      <c r="F21">
        <v>0</v>
      </c>
      <c r="H21" s="15">
        <v>0.075</v>
      </c>
      <c r="I21" s="15">
        <v>0.025</v>
      </c>
      <c r="J21" s="15">
        <v>0.125</v>
      </c>
      <c r="K21" s="15">
        <v>0.175</v>
      </c>
      <c r="L21" s="15">
        <v>0.425</v>
      </c>
      <c r="M21" s="15">
        <v>0.225</v>
      </c>
      <c r="N21" s="15">
        <v>0.425</v>
      </c>
      <c r="O21" s="15">
        <v>0.475</v>
      </c>
      <c r="P21" s="15">
        <v>0.075</v>
      </c>
      <c r="Q21" s="15">
        <v>0.275</v>
      </c>
      <c r="R21" s="15">
        <v>0.025</v>
      </c>
      <c r="S21" s="15">
        <v>0.425</v>
      </c>
      <c r="T21" s="15">
        <v>0.275</v>
      </c>
      <c r="U21" s="15">
        <v>0.125</v>
      </c>
      <c r="V21" s="15">
        <v>0.075</v>
      </c>
      <c r="W21" s="15">
        <v>0.125</v>
      </c>
      <c r="X21" s="15">
        <v>0.025</v>
      </c>
      <c r="Y21" s="15">
        <v>0.125</v>
      </c>
      <c r="Z21" s="15">
        <v>0.075</v>
      </c>
      <c r="AA21" s="15">
        <v>0.075</v>
      </c>
      <c r="AB21" s="15">
        <v>0.025</v>
      </c>
      <c r="AC21" s="15">
        <v>0.225</v>
      </c>
      <c r="AD21" s="15">
        <v>0.075</v>
      </c>
      <c r="AE21" s="15">
        <v>0.425</v>
      </c>
      <c r="AF21" s="15">
        <v>0.425</v>
      </c>
      <c r="AG21" s="15">
        <v>0.475</v>
      </c>
      <c r="AH21" s="15">
        <v>0.425</v>
      </c>
      <c r="AI21" s="15">
        <v>0.075</v>
      </c>
      <c r="AJ21" s="15">
        <v>0.475</v>
      </c>
      <c r="AK21" s="15">
        <v>0.025</v>
      </c>
      <c r="AL21" s="15">
        <v>0.025</v>
      </c>
      <c r="AM21" s="15">
        <v>0.075</v>
      </c>
      <c r="AN21" s="15">
        <v>0.025</v>
      </c>
      <c r="AO21" s="15">
        <v>0.075</v>
      </c>
      <c r="AP21" s="15">
        <v>0.325</v>
      </c>
      <c r="AQ21" s="15">
        <v>0.125</v>
      </c>
      <c r="AR21" s="15">
        <v>0.375</v>
      </c>
      <c r="AS21" s="15">
        <v>0.125</v>
      </c>
      <c r="AT21" s="15">
        <v>0.125</v>
      </c>
      <c r="AU21" s="15">
        <v>0.075</v>
      </c>
      <c r="AV21" s="15">
        <v>0.075</v>
      </c>
      <c r="AW21" s="15">
        <v>0.125</v>
      </c>
      <c r="AX21" s="15">
        <v>0.325</v>
      </c>
      <c r="AY21" s="15">
        <v>0.025</v>
      </c>
      <c r="AZ21" s="15">
        <v>0.225</v>
      </c>
      <c r="BA21" s="15">
        <v>0.425</v>
      </c>
      <c r="BB21" s="15">
        <v>0.075</v>
      </c>
      <c r="BC21" s="15">
        <v>0.425</v>
      </c>
      <c r="BD21" s="15">
        <v>0.075</v>
      </c>
      <c r="BE21" s="15">
        <v>0.075</v>
      </c>
      <c r="BF21" s="15">
        <v>0.025</v>
      </c>
      <c r="BG21" s="15">
        <v>0.125</v>
      </c>
      <c r="BH21" s="15">
        <v>0.325</v>
      </c>
      <c r="BI21" s="15">
        <v>0.325</v>
      </c>
      <c r="BJ21" s="15">
        <v>0.175</v>
      </c>
      <c r="BK21" s="15">
        <v>0.425</v>
      </c>
      <c r="BL21" s="15">
        <v>0.025</v>
      </c>
      <c r="BM21" s="15">
        <v>0.075</v>
      </c>
      <c r="BN21" s="15">
        <v>0.325</v>
      </c>
      <c r="BO21" s="15">
        <v>0.375</v>
      </c>
      <c r="BP21" s="15">
        <v>0.075</v>
      </c>
      <c r="BQ21" s="15">
        <v>0.175</v>
      </c>
      <c r="BR21" s="15">
        <v>0.025</v>
      </c>
      <c r="BS21" s="15">
        <v>0.475</v>
      </c>
      <c r="BT21" s="15">
        <v>0.375</v>
      </c>
      <c r="BU21" s="15">
        <v>0.025</v>
      </c>
      <c r="BV21" s="15">
        <v>0.325</v>
      </c>
      <c r="BW21" s="15">
        <v>0.425</v>
      </c>
      <c r="BX21" s="15">
        <v>0.325</v>
      </c>
      <c r="BY21" s="15">
        <v>0.025</v>
      </c>
      <c r="BZ21" s="15">
        <v>0.425</v>
      </c>
      <c r="CA21" s="15">
        <v>0.125</v>
      </c>
      <c r="CB21" s="15">
        <v>0.425</v>
      </c>
      <c r="CC21" s="15">
        <v>0.125</v>
      </c>
      <c r="CD21" s="15">
        <v>0.025</v>
      </c>
      <c r="CE21" s="15">
        <v>0.025</v>
      </c>
      <c r="CF21" s="15">
        <v>0.425</v>
      </c>
      <c r="CG21" s="15">
        <v>0.425</v>
      </c>
      <c r="CH21" s="15">
        <v>0.125</v>
      </c>
      <c r="CI21" s="15">
        <v>0.425</v>
      </c>
      <c r="CJ21" s="15">
        <v>0.425</v>
      </c>
      <c r="CK21" s="15">
        <v>0.125</v>
      </c>
      <c r="CL21" s="15">
        <v>0.175</v>
      </c>
      <c r="CM21" s="15">
        <v>0.225</v>
      </c>
      <c r="CN21" s="15">
        <v>0.325</v>
      </c>
      <c r="CO21" s="15">
        <v>0.175</v>
      </c>
      <c r="CP21" s="15">
        <v>0.075</v>
      </c>
      <c r="CQ21" s="15">
        <v>0.025</v>
      </c>
      <c r="CR21" s="15">
        <v>0.275</v>
      </c>
      <c r="CS21" s="15">
        <v>0.275</v>
      </c>
      <c r="CT21" s="15">
        <v>0.175</v>
      </c>
      <c r="CU21" s="15">
        <v>0.025</v>
      </c>
      <c r="CV21" s="15">
        <v>0.075</v>
      </c>
      <c r="CW21" s="15">
        <v>0.475</v>
      </c>
      <c r="CX21" s="15">
        <v>0.425</v>
      </c>
      <c r="CY21" s="15">
        <v>0.325</v>
      </c>
      <c r="CZ21" s="15">
        <v>0.025</v>
      </c>
      <c r="DA21" s="15">
        <v>0.375</v>
      </c>
      <c r="DB21" s="15">
        <v>0.125</v>
      </c>
      <c r="DC21" s="15">
        <v>0.425</v>
      </c>
      <c r="DE21">
        <f>DE20*(1-H20*0.5)+$C21*H20*0.5*0.8+H70-(0.22/3)*DE20</f>
        <v>66.6493087522145</v>
      </c>
      <c r="DF21">
        <f t="shared" ref="DF21:EK21" si="56">DF20*(1-I20*0.5)+$C21*I20*0.5*0.8+I70-(0.22/3)*DF20</f>
        <v>133.95499912352</v>
      </c>
      <c r="DG21">
        <f t="shared" si="56"/>
        <v>78.0812467480065</v>
      </c>
      <c r="DH21">
        <f t="shared" si="56"/>
        <v>94.5094202250141</v>
      </c>
      <c r="DI21">
        <f t="shared" si="56"/>
        <v>70.1954544220283</v>
      </c>
      <c r="DJ21">
        <f t="shared" si="56"/>
        <v>115.220367070931</v>
      </c>
      <c r="DK21">
        <f t="shared" si="56"/>
        <v>-2.250878555045</v>
      </c>
      <c r="DL21">
        <f t="shared" si="56"/>
        <v>86.998731815243</v>
      </c>
      <c r="DM21">
        <f t="shared" si="56"/>
        <v>73.6616595861422</v>
      </c>
      <c r="DN21">
        <f t="shared" si="56"/>
        <v>57.3406462875188</v>
      </c>
      <c r="DO21">
        <f t="shared" si="56"/>
        <v>86.1140690882776</v>
      </c>
      <c r="DP21">
        <f t="shared" si="56"/>
        <v>117.377645962956</v>
      </c>
      <c r="DQ21">
        <f t="shared" si="56"/>
        <v>114.764974221303</v>
      </c>
      <c r="DR21">
        <f t="shared" si="56"/>
        <v>73.1539118018338</v>
      </c>
      <c r="DS21">
        <f t="shared" si="56"/>
        <v>103.723770213532</v>
      </c>
      <c r="DT21">
        <f t="shared" si="56"/>
        <v>127.817694913701</v>
      </c>
      <c r="DU21">
        <f t="shared" si="56"/>
        <v>140.996336299054</v>
      </c>
      <c r="DV21">
        <f t="shared" si="56"/>
        <v>70.7440818237901</v>
      </c>
      <c r="DW21">
        <f t="shared" si="56"/>
        <v>90.0598606265799</v>
      </c>
      <c r="DX21">
        <f t="shared" si="56"/>
        <v>75.2613422548556</v>
      </c>
      <c r="DY21">
        <f t="shared" si="56"/>
        <v>86.1429729268989</v>
      </c>
      <c r="DZ21">
        <f t="shared" si="56"/>
        <v>153.057283181655</v>
      </c>
      <c r="EA21">
        <f t="shared" si="56"/>
        <v>85.5063441655055</v>
      </c>
      <c r="EB21">
        <f t="shared" si="56"/>
        <v>148.83183153846</v>
      </c>
      <c r="EC21">
        <f t="shared" si="56"/>
        <v>93.7048115083899</v>
      </c>
      <c r="ED21">
        <f t="shared" si="56"/>
        <v>77.8944282720058</v>
      </c>
      <c r="EE21">
        <f t="shared" si="56"/>
        <v>82.3046105767549</v>
      </c>
      <c r="EF21">
        <f t="shared" si="56"/>
        <v>122.147521384233</v>
      </c>
      <c r="EG21">
        <f t="shared" si="56"/>
        <v>88.9822907478624</v>
      </c>
      <c r="EH21">
        <f t="shared" si="56"/>
        <v>88.0647503704613</v>
      </c>
      <c r="EI21">
        <f t="shared" si="56"/>
        <v>101.918543769356</v>
      </c>
      <c r="EJ21">
        <f t="shared" si="56"/>
        <v>74.0852363737579</v>
      </c>
      <c r="EK21">
        <f t="shared" si="56"/>
        <v>51.6188419941015</v>
      </c>
      <c r="EL21">
        <f t="shared" ref="EL21:FQ21" si="57">EL20*(1-AO20*0.5)+$C21*AO20*0.5*0.8+AO70-(0.22/3)*EL20</f>
        <v>93.6885967555037</v>
      </c>
      <c r="EM21">
        <f t="shared" si="57"/>
        <v>93.2392079252223</v>
      </c>
      <c r="EN21">
        <f t="shared" si="57"/>
        <v>92.3546574823293</v>
      </c>
      <c r="EO21">
        <f t="shared" si="57"/>
        <v>100.475440167173</v>
      </c>
      <c r="EP21">
        <f t="shared" si="57"/>
        <v>76.8347243244875</v>
      </c>
      <c r="EQ21">
        <f t="shared" si="57"/>
        <v>71.7393285708065</v>
      </c>
      <c r="ER21">
        <f t="shared" si="57"/>
        <v>71.1421800033026</v>
      </c>
      <c r="ES21">
        <f t="shared" si="57"/>
        <v>90.6732691426493</v>
      </c>
      <c r="ET21">
        <f t="shared" si="57"/>
        <v>211.892494334063</v>
      </c>
      <c r="EU21">
        <f t="shared" si="57"/>
        <v>159.643568287654</v>
      </c>
      <c r="EV21">
        <f t="shared" si="57"/>
        <v>81.2487363973332</v>
      </c>
      <c r="EW21">
        <f t="shared" si="57"/>
        <v>113.140470267787</v>
      </c>
      <c r="EX21">
        <f t="shared" si="57"/>
        <v>84.6018204778517</v>
      </c>
      <c r="EY21">
        <f t="shared" si="57"/>
        <v>119.977167352839</v>
      </c>
      <c r="EZ21">
        <f t="shared" si="57"/>
        <v>96.9814524170485</v>
      </c>
      <c r="FA21">
        <f t="shared" si="57"/>
        <v>103.953993007325</v>
      </c>
      <c r="FB21">
        <f t="shared" si="57"/>
        <v>97.6285961014902</v>
      </c>
      <c r="FC21">
        <f t="shared" si="57"/>
        <v>93.4911622465311</v>
      </c>
      <c r="FD21">
        <f t="shared" si="57"/>
        <v>73.5860223169986</v>
      </c>
      <c r="FE21">
        <f t="shared" si="57"/>
        <v>71.1705870769798</v>
      </c>
      <c r="FF21">
        <f t="shared" si="57"/>
        <v>85.3058782005543</v>
      </c>
      <c r="FG21">
        <f t="shared" si="57"/>
        <v>93.6096123565109</v>
      </c>
      <c r="FH21">
        <f t="shared" si="57"/>
        <v>72.4291627631105</v>
      </c>
      <c r="FI21">
        <f t="shared" si="57"/>
        <v>75.3348526449696</v>
      </c>
      <c r="FJ21">
        <f t="shared" si="57"/>
        <v>42.2194602393311</v>
      </c>
      <c r="FK21">
        <f t="shared" si="57"/>
        <v>73.5699415646387</v>
      </c>
      <c r="FL21">
        <f t="shared" si="57"/>
        <v>82.633625003326</v>
      </c>
      <c r="FM21">
        <f t="shared" si="57"/>
        <v>91.3395860246977</v>
      </c>
      <c r="FN21">
        <f t="shared" si="57"/>
        <v>114.746358313513</v>
      </c>
      <c r="FO21">
        <f t="shared" si="57"/>
        <v>82.4703033634543</v>
      </c>
      <c r="FP21">
        <f t="shared" si="57"/>
        <v>153.811147722504</v>
      </c>
      <c r="FQ21">
        <f t="shared" si="57"/>
        <v>91.7643666106582</v>
      </c>
      <c r="FR21">
        <f t="shared" ref="FR21:GZ21" si="58">FR20*(1-BU20*0.5)+$C21*BU20*0.5*0.8+BU70-(0.22/3)*FR20</f>
        <v>173.382727769927</v>
      </c>
      <c r="FS21">
        <f t="shared" si="58"/>
        <v>-36.6976366815542</v>
      </c>
      <c r="FT21">
        <f t="shared" si="58"/>
        <v>62.7509688005615</v>
      </c>
      <c r="FU21">
        <f t="shared" si="58"/>
        <v>108.723131232033</v>
      </c>
      <c r="FV21">
        <f t="shared" si="58"/>
        <v>86.071786234342</v>
      </c>
      <c r="FW21">
        <f t="shared" si="58"/>
        <v>94.9607483784054</v>
      </c>
      <c r="FX21">
        <f t="shared" si="58"/>
        <v>92.065164423885</v>
      </c>
      <c r="FY21">
        <f t="shared" si="58"/>
        <v>72.9337116431857</v>
      </c>
      <c r="FZ21">
        <f t="shared" si="58"/>
        <v>93.8753968224679</v>
      </c>
      <c r="GA21">
        <f t="shared" si="58"/>
        <v>93.5493005851891</v>
      </c>
      <c r="GB21">
        <f t="shared" si="58"/>
        <v>94.1411721510608</v>
      </c>
      <c r="GC21">
        <f t="shared" si="58"/>
        <v>88.0308306914018</v>
      </c>
      <c r="GD21">
        <f t="shared" si="58"/>
        <v>78.2237058168878</v>
      </c>
      <c r="GE21">
        <f t="shared" si="58"/>
        <v>57.6778214775581</v>
      </c>
      <c r="GF21">
        <f t="shared" si="58"/>
        <v>72.9260959826026</v>
      </c>
      <c r="GG21">
        <f t="shared" si="58"/>
        <v>74.272196443706</v>
      </c>
      <c r="GH21">
        <f t="shared" si="58"/>
        <v>128.606642926804</v>
      </c>
      <c r="GI21">
        <f t="shared" si="58"/>
        <v>67.3211205251405</v>
      </c>
      <c r="GJ21">
        <f t="shared" si="58"/>
        <v>183.559611934121</v>
      </c>
      <c r="GK21">
        <f t="shared" si="58"/>
        <v>147.915323801066</v>
      </c>
      <c r="GL21">
        <f t="shared" si="58"/>
        <v>66.9902063123643</v>
      </c>
      <c r="GM21">
        <f t="shared" si="58"/>
        <v>96.5501413353188</v>
      </c>
      <c r="GN21">
        <f t="shared" si="58"/>
        <v>-121.079499369177</v>
      </c>
      <c r="GO21">
        <f t="shared" si="58"/>
        <v>93.5034152163036</v>
      </c>
      <c r="GP21">
        <f t="shared" si="58"/>
        <v>70.4740098801104</v>
      </c>
      <c r="GQ21">
        <f t="shared" si="58"/>
        <v>66.4028781636528</v>
      </c>
      <c r="GR21">
        <f t="shared" si="58"/>
        <v>89.2591228212982</v>
      </c>
      <c r="GS21">
        <f t="shared" si="58"/>
        <v>92.946900677182</v>
      </c>
      <c r="GT21">
        <f t="shared" si="58"/>
        <v>72.6600709694464</v>
      </c>
      <c r="GU21">
        <f t="shared" si="58"/>
        <v>-35.5512802840599</v>
      </c>
      <c r="GV21">
        <f t="shared" si="58"/>
        <v>93.1620869822618</v>
      </c>
      <c r="GW21">
        <f t="shared" si="58"/>
        <v>93.6711958229561</v>
      </c>
      <c r="GX21">
        <f t="shared" si="58"/>
        <v>88.0433803602146</v>
      </c>
      <c r="GY21">
        <f t="shared" si="58"/>
        <v>78.5551643950916</v>
      </c>
      <c r="GZ21">
        <f t="shared" si="58"/>
        <v>86.122320815765</v>
      </c>
      <c r="HA21" s="17">
        <v>100.5</v>
      </c>
      <c r="HB21">
        <f t="shared" si="7"/>
        <v>94.2386573843844</v>
      </c>
    </row>
    <row r="22" spans="1:210">
      <c r="A22" s="2">
        <v>42793.4166666667</v>
      </c>
      <c r="B22" s="3">
        <v>99.5</v>
      </c>
      <c r="C22" s="3">
        <v>118</v>
      </c>
      <c r="E22" s="18">
        <v>0</v>
      </c>
      <c r="F22">
        <v>0</v>
      </c>
      <c r="H22" s="15">
        <v>0.2</v>
      </c>
      <c r="I22" s="15">
        <v>0.2</v>
      </c>
      <c r="J22" s="15">
        <v>0.2</v>
      </c>
      <c r="K22" s="15">
        <v>0.2</v>
      </c>
      <c r="L22" s="15">
        <v>0.2</v>
      </c>
      <c r="M22" s="15">
        <v>0.2</v>
      </c>
      <c r="N22" s="15">
        <v>0.2</v>
      </c>
      <c r="O22" s="15">
        <v>0.2</v>
      </c>
      <c r="P22" s="15">
        <v>0.2</v>
      </c>
      <c r="Q22" s="15">
        <v>0.2</v>
      </c>
      <c r="R22" s="15">
        <v>0.2</v>
      </c>
      <c r="S22" s="15">
        <v>0.2</v>
      </c>
      <c r="T22" s="15">
        <v>0.2</v>
      </c>
      <c r="U22" s="15">
        <v>0.2</v>
      </c>
      <c r="V22" s="15">
        <v>0.2</v>
      </c>
      <c r="W22" s="15">
        <v>0.2</v>
      </c>
      <c r="X22" s="15">
        <v>0.2</v>
      </c>
      <c r="Y22" s="15">
        <v>0.2</v>
      </c>
      <c r="Z22" s="15">
        <v>0.2</v>
      </c>
      <c r="AA22" s="15">
        <v>0.2</v>
      </c>
      <c r="AB22" s="15">
        <v>0.2</v>
      </c>
      <c r="AC22" s="15">
        <v>0.2</v>
      </c>
      <c r="AD22" s="15">
        <v>0.2</v>
      </c>
      <c r="AE22" s="15">
        <v>0.2</v>
      </c>
      <c r="AF22" s="15">
        <v>0.2</v>
      </c>
      <c r="AG22" s="15">
        <v>0.2</v>
      </c>
      <c r="AH22" s="15">
        <v>0.2</v>
      </c>
      <c r="AI22" s="15">
        <v>0.2</v>
      </c>
      <c r="AJ22" s="15">
        <v>0.2</v>
      </c>
      <c r="AK22" s="15">
        <v>0.2</v>
      </c>
      <c r="AL22" s="15">
        <v>0.2</v>
      </c>
      <c r="AM22" s="15">
        <v>0.2</v>
      </c>
      <c r="AN22" s="15">
        <v>0.2</v>
      </c>
      <c r="AO22" s="15">
        <v>0.2</v>
      </c>
      <c r="AP22" s="15">
        <v>0.2</v>
      </c>
      <c r="AQ22" s="15">
        <v>0.2</v>
      </c>
      <c r="AR22" s="15">
        <v>0.2</v>
      </c>
      <c r="AS22" s="15">
        <v>0.2</v>
      </c>
      <c r="AT22" s="15">
        <v>0.2</v>
      </c>
      <c r="AU22" s="15">
        <v>0.2</v>
      </c>
      <c r="AV22" s="15">
        <v>0.2</v>
      </c>
      <c r="AW22" s="15">
        <v>0.2</v>
      </c>
      <c r="AX22" s="15">
        <v>0.2</v>
      </c>
      <c r="AY22" s="15">
        <v>0.2</v>
      </c>
      <c r="AZ22" s="15">
        <v>0.2</v>
      </c>
      <c r="BA22" s="15">
        <v>0.2</v>
      </c>
      <c r="BB22" s="15">
        <v>0.2</v>
      </c>
      <c r="BC22" s="15">
        <v>0.2</v>
      </c>
      <c r="BD22" s="15">
        <v>0.2</v>
      </c>
      <c r="BE22" s="15">
        <v>0.2</v>
      </c>
      <c r="BF22" s="15">
        <v>0.2</v>
      </c>
      <c r="BG22" s="15">
        <v>0.2</v>
      </c>
      <c r="BH22" s="15">
        <v>0.2</v>
      </c>
      <c r="BI22" s="15">
        <v>0.2</v>
      </c>
      <c r="BJ22" s="15">
        <v>0.2</v>
      </c>
      <c r="BK22" s="15">
        <v>0.2</v>
      </c>
      <c r="BL22" s="15">
        <v>0.2</v>
      </c>
      <c r="BM22" s="15">
        <v>0.2</v>
      </c>
      <c r="BN22" s="15">
        <v>0.2</v>
      </c>
      <c r="BO22" s="15">
        <v>0.2</v>
      </c>
      <c r="BP22" s="15">
        <v>0.2</v>
      </c>
      <c r="BQ22" s="15">
        <v>0.2</v>
      </c>
      <c r="BR22" s="15">
        <v>0.2</v>
      </c>
      <c r="BS22" s="15">
        <v>0.2</v>
      </c>
      <c r="BT22" s="15">
        <v>0.2</v>
      </c>
      <c r="BU22" s="15">
        <v>0.2</v>
      </c>
      <c r="BV22" s="15">
        <v>0.2</v>
      </c>
      <c r="BW22" s="15">
        <v>0.2</v>
      </c>
      <c r="BX22" s="15">
        <v>0.2</v>
      </c>
      <c r="BY22" s="15">
        <v>0.2</v>
      </c>
      <c r="BZ22" s="15">
        <v>0.2</v>
      </c>
      <c r="CA22" s="15">
        <v>0.2</v>
      </c>
      <c r="CB22" s="15">
        <v>0.2</v>
      </c>
      <c r="CC22" s="15">
        <v>0.2</v>
      </c>
      <c r="CD22" s="15">
        <v>0.2</v>
      </c>
      <c r="CE22" s="15">
        <v>0.2</v>
      </c>
      <c r="CF22" s="15">
        <v>0.2</v>
      </c>
      <c r="CG22" s="15">
        <v>0.2</v>
      </c>
      <c r="CH22" s="15">
        <v>0.2</v>
      </c>
      <c r="CI22" s="15">
        <v>0.2</v>
      </c>
      <c r="CJ22" s="15">
        <v>0.2</v>
      </c>
      <c r="CK22" s="15">
        <v>0.2</v>
      </c>
      <c r="CL22" s="15">
        <v>0.2</v>
      </c>
      <c r="CM22" s="15">
        <v>0.2</v>
      </c>
      <c r="CN22" s="15">
        <v>0.2</v>
      </c>
      <c r="CO22" s="15">
        <v>0.2</v>
      </c>
      <c r="CP22" s="15">
        <v>0.2</v>
      </c>
      <c r="CQ22" s="15">
        <v>0.2</v>
      </c>
      <c r="CR22" s="15">
        <v>0.2</v>
      </c>
      <c r="CS22" s="15">
        <v>0.2</v>
      </c>
      <c r="CT22" s="15">
        <v>0.2</v>
      </c>
      <c r="CU22" s="15">
        <v>0.2</v>
      </c>
      <c r="CV22" s="15">
        <v>0.2</v>
      </c>
      <c r="CW22" s="15">
        <v>0.2</v>
      </c>
      <c r="CX22" s="15">
        <v>0.2</v>
      </c>
      <c r="CY22" s="15">
        <v>0.2</v>
      </c>
      <c r="CZ22" s="15">
        <v>0.2</v>
      </c>
      <c r="DA22" s="15">
        <v>0.2</v>
      </c>
      <c r="DB22" s="15">
        <v>0.2</v>
      </c>
      <c r="DC22" s="15">
        <v>0.2</v>
      </c>
      <c r="DD22" s="15"/>
      <c r="DE22">
        <f>DE21*(1-H21*0.5)+$C22*H21*0.5*0.8+H71-(0.22/3)*DE21</f>
        <v>42.8023436988441</v>
      </c>
      <c r="DF22">
        <f t="shared" ref="DF22:EK22" si="59">DF21*(1-I21*0.5)+$C22*I21*0.5*0.8+I71-(0.22/3)*DF21</f>
        <v>103.637195032085</v>
      </c>
      <c r="DG22">
        <f t="shared" si="59"/>
        <v>53.3752107314023</v>
      </c>
      <c r="DH22">
        <f t="shared" si="59"/>
        <v>67.5691551388243</v>
      </c>
      <c r="DI22">
        <f t="shared" si="59"/>
        <v>50.1912536997319</v>
      </c>
      <c r="DJ22">
        <f t="shared" si="59"/>
        <v>84.4285821902497</v>
      </c>
      <c r="DK22">
        <f t="shared" si="59"/>
        <v>-1.54750243472797</v>
      </c>
      <c r="DL22">
        <f t="shared" si="59"/>
        <v>62.3766260093383</v>
      </c>
      <c r="DM22">
        <f t="shared" si="59"/>
        <v>49.0374923153448</v>
      </c>
      <c r="DN22">
        <f t="shared" si="59"/>
        <v>38.2313266952336</v>
      </c>
      <c r="DO22">
        <f t="shared" si="59"/>
        <v>59.9026114915338</v>
      </c>
      <c r="DP22">
        <f t="shared" si="59"/>
        <v>83.8872021585444</v>
      </c>
      <c r="DQ22">
        <f t="shared" si="59"/>
        <v>83.5486921563116</v>
      </c>
      <c r="DR22">
        <f t="shared" si="59"/>
        <v>49.117172115418</v>
      </c>
      <c r="DS22">
        <f t="shared" si="59"/>
        <v>75.7677190148655</v>
      </c>
      <c r="DT22">
        <f t="shared" si="59"/>
        <v>96.35579135459</v>
      </c>
      <c r="DU22">
        <f t="shared" si="59"/>
        <v>110.074150766719</v>
      </c>
      <c r="DV22">
        <f t="shared" si="59"/>
        <v>47.0346773760586</v>
      </c>
      <c r="DW22">
        <f t="shared" si="59"/>
        <v>63.6182260738006</v>
      </c>
      <c r="DX22">
        <f t="shared" si="59"/>
        <v>50.4598768216091</v>
      </c>
      <c r="DY22">
        <f t="shared" si="59"/>
        <v>59.9290344173401</v>
      </c>
      <c r="DZ22">
        <f t="shared" si="59"/>
        <v>115.234138057064</v>
      </c>
      <c r="EA22">
        <f t="shared" si="59"/>
        <v>59.5693910204953</v>
      </c>
      <c r="EB22">
        <f t="shared" si="59"/>
        <v>106.350733023717</v>
      </c>
      <c r="EC22">
        <f t="shared" si="59"/>
        <v>66.9808528855751</v>
      </c>
      <c r="ED22">
        <f t="shared" si="59"/>
        <v>56.102243484124</v>
      </c>
      <c r="EE22">
        <f t="shared" si="59"/>
        <v>58.8392093868991</v>
      </c>
      <c r="EF22">
        <f t="shared" si="59"/>
        <v>92.1495044308138</v>
      </c>
      <c r="EG22">
        <f t="shared" si="59"/>
        <v>63.7436287070685</v>
      </c>
      <c r="EH22">
        <f t="shared" si="59"/>
        <v>61.6858592969967</v>
      </c>
      <c r="EI22">
        <f t="shared" si="59"/>
        <v>74.350535429153</v>
      </c>
      <c r="EJ22">
        <f t="shared" si="59"/>
        <v>49.4141226756664</v>
      </c>
      <c r="EK22">
        <f t="shared" si="59"/>
        <v>28.3682247229411</v>
      </c>
      <c r="EL22">
        <f t="shared" ref="EL22:FQ22" si="60">EL21*(1-AO21*0.5)+$C22*AO21*0.5*0.8+AO71-(0.22/3)*EL21</f>
        <v>66.8447772817687</v>
      </c>
      <c r="EM22">
        <f t="shared" si="60"/>
        <v>66.5902947228574</v>
      </c>
      <c r="EN22">
        <f t="shared" si="60"/>
        <v>65.7098165076463</v>
      </c>
      <c r="EO22">
        <f t="shared" si="60"/>
        <v>71.9680961902354</v>
      </c>
      <c r="EP22">
        <f t="shared" si="60"/>
        <v>52.2980076037446</v>
      </c>
      <c r="EQ22">
        <f t="shared" si="60"/>
        <v>47.8947364399386</v>
      </c>
      <c r="ER22">
        <f t="shared" si="60"/>
        <v>46.7972550529366</v>
      </c>
      <c r="ES22">
        <f t="shared" si="60"/>
        <v>64.163648479339</v>
      </c>
      <c r="ET22">
        <f t="shared" si="60"/>
        <v>169.010430520353</v>
      </c>
      <c r="EU22">
        <f t="shared" si="60"/>
        <v>117.334293433149</v>
      </c>
      <c r="EV22">
        <f t="shared" si="60"/>
        <v>55.4548865232288</v>
      </c>
      <c r="EW22">
        <f t="shared" si="60"/>
        <v>82.7351995430232</v>
      </c>
      <c r="EX22">
        <f t="shared" si="60"/>
        <v>60.4798001245991</v>
      </c>
      <c r="EY22">
        <f t="shared" si="60"/>
        <v>90.2196979712327</v>
      </c>
      <c r="EZ22">
        <f t="shared" si="60"/>
        <v>69.3209206011755</v>
      </c>
      <c r="FA22">
        <f t="shared" si="60"/>
        <v>75.9724254490131</v>
      </c>
      <c r="FB22">
        <f t="shared" si="60"/>
        <v>70.3480933669084</v>
      </c>
      <c r="FC22">
        <f t="shared" si="60"/>
        <v>66.6465041537039</v>
      </c>
      <c r="FD22">
        <f t="shared" si="60"/>
        <v>49.4905876189396</v>
      </c>
      <c r="FE22">
        <f t="shared" si="60"/>
        <v>49.7261902913254</v>
      </c>
      <c r="FF22">
        <f t="shared" si="60"/>
        <v>60.5279085915903</v>
      </c>
      <c r="FG22">
        <f t="shared" si="60"/>
        <v>66.8140663691721</v>
      </c>
      <c r="FH22">
        <f t="shared" si="60"/>
        <v>51.7864937399881</v>
      </c>
      <c r="FI22">
        <f t="shared" si="60"/>
        <v>50.0486111262764</v>
      </c>
      <c r="FJ22">
        <f t="shared" si="60"/>
        <v>21.0801367294719</v>
      </c>
      <c r="FK22">
        <f t="shared" si="60"/>
        <v>51.5596970123114</v>
      </c>
      <c r="FL22">
        <f t="shared" si="60"/>
        <v>58.7800211482918</v>
      </c>
      <c r="FM22">
        <f t="shared" si="60"/>
        <v>64.7561152402937</v>
      </c>
      <c r="FN22">
        <f t="shared" si="60"/>
        <v>84.5513190180897</v>
      </c>
      <c r="FO22">
        <f t="shared" si="60"/>
        <v>56.5716023247578</v>
      </c>
      <c r="FP22">
        <f t="shared" si="60"/>
        <v>108.421515972092</v>
      </c>
      <c r="FQ22">
        <f t="shared" si="60"/>
        <v>65.5291609863782</v>
      </c>
      <c r="FR22">
        <f t="shared" ref="FR22:GZ22" si="61">FR21*(1-BU21*0.5)+$C22*BU21*0.5*0.8+BU71-(0.22/3)*FR21</f>
        <v>139.680710303008</v>
      </c>
      <c r="FS22">
        <f t="shared" si="61"/>
        <v>-32.7031106974877</v>
      </c>
      <c r="FT22">
        <f t="shared" si="61"/>
        <v>44.874650218401</v>
      </c>
      <c r="FU22">
        <f t="shared" si="61"/>
        <v>78.4225927831452</v>
      </c>
      <c r="FV22">
        <f t="shared" si="61"/>
        <v>59.8639579158943</v>
      </c>
      <c r="FW22">
        <f t="shared" si="61"/>
        <v>67.8778011335779</v>
      </c>
      <c r="FX22">
        <f t="shared" si="61"/>
        <v>65.4596462563073</v>
      </c>
      <c r="FY22">
        <f t="shared" si="61"/>
        <v>52.1468257318418</v>
      </c>
      <c r="FZ22">
        <f t="shared" si="61"/>
        <v>67.0239887540827</v>
      </c>
      <c r="GA22">
        <f t="shared" si="61"/>
        <v>66.6996522849604</v>
      </c>
      <c r="GB22">
        <f t="shared" si="61"/>
        <v>67.2407215414281</v>
      </c>
      <c r="GC22">
        <f t="shared" si="61"/>
        <v>62.9286849187761</v>
      </c>
      <c r="GD22">
        <f t="shared" si="61"/>
        <v>55.9247632375607</v>
      </c>
      <c r="GE22">
        <f t="shared" si="61"/>
        <v>35.7432507268565</v>
      </c>
      <c r="GF22">
        <f t="shared" si="61"/>
        <v>52.1413868809087</v>
      </c>
      <c r="GG22">
        <f t="shared" si="61"/>
        <v>53.1027269602134</v>
      </c>
      <c r="GH22">
        <f t="shared" si="61"/>
        <v>97.0375739292465</v>
      </c>
      <c r="GI22">
        <f t="shared" si="61"/>
        <v>44.7536403073471</v>
      </c>
      <c r="GJ22">
        <f t="shared" si="61"/>
        <v>140.06811738303</v>
      </c>
      <c r="GK22">
        <f t="shared" si="61"/>
        <v>108.371959937981</v>
      </c>
      <c r="GL22">
        <f t="shared" si="61"/>
        <v>44.475948130459</v>
      </c>
      <c r="GM22">
        <f t="shared" si="61"/>
        <v>69.389167337321</v>
      </c>
      <c r="GN22">
        <f t="shared" si="61"/>
        <v>-129.506842339989</v>
      </c>
      <c r="GO22">
        <f t="shared" si="61"/>
        <v>66.7697785081996</v>
      </c>
      <c r="GP22">
        <f t="shared" si="61"/>
        <v>48.5957394637205</v>
      </c>
      <c r="GQ22">
        <f t="shared" si="61"/>
        <v>43.9830819256653</v>
      </c>
      <c r="GR22">
        <f t="shared" si="61"/>
        <v>62.7777147791368</v>
      </c>
      <c r="GS22">
        <f t="shared" si="61"/>
        <v>66.1852858521277</v>
      </c>
      <c r="GT22">
        <f t="shared" si="61"/>
        <v>52.4948989097768</v>
      </c>
      <c r="GU22">
        <f t="shared" si="61"/>
        <v>-25.3295393361994</v>
      </c>
      <c r="GV22">
        <f t="shared" si="61"/>
        <v>66.5313614689451</v>
      </c>
      <c r="GW22">
        <f t="shared" si="61"/>
        <v>66.8110848481524</v>
      </c>
      <c r="GX22">
        <f t="shared" si="61"/>
        <v>62.7787319829253</v>
      </c>
      <c r="GY22">
        <f t="shared" si="61"/>
        <v>53.7847545647583</v>
      </c>
      <c r="GZ22">
        <f t="shared" si="61"/>
        <v>61.5656907825922</v>
      </c>
      <c r="HA22" s="17">
        <v>99.5</v>
      </c>
      <c r="HB22">
        <f t="shared" si="7"/>
        <v>67.3861560653181</v>
      </c>
    </row>
    <row r="23" s="14" customFormat="1" spans="1:210">
      <c r="A23" s="16">
        <v>42793.4375</v>
      </c>
      <c r="B23" s="17">
        <v>79.6666666666667</v>
      </c>
      <c r="C23" s="17">
        <v>118</v>
      </c>
      <c r="E23" s="18">
        <v>1</v>
      </c>
      <c r="F23" s="14">
        <v>0</v>
      </c>
      <c r="H23" s="19">
        <v>3.75</v>
      </c>
      <c r="I23" s="19">
        <v>6.25</v>
      </c>
      <c r="J23" s="19">
        <v>2.25</v>
      </c>
      <c r="K23" s="19">
        <v>4.25</v>
      </c>
      <c r="L23" s="19">
        <v>0.75</v>
      </c>
      <c r="M23" s="19">
        <v>0.75</v>
      </c>
      <c r="N23" s="19">
        <v>2.25</v>
      </c>
      <c r="O23" s="19">
        <v>4.75</v>
      </c>
      <c r="P23" s="19">
        <v>1.75</v>
      </c>
      <c r="Q23" s="19">
        <v>1.75</v>
      </c>
      <c r="R23" s="19">
        <v>2.75</v>
      </c>
      <c r="S23" s="19">
        <v>3.75</v>
      </c>
      <c r="T23" s="19">
        <v>3.75</v>
      </c>
      <c r="U23" s="19">
        <v>0.75</v>
      </c>
      <c r="V23" s="19">
        <v>1.75</v>
      </c>
      <c r="W23" s="19">
        <v>1.25</v>
      </c>
      <c r="X23" s="19">
        <v>2.75</v>
      </c>
      <c r="Y23" s="19">
        <v>2.25</v>
      </c>
      <c r="Z23" s="19">
        <v>0.75</v>
      </c>
      <c r="AA23" s="19">
        <v>0.75</v>
      </c>
      <c r="AB23" s="19">
        <v>0.75</v>
      </c>
      <c r="AC23" s="19">
        <v>0.75</v>
      </c>
      <c r="AD23" s="19">
        <v>1.75</v>
      </c>
      <c r="AE23" s="19">
        <v>0.75</v>
      </c>
      <c r="AF23" s="19">
        <v>0.75</v>
      </c>
      <c r="AG23" s="19">
        <v>1.75</v>
      </c>
      <c r="AH23" s="19">
        <v>1.75</v>
      </c>
      <c r="AI23" s="19">
        <v>0.75</v>
      </c>
      <c r="AJ23" s="19">
        <v>3.25</v>
      </c>
      <c r="AK23" s="19">
        <v>8.25</v>
      </c>
      <c r="AL23" s="19">
        <v>4.75</v>
      </c>
      <c r="AM23" s="19">
        <v>4.75</v>
      </c>
      <c r="AN23" s="19">
        <v>1.25</v>
      </c>
      <c r="AO23" s="19">
        <v>1.75</v>
      </c>
      <c r="AP23" s="19">
        <v>2.25</v>
      </c>
      <c r="AQ23" s="19">
        <v>3.75</v>
      </c>
      <c r="AR23" s="19">
        <v>3.25</v>
      </c>
      <c r="AS23" s="19">
        <v>0.75</v>
      </c>
      <c r="AT23" s="19">
        <v>0.75</v>
      </c>
      <c r="AU23" s="19">
        <v>1.75</v>
      </c>
      <c r="AV23" s="19">
        <v>1.25</v>
      </c>
      <c r="AW23" s="19">
        <v>2.25</v>
      </c>
      <c r="AX23" s="19">
        <v>4.25</v>
      </c>
      <c r="AY23" s="19">
        <v>1.25</v>
      </c>
      <c r="AZ23" s="19">
        <v>1.75</v>
      </c>
      <c r="BA23" s="19">
        <v>2.75</v>
      </c>
      <c r="BB23" s="19">
        <v>2.25</v>
      </c>
      <c r="BC23" s="19">
        <v>2.25</v>
      </c>
      <c r="BD23" s="19">
        <v>2.75</v>
      </c>
      <c r="BE23" s="19">
        <v>3.25</v>
      </c>
      <c r="BF23" s="19">
        <v>0.75</v>
      </c>
      <c r="BG23" s="19">
        <v>1.25</v>
      </c>
      <c r="BH23" s="19">
        <v>0.75</v>
      </c>
      <c r="BI23" s="19">
        <v>2.25</v>
      </c>
      <c r="BJ23" s="19">
        <v>2.25</v>
      </c>
      <c r="BK23" s="19">
        <v>0.75</v>
      </c>
      <c r="BL23" s="19">
        <v>2.25</v>
      </c>
      <c r="BM23" s="19">
        <v>1.25</v>
      </c>
      <c r="BN23" s="19">
        <v>1.75</v>
      </c>
      <c r="BO23" s="19">
        <v>0.75</v>
      </c>
      <c r="BP23" s="19">
        <v>0.75</v>
      </c>
      <c r="BQ23" s="19">
        <v>1.25</v>
      </c>
      <c r="BR23" s="19">
        <v>0.75</v>
      </c>
      <c r="BS23" s="19">
        <v>1.75</v>
      </c>
      <c r="BT23" s="19">
        <v>0.75</v>
      </c>
      <c r="BU23" s="19">
        <v>0.75</v>
      </c>
      <c r="BV23" s="19">
        <v>2.75</v>
      </c>
      <c r="BW23" s="19">
        <v>0.75</v>
      </c>
      <c r="BX23" s="19">
        <v>3.75</v>
      </c>
      <c r="BY23" s="19">
        <v>1.25</v>
      </c>
      <c r="BZ23" s="19">
        <v>1.75</v>
      </c>
      <c r="CA23" s="19">
        <v>1.25</v>
      </c>
      <c r="CB23" s="19">
        <v>0.75</v>
      </c>
      <c r="CC23" s="19">
        <v>0.75</v>
      </c>
      <c r="CD23" s="19">
        <v>0.75</v>
      </c>
      <c r="CE23" s="19">
        <v>9.25</v>
      </c>
      <c r="CF23" s="19">
        <v>1.25</v>
      </c>
      <c r="CG23" s="19">
        <v>1.75</v>
      </c>
      <c r="CH23" s="19">
        <v>1.25</v>
      </c>
      <c r="CI23" s="19">
        <v>0.75</v>
      </c>
      <c r="CJ23" s="19">
        <v>0.75</v>
      </c>
      <c r="CK23" s="19">
        <v>4.25</v>
      </c>
      <c r="CL23" s="19">
        <v>0.75</v>
      </c>
      <c r="CM23" s="19">
        <v>2.75</v>
      </c>
      <c r="CN23" s="19">
        <v>2.25</v>
      </c>
      <c r="CO23" s="19">
        <v>0.75</v>
      </c>
      <c r="CP23" s="19">
        <v>1.75</v>
      </c>
      <c r="CQ23" s="19">
        <v>2.75</v>
      </c>
      <c r="CR23" s="19">
        <v>0.75</v>
      </c>
      <c r="CS23" s="19">
        <v>1.25</v>
      </c>
      <c r="CT23" s="19">
        <v>0.75</v>
      </c>
      <c r="CU23" s="19">
        <v>0.75</v>
      </c>
      <c r="CV23" s="19">
        <v>0.75</v>
      </c>
      <c r="CW23" s="19">
        <v>1.25</v>
      </c>
      <c r="CX23" s="19">
        <v>3.75</v>
      </c>
      <c r="CY23" s="19">
        <v>0.75</v>
      </c>
      <c r="CZ23" s="19">
        <v>2.25</v>
      </c>
      <c r="DA23" s="19">
        <v>2.75</v>
      </c>
      <c r="DB23" s="19">
        <v>1.25</v>
      </c>
      <c r="DC23" s="19">
        <v>7.25</v>
      </c>
      <c r="DE23" s="14">
        <f>DE22*(1-H22*0.5)+$C23*H22*0.5+H72-(0.22/3)*DE22</f>
        <v>47.1832707910444</v>
      </c>
      <c r="DF23" s="14">
        <f t="shared" ref="DF23:EK23" si="62">DF22*(1-I22*0.5)+$C23*I22*0.5+I72-(0.22/3)*DF22</f>
        <v>97.4734145598566</v>
      </c>
      <c r="DG23" s="14">
        <f t="shared" si="62"/>
        <v>55.9235075379592</v>
      </c>
      <c r="DH23" s="14">
        <f t="shared" si="62"/>
        <v>67.6571682480948</v>
      </c>
      <c r="DI23" s="14">
        <f t="shared" si="62"/>
        <v>53.2914363917784</v>
      </c>
      <c r="DJ23" s="14">
        <f t="shared" si="62"/>
        <v>81.5942946106064</v>
      </c>
      <c r="DK23" s="14">
        <f t="shared" si="62"/>
        <v>10.5207313206249</v>
      </c>
      <c r="DL23" s="14">
        <f t="shared" si="62"/>
        <v>63.364677501053</v>
      </c>
      <c r="DM23" s="14">
        <f t="shared" si="62"/>
        <v>52.3376603140184</v>
      </c>
      <c r="DN23" s="14">
        <f t="shared" si="62"/>
        <v>43.4045634013931</v>
      </c>
      <c r="DO23" s="14">
        <f t="shared" si="62"/>
        <v>61.3194921663346</v>
      </c>
      <c r="DP23" s="14">
        <f t="shared" si="62"/>
        <v>81.1467537843967</v>
      </c>
      <c r="DQ23" s="14">
        <f t="shared" si="62"/>
        <v>80.8669188492176</v>
      </c>
      <c r="DR23" s="14">
        <f t="shared" si="62"/>
        <v>52.4035289487456</v>
      </c>
      <c r="DS23" s="14">
        <f t="shared" si="62"/>
        <v>74.4346477189555</v>
      </c>
      <c r="DT23" s="14">
        <f t="shared" si="62"/>
        <v>91.4541208531277</v>
      </c>
      <c r="DU23" s="14">
        <f t="shared" si="62"/>
        <v>102.794631300487</v>
      </c>
      <c r="DV23" s="14">
        <f t="shared" si="62"/>
        <v>50.6819999642084</v>
      </c>
      <c r="DW23" s="14">
        <f t="shared" si="62"/>
        <v>64.3910668876752</v>
      </c>
      <c r="DX23" s="14">
        <f t="shared" si="62"/>
        <v>53.5134981725302</v>
      </c>
      <c r="DY23" s="14">
        <f t="shared" si="62"/>
        <v>61.3413351183345</v>
      </c>
      <c r="DZ23" s="14">
        <f t="shared" si="62"/>
        <v>107.06022079384</v>
      </c>
      <c r="EA23" s="14">
        <f t="shared" si="62"/>
        <v>61.0440299102761</v>
      </c>
      <c r="EB23" s="14">
        <f t="shared" si="62"/>
        <v>99.7166059662726</v>
      </c>
      <c r="EC23" s="14">
        <f t="shared" si="62"/>
        <v>67.1708383854088</v>
      </c>
      <c r="ED23" s="14">
        <f t="shared" si="62"/>
        <v>58.1778546135425</v>
      </c>
      <c r="EE23" s="14">
        <f t="shared" si="62"/>
        <v>60.4404130931699</v>
      </c>
      <c r="EF23" s="14">
        <f t="shared" si="62"/>
        <v>87.9769236628061</v>
      </c>
      <c r="EG23" s="14">
        <f t="shared" si="62"/>
        <v>64.49473306451</v>
      </c>
      <c r="EH23" s="14">
        <f t="shared" si="62"/>
        <v>62.7936436855173</v>
      </c>
      <c r="EI23" s="14">
        <f t="shared" si="62"/>
        <v>73.2631092880998</v>
      </c>
      <c r="EJ23" s="14">
        <f t="shared" si="62"/>
        <v>52.6490080785509</v>
      </c>
      <c r="EK23" s="14">
        <f t="shared" si="62"/>
        <v>35.2510657709647</v>
      </c>
      <c r="EL23" s="14">
        <f t="shared" ref="EL23:FQ23" si="63">EL22*(1-AO22*0.5)+$C23*AO22*0.5+AO72-(0.22/3)*EL22</f>
        <v>67.0583492195955</v>
      </c>
      <c r="EM23" s="14">
        <f t="shared" si="63"/>
        <v>66.8479769708954</v>
      </c>
      <c r="EN23" s="14">
        <f t="shared" si="63"/>
        <v>66.1201149796542</v>
      </c>
      <c r="EO23" s="14">
        <f t="shared" si="63"/>
        <v>71.2936261839279</v>
      </c>
      <c r="EP23" s="14">
        <f t="shared" si="63"/>
        <v>55.0330196190956</v>
      </c>
      <c r="EQ23" s="14">
        <f t="shared" si="63"/>
        <v>51.3929821236826</v>
      </c>
      <c r="ER23" s="14">
        <f t="shared" si="63"/>
        <v>50.4857308437609</v>
      </c>
      <c r="ES23" s="14">
        <f t="shared" si="63"/>
        <v>64.8419494095869</v>
      </c>
      <c r="ET23" s="14">
        <f t="shared" si="63"/>
        <v>151.515289230158</v>
      </c>
      <c r="EU23" s="14">
        <f t="shared" si="63"/>
        <v>108.79634923807</v>
      </c>
      <c r="EV23" s="14">
        <f t="shared" si="63"/>
        <v>57.6427061925358</v>
      </c>
      <c r="EW23" s="14">
        <f t="shared" si="63"/>
        <v>80.1944316222326</v>
      </c>
      <c r="EX23" s="14">
        <f t="shared" si="63"/>
        <v>61.7966347696686</v>
      </c>
      <c r="EY23" s="14">
        <f t="shared" si="63"/>
        <v>86.3816169895524</v>
      </c>
      <c r="EZ23" s="14">
        <f t="shared" si="63"/>
        <v>69.1052943636384</v>
      </c>
      <c r="FA23" s="14">
        <f t="shared" si="63"/>
        <v>74.6038717045175</v>
      </c>
      <c r="FB23" s="14">
        <f t="shared" si="63"/>
        <v>69.9544238499776</v>
      </c>
      <c r="FC23" s="14">
        <f t="shared" si="63"/>
        <v>66.8944434337285</v>
      </c>
      <c r="FD23" s="14">
        <f t="shared" si="63"/>
        <v>52.7122190983234</v>
      </c>
      <c r="FE23" s="14">
        <f t="shared" si="63"/>
        <v>52.9069839741623</v>
      </c>
      <c r="FF23" s="14">
        <f t="shared" si="63"/>
        <v>61.8364044357146</v>
      </c>
      <c r="FG23" s="14">
        <f t="shared" si="63"/>
        <v>67.0329615318489</v>
      </c>
      <c r="FH23" s="14">
        <f t="shared" si="63"/>
        <v>54.6101681583902</v>
      </c>
      <c r="FI23" s="14">
        <f t="shared" si="63"/>
        <v>53.1735185310552</v>
      </c>
      <c r="FJ23" s="14">
        <f t="shared" si="63"/>
        <v>29.2262463630301</v>
      </c>
      <c r="FK23" s="14">
        <f t="shared" si="63"/>
        <v>54.4226828635108</v>
      </c>
      <c r="FL23" s="14">
        <f t="shared" si="63"/>
        <v>60.3914841492546</v>
      </c>
      <c r="FM23" s="14">
        <f t="shared" si="63"/>
        <v>65.3317219319761</v>
      </c>
      <c r="FN23" s="14">
        <f t="shared" si="63"/>
        <v>81.6957570549541</v>
      </c>
      <c r="FO23" s="14">
        <f t="shared" si="63"/>
        <v>58.5658579217998</v>
      </c>
      <c r="FP23" s="14">
        <f t="shared" si="63"/>
        <v>101.428453203596</v>
      </c>
      <c r="FQ23" s="14">
        <f t="shared" si="63"/>
        <v>65.9707730820726</v>
      </c>
      <c r="FR23" s="14">
        <f t="shared" ref="FR23:GZ23" si="64">FR22*(1-BU22*0.5)+$C23*BU22*0.5+BU72-(0.22/3)*FR22</f>
        <v>127.26938718382</v>
      </c>
      <c r="FS23" s="14">
        <f t="shared" si="64"/>
        <v>-15.2345715099231</v>
      </c>
      <c r="FT23" s="14">
        <f t="shared" si="64"/>
        <v>48.8963775138782</v>
      </c>
      <c r="FU23" s="14">
        <f t="shared" si="64"/>
        <v>76.6293433674001</v>
      </c>
      <c r="FV23" s="14">
        <f t="shared" si="64"/>
        <v>61.287538543806</v>
      </c>
      <c r="FW23" s="14">
        <f t="shared" si="64"/>
        <v>67.9123156037577</v>
      </c>
      <c r="FX23" s="14">
        <f t="shared" si="64"/>
        <v>65.9133075718807</v>
      </c>
      <c r="FY23" s="14">
        <f t="shared" si="64"/>
        <v>54.9080426049892</v>
      </c>
      <c r="FZ23" s="14">
        <f t="shared" si="64"/>
        <v>67.2064973700417</v>
      </c>
      <c r="GA23" s="14">
        <f t="shared" si="64"/>
        <v>66.9383792222339</v>
      </c>
      <c r="GB23" s="14">
        <f t="shared" si="64"/>
        <v>67.3856631409139</v>
      </c>
      <c r="GC23" s="14">
        <f t="shared" si="64"/>
        <v>63.8210461995216</v>
      </c>
      <c r="GD23" s="14">
        <f t="shared" si="64"/>
        <v>58.0311376097169</v>
      </c>
      <c r="GE23" s="14">
        <f t="shared" si="64"/>
        <v>41.3477539342013</v>
      </c>
      <c r="GF23" s="14">
        <f t="shared" si="64"/>
        <v>54.9035464882179</v>
      </c>
      <c r="GG23" s="14">
        <f t="shared" si="64"/>
        <v>55.6982542871097</v>
      </c>
      <c r="GH23" s="14">
        <f t="shared" si="64"/>
        <v>92.0177277815104</v>
      </c>
      <c r="GI23" s="14">
        <f t="shared" si="64"/>
        <v>48.7963426540736</v>
      </c>
      <c r="GJ23" s="14">
        <f t="shared" si="64"/>
        <v>127.589643703305</v>
      </c>
      <c r="GK23" s="14">
        <f t="shared" si="64"/>
        <v>101.387486882065</v>
      </c>
      <c r="GL23" s="14">
        <f t="shared" si="64"/>
        <v>48.5667837878461</v>
      </c>
      <c r="GM23" s="14">
        <f t="shared" si="64"/>
        <v>69.1617116655187</v>
      </c>
      <c r="GN23" s="14">
        <f t="shared" si="64"/>
        <v>-95.2589896677245</v>
      </c>
      <c r="GO23" s="14">
        <f t="shared" si="64"/>
        <v>66.996350233445</v>
      </c>
      <c r="GP23" s="14">
        <f t="shared" si="64"/>
        <v>51.9724779566756</v>
      </c>
      <c r="GQ23" s="14">
        <f t="shared" si="64"/>
        <v>48.1593477252167</v>
      </c>
      <c r="GR23" s="14">
        <f t="shared" si="64"/>
        <v>63.6962442174197</v>
      </c>
      <c r="GS23" s="14">
        <f t="shared" si="64"/>
        <v>66.5131696377589</v>
      </c>
      <c r="GT23" s="14">
        <f t="shared" si="64"/>
        <v>55.1957830987488</v>
      </c>
      <c r="GU23" s="14">
        <f t="shared" si="64"/>
        <v>-9.1390858512582</v>
      </c>
      <c r="GV23" s="14">
        <f t="shared" si="64"/>
        <v>66.7992588143279</v>
      </c>
      <c r="GW23" s="14">
        <f t="shared" si="64"/>
        <v>67.030496807806</v>
      </c>
      <c r="GX23" s="14">
        <f t="shared" si="64"/>
        <v>63.6970851058849</v>
      </c>
      <c r="GY23" s="14">
        <f t="shared" si="64"/>
        <v>56.2620637735335</v>
      </c>
      <c r="GZ23" s="14">
        <f t="shared" si="64"/>
        <v>62.6943043802762</v>
      </c>
      <c r="HA23" s="17">
        <v>79.6666666666667</v>
      </c>
      <c r="HB23">
        <f t="shared" si="7"/>
        <v>66.9184131614873</v>
      </c>
    </row>
    <row r="24" spans="1:210">
      <c r="A24" s="2">
        <v>42793.4583333333</v>
      </c>
      <c r="B24" s="3">
        <v>136.833333333333</v>
      </c>
      <c r="C24" s="3">
        <v>144</v>
      </c>
      <c r="E24" s="18">
        <v>0</v>
      </c>
      <c r="F24">
        <v>0</v>
      </c>
      <c r="H24" s="15">
        <v>0.2</v>
      </c>
      <c r="I24" s="15">
        <v>0.2</v>
      </c>
      <c r="J24" s="15">
        <v>0.2</v>
      </c>
      <c r="K24" s="15">
        <v>0.2</v>
      </c>
      <c r="L24" s="15">
        <v>0.2</v>
      </c>
      <c r="M24" s="15">
        <v>0.2</v>
      </c>
      <c r="N24" s="15">
        <v>0.2</v>
      </c>
      <c r="O24" s="15">
        <v>0.2</v>
      </c>
      <c r="P24" s="15">
        <v>0.2</v>
      </c>
      <c r="Q24" s="15">
        <v>0.2</v>
      </c>
      <c r="R24" s="15">
        <v>0.2</v>
      </c>
      <c r="S24" s="15">
        <v>0.2</v>
      </c>
      <c r="T24" s="15">
        <v>0.2</v>
      </c>
      <c r="U24" s="15">
        <v>0.2</v>
      </c>
      <c r="V24" s="15">
        <v>0.2</v>
      </c>
      <c r="W24" s="15">
        <v>0.2</v>
      </c>
      <c r="X24" s="15">
        <v>0.2</v>
      </c>
      <c r="Y24" s="15">
        <v>0.2</v>
      </c>
      <c r="Z24" s="15">
        <v>0.2</v>
      </c>
      <c r="AA24" s="15">
        <v>0.2</v>
      </c>
      <c r="AB24" s="15">
        <v>0.2</v>
      </c>
      <c r="AC24" s="15">
        <v>0.2</v>
      </c>
      <c r="AD24" s="15">
        <v>0.2</v>
      </c>
      <c r="AE24" s="15">
        <v>0.2</v>
      </c>
      <c r="AF24" s="15">
        <v>0.2</v>
      </c>
      <c r="AG24" s="15">
        <v>0.2</v>
      </c>
      <c r="AH24" s="15">
        <v>0.2</v>
      </c>
      <c r="AI24" s="15">
        <v>0.2</v>
      </c>
      <c r="AJ24" s="15">
        <v>0.2</v>
      </c>
      <c r="AK24" s="15">
        <v>0.2</v>
      </c>
      <c r="AL24" s="15">
        <v>0.2</v>
      </c>
      <c r="AM24" s="15">
        <v>0.2</v>
      </c>
      <c r="AN24" s="15">
        <v>0.2</v>
      </c>
      <c r="AO24" s="15">
        <v>0.2</v>
      </c>
      <c r="AP24" s="15">
        <v>0.2</v>
      </c>
      <c r="AQ24" s="15">
        <v>0.2</v>
      </c>
      <c r="AR24" s="15">
        <v>0.2</v>
      </c>
      <c r="AS24" s="15">
        <v>0.2</v>
      </c>
      <c r="AT24" s="15">
        <v>0.2</v>
      </c>
      <c r="AU24" s="15">
        <v>0.2</v>
      </c>
      <c r="AV24" s="15">
        <v>0.2</v>
      </c>
      <c r="AW24" s="15">
        <v>0.2</v>
      </c>
      <c r="AX24" s="15">
        <v>0.2</v>
      </c>
      <c r="AY24" s="15">
        <v>0.2</v>
      </c>
      <c r="AZ24" s="15">
        <v>0.2</v>
      </c>
      <c r="BA24" s="15">
        <v>0.2</v>
      </c>
      <c r="BB24" s="15">
        <v>0.2</v>
      </c>
      <c r="BC24" s="15">
        <v>0.2</v>
      </c>
      <c r="BD24" s="15">
        <v>0.2</v>
      </c>
      <c r="BE24" s="15">
        <v>0.2</v>
      </c>
      <c r="BF24" s="15">
        <v>0.2</v>
      </c>
      <c r="BG24" s="15">
        <v>0.2</v>
      </c>
      <c r="BH24" s="15">
        <v>0.2</v>
      </c>
      <c r="BI24" s="15">
        <v>0.2</v>
      </c>
      <c r="BJ24" s="15">
        <v>0.2</v>
      </c>
      <c r="BK24" s="15">
        <v>0.2</v>
      </c>
      <c r="BL24" s="15">
        <v>0.2</v>
      </c>
      <c r="BM24" s="15">
        <v>0.2</v>
      </c>
      <c r="BN24" s="15">
        <v>0.2</v>
      </c>
      <c r="BO24" s="15">
        <v>0.2</v>
      </c>
      <c r="BP24" s="15">
        <v>0.2</v>
      </c>
      <c r="BQ24" s="15">
        <v>0.2</v>
      </c>
      <c r="BR24" s="15">
        <v>0.2</v>
      </c>
      <c r="BS24" s="15">
        <v>0.2</v>
      </c>
      <c r="BT24" s="15">
        <v>0.2</v>
      </c>
      <c r="BU24" s="15">
        <v>0.2</v>
      </c>
      <c r="BV24" s="15">
        <v>0.2</v>
      </c>
      <c r="BW24" s="15">
        <v>0.2</v>
      </c>
      <c r="BX24" s="15">
        <v>0.2</v>
      </c>
      <c r="BY24" s="15">
        <v>0.2</v>
      </c>
      <c r="BZ24" s="15">
        <v>0.2</v>
      </c>
      <c r="CA24" s="15">
        <v>0.2</v>
      </c>
      <c r="CB24" s="15">
        <v>0.2</v>
      </c>
      <c r="CC24" s="15">
        <v>0.2</v>
      </c>
      <c r="CD24" s="15">
        <v>0.2</v>
      </c>
      <c r="CE24" s="15">
        <v>0.2</v>
      </c>
      <c r="CF24" s="15">
        <v>0.2</v>
      </c>
      <c r="CG24" s="15">
        <v>0.2</v>
      </c>
      <c r="CH24" s="15">
        <v>0.2</v>
      </c>
      <c r="CI24" s="15">
        <v>0.2</v>
      </c>
      <c r="CJ24" s="15">
        <v>0.2</v>
      </c>
      <c r="CK24" s="15">
        <v>0.2</v>
      </c>
      <c r="CL24" s="15">
        <v>0.2</v>
      </c>
      <c r="CM24" s="15">
        <v>0.2</v>
      </c>
      <c r="CN24" s="15">
        <v>0.2</v>
      </c>
      <c r="CO24" s="15">
        <v>0.2</v>
      </c>
      <c r="CP24" s="15">
        <v>0.2</v>
      </c>
      <c r="CQ24" s="15">
        <v>0.2</v>
      </c>
      <c r="CR24" s="15">
        <v>0.2</v>
      </c>
      <c r="CS24" s="15">
        <v>0.2</v>
      </c>
      <c r="CT24" s="15">
        <v>0.2</v>
      </c>
      <c r="CU24" s="15">
        <v>0.2</v>
      </c>
      <c r="CV24" s="15">
        <v>0.2</v>
      </c>
      <c r="CW24" s="15">
        <v>0.2</v>
      </c>
      <c r="CX24" s="15">
        <v>0.2</v>
      </c>
      <c r="CY24" s="15">
        <v>0.2</v>
      </c>
      <c r="CZ24" s="15">
        <v>0.2</v>
      </c>
      <c r="DA24" s="15">
        <v>0.2</v>
      </c>
      <c r="DB24" s="15">
        <v>0.2</v>
      </c>
      <c r="DC24" s="15">
        <v>0.2</v>
      </c>
      <c r="DE24">
        <f>DE23*(1-H23*0.5)+$C24*H23*0.5*0.8+H73-(0.22/3)*DE23</f>
        <v>151.25453153316</v>
      </c>
      <c r="DF24">
        <f t="shared" ref="DF24:EK24" si="65">DF23*(1-I23*0.5)+$C24*I23*0.5*0.8+I73-(0.22/3)*DF23</f>
        <v>125.720943659249</v>
      </c>
      <c r="DG24">
        <f t="shared" si="65"/>
        <v>98.5085043383047</v>
      </c>
      <c r="DH24">
        <f t="shared" si="65"/>
        <v>143.724160049366</v>
      </c>
      <c r="DI24">
        <f t="shared" si="65"/>
        <v>52.5991090761311</v>
      </c>
      <c r="DJ24">
        <f t="shared" si="65"/>
        <v>68.2128525268512</v>
      </c>
      <c r="DK24">
        <f t="shared" si="65"/>
        <v>107.513388288076</v>
      </c>
      <c r="DL24">
        <f t="shared" si="65"/>
        <v>161.826825419308</v>
      </c>
      <c r="DM24">
        <f t="shared" si="65"/>
        <v>83.5041124495576</v>
      </c>
      <c r="DN24">
        <f t="shared" si="65"/>
        <v>83.042569109072</v>
      </c>
      <c r="DO24">
        <f t="shared" si="65"/>
        <v>110.90842767876</v>
      </c>
      <c r="DP24">
        <f t="shared" si="65"/>
        <v>119.045828494464</v>
      </c>
      <c r="DQ24">
        <f t="shared" si="65"/>
        <v>119.311205291325</v>
      </c>
      <c r="DR24">
        <f t="shared" si="65"/>
        <v>52.1092801367246</v>
      </c>
      <c r="DS24">
        <f t="shared" si="65"/>
        <v>84.645790132146</v>
      </c>
      <c r="DT24">
        <f t="shared" si="65"/>
        <v>79.5886597906935</v>
      </c>
      <c r="DU24">
        <f t="shared" si="65"/>
        <v>92.3137403002815</v>
      </c>
      <c r="DV24">
        <f t="shared" si="65"/>
        <v>99.5480700070987</v>
      </c>
      <c r="DW24">
        <f t="shared" si="65"/>
        <v>58.7224052330342</v>
      </c>
      <c r="DX24">
        <f t="shared" si="65"/>
        <v>52.7216131585125</v>
      </c>
      <c r="DY24">
        <f t="shared" si="65"/>
        <v>57.0399698736145</v>
      </c>
      <c r="DZ24">
        <f t="shared" si="65"/>
        <v>82.2615551379349</v>
      </c>
      <c r="EA24">
        <f t="shared" si="65"/>
        <v>83.9539415453643</v>
      </c>
      <c r="EB24">
        <f t="shared" si="65"/>
        <v>78.2103276247271</v>
      </c>
      <c r="EC24">
        <f t="shared" si="65"/>
        <v>60.2559125092838</v>
      </c>
      <c r="ED24">
        <f t="shared" si="65"/>
        <v>83.8058558216997</v>
      </c>
      <c r="EE24">
        <f t="shared" si="65"/>
        <v>83.9227546764805</v>
      </c>
      <c r="EF24">
        <f t="shared" si="65"/>
        <v>71.733936220648</v>
      </c>
      <c r="EG24">
        <f t="shared" si="65"/>
        <v>122.161178076617</v>
      </c>
      <c r="EH24">
        <f t="shared" si="65"/>
        <v>254.364996279154</v>
      </c>
      <c r="EI24">
        <f t="shared" si="65"/>
        <v>147.490596714402</v>
      </c>
      <c r="EJ24">
        <f t="shared" si="65"/>
        <v>177.346686632899</v>
      </c>
      <c r="EK24">
        <f t="shared" si="65"/>
        <v>62.6340715075743</v>
      </c>
      <c r="EL24">
        <f t="shared" ref="EL24:FQ24" si="66">EL23*(1-AO23*0.5)+$C24*AO23*0.5*0.8+AO73-(0.22/3)*EL23</f>
        <v>84.2646813763458</v>
      </c>
      <c r="EM24">
        <f t="shared" si="66"/>
        <v>96.3418179007724</v>
      </c>
      <c r="EN24">
        <f t="shared" si="66"/>
        <v>133.296090960961</v>
      </c>
      <c r="EO24">
        <f t="shared" si="66"/>
        <v>117.413284381557</v>
      </c>
      <c r="EP24">
        <f t="shared" si="66"/>
        <v>53.5598824898677</v>
      </c>
      <c r="EQ24">
        <f t="shared" si="66"/>
        <v>51.5517951382316</v>
      </c>
      <c r="ER24">
        <f t="shared" si="66"/>
        <v>83.4084294269277</v>
      </c>
      <c r="ES24">
        <f t="shared" si="66"/>
        <v>71.5606547385587</v>
      </c>
      <c r="ET24">
        <f t="shared" si="66"/>
        <v>79.5494676360186</v>
      </c>
      <c r="EU24">
        <f t="shared" si="66"/>
        <v>94.4257081630464</v>
      </c>
      <c r="EV24">
        <f t="shared" si="66"/>
        <v>69.3888830347483</v>
      </c>
      <c r="EW24">
        <f t="shared" si="66"/>
        <v>84.9433789671487</v>
      </c>
      <c r="EX24">
        <f t="shared" si="66"/>
        <v>110.694508744932</v>
      </c>
      <c r="EY24">
        <f t="shared" si="66"/>
        <v>92.4676459637388</v>
      </c>
      <c r="EZ24">
        <f t="shared" si="66"/>
        <v>95.8941166178784</v>
      </c>
      <c r="FA24">
        <f t="shared" si="66"/>
        <v>104.952597519141</v>
      </c>
      <c r="FB24">
        <f t="shared" si="66"/>
        <v>118.348494011432</v>
      </c>
      <c r="FC24">
        <f t="shared" si="66"/>
        <v>60.1034346276069</v>
      </c>
      <c r="FD24">
        <f t="shared" si="66"/>
        <v>67.9015194279942</v>
      </c>
      <c r="FE24">
        <f t="shared" si="66"/>
        <v>52.3870194924129</v>
      </c>
      <c r="FF24">
        <f t="shared" si="66"/>
        <v>97.3357797869166</v>
      </c>
      <c r="FG24">
        <f t="shared" si="66"/>
        <v>96.3051292961833</v>
      </c>
      <c r="FH24">
        <f t="shared" si="66"/>
        <v>53.3266094340452</v>
      </c>
      <c r="FI24">
        <f t="shared" si="66"/>
        <v>99.0539188246741</v>
      </c>
      <c r="FJ24">
        <f t="shared" si="66"/>
        <v>60.8165843195141</v>
      </c>
      <c r="FK24">
        <f t="shared" si="66"/>
        <v>83.6118386146147</v>
      </c>
      <c r="FL24">
        <f t="shared" si="66"/>
        <v>56.5159687556721</v>
      </c>
      <c r="FM24">
        <f t="shared" si="66"/>
        <v>59.2413332658068</v>
      </c>
      <c r="FN24">
        <f t="shared" si="66"/>
        <v>76.6448867115778</v>
      </c>
      <c r="FO24">
        <f t="shared" si="66"/>
        <v>55.5088316201929</v>
      </c>
      <c r="FP24">
        <f t="shared" si="66"/>
        <v>86.0404700821858</v>
      </c>
      <c r="FQ24">
        <f t="shared" si="66"/>
        <v>59.5938764836101</v>
      </c>
      <c r="FR24">
        <f t="shared" ref="FR24:GZ24" si="67">FR23*(1-BU23*0.5)+$C24*BU23*0.5*0.8+BU73-(0.22/3)*FR23</f>
        <v>93.4102785964075</v>
      </c>
      <c r="FS24">
        <f t="shared" si="67"/>
        <v>145.230166226949</v>
      </c>
      <c r="FT24">
        <f t="shared" si="67"/>
        <v>50.1745015951561</v>
      </c>
      <c r="FU24">
        <f t="shared" si="67"/>
        <v>123.329839373249</v>
      </c>
      <c r="FV24">
        <f t="shared" si="67"/>
        <v>70.4884074607148</v>
      </c>
      <c r="FW24">
        <f t="shared" si="67"/>
        <v>84.3088029728608</v>
      </c>
      <c r="FX24">
        <f t="shared" si="67"/>
        <v>71.883847784184</v>
      </c>
      <c r="FY24">
        <f t="shared" si="67"/>
        <v>53.4909368370857</v>
      </c>
      <c r="FZ24">
        <f t="shared" si="67"/>
        <v>60.275584382473</v>
      </c>
      <c r="GA24">
        <f t="shared" si="67"/>
        <v>60.127672537599</v>
      </c>
      <c r="GB24">
        <f t="shared" si="67"/>
        <v>263.585355817187</v>
      </c>
      <c r="GC24">
        <f t="shared" si="67"/>
        <v>71.252682270189</v>
      </c>
      <c r="GD24">
        <f t="shared" si="67"/>
        <v>83.7982754431687</v>
      </c>
      <c r="GE24">
        <f t="shared" si="67"/>
        <v>64.4732391034841</v>
      </c>
      <c r="GF24">
        <f t="shared" si="67"/>
        <v>53.4884564793335</v>
      </c>
      <c r="GG24">
        <f t="shared" si="67"/>
        <v>53.9268702817222</v>
      </c>
      <c r="GH24">
        <f t="shared" si="67"/>
        <v>114.532089541823</v>
      </c>
      <c r="GI24">
        <f t="shared" si="67"/>
        <v>50.1193156974973</v>
      </c>
      <c r="GJ24">
        <f t="shared" si="67"/>
        <v>81.197309739685</v>
      </c>
      <c r="GK24">
        <f t="shared" si="67"/>
        <v>89.4914817683905</v>
      </c>
      <c r="GL24">
        <f t="shared" si="67"/>
        <v>49.9926757229618</v>
      </c>
      <c r="GM24">
        <f t="shared" si="67"/>
        <v>84.3733551027185</v>
      </c>
      <c r="GN24">
        <f t="shared" si="67"/>
        <v>181.107780367696</v>
      </c>
      <c r="GO24">
        <f t="shared" si="67"/>
        <v>60.1596532121172</v>
      </c>
      <c r="GP24">
        <f t="shared" si="67"/>
        <v>67.6783641835971</v>
      </c>
      <c r="GQ24">
        <f t="shared" si="67"/>
        <v>49.7679068284112</v>
      </c>
      <c r="GR24">
        <f t="shared" si="67"/>
        <v>58.3390947266099</v>
      </c>
      <c r="GS24">
        <f t="shared" si="67"/>
        <v>59.893098583497</v>
      </c>
      <c r="GT24">
        <f t="shared" si="67"/>
        <v>68.6507279014559</v>
      </c>
      <c r="GU24">
        <f t="shared" si="67"/>
        <v>204.666899748943</v>
      </c>
      <c r="GV24">
        <f t="shared" si="67"/>
        <v>60.0509244459043</v>
      </c>
      <c r="GW24">
        <f t="shared" si="67"/>
        <v>96.3056181331185</v>
      </c>
      <c r="GX24">
        <f t="shared" si="67"/>
        <v>109.842473510862</v>
      </c>
      <c r="GY24">
        <f t="shared" si="67"/>
        <v>68.9723892383493</v>
      </c>
      <c r="GZ24">
        <f t="shared" si="67"/>
        <v>228.429868680555</v>
      </c>
      <c r="HA24" s="17">
        <v>136.833333333333</v>
      </c>
      <c r="HB24">
        <f t="shared" si="7"/>
        <v>91.0326838140279</v>
      </c>
    </row>
    <row r="25" spans="1:210">
      <c r="A25" s="2">
        <v>42793.4791666667</v>
      </c>
      <c r="B25" s="3">
        <v>97.8333333333333</v>
      </c>
      <c r="C25" s="3">
        <v>144</v>
      </c>
      <c r="E25" s="18">
        <v>2</v>
      </c>
      <c r="F25">
        <v>0</v>
      </c>
      <c r="H25" s="15">
        <v>0.2</v>
      </c>
      <c r="I25" s="15">
        <v>0.2</v>
      </c>
      <c r="J25" s="15">
        <v>0.2</v>
      </c>
      <c r="K25" s="15">
        <v>0.2</v>
      </c>
      <c r="L25" s="15">
        <v>0.2</v>
      </c>
      <c r="M25" s="15">
        <v>0.2</v>
      </c>
      <c r="N25" s="15">
        <v>0.2</v>
      </c>
      <c r="O25" s="15">
        <v>0.2</v>
      </c>
      <c r="P25" s="15">
        <v>0.2</v>
      </c>
      <c r="Q25" s="15">
        <v>0.2</v>
      </c>
      <c r="R25" s="15">
        <v>0.2</v>
      </c>
      <c r="S25" s="15">
        <v>0.2</v>
      </c>
      <c r="T25" s="15">
        <v>0.2</v>
      </c>
      <c r="U25" s="15">
        <v>0.2</v>
      </c>
      <c r="V25" s="15">
        <v>0.2</v>
      </c>
      <c r="W25" s="15">
        <v>0.2</v>
      </c>
      <c r="X25" s="15">
        <v>0.2</v>
      </c>
      <c r="Y25" s="15">
        <v>0.2</v>
      </c>
      <c r="Z25" s="15">
        <v>0.2</v>
      </c>
      <c r="AA25" s="15">
        <v>0.2</v>
      </c>
      <c r="AB25" s="15">
        <v>0.2</v>
      </c>
      <c r="AC25" s="15">
        <v>0.2</v>
      </c>
      <c r="AD25" s="15">
        <v>0.2</v>
      </c>
      <c r="AE25" s="15">
        <v>0.2</v>
      </c>
      <c r="AF25" s="15">
        <v>0.2</v>
      </c>
      <c r="AG25" s="15">
        <v>0.2</v>
      </c>
      <c r="AH25" s="15">
        <v>0.2</v>
      </c>
      <c r="AI25" s="15">
        <v>0.2</v>
      </c>
      <c r="AJ25" s="15">
        <v>0.2</v>
      </c>
      <c r="AK25" s="15">
        <v>0.2</v>
      </c>
      <c r="AL25" s="15">
        <v>0.2</v>
      </c>
      <c r="AM25" s="15">
        <v>0.2</v>
      </c>
      <c r="AN25" s="15">
        <v>0.2</v>
      </c>
      <c r="AO25" s="15">
        <v>0.2</v>
      </c>
      <c r="AP25" s="15">
        <v>0.2</v>
      </c>
      <c r="AQ25" s="15">
        <v>0.2</v>
      </c>
      <c r="AR25" s="15">
        <v>0.2</v>
      </c>
      <c r="AS25" s="15">
        <v>0.2</v>
      </c>
      <c r="AT25" s="15">
        <v>0.2</v>
      </c>
      <c r="AU25" s="15">
        <v>0.2</v>
      </c>
      <c r="AV25" s="15">
        <v>0.2</v>
      </c>
      <c r="AW25" s="15">
        <v>0.2</v>
      </c>
      <c r="AX25" s="15">
        <v>0.2</v>
      </c>
      <c r="AY25" s="15">
        <v>0.2</v>
      </c>
      <c r="AZ25" s="15">
        <v>0.2</v>
      </c>
      <c r="BA25" s="15">
        <v>0.2</v>
      </c>
      <c r="BB25" s="15">
        <v>0.2</v>
      </c>
      <c r="BC25" s="15">
        <v>0.2</v>
      </c>
      <c r="BD25" s="15">
        <v>0.2</v>
      </c>
      <c r="BE25" s="15">
        <v>0.2</v>
      </c>
      <c r="BF25" s="15">
        <v>0.2</v>
      </c>
      <c r="BG25" s="15">
        <v>0.2</v>
      </c>
      <c r="BH25" s="15">
        <v>0.2</v>
      </c>
      <c r="BI25" s="15">
        <v>0.2</v>
      </c>
      <c r="BJ25" s="15">
        <v>0.2</v>
      </c>
      <c r="BK25" s="15">
        <v>0.2</v>
      </c>
      <c r="BL25" s="15">
        <v>0.2</v>
      </c>
      <c r="BM25" s="15">
        <v>0.2</v>
      </c>
      <c r="BN25" s="15">
        <v>0.2</v>
      </c>
      <c r="BO25" s="15">
        <v>0.2</v>
      </c>
      <c r="BP25" s="15">
        <v>0.2</v>
      </c>
      <c r="BQ25" s="15">
        <v>0.2</v>
      </c>
      <c r="BR25" s="15">
        <v>0.2</v>
      </c>
      <c r="BS25" s="15">
        <v>0.2</v>
      </c>
      <c r="BT25" s="15">
        <v>0.2</v>
      </c>
      <c r="BU25" s="15">
        <v>0.2</v>
      </c>
      <c r="BV25" s="15">
        <v>0.2</v>
      </c>
      <c r="BW25" s="15">
        <v>0.2</v>
      </c>
      <c r="BX25" s="15">
        <v>0.2</v>
      </c>
      <c r="BY25" s="15">
        <v>0.2</v>
      </c>
      <c r="BZ25" s="15">
        <v>0.2</v>
      </c>
      <c r="CA25" s="15">
        <v>0.2</v>
      </c>
      <c r="CB25" s="15">
        <v>0.2</v>
      </c>
      <c r="CC25" s="15">
        <v>0.2</v>
      </c>
      <c r="CD25" s="15">
        <v>0.2</v>
      </c>
      <c r="CE25" s="15">
        <v>0.2</v>
      </c>
      <c r="CF25" s="15">
        <v>0.2</v>
      </c>
      <c r="CG25" s="15">
        <v>0.2</v>
      </c>
      <c r="CH25" s="15">
        <v>0.2</v>
      </c>
      <c r="CI25" s="15">
        <v>0.2</v>
      </c>
      <c r="CJ25" s="15">
        <v>0.2</v>
      </c>
      <c r="CK25" s="15">
        <v>0.2</v>
      </c>
      <c r="CL25" s="15">
        <v>0.2</v>
      </c>
      <c r="CM25" s="15">
        <v>0.2</v>
      </c>
      <c r="CN25" s="15">
        <v>0.2</v>
      </c>
      <c r="CO25" s="15">
        <v>0.2</v>
      </c>
      <c r="CP25" s="15">
        <v>0.2</v>
      </c>
      <c r="CQ25" s="15">
        <v>0.2</v>
      </c>
      <c r="CR25" s="15">
        <v>0.2</v>
      </c>
      <c r="CS25" s="15">
        <v>0.2</v>
      </c>
      <c r="CT25" s="15">
        <v>0.2</v>
      </c>
      <c r="CU25" s="15">
        <v>0.2</v>
      </c>
      <c r="CV25" s="15">
        <v>0.2</v>
      </c>
      <c r="CW25" s="15">
        <v>0.2</v>
      </c>
      <c r="CX25" s="15">
        <v>0.2</v>
      </c>
      <c r="CY25" s="15">
        <v>0.2</v>
      </c>
      <c r="CZ25" s="15">
        <v>0.2</v>
      </c>
      <c r="DA25" s="15">
        <v>0.2</v>
      </c>
      <c r="DB25" s="15">
        <v>0.2</v>
      </c>
      <c r="DC25" s="15">
        <v>0.2</v>
      </c>
      <c r="DE25">
        <f t="shared" ref="DE25:DE42" si="68">DE24*(1-H24*0.5)+$C25*H24*0.5*0.8+H74-(0.22/3)*DE24</f>
        <v>116.557079400745</v>
      </c>
      <c r="DF25">
        <f t="shared" ref="DF25:EK25" si="69">DF24*(1-I24*0.5)+$C25*I24*0.5*0.8+I74-(0.22/3)*DF24</f>
        <v>95.4493134249789</v>
      </c>
      <c r="DG25">
        <f t="shared" si="69"/>
        <v>72.9536969196652</v>
      </c>
      <c r="DH25">
        <f t="shared" si="69"/>
        <v>110.331972307476</v>
      </c>
      <c r="DI25">
        <f t="shared" si="69"/>
        <v>35.0019301696017</v>
      </c>
      <c r="DJ25">
        <f t="shared" si="69"/>
        <v>47.909291422197</v>
      </c>
      <c r="DK25">
        <f t="shared" si="69"/>
        <v>80.3977343181429</v>
      </c>
      <c r="DL25">
        <f t="shared" si="69"/>
        <v>125.296842346628</v>
      </c>
      <c r="DM25">
        <f t="shared" si="69"/>
        <v>60.5500662916343</v>
      </c>
      <c r="DN25">
        <f t="shared" si="69"/>
        <v>60.1685237968328</v>
      </c>
      <c r="DO25">
        <f t="shared" si="69"/>
        <v>83.2043002144416</v>
      </c>
      <c r="DP25">
        <f t="shared" si="69"/>
        <v>89.9312182220901</v>
      </c>
      <c r="DQ25">
        <f t="shared" si="69"/>
        <v>90.1505963741622</v>
      </c>
      <c r="DR25">
        <f t="shared" si="69"/>
        <v>34.5970049130257</v>
      </c>
      <c r="DS25">
        <f t="shared" si="69"/>
        <v>61.4938531759074</v>
      </c>
      <c r="DT25">
        <f t="shared" si="69"/>
        <v>57.31329209364</v>
      </c>
      <c r="DU25">
        <f t="shared" si="69"/>
        <v>67.8326919815661</v>
      </c>
      <c r="DV25">
        <f t="shared" si="69"/>
        <v>73.8130712058682</v>
      </c>
      <c r="DW25">
        <f t="shared" si="69"/>
        <v>40.0638549926416</v>
      </c>
      <c r="DX25">
        <f t="shared" si="69"/>
        <v>35.103200211037</v>
      </c>
      <c r="DY25">
        <f t="shared" si="69"/>
        <v>38.673041762188</v>
      </c>
      <c r="DZ25">
        <f t="shared" si="69"/>
        <v>59.5228855806928</v>
      </c>
      <c r="EA25">
        <f t="shared" si="69"/>
        <v>60.9219250108345</v>
      </c>
      <c r="EB25">
        <f t="shared" si="69"/>
        <v>56.173870836441</v>
      </c>
      <c r="EC25">
        <f t="shared" si="69"/>
        <v>41.331554341008</v>
      </c>
      <c r="ED25">
        <f t="shared" si="69"/>
        <v>60.7995074792718</v>
      </c>
      <c r="EE25">
        <f t="shared" si="69"/>
        <v>60.8961438658905</v>
      </c>
      <c r="EF25">
        <f t="shared" si="69"/>
        <v>50.8200539424024</v>
      </c>
      <c r="EG25">
        <f t="shared" si="69"/>
        <v>92.5065738766702</v>
      </c>
      <c r="EH25">
        <f t="shared" si="69"/>
        <v>201.795063590767</v>
      </c>
      <c r="EI25">
        <f t="shared" si="69"/>
        <v>113.445559950572</v>
      </c>
      <c r="EJ25">
        <f t="shared" si="69"/>
        <v>138.126594283196</v>
      </c>
      <c r="EK25">
        <f t="shared" si="69"/>
        <v>43.2974991129281</v>
      </c>
      <c r="EL25">
        <f t="shared" ref="EL25:FQ25" si="70">EL24*(1-AO24*0.5)+$C25*AO24*0.5*0.8+AO74-(0.22/3)*EL24</f>
        <v>61.1788032711125</v>
      </c>
      <c r="EM25">
        <f t="shared" si="70"/>
        <v>71.1625694646385</v>
      </c>
      <c r="EN25">
        <f t="shared" si="70"/>
        <v>101.711435194395</v>
      </c>
      <c r="EO25">
        <f t="shared" si="70"/>
        <v>88.5816484220871</v>
      </c>
      <c r="EP25">
        <f t="shared" si="70"/>
        <v>35.7961695249573</v>
      </c>
      <c r="EQ25">
        <f t="shared" si="70"/>
        <v>34.1361506476048</v>
      </c>
      <c r="ER25">
        <f t="shared" si="70"/>
        <v>60.4709683262602</v>
      </c>
      <c r="ES25">
        <f t="shared" si="70"/>
        <v>50.6768079172085</v>
      </c>
      <c r="ET25">
        <f t="shared" si="70"/>
        <v>57.2808932457754</v>
      </c>
      <c r="EU25">
        <f t="shared" si="70"/>
        <v>69.578585414785</v>
      </c>
      <c r="EV25">
        <f t="shared" si="70"/>
        <v>48.8814766420586</v>
      </c>
      <c r="EW25">
        <f t="shared" si="70"/>
        <v>61.7398599461762</v>
      </c>
      <c r="EX25">
        <f t="shared" si="70"/>
        <v>83.0274605624771</v>
      </c>
      <c r="EY25">
        <f t="shared" si="70"/>
        <v>67.9599206633574</v>
      </c>
      <c r="EZ25">
        <f t="shared" si="70"/>
        <v>70.7924697374461</v>
      </c>
      <c r="FA25">
        <f t="shared" si="70"/>
        <v>78.2808139491568</v>
      </c>
      <c r="FB25">
        <f t="shared" si="70"/>
        <v>89.3547550494507</v>
      </c>
      <c r="FC25">
        <f t="shared" si="70"/>
        <v>41.2055059588217</v>
      </c>
      <c r="FD25">
        <f t="shared" si="70"/>
        <v>47.6519227271419</v>
      </c>
      <c r="FE25">
        <f t="shared" si="70"/>
        <v>34.8266027803947</v>
      </c>
      <c r="FF25">
        <f t="shared" si="70"/>
        <v>71.9842446238511</v>
      </c>
      <c r="FG25">
        <f t="shared" si="70"/>
        <v>71.1322402181782</v>
      </c>
      <c r="FH25">
        <f t="shared" si="70"/>
        <v>35.6033304654774</v>
      </c>
      <c r="FI25">
        <f t="shared" si="70"/>
        <v>73.4045728950639</v>
      </c>
      <c r="FJ25">
        <f t="shared" si="70"/>
        <v>41.795043037465</v>
      </c>
      <c r="FK25">
        <f t="shared" si="70"/>
        <v>60.6391199214149</v>
      </c>
      <c r="FL25">
        <f t="shared" si="70"/>
        <v>38.2398675046889</v>
      </c>
      <c r="FM25">
        <f t="shared" si="70"/>
        <v>40.4928354997337</v>
      </c>
      <c r="FN25">
        <f t="shared" si="70"/>
        <v>54.8797730149043</v>
      </c>
      <c r="FO25">
        <f t="shared" si="70"/>
        <v>37.4073008060261</v>
      </c>
      <c r="FP25">
        <f t="shared" si="70"/>
        <v>62.6467886012736</v>
      </c>
      <c r="FQ25">
        <f t="shared" si="70"/>
        <v>40.784271226451</v>
      </c>
      <c r="FR25">
        <f t="shared" ref="FR25:GZ25" si="71">FR24*(1-BU24*0.5)+$C25*BU24*0.5*0.8+BU74-(0.22/3)*FR24</f>
        <v>68.7391636396968</v>
      </c>
      <c r="FS25">
        <f t="shared" si="71"/>
        <v>111.576937414278</v>
      </c>
      <c r="FT25">
        <f t="shared" si="71"/>
        <v>32.9975879853291</v>
      </c>
      <c r="FU25">
        <f t="shared" si="71"/>
        <v>93.4726672152191</v>
      </c>
      <c r="FV25">
        <f t="shared" si="71"/>
        <v>49.7904168341909</v>
      </c>
      <c r="FW25">
        <f t="shared" si="71"/>
        <v>61.2152771242316</v>
      </c>
      <c r="FX25">
        <f t="shared" si="71"/>
        <v>50.9439808349254</v>
      </c>
      <c r="FY25">
        <f t="shared" si="71"/>
        <v>35.7391744519909</v>
      </c>
      <c r="FZ25">
        <f t="shared" si="71"/>
        <v>41.3478164228444</v>
      </c>
      <c r="GA25">
        <f t="shared" si="71"/>
        <v>41.2255426310819</v>
      </c>
      <c r="GB25">
        <f t="shared" si="71"/>
        <v>209.417227475541</v>
      </c>
      <c r="GC25">
        <f t="shared" si="71"/>
        <v>50.4222173433562</v>
      </c>
      <c r="GD25">
        <f t="shared" si="71"/>
        <v>60.7932410330195</v>
      </c>
      <c r="GE25">
        <f t="shared" si="71"/>
        <v>44.8178776588802</v>
      </c>
      <c r="GF25">
        <f t="shared" si="71"/>
        <v>35.7371240229157</v>
      </c>
      <c r="GG25">
        <f t="shared" si="71"/>
        <v>36.099546099557</v>
      </c>
      <c r="GH25">
        <f t="shared" si="71"/>
        <v>86.1998606879073</v>
      </c>
      <c r="GI25">
        <f t="shared" si="71"/>
        <v>32.9519676432644</v>
      </c>
      <c r="GJ25">
        <f t="shared" si="71"/>
        <v>58.6431093848062</v>
      </c>
      <c r="GK25">
        <f t="shared" si="71"/>
        <v>65.4996249285362</v>
      </c>
      <c r="GL25">
        <f t="shared" si="71"/>
        <v>32.8472785976484</v>
      </c>
      <c r="GM25">
        <f t="shared" si="71"/>
        <v>61.2686402182473</v>
      </c>
      <c r="GN25">
        <f t="shared" si="71"/>
        <v>141.235765103962</v>
      </c>
      <c r="GO25">
        <f t="shared" si="71"/>
        <v>41.2519799886835</v>
      </c>
      <c r="GP25">
        <f t="shared" si="71"/>
        <v>47.467447725107</v>
      </c>
      <c r="GQ25">
        <f t="shared" si="71"/>
        <v>32.6614696448199</v>
      </c>
      <c r="GR25">
        <f t="shared" si="71"/>
        <v>39.7469849739975</v>
      </c>
      <c r="GS25">
        <f t="shared" si="71"/>
        <v>41.0316281623575</v>
      </c>
      <c r="GT25">
        <f t="shared" si="71"/>
        <v>48.2712683985369</v>
      </c>
      <c r="GU25">
        <f t="shared" si="71"/>
        <v>160.71130379246</v>
      </c>
      <c r="GV25">
        <f t="shared" si="71"/>
        <v>41.1620975419475</v>
      </c>
      <c r="GW25">
        <f t="shared" si="71"/>
        <v>71.1326443233779</v>
      </c>
      <c r="GX25">
        <f t="shared" si="71"/>
        <v>82.3231114356456</v>
      </c>
      <c r="GY25">
        <f t="shared" si="71"/>
        <v>48.5371751037021</v>
      </c>
      <c r="GZ25">
        <f t="shared" si="71"/>
        <v>180.355358109259</v>
      </c>
      <c r="HA25" s="17">
        <v>97.8333333333333</v>
      </c>
      <c r="HB25">
        <f t="shared" si="7"/>
        <v>66.773685286263</v>
      </c>
    </row>
    <row r="26" spans="1:210">
      <c r="A26" s="2">
        <v>42793.5</v>
      </c>
      <c r="B26" s="3">
        <v>43.5</v>
      </c>
      <c r="C26" s="3">
        <v>144</v>
      </c>
      <c r="E26" s="9">
        <v>2</v>
      </c>
      <c r="F26">
        <v>0</v>
      </c>
      <c r="H26" s="15">
        <v>0.2</v>
      </c>
      <c r="I26" s="15">
        <v>0.2</v>
      </c>
      <c r="J26" s="15">
        <v>0.2</v>
      </c>
      <c r="K26" s="15">
        <v>0.2</v>
      </c>
      <c r="L26" s="15">
        <v>0.2</v>
      </c>
      <c r="M26" s="15">
        <v>0.2</v>
      </c>
      <c r="N26" s="15">
        <v>0.2</v>
      </c>
      <c r="O26" s="15">
        <v>0.2</v>
      </c>
      <c r="P26" s="15">
        <v>0.2</v>
      </c>
      <c r="Q26" s="15">
        <v>0.2</v>
      </c>
      <c r="R26" s="15">
        <v>0.2</v>
      </c>
      <c r="S26" s="15">
        <v>0.2</v>
      </c>
      <c r="T26" s="15">
        <v>0.2</v>
      </c>
      <c r="U26" s="15">
        <v>0.2</v>
      </c>
      <c r="V26" s="15">
        <v>0.2</v>
      </c>
      <c r="W26" s="15">
        <v>0.2</v>
      </c>
      <c r="X26" s="15">
        <v>0.2</v>
      </c>
      <c r="Y26" s="15">
        <v>0.2</v>
      </c>
      <c r="Z26" s="15">
        <v>0.2</v>
      </c>
      <c r="AA26" s="15">
        <v>0.2</v>
      </c>
      <c r="AB26" s="15">
        <v>0.2</v>
      </c>
      <c r="AC26" s="15">
        <v>0.2</v>
      </c>
      <c r="AD26" s="15">
        <v>0.2</v>
      </c>
      <c r="AE26" s="15">
        <v>0.2</v>
      </c>
      <c r="AF26" s="15">
        <v>0.2</v>
      </c>
      <c r="AG26" s="15">
        <v>0.2</v>
      </c>
      <c r="AH26" s="15">
        <v>0.2</v>
      </c>
      <c r="AI26" s="15">
        <v>0.2</v>
      </c>
      <c r="AJ26" s="15">
        <v>0.2</v>
      </c>
      <c r="AK26" s="15">
        <v>0.2</v>
      </c>
      <c r="AL26" s="15">
        <v>0.2</v>
      </c>
      <c r="AM26" s="15">
        <v>0.2</v>
      </c>
      <c r="AN26" s="15">
        <v>0.2</v>
      </c>
      <c r="AO26" s="15">
        <v>0.2</v>
      </c>
      <c r="AP26" s="15">
        <v>0.2</v>
      </c>
      <c r="AQ26" s="15">
        <v>0.2</v>
      </c>
      <c r="AR26" s="15">
        <v>0.2</v>
      </c>
      <c r="AS26" s="15">
        <v>0.2</v>
      </c>
      <c r="AT26" s="15">
        <v>0.2</v>
      </c>
      <c r="AU26" s="15">
        <v>0.2</v>
      </c>
      <c r="AV26" s="15">
        <v>0.2</v>
      </c>
      <c r="AW26" s="15">
        <v>0.2</v>
      </c>
      <c r="AX26" s="15">
        <v>0.2</v>
      </c>
      <c r="AY26" s="15">
        <v>0.2</v>
      </c>
      <c r="AZ26" s="15">
        <v>0.2</v>
      </c>
      <c r="BA26" s="15">
        <v>0.2</v>
      </c>
      <c r="BB26" s="15">
        <v>0.2</v>
      </c>
      <c r="BC26" s="15">
        <v>0.2</v>
      </c>
      <c r="BD26" s="15">
        <v>0.2</v>
      </c>
      <c r="BE26" s="15">
        <v>0.2</v>
      </c>
      <c r="BF26" s="15">
        <v>0.2</v>
      </c>
      <c r="BG26" s="15">
        <v>0.2</v>
      </c>
      <c r="BH26" s="15">
        <v>0.2</v>
      </c>
      <c r="BI26" s="15">
        <v>0.2</v>
      </c>
      <c r="BJ26" s="15">
        <v>0.2</v>
      </c>
      <c r="BK26" s="15">
        <v>0.2</v>
      </c>
      <c r="BL26" s="15">
        <v>0.2</v>
      </c>
      <c r="BM26" s="15">
        <v>0.2</v>
      </c>
      <c r="BN26" s="15">
        <v>0.2</v>
      </c>
      <c r="BO26" s="15">
        <v>0.2</v>
      </c>
      <c r="BP26" s="15">
        <v>0.2</v>
      </c>
      <c r="BQ26" s="15">
        <v>0.2</v>
      </c>
      <c r="BR26" s="15">
        <v>0.2</v>
      </c>
      <c r="BS26" s="15">
        <v>0.2</v>
      </c>
      <c r="BT26" s="15">
        <v>0.2</v>
      </c>
      <c r="BU26" s="15">
        <v>0.2</v>
      </c>
      <c r="BV26" s="15">
        <v>0.2</v>
      </c>
      <c r="BW26" s="15">
        <v>0.2</v>
      </c>
      <c r="BX26" s="15">
        <v>0.2</v>
      </c>
      <c r="BY26" s="15">
        <v>0.2</v>
      </c>
      <c r="BZ26" s="15">
        <v>0.2</v>
      </c>
      <c r="CA26" s="15">
        <v>0.2</v>
      </c>
      <c r="CB26" s="15">
        <v>0.2</v>
      </c>
      <c r="CC26" s="15">
        <v>0.2</v>
      </c>
      <c r="CD26" s="15">
        <v>0.2</v>
      </c>
      <c r="CE26" s="15">
        <v>0.2</v>
      </c>
      <c r="CF26" s="15">
        <v>0.2</v>
      </c>
      <c r="CG26" s="15">
        <v>0.2</v>
      </c>
      <c r="CH26" s="15">
        <v>0.2</v>
      </c>
      <c r="CI26" s="15">
        <v>0.2</v>
      </c>
      <c r="CJ26" s="15">
        <v>0.2</v>
      </c>
      <c r="CK26" s="15">
        <v>0.2</v>
      </c>
      <c r="CL26" s="15">
        <v>0.2</v>
      </c>
      <c r="CM26" s="15">
        <v>0.2</v>
      </c>
      <c r="CN26" s="15">
        <v>0.2</v>
      </c>
      <c r="CO26" s="15">
        <v>0.2</v>
      </c>
      <c r="CP26" s="15">
        <v>0.2</v>
      </c>
      <c r="CQ26" s="15">
        <v>0.2</v>
      </c>
      <c r="CR26" s="15">
        <v>0.2</v>
      </c>
      <c r="CS26" s="15">
        <v>0.2</v>
      </c>
      <c r="CT26" s="15">
        <v>0.2</v>
      </c>
      <c r="CU26" s="15">
        <v>0.2</v>
      </c>
      <c r="CV26" s="15">
        <v>0.2</v>
      </c>
      <c r="CW26" s="15">
        <v>0.2</v>
      </c>
      <c r="CX26" s="15">
        <v>0.2</v>
      </c>
      <c r="CY26" s="15">
        <v>0.2</v>
      </c>
      <c r="CZ26" s="15">
        <v>0.2</v>
      </c>
      <c r="DA26" s="15">
        <v>0.2</v>
      </c>
      <c r="DB26" s="15">
        <v>0.2</v>
      </c>
      <c r="DC26" s="15">
        <v>0.2</v>
      </c>
      <c r="DE26">
        <f t="shared" si="68"/>
        <v>87.8738523046161</v>
      </c>
      <c r="DF26">
        <f t="shared" ref="DF26:EK26" si="72">DF25*(1-I25*0.5)+$C26*I25*0.5*0.8+I75-(0.22/3)*DF25</f>
        <v>70.4247657646492</v>
      </c>
      <c r="DG26">
        <f t="shared" si="72"/>
        <v>51.8283894535899</v>
      </c>
      <c r="DH26">
        <f t="shared" si="72"/>
        <v>82.7277637741804</v>
      </c>
      <c r="DI26">
        <f t="shared" si="72"/>
        <v>20.4549289402041</v>
      </c>
      <c r="DJ26">
        <f t="shared" si="72"/>
        <v>31.1250142423495</v>
      </c>
      <c r="DK26">
        <f t="shared" si="72"/>
        <v>57.9821270363314</v>
      </c>
      <c r="DL26">
        <f t="shared" si="72"/>
        <v>95.0987230065459</v>
      </c>
      <c r="DM26">
        <f t="shared" si="72"/>
        <v>41.574721467751</v>
      </c>
      <c r="DN26">
        <f t="shared" si="72"/>
        <v>41.2593130053818</v>
      </c>
      <c r="DO26">
        <f t="shared" si="72"/>
        <v>60.3022215106051</v>
      </c>
      <c r="DP26">
        <f t="shared" si="72"/>
        <v>65.8631403969278</v>
      </c>
      <c r="DQ26">
        <f t="shared" si="72"/>
        <v>66.0444930026408</v>
      </c>
      <c r="DR26">
        <f t="shared" si="72"/>
        <v>20.1201907281013</v>
      </c>
      <c r="DS26">
        <f t="shared" si="72"/>
        <v>42.3549186254168</v>
      </c>
      <c r="DT26">
        <f t="shared" si="72"/>
        <v>38.8989881307424</v>
      </c>
      <c r="DU26">
        <f t="shared" si="72"/>
        <v>47.5950253714279</v>
      </c>
      <c r="DV26">
        <f t="shared" si="72"/>
        <v>52.5388055301844</v>
      </c>
      <c r="DW26">
        <f t="shared" si="72"/>
        <v>24.6394534605837</v>
      </c>
      <c r="DX26">
        <f t="shared" si="72"/>
        <v>20.5386455077906</v>
      </c>
      <c r="DY26">
        <f t="shared" si="72"/>
        <v>23.4897145234088</v>
      </c>
      <c r="DZ26">
        <f t="shared" si="72"/>
        <v>40.7255854133727</v>
      </c>
      <c r="EA26">
        <f t="shared" si="72"/>
        <v>41.8821246756232</v>
      </c>
      <c r="EB26">
        <f t="shared" si="72"/>
        <v>37.9570665581246</v>
      </c>
      <c r="EC26">
        <f t="shared" si="72"/>
        <v>25.6874182552333</v>
      </c>
      <c r="ED26">
        <f t="shared" si="72"/>
        <v>41.7809261828646</v>
      </c>
      <c r="EE26">
        <f t="shared" si="72"/>
        <v>41.8608122624695</v>
      </c>
      <c r="EF26">
        <f t="shared" si="72"/>
        <v>33.531244592386</v>
      </c>
      <c r="EG26">
        <f t="shared" si="72"/>
        <v>67.9921010713807</v>
      </c>
      <c r="EH26">
        <f t="shared" si="72"/>
        <v>158.337252568368</v>
      </c>
      <c r="EI26">
        <f t="shared" si="72"/>
        <v>85.3016628924732</v>
      </c>
      <c r="EJ26">
        <f t="shared" si="72"/>
        <v>105.704651274109</v>
      </c>
      <c r="EK26">
        <f t="shared" si="72"/>
        <v>27.3125992666873</v>
      </c>
      <c r="EL26">
        <f t="shared" ref="EL26:FQ26" si="73">EL25*(1-AO25*0.5)+$C26*AO25*0.5*0.8+AO75-(0.22/3)*EL25</f>
        <v>42.0944773707863</v>
      </c>
      <c r="EM26">
        <f t="shared" si="73"/>
        <v>50.3477240907678</v>
      </c>
      <c r="EN26">
        <f t="shared" si="73"/>
        <v>75.6014530940329</v>
      </c>
      <c r="EO26">
        <f t="shared" si="73"/>
        <v>64.7474960289254</v>
      </c>
      <c r="EP26">
        <f t="shared" si="73"/>
        <v>21.1115001406314</v>
      </c>
      <c r="EQ26">
        <f t="shared" si="73"/>
        <v>19.7392178686866</v>
      </c>
      <c r="ER26">
        <f t="shared" si="73"/>
        <v>41.5093338163751</v>
      </c>
      <c r="ES26">
        <f t="shared" si="73"/>
        <v>33.4128278782257</v>
      </c>
      <c r="ET26">
        <f t="shared" si="73"/>
        <v>38.8722050831743</v>
      </c>
      <c r="EU26">
        <f t="shared" si="73"/>
        <v>49.0382972762223</v>
      </c>
      <c r="EV26">
        <f t="shared" si="73"/>
        <v>31.9286873574351</v>
      </c>
      <c r="EW26">
        <f t="shared" si="73"/>
        <v>42.5582842221724</v>
      </c>
      <c r="EX26">
        <f t="shared" si="73"/>
        <v>60.156034064981</v>
      </c>
      <c r="EY26">
        <f t="shared" si="73"/>
        <v>47.7002010817088</v>
      </c>
      <c r="EZ26">
        <f t="shared" si="73"/>
        <v>50.0417749829555</v>
      </c>
      <c r="FA26">
        <f t="shared" si="73"/>
        <v>56.232139531303</v>
      </c>
      <c r="FB26">
        <f t="shared" si="73"/>
        <v>65.3865975075459</v>
      </c>
      <c r="FC26">
        <f t="shared" si="73"/>
        <v>25.5832182592926</v>
      </c>
      <c r="FD26">
        <f t="shared" si="73"/>
        <v>30.912256121104</v>
      </c>
      <c r="FE26">
        <f t="shared" si="73"/>
        <v>20.3099916317929</v>
      </c>
      <c r="FF26">
        <f t="shared" si="73"/>
        <v>51.0269755557169</v>
      </c>
      <c r="FG26">
        <f t="shared" si="73"/>
        <v>50.322651913694</v>
      </c>
      <c r="FH26">
        <f t="shared" si="73"/>
        <v>20.952086518128</v>
      </c>
      <c r="FI26">
        <f t="shared" si="73"/>
        <v>52.2011135932528</v>
      </c>
      <c r="FJ26">
        <f t="shared" si="73"/>
        <v>26.0705689109711</v>
      </c>
      <c r="FK26">
        <f t="shared" si="73"/>
        <v>41.6483391350363</v>
      </c>
      <c r="FL26">
        <f t="shared" si="73"/>
        <v>23.1316238038762</v>
      </c>
      <c r="FM26">
        <f t="shared" si="73"/>
        <v>24.9940773464465</v>
      </c>
      <c r="FN26">
        <f t="shared" si="73"/>
        <v>36.8872790256543</v>
      </c>
      <c r="FO26">
        <f t="shared" si="73"/>
        <v>22.4433686663149</v>
      </c>
      <c r="FP26">
        <f t="shared" si="73"/>
        <v>43.3080119103862</v>
      </c>
      <c r="FQ26">
        <f t="shared" si="73"/>
        <v>25.2349975471995</v>
      </c>
      <c r="FR26">
        <f t="shared" ref="FR26:GZ26" si="74">FR25*(1-BU25*0.5)+$C26*BU25*0.5*0.8+BU75-(0.22/3)*FR25</f>
        <v>48.3443752754827</v>
      </c>
      <c r="FS26">
        <f t="shared" si="74"/>
        <v>83.7569349291363</v>
      </c>
      <c r="FT26">
        <f t="shared" si="74"/>
        <v>18.798006067872</v>
      </c>
      <c r="FU26">
        <f t="shared" si="74"/>
        <v>68.7907382312478</v>
      </c>
      <c r="FV26">
        <f t="shared" si="74"/>
        <v>32.6800779162645</v>
      </c>
      <c r="FW26">
        <f t="shared" si="74"/>
        <v>42.1246290893648</v>
      </c>
      <c r="FX26">
        <f t="shared" si="74"/>
        <v>33.6336908235384</v>
      </c>
      <c r="FY26">
        <f t="shared" si="74"/>
        <v>21.0643842136458</v>
      </c>
      <c r="FZ26">
        <f t="shared" si="74"/>
        <v>25.700861576218</v>
      </c>
      <c r="GA26">
        <f t="shared" si="74"/>
        <v>25.599781908361</v>
      </c>
      <c r="GB26">
        <f t="shared" si="74"/>
        <v>164.638241379781</v>
      </c>
      <c r="GC26">
        <f t="shared" si="74"/>
        <v>33.2023663371745</v>
      </c>
      <c r="GD26">
        <f t="shared" si="74"/>
        <v>41.7757459206294</v>
      </c>
      <c r="GE26">
        <f t="shared" si="74"/>
        <v>28.5694455313409</v>
      </c>
      <c r="GF26">
        <f t="shared" si="74"/>
        <v>21.062689192277</v>
      </c>
      <c r="GG26">
        <f t="shared" si="74"/>
        <v>21.3622914423005</v>
      </c>
      <c r="GH26">
        <f t="shared" si="74"/>
        <v>62.7785515020034</v>
      </c>
      <c r="GI26">
        <f t="shared" si="74"/>
        <v>18.7602932517652</v>
      </c>
      <c r="GJ26">
        <f t="shared" si="74"/>
        <v>39.9983037581065</v>
      </c>
      <c r="GK26">
        <f t="shared" si="74"/>
        <v>45.6663566075899</v>
      </c>
      <c r="GL26">
        <f t="shared" si="74"/>
        <v>18.6737503073894</v>
      </c>
      <c r="GM26">
        <f t="shared" si="74"/>
        <v>42.1687425804177</v>
      </c>
      <c r="GN26">
        <f t="shared" si="74"/>
        <v>108.274899152609</v>
      </c>
      <c r="GO26">
        <f t="shared" si="74"/>
        <v>25.621636790645</v>
      </c>
      <c r="GP26">
        <f t="shared" si="74"/>
        <v>30.7597567860884</v>
      </c>
      <c r="GQ26">
        <f t="shared" si="74"/>
        <v>18.5201482397178</v>
      </c>
      <c r="GR26">
        <f t="shared" si="74"/>
        <v>24.3775075785046</v>
      </c>
      <c r="GS26">
        <f t="shared" si="74"/>
        <v>25.4394792808822</v>
      </c>
      <c r="GT26">
        <f t="shared" si="74"/>
        <v>31.4242485427905</v>
      </c>
      <c r="GU26">
        <f t="shared" si="74"/>
        <v>124.374677801767</v>
      </c>
      <c r="GV26">
        <f t="shared" si="74"/>
        <v>25.5473339680099</v>
      </c>
      <c r="GW26">
        <f t="shared" si="74"/>
        <v>50.3229859739924</v>
      </c>
      <c r="GX26">
        <f t="shared" si="74"/>
        <v>59.5737721201337</v>
      </c>
      <c r="GY26">
        <f t="shared" si="74"/>
        <v>31.6440647523937</v>
      </c>
      <c r="GZ26">
        <f t="shared" si="74"/>
        <v>140.613762703654</v>
      </c>
      <c r="HA26" s="17">
        <v>43.5</v>
      </c>
      <c r="HB26">
        <f t="shared" si="7"/>
        <v>46.7195798366441</v>
      </c>
    </row>
    <row r="27" spans="1:210">
      <c r="A27" s="2">
        <v>42793.5208333333</v>
      </c>
      <c r="B27" s="3">
        <v>28.8333333333333</v>
      </c>
      <c r="C27" s="3">
        <v>144</v>
      </c>
      <c r="E27">
        <v>0</v>
      </c>
      <c r="F27">
        <v>0</v>
      </c>
      <c r="H27" s="15">
        <v>0.075</v>
      </c>
      <c r="I27" s="15">
        <v>0.125</v>
      </c>
      <c r="J27" s="15">
        <v>0.025</v>
      </c>
      <c r="K27" s="15">
        <v>0.025</v>
      </c>
      <c r="L27" s="15">
        <v>0.025</v>
      </c>
      <c r="M27" s="15">
        <v>0.075</v>
      </c>
      <c r="N27" s="15">
        <v>0.175</v>
      </c>
      <c r="O27" s="15">
        <v>0.425</v>
      </c>
      <c r="P27" s="15">
        <v>0.475</v>
      </c>
      <c r="Q27" s="15">
        <v>0.125</v>
      </c>
      <c r="R27" s="15">
        <v>0.125</v>
      </c>
      <c r="S27" s="15">
        <v>0.075</v>
      </c>
      <c r="T27" s="15">
        <v>0.075</v>
      </c>
      <c r="U27" s="15">
        <v>0.025</v>
      </c>
      <c r="V27" s="15">
        <v>0.425</v>
      </c>
      <c r="W27" s="15">
        <v>0.275</v>
      </c>
      <c r="X27" s="15">
        <v>0.275</v>
      </c>
      <c r="Y27" s="15">
        <v>0.025</v>
      </c>
      <c r="Z27" s="15">
        <v>0.075</v>
      </c>
      <c r="AA27" s="15">
        <v>0.125</v>
      </c>
      <c r="AB27" s="15">
        <v>0.025</v>
      </c>
      <c r="AC27" s="15">
        <v>0.025</v>
      </c>
      <c r="AD27" s="15">
        <v>0.025</v>
      </c>
      <c r="AE27" s="15">
        <v>0.025</v>
      </c>
      <c r="AF27" s="15">
        <v>0.025</v>
      </c>
      <c r="AG27" s="15">
        <v>0.425</v>
      </c>
      <c r="AH27" s="15">
        <v>0.475</v>
      </c>
      <c r="AI27" s="15">
        <v>0.025</v>
      </c>
      <c r="AJ27" s="15">
        <v>0.075</v>
      </c>
      <c r="AK27" s="15">
        <v>0.025</v>
      </c>
      <c r="AL27" s="15">
        <v>0.075</v>
      </c>
      <c r="AM27" s="15">
        <v>0.025</v>
      </c>
      <c r="AN27" s="15">
        <v>0.225</v>
      </c>
      <c r="AO27" s="15">
        <v>0.425</v>
      </c>
      <c r="AP27" s="15">
        <v>0.225</v>
      </c>
      <c r="AQ27" s="15">
        <v>0.125</v>
      </c>
      <c r="AR27" s="15">
        <v>0.375</v>
      </c>
      <c r="AS27" s="15">
        <v>0.325</v>
      </c>
      <c r="AT27" s="15">
        <v>0.025</v>
      </c>
      <c r="AU27" s="15">
        <v>0.375</v>
      </c>
      <c r="AV27" s="15">
        <v>0.075</v>
      </c>
      <c r="AW27" s="15">
        <v>0.475</v>
      </c>
      <c r="AX27" s="15">
        <v>0.425</v>
      </c>
      <c r="AY27" s="15">
        <v>0.425</v>
      </c>
      <c r="AZ27" s="15">
        <v>0.275</v>
      </c>
      <c r="BA27" s="15">
        <v>0.425</v>
      </c>
      <c r="BB27" s="15">
        <v>0.275</v>
      </c>
      <c r="BC27" s="15">
        <v>0.125</v>
      </c>
      <c r="BD27" s="15">
        <v>0.375</v>
      </c>
      <c r="BE27" s="15">
        <v>0.425</v>
      </c>
      <c r="BF27" s="15">
        <v>0.375</v>
      </c>
      <c r="BG27" s="15">
        <v>0.425</v>
      </c>
      <c r="BH27" s="15">
        <v>0.125</v>
      </c>
      <c r="BI27" s="15">
        <v>0.375</v>
      </c>
      <c r="BJ27" s="15">
        <v>0.025</v>
      </c>
      <c r="BK27" s="15">
        <v>0.175</v>
      </c>
      <c r="BL27" s="15">
        <v>0.125</v>
      </c>
      <c r="BM27" s="15">
        <v>0.025</v>
      </c>
      <c r="BN27" s="15">
        <v>0.425</v>
      </c>
      <c r="BO27" s="15">
        <v>0.025</v>
      </c>
      <c r="BP27" s="15">
        <v>0.125</v>
      </c>
      <c r="BQ27" s="15">
        <v>0.025</v>
      </c>
      <c r="BR27" s="15">
        <v>0.025</v>
      </c>
      <c r="BS27" s="15">
        <v>0.425</v>
      </c>
      <c r="BT27" s="15">
        <v>0.225</v>
      </c>
      <c r="BU27" s="15">
        <v>0.025</v>
      </c>
      <c r="BV27" s="15">
        <v>0.075</v>
      </c>
      <c r="BW27" s="15">
        <v>0.375</v>
      </c>
      <c r="BX27" s="15">
        <v>0.075</v>
      </c>
      <c r="BY27" s="15">
        <v>0.075</v>
      </c>
      <c r="BZ27" s="15">
        <v>0.425</v>
      </c>
      <c r="CA27" s="15">
        <v>0.025</v>
      </c>
      <c r="CB27" s="15">
        <v>0.025</v>
      </c>
      <c r="CC27" s="15">
        <v>0.125</v>
      </c>
      <c r="CD27" s="15">
        <v>0.075</v>
      </c>
      <c r="CE27" s="15">
        <v>0.425</v>
      </c>
      <c r="CF27" s="15">
        <v>0.025</v>
      </c>
      <c r="CG27" s="15">
        <v>0.175</v>
      </c>
      <c r="CH27" s="15">
        <v>0.425</v>
      </c>
      <c r="CI27" s="15">
        <v>0.075</v>
      </c>
      <c r="CJ27" s="15">
        <v>0.075</v>
      </c>
      <c r="CK27" s="15">
        <v>0.175</v>
      </c>
      <c r="CL27" s="15">
        <v>0.425</v>
      </c>
      <c r="CM27" s="15">
        <v>0.425</v>
      </c>
      <c r="CN27" s="15">
        <v>0.075</v>
      </c>
      <c r="CO27" s="15">
        <v>0.025</v>
      </c>
      <c r="CP27" s="15">
        <v>0.125</v>
      </c>
      <c r="CQ27" s="15">
        <v>0.225</v>
      </c>
      <c r="CR27" s="15">
        <v>0.075</v>
      </c>
      <c r="CS27" s="15">
        <v>0.425</v>
      </c>
      <c r="CT27" s="15">
        <v>0.125</v>
      </c>
      <c r="CU27" s="15">
        <v>0.125</v>
      </c>
      <c r="CV27" s="15">
        <v>0.025</v>
      </c>
      <c r="CW27" s="15">
        <v>0.175</v>
      </c>
      <c r="CX27" s="15">
        <v>0.025</v>
      </c>
      <c r="CY27" s="15">
        <v>0.125</v>
      </c>
      <c r="CZ27" s="15">
        <v>0.125</v>
      </c>
      <c r="DA27" s="15">
        <v>0.075</v>
      </c>
      <c r="DB27" s="15">
        <v>0.225</v>
      </c>
      <c r="DC27" s="15">
        <v>0.075</v>
      </c>
      <c r="DE27">
        <f t="shared" si="68"/>
        <v>84.1623845718159</v>
      </c>
      <c r="DF27">
        <f t="shared" ref="DF27:EK27" si="75">DF26*(1-I26*0.5)+$C27*I26*0.5*0.8+I76-(0.22/3)*DF26</f>
        <v>69.7378063654434</v>
      </c>
      <c r="DG27">
        <f t="shared" si="75"/>
        <v>54.364801948301</v>
      </c>
      <c r="DH27">
        <f t="shared" si="75"/>
        <v>79.9082847199891</v>
      </c>
      <c r="DI27">
        <f t="shared" si="75"/>
        <v>28.429407923902</v>
      </c>
      <c r="DJ27">
        <f t="shared" si="75"/>
        <v>37.2500117736756</v>
      </c>
      <c r="DK27">
        <f t="shared" si="75"/>
        <v>59.4518916833673</v>
      </c>
      <c r="DL27">
        <f t="shared" si="75"/>
        <v>90.134944352078</v>
      </c>
      <c r="DM27">
        <f t="shared" si="75"/>
        <v>45.8884364133409</v>
      </c>
      <c r="DN27">
        <f t="shared" si="75"/>
        <v>45.6276987511156</v>
      </c>
      <c r="DO27">
        <f t="shared" si="75"/>
        <v>61.3698364487668</v>
      </c>
      <c r="DP27">
        <f t="shared" si="75"/>
        <v>65.966862728127</v>
      </c>
      <c r="DQ27">
        <f t="shared" si="75"/>
        <v>66.1167808821831</v>
      </c>
      <c r="DR27">
        <f t="shared" si="75"/>
        <v>28.152691001897</v>
      </c>
      <c r="DS27">
        <f t="shared" si="75"/>
        <v>46.5333993970112</v>
      </c>
      <c r="DT27">
        <f t="shared" si="75"/>
        <v>43.6764968547471</v>
      </c>
      <c r="DU27">
        <f t="shared" si="75"/>
        <v>50.8652209737138</v>
      </c>
      <c r="DV27">
        <f t="shared" si="75"/>
        <v>54.9520792382858</v>
      </c>
      <c r="DW27">
        <f t="shared" si="75"/>
        <v>31.8886148607492</v>
      </c>
      <c r="DX27">
        <f t="shared" si="75"/>
        <v>28.4986136197736</v>
      </c>
      <c r="DY27">
        <f t="shared" si="75"/>
        <v>30.9381640060179</v>
      </c>
      <c r="DZ27">
        <f t="shared" si="75"/>
        <v>45.1864839417215</v>
      </c>
      <c r="EA27">
        <f t="shared" si="75"/>
        <v>46.1425563985151</v>
      </c>
      <c r="EB27">
        <f t="shared" si="75"/>
        <v>42.8978416880497</v>
      </c>
      <c r="EC27">
        <f t="shared" si="75"/>
        <v>32.7549324243262</v>
      </c>
      <c r="ED27">
        <f t="shared" si="75"/>
        <v>46.0588989778348</v>
      </c>
      <c r="EE27">
        <f t="shared" si="75"/>
        <v>46.1249381369748</v>
      </c>
      <c r="EF27">
        <f t="shared" si="75"/>
        <v>39.2391621963724</v>
      </c>
      <c r="EG27">
        <f t="shared" si="75"/>
        <v>67.7268035523414</v>
      </c>
      <c r="EH27">
        <f t="shared" si="75"/>
        <v>142.412128789851</v>
      </c>
      <c r="EI27">
        <f t="shared" si="75"/>
        <v>82.0360413244446</v>
      </c>
      <c r="EJ27">
        <f t="shared" si="75"/>
        <v>98.9025117199301</v>
      </c>
      <c r="EK27">
        <f t="shared" si="75"/>
        <v>34.0984153937948</v>
      </c>
      <c r="EL27">
        <f t="shared" ref="EL27:FQ27" si="76">EL26*(1-AO26*0.5)+$C27*AO26*0.5*0.8+AO76-(0.22/3)*EL26</f>
        <v>46.3181012931834</v>
      </c>
      <c r="EM27">
        <f t="shared" si="76"/>
        <v>53.1407852483681</v>
      </c>
      <c r="EN27">
        <f t="shared" si="76"/>
        <v>74.0172012244005</v>
      </c>
      <c r="EO27">
        <f t="shared" si="76"/>
        <v>65.044596717245</v>
      </c>
      <c r="EP27">
        <f t="shared" si="76"/>
        <v>28.9721734495886</v>
      </c>
      <c r="EQ27">
        <f t="shared" si="76"/>
        <v>27.8377534381143</v>
      </c>
      <c r="ER27">
        <f t="shared" si="76"/>
        <v>45.8343826215368</v>
      </c>
      <c r="ES27">
        <f t="shared" si="76"/>
        <v>39.1412710459999</v>
      </c>
      <c r="ET27">
        <f t="shared" si="76"/>
        <v>43.6543562020908</v>
      </c>
      <c r="EU27">
        <f t="shared" si="76"/>
        <v>52.0583257483438</v>
      </c>
      <c r="EV27">
        <f t="shared" si="76"/>
        <v>37.914381548813</v>
      </c>
      <c r="EW27">
        <f t="shared" si="76"/>
        <v>46.7015149569958</v>
      </c>
      <c r="EX27">
        <f t="shared" si="76"/>
        <v>61.2489881603843</v>
      </c>
      <c r="EY27">
        <f t="shared" si="76"/>
        <v>50.9521662275459</v>
      </c>
      <c r="EZ27">
        <f t="shared" si="76"/>
        <v>52.8878673192432</v>
      </c>
      <c r="FA27">
        <f t="shared" si="76"/>
        <v>58.0052353458771</v>
      </c>
      <c r="FB27">
        <f t="shared" si="76"/>
        <v>65.5729206062379</v>
      </c>
      <c r="FC27">
        <f t="shared" si="76"/>
        <v>32.6687937610152</v>
      </c>
      <c r="FD27">
        <f t="shared" si="76"/>
        <v>37.0741317267793</v>
      </c>
      <c r="FE27">
        <f t="shared" si="76"/>
        <v>28.3095930822821</v>
      </c>
      <c r="FF27">
        <f t="shared" si="76"/>
        <v>53.7022997927259</v>
      </c>
      <c r="FG27">
        <f t="shared" si="76"/>
        <v>53.1200589153203</v>
      </c>
      <c r="FH27">
        <f t="shared" si="76"/>
        <v>28.8403915216525</v>
      </c>
      <c r="FI27">
        <f t="shared" si="76"/>
        <v>54.6729205704223</v>
      </c>
      <c r="FJ27">
        <f t="shared" si="76"/>
        <v>33.0716702997361</v>
      </c>
      <c r="FK27">
        <f t="shared" si="76"/>
        <v>45.9492936849633</v>
      </c>
      <c r="FL27">
        <f t="shared" si="76"/>
        <v>30.6421423445377</v>
      </c>
      <c r="FM27">
        <f t="shared" si="76"/>
        <v>32.1817706063958</v>
      </c>
      <c r="FN27">
        <f t="shared" si="76"/>
        <v>42.0134839945408</v>
      </c>
      <c r="FO27">
        <f t="shared" si="76"/>
        <v>30.0731847641537</v>
      </c>
      <c r="FP27">
        <f t="shared" si="76"/>
        <v>47.3212898459193</v>
      </c>
      <c r="FQ27">
        <f t="shared" si="76"/>
        <v>32.3809313056849</v>
      </c>
      <c r="FR27">
        <f t="shared" ref="FR27:GZ27" si="77">FR26*(1-BU26*0.5)+$C27*BU26*0.5*0.8+BU76-(0.22/3)*FR26</f>
        <v>51.4846835610657</v>
      </c>
      <c r="FS27">
        <f t="shared" si="77"/>
        <v>80.759066208086</v>
      </c>
      <c r="FT27">
        <f t="shared" si="77"/>
        <v>27.0596850161075</v>
      </c>
      <c r="FU27">
        <f t="shared" si="77"/>
        <v>68.3870102711649</v>
      </c>
      <c r="FV27">
        <f t="shared" si="77"/>
        <v>38.5355310774453</v>
      </c>
      <c r="FW27">
        <f t="shared" si="77"/>
        <v>46.3430267138749</v>
      </c>
      <c r="FX27">
        <f t="shared" si="77"/>
        <v>39.3238510807917</v>
      </c>
      <c r="FY27">
        <f t="shared" si="77"/>
        <v>28.9332242832805</v>
      </c>
      <c r="FZ27">
        <f t="shared" si="77"/>
        <v>32.7660455696736</v>
      </c>
      <c r="GA27">
        <f t="shared" si="77"/>
        <v>32.6824863775784</v>
      </c>
      <c r="GB27">
        <f t="shared" si="77"/>
        <v>147.620946207285</v>
      </c>
      <c r="GC27">
        <f t="shared" si="77"/>
        <v>38.9672895053976</v>
      </c>
      <c r="GD27">
        <f t="shared" si="77"/>
        <v>46.0546166277203</v>
      </c>
      <c r="GE27">
        <f t="shared" si="77"/>
        <v>35.1374083059085</v>
      </c>
      <c r="GF27">
        <f t="shared" si="77"/>
        <v>28.9318230656157</v>
      </c>
      <c r="GG27">
        <f t="shared" si="77"/>
        <v>29.1794942589684</v>
      </c>
      <c r="GH27">
        <f t="shared" si="77"/>
        <v>63.4169359083228</v>
      </c>
      <c r="GI27">
        <f t="shared" si="77"/>
        <v>27.0285090881259</v>
      </c>
      <c r="GJ27">
        <f t="shared" si="77"/>
        <v>44.5852644400347</v>
      </c>
      <c r="GK27">
        <f t="shared" si="77"/>
        <v>49.2708547956077</v>
      </c>
      <c r="GL27">
        <f t="shared" si="77"/>
        <v>26.9569669207752</v>
      </c>
      <c r="GM27">
        <f t="shared" si="77"/>
        <v>46.3794938664787</v>
      </c>
      <c r="GN27">
        <f t="shared" si="77"/>
        <v>101.027249966157</v>
      </c>
      <c r="GO27">
        <f t="shared" si="77"/>
        <v>32.7005530802666</v>
      </c>
      <c r="GP27">
        <f t="shared" si="77"/>
        <v>36.9480656098331</v>
      </c>
      <c r="GQ27">
        <f t="shared" si="77"/>
        <v>26.8299892115001</v>
      </c>
      <c r="GR27">
        <f t="shared" si="77"/>
        <v>31.6720729315638</v>
      </c>
      <c r="GS27">
        <f t="shared" si="77"/>
        <v>32.5499695388626</v>
      </c>
      <c r="GT27">
        <f t="shared" si="77"/>
        <v>37.4973787953735</v>
      </c>
      <c r="GU27">
        <f t="shared" si="77"/>
        <v>114.336400316127</v>
      </c>
      <c r="GV27">
        <f t="shared" si="77"/>
        <v>32.6391294135549</v>
      </c>
      <c r="GW27">
        <f t="shared" si="77"/>
        <v>53.1203350718337</v>
      </c>
      <c r="GX27">
        <f t="shared" si="77"/>
        <v>60.7676516193105</v>
      </c>
      <c r="GY27">
        <f t="shared" si="77"/>
        <v>37.6790935286455</v>
      </c>
      <c r="GZ27">
        <f t="shared" si="77"/>
        <v>127.760710501687</v>
      </c>
      <c r="HA27" s="17">
        <v>28.8333333333333</v>
      </c>
      <c r="HB27">
        <f t="shared" si="7"/>
        <v>50.1415193316258</v>
      </c>
    </row>
    <row r="28" spans="1:210">
      <c r="A28" s="2">
        <v>42793.5416666667</v>
      </c>
      <c r="B28" s="3">
        <v>35.8333333333333</v>
      </c>
      <c r="C28" s="3">
        <v>141</v>
      </c>
      <c r="E28" s="9">
        <v>0</v>
      </c>
      <c r="F28">
        <v>0</v>
      </c>
      <c r="H28" s="15">
        <v>0.025</v>
      </c>
      <c r="I28" s="15">
        <v>0.025</v>
      </c>
      <c r="J28" s="15">
        <v>0.125</v>
      </c>
      <c r="K28" s="15">
        <v>0.425</v>
      </c>
      <c r="L28" s="15">
        <v>0.025</v>
      </c>
      <c r="M28" s="15">
        <v>0.075</v>
      </c>
      <c r="N28" s="15">
        <v>0.075</v>
      </c>
      <c r="O28" s="15">
        <v>0.125</v>
      </c>
      <c r="P28" s="15">
        <v>0.175</v>
      </c>
      <c r="Q28" s="15">
        <v>0.025</v>
      </c>
      <c r="R28" s="15">
        <v>0.025</v>
      </c>
      <c r="S28" s="15">
        <v>0.175</v>
      </c>
      <c r="T28" s="15">
        <v>0.025</v>
      </c>
      <c r="U28" s="15">
        <v>0.075</v>
      </c>
      <c r="V28" s="15">
        <v>0.125</v>
      </c>
      <c r="W28" s="15">
        <v>0.125</v>
      </c>
      <c r="X28" s="15">
        <v>0.075</v>
      </c>
      <c r="Y28" s="15">
        <v>0.225</v>
      </c>
      <c r="Z28" s="15">
        <v>0.025</v>
      </c>
      <c r="AA28" s="15">
        <v>0.375</v>
      </c>
      <c r="AB28" s="15">
        <v>0.075</v>
      </c>
      <c r="AC28" s="15">
        <v>0.175</v>
      </c>
      <c r="AD28" s="15">
        <v>0.375</v>
      </c>
      <c r="AE28" s="15">
        <v>0.075</v>
      </c>
      <c r="AF28" s="15">
        <v>0.075</v>
      </c>
      <c r="AG28" s="15">
        <v>0.175</v>
      </c>
      <c r="AH28" s="15">
        <v>0.025</v>
      </c>
      <c r="AI28" s="15">
        <v>0.025</v>
      </c>
      <c r="AJ28" s="15">
        <v>0.025</v>
      </c>
      <c r="AK28" s="15">
        <v>0.175</v>
      </c>
      <c r="AL28" s="15">
        <v>0.425</v>
      </c>
      <c r="AM28" s="15">
        <v>0.425</v>
      </c>
      <c r="AN28" s="15">
        <v>0.425</v>
      </c>
      <c r="AO28" s="15">
        <v>0.175</v>
      </c>
      <c r="AP28" s="15">
        <v>0.225</v>
      </c>
      <c r="AQ28" s="15">
        <v>0.025</v>
      </c>
      <c r="AR28" s="15">
        <v>0.025</v>
      </c>
      <c r="AS28" s="15">
        <v>0.225</v>
      </c>
      <c r="AT28" s="15">
        <v>0.175</v>
      </c>
      <c r="AU28" s="15">
        <v>0.025</v>
      </c>
      <c r="AV28" s="15">
        <v>0.025</v>
      </c>
      <c r="AW28" s="15">
        <v>0.025</v>
      </c>
      <c r="AX28" s="15">
        <v>0.025</v>
      </c>
      <c r="AY28" s="15">
        <v>0.225</v>
      </c>
      <c r="AZ28" s="15">
        <v>0.025</v>
      </c>
      <c r="BA28" s="15">
        <v>0.375</v>
      </c>
      <c r="BB28" s="15">
        <v>0.175</v>
      </c>
      <c r="BC28" s="15">
        <v>0.075</v>
      </c>
      <c r="BD28" s="15">
        <v>0.275</v>
      </c>
      <c r="BE28" s="15">
        <v>0.225</v>
      </c>
      <c r="BF28" s="15">
        <v>0.125</v>
      </c>
      <c r="BG28" s="15">
        <v>0.125</v>
      </c>
      <c r="BH28" s="15">
        <v>0.175</v>
      </c>
      <c r="BI28" s="15">
        <v>0.425</v>
      </c>
      <c r="BJ28" s="15">
        <v>0.075</v>
      </c>
      <c r="BK28" s="15">
        <v>0.325</v>
      </c>
      <c r="BL28" s="15">
        <v>0.425</v>
      </c>
      <c r="BM28" s="15">
        <v>0.175</v>
      </c>
      <c r="BN28" s="15">
        <v>0.425</v>
      </c>
      <c r="BO28" s="15">
        <v>0.125</v>
      </c>
      <c r="BP28" s="15">
        <v>0.025</v>
      </c>
      <c r="BQ28" s="15">
        <v>0.275</v>
      </c>
      <c r="BR28" s="15">
        <v>0.425</v>
      </c>
      <c r="BS28" s="15">
        <v>0.425</v>
      </c>
      <c r="BT28" s="15">
        <v>0.125</v>
      </c>
      <c r="BU28" s="15">
        <v>0.075</v>
      </c>
      <c r="BV28" s="15">
        <v>0.275</v>
      </c>
      <c r="BW28" s="15">
        <v>0.375</v>
      </c>
      <c r="BX28" s="15">
        <v>0.275</v>
      </c>
      <c r="BY28" s="15">
        <v>0.425</v>
      </c>
      <c r="BZ28" s="15">
        <v>0.025</v>
      </c>
      <c r="CA28" s="15">
        <v>0.375</v>
      </c>
      <c r="CB28" s="15">
        <v>0.075</v>
      </c>
      <c r="CC28" s="15">
        <v>0.475</v>
      </c>
      <c r="CD28" s="15">
        <v>0.025</v>
      </c>
      <c r="CE28" s="15">
        <v>0.125</v>
      </c>
      <c r="CF28" s="15">
        <v>0.025</v>
      </c>
      <c r="CG28" s="15">
        <v>0.125</v>
      </c>
      <c r="CH28" s="15">
        <v>0.025</v>
      </c>
      <c r="CI28" s="15">
        <v>0.425</v>
      </c>
      <c r="CJ28" s="15">
        <v>0.075</v>
      </c>
      <c r="CK28" s="15">
        <v>0.025</v>
      </c>
      <c r="CL28" s="15">
        <v>0.025</v>
      </c>
      <c r="CM28" s="15">
        <v>0.025</v>
      </c>
      <c r="CN28" s="15">
        <v>0.325</v>
      </c>
      <c r="CO28" s="15">
        <v>0.025</v>
      </c>
      <c r="CP28" s="15">
        <v>0.025</v>
      </c>
      <c r="CQ28" s="15">
        <v>0.025</v>
      </c>
      <c r="CR28" s="15">
        <v>0.025</v>
      </c>
      <c r="CS28" s="15">
        <v>0.025</v>
      </c>
      <c r="CT28" s="15">
        <v>0.425</v>
      </c>
      <c r="CU28" s="15">
        <v>0.125</v>
      </c>
      <c r="CV28" s="15">
        <v>0.075</v>
      </c>
      <c r="CW28" s="15">
        <v>0.075</v>
      </c>
      <c r="CX28" s="15">
        <v>0.425</v>
      </c>
      <c r="CY28" s="15">
        <v>0.025</v>
      </c>
      <c r="CZ28" s="15">
        <v>0.125</v>
      </c>
      <c r="DA28" s="15">
        <v>0.025</v>
      </c>
      <c r="DB28" s="15">
        <v>0.125</v>
      </c>
      <c r="DC28" s="15">
        <v>0.025</v>
      </c>
      <c r="DE28">
        <f t="shared" si="68"/>
        <v>79.0643869484397</v>
      </c>
      <c r="DF28">
        <f t="shared" ref="DF28:EK28" si="78">DF27*(1-I27*0.5)+$C28*I27*0.5*0.8+I77-(0.22/3)*DF27</f>
        <v>67.3150876674706</v>
      </c>
      <c r="DG28">
        <f t="shared" si="78"/>
        <v>51.1084897810718</v>
      </c>
      <c r="DH28">
        <f t="shared" si="78"/>
        <v>74.4594902815234</v>
      </c>
      <c r="DI28">
        <f t="shared" si="78"/>
        <v>27.3992170771004</v>
      </c>
      <c r="DJ28">
        <f t="shared" si="78"/>
        <v>37.3514688020932</v>
      </c>
      <c r="DK28">
        <f t="shared" si="78"/>
        <v>59.7600457709591</v>
      </c>
      <c r="DL28">
        <f t="shared" si="78"/>
        <v>88.341372758109</v>
      </c>
      <c r="DM28">
        <f t="shared" si="78"/>
        <v>58.4147807615274</v>
      </c>
      <c r="DN28">
        <f t="shared" si="78"/>
        <v>46.4799363374224</v>
      </c>
      <c r="DO28">
        <f t="shared" si="78"/>
        <v>60.0837669978093</v>
      </c>
      <c r="DP28">
        <f t="shared" si="78"/>
        <v>62.8855354424262</v>
      </c>
      <c r="DQ28">
        <f t="shared" si="78"/>
        <v>63.0188376677411</v>
      </c>
      <c r="DR28">
        <f t="shared" si="78"/>
        <v>27.1462516909009</v>
      </c>
      <c r="DS28">
        <f t="shared" si="78"/>
        <v>57.2026027360322</v>
      </c>
      <c r="DT28">
        <f t="shared" si="78"/>
        <v>49.9780354345379</v>
      </c>
      <c r="DU28">
        <f t="shared" si="78"/>
        <v>55.6511368850891</v>
      </c>
      <c r="DV28">
        <f t="shared" si="78"/>
        <v>51.6453591036662</v>
      </c>
      <c r="DW28">
        <f t="shared" si="78"/>
        <v>32.5842933803495</v>
      </c>
      <c r="DX28">
        <f t="shared" si="78"/>
        <v>31.677551936421</v>
      </c>
      <c r="DY28">
        <f t="shared" si="78"/>
        <v>29.692638262168</v>
      </c>
      <c r="DZ28">
        <f t="shared" si="78"/>
        <v>42.7179774033904</v>
      </c>
      <c r="EA28">
        <f t="shared" si="78"/>
        <v>43.5919869743093</v>
      </c>
      <c r="EB28">
        <f t="shared" si="78"/>
        <v>40.6257769431587</v>
      </c>
      <c r="EC28">
        <f t="shared" si="78"/>
        <v>31.3534673912382</v>
      </c>
      <c r="ED28">
        <f t="shared" si="78"/>
        <v>56.863730353337</v>
      </c>
      <c r="EE28">
        <f t="shared" si="78"/>
        <v>58.5777698660651</v>
      </c>
      <c r="EF28">
        <f t="shared" si="78"/>
        <v>37.2811341078504</v>
      </c>
      <c r="EG28">
        <f t="shared" si="78"/>
        <v>64.4504161586236</v>
      </c>
      <c r="EH28">
        <f t="shared" si="78"/>
        <v>131.598421068722</v>
      </c>
      <c r="EI28">
        <f t="shared" si="78"/>
        <v>77.1737134109853</v>
      </c>
      <c r="EJ28">
        <f t="shared" si="78"/>
        <v>91.8233794639694</v>
      </c>
      <c r="EK28">
        <f t="shared" si="78"/>
        <v>40.4517931997813</v>
      </c>
      <c r="EL28">
        <f t="shared" ref="EL28:FQ28" si="79">EL27*(1-AO27*0.5)+$C28*AO27*0.5*0.8+AO77-(0.22/3)*EL27</f>
        <v>57.0488440068818</v>
      </c>
      <c r="EM28">
        <f t="shared" si="79"/>
        <v>55.955455989713</v>
      </c>
      <c r="EN28">
        <f t="shared" si="79"/>
        <v>71.0131980580861</v>
      </c>
      <c r="EO28">
        <f t="shared" si="79"/>
        <v>69.2287977401636</v>
      </c>
      <c r="EP28">
        <f t="shared" si="79"/>
        <v>40.4695692110606</v>
      </c>
      <c r="EQ28">
        <f t="shared" si="79"/>
        <v>26.8583462680095</v>
      </c>
      <c r="ER28">
        <f t="shared" si="79"/>
        <v>55.0292478210859</v>
      </c>
      <c r="ES28">
        <f t="shared" si="79"/>
        <v>39.0331135050683</v>
      </c>
      <c r="ET28">
        <f t="shared" si="79"/>
        <v>56.8751271492742</v>
      </c>
      <c r="EU28">
        <f t="shared" si="79"/>
        <v>61.1483209719422</v>
      </c>
      <c r="EV28">
        <f t="shared" si="79"/>
        <v>51.047187489444</v>
      </c>
      <c r="EW28">
        <f t="shared" si="79"/>
        <v>52.3652788868959</v>
      </c>
      <c r="EX28">
        <f t="shared" si="79"/>
        <v>67.7119857112078</v>
      </c>
      <c r="EY28">
        <f t="shared" si="79"/>
        <v>55.7197511812383</v>
      </c>
      <c r="EZ28">
        <f t="shared" si="79"/>
        <v>52.7539320083793</v>
      </c>
      <c r="FA28">
        <f t="shared" si="79"/>
        <v>64.0255364598275</v>
      </c>
      <c r="FB28">
        <f t="shared" si="79"/>
        <v>70.7999941329549</v>
      </c>
      <c r="FC28">
        <f t="shared" si="79"/>
        <v>45.2976833883504</v>
      </c>
      <c r="FD28">
        <f t="shared" si="79"/>
        <v>50.4471090748749</v>
      </c>
      <c r="FE28">
        <f t="shared" si="79"/>
        <v>31.5142066886055</v>
      </c>
      <c r="FF28">
        <f t="shared" si="79"/>
        <v>60.8449499301233</v>
      </c>
      <c r="FG28">
        <f t="shared" si="79"/>
        <v>49.9705871917553</v>
      </c>
      <c r="FH28">
        <f t="shared" si="79"/>
        <v>34.0718952185867</v>
      </c>
      <c r="FI28">
        <f t="shared" si="79"/>
        <v>54.2965155262733</v>
      </c>
      <c r="FJ28">
        <f t="shared" si="79"/>
        <v>31.6430185990087</v>
      </c>
      <c r="FK28">
        <f t="shared" si="79"/>
        <v>56.785453906678</v>
      </c>
      <c r="FL28">
        <f t="shared" si="79"/>
        <v>29.4220251266315</v>
      </c>
      <c r="FM28">
        <f t="shared" si="79"/>
        <v>34.8604134323603</v>
      </c>
      <c r="FN28">
        <f t="shared" si="79"/>
        <v>39.8173266183428</v>
      </c>
      <c r="FO28">
        <f t="shared" si="79"/>
        <v>28.9019030718972</v>
      </c>
      <c r="FP28">
        <f t="shared" si="79"/>
        <v>57.7652878316273</v>
      </c>
      <c r="FQ28">
        <f t="shared" si="79"/>
        <v>39.0534749047118</v>
      </c>
      <c r="FR28">
        <f t="shared" ref="FR28:GZ28" si="80">FR27*(1-BU27*0.5)+$C28*BU27*0.5*0.8+BU77-(0.22/3)*FR27</f>
        <v>48.4755815554076</v>
      </c>
      <c r="FS28">
        <f t="shared" si="80"/>
        <v>76.0382697033564</v>
      </c>
      <c r="FT28">
        <f t="shared" si="80"/>
        <v>41.1516171744062</v>
      </c>
      <c r="FU28">
        <f t="shared" si="80"/>
        <v>65.0374499661108</v>
      </c>
      <c r="FV28">
        <f t="shared" si="80"/>
        <v>38.4945097163618</v>
      </c>
      <c r="FW28">
        <f t="shared" si="80"/>
        <v>57.0666449114923</v>
      </c>
      <c r="FX28">
        <f t="shared" si="80"/>
        <v>37.3585538630238</v>
      </c>
      <c r="FY28">
        <f t="shared" si="80"/>
        <v>27.8597891989656</v>
      </c>
      <c r="FZ28">
        <f t="shared" si="80"/>
        <v>35.3653243797929</v>
      </c>
      <c r="GA28">
        <f t="shared" si="80"/>
        <v>33.2901774707302</v>
      </c>
      <c r="GB28">
        <f t="shared" si="80"/>
        <v>129.395959083036</v>
      </c>
      <c r="GC28">
        <f t="shared" si="80"/>
        <v>37.0325971561843</v>
      </c>
      <c r="GD28">
        <f t="shared" si="80"/>
        <v>48.5174991200953</v>
      </c>
      <c r="GE28">
        <f t="shared" si="80"/>
        <v>49.0639657651363</v>
      </c>
      <c r="GF28">
        <f t="shared" si="80"/>
        <v>29.9552126758432</v>
      </c>
      <c r="GG28">
        <f t="shared" si="80"/>
        <v>30.1754336452661</v>
      </c>
      <c r="GH28">
        <f t="shared" si="80"/>
        <v>63.0873787164009</v>
      </c>
      <c r="GI28">
        <f t="shared" si="80"/>
        <v>43.2728602404366</v>
      </c>
      <c r="GJ28">
        <f t="shared" si="80"/>
        <v>55.8113096875914</v>
      </c>
      <c r="GK28">
        <f t="shared" si="80"/>
        <v>48.0400017224278</v>
      </c>
      <c r="GL28">
        <f t="shared" si="80"/>
        <v>26.0531605934087</v>
      </c>
      <c r="GM28">
        <f t="shared" si="80"/>
        <v>47.129612616282</v>
      </c>
      <c r="GN28">
        <f t="shared" si="80"/>
        <v>94.9430193474459</v>
      </c>
      <c r="GO28">
        <f t="shared" si="80"/>
        <v>33.306241780537</v>
      </c>
      <c r="GP28">
        <f t="shared" si="80"/>
        <v>50.3570768563558</v>
      </c>
      <c r="GQ28">
        <f t="shared" si="80"/>
        <v>30.2355823436046</v>
      </c>
      <c r="GR28">
        <f t="shared" si="80"/>
        <v>34.4199496916931</v>
      </c>
      <c r="GS28">
        <f t="shared" si="80"/>
        <v>31.1660971534436</v>
      </c>
      <c r="GT28">
        <f t="shared" si="80"/>
        <v>41.3365503724509</v>
      </c>
      <c r="GU28">
        <f t="shared" si="80"/>
        <v>105.93252595566</v>
      </c>
      <c r="GV28">
        <f t="shared" si="80"/>
        <v>35.2556476682137</v>
      </c>
      <c r="GW28">
        <f t="shared" si="80"/>
        <v>52.954822891243</v>
      </c>
      <c r="GX28">
        <f t="shared" si="80"/>
        <v>58.2625702315036</v>
      </c>
      <c r="GY28">
        <f t="shared" si="80"/>
        <v>43.3670619812389</v>
      </c>
      <c r="GZ28">
        <f t="shared" si="80"/>
        <v>117.83056508775</v>
      </c>
      <c r="HA28" s="17">
        <v>35.8333333333333</v>
      </c>
      <c r="HB28">
        <f t="shared" si="7"/>
        <v>52.1658600948825</v>
      </c>
    </row>
    <row r="29" spans="1:210">
      <c r="A29" s="2">
        <v>42793.5625</v>
      </c>
      <c r="B29" s="3">
        <v>36.3333333333333</v>
      </c>
      <c r="C29" s="3">
        <v>141</v>
      </c>
      <c r="E29">
        <v>0</v>
      </c>
      <c r="F29">
        <v>0</v>
      </c>
      <c r="H29" s="15">
        <v>0.025</v>
      </c>
      <c r="I29" s="15">
        <v>0.125</v>
      </c>
      <c r="J29" s="15">
        <v>0.225</v>
      </c>
      <c r="K29" s="15">
        <v>0.025</v>
      </c>
      <c r="L29" s="15">
        <v>0.375</v>
      </c>
      <c r="M29" s="15">
        <v>0.425</v>
      </c>
      <c r="N29" s="15">
        <v>0.075</v>
      </c>
      <c r="O29" s="15">
        <v>0.125</v>
      </c>
      <c r="P29" s="15">
        <v>0.375</v>
      </c>
      <c r="Q29" s="15">
        <v>0.075</v>
      </c>
      <c r="R29" s="15">
        <v>0.425</v>
      </c>
      <c r="S29" s="15">
        <v>0.375</v>
      </c>
      <c r="T29" s="15">
        <v>0.175</v>
      </c>
      <c r="U29" s="15">
        <v>0.025</v>
      </c>
      <c r="V29" s="15">
        <v>0.175</v>
      </c>
      <c r="W29" s="15">
        <v>0.025</v>
      </c>
      <c r="X29" s="15">
        <v>0.275</v>
      </c>
      <c r="Y29" s="15">
        <v>0.025</v>
      </c>
      <c r="Z29" s="15">
        <v>0.025</v>
      </c>
      <c r="AA29" s="15">
        <v>0.475</v>
      </c>
      <c r="AB29" s="15">
        <v>0.125</v>
      </c>
      <c r="AC29" s="15">
        <v>0.025</v>
      </c>
      <c r="AD29" s="15">
        <v>0.425</v>
      </c>
      <c r="AE29" s="15">
        <v>0.025</v>
      </c>
      <c r="AF29" s="15">
        <v>0.125</v>
      </c>
      <c r="AG29" s="15">
        <v>0.275</v>
      </c>
      <c r="AH29" s="15">
        <v>0.475</v>
      </c>
      <c r="AI29" s="15">
        <v>0.075</v>
      </c>
      <c r="AJ29" s="15">
        <v>0.075</v>
      </c>
      <c r="AK29" s="15">
        <v>0.425</v>
      </c>
      <c r="AL29" s="15">
        <v>0.075</v>
      </c>
      <c r="AM29" s="15">
        <v>0.125</v>
      </c>
      <c r="AN29" s="15">
        <v>0.425</v>
      </c>
      <c r="AO29" s="15">
        <v>0.475</v>
      </c>
      <c r="AP29" s="15">
        <v>0.075</v>
      </c>
      <c r="AQ29" s="15">
        <v>0.175</v>
      </c>
      <c r="AR29" s="15">
        <v>0.025</v>
      </c>
      <c r="AS29" s="15">
        <v>0.325</v>
      </c>
      <c r="AT29" s="15">
        <v>0.025</v>
      </c>
      <c r="AU29" s="15">
        <v>0.375</v>
      </c>
      <c r="AV29" s="15">
        <v>0.075</v>
      </c>
      <c r="AW29" s="15">
        <v>0.025</v>
      </c>
      <c r="AX29" s="15">
        <v>0.075</v>
      </c>
      <c r="AY29" s="15">
        <v>0.425</v>
      </c>
      <c r="AZ29" s="15">
        <v>0.225</v>
      </c>
      <c r="BA29" s="15">
        <v>0.225</v>
      </c>
      <c r="BB29" s="15">
        <v>0.425</v>
      </c>
      <c r="BC29" s="15">
        <v>0.425</v>
      </c>
      <c r="BD29" s="15">
        <v>0.025</v>
      </c>
      <c r="BE29" s="15">
        <v>0.425</v>
      </c>
      <c r="BF29" s="15">
        <v>0.275</v>
      </c>
      <c r="BG29" s="15">
        <v>0.175</v>
      </c>
      <c r="BH29" s="15">
        <v>0.075</v>
      </c>
      <c r="BI29" s="15">
        <v>0.225</v>
      </c>
      <c r="BJ29" s="15">
        <v>0.075</v>
      </c>
      <c r="BK29" s="15">
        <v>0.075</v>
      </c>
      <c r="BL29" s="15">
        <v>0.025</v>
      </c>
      <c r="BM29" s="15">
        <v>0.025</v>
      </c>
      <c r="BN29" s="15">
        <v>0.025</v>
      </c>
      <c r="BO29" s="15">
        <v>0.025</v>
      </c>
      <c r="BP29" s="15">
        <v>0.225</v>
      </c>
      <c r="BQ29" s="15">
        <v>0.025</v>
      </c>
      <c r="BR29" s="15">
        <v>0.275</v>
      </c>
      <c r="BS29" s="15">
        <v>0.225</v>
      </c>
      <c r="BT29" s="15">
        <v>0.025</v>
      </c>
      <c r="BU29" s="15">
        <v>0.025</v>
      </c>
      <c r="BV29" s="15">
        <v>0.225</v>
      </c>
      <c r="BW29" s="15">
        <v>0.075</v>
      </c>
      <c r="BX29" s="15">
        <v>0.125</v>
      </c>
      <c r="BY29" s="15">
        <v>0.025</v>
      </c>
      <c r="BZ29" s="15">
        <v>0.075</v>
      </c>
      <c r="CA29" s="15">
        <v>0.425</v>
      </c>
      <c r="CB29" s="15">
        <v>0.075</v>
      </c>
      <c r="CC29" s="15">
        <v>0.125</v>
      </c>
      <c r="CD29" s="15">
        <v>0.075</v>
      </c>
      <c r="CE29" s="15">
        <v>0.075</v>
      </c>
      <c r="CF29" s="15">
        <v>0.025</v>
      </c>
      <c r="CG29" s="15">
        <v>0.075</v>
      </c>
      <c r="CH29" s="15">
        <v>0.225</v>
      </c>
      <c r="CI29" s="15">
        <v>0.025</v>
      </c>
      <c r="CJ29" s="15">
        <v>0.225</v>
      </c>
      <c r="CK29" s="15">
        <v>0.075</v>
      </c>
      <c r="CL29" s="15">
        <v>0.425</v>
      </c>
      <c r="CM29" s="15">
        <v>0.175</v>
      </c>
      <c r="CN29" s="15">
        <v>0.275</v>
      </c>
      <c r="CO29" s="15">
        <v>0.225</v>
      </c>
      <c r="CP29" s="15">
        <v>0.025</v>
      </c>
      <c r="CQ29" s="15">
        <v>0.075</v>
      </c>
      <c r="CR29" s="15">
        <v>0.025</v>
      </c>
      <c r="CS29" s="15">
        <v>0.075</v>
      </c>
      <c r="CT29" s="15">
        <v>0.275</v>
      </c>
      <c r="CU29" s="15">
        <v>0.075</v>
      </c>
      <c r="CV29" s="15">
        <v>0.075</v>
      </c>
      <c r="CW29" s="15">
        <v>0.275</v>
      </c>
      <c r="CX29" s="15">
        <v>0.425</v>
      </c>
      <c r="CY29" s="15">
        <v>0.025</v>
      </c>
      <c r="CZ29" s="15">
        <v>0.175</v>
      </c>
      <c r="DA29" s="15">
        <v>0.125</v>
      </c>
      <c r="DB29" s="15">
        <v>0.425</v>
      </c>
      <c r="DC29" s="15">
        <v>0.125</v>
      </c>
      <c r="DE29">
        <f t="shared" si="68"/>
        <v>73.6880270686986</v>
      </c>
      <c r="DF29">
        <f t="shared" ref="DF29:EK29" si="81">DF28*(1-I28*0.5)+$C29*I28*0.5*0.8+I78-(0.22/3)*DF28</f>
        <v>62.9472093093461</v>
      </c>
      <c r="DG29">
        <f t="shared" si="81"/>
        <v>51.2162532524762</v>
      </c>
      <c r="DH29">
        <f t="shared" si="81"/>
        <v>77.1464859760546</v>
      </c>
      <c r="DI29">
        <f t="shared" si="81"/>
        <v>26.4574509446493</v>
      </c>
      <c r="DJ29">
        <f t="shared" si="81"/>
        <v>37.4416810098612</v>
      </c>
      <c r="DK29">
        <f t="shared" si="81"/>
        <v>57.3666406980111</v>
      </c>
      <c r="DL29">
        <f t="shared" si="81"/>
        <v>83.3916696251326</v>
      </c>
      <c r="DM29">
        <f t="shared" si="81"/>
        <v>58.8897368557151</v>
      </c>
      <c r="DN29">
        <f t="shared" si="81"/>
        <v>43.9004084684603</v>
      </c>
      <c r="DO29">
        <f t="shared" si="81"/>
        <v>56.336576997164</v>
      </c>
      <c r="DP29">
        <f t="shared" si="81"/>
        <v>62.6414451587694</v>
      </c>
      <c r="DQ29">
        <f t="shared" si="81"/>
        <v>59.0197207679267</v>
      </c>
      <c r="DR29">
        <f t="shared" si="81"/>
        <v>28.3675421284927</v>
      </c>
      <c r="DS29">
        <f t="shared" si="81"/>
        <v>56.4825825310545</v>
      </c>
      <c r="DT29">
        <f t="shared" si="81"/>
        <v>50.2393522880132</v>
      </c>
      <c r="DU29">
        <f t="shared" si="81"/>
        <v>53.7131358803251</v>
      </c>
      <c r="DV29">
        <f t="shared" si="81"/>
        <v>54.7379298702349</v>
      </c>
      <c r="DW29">
        <f t="shared" si="81"/>
        <v>31.1974748652028</v>
      </c>
      <c r="DX29">
        <f t="shared" si="81"/>
        <v>44.5649904730045</v>
      </c>
      <c r="DY29">
        <f t="shared" si="81"/>
        <v>30.6317041881111</v>
      </c>
      <c r="DZ29">
        <f t="shared" si="81"/>
        <v>45.7175027043451</v>
      </c>
      <c r="EA29">
        <f t="shared" si="81"/>
        <v>53.3717437051769</v>
      </c>
      <c r="EB29">
        <f t="shared" si="81"/>
        <v>40.353086665292</v>
      </c>
      <c r="EC29">
        <f t="shared" si="81"/>
        <v>32.1084580887093</v>
      </c>
      <c r="ED29">
        <f t="shared" si="81"/>
        <v>57.588147054842</v>
      </c>
      <c r="EE29">
        <f t="shared" si="81"/>
        <v>54.9598446192279</v>
      </c>
      <c r="EF29">
        <f t="shared" si="81"/>
        <v>35.4911700969266</v>
      </c>
      <c r="EG29">
        <f t="shared" si="81"/>
        <v>60.3284221050084</v>
      </c>
      <c r="EH29">
        <f t="shared" si="81"/>
        <v>120.303008346836</v>
      </c>
      <c r="EI29">
        <f t="shared" si="81"/>
        <v>79.084893661012</v>
      </c>
      <c r="EJ29">
        <f t="shared" si="81"/>
        <v>89.5471968338515</v>
      </c>
      <c r="EK29">
        <f t="shared" si="81"/>
        <v>52.8593223101771</v>
      </c>
      <c r="EL29">
        <f t="shared" ref="EL29:FQ29" si="82">EL28*(1-AO28*0.5)+$C29*AO28*0.5*0.8+AO78-(0.22/3)*EL28</f>
        <v>57.7434882624416</v>
      </c>
      <c r="EM29">
        <f t="shared" si="82"/>
        <v>58.247067084958</v>
      </c>
      <c r="EN29">
        <f t="shared" si="82"/>
        <v>66.3278985581004</v>
      </c>
      <c r="EO29">
        <f t="shared" si="82"/>
        <v>64.6966592674662</v>
      </c>
      <c r="EP29">
        <f t="shared" si="82"/>
        <v>45.6389742660052</v>
      </c>
      <c r="EQ29">
        <f t="shared" si="82"/>
        <v>32.4086289099046</v>
      </c>
      <c r="ER29">
        <f t="shared" si="82"/>
        <v>51.7159040497761</v>
      </c>
      <c r="ES29">
        <f t="shared" si="82"/>
        <v>37.0927712625499</v>
      </c>
      <c r="ET29">
        <f t="shared" si="82"/>
        <v>53.4033454022949</v>
      </c>
      <c r="EU29">
        <f t="shared" si="82"/>
        <v>57.3097567551838</v>
      </c>
      <c r="EV29">
        <f t="shared" si="82"/>
        <v>54.250918480989</v>
      </c>
      <c r="EW29">
        <f t="shared" si="82"/>
        <v>49.280592449104</v>
      </c>
      <c r="EX29">
        <f t="shared" si="82"/>
        <v>71.2004427715344</v>
      </c>
      <c r="EY29">
        <f t="shared" si="82"/>
        <v>56.6281578662558</v>
      </c>
      <c r="EZ29">
        <f t="shared" si="82"/>
        <v>51.1370378774506</v>
      </c>
      <c r="FA29">
        <f t="shared" si="82"/>
        <v>66.0368191895472</v>
      </c>
      <c r="FB29">
        <f t="shared" si="82"/>
        <v>70.3329952232475</v>
      </c>
      <c r="FC29">
        <f t="shared" si="82"/>
        <v>46.1947480614328</v>
      </c>
      <c r="FD29">
        <f t="shared" si="82"/>
        <v>50.6447100922044</v>
      </c>
      <c r="FE29">
        <f t="shared" si="82"/>
        <v>36.3156717795214</v>
      </c>
      <c r="FF29">
        <f t="shared" si="82"/>
        <v>67.4234350750964</v>
      </c>
      <c r="FG29">
        <f t="shared" si="82"/>
        <v>48.6621804446691</v>
      </c>
      <c r="FH29">
        <f t="shared" si="82"/>
        <v>44.3666065962033</v>
      </c>
      <c r="FI29">
        <f t="shared" si="82"/>
        <v>62.7467615050135</v>
      </c>
      <c r="FJ29">
        <f t="shared" si="82"/>
        <v>36.4237664410015</v>
      </c>
      <c r="FK29">
        <f t="shared" si="82"/>
        <v>64.5242783316858</v>
      </c>
      <c r="FL29">
        <f t="shared" si="82"/>
        <v>32.4755333802641</v>
      </c>
      <c r="FM29">
        <f t="shared" si="82"/>
        <v>33.2782279460828</v>
      </c>
      <c r="FN29">
        <f t="shared" si="82"/>
        <v>46.9325069229755</v>
      </c>
      <c r="FO29">
        <f t="shared" si="82"/>
        <v>44.6107757771799</v>
      </c>
      <c r="FP29">
        <f t="shared" si="82"/>
        <v>65.2240430597539</v>
      </c>
      <c r="FQ29">
        <f t="shared" si="82"/>
        <v>40.7987112301551</v>
      </c>
      <c r="FR29">
        <f t="shared" ref="FR29:GZ29" si="83">FR28*(1-BU28*0.5)+$C29*BU28*0.5*0.8+BU78-(0.22/3)*FR28</f>
        <v>47.3328712663499</v>
      </c>
      <c r="FS29">
        <f t="shared" si="83"/>
        <v>75.5168678408988</v>
      </c>
      <c r="FT29">
        <f t="shared" si="83"/>
        <v>51.5679036947485</v>
      </c>
      <c r="FU29">
        <f t="shared" si="83"/>
        <v>66.8353875982557</v>
      </c>
      <c r="FV29">
        <f t="shared" si="83"/>
        <v>51.4614956891017</v>
      </c>
      <c r="FW29">
        <f t="shared" si="83"/>
        <v>53.5784245565892</v>
      </c>
      <c r="FX29">
        <f t="shared" si="83"/>
        <v>48.7641977304184</v>
      </c>
      <c r="FY29">
        <f t="shared" si="83"/>
        <v>29.0019958960803</v>
      </c>
      <c r="FZ29">
        <f t="shared" si="83"/>
        <v>51.1626027184073</v>
      </c>
      <c r="GA29">
        <f t="shared" si="83"/>
        <v>31.8427705711592</v>
      </c>
      <c r="GB29">
        <f t="shared" si="83"/>
        <v>118.869674640924</v>
      </c>
      <c r="GC29">
        <f t="shared" si="83"/>
        <v>35.2639659002785</v>
      </c>
      <c r="GD29">
        <f t="shared" si="83"/>
        <v>48.9772054896157</v>
      </c>
      <c r="GE29">
        <f t="shared" si="83"/>
        <v>46.2626420369621</v>
      </c>
      <c r="GF29">
        <f t="shared" si="83"/>
        <v>45.363014385998</v>
      </c>
      <c r="GG29">
        <f t="shared" si="83"/>
        <v>31.0609897495824</v>
      </c>
      <c r="GH29">
        <f t="shared" si="83"/>
        <v>59.0823787099098</v>
      </c>
      <c r="GI29">
        <f t="shared" si="83"/>
        <v>40.9686064031325</v>
      </c>
      <c r="GJ29">
        <f t="shared" si="83"/>
        <v>52.4308389394065</v>
      </c>
      <c r="GK29">
        <f t="shared" si="83"/>
        <v>55.0405679828886</v>
      </c>
      <c r="GL29">
        <f t="shared" si="83"/>
        <v>25.2269309758078</v>
      </c>
      <c r="GM29">
        <f t="shared" si="83"/>
        <v>44.4943208667178</v>
      </c>
      <c r="GN29">
        <f t="shared" si="83"/>
        <v>88.2037435201235</v>
      </c>
      <c r="GO29">
        <f t="shared" si="83"/>
        <v>31.8574560277076</v>
      </c>
      <c r="GP29">
        <f t="shared" si="83"/>
        <v>47.4447610928519</v>
      </c>
      <c r="GQ29">
        <f t="shared" si="83"/>
        <v>45.5632450570576</v>
      </c>
      <c r="GR29">
        <f t="shared" si="83"/>
        <v>36.7945731919048</v>
      </c>
      <c r="GS29">
        <f t="shared" si="83"/>
        <v>31.9418547189369</v>
      </c>
      <c r="GT29">
        <f t="shared" si="83"/>
        <v>40.9850827061709</v>
      </c>
      <c r="GU29">
        <f t="shared" si="83"/>
        <v>99.6234789533336</v>
      </c>
      <c r="GV29">
        <f t="shared" si="83"/>
        <v>33.6395379100253</v>
      </c>
      <c r="GW29">
        <f t="shared" si="83"/>
        <v>52.8117927818492</v>
      </c>
      <c r="GX29">
        <f t="shared" si="83"/>
        <v>54.6716996199662</v>
      </c>
      <c r="GY29">
        <f t="shared" si="83"/>
        <v>44.5263693954539</v>
      </c>
      <c r="GZ29">
        <f t="shared" si="83"/>
        <v>109.126774917718</v>
      </c>
      <c r="HA29" s="17">
        <v>36.3333333333333</v>
      </c>
      <c r="HB29">
        <f t="shared" si="7"/>
        <v>53.1346025240449</v>
      </c>
    </row>
    <row r="30" spans="1:210">
      <c r="A30" s="2">
        <v>42793.5833333333</v>
      </c>
      <c r="B30" s="3">
        <v>35</v>
      </c>
      <c r="C30" s="3">
        <v>141</v>
      </c>
      <c r="E30" s="9">
        <v>0</v>
      </c>
      <c r="F30">
        <v>0</v>
      </c>
      <c r="H30" s="15">
        <v>0.075</v>
      </c>
      <c r="I30" s="15">
        <v>0.325</v>
      </c>
      <c r="J30" s="15">
        <v>0.075</v>
      </c>
      <c r="K30" s="15">
        <v>0.175</v>
      </c>
      <c r="L30" s="15">
        <v>0.425</v>
      </c>
      <c r="M30" s="15">
        <v>0.075</v>
      </c>
      <c r="N30" s="15">
        <v>0.225</v>
      </c>
      <c r="O30" s="15">
        <v>0.075</v>
      </c>
      <c r="P30" s="15">
        <v>0.125</v>
      </c>
      <c r="Q30" s="15">
        <v>0.125</v>
      </c>
      <c r="R30" s="15">
        <v>0.075</v>
      </c>
      <c r="S30" s="15">
        <v>0.225</v>
      </c>
      <c r="T30" s="15">
        <v>0.025</v>
      </c>
      <c r="U30" s="15">
        <v>0.025</v>
      </c>
      <c r="V30" s="15">
        <v>0.325</v>
      </c>
      <c r="W30" s="15">
        <v>0.175</v>
      </c>
      <c r="X30" s="15">
        <v>0.475</v>
      </c>
      <c r="Y30" s="15">
        <v>0.425</v>
      </c>
      <c r="Z30" s="15">
        <v>0.125</v>
      </c>
      <c r="AA30" s="15">
        <v>0.075</v>
      </c>
      <c r="AB30" s="15">
        <v>0.125</v>
      </c>
      <c r="AC30" s="15">
        <v>0.275</v>
      </c>
      <c r="AD30" s="15">
        <v>0.025</v>
      </c>
      <c r="AE30" s="15">
        <v>0.425</v>
      </c>
      <c r="AF30" s="15">
        <v>0.025</v>
      </c>
      <c r="AG30" s="15">
        <v>0.225</v>
      </c>
      <c r="AH30" s="15">
        <v>0.075</v>
      </c>
      <c r="AI30" s="15">
        <v>0.425</v>
      </c>
      <c r="AJ30" s="15">
        <v>0.375</v>
      </c>
      <c r="AK30" s="15">
        <v>0.075</v>
      </c>
      <c r="AL30" s="15">
        <v>0.225</v>
      </c>
      <c r="AM30" s="15">
        <v>0.025</v>
      </c>
      <c r="AN30" s="15">
        <v>0.225</v>
      </c>
      <c r="AO30" s="15">
        <v>0.125</v>
      </c>
      <c r="AP30" s="15">
        <v>0.125</v>
      </c>
      <c r="AQ30" s="15">
        <v>0.125</v>
      </c>
      <c r="AR30" s="15">
        <v>0.075</v>
      </c>
      <c r="AS30" s="15">
        <v>0.075</v>
      </c>
      <c r="AT30" s="15">
        <v>0.025</v>
      </c>
      <c r="AU30" s="15">
        <v>0.425</v>
      </c>
      <c r="AV30" s="15">
        <v>0.275</v>
      </c>
      <c r="AW30" s="15">
        <v>0.025</v>
      </c>
      <c r="AX30" s="15">
        <v>0.125</v>
      </c>
      <c r="AY30" s="15">
        <v>0.125</v>
      </c>
      <c r="AZ30" s="15">
        <v>0.275</v>
      </c>
      <c r="BA30" s="15">
        <v>0.075</v>
      </c>
      <c r="BB30" s="15">
        <v>0.425</v>
      </c>
      <c r="BC30" s="15">
        <v>0.425</v>
      </c>
      <c r="BD30" s="15">
        <v>0.425</v>
      </c>
      <c r="BE30" s="15">
        <v>0.025</v>
      </c>
      <c r="BF30" s="15">
        <v>0.475</v>
      </c>
      <c r="BG30" s="15">
        <v>0.025</v>
      </c>
      <c r="BH30" s="15">
        <v>0.175</v>
      </c>
      <c r="BI30" s="15">
        <v>0.375</v>
      </c>
      <c r="BJ30" s="15">
        <v>0.125</v>
      </c>
      <c r="BK30" s="15">
        <v>0.125</v>
      </c>
      <c r="BL30" s="15">
        <v>0.425</v>
      </c>
      <c r="BM30" s="15">
        <v>0.175</v>
      </c>
      <c r="BN30" s="15">
        <v>0.125</v>
      </c>
      <c r="BO30" s="15">
        <v>0.325</v>
      </c>
      <c r="BP30" s="15">
        <v>0.175</v>
      </c>
      <c r="BQ30" s="15">
        <v>0.225</v>
      </c>
      <c r="BR30" s="15">
        <v>0.075</v>
      </c>
      <c r="BS30" s="15">
        <v>0.025</v>
      </c>
      <c r="BT30" s="15">
        <v>0.125</v>
      </c>
      <c r="BU30" s="15">
        <v>0.075</v>
      </c>
      <c r="BV30" s="15">
        <v>0.075</v>
      </c>
      <c r="BW30" s="15">
        <v>0.075</v>
      </c>
      <c r="BX30" s="15">
        <v>0.175</v>
      </c>
      <c r="BY30" s="15">
        <v>0.425</v>
      </c>
      <c r="BZ30" s="15">
        <v>0.425</v>
      </c>
      <c r="CA30" s="15">
        <v>0.025</v>
      </c>
      <c r="CB30" s="15">
        <v>0.125</v>
      </c>
      <c r="CC30" s="15">
        <v>0.275</v>
      </c>
      <c r="CD30" s="15">
        <v>0.125</v>
      </c>
      <c r="CE30" s="15">
        <v>0.025</v>
      </c>
      <c r="CF30" s="15">
        <v>0.025</v>
      </c>
      <c r="CG30" s="15">
        <v>0.025</v>
      </c>
      <c r="CH30" s="15">
        <v>0.125</v>
      </c>
      <c r="CI30" s="15">
        <v>0.075</v>
      </c>
      <c r="CJ30" s="15">
        <v>0.025</v>
      </c>
      <c r="CK30" s="15">
        <v>0.475</v>
      </c>
      <c r="CL30" s="15">
        <v>0.025</v>
      </c>
      <c r="CM30" s="15">
        <v>0.075</v>
      </c>
      <c r="CN30" s="15">
        <v>0.075</v>
      </c>
      <c r="CO30" s="15">
        <v>0.125</v>
      </c>
      <c r="CP30" s="15">
        <v>0.425</v>
      </c>
      <c r="CQ30" s="15">
        <v>0.275</v>
      </c>
      <c r="CR30" s="15">
        <v>0.075</v>
      </c>
      <c r="CS30" s="15">
        <v>0.075</v>
      </c>
      <c r="CT30" s="15">
        <v>0.425</v>
      </c>
      <c r="CU30" s="15">
        <v>0.125</v>
      </c>
      <c r="CV30" s="15">
        <v>0.375</v>
      </c>
      <c r="CW30" s="15">
        <v>0.025</v>
      </c>
      <c r="CX30" s="15">
        <v>0.025</v>
      </c>
      <c r="CY30" s="15">
        <v>0.075</v>
      </c>
      <c r="CZ30" s="15">
        <v>0.425</v>
      </c>
      <c r="DA30" s="15">
        <v>0.025</v>
      </c>
      <c r="DB30" s="15">
        <v>0.075</v>
      </c>
      <c r="DC30" s="15">
        <v>0.225</v>
      </c>
      <c r="DE30">
        <f t="shared" si="68"/>
        <v>68.7731380786353</v>
      </c>
      <c r="DF30">
        <f t="shared" ref="DF30:EK30" si="84">DF29*(1-I29*0.5)+$C30*I29*0.5*0.8+I79-(0.22/3)*DF29</f>
        <v>61.4468800448266</v>
      </c>
      <c r="DG30">
        <f t="shared" si="84"/>
        <v>54.3885661897244</v>
      </c>
      <c r="DH30">
        <f t="shared" si="84"/>
        <v>71.9347459297766</v>
      </c>
      <c r="DI30">
        <f t="shared" si="84"/>
        <v>40.7064658232533</v>
      </c>
      <c r="DJ30">
        <f t="shared" si="84"/>
        <v>50.7096005212092</v>
      </c>
      <c r="DK30">
        <f t="shared" si="84"/>
        <v>55.2385046873149</v>
      </c>
      <c r="DL30">
        <f t="shared" si="84"/>
        <v>79.1143011677187</v>
      </c>
      <c r="DM30">
        <f t="shared" si="84"/>
        <v>64.6793304925161</v>
      </c>
      <c r="DN30">
        <f t="shared" si="84"/>
        <v>43.264779863206</v>
      </c>
      <c r="DO30">
        <f t="shared" si="84"/>
        <v>64.2037054054747</v>
      </c>
      <c r="DP30">
        <f t="shared" si="84"/>
        <v>67.4524682131903</v>
      </c>
      <c r="DQ30">
        <f t="shared" si="84"/>
        <v>59.3973823444184</v>
      </c>
      <c r="DR30">
        <f t="shared" si="84"/>
        <v>27.3426614291304</v>
      </c>
      <c r="DS30">
        <f t="shared" si="84"/>
        <v>57.2683005073099</v>
      </c>
      <c r="DT30">
        <f t="shared" si="84"/>
        <v>47.3371412166254</v>
      </c>
      <c r="DU30">
        <f t="shared" si="84"/>
        <v>57.8986163988899</v>
      </c>
      <c r="DV30">
        <f t="shared" si="84"/>
        <v>51.4495908897064</v>
      </c>
      <c r="DW30">
        <f t="shared" si="84"/>
        <v>29.9296916059396</v>
      </c>
      <c r="DX30">
        <f t="shared" si="84"/>
        <v>57.5027059343123</v>
      </c>
      <c r="DY30">
        <f t="shared" si="84"/>
        <v>33.5208977025593</v>
      </c>
      <c r="DZ30">
        <f t="shared" si="84"/>
        <v>43.2034170555554</v>
      </c>
      <c r="EA30">
        <f t="shared" si="84"/>
        <v>62.0863202961139</v>
      </c>
      <c r="EB30">
        <f t="shared" si="84"/>
        <v>38.2994467265211</v>
      </c>
      <c r="EC30">
        <f t="shared" si="84"/>
        <v>34.7970591983263</v>
      </c>
      <c r="ED30">
        <f t="shared" si="84"/>
        <v>60.9566460507795</v>
      </c>
      <c r="EE30">
        <f t="shared" si="84"/>
        <v>64.6664929167512</v>
      </c>
      <c r="EF30">
        <f t="shared" si="84"/>
        <v>35.7875654111839</v>
      </c>
      <c r="EG30">
        <f t="shared" si="84"/>
        <v>57.87202198837</v>
      </c>
      <c r="EH30">
        <f t="shared" si="84"/>
        <v>109.886398461032</v>
      </c>
      <c r="EI30">
        <f t="shared" si="84"/>
        <v>74.5496512802498</v>
      </c>
      <c r="EJ30">
        <f t="shared" si="84"/>
        <v>84.4337025972533</v>
      </c>
      <c r="EK30">
        <f t="shared" si="84"/>
        <v>61.7203660165182</v>
      </c>
      <c r="EL30">
        <f t="shared" ref="EL30:FQ30" si="85">EL29*(1-AO29*0.5)+$C30*AO29*0.5*0.8+AO79-(0.22/3)*EL29</f>
        <v>66.5848873275327</v>
      </c>
      <c r="EM30">
        <f t="shared" si="85"/>
        <v>56.0213504830418</v>
      </c>
      <c r="EN30">
        <f t="shared" si="85"/>
        <v>65.5301615400059</v>
      </c>
      <c r="EO30">
        <f t="shared" si="85"/>
        <v>60.5535293470087</v>
      </c>
      <c r="EP30">
        <f t="shared" si="85"/>
        <v>53.205782834939</v>
      </c>
      <c r="EQ30">
        <f t="shared" si="85"/>
        <v>31.0368882618045</v>
      </c>
      <c r="ER30">
        <f t="shared" si="85"/>
        <v>59.3766724101261</v>
      </c>
      <c r="ES30">
        <f t="shared" si="85"/>
        <v>37.2116557809506</v>
      </c>
      <c r="ET30">
        <f t="shared" si="85"/>
        <v>50.2295582552645</v>
      </c>
      <c r="EU30">
        <f t="shared" si="85"/>
        <v>55.1879253814842</v>
      </c>
      <c r="EV30">
        <f t="shared" si="85"/>
        <v>62.714197615173</v>
      </c>
      <c r="EW30">
        <f t="shared" si="85"/>
        <v>52.8126156856455</v>
      </c>
      <c r="EX30">
        <f t="shared" si="85"/>
        <v>70.6590271564909</v>
      </c>
      <c r="EY30">
        <f t="shared" si="85"/>
        <v>64.4119427428177</v>
      </c>
      <c r="EZ30">
        <f t="shared" si="85"/>
        <v>60.490367884146</v>
      </c>
      <c r="FA30">
        <f t="shared" si="85"/>
        <v>61.7786588757777</v>
      </c>
      <c r="FB30">
        <f t="shared" si="85"/>
        <v>74.1994807552692</v>
      </c>
      <c r="FC30">
        <f t="shared" si="85"/>
        <v>51.9653553451474</v>
      </c>
      <c r="FD30">
        <f t="shared" si="85"/>
        <v>52.3693525523748</v>
      </c>
      <c r="FE30">
        <f t="shared" si="85"/>
        <v>36.5206848239578</v>
      </c>
      <c r="FF30">
        <f t="shared" si="85"/>
        <v>67.5839133903076</v>
      </c>
      <c r="FG30">
        <f t="shared" si="85"/>
        <v>47.4987887787183</v>
      </c>
      <c r="FH30">
        <f t="shared" si="85"/>
        <v>43.6793076984575</v>
      </c>
      <c r="FI30">
        <f t="shared" si="85"/>
        <v>58.7709978091665</v>
      </c>
      <c r="FJ30">
        <f t="shared" si="85"/>
        <v>34.7073931548155</v>
      </c>
      <c r="FK30">
        <f t="shared" si="85"/>
        <v>60.3959444415495</v>
      </c>
      <c r="FL30">
        <f t="shared" si="85"/>
        <v>31.0980500984581</v>
      </c>
      <c r="FM30">
        <f t="shared" si="85"/>
        <v>39.7840239194357</v>
      </c>
      <c r="FN30">
        <f t="shared" si="85"/>
        <v>44.3141334120868</v>
      </c>
      <c r="FO30">
        <f t="shared" si="85"/>
        <v>50.7153372174911</v>
      </c>
      <c r="FP30">
        <f t="shared" si="85"/>
        <v>65.7932417244829</v>
      </c>
      <c r="FQ30">
        <f t="shared" si="85"/>
        <v>38.7068218495668</v>
      </c>
      <c r="FR30">
        <f t="shared" ref="FR30:GZ30" si="86">FR29*(1-BU29*0.5)+$C30*BU29*0.5*0.8+BU79-(0.22/3)*FR29</f>
        <v>44.6801331493215</v>
      </c>
      <c r="FS30">
        <f t="shared" si="86"/>
        <v>74.1733165671318</v>
      </c>
      <c r="FT30">
        <f t="shared" si="86"/>
        <v>50.0824610352472</v>
      </c>
      <c r="FU30">
        <f t="shared" si="86"/>
        <v>64.8069141161593</v>
      </c>
      <c r="FV30">
        <f t="shared" si="86"/>
        <v>48.4543839757871</v>
      </c>
      <c r="FW30">
        <f t="shared" si="86"/>
        <v>51.8701491682339</v>
      </c>
      <c r="FX30">
        <f t="shared" si="86"/>
        <v>58.7957645458071</v>
      </c>
      <c r="FY30">
        <f t="shared" si="86"/>
        <v>30.017608017598</v>
      </c>
      <c r="FZ30">
        <f t="shared" si="86"/>
        <v>51.263015849157</v>
      </c>
      <c r="GA30">
        <f t="shared" si="86"/>
        <v>32.543530166189</v>
      </c>
      <c r="GB30">
        <f t="shared" si="86"/>
        <v>109.924952368221</v>
      </c>
      <c r="GC30">
        <f t="shared" si="86"/>
        <v>33.6471421605046</v>
      </c>
      <c r="GD30">
        <f t="shared" si="86"/>
        <v>47.77889854785</v>
      </c>
      <c r="GE30">
        <f t="shared" si="86"/>
        <v>50.3555010584267</v>
      </c>
      <c r="GF30">
        <f t="shared" si="86"/>
        <v>42.8793556511999</v>
      </c>
      <c r="GG30">
        <f t="shared" si="86"/>
        <v>37.978822487785</v>
      </c>
      <c r="GH30">
        <f t="shared" si="86"/>
        <v>56.7640817362281</v>
      </c>
      <c r="GI30">
        <f t="shared" si="86"/>
        <v>53.2284130729038</v>
      </c>
      <c r="GJ30">
        <f t="shared" si="86"/>
        <v>53.8682123433186</v>
      </c>
      <c r="GK30">
        <f t="shared" si="86"/>
        <v>58.9461815664963</v>
      </c>
      <c r="GL30">
        <f t="shared" si="86"/>
        <v>33.2289263028035</v>
      </c>
      <c r="GM30">
        <f t="shared" si="86"/>
        <v>42.0852249923245</v>
      </c>
      <c r="GN30">
        <f t="shared" si="86"/>
        <v>82.6578286133098</v>
      </c>
      <c r="GO30">
        <f t="shared" si="86"/>
        <v>30.5330243853294</v>
      </c>
      <c r="GP30">
        <f t="shared" si="86"/>
        <v>46.4163000717275</v>
      </c>
      <c r="GQ30">
        <f t="shared" si="86"/>
        <v>51.4669942241947</v>
      </c>
      <c r="GR30">
        <f t="shared" si="86"/>
        <v>36.9465079964686</v>
      </c>
      <c r="GS30">
        <f t="shared" si="86"/>
        <v>32.6316324875881</v>
      </c>
      <c r="GT30">
        <f t="shared" si="86"/>
        <v>47.8540611022866</v>
      </c>
      <c r="GU30">
        <f t="shared" si="86"/>
        <v>95.117767885839</v>
      </c>
      <c r="GV30">
        <f t="shared" si="86"/>
        <v>32.1621442394148</v>
      </c>
      <c r="GW30">
        <f t="shared" si="86"/>
        <v>54.1878961094351</v>
      </c>
      <c r="GX30">
        <f t="shared" si="86"/>
        <v>54.2954604215875</v>
      </c>
      <c r="GY30">
        <f t="shared" si="86"/>
        <v>55.76924880992</v>
      </c>
      <c r="GZ30">
        <f t="shared" si="86"/>
        <v>101.353721324728</v>
      </c>
      <c r="HA30" s="17">
        <v>35</v>
      </c>
      <c r="HB30">
        <f t="shared" si="7"/>
        <v>54.2649218754841</v>
      </c>
    </row>
    <row r="31" spans="1:210">
      <c r="A31" s="2">
        <v>42793.6041666667</v>
      </c>
      <c r="B31" s="3">
        <v>35</v>
      </c>
      <c r="C31" s="3">
        <v>141</v>
      </c>
      <c r="E31" s="9">
        <v>0</v>
      </c>
      <c r="F31">
        <v>0</v>
      </c>
      <c r="H31" s="15">
        <v>0.175</v>
      </c>
      <c r="I31" s="15">
        <v>0.125</v>
      </c>
      <c r="J31" s="15">
        <v>0.425</v>
      </c>
      <c r="K31" s="15">
        <v>0.025</v>
      </c>
      <c r="L31" s="15">
        <v>0.325</v>
      </c>
      <c r="M31" s="15">
        <v>0.025</v>
      </c>
      <c r="N31" s="15">
        <v>0.025</v>
      </c>
      <c r="O31" s="15">
        <v>0.025</v>
      </c>
      <c r="P31" s="15">
        <v>0.325</v>
      </c>
      <c r="Q31" s="15">
        <v>0.025</v>
      </c>
      <c r="R31" s="15">
        <v>0.075</v>
      </c>
      <c r="S31" s="15">
        <v>0.075</v>
      </c>
      <c r="T31" s="15">
        <v>0.025</v>
      </c>
      <c r="U31" s="15">
        <v>0.125</v>
      </c>
      <c r="V31" s="15">
        <v>0.075</v>
      </c>
      <c r="W31" s="15">
        <v>0.125</v>
      </c>
      <c r="X31" s="15">
        <v>0.025</v>
      </c>
      <c r="Y31" s="15">
        <v>0.125</v>
      </c>
      <c r="Z31" s="15">
        <v>0.025</v>
      </c>
      <c r="AA31" s="15">
        <v>0.375</v>
      </c>
      <c r="AB31" s="15">
        <v>0.025</v>
      </c>
      <c r="AC31" s="15">
        <v>0.075</v>
      </c>
      <c r="AD31" s="15">
        <v>0.025</v>
      </c>
      <c r="AE31" s="15">
        <v>0.175</v>
      </c>
      <c r="AF31" s="15">
        <v>0.325</v>
      </c>
      <c r="AG31" s="15">
        <v>0.025</v>
      </c>
      <c r="AH31" s="15">
        <v>0.025</v>
      </c>
      <c r="AI31" s="15">
        <v>0.025</v>
      </c>
      <c r="AJ31" s="15">
        <v>0.075</v>
      </c>
      <c r="AK31" s="15">
        <v>0.275</v>
      </c>
      <c r="AL31" s="15">
        <v>0.175</v>
      </c>
      <c r="AM31" s="15">
        <v>0.025</v>
      </c>
      <c r="AN31" s="15">
        <v>0.025</v>
      </c>
      <c r="AO31" s="15">
        <v>0.125</v>
      </c>
      <c r="AP31" s="15">
        <v>0.225</v>
      </c>
      <c r="AQ31" s="15">
        <v>0.025</v>
      </c>
      <c r="AR31" s="15">
        <v>0.025</v>
      </c>
      <c r="AS31" s="15">
        <v>0.325</v>
      </c>
      <c r="AT31" s="15">
        <v>0.325</v>
      </c>
      <c r="AU31" s="15">
        <v>0.175</v>
      </c>
      <c r="AV31" s="15">
        <v>0.025</v>
      </c>
      <c r="AW31" s="15">
        <v>0.175</v>
      </c>
      <c r="AX31" s="15">
        <v>0.425</v>
      </c>
      <c r="AY31" s="15">
        <v>0.175</v>
      </c>
      <c r="AZ31" s="15">
        <v>0.175</v>
      </c>
      <c r="BA31" s="15">
        <v>0.025</v>
      </c>
      <c r="BB31" s="15">
        <v>0.075</v>
      </c>
      <c r="BC31" s="15">
        <v>0.025</v>
      </c>
      <c r="BD31" s="15">
        <v>0.425</v>
      </c>
      <c r="BE31" s="15">
        <v>0.225</v>
      </c>
      <c r="BF31" s="15">
        <v>0.225</v>
      </c>
      <c r="BG31" s="15">
        <v>0.025</v>
      </c>
      <c r="BH31" s="15">
        <v>0.275</v>
      </c>
      <c r="BI31" s="15">
        <v>0.025</v>
      </c>
      <c r="BJ31" s="15">
        <v>0.075</v>
      </c>
      <c r="BK31" s="15">
        <v>0.125</v>
      </c>
      <c r="BL31" s="15">
        <v>0.025</v>
      </c>
      <c r="BM31" s="15">
        <v>0.025</v>
      </c>
      <c r="BN31" s="15">
        <v>0.075</v>
      </c>
      <c r="BO31" s="15">
        <v>0.025</v>
      </c>
      <c r="BP31" s="15">
        <v>0.025</v>
      </c>
      <c r="BQ31" s="15">
        <v>0.025</v>
      </c>
      <c r="BR31" s="15">
        <v>0.425</v>
      </c>
      <c r="BS31" s="15">
        <v>0.425</v>
      </c>
      <c r="BT31" s="15">
        <v>0.125</v>
      </c>
      <c r="BU31" s="15">
        <v>0.225</v>
      </c>
      <c r="BV31" s="15">
        <v>0.175</v>
      </c>
      <c r="BW31" s="15">
        <v>0.125</v>
      </c>
      <c r="BX31" s="15">
        <v>0.025</v>
      </c>
      <c r="BY31" s="15">
        <v>0.175</v>
      </c>
      <c r="BZ31" s="15">
        <v>0.025</v>
      </c>
      <c r="CA31" s="15">
        <v>0.025</v>
      </c>
      <c r="CB31" s="15">
        <v>0.275</v>
      </c>
      <c r="CC31" s="15">
        <v>0.225</v>
      </c>
      <c r="CD31" s="15">
        <v>0.075</v>
      </c>
      <c r="CE31" s="15">
        <v>0.075</v>
      </c>
      <c r="CF31" s="15">
        <v>0.175</v>
      </c>
      <c r="CG31" s="15">
        <v>0.075</v>
      </c>
      <c r="CH31" s="15">
        <v>0.025</v>
      </c>
      <c r="CI31" s="15">
        <v>0.025</v>
      </c>
      <c r="CJ31" s="15">
        <v>0.425</v>
      </c>
      <c r="CK31" s="15">
        <v>0.025</v>
      </c>
      <c r="CL31" s="15">
        <v>0.075</v>
      </c>
      <c r="CM31" s="15">
        <v>0.025</v>
      </c>
      <c r="CN31" s="15">
        <v>0.125</v>
      </c>
      <c r="CO31" s="15">
        <v>0.025</v>
      </c>
      <c r="CP31" s="15">
        <v>0.225</v>
      </c>
      <c r="CQ31" s="15">
        <v>0.175</v>
      </c>
      <c r="CR31" s="15">
        <v>0.025</v>
      </c>
      <c r="CS31" s="15">
        <v>0.225</v>
      </c>
      <c r="CT31" s="15">
        <v>0.375</v>
      </c>
      <c r="CU31" s="15">
        <v>0.075</v>
      </c>
      <c r="CV31" s="15">
        <v>0.125</v>
      </c>
      <c r="CW31" s="15">
        <v>0.075</v>
      </c>
      <c r="CX31" s="15">
        <v>0.075</v>
      </c>
      <c r="CY31" s="15">
        <v>0.025</v>
      </c>
      <c r="CZ31" s="15">
        <v>0.125</v>
      </c>
      <c r="DA31" s="15">
        <v>0.025</v>
      </c>
      <c r="DB31" s="15">
        <v>0.425</v>
      </c>
      <c r="DC31" s="15">
        <v>0.175</v>
      </c>
      <c r="DE31">
        <f t="shared" si="68"/>
        <v>65.3807819415866</v>
      </c>
      <c r="DF31">
        <f t="shared" ref="DF31:EK31" si="87">DF30*(1-I30*0.5)+$C31*I30*0.5*0.8+I80-(0.22/3)*DF30</f>
        <v>65.2856575009216</v>
      </c>
      <c r="DG31">
        <f t="shared" si="87"/>
        <v>52.5905001036966</v>
      </c>
      <c r="DH31">
        <f t="shared" si="87"/>
        <v>70.2352409594042</v>
      </c>
      <c r="DI31">
        <f t="shared" si="87"/>
        <v>53.0412010087734</v>
      </c>
      <c r="DJ31">
        <f t="shared" si="87"/>
        <v>49.3192864634419</v>
      </c>
      <c r="DK31">
        <f t="shared" si="87"/>
        <v>57.6633492329222</v>
      </c>
      <c r="DL31">
        <f t="shared" si="87"/>
        <v>74.5757994549632</v>
      </c>
      <c r="DM31">
        <f t="shared" si="87"/>
        <v>62.9437214339493</v>
      </c>
      <c r="DN31">
        <f t="shared" si="87"/>
        <v>44.4379805984538</v>
      </c>
      <c r="DO31">
        <f t="shared" si="87"/>
        <v>61.3177947230346</v>
      </c>
      <c r="DP31">
        <f t="shared" si="87"/>
        <v>67.6075512035725</v>
      </c>
      <c r="DQ31">
        <f t="shared" si="87"/>
        <v>55.7091070265225</v>
      </c>
      <c r="DR31">
        <f t="shared" si="87"/>
        <v>26.4057496564634</v>
      </c>
      <c r="DS31">
        <f t="shared" si="87"/>
        <v>62.092526304336</v>
      </c>
      <c r="DT31">
        <f t="shared" si="87"/>
        <v>49.5937510042848</v>
      </c>
      <c r="DU31">
        <f t="shared" si="87"/>
        <v>66.6917964682349</v>
      </c>
      <c r="DV31">
        <f t="shared" si="87"/>
        <v>60.7135828270654</v>
      </c>
      <c r="DW31">
        <f t="shared" si="87"/>
        <v>32.9142418294661</v>
      </c>
      <c r="DX31">
        <f t="shared" si="87"/>
        <v>55.359489359926</v>
      </c>
      <c r="DY31">
        <f t="shared" si="87"/>
        <v>36.017642431295</v>
      </c>
      <c r="DZ31">
        <f t="shared" si="87"/>
        <v>49.6046966263425</v>
      </c>
      <c r="EA31">
        <f t="shared" si="87"/>
        <v>58.1672444706974</v>
      </c>
      <c r="EB31">
        <f t="shared" si="87"/>
        <v>51.3221882038571</v>
      </c>
      <c r="EC31">
        <f t="shared" si="87"/>
        <v>33.2203116171366</v>
      </c>
      <c r="ED31">
        <f t="shared" si="87"/>
        <v>62.3188693263429</v>
      </c>
      <c r="EE31">
        <f t="shared" si="87"/>
        <v>61.7292899518113</v>
      </c>
      <c r="EF31">
        <f t="shared" si="87"/>
        <v>49.5282862978205</v>
      </c>
      <c r="EG31">
        <f t="shared" si="87"/>
        <v>63.9270695864034</v>
      </c>
      <c r="EH31">
        <f t="shared" si="87"/>
        <v>101.937322631601</v>
      </c>
      <c r="EI31">
        <f t="shared" si="87"/>
        <v>73.3858410840034</v>
      </c>
      <c r="EJ31">
        <f t="shared" si="87"/>
        <v>78.5964764576558</v>
      </c>
      <c r="EK31">
        <f t="shared" si="87"/>
        <v>62.9406646651152</v>
      </c>
      <c r="EL31">
        <f t="shared" ref="EL31:FQ31" si="88">EL30*(1-AO30*0.5)+$C31*AO30*0.5*0.8+AO80-(0.22/3)*EL30</f>
        <v>64.5904401322095</v>
      </c>
      <c r="EM31">
        <f t="shared" si="88"/>
        <v>55.4617837090953</v>
      </c>
      <c r="EN31">
        <f t="shared" si="88"/>
        <v>63.6789812641551</v>
      </c>
      <c r="EO31">
        <f t="shared" si="88"/>
        <v>58.0721798443819</v>
      </c>
      <c r="EP31">
        <f t="shared" si="88"/>
        <v>51.5388085707332</v>
      </c>
      <c r="EQ31">
        <f t="shared" si="88"/>
        <v>29.7828886859996</v>
      </c>
      <c r="ER31">
        <f t="shared" si="88"/>
        <v>66.3748402128984</v>
      </c>
      <c r="ES31">
        <f t="shared" si="88"/>
        <v>44.8761983538002</v>
      </c>
      <c r="ET31">
        <f t="shared" si="88"/>
        <v>47.3281878383543</v>
      </c>
      <c r="EU31">
        <f t="shared" si="88"/>
        <v>54.741565517166</v>
      </c>
      <c r="EV31">
        <f t="shared" si="88"/>
        <v>61.2455191057786</v>
      </c>
      <c r="EW31">
        <f t="shared" si="88"/>
        <v>57.1879558785886</v>
      </c>
      <c r="EX31">
        <f t="shared" si="88"/>
        <v>67.0576516466465</v>
      </c>
      <c r="EY31">
        <f t="shared" si="88"/>
        <v>69.9708624421623</v>
      </c>
      <c r="EZ31">
        <f t="shared" si="88"/>
        <v>67.1702043972609</v>
      </c>
      <c r="FA31">
        <f t="shared" si="88"/>
        <v>68.0902588804513</v>
      </c>
      <c r="FB31">
        <f t="shared" si="88"/>
        <v>69.2406919904419</v>
      </c>
      <c r="FC31">
        <f t="shared" si="88"/>
        <v>62.6027907253641</v>
      </c>
      <c r="FD31">
        <f t="shared" si="88"/>
        <v>49.284316458296</v>
      </c>
      <c r="FE31">
        <f t="shared" si="88"/>
        <v>40.5169413481046</v>
      </c>
      <c r="FF31">
        <f t="shared" si="88"/>
        <v>71.1057759810024</v>
      </c>
      <c r="FG31">
        <f t="shared" si="88"/>
        <v>48.0968699696091</v>
      </c>
      <c r="FH31">
        <f t="shared" si="88"/>
        <v>44.7962017360837</v>
      </c>
      <c r="FI31">
        <f t="shared" si="88"/>
        <v>65.9422876020464</v>
      </c>
      <c r="FJ31">
        <f t="shared" si="88"/>
        <v>38.995287422416</v>
      </c>
      <c r="FK31">
        <f t="shared" si="88"/>
        <v>59.242161988239</v>
      </c>
      <c r="FL31">
        <f t="shared" si="88"/>
        <v>42.0940932835717</v>
      </c>
      <c r="FM31">
        <f t="shared" si="88"/>
        <v>43.2554267390598</v>
      </c>
      <c r="FN31">
        <f t="shared" si="88"/>
        <v>48.7690902863407</v>
      </c>
      <c r="FO31">
        <f t="shared" si="88"/>
        <v>49.3243873425525</v>
      </c>
      <c r="FP31">
        <f t="shared" si="88"/>
        <v>61.5559884764648</v>
      </c>
      <c r="FQ31">
        <f t="shared" si="88"/>
        <v>40.4991452150007</v>
      </c>
      <c r="FR31">
        <f t="shared" ref="FR31:GZ31" si="89">FR30*(1-BU30*0.5)+$C31*BU30*0.5*0.8+BU80-(0.22/3)*FR30</f>
        <v>43.9580850586051</v>
      </c>
      <c r="FS31">
        <f t="shared" si="89"/>
        <v>70.182440647608</v>
      </c>
      <c r="FT31">
        <f t="shared" si="89"/>
        <v>48.761654937174</v>
      </c>
      <c r="FU31">
        <f t="shared" si="89"/>
        <v>64.2538020958104</v>
      </c>
      <c r="FV31">
        <f t="shared" si="89"/>
        <v>58.5745058893746</v>
      </c>
      <c r="FW31">
        <f t="shared" si="89"/>
        <v>61.0139315309804</v>
      </c>
      <c r="FX31">
        <f t="shared" si="89"/>
        <v>55.1591280889587</v>
      </c>
      <c r="FY31">
        <f t="shared" si="89"/>
        <v>32.9902162618743</v>
      </c>
      <c r="FZ31">
        <f t="shared" si="89"/>
        <v>55.9650633409597</v>
      </c>
      <c r="GA31">
        <f t="shared" si="89"/>
        <v>35.1730339852817</v>
      </c>
      <c r="GB31">
        <f t="shared" si="89"/>
        <v>101.899727289949</v>
      </c>
      <c r="GC31">
        <f t="shared" si="89"/>
        <v>32.1690957917279</v>
      </c>
      <c r="GD31">
        <f t="shared" si="89"/>
        <v>45.0878764224928</v>
      </c>
      <c r="GE31">
        <f t="shared" si="89"/>
        <v>50.5655454979904</v>
      </c>
      <c r="GF31">
        <f t="shared" si="89"/>
        <v>42.3568937331919</v>
      </c>
      <c r="GG31">
        <f t="shared" si="89"/>
        <v>36.1289735575835</v>
      </c>
      <c r="GH31">
        <f t="shared" si="89"/>
        <v>65.9099129965506</v>
      </c>
      <c r="GI31">
        <f t="shared" si="89"/>
        <v>50.0696409508129</v>
      </c>
      <c r="GJ31">
        <f t="shared" si="89"/>
        <v>52.1278188086008</v>
      </c>
      <c r="GK31">
        <f t="shared" si="89"/>
        <v>56.6429797762096</v>
      </c>
      <c r="GL31">
        <f t="shared" si="89"/>
        <v>35.765330480006</v>
      </c>
      <c r="GM31">
        <f t="shared" si="89"/>
        <v>54.0258648486851</v>
      </c>
      <c r="GN31">
        <f t="shared" si="89"/>
        <v>80.7408030806703</v>
      </c>
      <c r="GO31">
        <f t="shared" si="89"/>
        <v>31.3789475159554</v>
      </c>
      <c r="GP31">
        <f t="shared" si="89"/>
        <v>45.5018268137777</v>
      </c>
      <c r="GQ31">
        <f t="shared" si="89"/>
        <v>60.7260117084457</v>
      </c>
      <c r="GR31">
        <f t="shared" si="89"/>
        <v>38.9779406602816</v>
      </c>
      <c r="GS31">
        <f t="shared" si="89"/>
        <v>45.2702150137422</v>
      </c>
      <c r="GT31">
        <f t="shared" si="89"/>
        <v>45.1565875243403</v>
      </c>
      <c r="GU31">
        <f t="shared" si="89"/>
        <v>88.3634928089712</v>
      </c>
      <c r="GV31">
        <f t="shared" si="89"/>
        <v>32.827506586213</v>
      </c>
      <c r="GW31">
        <f t="shared" si="89"/>
        <v>62.6691891381549</v>
      </c>
      <c r="GX31">
        <f t="shared" si="89"/>
        <v>51.0451000687345</v>
      </c>
      <c r="GY31">
        <f t="shared" si="89"/>
        <v>53.8181570668205</v>
      </c>
      <c r="GZ31">
        <f t="shared" si="89"/>
        <v>95.2088214452162</v>
      </c>
      <c r="HA31" s="17">
        <v>35</v>
      </c>
      <c r="HB31">
        <f t="shared" si="7"/>
        <v>55.5953091691713</v>
      </c>
    </row>
    <row r="32" spans="1:210">
      <c r="A32" s="2">
        <v>42793.625</v>
      </c>
      <c r="B32" s="3">
        <v>32.3333333333333</v>
      </c>
      <c r="C32" s="3">
        <v>86</v>
      </c>
      <c r="E32" s="9">
        <v>0</v>
      </c>
      <c r="F32">
        <v>0</v>
      </c>
      <c r="H32" s="15">
        <v>0.325</v>
      </c>
      <c r="I32" s="15">
        <v>0.125</v>
      </c>
      <c r="J32" s="15">
        <v>0.075</v>
      </c>
      <c r="K32" s="15">
        <v>0.425</v>
      </c>
      <c r="L32" s="15">
        <v>0.125</v>
      </c>
      <c r="M32" s="15">
        <v>0.275</v>
      </c>
      <c r="N32" s="15">
        <v>0.275</v>
      </c>
      <c r="O32" s="15">
        <v>0.125</v>
      </c>
      <c r="P32" s="15">
        <v>0.175</v>
      </c>
      <c r="Q32" s="15">
        <v>0.425</v>
      </c>
      <c r="R32" s="15">
        <v>0.025</v>
      </c>
      <c r="S32" s="15">
        <v>0.025</v>
      </c>
      <c r="T32" s="15">
        <v>0.075</v>
      </c>
      <c r="U32" s="15">
        <v>0.225</v>
      </c>
      <c r="V32" s="15">
        <v>0.275</v>
      </c>
      <c r="W32" s="15">
        <v>0.425</v>
      </c>
      <c r="X32" s="15">
        <v>0.125</v>
      </c>
      <c r="Y32" s="15">
        <v>0.175</v>
      </c>
      <c r="Z32" s="15">
        <v>0.025</v>
      </c>
      <c r="AA32" s="15">
        <v>0.025</v>
      </c>
      <c r="AB32" s="15">
        <v>0.125</v>
      </c>
      <c r="AC32" s="15">
        <v>0.425</v>
      </c>
      <c r="AD32" s="15">
        <v>0.025</v>
      </c>
      <c r="AE32" s="15">
        <v>0.075</v>
      </c>
      <c r="AF32" s="15">
        <v>0.025</v>
      </c>
      <c r="AG32" s="15">
        <v>0.275</v>
      </c>
      <c r="AH32" s="15">
        <v>0.225</v>
      </c>
      <c r="AI32" s="15">
        <v>0.125</v>
      </c>
      <c r="AJ32" s="15">
        <v>0.125</v>
      </c>
      <c r="AK32" s="15">
        <v>0.025</v>
      </c>
      <c r="AL32" s="15">
        <v>0.425</v>
      </c>
      <c r="AM32" s="15">
        <v>0.225</v>
      </c>
      <c r="AN32" s="15">
        <v>0.275</v>
      </c>
      <c r="AO32" s="15">
        <v>0.075</v>
      </c>
      <c r="AP32" s="15">
        <v>0.075</v>
      </c>
      <c r="AQ32" s="15">
        <v>0.225</v>
      </c>
      <c r="AR32" s="15">
        <v>0.025</v>
      </c>
      <c r="AS32" s="15">
        <v>0.075</v>
      </c>
      <c r="AT32" s="15">
        <v>0.025</v>
      </c>
      <c r="AU32" s="15">
        <v>0.225</v>
      </c>
      <c r="AV32" s="15">
        <v>0.075</v>
      </c>
      <c r="AW32" s="15">
        <v>0.125</v>
      </c>
      <c r="AX32" s="15">
        <v>0.225</v>
      </c>
      <c r="AY32" s="15">
        <v>0.425</v>
      </c>
      <c r="AZ32" s="15">
        <v>0.375</v>
      </c>
      <c r="BA32" s="15">
        <v>0.125</v>
      </c>
      <c r="BB32" s="15">
        <v>0.425</v>
      </c>
      <c r="BC32" s="15">
        <v>0.275</v>
      </c>
      <c r="BD32" s="15">
        <v>0.025</v>
      </c>
      <c r="BE32" s="15">
        <v>0.025</v>
      </c>
      <c r="BF32" s="15">
        <v>0.025</v>
      </c>
      <c r="BG32" s="15">
        <v>0.475</v>
      </c>
      <c r="BH32" s="15">
        <v>0.425</v>
      </c>
      <c r="BI32" s="15">
        <v>0.475</v>
      </c>
      <c r="BJ32" s="15">
        <v>0.125</v>
      </c>
      <c r="BK32" s="15">
        <v>0.375</v>
      </c>
      <c r="BL32" s="15">
        <v>0.125</v>
      </c>
      <c r="BM32" s="15">
        <v>0.225</v>
      </c>
      <c r="BN32" s="15">
        <v>0.025</v>
      </c>
      <c r="BO32" s="15">
        <v>0.275</v>
      </c>
      <c r="BP32" s="15">
        <v>0.025</v>
      </c>
      <c r="BQ32" s="15">
        <v>0.075</v>
      </c>
      <c r="BR32" s="15">
        <v>0.125</v>
      </c>
      <c r="BS32" s="15">
        <v>0.075</v>
      </c>
      <c r="BT32" s="15">
        <v>0.025</v>
      </c>
      <c r="BU32" s="15">
        <v>0.075</v>
      </c>
      <c r="BV32" s="15">
        <v>0.075</v>
      </c>
      <c r="BW32" s="15">
        <v>0.025</v>
      </c>
      <c r="BX32" s="15">
        <v>0.075</v>
      </c>
      <c r="BY32" s="15">
        <v>0.225</v>
      </c>
      <c r="BZ32" s="15">
        <v>0.025</v>
      </c>
      <c r="CA32" s="15">
        <v>0.025</v>
      </c>
      <c r="CB32" s="15">
        <v>0.025</v>
      </c>
      <c r="CC32" s="15">
        <v>0.325</v>
      </c>
      <c r="CD32" s="15">
        <v>0.025</v>
      </c>
      <c r="CE32" s="15">
        <v>0.275</v>
      </c>
      <c r="CF32" s="15">
        <v>0.425</v>
      </c>
      <c r="CG32" s="15">
        <v>0.125</v>
      </c>
      <c r="CH32" s="15">
        <v>0.075</v>
      </c>
      <c r="CI32" s="15">
        <v>0.175</v>
      </c>
      <c r="CJ32" s="15">
        <v>0.075</v>
      </c>
      <c r="CK32" s="15">
        <v>0.125</v>
      </c>
      <c r="CL32" s="15">
        <v>0.025</v>
      </c>
      <c r="CM32" s="15">
        <v>0.075</v>
      </c>
      <c r="CN32" s="15">
        <v>0.025</v>
      </c>
      <c r="CO32" s="15">
        <v>0.125</v>
      </c>
      <c r="CP32" s="15">
        <v>0.025</v>
      </c>
      <c r="CQ32" s="15">
        <v>0.025</v>
      </c>
      <c r="CR32" s="15">
        <v>0.075</v>
      </c>
      <c r="CS32" s="15">
        <v>0.325</v>
      </c>
      <c r="CT32" s="15">
        <v>0.275</v>
      </c>
      <c r="CU32" s="15">
        <v>0.425</v>
      </c>
      <c r="CV32" s="15">
        <v>0.225</v>
      </c>
      <c r="CW32" s="15">
        <v>0.025</v>
      </c>
      <c r="CX32" s="15">
        <v>0.075</v>
      </c>
      <c r="CY32" s="15">
        <v>0.225</v>
      </c>
      <c r="CZ32" s="15">
        <v>0.325</v>
      </c>
      <c r="DA32" s="15">
        <v>0.075</v>
      </c>
      <c r="DB32" s="15">
        <v>0.175</v>
      </c>
      <c r="DC32" s="15">
        <v>0.175</v>
      </c>
      <c r="DE32">
        <f t="shared" si="68"/>
        <v>60.8853728459814</v>
      </c>
      <c r="DF32">
        <f t="shared" ref="DF32:EK32" si="90">DF31*(1-I31*0.5)+$C32*I31*0.5*0.8+I81-(0.22/3)*DF31</f>
        <v>60.7176890237131</v>
      </c>
      <c r="DG32">
        <f t="shared" si="90"/>
        <v>52.17838215739</v>
      </c>
      <c r="DH32">
        <f t="shared" si="90"/>
        <v>65.0667161103887</v>
      </c>
      <c r="DI32">
        <f t="shared" si="90"/>
        <v>51.712317770871</v>
      </c>
      <c r="DJ32">
        <f t="shared" si="90"/>
        <v>45.9460477086631</v>
      </c>
      <c r="DK32">
        <f t="shared" si="90"/>
        <v>53.5739117570964</v>
      </c>
      <c r="DL32">
        <f t="shared" si="90"/>
        <v>69.0347100017456</v>
      </c>
      <c r="DM32">
        <f t="shared" si="90"/>
        <v>59.2794937957762</v>
      </c>
      <c r="DN32">
        <f t="shared" si="90"/>
        <v>41.4837205970865</v>
      </c>
      <c r="DO32">
        <f t="shared" si="90"/>
        <v>57.1017391412316</v>
      </c>
      <c r="DP32">
        <f t="shared" si="90"/>
        <v>62.6943809451765</v>
      </c>
      <c r="DQ32">
        <f t="shared" si="90"/>
        <v>51.7874086734127</v>
      </c>
      <c r="DR32">
        <f t="shared" si="90"/>
        <v>27.1189686614604</v>
      </c>
      <c r="DS32">
        <f t="shared" si="90"/>
        <v>57.7906046389387</v>
      </c>
      <c r="DT32">
        <f t="shared" si="90"/>
        <v>47.1572664928694</v>
      </c>
      <c r="DU32">
        <f t="shared" si="90"/>
        <v>61.8274172713781</v>
      </c>
      <c r="DV32">
        <f t="shared" si="90"/>
        <v>56.7666544930556</v>
      </c>
      <c r="DW32">
        <f t="shared" si="90"/>
        <v>30.9491027391036</v>
      </c>
      <c r="DX32">
        <f t="shared" si="90"/>
        <v>53.8198892185453</v>
      </c>
      <c r="DY32">
        <f t="shared" si="90"/>
        <v>33.7861281226089</v>
      </c>
      <c r="DZ32">
        <f t="shared" si="90"/>
        <v>46.6868427502562</v>
      </c>
      <c r="EA32">
        <f t="shared" si="90"/>
        <v>54.0345559869626</v>
      </c>
      <c r="EB32">
        <f t="shared" si="90"/>
        <v>49.0878696010701</v>
      </c>
      <c r="EC32">
        <f t="shared" si="90"/>
        <v>36.5658547940952</v>
      </c>
      <c r="ED32">
        <f t="shared" si="90"/>
        <v>57.8298330424985</v>
      </c>
      <c r="EE32">
        <f t="shared" si="90"/>
        <v>57.2908592309475</v>
      </c>
      <c r="EF32">
        <f t="shared" si="90"/>
        <v>46.1371083905909</v>
      </c>
      <c r="EG32">
        <f t="shared" si="90"/>
        <v>59.4218193739104</v>
      </c>
      <c r="EH32">
        <f t="shared" si="90"/>
        <v>89.905537110105</v>
      </c>
      <c r="EI32">
        <f t="shared" si="90"/>
        <v>67.6029516429928</v>
      </c>
      <c r="EJ32">
        <f t="shared" si="90"/>
        <v>72.7102788950403</v>
      </c>
      <c r="EK32">
        <f t="shared" si="90"/>
        <v>58.3982576146928</v>
      </c>
      <c r="EL32">
        <f t="shared" ref="EL32:FQ32" si="91">EL31*(1-AO31*0.5)+$C32*AO31*0.5*0.8+AO81-(0.22/3)*EL31</f>
        <v>60.1169053475844</v>
      </c>
      <c r="EM32">
        <f t="shared" si="91"/>
        <v>52.8951355698218</v>
      </c>
      <c r="EN32">
        <f t="shared" si="91"/>
        <v>59.0732020389818</v>
      </c>
      <c r="EO32">
        <f t="shared" si="91"/>
        <v>53.9476510744058</v>
      </c>
      <c r="EP32">
        <f t="shared" si="91"/>
        <v>50.5642395494687</v>
      </c>
      <c r="EQ32">
        <f t="shared" si="91"/>
        <v>33.9390907708847</v>
      </c>
      <c r="ER32">
        <f t="shared" si="91"/>
        <v>61.7195534119906</v>
      </c>
      <c r="ES32">
        <f t="shared" si="91"/>
        <v>41.8843246617657</v>
      </c>
      <c r="ET32">
        <f t="shared" si="91"/>
        <v>45.7362376276857</v>
      </c>
      <c r="EU32">
        <f t="shared" si="91"/>
        <v>53.7146013735094</v>
      </c>
      <c r="EV32">
        <f t="shared" si="91"/>
        <v>57.4151981162659</v>
      </c>
      <c r="EW32">
        <f t="shared" si="91"/>
        <v>54.0102263081156</v>
      </c>
      <c r="EX32">
        <f t="shared" si="91"/>
        <v>62.1618698803094</v>
      </c>
      <c r="EY32">
        <f t="shared" si="91"/>
        <v>64.7957585214893</v>
      </c>
      <c r="EZ32">
        <f t="shared" si="91"/>
        <v>62.2647618531627</v>
      </c>
      <c r="FA32">
        <f t="shared" si="91"/>
        <v>63.2477932171223</v>
      </c>
      <c r="FB32">
        <f t="shared" si="91"/>
        <v>64.1134633955515</v>
      </c>
      <c r="FC32">
        <f t="shared" si="91"/>
        <v>58.7091054489006</v>
      </c>
      <c r="FD32">
        <f t="shared" si="91"/>
        <v>45.9140792956256</v>
      </c>
      <c r="FE32">
        <f t="shared" si="91"/>
        <v>41.4346195472125</v>
      </c>
      <c r="FF32">
        <f t="shared" si="91"/>
        <v>65.8625302092997</v>
      </c>
      <c r="FG32">
        <f t="shared" si="91"/>
        <v>45.3461335479774</v>
      </c>
      <c r="FH32">
        <f t="shared" si="91"/>
        <v>43.011384333599</v>
      </c>
      <c r="FI32">
        <f t="shared" si="91"/>
        <v>61.1422412495374</v>
      </c>
      <c r="FJ32">
        <f t="shared" si="91"/>
        <v>36.5081919186587</v>
      </c>
      <c r="FK32">
        <f t="shared" si="91"/>
        <v>55.2561557012092</v>
      </c>
      <c r="FL32">
        <f t="shared" si="91"/>
        <v>39.3410169433985</v>
      </c>
      <c r="FM32">
        <f t="shared" si="91"/>
        <v>40.4026692772905</v>
      </c>
      <c r="FN32">
        <f t="shared" si="91"/>
        <v>45.4430767034298</v>
      </c>
      <c r="FO32">
        <f t="shared" si="91"/>
        <v>49.8458332938063</v>
      </c>
      <c r="FP32">
        <f t="shared" si="91"/>
        <v>58.5812351036086</v>
      </c>
      <c r="FQ32">
        <f t="shared" si="91"/>
        <v>39.2980113232964</v>
      </c>
      <c r="FR32">
        <f t="shared" ref="FR32:GZ32" si="92">FR31*(1-BU31*0.5)+$C32*BU31*0.5*0.8+BU81-(0.22/3)*FR31</f>
        <v>43.5292075852143</v>
      </c>
      <c r="FS32">
        <f t="shared" si="92"/>
        <v>64.9147647767844</v>
      </c>
      <c r="FT32">
        <f t="shared" si="92"/>
        <v>46.4381968082079</v>
      </c>
      <c r="FU32">
        <f t="shared" si="92"/>
        <v>59.5986840825867</v>
      </c>
      <c r="FV32">
        <f t="shared" si="92"/>
        <v>55.1737728588336</v>
      </c>
      <c r="FW32">
        <f t="shared" si="92"/>
        <v>56.6369024079046</v>
      </c>
      <c r="FX32">
        <f t="shared" si="92"/>
        <v>51.2846362613231</v>
      </c>
      <c r="FY32">
        <f t="shared" si="92"/>
        <v>35.4947789999958</v>
      </c>
      <c r="FZ32">
        <f t="shared" si="92"/>
        <v>53.304889070098</v>
      </c>
      <c r="GA32">
        <f t="shared" si="92"/>
        <v>33.8546893852463</v>
      </c>
      <c r="GB32">
        <f t="shared" si="92"/>
        <v>93.1858408486464</v>
      </c>
      <c r="GC32">
        <f t="shared" si="92"/>
        <v>33.015232885225</v>
      </c>
      <c r="GD32">
        <f t="shared" si="92"/>
        <v>42.6706367856666</v>
      </c>
      <c r="GE32">
        <f t="shared" si="92"/>
        <v>47.0853361760795</v>
      </c>
      <c r="GF32">
        <f t="shared" si="92"/>
        <v>39.5812603544263</v>
      </c>
      <c r="GG32">
        <f t="shared" si="92"/>
        <v>40.4221086157075</v>
      </c>
      <c r="GH32">
        <f t="shared" si="92"/>
        <v>61.1126454643466</v>
      </c>
      <c r="GI32">
        <f t="shared" si="92"/>
        <v>47.1002557454311</v>
      </c>
      <c r="GJ32">
        <f t="shared" si="92"/>
        <v>48.5135143608626</v>
      </c>
      <c r="GK32">
        <f t="shared" si="92"/>
        <v>53.2489750232744</v>
      </c>
      <c r="GL32">
        <f t="shared" si="92"/>
        <v>33.5554729471388</v>
      </c>
      <c r="GM32">
        <f t="shared" si="92"/>
        <v>51.7260582976378</v>
      </c>
      <c r="GN32">
        <f t="shared" si="92"/>
        <v>73.7749905851959</v>
      </c>
      <c r="GO32">
        <f t="shared" si="92"/>
        <v>29.5455878541692</v>
      </c>
      <c r="GP32">
        <f t="shared" si="92"/>
        <v>44.7860706642174</v>
      </c>
      <c r="GQ32">
        <f t="shared" si="92"/>
        <v>57.7866436544928</v>
      </c>
      <c r="GR32">
        <f t="shared" si="92"/>
        <v>37.2378855704338</v>
      </c>
      <c r="GS32">
        <f t="shared" si="92"/>
        <v>43.4210108077089</v>
      </c>
      <c r="GT32">
        <f t="shared" si="92"/>
        <v>42.7317324070592</v>
      </c>
      <c r="GU32">
        <f t="shared" si="92"/>
        <v>81.1498723559769</v>
      </c>
      <c r="GV32">
        <f t="shared" si="92"/>
        <v>30.8698122708964</v>
      </c>
      <c r="GW32">
        <f t="shared" si="92"/>
        <v>58.4566242802222</v>
      </c>
      <c r="GX32">
        <f t="shared" si="92"/>
        <v>47.5237289795015</v>
      </c>
      <c r="GY32">
        <f t="shared" si="92"/>
        <v>53.0551338385543</v>
      </c>
      <c r="GZ32">
        <f t="shared" si="92"/>
        <v>85.9160693294439</v>
      </c>
      <c r="HA32" s="17">
        <v>32.3333333333333</v>
      </c>
      <c r="HB32">
        <f t="shared" si="7"/>
        <v>52.4174900955313</v>
      </c>
    </row>
    <row r="33" spans="1:210">
      <c r="A33" s="2">
        <v>42793.6458333333</v>
      </c>
      <c r="B33" s="3">
        <v>31.1666666666667</v>
      </c>
      <c r="C33" s="3">
        <v>86</v>
      </c>
      <c r="E33" s="9">
        <v>0</v>
      </c>
      <c r="F33">
        <v>0</v>
      </c>
      <c r="H33" s="15">
        <v>0.425</v>
      </c>
      <c r="I33" s="15">
        <v>0.025</v>
      </c>
      <c r="J33" s="15">
        <v>0.175</v>
      </c>
      <c r="K33" s="15">
        <v>0.025</v>
      </c>
      <c r="L33" s="15">
        <v>0.425</v>
      </c>
      <c r="M33" s="15">
        <v>0.025</v>
      </c>
      <c r="N33" s="15">
        <v>0.375</v>
      </c>
      <c r="O33" s="15">
        <v>0.275</v>
      </c>
      <c r="P33" s="15">
        <v>0.075</v>
      </c>
      <c r="Q33" s="15">
        <v>0.425</v>
      </c>
      <c r="R33" s="15">
        <v>0.425</v>
      </c>
      <c r="S33" s="15">
        <v>0.025</v>
      </c>
      <c r="T33" s="15">
        <v>0.025</v>
      </c>
      <c r="U33" s="15">
        <v>0.075</v>
      </c>
      <c r="V33" s="15">
        <v>0.075</v>
      </c>
      <c r="W33" s="15">
        <v>0.075</v>
      </c>
      <c r="X33" s="15">
        <v>0.025</v>
      </c>
      <c r="Y33" s="15">
        <v>0.025</v>
      </c>
      <c r="Z33" s="15">
        <v>0.475</v>
      </c>
      <c r="AA33" s="15">
        <v>0.025</v>
      </c>
      <c r="AB33" s="15">
        <v>0.025</v>
      </c>
      <c r="AC33" s="15">
        <v>0.425</v>
      </c>
      <c r="AD33" s="15">
        <v>0.275</v>
      </c>
      <c r="AE33" s="15">
        <v>0.025</v>
      </c>
      <c r="AF33" s="15">
        <v>0.425</v>
      </c>
      <c r="AG33" s="15">
        <v>0.125</v>
      </c>
      <c r="AH33" s="15">
        <v>0.375</v>
      </c>
      <c r="AI33" s="15">
        <v>0.175</v>
      </c>
      <c r="AJ33" s="15">
        <v>0.275</v>
      </c>
      <c r="AK33" s="15">
        <v>0.075</v>
      </c>
      <c r="AL33" s="15">
        <v>0.075</v>
      </c>
      <c r="AM33" s="15">
        <v>0.175</v>
      </c>
      <c r="AN33" s="15">
        <v>0.025</v>
      </c>
      <c r="AO33" s="15">
        <v>0.025</v>
      </c>
      <c r="AP33" s="15">
        <v>0.125</v>
      </c>
      <c r="AQ33" s="15">
        <v>0.475</v>
      </c>
      <c r="AR33" s="15">
        <v>0.125</v>
      </c>
      <c r="AS33" s="15">
        <v>0.075</v>
      </c>
      <c r="AT33" s="15">
        <v>0.025</v>
      </c>
      <c r="AU33" s="15">
        <v>0.125</v>
      </c>
      <c r="AV33" s="15">
        <v>0.025</v>
      </c>
      <c r="AW33" s="15">
        <v>0.075</v>
      </c>
      <c r="AX33" s="15">
        <v>0.175</v>
      </c>
      <c r="AY33" s="15">
        <v>0.025</v>
      </c>
      <c r="AZ33" s="15">
        <v>0.425</v>
      </c>
      <c r="BA33" s="15">
        <v>0.175</v>
      </c>
      <c r="BB33" s="15">
        <v>0.375</v>
      </c>
      <c r="BC33" s="15">
        <v>0.025</v>
      </c>
      <c r="BD33" s="15">
        <v>0.025</v>
      </c>
      <c r="BE33" s="15">
        <v>0.025</v>
      </c>
      <c r="BF33" s="15">
        <v>0.075</v>
      </c>
      <c r="BG33" s="15">
        <v>0.425</v>
      </c>
      <c r="BH33" s="15">
        <v>0.375</v>
      </c>
      <c r="BI33" s="15">
        <v>0.425</v>
      </c>
      <c r="BJ33" s="15">
        <v>0.075</v>
      </c>
      <c r="BK33" s="15">
        <v>0.175</v>
      </c>
      <c r="BL33" s="15">
        <v>0.175</v>
      </c>
      <c r="BM33" s="15">
        <v>0.075</v>
      </c>
      <c r="BN33" s="15">
        <v>0.225</v>
      </c>
      <c r="BO33" s="15">
        <v>0.275</v>
      </c>
      <c r="BP33" s="15">
        <v>0.025</v>
      </c>
      <c r="BQ33" s="15">
        <v>0.075</v>
      </c>
      <c r="BR33" s="15">
        <v>0.375</v>
      </c>
      <c r="BS33" s="15">
        <v>0.275</v>
      </c>
      <c r="BT33" s="15">
        <v>0.425</v>
      </c>
      <c r="BU33" s="15">
        <v>0.025</v>
      </c>
      <c r="BV33" s="15">
        <v>0.025</v>
      </c>
      <c r="BW33" s="15">
        <v>0.075</v>
      </c>
      <c r="BX33" s="15">
        <v>0.075</v>
      </c>
      <c r="BY33" s="15">
        <v>0.325</v>
      </c>
      <c r="BZ33" s="15">
        <v>0.225</v>
      </c>
      <c r="CA33" s="15">
        <v>0.225</v>
      </c>
      <c r="CB33" s="15">
        <v>0.175</v>
      </c>
      <c r="CC33" s="15">
        <v>0.075</v>
      </c>
      <c r="CD33" s="15">
        <v>0.175</v>
      </c>
      <c r="CE33" s="15">
        <v>0.025</v>
      </c>
      <c r="CF33" s="15">
        <v>0.475</v>
      </c>
      <c r="CG33" s="15">
        <v>0.075</v>
      </c>
      <c r="CH33" s="15">
        <v>0.425</v>
      </c>
      <c r="CI33" s="15">
        <v>0.225</v>
      </c>
      <c r="CJ33" s="15">
        <v>0.025</v>
      </c>
      <c r="CK33" s="15">
        <v>0.075</v>
      </c>
      <c r="CL33" s="15">
        <v>0.425</v>
      </c>
      <c r="CM33" s="15">
        <v>0.075</v>
      </c>
      <c r="CN33" s="15">
        <v>0.075</v>
      </c>
      <c r="CO33" s="15">
        <v>0.025</v>
      </c>
      <c r="CP33" s="15">
        <v>0.025</v>
      </c>
      <c r="CQ33" s="15">
        <v>0.025</v>
      </c>
      <c r="CR33" s="15">
        <v>0.275</v>
      </c>
      <c r="CS33" s="15">
        <v>0.025</v>
      </c>
      <c r="CT33" s="15">
        <v>0.025</v>
      </c>
      <c r="CU33" s="15">
        <v>0.225</v>
      </c>
      <c r="CV33" s="15">
        <v>0.025</v>
      </c>
      <c r="CW33" s="15">
        <v>0.425</v>
      </c>
      <c r="CX33" s="15">
        <v>0.025</v>
      </c>
      <c r="CY33" s="15">
        <v>0.025</v>
      </c>
      <c r="CZ33" s="15">
        <v>0.125</v>
      </c>
      <c r="DA33" s="15">
        <v>0.075</v>
      </c>
      <c r="DB33" s="15">
        <v>0.125</v>
      </c>
      <c r="DC33" s="15">
        <v>0.275</v>
      </c>
      <c r="DE33">
        <f t="shared" si="68"/>
        <v>57.7065724164708</v>
      </c>
      <c r="DF33">
        <f t="shared" ref="DF33:EK33" si="93">DF32*(1-I32*0.5)+$C33*I32*0.5*0.8+I82-(0.22/3)*DF32</f>
        <v>56.7702029313254</v>
      </c>
      <c r="DG33">
        <f t="shared" si="93"/>
        <v>48.9752781349459</v>
      </c>
      <c r="DH33">
        <f t="shared" si="93"/>
        <v>61.0884797555026</v>
      </c>
      <c r="DI33">
        <f t="shared" si="93"/>
        <v>48.988061273661</v>
      </c>
      <c r="DJ33">
        <f t="shared" si="93"/>
        <v>45.7190893167533</v>
      </c>
      <c r="DK33">
        <f t="shared" si="93"/>
        <v>51.7387453616419</v>
      </c>
      <c r="DL33">
        <f t="shared" si="93"/>
        <v>63.9574952265084</v>
      </c>
      <c r="DM33">
        <f t="shared" si="93"/>
        <v>55.7653752102889</v>
      </c>
      <c r="DN33">
        <f t="shared" si="93"/>
        <v>44.2462904597526</v>
      </c>
      <c r="DO33">
        <f t="shared" si="93"/>
        <v>53.0605065316092</v>
      </c>
      <c r="DP33">
        <f t="shared" si="93"/>
        <v>58.1731132473822</v>
      </c>
      <c r="DQ33">
        <f t="shared" si="93"/>
        <v>48.6276375454428</v>
      </c>
      <c r="DR33">
        <f t="shared" si="93"/>
        <v>29.819360318539</v>
      </c>
      <c r="DS33">
        <f t="shared" si="93"/>
        <v>55.0664188275625</v>
      </c>
      <c r="DT33">
        <f t="shared" si="93"/>
        <v>48.2981478203242</v>
      </c>
      <c r="DU33">
        <f t="shared" si="93"/>
        <v>57.7291930920159</v>
      </c>
      <c r="DV33">
        <f t="shared" si="93"/>
        <v>53.6566842287559</v>
      </c>
      <c r="DW33">
        <f t="shared" si="93"/>
        <v>29.1526380873306</v>
      </c>
      <c r="DX33">
        <f t="shared" si="93"/>
        <v>50.0603487272868</v>
      </c>
      <c r="DY33">
        <f t="shared" si="93"/>
        <v>33.4968457192878</v>
      </c>
      <c r="DZ33">
        <f t="shared" si="93"/>
        <v>47.9621868641413</v>
      </c>
      <c r="EA33">
        <f t="shared" si="93"/>
        <v>50.256589931415</v>
      </c>
      <c r="EB33">
        <f t="shared" si="93"/>
        <v>46.2272973869515</v>
      </c>
      <c r="EC33">
        <f t="shared" si="93"/>
        <v>34.2872855909354</v>
      </c>
      <c r="ED33">
        <f t="shared" si="93"/>
        <v>55.0973765760384</v>
      </c>
      <c r="EE33">
        <f t="shared" si="93"/>
        <v>54.3843078905297</v>
      </c>
      <c r="EF33">
        <f t="shared" si="93"/>
        <v>44.1701511675356</v>
      </c>
      <c r="EG33">
        <f t="shared" si="93"/>
        <v>55.6503555756209</v>
      </c>
      <c r="EH33">
        <f t="shared" si="93"/>
        <v>83.048645174821</v>
      </c>
      <c r="EI33">
        <f t="shared" si="93"/>
        <v>62.8997746317041</v>
      </c>
      <c r="EJ33">
        <f t="shared" si="93"/>
        <v>66.9382854003786</v>
      </c>
      <c r="EK33">
        <f t="shared" si="93"/>
        <v>55.5459583009284</v>
      </c>
      <c r="EL33">
        <f t="shared" ref="EL33:FQ33" si="94">EL32*(1-AO32*0.5)+$C33*AO32*0.5*0.8+AO82-(0.22/3)*EL32</f>
        <v>56.0339483382271</v>
      </c>
      <c r="EM33">
        <f t="shared" si="94"/>
        <v>49.6125913774999</v>
      </c>
      <c r="EN33">
        <f t="shared" si="94"/>
        <v>55.8354319934043</v>
      </c>
      <c r="EO33">
        <f t="shared" si="94"/>
        <v>50.177144357186</v>
      </c>
      <c r="EP33">
        <f t="shared" si="94"/>
        <v>47.5400363327359</v>
      </c>
      <c r="EQ33">
        <f t="shared" si="94"/>
        <v>31.8859854797171</v>
      </c>
      <c r="ER33">
        <f t="shared" si="94"/>
        <v>57.9900030695957</v>
      </c>
      <c r="ES33">
        <f t="shared" si="94"/>
        <v>39.8221453450867</v>
      </c>
      <c r="ET33">
        <f t="shared" si="94"/>
        <v>43.8237320165917</v>
      </c>
      <c r="EU33">
        <f t="shared" si="94"/>
        <v>51.4726379515989</v>
      </c>
      <c r="EV33">
        <f t="shared" si="94"/>
        <v>55.6240206546999</v>
      </c>
      <c r="EW33">
        <f t="shared" si="94"/>
        <v>52.8225589460821</v>
      </c>
      <c r="EX33">
        <f t="shared" si="94"/>
        <v>58.018215888234</v>
      </c>
      <c r="EY33">
        <f t="shared" si="94"/>
        <v>60.8949708774303</v>
      </c>
      <c r="EZ33">
        <f t="shared" si="94"/>
        <v>58.5972745624542</v>
      </c>
      <c r="FA33">
        <f t="shared" si="94"/>
        <v>58.6790242993193</v>
      </c>
      <c r="FB33">
        <f t="shared" si="94"/>
        <v>59.4703911207667</v>
      </c>
      <c r="FC33">
        <f t="shared" si="94"/>
        <v>54.5299072312033</v>
      </c>
      <c r="FD33">
        <f t="shared" si="94"/>
        <v>47.9824529812353</v>
      </c>
      <c r="FE33">
        <f t="shared" si="94"/>
        <v>44.2112241266343</v>
      </c>
      <c r="FF33">
        <f t="shared" si="94"/>
        <v>61.7302604025757</v>
      </c>
      <c r="FG33">
        <f t="shared" si="94"/>
        <v>43.4866170743771</v>
      </c>
      <c r="FH33">
        <f t="shared" si="94"/>
        <v>44.6925815865852</v>
      </c>
      <c r="FI33">
        <f t="shared" si="94"/>
        <v>57.1370868131419</v>
      </c>
      <c r="FJ33">
        <f t="shared" si="94"/>
        <v>37.4637529204413</v>
      </c>
      <c r="FK33">
        <f t="shared" si="94"/>
        <v>51.3733356701887</v>
      </c>
      <c r="FL33">
        <f t="shared" si="94"/>
        <v>40.5066192044986</v>
      </c>
      <c r="FM33">
        <f t="shared" si="94"/>
        <v>37.7947734976564</v>
      </c>
      <c r="FN33">
        <f t="shared" si="94"/>
        <v>42.9864690354663</v>
      </c>
      <c r="FO33">
        <f t="shared" si="94"/>
        <v>47.3751076047309</v>
      </c>
      <c r="FP33">
        <f t="shared" si="94"/>
        <v>54.668481546292</v>
      </c>
      <c r="FQ33">
        <f t="shared" si="94"/>
        <v>36.7849320180468</v>
      </c>
      <c r="FR33">
        <f t="shared" ref="FR33:GZ33" si="95">FR32*(1-BU32*0.5)+$C33*BU32*0.5*0.8+BU82-(0.22/3)*FR32</f>
        <v>41.2847204111864</v>
      </c>
      <c r="FS33">
        <f t="shared" si="95"/>
        <v>60.3000450140241</v>
      </c>
      <c r="FT33">
        <f t="shared" si="95"/>
        <v>43.31225158217</v>
      </c>
      <c r="FU33">
        <f t="shared" si="95"/>
        <v>55.5731632634333</v>
      </c>
      <c r="FV33">
        <f t="shared" si="95"/>
        <v>52.6606467359003</v>
      </c>
      <c r="FW33">
        <f t="shared" si="95"/>
        <v>52.6355682845594</v>
      </c>
      <c r="FX33">
        <f t="shared" si="95"/>
        <v>47.7427049822262</v>
      </c>
      <c r="FY33">
        <f t="shared" si="95"/>
        <v>33.3081438024962</v>
      </c>
      <c r="FZ33">
        <f t="shared" si="95"/>
        <v>51.9138193977332</v>
      </c>
      <c r="GA33">
        <f t="shared" si="95"/>
        <v>31.808828546346</v>
      </c>
      <c r="GB33">
        <f t="shared" si="95"/>
        <v>82.9991594030568</v>
      </c>
      <c r="GC33">
        <f t="shared" si="95"/>
        <v>38.1983788188649</v>
      </c>
      <c r="GD33">
        <f t="shared" si="95"/>
        <v>41.1745419556135</v>
      </c>
      <c r="GE33">
        <f t="shared" si="95"/>
        <v>44.446711416564</v>
      </c>
      <c r="GF33">
        <f t="shared" si="95"/>
        <v>39.2352743140894</v>
      </c>
      <c r="GG33">
        <f t="shared" si="95"/>
        <v>38.5219915774666</v>
      </c>
      <c r="GH33">
        <f t="shared" si="95"/>
        <v>57.1115111221062</v>
      </c>
      <c r="GI33">
        <f t="shared" si="95"/>
        <v>43.9174837939483</v>
      </c>
      <c r="GJ33">
        <f t="shared" si="95"/>
        <v>45.7165998525336</v>
      </c>
      <c r="GK33">
        <f t="shared" si="95"/>
        <v>49.5384380004434</v>
      </c>
      <c r="GL33">
        <f t="shared" si="95"/>
        <v>33.2975212051525</v>
      </c>
      <c r="GM33">
        <f t="shared" si="95"/>
        <v>48.1462382937572</v>
      </c>
      <c r="GN33">
        <f t="shared" si="95"/>
        <v>68.3026372266332</v>
      </c>
      <c r="GO33">
        <f t="shared" si="95"/>
        <v>28.8509518669988</v>
      </c>
      <c r="GP33">
        <f t="shared" si="95"/>
        <v>45.4040223325728</v>
      </c>
      <c r="GQ33">
        <f t="shared" si="95"/>
        <v>55.0632929506705</v>
      </c>
      <c r="GR33">
        <f t="shared" si="95"/>
        <v>41.2140566115514</v>
      </c>
      <c r="GS33">
        <f t="shared" si="95"/>
        <v>43.0919396326096</v>
      </c>
      <c r="GT33">
        <f t="shared" si="95"/>
        <v>39.9239253754533</v>
      </c>
      <c r="GU33">
        <f t="shared" si="95"/>
        <v>74.7357615031895</v>
      </c>
      <c r="GV33">
        <f t="shared" si="95"/>
        <v>32.8731721572215</v>
      </c>
      <c r="GW33">
        <f t="shared" si="95"/>
        <v>55.8506037208031</v>
      </c>
      <c r="GX33">
        <f t="shared" si="95"/>
        <v>44.8365156842734</v>
      </c>
      <c r="GY33">
        <f t="shared" si="95"/>
        <v>50.5420998128535</v>
      </c>
      <c r="GZ33">
        <f t="shared" si="95"/>
        <v>78.1179015122917</v>
      </c>
      <c r="HA33" s="17">
        <v>31.1666666666667</v>
      </c>
      <c r="HB33">
        <f t="shared" si="7"/>
        <v>49.9123903520789</v>
      </c>
    </row>
    <row r="34" spans="1:210">
      <c r="A34" s="2">
        <v>42793.6666666667</v>
      </c>
      <c r="B34" s="3">
        <v>31.3333333333333</v>
      </c>
      <c r="C34" s="3">
        <v>86</v>
      </c>
      <c r="E34" s="9">
        <v>0</v>
      </c>
      <c r="F34">
        <v>0</v>
      </c>
      <c r="H34" s="15">
        <v>0.075</v>
      </c>
      <c r="I34" s="15">
        <v>0.175</v>
      </c>
      <c r="J34" s="15">
        <v>0.075</v>
      </c>
      <c r="K34" s="15">
        <v>0.325</v>
      </c>
      <c r="L34" s="15">
        <v>0.025</v>
      </c>
      <c r="M34" s="15">
        <v>0.025</v>
      </c>
      <c r="N34" s="15">
        <v>0.175</v>
      </c>
      <c r="O34" s="15">
        <v>0.425</v>
      </c>
      <c r="P34" s="15">
        <v>0.175</v>
      </c>
      <c r="Q34" s="15">
        <v>0.475</v>
      </c>
      <c r="R34" s="15">
        <v>0.025</v>
      </c>
      <c r="S34" s="15">
        <v>0.325</v>
      </c>
      <c r="T34" s="15">
        <v>0.275</v>
      </c>
      <c r="U34" s="15">
        <v>0.175</v>
      </c>
      <c r="V34" s="15">
        <v>0.025</v>
      </c>
      <c r="W34" s="15">
        <v>0.025</v>
      </c>
      <c r="X34" s="15">
        <v>0.025</v>
      </c>
      <c r="Y34" s="15">
        <v>0.025</v>
      </c>
      <c r="Z34" s="15">
        <v>0.375</v>
      </c>
      <c r="AA34" s="15">
        <v>0.425</v>
      </c>
      <c r="AB34" s="15">
        <v>0.425</v>
      </c>
      <c r="AC34" s="15">
        <v>0.025</v>
      </c>
      <c r="AD34" s="15">
        <v>0.025</v>
      </c>
      <c r="AE34" s="15">
        <v>0.025</v>
      </c>
      <c r="AF34" s="15">
        <v>0.125</v>
      </c>
      <c r="AG34" s="15">
        <v>0.125</v>
      </c>
      <c r="AH34" s="15">
        <v>0.075</v>
      </c>
      <c r="AI34" s="15">
        <v>0.025</v>
      </c>
      <c r="AJ34" s="15">
        <v>0.075</v>
      </c>
      <c r="AK34" s="15">
        <v>0.075</v>
      </c>
      <c r="AL34" s="15">
        <v>0.125</v>
      </c>
      <c r="AM34" s="15">
        <v>0.075</v>
      </c>
      <c r="AN34" s="15">
        <v>0.025</v>
      </c>
      <c r="AO34" s="15">
        <v>0.225</v>
      </c>
      <c r="AP34" s="15">
        <v>0.075</v>
      </c>
      <c r="AQ34" s="15">
        <v>0.425</v>
      </c>
      <c r="AR34" s="15">
        <v>0.425</v>
      </c>
      <c r="AS34" s="15">
        <v>0.125</v>
      </c>
      <c r="AT34" s="15">
        <v>0.175</v>
      </c>
      <c r="AU34" s="15">
        <v>0.075</v>
      </c>
      <c r="AV34" s="15">
        <v>0.175</v>
      </c>
      <c r="AW34" s="15">
        <v>0.425</v>
      </c>
      <c r="AX34" s="15">
        <v>0.125</v>
      </c>
      <c r="AY34" s="15">
        <v>0.025</v>
      </c>
      <c r="AZ34" s="15">
        <v>0.025</v>
      </c>
      <c r="BA34" s="15">
        <v>0.075</v>
      </c>
      <c r="BB34" s="15">
        <v>0.075</v>
      </c>
      <c r="BC34" s="15">
        <v>0.075</v>
      </c>
      <c r="BD34" s="15">
        <v>0.425</v>
      </c>
      <c r="BE34" s="15">
        <v>0.025</v>
      </c>
      <c r="BF34" s="15">
        <v>0.125</v>
      </c>
      <c r="BG34" s="15">
        <v>0.175</v>
      </c>
      <c r="BH34" s="15">
        <v>0.025</v>
      </c>
      <c r="BI34" s="15">
        <v>0.125</v>
      </c>
      <c r="BJ34" s="15">
        <v>0.025</v>
      </c>
      <c r="BK34" s="15">
        <v>0.425</v>
      </c>
      <c r="BL34" s="15">
        <v>0.425</v>
      </c>
      <c r="BM34" s="15">
        <v>0.175</v>
      </c>
      <c r="BN34" s="15">
        <v>0.225</v>
      </c>
      <c r="BO34" s="15">
        <v>0.025</v>
      </c>
      <c r="BP34" s="15">
        <v>0.025</v>
      </c>
      <c r="BQ34" s="15">
        <v>0.125</v>
      </c>
      <c r="BR34" s="15">
        <v>0.025</v>
      </c>
      <c r="BS34" s="15">
        <v>0.025</v>
      </c>
      <c r="BT34" s="15">
        <v>0.325</v>
      </c>
      <c r="BU34" s="15">
        <v>0.425</v>
      </c>
      <c r="BV34" s="15">
        <v>0.425</v>
      </c>
      <c r="BW34" s="15">
        <v>0.325</v>
      </c>
      <c r="BX34" s="15">
        <v>0.325</v>
      </c>
      <c r="BY34" s="15">
        <v>0.225</v>
      </c>
      <c r="BZ34" s="15">
        <v>0.025</v>
      </c>
      <c r="CA34" s="15">
        <v>0.075</v>
      </c>
      <c r="CB34" s="15">
        <v>0.075</v>
      </c>
      <c r="CC34" s="15">
        <v>0.025</v>
      </c>
      <c r="CD34" s="15">
        <v>0.025</v>
      </c>
      <c r="CE34" s="15">
        <v>0.225</v>
      </c>
      <c r="CF34" s="15">
        <v>0.025</v>
      </c>
      <c r="CG34" s="15">
        <v>0.025</v>
      </c>
      <c r="CH34" s="15">
        <v>0.075</v>
      </c>
      <c r="CI34" s="15">
        <v>0.075</v>
      </c>
      <c r="CJ34" s="15">
        <v>0.075</v>
      </c>
      <c r="CK34" s="15">
        <v>0.025</v>
      </c>
      <c r="CL34" s="15">
        <v>0.025</v>
      </c>
      <c r="CM34" s="15">
        <v>0.325</v>
      </c>
      <c r="CN34" s="15">
        <v>0.275</v>
      </c>
      <c r="CO34" s="15">
        <v>0.175</v>
      </c>
      <c r="CP34" s="15">
        <v>0.075</v>
      </c>
      <c r="CQ34" s="15">
        <v>0.025</v>
      </c>
      <c r="CR34" s="15">
        <v>0.025</v>
      </c>
      <c r="CS34" s="15">
        <v>0.175</v>
      </c>
      <c r="CT34" s="15">
        <v>0.325</v>
      </c>
      <c r="CU34" s="15">
        <v>0.025</v>
      </c>
      <c r="CV34" s="15">
        <v>0.475</v>
      </c>
      <c r="CW34" s="15">
        <v>0.125</v>
      </c>
      <c r="CX34" s="15">
        <v>0.225</v>
      </c>
      <c r="CY34" s="15">
        <v>0.025</v>
      </c>
      <c r="CZ34" s="15">
        <v>0.125</v>
      </c>
      <c r="DA34" s="15">
        <v>0.075</v>
      </c>
      <c r="DB34" s="15">
        <v>0.475</v>
      </c>
      <c r="DC34" s="15">
        <v>0.025</v>
      </c>
      <c r="DE34">
        <f t="shared" si="68"/>
        <v>55.8321104674295</v>
      </c>
      <c r="DF34">
        <f t="shared" ref="DF34:EK34" si="96">DF33*(1-I33*0.5)+$C34*I33*0.5*0.8+I83-(0.22/3)*DF33</f>
        <v>52.75742717972</v>
      </c>
      <c r="DG34">
        <f t="shared" si="96"/>
        <v>47.1184209015755</v>
      </c>
      <c r="DH34">
        <f t="shared" si="96"/>
        <v>56.7050519098219</v>
      </c>
      <c r="DI34">
        <f t="shared" si="96"/>
        <v>49.6056404262729</v>
      </c>
      <c r="DJ34">
        <f t="shared" si="96"/>
        <v>42.654867483732</v>
      </c>
      <c r="DK34">
        <f t="shared" si="96"/>
        <v>51.1435559464803</v>
      </c>
      <c r="DL34">
        <f t="shared" si="96"/>
        <v>59.9331233162529</v>
      </c>
      <c r="DM34">
        <f t="shared" si="96"/>
        <v>52.1647127911485</v>
      </c>
      <c r="DN34">
        <f t="shared" si="96"/>
        <v>46.2192257700067</v>
      </c>
      <c r="DO34">
        <f t="shared" si="96"/>
        <v>52.5140450813242</v>
      </c>
      <c r="DP34">
        <f t="shared" si="96"/>
        <v>54.0399210269819</v>
      </c>
      <c r="DQ34">
        <f t="shared" si="96"/>
        <v>45.3137653227923</v>
      </c>
      <c r="DR34">
        <f t="shared" si="96"/>
        <v>29.0943812165676</v>
      </c>
      <c r="DS34">
        <f t="shared" si="96"/>
        <v>51.5432240741743</v>
      </c>
      <c r="DT34">
        <f t="shared" si="96"/>
        <v>45.5251031035716</v>
      </c>
      <c r="DU34">
        <f t="shared" si="96"/>
        <v>53.6341040182845</v>
      </c>
      <c r="DV34">
        <f t="shared" si="96"/>
        <v>49.9111521657876</v>
      </c>
      <c r="DW34">
        <f t="shared" si="96"/>
        <v>36.4310264151853</v>
      </c>
      <c r="DX34">
        <f t="shared" si="96"/>
        <v>46.6235021281947</v>
      </c>
      <c r="DY34">
        <f t="shared" si="96"/>
        <v>31.481699795049</v>
      </c>
      <c r="DZ34">
        <f t="shared" si="96"/>
        <v>48.8729951188076</v>
      </c>
      <c r="EA34">
        <f t="shared" si="96"/>
        <v>49.1208255542083</v>
      </c>
      <c r="EB34">
        <f t="shared" si="96"/>
        <v>43.1194543612382</v>
      </c>
      <c r="EC34">
        <f t="shared" si="96"/>
        <v>39.1068364595263</v>
      </c>
      <c r="ED34">
        <f t="shared" si="96"/>
        <v>51.9133162577932</v>
      </c>
      <c r="EE34">
        <f t="shared" si="96"/>
        <v>53.0990675824166</v>
      </c>
      <c r="EF34">
        <f t="shared" si="96"/>
        <v>43.0861185214237</v>
      </c>
      <c r="EG34">
        <f t="shared" si="96"/>
        <v>53.3774056084275</v>
      </c>
      <c r="EH34">
        <f t="shared" si="96"/>
        <v>76.4240870012783</v>
      </c>
      <c r="EI34">
        <f t="shared" si="96"/>
        <v>58.5083829433569</v>
      </c>
      <c r="EJ34">
        <f t="shared" si="96"/>
        <v>62.1923778318177</v>
      </c>
      <c r="EK34">
        <f t="shared" si="96"/>
        <v>51.6382635467654</v>
      </c>
      <c r="EL34">
        <f t="shared" ref="EL34:FQ34" si="97">EL33*(1-AO33*0.5)+$C34*AO33*0.5*0.8+AO83-(0.22/3)*EL33</f>
        <v>52.0843677725293</v>
      </c>
      <c r="EM34">
        <f t="shared" si="97"/>
        <v>47.1735477153895</v>
      </c>
      <c r="EN34">
        <f t="shared" si="97"/>
        <v>54.8199185487878</v>
      </c>
      <c r="EO34">
        <f t="shared" si="97"/>
        <v>47.6614155820015</v>
      </c>
      <c r="EP34">
        <f t="shared" si="97"/>
        <v>44.851015639191</v>
      </c>
      <c r="EQ34">
        <f t="shared" si="97"/>
        <v>30.0091050593747</v>
      </c>
      <c r="ER34">
        <f t="shared" si="97"/>
        <v>54.4130276526422</v>
      </c>
      <c r="ES34">
        <f t="shared" si="97"/>
        <v>37.2640778696334</v>
      </c>
      <c r="ET34">
        <f t="shared" si="97"/>
        <v>41.5466017180861</v>
      </c>
      <c r="EU34">
        <f t="shared" si="97"/>
        <v>49.2141220143834</v>
      </c>
      <c r="EV34">
        <f t="shared" si="97"/>
        <v>51.7096255485048</v>
      </c>
      <c r="EW34">
        <f t="shared" si="97"/>
        <v>52.344110847327</v>
      </c>
      <c r="EX34">
        <f t="shared" si="97"/>
        <v>54.7069528328764</v>
      </c>
      <c r="EY34">
        <f t="shared" si="97"/>
        <v>57.9115326402339</v>
      </c>
      <c r="EZ34">
        <f t="shared" si="97"/>
        <v>54.4276751625102</v>
      </c>
      <c r="FA34">
        <f t="shared" si="97"/>
        <v>54.502408046961</v>
      </c>
      <c r="FB34">
        <f t="shared" si="97"/>
        <v>55.2258492162342</v>
      </c>
      <c r="FC34">
        <f t="shared" si="97"/>
        <v>51.0661758464116</v>
      </c>
      <c r="FD34">
        <f t="shared" si="97"/>
        <v>48.8874685040989</v>
      </c>
      <c r="FE34">
        <f t="shared" si="97"/>
        <v>45.5794631669372</v>
      </c>
      <c r="FF34">
        <f t="shared" si="97"/>
        <v>58.7056943041728</v>
      </c>
      <c r="FG34">
        <f t="shared" si="97"/>
        <v>41.2468503486337</v>
      </c>
      <c r="FH34">
        <f t="shared" si="97"/>
        <v>43.5245247147428</v>
      </c>
      <c r="FI34">
        <f t="shared" si="97"/>
        <v>53.9675386840283</v>
      </c>
      <c r="FJ34">
        <f t="shared" si="97"/>
        <v>35.8915203050923</v>
      </c>
      <c r="FK34">
        <f t="shared" si="97"/>
        <v>49.5664574581453</v>
      </c>
      <c r="FL34">
        <f t="shared" si="97"/>
        <v>41.4264736555502</v>
      </c>
      <c r="FM34">
        <f t="shared" si="97"/>
        <v>35.4107221057742</v>
      </c>
      <c r="FN34">
        <f t="shared" si="97"/>
        <v>40.8021353840354</v>
      </c>
      <c r="FO34">
        <f t="shared" si="97"/>
        <v>47.9181003711636</v>
      </c>
      <c r="FP34">
        <f t="shared" si="97"/>
        <v>52.6025433536154</v>
      </c>
      <c r="FQ34">
        <f t="shared" si="97"/>
        <v>40.8905722828884</v>
      </c>
      <c r="FR34">
        <f t="shared" ref="FR34:GZ34" si="98">FR33*(1-BU33*0.5)+$C34*BU33*0.5*0.8+BU83-(0.22/3)*FR33</f>
        <v>38.6011152425595</v>
      </c>
      <c r="FS34">
        <f t="shared" si="98"/>
        <v>55.9842911503204</v>
      </c>
      <c r="FT34">
        <f t="shared" si="98"/>
        <v>41.0918103651462</v>
      </c>
      <c r="FU34">
        <f t="shared" si="98"/>
        <v>51.9938043350694</v>
      </c>
      <c r="FV34">
        <f t="shared" si="98"/>
        <v>51.4215108806838</v>
      </c>
      <c r="FW34">
        <f t="shared" si="98"/>
        <v>50.5941251783455</v>
      </c>
      <c r="FX34">
        <f t="shared" si="98"/>
        <v>46.6105189730292</v>
      </c>
      <c r="FY34">
        <f t="shared" si="98"/>
        <v>33.9710840075947</v>
      </c>
      <c r="FZ34">
        <f t="shared" si="98"/>
        <v>48.7400377478178</v>
      </c>
      <c r="GA34">
        <f t="shared" si="98"/>
        <v>32.7129086218087</v>
      </c>
      <c r="GB34">
        <f t="shared" si="98"/>
        <v>76.7350648876278</v>
      </c>
      <c r="GC34">
        <f t="shared" si="98"/>
        <v>42.6650494026677</v>
      </c>
      <c r="GD34">
        <f t="shared" si="98"/>
        <v>39.1910302221997</v>
      </c>
      <c r="GE34">
        <f t="shared" si="98"/>
        <v>46.3623597366628</v>
      </c>
      <c r="GF34">
        <f t="shared" si="98"/>
        <v>39.6840525040544</v>
      </c>
      <c r="GG34">
        <f t="shared" si="98"/>
        <v>36.0755206337341</v>
      </c>
      <c r="GH34">
        <f t="shared" si="98"/>
        <v>53.3616519727394</v>
      </c>
      <c r="GI34">
        <f t="shared" si="98"/>
        <v>45.9844030095114</v>
      </c>
      <c r="GJ34">
        <f t="shared" si="98"/>
        <v>43.2296767022112</v>
      </c>
      <c r="GK34">
        <f t="shared" si="98"/>
        <v>46.6279277887276</v>
      </c>
      <c r="GL34">
        <f t="shared" si="98"/>
        <v>31.2994839683769</v>
      </c>
      <c r="GM34">
        <f t="shared" si="98"/>
        <v>44.873686173543</v>
      </c>
      <c r="GN34">
        <f t="shared" si="98"/>
        <v>63.2999941980139</v>
      </c>
      <c r="GO34">
        <f t="shared" si="98"/>
        <v>32.2282095150399</v>
      </c>
      <c r="GP34">
        <f t="shared" si="98"/>
        <v>42.3668437490269</v>
      </c>
      <c r="GQ34">
        <f t="shared" si="98"/>
        <v>51.1970269724047</v>
      </c>
      <c r="GR34">
        <f t="shared" si="98"/>
        <v>41.2951110912381</v>
      </c>
      <c r="GS34">
        <f t="shared" si="98"/>
        <v>40.253214814144</v>
      </c>
      <c r="GT34">
        <f t="shared" si="98"/>
        <v>43.1323367056362</v>
      </c>
      <c r="GU34">
        <f t="shared" si="98"/>
        <v>69.1809419741657</v>
      </c>
      <c r="GV34">
        <f t="shared" si="98"/>
        <v>30.9115582137267</v>
      </c>
      <c r="GW34">
        <f t="shared" si="98"/>
        <v>52.5642300487274</v>
      </c>
      <c r="GX34">
        <f t="shared" si="98"/>
        <v>42.4471351959331</v>
      </c>
      <c r="GY34">
        <f t="shared" si="98"/>
        <v>47.9767979216076</v>
      </c>
      <c r="GZ34">
        <f t="shared" si="98"/>
        <v>71.1080439434502</v>
      </c>
      <c r="HA34" s="17">
        <v>31.3333333333333</v>
      </c>
      <c r="HB34">
        <f t="shared" si="7"/>
        <v>47.9382934352692</v>
      </c>
    </row>
    <row r="35" spans="1:210">
      <c r="A35" s="2">
        <v>42793.6875</v>
      </c>
      <c r="B35" s="3">
        <v>32.8333333333333</v>
      </c>
      <c r="C35" s="3">
        <v>86</v>
      </c>
      <c r="E35" s="9">
        <v>0</v>
      </c>
      <c r="F35">
        <v>0</v>
      </c>
      <c r="H35" s="15">
        <v>0.075</v>
      </c>
      <c r="I35" s="15">
        <v>0.025</v>
      </c>
      <c r="J35" s="15">
        <v>0.075</v>
      </c>
      <c r="K35" s="15">
        <v>0.125</v>
      </c>
      <c r="L35" s="15">
        <v>0.025</v>
      </c>
      <c r="M35" s="15">
        <v>0.325</v>
      </c>
      <c r="N35" s="15">
        <v>0.475</v>
      </c>
      <c r="O35" s="15">
        <v>0.075</v>
      </c>
      <c r="P35" s="15">
        <v>0.425</v>
      </c>
      <c r="Q35" s="15">
        <v>0.125</v>
      </c>
      <c r="R35" s="15">
        <v>0.325</v>
      </c>
      <c r="S35" s="15">
        <v>0.225</v>
      </c>
      <c r="T35" s="15">
        <v>0.425</v>
      </c>
      <c r="U35" s="15">
        <v>0.325</v>
      </c>
      <c r="V35" s="15">
        <v>0.225</v>
      </c>
      <c r="W35" s="15">
        <v>0.025</v>
      </c>
      <c r="X35" s="15">
        <v>0.375</v>
      </c>
      <c r="Y35" s="15">
        <v>0.125</v>
      </c>
      <c r="Z35" s="15">
        <v>0.125</v>
      </c>
      <c r="AA35" s="15">
        <v>0.025</v>
      </c>
      <c r="AB35" s="15">
        <v>0.025</v>
      </c>
      <c r="AC35" s="15">
        <v>0.075</v>
      </c>
      <c r="AD35" s="15">
        <v>0.125</v>
      </c>
      <c r="AE35" s="15">
        <v>0.075</v>
      </c>
      <c r="AF35" s="15">
        <v>0.075</v>
      </c>
      <c r="AG35" s="15">
        <v>0.075</v>
      </c>
      <c r="AH35" s="15">
        <v>0.025</v>
      </c>
      <c r="AI35" s="15">
        <v>0.425</v>
      </c>
      <c r="AJ35" s="15">
        <v>0.325</v>
      </c>
      <c r="AK35" s="15">
        <v>0.125</v>
      </c>
      <c r="AL35" s="15">
        <v>0.025</v>
      </c>
      <c r="AM35" s="15">
        <v>0.075</v>
      </c>
      <c r="AN35" s="15">
        <v>0.025</v>
      </c>
      <c r="AO35" s="15">
        <v>0.425</v>
      </c>
      <c r="AP35" s="15">
        <v>0.025</v>
      </c>
      <c r="AQ35" s="15">
        <v>0.125</v>
      </c>
      <c r="AR35" s="15">
        <v>0.425</v>
      </c>
      <c r="AS35" s="15">
        <v>0.025</v>
      </c>
      <c r="AT35" s="15">
        <v>0.425</v>
      </c>
      <c r="AU35" s="15">
        <v>0.025</v>
      </c>
      <c r="AV35" s="15">
        <v>0.225</v>
      </c>
      <c r="AW35" s="15">
        <v>0.175</v>
      </c>
      <c r="AX35" s="15">
        <v>0.425</v>
      </c>
      <c r="AY35" s="15">
        <v>0.375</v>
      </c>
      <c r="AZ35" s="15">
        <v>0.125</v>
      </c>
      <c r="BA35" s="15">
        <v>0.425</v>
      </c>
      <c r="BB35" s="15">
        <v>0.075</v>
      </c>
      <c r="BC35" s="15">
        <v>0.325</v>
      </c>
      <c r="BD35" s="15">
        <v>0.025</v>
      </c>
      <c r="BE35" s="15">
        <v>0.025</v>
      </c>
      <c r="BF35" s="15">
        <v>0.025</v>
      </c>
      <c r="BG35" s="15">
        <v>0.325</v>
      </c>
      <c r="BH35" s="15">
        <v>0.125</v>
      </c>
      <c r="BI35" s="15">
        <v>0.025</v>
      </c>
      <c r="BJ35" s="15">
        <v>0.025</v>
      </c>
      <c r="BK35" s="15">
        <v>0.325</v>
      </c>
      <c r="BL35" s="15">
        <v>0.075</v>
      </c>
      <c r="BM35" s="15">
        <v>0.225</v>
      </c>
      <c r="BN35" s="15">
        <v>0.425</v>
      </c>
      <c r="BO35" s="15">
        <v>0.175</v>
      </c>
      <c r="BP35" s="15">
        <v>0.175</v>
      </c>
      <c r="BQ35" s="15">
        <v>0.025</v>
      </c>
      <c r="BR35" s="15">
        <v>0.025</v>
      </c>
      <c r="BS35" s="15">
        <v>0.075</v>
      </c>
      <c r="BT35" s="15">
        <v>0.425</v>
      </c>
      <c r="BU35" s="15">
        <v>0.125</v>
      </c>
      <c r="BV35" s="15">
        <v>0.425</v>
      </c>
      <c r="BW35" s="15">
        <v>0.075</v>
      </c>
      <c r="BX35" s="15">
        <v>0.075</v>
      </c>
      <c r="BY35" s="15">
        <v>0.025</v>
      </c>
      <c r="BZ35" s="15">
        <v>0.075</v>
      </c>
      <c r="CA35" s="15">
        <v>0.375</v>
      </c>
      <c r="CB35" s="15">
        <v>0.025</v>
      </c>
      <c r="CC35" s="15">
        <v>0.275</v>
      </c>
      <c r="CD35" s="15">
        <v>0.425</v>
      </c>
      <c r="CE35" s="15">
        <v>0.025</v>
      </c>
      <c r="CF35" s="15">
        <v>0.425</v>
      </c>
      <c r="CG35" s="15">
        <v>0.475</v>
      </c>
      <c r="CH35" s="15">
        <v>0.025</v>
      </c>
      <c r="CI35" s="15">
        <v>0.475</v>
      </c>
      <c r="CJ35" s="15">
        <v>0.475</v>
      </c>
      <c r="CK35" s="15">
        <v>0.225</v>
      </c>
      <c r="CL35" s="15">
        <v>0.225</v>
      </c>
      <c r="CM35" s="15">
        <v>0.025</v>
      </c>
      <c r="CN35" s="15">
        <v>0.025</v>
      </c>
      <c r="CO35" s="15">
        <v>0.225</v>
      </c>
      <c r="CP35" s="15">
        <v>0.025</v>
      </c>
      <c r="CQ35" s="15">
        <v>0.025</v>
      </c>
      <c r="CR35" s="15">
        <v>0.425</v>
      </c>
      <c r="CS35" s="15">
        <v>0.325</v>
      </c>
      <c r="CT35" s="15">
        <v>0.075</v>
      </c>
      <c r="CU35" s="15">
        <v>0.075</v>
      </c>
      <c r="CV35" s="15">
        <v>0.425</v>
      </c>
      <c r="CW35" s="15">
        <v>0.075</v>
      </c>
      <c r="CX35" s="15">
        <v>0.275</v>
      </c>
      <c r="CY35" s="15">
        <v>0.075</v>
      </c>
      <c r="CZ35" s="15">
        <v>0.175</v>
      </c>
      <c r="DA35" s="15">
        <v>0.125</v>
      </c>
      <c r="DB35" s="15">
        <v>0.025</v>
      </c>
      <c r="DC35" s="15">
        <v>0.425</v>
      </c>
      <c r="DE35">
        <f t="shared" si="68"/>
        <v>52.2240515572894</v>
      </c>
      <c r="DF35">
        <f t="shared" ref="DF35:EK35" si="99">DF34*(1-I34*0.5)+$C35*I34*0.5*0.8+I84-(0.22/3)*DF34</f>
        <v>50.292274308315</v>
      </c>
      <c r="DG35">
        <f t="shared" si="99"/>
        <v>44.4761292516508</v>
      </c>
      <c r="DH35">
        <f t="shared" si="99"/>
        <v>54.5121105010889</v>
      </c>
      <c r="DI35">
        <f t="shared" si="99"/>
        <v>46.2078229563512</v>
      </c>
      <c r="DJ35">
        <f t="shared" si="99"/>
        <v>39.8536580247117</v>
      </c>
      <c r="DK35">
        <f t="shared" si="99"/>
        <v>48.937967365088</v>
      </c>
      <c r="DL35">
        <f t="shared" si="99"/>
        <v>57.4222389016906</v>
      </c>
      <c r="DM35">
        <f t="shared" si="99"/>
        <v>49.7948881505721</v>
      </c>
      <c r="DN35">
        <f t="shared" si="99"/>
        <v>48.1927497598296</v>
      </c>
      <c r="DO35">
        <f t="shared" si="99"/>
        <v>48.8665895451772</v>
      </c>
      <c r="DP35">
        <f t="shared" si="99"/>
        <v>52.4755063181187</v>
      </c>
      <c r="DQ35">
        <f t="shared" si="99"/>
        <v>45.2201131339036</v>
      </c>
      <c r="DR35">
        <f t="shared" si="99"/>
        <v>30.4350349042363</v>
      </c>
      <c r="DS35">
        <f t="shared" si="99"/>
        <v>47.979097341141</v>
      </c>
      <c r="DT35">
        <f t="shared" si="99"/>
        <v>42.4775317538484</v>
      </c>
      <c r="DU35">
        <f t="shared" si="99"/>
        <v>49.8905100900485</v>
      </c>
      <c r="DV35">
        <f t="shared" si="99"/>
        <v>46.4871116048909</v>
      </c>
      <c r="DW35">
        <f t="shared" si="99"/>
        <v>39.8286003585578</v>
      </c>
      <c r="DX35">
        <f t="shared" si="99"/>
        <v>47.9169511032191</v>
      </c>
      <c r="DY35">
        <f t="shared" si="99"/>
        <v>37.1031806036308</v>
      </c>
      <c r="DZ35">
        <f t="shared" si="99"/>
        <v>45.5380630377766</v>
      </c>
      <c r="EA35">
        <f t="shared" si="99"/>
        <v>45.7646213608054</v>
      </c>
      <c r="EB35">
        <f t="shared" si="99"/>
        <v>40.2783678618986</v>
      </c>
      <c r="EC35">
        <f t="shared" si="99"/>
        <v>38.0948245071073</v>
      </c>
      <c r="ED35">
        <f t="shared" si="99"/>
        <v>49.1617574661096</v>
      </c>
      <c r="EE35">
        <f t="shared" si="99"/>
        <v>49.7939209253654</v>
      </c>
      <c r="EF35">
        <f t="shared" si="99"/>
        <v>40.2478933483348</v>
      </c>
      <c r="EG35">
        <f t="shared" si="99"/>
        <v>50.0414098201601</v>
      </c>
      <c r="EH35">
        <f t="shared" si="99"/>
        <v>70.53375069197</v>
      </c>
      <c r="EI35">
        <f t="shared" si="99"/>
        <v>54.8609942602175</v>
      </c>
      <c r="EJ35">
        <f t="shared" si="99"/>
        <v>57.8793892887913</v>
      </c>
      <c r="EK35">
        <f t="shared" si="99"/>
        <v>48.0659792590014</v>
      </c>
      <c r="EL35">
        <f t="shared" ref="EL35:FQ35" si="100">EL34*(1-AO34*0.5)+$C35*AO34*0.5*0.8+AO84-(0.22/3)*EL34</f>
        <v>50.1453560948009</v>
      </c>
      <c r="EM35">
        <f t="shared" si="100"/>
        <v>44.5251461769338</v>
      </c>
      <c r="EN35">
        <f t="shared" si="100"/>
        <v>53.770558496926</v>
      </c>
      <c r="EO35">
        <f t="shared" si="100"/>
        <v>48.6581942948128</v>
      </c>
      <c r="EP35">
        <f t="shared" si="100"/>
        <v>43.0587526815342</v>
      </c>
      <c r="EQ35">
        <f t="shared" si="100"/>
        <v>31.2026406623253</v>
      </c>
      <c r="ER35">
        <f t="shared" si="100"/>
        <v>50.9622504211411</v>
      </c>
      <c r="ES35">
        <f t="shared" si="100"/>
        <v>37.2907720122673</v>
      </c>
      <c r="ET35">
        <f t="shared" si="100"/>
        <v>44.2911980603332</v>
      </c>
      <c r="EU35">
        <f t="shared" si="100"/>
        <v>46.8292037740963</v>
      </c>
      <c r="EV35">
        <f t="shared" si="100"/>
        <v>48.1312160222582</v>
      </c>
      <c r="EW35">
        <f t="shared" si="100"/>
        <v>48.7112413329314</v>
      </c>
      <c r="EX35">
        <f t="shared" si="100"/>
        <v>51.2235988938992</v>
      </c>
      <c r="EY35">
        <f t="shared" si="100"/>
        <v>54.0730044392746</v>
      </c>
      <c r="EZ35">
        <f t="shared" si="100"/>
        <v>50.9752744986654</v>
      </c>
      <c r="FA35">
        <f t="shared" si="100"/>
        <v>53.5438030802047</v>
      </c>
      <c r="FB35">
        <f t="shared" si="100"/>
        <v>51.3456304918408</v>
      </c>
      <c r="FC35">
        <f t="shared" si="100"/>
        <v>48.4296869606074</v>
      </c>
      <c r="FD35">
        <f t="shared" si="100"/>
        <v>47.0447339863563</v>
      </c>
      <c r="FE35">
        <f t="shared" si="100"/>
        <v>42.5272259117751</v>
      </c>
      <c r="FF35">
        <f t="shared" si="100"/>
        <v>55.0315041611893</v>
      </c>
      <c r="FG35">
        <f t="shared" si="100"/>
        <v>38.5664956937093</v>
      </c>
      <c r="FH35">
        <f t="shared" si="100"/>
        <v>45.7037647337788</v>
      </c>
      <c r="FI35">
        <f t="shared" si="100"/>
        <v>53.1618172101768</v>
      </c>
      <c r="FJ35">
        <f t="shared" si="100"/>
        <v>36.1389674560233</v>
      </c>
      <c r="FK35">
        <f t="shared" si="100"/>
        <v>48.0953574471733</v>
      </c>
      <c r="FL35">
        <f t="shared" si="100"/>
        <v>38.7307013334488</v>
      </c>
      <c r="FM35">
        <f t="shared" si="100"/>
        <v>33.2313017916953</v>
      </c>
      <c r="FN35">
        <f t="shared" si="100"/>
        <v>39.559845327704</v>
      </c>
      <c r="FO35">
        <f t="shared" si="100"/>
        <v>44.6651300893054</v>
      </c>
      <c r="FP35">
        <f t="shared" si="100"/>
        <v>48.9474917157634</v>
      </c>
      <c r="FQ35">
        <f t="shared" si="100"/>
        <v>42.4272123195072</v>
      </c>
      <c r="FR35">
        <f t="shared" ref="FR35:GZ35" si="101">FR34*(1-BU34*0.5)+$C35*BU34*0.5*0.8+BU84-(0.22/3)*FR34</f>
        <v>42.1876298023946</v>
      </c>
      <c r="FS35">
        <f t="shared" si="101"/>
        <v>54.6021145965205</v>
      </c>
      <c r="FT35">
        <f t="shared" si="101"/>
        <v>42.5809917540325</v>
      </c>
      <c r="FU35">
        <f t="shared" si="101"/>
        <v>50.9119321460489</v>
      </c>
      <c r="FV35">
        <f t="shared" si="101"/>
        <v>49.6056801086901</v>
      </c>
      <c r="FW35">
        <f t="shared" si="101"/>
        <v>47.1114627672042</v>
      </c>
      <c r="FX35">
        <f t="shared" si="101"/>
        <v>44.0245197868518</v>
      </c>
      <c r="FY35">
        <f t="shared" si="101"/>
        <v>32.7859555300863</v>
      </c>
      <c r="FZ35">
        <f t="shared" si="101"/>
        <v>45.4165178411301</v>
      </c>
      <c r="GA35">
        <f t="shared" si="101"/>
        <v>30.7650506317701</v>
      </c>
      <c r="GB35">
        <f t="shared" si="101"/>
        <v>70.2151319960103</v>
      </c>
      <c r="GC35">
        <f t="shared" si="101"/>
        <v>39.8629659956054</v>
      </c>
      <c r="GD35">
        <f t="shared" si="101"/>
        <v>36.6871334614609</v>
      </c>
      <c r="GE35">
        <f t="shared" si="101"/>
        <v>43.8038648658494</v>
      </c>
      <c r="GF35">
        <f t="shared" si="101"/>
        <v>37.8657366848551</v>
      </c>
      <c r="GG35">
        <f t="shared" si="101"/>
        <v>34.6571504301619</v>
      </c>
      <c r="GH35">
        <f t="shared" si="101"/>
        <v>49.641443511746</v>
      </c>
      <c r="GI35">
        <f t="shared" si="101"/>
        <v>42.8974084178617</v>
      </c>
      <c r="GJ35">
        <f t="shared" si="101"/>
        <v>44.2146779466064</v>
      </c>
      <c r="GK35">
        <f t="shared" si="101"/>
        <v>46.2572063466042</v>
      </c>
      <c r="GL35">
        <f t="shared" si="101"/>
        <v>32.2854836301296</v>
      </c>
      <c r="GM35">
        <f t="shared" si="101"/>
        <v>42.4801859559753</v>
      </c>
      <c r="GN35">
        <f t="shared" si="101"/>
        <v>58.7267446960177</v>
      </c>
      <c r="GO35">
        <f t="shared" si="101"/>
        <v>30.321954864999</v>
      </c>
      <c r="GP35">
        <f t="shared" si="101"/>
        <v>41.5728430460584</v>
      </c>
      <c r="GQ35">
        <f t="shared" si="101"/>
        <v>50.3030614447459</v>
      </c>
      <c r="GR35">
        <f t="shared" si="101"/>
        <v>38.6106140559069</v>
      </c>
      <c r="GS35">
        <f t="shared" si="101"/>
        <v>44.0811738760809</v>
      </c>
      <c r="GT35">
        <f t="shared" si="101"/>
        <v>41.573527636454</v>
      </c>
      <c r="GU35">
        <f t="shared" si="101"/>
        <v>64.0648169239666</v>
      </c>
      <c r="GV35">
        <f t="shared" si="101"/>
        <v>29.1183161337151</v>
      </c>
      <c r="GW35">
        <f t="shared" si="101"/>
        <v>49.7242554671085</v>
      </c>
      <c r="GX35">
        <f t="shared" si="101"/>
        <v>40.3225777117172</v>
      </c>
      <c r="GY35">
        <f t="shared" si="101"/>
        <v>49.4040099009746</v>
      </c>
      <c r="GZ35">
        <f t="shared" si="101"/>
        <v>65.8646035049707</v>
      </c>
      <c r="HA35" s="17">
        <v>32.8333333333333</v>
      </c>
      <c r="HB35">
        <f t="shared" si="7"/>
        <v>46.0640291040367</v>
      </c>
    </row>
    <row r="36" spans="1:210">
      <c r="A36" s="2">
        <v>42793.7083333333</v>
      </c>
      <c r="B36" s="3">
        <v>28.1666666666667</v>
      </c>
      <c r="C36" s="3">
        <v>61</v>
      </c>
      <c r="E36" s="18">
        <v>2</v>
      </c>
      <c r="F36">
        <v>0</v>
      </c>
      <c r="H36" s="15">
        <v>0.2</v>
      </c>
      <c r="I36" s="15">
        <v>0.2</v>
      </c>
      <c r="J36" s="15">
        <v>0.2</v>
      </c>
      <c r="K36" s="15">
        <v>0.2</v>
      </c>
      <c r="L36" s="15">
        <v>0.2</v>
      </c>
      <c r="M36" s="15">
        <v>0.2</v>
      </c>
      <c r="N36" s="15">
        <v>0.2</v>
      </c>
      <c r="O36" s="15">
        <v>0.2</v>
      </c>
      <c r="P36" s="15">
        <v>0.2</v>
      </c>
      <c r="Q36" s="15">
        <v>0.2</v>
      </c>
      <c r="R36" s="15">
        <v>0.2</v>
      </c>
      <c r="S36" s="15">
        <v>0.2</v>
      </c>
      <c r="T36" s="15">
        <v>0.2</v>
      </c>
      <c r="U36" s="15">
        <v>0.2</v>
      </c>
      <c r="V36" s="15">
        <v>0.2</v>
      </c>
      <c r="W36" s="15">
        <v>0.2</v>
      </c>
      <c r="X36" s="15">
        <v>0.2</v>
      </c>
      <c r="Y36" s="15">
        <v>0.2</v>
      </c>
      <c r="Z36" s="15">
        <v>0.2</v>
      </c>
      <c r="AA36" s="15">
        <v>0.2</v>
      </c>
      <c r="AB36" s="15">
        <v>0.2</v>
      </c>
      <c r="AC36" s="15">
        <v>0.2</v>
      </c>
      <c r="AD36" s="15">
        <v>0.2</v>
      </c>
      <c r="AE36" s="15">
        <v>0.2</v>
      </c>
      <c r="AF36" s="15">
        <v>0.2</v>
      </c>
      <c r="AG36" s="15">
        <v>0.2</v>
      </c>
      <c r="AH36" s="15">
        <v>0.2</v>
      </c>
      <c r="AI36" s="15">
        <v>0.2</v>
      </c>
      <c r="AJ36" s="15">
        <v>0.2</v>
      </c>
      <c r="AK36" s="15">
        <v>0.2</v>
      </c>
      <c r="AL36" s="15">
        <v>0.2</v>
      </c>
      <c r="AM36" s="15">
        <v>0.2</v>
      </c>
      <c r="AN36" s="15">
        <v>0.2</v>
      </c>
      <c r="AO36" s="15">
        <v>0.2</v>
      </c>
      <c r="AP36" s="15">
        <v>0.2</v>
      </c>
      <c r="AQ36" s="15">
        <v>0.2</v>
      </c>
      <c r="AR36" s="15">
        <v>0.2</v>
      </c>
      <c r="AS36" s="15">
        <v>0.2</v>
      </c>
      <c r="AT36" s="15">
        <v>0.2</v>
      </c>
      <c r="AU36" s="15">
        <v>0.2</v>
      </c>
      <c r="AV36" s="15">
        <v>0.2</v>
      </c>
      <c r="AW36" s="15">
        <v>0.2</v>
      </c>
      <c r="AX36" s="15">
        <v>0.2</v>
      </c>
      <c r="AY36" s="15">
        <v>0.2</v>
      </c>
      <c r="AZ36" s="15">
        <v>0.2</v>
      </c>
      <c r="BA36" s="15">
        <v>0.2</v>
      </c>
      <c r="BB36" s="15">
        <v>0.2</v>
      </c>
      <c r="BC36" s="15">
        <v>0.2</v>
      </c>
      <c r="BD36" s="15">
        <v>0.2</v>
      </c>
      <c r="BE36" s="15">
        <v>0.2</v>
      </c>
      <c r="BF36" s="15">
        <v>0.2</v>
      </c>
      <c r="BG36" s="15">
        <v>0.2</v>
      </c>
      <c r="BH36" s="15">
        <v>0.2</v>
      </c>
      <c r="BI36" s="15">
        <v>0.2</v>
      </c>
      <c r="BJ36" s="15">
        <v>0.2</v>
      </c>
      <c r="BK36" s="15">
        <v>0.2</v>
      </c>
      <c r="BL36" s="15">
        <v>0.2</v>
      </c>
      <c r="BM36" s="15">
        <v>0.2</v>
      </c>
      <c r="BN36" s="15">
        <v>0.2</v>
      </c>
      <c r="BO36" s="15">
        <v>0.2</v>
      </c>
      <c r="BP36" s="15">
        <v>0.2</v>
      </c>
      <c r="BQ36" s="15">
        <v>0.2</v>
      </c>
      <c r="BR36" s="15">
        <v>0.2</v>
      </c>
      <c r="BS36" s="15">
        <v>0.2</v>
      </c>
      <c r="BT36" s="15">
        <v>0.2</v>
      </c>
      <c r="BU36" s="15">
        <v>0.2</v>
      </c>
      <c r="BV36" s="15">
        <v>0.2</v>
      </c>
      <c r="BW36" s="15">
        <v>0.2</v>
      </c>
      <c r="BX36" s="15">
        <v>0.2</v>
      </c>
      <c r="BY36" s="15">
        <v>0.2</v>
      </c>
      <c r="BZ36" s="15">
        <v>0.2</v>
      </c>
      <c r="CA36" s="15">
        <v>0.2</v>
      </c>
      <c r="CB36" s="15">
        <v>0.2</v>
      </c>
      <c r="CC36" s="15">
        <v>0.2</v>
      </c>
      <c r="CD36" s="15">
        <v>0.2</v>
      </c>
      <c r="CE36" s="15">
        <v>0.2</v>
      </c>
      <c r="CF36" s="15">
        <v>0.2</v>
      </c>
      <c r="CG36" s="15">
        <v>0.2</v>
      </c>
      <c r="CH36" s="15">
        <v>0.2</v>
      </c>
      <c r="CI36" s="15">
        <v>0.2</v>
      </c>
      <c r="CJ36" s="15">
        <v>0.2</v>
      </c>
      <c r="CK36" s="15">
        <v>0.2</v>
      </c>
      <c r="CL36" s="15">
        <v>0.2</v>
      </c>
      <c r="CM36" s="15">
        <v>0.2</v>
      </c>
      <c r="CN36" s="15">
        <v>0.2</v>
      </c>
      <c r="CO36" s="15">
        <v>0.2</v>
      </c>
      <c r="CP36" s="15">
        <v>0.2</v>
      </c>
      <c r="CQ36" s="15">
        <v>0.2</v>
      </c>
      <c r="CR36" s="15">
        <v>0.2</v>
      </c>
      <c r="CS36" s="15">
        <v>0.2</v>
      </c>
      <c r="CT36" s="15">
        <v>0.2</v>
      </c>
      <c r="CU36" s="15">
        <v>0.2</v>
      </c>
      <c r="CV36" s="15">
        <v>0.2</v>
      </c>
      <c r="CW36" s="15">
        <v>0.2</v>
      </c>
      <c r="CX36" s="15">
        <v>0.2</v>
      </c>
      <c r="CY36" s="15">
        <v>0.2</v>
      </c>
      <c r="CZ36" s="15">
        <v>0.2</v>
      </c>
      <c r="DA36" s="15">
        <v>0.2</v>
      </c>
      <c r="DB36" s="15">
        <v>0.2</v>
      </c>
      <c r="DC36" s="15">
        <v>0.2</v>
      </c>
      <c r="DE36">
        <f t="shared" si="68"/>
        <v>28.2658858430232</v>
      </c>
      <c r="DF36">
        <f t="shared" ref="DF36:EK36" si="102">DF35*(1-I35*0.5)+$C36*I35*0.5*0.8+I85-(0.22/3)*DF35</f>
        <v>26.585520763518</v>
      </c>
      <c r="DG36">
        <f t="shared" si="102"/>
        <v>21.3766915929262</v>
      </c>
      <c r="DH36">
        <f t="shared" si="102"/>
        <v>30.157548824691</v>
      </c>
      <c r="DI36">
        <f t="shared" si="102"/>
        <v>22.851651485931</v>
      </c>
      <c r="DJ36">
        <f t="shared" si="102"/>
        <v>18.3848370072172</v>
      </c>
      <c r="DK36">
        <f t="shared" si="102"/>
        <v>25.3164158424398</v>
      </c>
      <c r="DL36">
        <f t="shared" si="102"/>
        <v>32.8879407567533</v>
      </c>
      <c r="DM36">
        <f t="shared" si="102"/>
        <v>25.9318492875336</v>
      </c>
      <c r="DN36">
        <f t="shared" si="102"/>
        <v>24.6965679174527</v>
      </c>
      <c r="DO36">
        <f t="shared" si="102"/>
        <v>25.2722188441063</v>
      </c>
      <c r="DP36">
        <f t="shared" si="102"/>
        <v>28.2138080606683</v>
      </c>
      <c r="DQ36">
        <f t="shared" si="102"/>
        <v>22.6646974631295</v>
      </c>
      <c r="DR36">
        <f t="shared" si="102"/>
        <v>11.1874391726539</v>
      </c>
      <c r="DS36">
        <f t="shared" si="102"/>
        <v>24.5529817519123</v>
      </c>
      <c r="DT36">
        <f t="shared" si="102"/>
        <v>19.4415436116431</v>
      </c>
      <c r="DU36">
        <f t="shared" si="102"/>
        <v>26.0274020415608</v>
      </c>
      <c r="DV36">
        <f t="shared" si="102"/>
        <v>23.2226122785599</v>
      </c>
      <c r="DW36">
        <f t="shared" si="102"/>
        <v>17.4685488098537</v>
      </c>
      <c r="DX36">
        <f t="shared" si="102"/>
        <v>24.4140794668594</v>
      </c>
      <c r="DY36">
        <f t="shared" si="102"/>
        <v>14.5284909351525</v>
      </c>
      <c r="DZ36">
        <f t="shared" si="102"/>
        <v>22.3209277177564</v>
      </c>
      <c r="EA36">
        <f t="shared" si="102"/>
        <v>22.5982602926294</v>
      </c>
      <c r="EB36">
        <f t="shared" si="102"/>
        <v>17.6441820905381</v>
      </c>
      <c r="EC36">
        <f t="shared" si="102"/>
        <v>15.7026481242363</v>
      </c>
      <c r="ED36">
        <f t="shared" si="102"/>
        <v>25.5429960136158</v>
      </c>
      <c r="EE36">
        <f t="shared" si="102"/>
        <v>26.1299427126049</v>
      </c>
      <c r="EF36">
        <f t="shared" si="102"/>
        <v>19.1137038329358</v>
      </c>
      <c r="EG36">
        <f t="shared" si="102"/>
        <v>26.1699773375724</v>
      </c>
      <c r="EH36">
        <f t="shared" si="102"/>
        <v>44.0029162229774</v>
      </c>
      <c r="EI36">
        <f t="shared" si="102"/>
        <v>30.7620922528822</v>
      </c>
      <c r="EJ36">
        <f t="shared" si="102"/>
        <v>33.2944236426169</v>
      </c>
      <c r="EK36">
        <f t="shared" si="102"/>
        <v>24.5503160392704</v>
      </c>
      <c r="EL36">
        <f t="shared" ref="EL36:FQ36" si="103">EL35*(1-AO35*0.5)+$C36*AO35*0.5*0.8+AO85-(0.22/3)*EL35</f>
        <v>26.182141811037</v>
      </c>
      <c r="EM36">
        <f t="shared" si="103"/>
        <v>21.3134044634136</v>
      </c>
      <c r="EN36">
        <f t="shared" si="103"/>
        <v>29.5167243010935</v>
      </c>
      <c r="EO36">
        <f t="shared" si="103"/>
        <v>25.1200604255455</v>
      </c>
      <c r="EP36">
        <f t="shared" si="103"/>
        <v>19.9728764097025</v>
      </c>
      <c r="EQ36">
        <f t="shared" si="103"/>
        <v>12.6538858730106</v>
      </c>
      <c r="ER36">
        <f t="shared" si="103"/>
        <v>27.1979905933265</v>
      </c>
      <c r="ES36">
        <f t="shared" si="103"/>
        <v>15.8509035466543</v>
      </c>
      <c r="ET36">
        <f t="shared" si="103"/>
        <v>21.4376970389629</v>
      </c>
      <c r="EU36">
        <f t="shared" si="103"/>
        <v>23.8138563620005</v>
      </c>
      <c r="EV36">
        <f t="shared" si="103"/>
        <v>24.7269905097858</v>
      </c>
      <c r="EW36">
        <f t="shared" si="103"/>
        <v>25.1446310518749</v>
      </c>
      <c r="EX36">
        <f t="shared" si="103"/>
        <v>26.9521868767264</v>
      </c>
      <c r="EY36">
        <f t="shared" si="103"/>
        <v>29.9099131139217</v>
      </c>
      <c r="EZ36">
        <f t="shared" si="103"/>
        <v>26.8836055960634</v>
      </c>
      <c r="FA36">
        <f t="shared" si="103"/>
        <v>29.5579599824871</v>
      </c>
      <c r="FB36">
        <f t="shared" si="103"/>
        <v>27.5484638746244</v>
      </c>
      <c r="FC36">
        <f t="shared" si="103"/>
        <v>24.8828054964886</v>
      </c>
      <c r="FD36">
        <f t="shared" si="103"/>
        <v>23.8800175545739</v>
      </c>
      <c r="FE36">
        <f t="shared" si="103"/>
        <v>19.800611058759</v>
      </c>
      <c r="FF36">
        <f t="shared" si="103"/>
        <v>30.9179667206873</v>
      </c>
      <c r="FG36">
        <f t="shared" si="103"/>
        <v>15.8662048133326</v>
      </c>
      <c r="FH36">
        <f t="shared" si="103"/>
        <v>22.8552935507293</v>
      </c>
      <c r="FI36">
        <f t="shared" si="103"/>
        <v>29.0997158027156</v>
      </c>
      <c r="FJ36">
        <f t="shared" si="103"/>
        <v>14.9131426704457</v>
      </c>
      <c r="FK36">
        <f t="shared" si="103"/>
        <v>24.7181011101896</v>
      </c>
      <c r="FL36">
        <f t="shared" si="103"/>
        <v>16.7715135356524</v>
      </c>
      <c r="FM36">
        <f t="shared" si="103"/>
        <v>12.1566007535309</v>
      </c>
      <c r="FN36">
        <f t="shared" si="103"/>
        <v>16.774291937076</v>
      </c>
      <c r="FO36">
        <f t="shared" si="103"/>
        <v>21.4413730899733</v>
      </c>
      <c r="FP36">
        <f t="shared" si="103"/>
        <v>25.3524780505997</v>
      </c>
      <c r="FQ36">
        <f t="shared" si="103"/>
        <v>20.6701007981814</v>
      </c>
      <c r="FR36">
        <f t="shared" ref="FR36:GZ36" si="104">FR35*(1-BU35*0.5)+$C36*BU35*0.5*0.8+BU85-(0.22/3)*FR35</f>
        <v>19.5071434209027</v>
      </c>
      <c r="FS36">
        <f t="shared" si="104"/>
        <v>29.3650101743484</v>
      </c>
      <c r="FT36">
        <f t="shared" si="104"/>
        <v>19.6915985012939</v>
      </c>
      <c r="FU36">
        <f t="shared" si="104"/>
        <v>27.0991929998618</v>
      </c>
      <c r="FV36">
        <f t="shared" si="104"/>
        <v>25.9578592326942</v>
      </c>
      <c r="FW36">
        <f t="shared" si="104"/>
        <v>23.7199423105057</v>
      </c>
      <c r="FX36">
        <f t="shared" si="104"/>
        <v>21.6914575424479</v>
      </c>
      <c r="FY36">
        <f t="shared" si="104"/>
        <v>10.5818276804205</v>
      </c>
      <c r="FZ36">
        <f t="shared" si="104"/>
        <v>22.5512019962919</v>
      </c>
      <c r="GA36">
        <f t="shared" si="104"/>
        <v>12.3413736595225</v>
      </c>
      <c r="GB36">
        <f t="shared" si="104"/>
        <v>44.7983331663527</v>
      </c>
      <c r="GC36">
        <f t="shared" si="104"/>
        <v>18.8388015485282</v>
      </c>
      <c r="GD36">
        <f t="shared" si="104"/>
        <v>16.8735494771901</v>
      </c>
      <c r="GE36">
        <f t="shared" si="104"/>
        <v>20.6540331315306</v>
      </c>
      <c r="GF36">
        <f t="shared" si="104"/>
        <v>17.6858035319793</v>
      </c>
      <c r="GG36">
        <f t="shared" si="104"/>
        <v>15.4745528381199</v>
      </c>
      <c r="GH36">
        <f t="shared" si="104"/>
        <v>25.9064085924798</v>
      </c>
      <c r="GI36">
        <f t="shared" si="104"/>
        <v>20.415640020209</v>
      </c>
      <c r="GJ36">
        <f t="shared" si="104"/>
        <v>21.0295847561893</v>
      </c>
      <c r="GK36">
        <f t="shared" si="104"/>
        <v>22.8967961351873</v>
      </c>
      <c r="GL36">
        <f t="shared" si="104"/>
        <v>11.7757645888638</v>
      </c>
      <c r="GM36">
        <f t="shared" si="104"/>
        <v>19.4439699947541</v>
      </c>
      <c r="GN36">
        <f t="shared" si="104"/>
        <v>34.2960324429428</v>
      </c>
      <c r="GO36">
        <f t="shared" si="104"/>
        <v>12.0249294327534</v>
      </c>
      <c r="GP36">
        <f t="shared" si="104"/>
        <v>19.698580894363</v>
      </c>
      <c r="GQ36">
        <f t="shared" si="104"/>
        <v>26.5578054679532</v>
      </c>
      <c r="GR36">
        <f t="shared" si="104"/>
        <v>16.1612709980439</v>
      </c>
      <c r="GS36">
        <f t="shared" si="104"/>
        <v>21.8513050098344</v>
      </c>
      <c r="GT36">
        <f t="shared" si="104"/>
        <v>18.7957949900803</v>
      </c>
      <c r="GU36">
        <f t="shared" si="104"/>
        <v>37.267818022497</v>
      </c>
      <c r="GV36">
        <f t="shared" si="104"/>
        <v>7.72103609556168</v>
      </c>
      <c r="GW36">
        <f t="shared" si="104"/>
        <v>25.9969377128153</v>
      </c>
      <c r="GX36">
        <f t="shared" si="104"/>
        <v>17.8954275725423</v>
      </c>
      <c r="GY36">
        <f t="shared" si="104"/>
        <v>25.7734990511409</v>
      </c>
      <c r="GZ36">
        <f t="shared" si="104"/>
        <v>37.4083043364666</v>
      </c>
      <c r="HA36" s="17">
        <v>28.1666666666667</v>
      </c>
      <c r="HB36">
        <f t="shared" si="7"/>
        <v>23.0491321413706</v>
      </c>
    </row>
    <row r="37" spans="1:210">
      <c r="A37" s="2">
        <v>42793.7291666667</v>
      </c>
      <c r="B37" s="3">
        <v>15.6666666666667</v>
      </c>
      <c r="C37" s="3">
        <v>61</v>
      </c>
      <c r="E37">
        <v>0</v>
      </c>
      <c r="F37">
        <v>0</v>
      </c>
      <c r="H37" s="15">
        <v>0.025</v>
      </c>
      <c r="I37" s="15">
        <v>0.125</v>
      </c>
      <c r="J37" s="15">
        <v>0.125</v>
      </c>
      <c r="K37" s="15">
        <v>0.075</v>
      </c>
      <c r="L37" s="15">
        <v>0.075</v>
      </c>
      <c r="M37" s="15">
        <v>0.175</v>
      </c>
      <c r="N37" s="15">
        <v>0.125</v>
      </c>
      <c r="O37" s="15">
        <v>0.425</v>
      </c>
      <c r="P37" s="15">
        <v>0.075</v>
      </c>
      <c r="Q37" s="15">
        <v>0.225</v>
      </c>
      <c r="R37" s="15">
        <v>0.425</v>
      </c>
      <c r="S37" s="15">
        <v>0.225</v>
      </c>
      <c r="T37" s="15">
        <v>0.425</v>
      </c>
      <c r="U37" s="15">
        <v>0.125</v>
      </c>
      <c r="V37" s="15">
        <v>0.125</v>
      </c>
      <c r="W37" s="15">
        <v>0.025</v>
      </c>
      <c r="X37" s="15">
        <v>0.075</v>
      </c>
      <c r="Y37" s="15">
        <v>0.075</v>
      </c>
      <c r="Z37" s="15">
        <v>0.075</v>
      </c>
      <c r="AA37" s="15">
        <v>0.425</v>
      </c>
      <c r="AB37" s="15">
        <v>0.025</v>
      </c>
      <c r="AC37" s="15">
        <v>0.225</v>
      </c>
      <c r="AD37" s="15">
        <v>0.425</v>
      </c>
      <c r="AE37" s="15">
        <v>0.225</v>
      </c>
      <c r="AF37" s="15">
        <v>0.225</v>
      </c>
      <c r="AG37" s="15">
        <v>0.425</v>
      </c>
      <c r="AH37" s="15">
        <v>0.125</v>
      </c>
      <c r="AI37" s="15">
        <v>0.025</v>
      </c>
      <c r="AJ37" s="15">
        <v>0.425</v>
      </c>
      <c r="AK37" s="15">
        <v>0.375</v>
      </c>
      <c r="AL37" s="15">
        <v>0.075</v>
      </c>
      <c r="AM37" s="15">
        <v>0.475</v>
      </c>
      <c r="AN37" s="15">
        <v>0.075</v>
      </c>
      <c r="AO37" s="15">
        <v>0.125</v>
      </c>
      <c r="AP37" s="15">
        <v>0.025</v>
      </c>
      <c r="AQ37" s="15">
        <v>0.075</v>
      </c>
      <c r="AR37" s="15">
        <v>0.075</v>
      </c>
      <c r="AS37" s="15">
        <v>0.175</v>
      </c>
      <c r="AT37" s="15">
        <v>0.425</v>
      </c>
      <c r="AU37" s="15">
        <v>0.075</v>
      </c>
      <c r="AV37" s="15">
        <v>0.375</v>
      </c>
      <c r="AW37" s="15">
        <v>0.075</v>
      </c>
      <c r="AX37" s="15">
        <v>0.025</v>
      </c>
      <c r="AY37" s="15">
        <v>0.225</v>
      </c>
      <c r="AZ37" s="15">
        <v>0.425</v>
      </c>
      <c r="BA37" s="15">
        <v>0.125</v>
      </c>
      <c r="BB37" s="15">
        <v>0.125</v>
      </c>
      <c r="BC37" s="15">
        <v>0.175</v>
      </c>
      <c r="BD37" s="15">
        <v>0.075</v>
      </c>
      <c r="BE37" s="15">
        <v>0.025</v>
      </c>
      <c r="BF37" s="15">
        <v>0.125</v>
      </c>
      <c r="BG37" s="15">
        <v>0.125</v>
      </c>
      <c r="BH37" s="15">
        <v>0.075</v>
      </c>
      <c r="BI37" s="15">
        <v>0.425</v>
      </c>
      <c r="BJ37" s="15">
        <v>0.175</v>
      </c>
      <c r="BK37" s="15">
        <v>0.075</v>
      </c>
      <c r="BL37" s="15">
        <v>0.425</v>
      </c>
      <c r="BM37" s="15">
        <v>0.025</v>
      </c>
      <c r="BN37" s="15">
        <v>0.075</v>
      </c>
      <c r="BO37" s="15">
        <v>0.075</v>
      </c>
      <c r="BP37" s="15">
        <v>0.075</v>
      </c>
      <c r="BQ37" s="15">
        <v>0.175</v>
      </c>
      <c r="BR37" s="15">
        <v>0.375</v>
      </c>
      <c r="BS37" s="15">
        <v>0.125</v>
      </c>
      <c r="BT37" s="15">
        <v>0.125</v>
      </c>
      <c r="BU37" s="15">
        <v>0.225</v>
      </c>
      <c r="BV37" s="15">
        <v>0.025</v>
      </c>
      <c r="BW37" s="15">
        <v>0.025</v>
      </c>
      <c r="BX37" s="15">
        <v>0.475</v>
      </c>
      <c r="BY37" s="15">
        <v>0.225</v>
      </c>
      <c r="BZ37" s="15">
        <v>0.425</v>
      </c>
      <c r="CA37" s="15">
        <v>0.425</v>
      </c>
      <c r="CB37" s="15">
        <v>0.025</v>
      </c>
      <c r="CC37" s="15">
        <v>0.075</v>
      </c>
      <c r="CD37" s="15">
        <v>0.075</v>
      </c>
      <c r="CE37" s="15">
        <v>0.075</v>
      </c>
      <c r="CF37" s="15">
        <v>0.225</v>
      </c>
      <c r="CG37" s="15">
        <v>0.025</v>
      </c>
      <c r="CH37" s="15">
        <v>0.025</v>
      </c>
      <c r="CI37" s="15">
        <v>0.225</v>
      </c>
      <c r="CJ37" s="15">
        <v>0.025</v>
      </c>
      <c r="CK37" s="15">
        <v>0.075</v>
      </c>
      <c r="CL37" s="15">
        <v>0.175</v>
      </c>
      <c r="CM37" s="15">
        <v>0.475</v>
      </c>
      <c r="CN37" s="15">
        <v>0.075</v>
      </c>
      <c r="CO37" s="15">
        <v>0.375</v>
      </c>
      <c r="CP37" s="15">
        <v>0.025</v>
      </c>
      <c r="CQ37" s="15">
        <v>0.175</v>
      </c>
      <c r="CR37" s="15">
        <v>0.475</v>
      </c>
      <c r="CS37" s="15">
        <v>0.225</v>
      </c>
      <c r="CT37" s="15">
        <v>0.125</v>
      </c>
      <c r="CU37" s="15">
        <v>0.025</v>
      </c>
      <c r="CV37" s="15">
        <v>0.425</v>
      </c>
      <c r="CW37" s="15">
        <v>0.125</v>
      </c>
      <c r="CX37" s="15">
        <v>0.075</v>
      </c>
      <c r="CY37" s="15">
        <v>0.075</v>
      </c>
      <c r="CZ37" s="15">
        <v>0.425</v>
      </c>
      <c r="DA37" s="15">
        <v>0.025</v>
      </c>
      <c r="DB37" s="15">
        <v>0.425</v>
      </c>
      <c r="DC37" s="15">
        <v>0.075</v>
      </c>
      <c r="DE37">
        <f t="shared" si="68"/>
        <v>28.2464656302325</v>
      </c>
      <c r="DF37">
        <f t="shared" ref="DF37:EK37" si="105">DF36*(1-I36*0.5)+$C37*I36*0.5*0.8+I86-(0.22/3)*DF36</f>
        <v>26.8573638311749</v>
      </c>
      <c r="DG37">
        <f t="shared" si="105"/>
        <v>22.5513983834857</v>
      </c>
      <c r="DH37">
        <f t="shared" si="105"/>
        <v>29.8102403617446</v>
      </c>
      <c r="DI37">
        <f t="shared" si="105"/>
        <v>23.770698561703</v>
      </c>
      <c r="DJ37">
        <f t="shared" si="105"/>
        <v>20.0781319259662</v>
      </c>
      <c r="DK37">
        <f t="shared" si="105"/>
        <v>25.8082370964169</v>
      </c>
      <c r="DL37">
        <f t="shared" si="105"/>
        <v>32.067364358916</v>
      </c>
      <c r="DM37">
        <f t="shared" si="105"/>
        <v>26.3169954110278</v>
      </c>
      <c r="DN37">
        <f t="shared" si="105"/>
        <v>25.2958294784276</v>
      </c>
      <c r="DO37">
        <f t="shared" si="105"/>
        <v>25.7717009111279</v>
      </c>
      <c r="DP37">
        <f t="shared" si="105"/>
        <v>28.2034146634858</v>
      </c>
      <c r="DQ37">
        <f t="shared" si="105"/>
        <v>23.6161499028537</v>
      </c>
      <c r="DR37">
        <f t="shared" si="105"/>
        <v>14.1282830493939</v>
      </c>
      <c r="DS37">
        <f t="shared" si="105"/>
        <v>25.1771315815808</v>
      </c>
      <c r="DT37">
        <f t="shared" si="105"/>
        <v>20.9516760522916</v>
      </c>
      <c r="DU37">
        <f t="shared" si="105"/>
        <v>26.3959856876903</v>
      </c>
      <c r="DV37">
        <f t="shared" si="105"/>
        <v>24.0773594836095</v>
      </c>
      <c r="DW37">
        <f t="shared" si="105"/>
        <v>19.3206670161457</v>
      </c>
      <c r="DX37">
        <f t="shared" si="105"/>
        <v>25.0623056926038</v>
      </c>
      <c r="DY37">
        <f t="shared" si="105"/>
        <v>16.8902191730594</v>
      </c>
      <c r="DZ37">
        <f t="shared" si="105"/>
        <v>23.3319669133453</v>
      </c>
      <c r="EA37">
        <f t="shared" si="105"/>
        <v>23.5612285085736</v>
      </c>
      <c r="EB37">
        <f t="shared" si="105"/>
        <v>19.4658571948449</v>
      </c>
      <c r="EC37">
        <f t="shared" si="105"/>
        <v>17.860855782702</v>
      </c>
      <c r="ED37">
        <f t="shared" si="105"/>
        <v>25.9955433712557</v>
      </c>
      <c r="EE37">
        <f t="shared" si="105"/>
        <v>26.48075264242</v>
      </c>
      <c r="EF37">
        <f t="shared" si="105"/>
        <v>20.6806618352269</v>
      </c>
      <c r="EG37">
        <f t="shared" si="105"/>
        <v>26.5138479323932</v>
      </c>
      <c r="EH37">
        <f t="shared" si="105"/>
        <v>41.2557440776613</v>
      </c>
      <c r="EI37">
        <f t="shared" si="105"/>
        <v>30.3099962623826</v>
      </c>
      <c r="EJ37">
        <f t="shared" si="105"/>
        <v>32.40339021123</v>
      </c>
      <c r="EK37">
        <f t="shared" si="105"/>
        <v>25.1749279257969</v>
      </c>
      <c r="EL37">
        <f t="shared" ref="EL37:FQ37" si="106">EL36*(1-AO36*0.5)+$C37*AO36*0.5*0.8+AO86-(0.22/3)*EL36</f>
        <v>26.5239038971239</v>
      </c>
      <c r="EM37">
        <f t="shared" si="106"/>
        <v>22.4990810230886</v>
      </c>
      <c r="EN37">
        <f t="shared" si="106"/>
        <v>29.280492088904</v>
      </c>
      <c r="EO37">
        <f t="shared" si="106"/>
        <v>25.6459166184509</v>
      </c>
      <c r="EP37">
        <f t="shared" si="106"/>
        <v>21.3909111653541</v>
      </c>
      <c r="EQ37">
        <f t="shared" si="106"/>
        <v>15.3405456550221</v>
      </c>
      <c r="ER37">
        <f t="shared" si="106"/>
        <v>27.3636722238165</v>
      </c>
      <c r="ES37">
        <f t="shared" si="106"/>
        <v>17.9834135985676</v>
      </c>
      <c r="ET37">
        <f t="shared" si="106"/>
        <v>22.6018295522093</v>
      </c>
      <c r="EU37">
        <f t="shared" si="106"/>
        <v>24.5661212592537</v>
      </c>
      <c r="EV37">
        <f t="shared" si="106"/>
        <v>25.3209788214229</v>
      </c>
      <c r="EW37">
        <f t="shared" si="106"/>
        <v>25.6662283362166</v>
      </c>
      <c r="EX37">
        <f t="shared" si="106"/>
        <v>27.1604744847605</v>
      </c>
      <c r="EY37">
        <f t="shared" si="106"/>
        <v>29.6055281741753</v>
      </c>
      <c r="EZ37">
        <f t="shared" si="106"/>
        <v>27.1037806260791</v>
      </c>
      <c r="FA37">
        <f t="shared" si="106"/>
        <v>29.3145802521894</v>
      </c>
      <c r="FB37">
        <f t="shared" si="106"/>
        <v>27.6533968030229</v>
      </c>
      <c r="FC37">
        <f t="shared" si="106"/>
        <v>25.4497858770972</v>
      </c>
      <c r="FD37">
        <f t="shared" si="106"/>
        <v>24.6208145117811</v>
      </c>
      <c r="FE37">
        <f t="shared" si="106"/>
        <v>21.2485051419074</v>
      </c>
      <c r="FF37">
        <f t="shared" si="106"/>
        <v>30.4388524891015</v>
      </c>
      <c r="FG37">
        <f t="shared" si="106"/>
        <v>17.9960626456883</v>
      </c>
      <c r="FH37">
        <f t="shared" si="106"/>
        <v>23.7737093352695</v>
      </c>
      <c r="FI37">
        <f t="shared" si="106"/>
        <v>28.9357650635782</v>
      </c>
      <c r="FJ37">
        <f t="shared" si="106"/>
        <v>17.2081979409017</v>
      </c>
      <c r="FK37">
        <f t="shared" si="106"/>
        <v>25.3136302510901</v>
      </c>
      <c r="FL37">
        <f t="shared" si="106"/>
        <v>18.7444511894727</v>
      </c>
      <c r="FM37">
        <f t="shared" si="106"/>
        <v>14.9294566229189</v>
      </c>
      <c r="FN37">
        <f t="shared" si="106"/>
        <v>18.7467480013162</v>
      </c>
      <c r="FO37">
        <f t="shared" si="106"/>
        <v>22.6048684210446</v>
      </c>
      <c r="FP37">
        <f t="shared" si="106"/>
        <v>25.8380485218291</v>
      </c>
      <c r="FQ37">
        <f t="shared" si="106"/>
        <v>21.9672833264966</v>
      </c>
      <c r="FR37">
        <f t="shared" ref="FR37:GZ37" si="107">FR36*(1-BU36*0.5)+$C37*BU36*0.5*0.8+BU86-(0.22/3)*FR36</f>
        <v>21.0059052279462</v>
      </c>
      <c r="FS37">
        <f t="shared" si="107"/>
        <v>29.1550750774613</v>
      </c>
      <c r="FT37">
        <f t="shared" si="107"/>
        <v>21.158388094403</v>
      </c>
      <c r="FU37">
        <f t="shared" si="107"/>
        <v>27.2819995465524</v>
      </c>
      <c r="FV37">
        <f t="shared" si="107"/>
        <v>26.3384969656939</v>
      </c>
      <c r="FW37">
        <f t="shared" si="107"/>
        <v>24.4884856433514</v>
      </c>
      <c r="FX37">
        <f t="shared" si="107"/>
        <v>22.8116049017569</v>
      </c>
      <c r="FY37">
        <f t="shared" si="107"/>
        <v>13.6276442158143</v>
      </c>
      <c r="FZ37">
        <f t="shared" si="107"/>
        <v>23.5223269836013</v>
      </c>
      <c r="GA37">
        <f t="shared" si="107"/>
        <v>15.0822022252053</v>
      </c>
      <c r="GB37">
        <f t="shared" si="107"/>
        <v>41.9132887508516</v>
      </c>
      <c r="GC37">
        <f t="shared" si="107"/>
        <v>20.4534092801166</v>
      </c>
      <c r="GD37">
        <f t="shared" si="107"/>
        <v>18.8288009011438</v>
      </c>
      <c r="GE37">
        <f t="shared" si="107"/>
        <v>21.9540007220653</v>
      </c>
      <c r="GF37">
        <f t="shared" si="107"/>
        <v>19.5002642531029</v>
      </c>
      <c r="GG37">
        <f t="shared" si="107"/>
        <v>17.6722970128458</v>
      </c>
      <c r="GH37">
        <f t="shared" si="107"/>
        <v>26.29596443645</v>
      </c>
      <c r="GI37">
        <f t="shared" si="107"/>
        <v>21.7569290833728</v>
      </c>
      <c r="GJ37">
        <f t="shared" si="107"/>
        <v>22.2644567317832</v>
      </c>
      <c r="GK37">
        <f t="shared" si="107"/>
        <v>23.8080181384215</v>
      </c>
      <c r="GL37">
        <f t="shared" si="107"/>
        <v>14.6146320601274</v>
      </c>
      <c r="GM37">
        <f t="shared" si="107"/>
        <v>20.9536818623301</v>
      </c>
      <c r="GN37">
        <f t="shared" si="107"/>
        <v>33.2313868194994</v>
      </c>
      <c r="GO37">
        <f t="shared" si="107"/>
        <v>14.8206083310762</v>
      </c>
      <c r="GP37">
        <f t="shared" si="107"/>
        <v>21.1641602060067</v>
      </c>
      <c r="GQ37">
        <f t="shared" si="107"/>
        <v>26.8344525201747</v>
      </c>
      <c r="GR37">
        <f t="shared" si="107"/>
        <v>18.2399840250496</v>
      </c>
      <c r="GS37">
        <f t="shared" si="107"/>
        <v>22.9437454747965</v>
      </c>
      <c r="GT37">
        <f t="shared" si="107"/>
        <v>20.4178571917998</v>
      </c>
      <c r="GU37">
        <f t="shared" si="107"/>
        <v>35.6880628985975</v>
      </c>
      <c r="GV37">
        <f t="shared" si="107"/>
        <v>11.262723172331</v>
      </c>
      <c r="GW37">
        <f t="shared" si="107"/>
        <v>26.3708018425939</v>
      </c>
      <c r="GX37">
        <f t="shared" si="107"/>
        <v>19.6735534599683</v>
      </c>
      <c r="GY37">
        <f t="shared" si="107"/>
        <v>26.1860925489432</v>
      </c>
      <c r="GZ37">
        <f t="shared" si="107"/>
        <v>35.804198251479</v>
      </c>
      <c r="HA37" s="17">
        <v>15.6666666666667</v>
      </c>
      <c r="HB37">
        <f t="shared" si="7"/>
        <v>23.9339492368663</v>
      </c>
    </row>
    <row r="38" spans="1:210">
      <c r="A38" s="2">
        <v>42793.75</v>
      </c>
      <c r="B38" s="3">
        <v>6.33333333333333</v>
      </c>
      <c r="C38" s="3">
        <v>61</v>
      </c>
      <c r="E38">
        <v>0</v>
      </c>
      <c r="F38">
        <v>0</v>
      </c>
      <c r="H38" s="15">
        <v>0.125</v>
      </c>
      <c r="I38" s="15">
        <v>0.025</v>
      </c>
      <c r="J38" s="15">
        <v>0.425</v>
      </c>
      <c r="K38" s="15">
        <v>0.025</v>
      </c>
      <c r="L38" s="15">
        <v>0.275</v>
      </c>
      <c r="M38" s="15">
        <v>0.025</v>
      </c>
      <c r="N38" s="15">
        <v>0.175</v>
      </c>
      <c r="O38" s="15">
        <v>0.025</v>
      </c>
      <c r="P38" s="15">
        <v>0.025</v>
      </c>
      <c r="Q38" s="15">
        <v>0.075</v>
      </c>
      <c r="R38" s="15">
        <v>0.075</v>
      </c>
      <c r="S38" s="15">
        <v>0.425</v>
      </c>
      <c r="T38" s="15">
        <v>0.425</v>
      </c>
      <c r="U38" s="15">
        <v>0.025</v>
      </c>
      <c r="V38" s="15">
        <v>0.025</v>
      </c>
      <c r="W38" s="15">
        <v>0.275</v>
      </c>
      <c r="X38" s="15">
        <v>0.425</v>
      </c>
      <c r="Y38" s="15">
        <v>0.425</v>
      </c>
      <c r="Z38" s="15">
        <v>0.175</v>
      </c>
      <c r="AA38" s="15">
        <v>0.125</v>
      </c>
      <c r="AB38" s="15">
        <v>0.075</v>
      </c>
      <c r="AC38" s="15">
        <v>0.425</v>
      </c>
      <c r="AD38" s="15">
        <v>0.025</v>
      </c>
      <c r="AE38" s="15">
        <v>0.025</v>
      </c>
      <c r="AF38" s="15">
        <v>0.025</v>
      </c>
      <c r="AG38" s="15">
        <v>0.225</v>
      </c>
      <c r="AH38" s="15">
        <v>0.025</v>
      </c>
      <c r="AI38" s="15">
        <v>0.125</v>
      </c>
      <c r="AJ38" s="15">
        <v>0.125</v>
      </c>
      <c r="AK38" s="15">
        <v>0.175</v>
      </c>
      <c r="AL38" s="15">
        <v>0.025</v>
      </c>
      <c r="AM38" s="15">
        <v>0.025</v>
      </c>
      <c r="AN38" s="15">
        <v>0.275</v>
      </c>
      <c r="AO38" s="15">
        <v>0.275</v>
      </c>
      <c r="AP38" s="15">
        <v>0.175</v>
      </c>
      <c r="AQ38" s="15">
        <v>0.075</v>
      </c>
      <c r="AR38" s="15">
        <v>0.175</v>
      </c>
      <c r="AS38" s="15">
        <v>0.175</v>
      </c>
      <c r="AT38" s="15">
        <v>0.125</v>
      </c>
      <c r="AU38" s="15">
        <v>0.425</v>
      </c>
      <c r="AV38" s="15">
        <v>0.175</v>
      </c>
      <c r="AW38" s="15">
        <v>0.075</v>
      </c>
      <c r="AX38" s="15">
        <v>0.425</v>
      </c>
      <c r="AY38" s="15">
        <v>0.175</v>
      </c>
      <c r="AZ38" s="15">
        <v>0.125</v>
      </c>
      <c r="BA38" s="15">
        <v>0.425</v>
      </c>
      <c r="BB38" s="15">
        <v>0.425</v>
      </c>
      <c r="BC38" s="15">
        <v>0.125</v>
      </c>
      <c r="BD38" s="15">
        <v>0.175</v>
      </c>
      <c r="BE38" s="15">
        <v>0.225</v>
      </c>
      <c r="BF38" s="15">
        <v>0.175</v>
      </c>
      <c r="BG38" s="15">
        <v>0.075</v>
      </c>
      <c r="BH38" s="15">
        <v>0.225</v>
      </c>
      <c r="BI38" s="15">
        <v>0.075</v>
      </c>
      <c r="BJ38" s="15">
        <v>0.075</v>
      </c>
      <c r="BK38" s="15">
        <v>0.425</v>
      </c>
      <c r="BL38" s="15">
        <v>0.025</v>
      </c>
      <c r="BM38" s="15">
        <v>0.425</v>
      </c>
      <c r="BN38" s="15">
        <v>0.175</v>
      </c>
      <c r="BO38" s="15">
        <v>0.075</v>
      </c>
      <c r="BP38" s="15">
        <v>0.125</v>
      </c>
      <c r="BQ38" s="15">
        <v>0.025</v>
      </c>
      <c r="BR38" s="15">
        <v>0.425</v>
      </c>
      <c r="BS38" s="15">
        <v>0.125</v>
      </c>
      <c r="BT38" s="15">
        <v>0.425</v>
      </c>
      <c r="BU38" s="15">
        <v>0.075</v>
      </c>
      <c r="BV38" s="15">
        <v>0.175</v>
      </c>
      <c r="BW38" s="15">
        <v>0.275</v>
      </c>
      <c r="BX38" s="15">
        <v>0.175</v>
      </c>
      <c r="BY38" s="15">
        <v>0.025</v>
      </c>
      <c r="BZ38" s="15">
        <v>0.025</v>
      </c>
      <c r="CA38" s="15">
        <v>0.125</v>
      </c>
      <c r="CB38" s="15">
        <v>0.025</v>
      </c>
      <c r="CC38" s="15">
        <v>0.075</v>
      </c>
      <c r="CD38" s="15">
        <v>0.275</v>
      </c>
      <c r="CE38" s="15">
        <v>0.125</v>
      </c>
      <c r="CF38" s="15">
        <v>0.125</v>
      </c>
      <c r="CG38" s="15">
        <v>0.125</v>
      </c>
      <c r="CH38" s="15">
        <v>0.175</v>
      </c>
      <c r="CI38" s="15">
        <v>0.275</v>
      </c>
      <c r="CJ38" s="15">
        <v>0.075</v>
      </c>
      <c r="CK38" s="15">
        <v>0.025</v>
      </c>
      <c r="CL38" s="15">
        <v>0.025</v>
      </c>
      <c r="CM38" s="15">
        <v>0.025</v>
      </c>
      <c r="CN38" s="15">
        <v>0.075</v>
      </c>
      <c r="CO38" s="15">
        <v>0.025</v>
      </c>
      <c r="CP38" s="15">
        <v>0.125</v>
      </c>
      <c r="CQ38" s="15">
        <v>0.025</v>
      </c>
      <c r="CR38" s="15">
        <v>0.125</v>
      </c>
      <c r="CS38" s="15">
        <v>0.125</v>
      </c>
      <c r="CT38" s="15">
        <v>0.025</v>
      </c>
      <c r="CU38" s="15">
        <v>0.025</v>
      </c>
      <c r="CV38" s="15">
        <v>0.425</v>
      </c>
      <c r="CW38" s="15">
        <v>0.125</v>
      </c>
      <c r="CX38" s="15">
        <v>0.025</v>
      </c>
      <c r="CY38" s="15">
        <v>0.375</v>
      </c>
      <c r="CZ38" s="15">
        <v>0.025</v>
      </c>
      <c r="DA38" s="15">
        <v>0.025</v>
      </c>
      <c r="DB38" s="15">
        <v>0.175</v>
      </c>
      <c r="DC38" s="15">
        <v>0.125</v>
      </c>
      <c r="DE38">
        <f t="shared" si="68"/>
        <v>26.4319773303042</v>
      </c>
      <c r="DF38">
        <f t="shared" ref="DF38:EK38" si="108">DF37*(1-I37*0.5)+$C38*I37*0.5*0.8+I87-(0.22/3)*DF37</f>
        <v>26.2592385774403</v>
      </c>
      <c r="DG38">
        <f t="shared" si="108"/>
        <v>22.5381667697289</v>
      </c>
      <c r="DH38">
        <f t="shared" si="108"/>
        <v>28.3362720549845</v>
      </c>
      <c r="DI38">
        <f t="shared" si="108"/>
        <v>22.9661128044476</v>
      </c>
      <c r="DJ38">
        <f t="shared" si="108"/>
        <v>21.1188990412066</v>
      </c>
      <c r="DK38">
        <f t="shared" si="108"/>
        <v>25.3526182241536</v>
      </c>
      <c r="DL38">
        <f t="shared" si="108"/>
        <v>33.2714427129925</v>
      </c>
      <c r="DM38">
        <f t="shared" si="108"/>
        <v>25.2301950863055</v>
      </c>
      <c r="DN38">
        <f t="shared" si="108"/>
        <v>26.0850211670198</v>
      </c>
      <c r="DO38">
        <f t="shared" si="108"/>
        <v>28.7752897340305</v>
      </c>
      <c r="DP38">
        <f t="shared" si="108"/>
        <v>28.452280105188</v>
      </c>
      <c r="DQ38">
        <f t="shared" si="108"/>
        <v>27.2358670556213</v>
      </c>
      <c r="DR38">
        <f t="shared" si="108"/>
        <v>15.2591912685179</v>
      </c>
      <c r="DS38">
        <f t="shared" si="108"/>
        <v>24.8072378750828</v>
      </c>
      <c r="DT38">
        <f t="shared" si="108"/>
        <v>19.7633238578033</v>
      </c>
      <c r="DU38">
        <f t="shared" si="108"/>
        <v>25.3004306073046</v>
      </c>
      <c r="DV38">
        <f t="shared" si="108"/>
        <v>23.2387854741761</v>
      </c>
      <c r="DW38">
        <f t="shared" si="108"/>
        <v>19.0092930885229</v>
      </c>
      <c r="DX38">
        <f t="shared" si="108"/>
        <v>28.2686633154679</v>
      </c>
      <c r="DY38">
        <f t="shared" si="108"/>
        <v>16.0504753607051</v>
      </c>
      <c r="DZ38">
        <f t="shared" si="108"/>
        <v>24.4861097286153</v>
      </c>
      <c r="EA38">
        <f t="shared" si="108"/>
        <v>27.1966440265397</v>
      </c>
      <c r="EB38">
        <f t="shared" si="108"/>
        <v>21.3384520661362</v>
      </c>
      <c r="EC38">
        <f t="shared" si="108"/>
        <v>20.0317134164165</v>
      </c>
      <c r="ED38">
        <f t="shared" si="108"/>
        <v>28.9351505576385</v>
      </c>
      <c r="EE38">
        <f t="shared" si="108"/>
        <v>25.9337837418246</v>
      </c>
      <c r="EF38">
        <f t="shared" si="108"/>
        <v>19.5155716943699</v>
      </c>
      <c r="EG38">
        <f t="shared" si="108"/>
        <v>29.3053063983841</v>
      </c>
      <c r="EH38">
        <f t="shared" si="108"/>
        <v>39.644870830738</v>
      </c>
      <c r="EI38">
        <f t="shared" si="108"/>
        <v>28.7806383433019</v>
      </c>
      <c r="EJ38">
        <f t="shared" si="108"/>
        <v>33.9213364205727</v>
      </c>
      <c r="EK38">
        <f t="shared" si="108"/>
        <v>24.2147067473544</v>
      </c>
      <c r="EL38">
        <f t="shared" ref="EL38:FQ38" si="109">EL37*(1-AO37*0.5)+$C38*AO37*0.5*0.8+AO87-(0.22/3)*EL37</f>
        <v>25.9710736177646</v>
      </c>
      <c r="EM38">
        <f t="shared" si="109"/>
        <v>21.1779099019402</v>
      </c>
      <c r="EN38">
        <f t="shared" si="109"/>
        <v>27.8652375490504</v>
      </c>
      <c r="EO38">
        <f t="shared" si="109"/>
        <v>24.6334941932393</v>
      </c>
      <c r="EP38">
        <f t="shared" si="109"/>
        <v>22.220539619593</v>
      </c>
      <c r="EQ38">
        <f t="shared" si="109"/>
        <v>21.325706355295</v>
      </c>
      <c r="ER38">
        <f t="shared" si="109"/>
        <v>26.1608652190102</v>
      </c>
      <c r="ES38">
        <f t="shared" si="109"/>
        <v>22.4427398849412</v>
      </c>
      <c r="ET38">
        <f t="shared" si="109"/>
        <v>21.9267934435061</v>
      </c>
      <c r="EU38">
        <f t="shared" si="109"/>
        <v>23.0675291845011</v>
      </c>
      <c r="EV38">
        <f t="shared" si="109"/>
        <v>26.1054969237752</v>
      </c>
      <c r="EW38">
        <f t="shared" si="109"/>
        <v>28.6999647367813</v>
      </c>
      <c r="EX38">
        <f t="shared" si="109"/>
        <v>26.5211767005805</v>
      </c>
      <c r="EY38">
        <f t="shared" si="109"/>
        <v>28.6341105971831</v>
      </c>
      <c r="EZ38">
        <f t="shared" si="109"/>
        <v>27.0145892420514</v>
      </c>
      <c r="FA38">
        <f t="shared" si="109"/>
        <v>27.8955476075717</v>
      </c>
      <c r="FB38">
        <f t="shared" si="109"/>
        <v>25.8898135774301</v>
      </c>
      <c r="FC38">
        <f t="shared" si="109"/>
        <v>25.0428566287915</v>
      </c>
      <c r="FD38">
        <f t="shared" si="109"/>
        <v>24.3264872072642</v>
      </c>
      <c r="FE38">
        <f t="shared" si="109"/>
        <v>20.7234624886793</v>
      </c>
      <c r="FF38">
        <f t="shared" si="109"/>
        <v>32.1084138193</v>
      </c>
      <c r="FG38">
        <f t="shared" si="109"/>
        <v>19.3716959035067</v>
      </c>
      <c r="FH38">
        <f t="shared" si="109"/>
        <v>22.9687898839438</v>
      </c>
      <c r="FI38">
        <f t="shared" si="109"/>
        <v>31.0349588829054</v>
      </c>
      <c r="FJ38">
        <f t="shared" si="109"/>
        <v>16.3411609509743</v>
      </c>
      <c r="FK38">
        <f t="shared" si="109"/>
        <v>24.3380362315943</v>
      </c>
      <c r="FL38">
        <f t="shared" si="109"/>
        <v>18.4969411826395</v>
      </c>
      <c r="FM38">
        <f t="shared" si="109"/>
        <v>15.1047751805454</v>
      </c>
      <c r="FN38">
        <f t="shared" si="109"/>
        <v>20.0016460311045</v>
      </c>
      <c r="FO38">
        <f t="shared" si="109"/>
        <v>25.8587652412222</v>
      </c>
      <c r="FP38">
        <f t="shared" si="109"/>
        <v>25.3783802642806</v>
      </c>
      <c r="FQ38">
        <f t="shared" si="109"/>
        <v>22.0333940079808</v>
      </c>
      <c r="FR38">
        <f t="shared" ref="FR38:GZ38" si="110">FR37*(1-BU37*0.5)+$C38*BU37*0.5*0.8+BU87-(0.22/3)*FR37</f>
        <v>22.5923078397529</v>
      </c>
      <c r="FS38">
        <f t="shared" si="110"/>
        <v>27.2625977999792</v>
      </c>
      <c r="FT38">
        <f t="shared" si="110"/>
        <v>19.9522931163001</v>
      </c>
      <c r="FU38">
        <f t="shared" si="110"/>
        <v>30.3918446874991</v>
      </c>
      <c r="FV38">
        <f t="shared" si="110"/>
        <v>26.9339262795691</v>
      </c>
      <c r="FW38">
        <f t="shared" si="110"/>
        <v>27.8588601636268</v>
      </c>
      <c r="FX38">
        <f t="shared" si="110"/>
        <v>26.6612878340048</v>
      </c>
      <c r="FY38">
        <f t="shared" si="110"/>
        <v>13.0679380872903</v>
      </c>
      <c r="FZ38">
        <f t="shared" si="110"/>
        <v>22.7452690762521</v>
      </c>
      <c r="GA38">
        <f t="shared" si="110"/>
        <v>15.2405914785783</v>
      </c>
      <c r="GB38">
        <f t="shared" si="110"/>
        <v>39.0978992476322</v>
      </c>
      <c r="GC38">
        <f t="shared" si="110"/>
        <v>22.1424840555616</v>
      </c>
      <c r="GD38">
        <f t="shared" si="110"/>
        <v>17.822662157129</v>
      </c>
      <c r="GE38">
        <f t="shared" si="110"/>
        <v>20.679615660088</v>
      </c>
      <c r="GF38">
        <f t="shared" si="110"/>
        <v>21.3664651460679</v>
      </c>
      <c r="GG38">
        <f t="shared" si="110"/>
        <v>16.7654248525765</v>
      </c>
      <c r="GH38">
        <f t="shared" si="110"/>
        <v>25.2114950447435</v>
      </c>
      <c r="GI38">
        <f t="shared" si="110"/>
        <v>22.527689655797</v>
      </c>
      <c r="GJ38">
        <f t="shared" si="110"/>
        <v>26.9339214309872</v>
      </c>
      <c r="GK38">
        <f t="shared" si="110"/>
        <v>22.9992961280798</v>
      </c>
      <c r="GL38">
        <f t="shared" si="110"/>
        <v>19.9526488644442</v>
      </c>
      <c r="GM38">
        <f t="shared" si="110"/>
        <v>19.7651575024801</v>
      </c>
      <c r="GN38">
        <f t="shared" si="110"/>
        <v>32.1566721060299</v>
      </c>
      <c r="GO38">
        <f t="shared" si="110"/>
        <v>21.8038692415</v>
      </c>
      <c r="GP38">
        <f t="shared" si="110"/>
        <v>22.7211537677238</v>
      </c>
      <c r="GQ38">
        <f t="shared" si="110"/>
        <v>26.2394393861843</v>
      </c>
      <c r="GR38">
        <f t="shared" si="110"/>
        <v>17.2843853962328</v>
      </c>
      <c r="GS38">
        <f t="shared" si="110"/>
        <v>26.7556582265838</v>
      </c>
      <c r="GT38">
        <f t="shared" si="110"/>
        <v>20.6944315899136</v>
      </c>
      <c r="GU38">
        <f t="shared" si="110"/>
        <v>33.5626359273363</v>
      </c>
      <c r="GV38">
        <f t="shared" si="110"/>
        <v>11.844438020731</v>
      </c>
      <c r="GW38">
        <f t="shared" si="110"/>
        <v>29.2031476492525</v>
      </c>
      <c r="GX38">
        <f t="shared" si="110"/>
        <v>18.5949067879877</v>
      </c>
      <c r="GY38">
        <f t="shared" si="110"/>
        <v>29.0712344287036</v>
      </c>
      <c r="GZ38">
        <f t="shared" si="110"/>
        <v>33.6658996119401</v>
      </c>
      <c r="HA38" s="17">
        <v>6.33333333333333</v>
      </c>
      <c r="HB38">
        <f t="shared" si="7"/>
        <v>24.393069659904</v>
      </c>
    </row>
    <row r="39" spans="1:210">
      <c r="A39" s="2">
        <v>42793.7708333333</v>
      </c>
      <c r="B39" s="3">
        <v>4.16666666666667</v>
      </c>
      <c r="C39" s="3">
        <v>61</v>
      </c>
      <c r="E39">
        <v>0</v>
      </c>
      <c r="F39">
        <v>0</v>
      </c>
      <c r="H39" s="15">
        <v>0.425</v>
      </c>
      <c r="I39" s="15">
        <v>0.075</v>
      </c>
      <c r="J39" s="15">
        <v>0.025</v>
      </c>
      <c r="K39" s="15">
        <v>0.025</v>
      </c>
      <c r="L39" s="15">
        <v>0.175</v>
      </c>
      <c r="M39" s="15">
        <v>0.175</v>
      </c>
      <c r="N39" s="15">
        <v>0.375</v>
      </c>
      <c r="O39" s="15">
        <v>0.075</v>
      </c>
      <c r="P39" s="15">
        <v>0.025</v>
      </c>
      <c r="Q39" s="15">
        <v>0.025</v>
      </c>
      <c r="R39" s="15">
        <v>0.075</v>
      </c>
      <c r="S39" s="15">
        <v>0.025</v>
      </c>
      <c r="T39" s="15">
        <v>0.025</v>
      </c>
      <c r="U39" s="15">
        <v>0.075</v>
      </c>
      <c r="V39" s="15">
        <v>0.075</v>
      </c>
      <c r="W39" s="15">
        <v>0.025</v>
      </c>
      <c r="X39" s="15">
        <v>0.225</v>
      </c>
      <c r="Y39" s="15">
        <v>0.425</v>
      </c>
      <c r="Z39" s="15">
        <v>0.125</v>
      </c>
      <c r="AA39" s="15">
        <v>0.225</v>
      </c>
      <c r="AB39" s="15">
        <v>0.075</v>
      </c>
      <c r="AC39" s="15">
        <v>0.175</v>
      </c>
      <c r="AD39" s="15">
        <v>0.025</v>
      </c>
      <c r="AE39" s="15">
        <v>0.025</v>
      </c>
      <c r="AF39" s="15">
        <v>0.075</v>
      </c>
      <c r="AG39" s="15">
        <v>0.125</v>
      </c>
      <c r="AH39" s="15">
        <v>0.025</v>
      </c>
      <c r="AI39" s="15">
        <v>0.025</v>
      </c>
      <c r="AJ39" s="15">
        <v>0.025</v>
      </c>
      <c r="AK39" s="15">
        <v>0.225</v>
      </c>
      <c r="AL39" s="15">
        <v>0.325</v>
      </c>
      <c r="AM39" s="15">
        <v>0.425</v>
      </c>
      <c r="AN39" s="15">
        <v>0.025</v>
      </c>
      <c r="AO39" s="15">
        <v>0.075</v>
      </c>
      <c r="AP39" s="15">
        <v>0.025</v>
      </c>
      <c r="AQ39" s="15">
        <v>0.225</v>
      </c>
      <c r="AR39" s="15">
        <v>0.225</v>
      </c>
      <c r="AS39" s="15">
        <v>0.175</v>
      </c>
      <c r="AT39" s="15">
        <v>0.125</v>
      </c>
      <c r="AU39" s="15">
        <v>0.025</v>
      </c>
      <c r="AV39" s="15">
        <v>0.075</v>
      </c>
      <c r="AW39" s="15">
        <v>0.075</v>
      </c>
      <c r="AX39" s="15">
        <v>0.225</v>
      </c>
      <c r="AY39" s="15">
        <v>0.375</v>
      </c>
      <c r="AZ39" s="15">
        <v>0.075</v>
      </c>
      <c r="BA39" s="15">
        <v>0.325</v>
      </c>
      <c r="BB39" s="15">
        <v>0.375</v>
      </c>
      <c r="BC39" s="15">
        <v>0.025</v>
      </c>
      <c r="BD39" s="15">
        <v>0.325</v>
      </c>
      <c r="BE39" s="15">
        <v>0.125</v>
      </c>
      <c r="BF39" s="15">
        <v>0.425</v>
      </c>
      <c r="BG39" s="15">
        <v>0.075</v>
      </c>
      <c r="BH39" s="15">
        <v>0.025</v>
      </c>
      <c r="BI39" s="15">
        <v>0.275</v>
      </c>
      <c r="BJ39" s="15">
        <v>0.175</v>
      </c>
      <c r="BK39" s="15">
        <v>0.075</v>
      </c>
      <c r="BL39" s="15">
        <v>0.275</v>
      </c>
      <c r="BM39" s="15">
        <v>0.325</v>
      </c>
      <c r="BN39" s="15">
        <v>0.275</v>
      </c>
      <c r="BO39" s="15">
        <v>0.075</v>
      </c>
      <c r="BP39" s="15">
        <v>0.275</v>
      </c>
      <c r="BQ39" s="15">
        <v>0.025</v>
      </c>
      <c r="BR39" s="15">
        <v>0.075</v>
      </c>
      <c r="BS39" s="15">
        <v>0.425</v>
      </c>
      <c r="BT39" s="15">
        <v>0.275</v>
      </c>
      <c r="BU39" s="15">
        <v>0.025</v>
      </c>
      <c r="BV39" s="15">
        <v>0.075</v>
      </c>
      <c r="BW39" s="15">
        <v>0.225</v>
      </c>
      <c r="BX39" s="15">
        <v>0.425</v>
      </c>
      <c r="BY39" s="15">
        <v>0.225</v>
      </c>
      <c r="BZ39" s="15">
        <v>0.125</v>
      </c>
      <c r="CA39" s="15">
        <v>0.075</v>
      </c>
      <c r="CB39" s="15">
        <v>0.025</v>
      </c>
      <c r="CC39" s="15">
        <v>0.075</v>
      </c>
      <c r="CD39" s="15">
        <v>0.275</v>
      </c>
      <c r="CE39" s="15">
        <v>0.025</v>
      </c>
      <c r="CF39" s="15">
        <v>0.375</v>
      </c>
      <c r="CG39" s="15">
        <v>0.425</v>
      </c>
      <c r="CH39" s="15">
        <v>0.425</v>
      </c>
      <c r="CI39" s="15">
        <v>0.375</v>
      </c>
      <c r="CJ39" s="15">
        <v>0.425</v>
      </c>
      <c r="CK39" s="15">
        <v>0.475</v>
      </c>
      <c r="CL39" s="15">
        <v>0.225</v>
      </c>
      <c r="CM39" s="15">
        <v>0.125</v>
      </c>
      <c r="CN39" s="15">
        <v>0.025</v>
      </c>
      <c r="CO39" s="15">
        <v>0.025</v>
      </c>
      <c r="CP39" s="15">
        <v>0.425</v>
      </c>
      <c r="CQ39" s="15">
        <v>0.425</v>
      </c>
      <c r="CR39" s="15">
        <v>0.275</v>
      </c>
      <c r="CS39" s="15">
        <v>0.075</v>
      </c>
      <c r="CT39" s="15">
        <v>0.425</v>
      </c>
      <c r="CU39" s="15">
        <v>0.075</v>
      </c>
      <c r="CV39" s="15">
        <v>0.025</v>
      </c>
      <c r="CW39" s="15">
        <v>0.025</v>
      </c>
      <c r="CX39" s="15">
        <v>0.075</v>
      </c>
      <c r="CY39" s="15">
        <v>0.175</v>
      </c>
      <c r="CZ39" s="15">
        <v>0.125</v>
      </c>
      <c r="DA39" s="15">
        <v>0.125</v>
      </c>
      <c r="DB39" s="15">
        <v>0.425</v>
      </c>
      <c r="DC39" s="15">
        <v>0.375</v>
      </c>
      <c r="DE39">
        <f t="shared" si="68"/>
        <v>25.8916337429379</v>
      </c>
      <c r="DF39">
        <f t="shared" ref="DF39:EK39" si="111">DF38*(1-I38*0.5)+$C39*I38*0.5*0.8+I88-(0.22/3)*DF38</f>
        <v>24.6153205995433</v>
      </c>
      <c r="DG39">
        <f t="shared" si="111"/>
        <v>26.4660074347147</v>
      </c>
      <c r="DH39">
        <f t="shared" si="111"/>
        <v>26.514075370265</v>
      </c>
      <c r="DI39">
        <f t="shared" si="111"/>
        <v>24.8340906881765</v>
      </c>
      <c r="DJ39">
        <f t="shared" si="111"/>
        <v>19.9161935401697</v>
      </c>
      <c r="DK39">
        <f t="shared" si="111"/>
        <v>25.5450721264356</v>
      </c>
      <c r="DL39">
        <f t="shared" si="111"/>
        <v>31.0256438801273</v>
      </c>
      <c r="DM39">
        <f t="shared" si="111"/>
        <v>23.6746033413976</v>
      </c>
      <c r="DN39">
        <f t="shared" si="111"/>
        <v>25.0239313210084</v>
      </c>
      <c r="DO39">
        <f t="shared" si="111"/>
        <v>27.4160284551754</v>
      </c>
      <c r="DP39">
        <f t="shared" si="111"/>
        <v>30.6896700417884</v>
      </c>
      <c r="DQ39">
        <f t="shared" si="111"/>
        <v>29.8209483888896</v>
      </c>
      <c r="DR39">
        <f t="shared" si="111"/>
        <v>14.5594440179701</v>
      </c>
      <c r="DS39">
        <f t="shared" si="111"/>
        <v>23.2879499574715</v>
      </c>
      <c r="DT39">
        <f t="shared" si="111"/>
        <v>22.3065564111164</v>
      </c>
      <c r="DU39">
        <f t="shared" si="111"/>
        <v>28.43872419205</v>
      </c>
      <c r="DV39">
        <f t="shared" si="111"/>
        <v>26.9663659594741</v>
      </c>
      <c r="DW39">
        <f t="shared" si="111"/>
        <v>20.2219651167855</v>
      </c>
      <c r="DX39">
        <f t="shared" si="111"/>
        <v>27.4788365484502</v>
      </c>
      <c r="DY39">
        <f t="shared" si="111"/>
        <v>16.1015476748936</v>
      </c>
      <c r="DZ39">
        <f t="shared" si="111"/>
        <v>27.8571633645194</v>
      </c>
      <c r="EA39">
        <f t="shared" si="111"/>
        <v>25.4722654142617</v>
      </c>
      <c r="EB39">
        <f t="shared" si="111"/>
        <v>20.1169015971262</v>
      </c>
      <c r="EC39">
        <f t="shared" si="111"/>
        <v>18.9223246815075</v>
      </c>
      <c r="ED39">
        <f t="shared" si="111"/>
        <v>29.0480350790106</v>
      </c>
      <c r="EE39">
        <f t="shared" si="111"/>
        <v>24.317800637318</v>
      </c>
      <c r="EF39">
        <f t="shared" si="111"/>
        <v>19.914706539218</v>
      </c>
      <c r="EG39">
        <f t="shared" si="111"/>
        <v>28.3746689459369</v>
      </c>
      <c r="EH39">
        <f t="shared" si="111"/>
        <v>37.5386541054609</v>
      </c>
      <c r="EI39">
        <f t="shared" si="111"/>
        <v>26.9203002188351</v>
      </c>
      <c r="EJ39">
        <f t="shared" si="111"/>
        <v>31.6197550444735</v>
      </c>
      <c r="EK39">
        <f t="shared" si="111"/>
        <v>25.8194394081205</v>
      </c>
      <c r="EL39">
        <f t="shared" ref="EL39:FQ39" si="112">EL38*(1-AO38*0.5)+$C39*AO38*0.5*0.8+AO88-(0.22/3)*EL38</f>
        <v>27.2055055966859</v>
      </c>
      <c r="EM39">
        <f t="shared" si="112"/>
        <v>22.0417960593781</v>
      </c>
      <c r="EN39">
        <f t="shared" si="112"/>
        <v>26.606840387364</v>
      </c>
      <c r="EO39">
        <f t="shared" si="112"/>
        <v>24.9416072104933</v>
      </c>
      <c r="EP39">
        <f t="shared" si="112"/>
        <v>22.9167361641084</v>
      </c>
      <c r="EQ39">
        <f t="shared" si="112"/>
        <v>21.4789645753674</v>
      </c>
      <c r="ER39">
        <f t="shared" si="112"/>
        <v>29.0532179105765</v>
      </c>
      <c r="ES39">
        <f t="shared" si="112"/>
        <v>23.1031992201132</v>
      </c>
      <c r="ET39">
        <f t="shared" si="112"/>
        <v>21.3265738368509</v>
      </c>
      <c r="EU39">
        <f t="shared" si="112"/>
        <v>26.8440604259312</v>
      </c>
      <c r="EV39">
        <f t="shared" si="112"/>
        <v>26.1768628352013</v>
      </c>
      <c r="EW39">
        <f t="shared" si="112"/>
        <v>27.8515528600352</v>
      </c>
      <c r="EX39">
        <f t="shared" si="112"/>
        <v>29.3105403603313</v>
      </c>
      <c r="EY39">
        <f t="shared" si="112"/>
        <v>30.819527318155</v>
      </c>
      <c r="EZ39">
        <f t="shared" si="112"/>
        <v>26.3951075366727</v>
      </c>
      <c r="FA39">
        <f t="shared" si="112"/>
        <v>27.6790137006872</v>
      </c>
      <c r="FB39">
        <f t="shared" si="112"/>
        <v>26.5686232209576</v>
      </c>
      <c r="FC39">
        <f t="shared" si="112"/>
        <v>25.2851305209942</v>
      </c>
      <c r="FD39">
        <f t="shared" si="112"/>
        <v>23.4603015417924</v>
      </c>
      <c r="FE39">
        <f t="shared" si="112"/>
        <v>22.3623523761998</v>
      </c>
      <c r="FF39">
        <f t="shared" si="112"/>
        <v>30.3797312876609</v>
      </c>
      <c r="FG39">
        <f t="shared" si="112"/>
        <v>19.0546662742014</v>
      </c>
      <c r="FH39">
        <f t="shared" si="112"/>
        <v>26.7735441087832</v>
      </c>
      <c r="FI39">
        <f t="shared" si="112"/>
        <v>28.9811249121227</v>
      </c>
      <c r="FJ39">
        <f t="shared" si="112"/>
        <v>22.0403124458208</v>
      </c>
      <c r="FK39">
        <f t="shared" si="112"/>
        <v>24.6936687376795</v>
      </c>
      <c r="FL39">
        <f t="shared" si="112"/>
        <v>18.2768635348969</v>
      </c>
      <c r="FM39">
        <f t="shared" si="112"/>
        <v>16.1030432185213</v>
      </c>
      <c r="FN39">
        <f t="shared" si="112"/>
        <v>18.8948380801014</v>
      </c>
      <c r="FO39">
        <f t="shared" si="112"/>
        <v>28.8374681764395</v>
      </c>
      <c r="FP39">
        <f t="shared" si="112"/>
        <v>24.9811502783825</v>
      </c>
      <c r="FQ39">
        <f t="shared" si="112"/>
        <v>26.105515554033</v>
      </c>
      <c r="FR39">
        <f t="shared" ref="FR39:GZ39" si="113">FR38*(1-BU38*0.5)+$C39*BU38*0.5*0.8+BU88-(0.22/3)*FR38</f>
        <v>21.9183270541803</v>
      </c>
      <c r="FS39">
        <f t="shared" si="113"/>
        <v>27.1478633204826</v>
      </c>
      <c r="FT39">
        <f t="shared" si="113"/>
        <v>22.4556846509468</v>
      </c>
      <c r="FU39">
        <f t="shared" si="113"/>
        <v>29.7738230002596</v>
      </c>
      <c r="FV39">
        <f t="shared" si="113"/>
        <v>25.2320976072394</v>
      </c>
      <c r="FW39">
        <f t="shared" si="113"/>
        <v>26.0776413329155</v>
      </c>
      <c r="FX39">
        <f t="shared" si="113"/>
        <v>26.0897962365524</v>
      </c>
      <c r="FY39">
        <f t="shared" si="113"/>
        <v>12.5562734014645</v>
      </c>
      <c r="FZ39">
        <f t="shared" si="113"/>
        <v>22.0543350869675</v>
      </c>
      <c r="GA39">
        <f t="shared" si="113"/>
        <v>18.7373667751781</v>
      </c>
      <c r="GB39">
        <f t="shared" si="113"/>
        <v>36.8371012664955</v>
      </c>
      <c r="GC39">
        <f t="shared" si="113"/>
        <v>22.1847966380145</v>
      </c>
      <c r="GD39">
        <f t="shared" si="113"/>
        <v>18.4517505474523</v>
      </c>
      <c r="GE39">
        <f t="shared" si="113"/>
        <v>21.6236441414239</v>
      </c>
      <c r="GF39">
        <f t="shared" si="113"/>
        <v>23.5717020777719</v>
      </c>
      <c r="GG39">
        <f t="shared" si="113"/>
        <v>16.7372569314159</v>
      </c>
      <c r="GH39">
        <f t="shared" si="113"/>
        <v>23.6575083867363</v>
      </c>
      <c r="GI39">
        <f t="shared" si="113"/>
        <v>21.2040629603411</v>
      </c>
      <c r="GJ39">
        <f t="shared" si="113"/>
        <v>25.2320931748275</v>
      </c>
      <c r="GK39">
        <f t="shared" si="113"/>
        <v>22.2802074738843</v>
      </c>
      <c r="GL39">
        <f t="shared" si="113"/>
        <v>18.8500465035794</v>
      </c>
      <c r="GM39">
        <f t="shared" si="113"/>
        <v>20.1303902750599</v>
      </c>
      <c r="GN39">
        <f t="shared" si="113"/>
        <v>30.0065577502623</v>
      </c>
      <c r="GO39">
        <f t="shared" si="113"/>
        <v>21.8921770028629</v>
      </c>
      <c r="GP39">
        <f t="shared" si="113"/>
        <v>22.6848637142747</v>
      </c>
      <c r="GQ39">
        <f t="shared" si="113"/>
        <v>24.5972208388701</v>
      </c>
      <c r="GR39">
        <f t="shared" si="113"/>
        <v>16.4108089830562</v>
      </c>
      <c r="GS39">
        <f t="shared" si="113"/>
        <v>29.4779992501519</v>
      </c>
      <c r="GT39">
        <f t="shared" si="113"/>
        <v>20.933437965617</v>
      </c>
      <c r="GU39">
        <f t="shared" si="113"/>
        <v>31.2918430102399</v>
      </c>
      <c r="GV39">
        <f t="shared" si="113"/>
        <v>17.9050137703236</v>
      </c>
      <c r="GW39">
        <f t="shared" si="113"/>
        <v>27.3065441426917</v>
      </c>
      <c r="GX39">
        <f t="shared" si="113"/>
        <v>17.6088439553521</v>
      </c>
      <c r="GY39">
        <f t="shared" si="113"/>
        <v>28.6656108914204</v>
      </c>
      <c r="GZ39">
        <f t="shared" si="113"/>
        <v>32.1429482479849</v>
      </c>
      <c r="HA39" s="17">
        <v>4.16666666666667</v>
      </c>
      <c r="HB39">
        <f t="shared" si="7"/>
        <v>24.5699370247747</v>
      </c>
    </row>
    <row r="40" spans="1:210">
      <c r="A40" s="2">
        <v>42793.7916666667</v>
      </c>
      <c r="B40" s="3">
        <v>9.16666666666667</v>
      </c>
      <c r="C40" s="3">
        <v>42</v>
      </c>
      <c r="E40">
        <v>0</v>
      </c>
      <c r="F40">
        <v>0</v>
      </c>
      <c r="H40" s="15">
        <v>0.075</v>
      </c>
      <c r="I40" s="15">
        <v>0.075</v>
      </c>
      <c r="J40" s="15">
        <v>0.075</v>
      </c>
      <c r="K40" s="15">
        <v>0.075</v>
      </c>
      <c r="L40" s="15">
        <v>0.325</v>
      </c>
      <c r="M40" s="15">
        <v>0.225</v>
      </c>
      <c r="N40" s="15">
        <v>0.425</v>
      </c>
      <c r="O40" s="15">
        <v>0.425</v>
      </c>
      <c r="P40" s="15">
        <v>0.025</v>
      </c>
      <c r="Q40" s="15">
        <v>0.075</v>
      </c>
      <c r="R40" s="15">
        <v>0.225</v>
      </c>
      <c r="S40" s="15">
        <v>0.025</v>
      </c>
      <c r="T40" s="15">
        <v>0.025</v>
      </c>
      <c r="U40" s="15">
        <v>0.125</v>
      </c>
      <c r="V40" s="15">
        <v>0.025</v>
      </c>
      <c r="W40" s="15">
        <v>0.025</v>
      </c>
      <c r="X40" s="15">
        <v>0.025</v>
      </c>
      <c r="Y40" s="15">
        <v>0.025</v>
      </c>
      <c r="Z40" s="15">
        <v>0.025</v>
      </c>
      <c r="AA40" s="15">
        <v>0.175</v>
      </c>
      <c r="AB40" s="15">
        <v>0.175</v>
      </c>
      <c r="AC40" s="15">
        <v>0.375</v>
      </c>
      <c r="AD40" s="15">
        <v>0.425</v>
      </c>
      <c r="AE40" s="15">
        <v>0.025</v>
      </c>
      <c r="AF40" s="15">
        <v>0.125</v>
      </c>
      <c r="AG40" s="15">
        <v>0.075</v>
      </c>
      <c r="AH40" s="15">
        <v>0.025</v>
      </c>
      <c r="AI40" s="15">
        <v>0.075</v>
      </c>
      <c r="AJ40" s="15">
        <v>0.025</v>
      </c>
      <c r="AK40" s="15">
        <v>0.175</v>
      </c>
      <c r="AL40" s="15">
        <v>0.275</v>
      </c>
      <c r="AM40" s="15">
        <v>0.375</v>
      </c>
      <c r="AN40" s="15">
        <v>0.225</v>
      </c>
      <c r="AO40" s="15">
        <v>0.025</v>
      </c>
      <c r="AP40" s="15">
        <v>0.025</v>
      </c>
      <c r="AQ40" s="15">
        <v>0.175</v>
      </c>
      <c r="AR40" s="15">
        <v>0.025</v>
      </c>
      <c r="AS40" s="15">
        <v>0.125</v>
      </c>
      <c r="AT40" s="15">
        <v>0.025</v>
      </c>
      <c r="AU40" s="15">
        <v>0.025</v>
      </c>
      <c r="AV40" s="15">
        <v>0.075</v>
      </c>
      <c r="AW40" s="15">
        <v>0.325</v>
      </c>
      <c r="AX40" s="15">
        <v>0.125</v>
      </c>
      <c r="AY40" s="15">
        <v>0.325</v>
      </c>
      <c r="AZ40" s="15">
        <v>0.175</v>
      </c>
      <c r="BA40" s="15">
        <v>0.425</v>
      </c>
      <c r="BB40" s="15">
        <v>0.025</v>
      </c>
      <c r="BC40" s="15">
        <v>0.025</v>
      </c>
      <c r="BD40" s="15">
        <v>0.025</v>
      </c>
      <c r="BE40" s="15">
        <v>0.175</v>
      </c>
      <c r="BF40" s="15">
        <v>0.275</v>
      </c>
      <c r="BG40" s="15">
        <v>0.375</v>
      </c>
      <c r="BH40" s="15">
        <v>0.025</v>
      </c>
      <c r="BI40" s="15">
        <v>0.175</v>
      </c>
      <c r="BJ40" s="15">
        <v>0.225</v>
      </c>
      <c r="BK40" s="15">
        <v>0.025</v>
      </c>
      <c r="BL40" s="15">
        <v>0.475</v>
      </c>
      <c r="BM40" s="15">
        <v>0.025</v>
      </c>
      <c r="BN40" s="15">
        <v>0.325</v>
      </c>
      <c r="BO40" s="15">
        <v>0.075</v>
      </c>
      <c r="BP40" s="15">
        <v>0.325</v>
      </c>
      <c r="BQ40" s="15">
        <v>0.025</v>
      </c>
      <c r="BR40" s="15">
        <v>0.025</v>
      </c>
      <c r="BS40" s="15">
        <v>0.025</v>
      </c>
      <c r="BT40" s="15">
        <v>0.025</v>
      </c>
      <c r="BU40" s="15">
        <v>0.425</v>
      </c>
      <c r="BV40" s="15">
        <v>0.075</v>
      </c>
      <c r="BW40" s="15">
        <v>0.025</v>
      </c>
      <c r="BX40" s="15">
        <v>0.275</v>
      </c>
      <c r="BY40" s="15">
        <v>0.025</v>
      </c>
      <c r="BZ40" s="15">
        <v>0.025</v>
      </c>
      <c r="CA40" s="15">
        <v>0.475</v>
      </c>
      <c r="CB40" s="15">
        <v>0.175</v>
      </c>
      <c r="CC40" s="15">
        <v>0.075</v>
      </c>
      <c r="CD40" s="15">
        <v>0.225</v>
      </c>
      <c r="CE40" s="15">
        <v>0.425</v>
      </c>
      <c r="CF40" s="15">
        <v>0.225</v>
      </c>
      <c r="CG40" s="15">
        <v>0.125</v>
      </c>
      <c r="CH40" s="15">
        <v>0.375</v>
      </c>
      <c r="CI40" s="15">
        <v>0.225</v>
      </c>
      <c r="CJ40" s="15">
        <v>0.175</v>
      </c>
      <c r="CK40" s="15">
        <v>0.075</v>
      </c>
      <c r="CL40" s="15">
        <v>0.325</v>
      </c>
      <c r="CM40" s="15">
        <v>0.125</v>
      </c>
      <c r="CN40" s="15">
        <v>0.375</v>
      </c>
      <c r="CO40" s="15">
        <v>0.425</v>
      </c>
      <c r="CP40" s="15">
        <v>0.225</v>
      </c>
      <c r="CQ40" s="15">
        <v>0.325</v>
      </c>
      <c r="CR40" s="15">
        <v>0.425</v>
      </c>
      <c r="CS40" s="15">
        <v>0.075</v>
      </c>
      <c r="CT40" s="15">
        <v>0.075</v>
      </c>
      <c r="CU40" s="15">
        <v>0.025</v>
      </c>
      <c r="CV40" s="15">
        <v>0.275</v>
      </c>
      <c r="CW40" s="15">
        <v>0.025</v>
      </c>
      <c r="CX40" s="15">
        <v>0.125</v>
      </c>
      <c r="CY40" s="15">
        <v>0.025</v>
      </c>
      <c r="CZ40" s="15">
        <v>0.425</v>
      </c>
      <c r="DA40" s="15">
        <v>0.475</v>
      </c>
      <c r="DB40" s="15">
        <v>0.025</v>
      </c>
      <c r="DC40" s="15">
        <v>0.075</v>
      </c>
      <c r="DE40">
        <f t="shared" si="68"/>
        <v>25.6309417647481</v>
      </c>
      <c r="DF40">
        <f t="shared" ref="DF40:EK40" si="114">DF39*(1-I39*0.5)+$C40*I39*0.5*0.8+I89-(0.22/3)*DF39</f>
        <v>23.1471225664273</v>
      </c>
      <c r="DG40">
        <f t="shared" si="114"/>
        <v>24.6143417965684</v>
      </c>
      <c r="DH40">
        <f t="shared" si="114"/>
        <v>24.658283900984</v>
      </c>
      <c r="DI40">
        <f t="shared" si="114"/>
        <v>23.7799411024948</v>
      </c>
      <c r="DJ40">
        <f t="shared" si="114"/>
        <v>19.6530057457924</v>
      </c>
      <c r="DK40">
        <f t="shared" si="114"/>
        <v>25.182065813457</v>
      </c>
      <c r="DL40">
        <f t="shared" si="114"/>
        <v>28.8469683500799</v>
      </c>
      <c r="DM40">
        <f t="shared" si="114"/>
        <v>22.062533221261</v>
      </c>
      <c r="DN40">
        <f t="shared" si="114"/>
        <v>23.2960438826219</v>
      </c>
      <c r="DO40">
        <f t="shared" si="114"/>
        <v>25.6374186347268</v>
      </c>
      <c r="DP40">
        <f t="shared" si="114"/>
        <v>28.4754733632016</v>
      </c>
      <c r="DQ40">
        <f t="shared" si="114"/>
        <v>27.6813169855099</v>
      </c>
      <c r="DR40">
        <f t="shared" si="114"/>
        <v>14.2057723059784</v>
      </c>
      <c r="DS40">
        <f t="shared" si="114"/>
        <v>21.9668688371851</v>
      </c>
      <c r="DT40">
        <f t="shared" si="114"/>
        <v>20.8119103191622</v>
      </c>
      <c r="DU40">
        <f t="shared" si="114"/>
        <v>26.9338612796941</v>
      </c>
      <c r="DV40">
        <f t="shared" si="114"/>
        <v>26.3984796893911</v>
      </c>
      <c r="DW40">
        <f t="shared" si="114"/>
        <v>19.5751481884221</v>
      </c>
      <c r="DX40">
        <f t="shared" si="114"/>
        <v>26.1523527565298</v>
      </c>
      <c r="DY40">
        <f t="shared" si="114"/>
        <v>15.5769594742596</v>
      </c>
      <c r="DZ40">
        <f t="shared" si="114"/>
        <v>26.3168029233925</v>
      </c>
      <c r="EA40">
        <f t="shared" si="114"/>
        <v>23.7058959662042</v>
      </c>
      <c r="EB40">
        <f t="shared" si="114"/>
        <v>18.8102008767062</v>
      </c>
      <c r="EC40">
        <f t="shared" si="114"/>
        <v>18.0851003626404</v>
      </c>
      <c r="ED40">
        <f t="shared" si="114"/>
        <v>27.202343647445</v>
      </c>
      <c r="EE40">
        <f t="shared" si="114"/>
        <v>22.6505227492816</v>
      </c>
      <c r="EF40">
        <f t="shared" si="114"/>
        <v>18.6253608946018</v>
      </c>
      <c r="EG40">
        <f t="shared" si="114"/>
        <v>26.3591765280774</v>
      </c>
      <c r="EH40">
        <f t="shared" si="114"/>
        <v>34.3427208841961</v>
      </c>
      <c r="EI40">
        <f t="shared" si="114"/>
        <v>26.0315960838932</v>
      </c>
      <c r="EJ40">
        <f t="shared" si="114"/>
        <v>29.7217750609282</v>
      </c>
      <c r="EK40">
        <f t="shared" si="114"/>
        <v>24.0232708589235</v>
      </c>
      <c r="EL40">
        <f t="shared" ref="EL40:FQ40" si="115">EL39*(1-AO39*0.5)+$C40*AO39*0.5*0.8+AO89-(0.22/3)*EL39</f>
        <v>25.4502287263865</v>
      </c>
      <c r="EM40">
        <f t="shared" si="115"/>
        <v>20.5698752309482</v>
      </c>
      <c r="EN40">
        <f t="shared" si="115"/>
        <v>25.4424025487122</v>
      </c>
      <c r="EO40">
        <f t="shared" si="115"/>
        <v>24.0866252038766</v>
      </c>
      <c r="EP40">
        <f t="shared" si="115"/>
        <v>22.1709610977143</v>
      </c>
      <c r="EQ40">
        <f t="shared" si="115"/>
        <v>20.6614052205467</v>
      </c>
      <c r="ER40">
        <f t="shared" si="115"/>
        <v>26.979483373252</v>
      </c>
      <c r="ES40">
        <f t="shared" si="115"/>
        <v>21.802594639884</v>
      </c>
      <c r="ET40">
        <f t="shared" si="115"/>
        <v>20.2228785699332</v>
      </c>
      <c r="EU40">
        <f t="shared" si="115"/>
        <v>25.635539196779</v>
      </c>
      <c r="EV40">
        <f t="shared" si="115"/>
        <v>25.6490644456863</v>
      </c>
      <c r="EW40">
        <f t="shared" si="115"/>
        <v>26.024672418048</v>
      </c>
      <c r="EX40">
        <f t="shared" si="115"/>
        <v>27.8581379253531</v>
      </c>
      <c r="EY40">
        <f t="shared" si="115"/>
        <v>29.0807672760029</v>
      </c>
      <c r="EZ40">
        <f t="shared" si="115"/>
        <v>24.5495274731083</v>
      </c>
      <c r="FA40">
        <f t="shared" si="115"/>
        <v>26.6113796362752</v>
      </c>
      <c r="FB40">
        <f t="shared" si="115"/>
        <v>25.0597185667776</v>
      </c>
      <c r="FC40">
        <f t="shared" si="115"/>
        <v>25.19779738041</v>
      </c>
      <c r="FD40">
        <f t="shared" si="115"/>
        <v>22.1201181209104</v>
      </c>
      <c r="FE40">
        <f t="shared" si="115"/>
        <v>20.8629171305759</v>
      </c>
      <c r="FF40">
        <f t="shared" si="115"/>
        <v>28.5946712745124</v>
      </c>
      <c r="FG40">
        <f t="shared" si="115"/>
        <v>18.9300407817673</v>
      </c>
      <c r="FH40">
        <f t="shared" si="115"/>
        <v>25.0661429700598</v>
      </c>
      <c r="FI40">
        <f t="shared" si="115"/>
        <v>27.4909377431502</v>
      </c>
      <c r="FJ40">
        <f t="shared" si="115"/>
        <v>22.3024720940148</v>
      </c>
      <c r="FK40">
        <f t="shared" si="115"/>
        <v>24.1074202454854</v>
      </c>
      <c r="FL40">
        <f t="shared" si="115"/>
        <v>17.5111778264458</v>
      </c>
      <c r="FM40">
        <f t="shared" si="115"/>
        <v>17.3279849399497</v>
      </c>
      <c r="FN40">
        <f t="shared" si="115"/>
        <v>17.6930311448927</v>
      </c>
      <c r="FO40">
        <f t="shared" si="115"/>
        <v>26.9013154535508</v>
      </c>
      <c r="FP40">
        <f t="shared" si="115"/>
        <v>24.9807048238115</v>
      </c>
      <c r="FQ40">
        <f t="shared" si="115"/>
        <v>25.221602691391</v>
      </c>
      <c r="FR40">
        <f t="shared" ref="FR40:GZ40" si="116">FR39*(1-BU39*0.5)+$C40*BU39*0.5*0.8+BU89-(0.22/3)*FR39</f>
        <v>20.4570039820298</v>
      </c>
      <c r="FS40">
        <f t="shared" si="116"/>
        <v>25.3989751357957</v>
      </c>
      <c r="FT40">
        <f t="shared" si="116"/>
        <v>22.0626699199792</v>
      </c>
      <c r="FU40">
        <f t="shared" si="116"/>
        <v>28.4034719260187</v>
      </c>
      <c r="FV40">
        <f t="shared" si="116"/>
        <v>24.3231328018941</v>
      </c>
      <c r="FW40">
        <f t="shared" si="116"/>
        <v>24.6354283851945</v>
      </c>
      <c r="FX40">
        <f t="shared" si="116"/>
        <v>24.4581771536679</v>
      </c>
      <c r="FY40">
        <f t="shared" si="116"/>
        <v>11.8985266011721</v>
      </c>
      <c r="FZ40">
        <f t="shared" si="116"/>
        <v>20.8699796148286</v>
      </c>
      <c r="GA40">
        <f t="shared" si="116"/>
        <v>19.406905280078</v>
      </c>
      <c r="GB40">
        <f t="shared" si="116"/>
        <v>34.0952500744546</v>
      </c>
      <c r="GC40">
        <f t="shared" si="116"/>
        <v>22.6982621815991</v>
      </c>
      <c r="GD40">
        <f t="shared" si="116"/>
        <v>20.3176251826389</v>
      </c>
      <c r="GE40">
        <f t="shared" si="116"/>
        <v>22.5828858576669</v>
      </c>
      <c r="GF40">
        <f t="shared" si="116"/>
        <v>23.7234164524864</v>
      </c>
      <c r="GG40">
        <f t="shared" si="116"/>
        <v>19.0931909918529</v>
      </c>
      <c r="GH40">
        <f t="shared" si="116"/>
        <v>24.2839661965258</v>
      </c>
      <c r="GI40">
        <f t="shared" si="116"/>
        <v>21.043641260211</v>
      </c>
      <c r="GJ40">
        <f t="shared" si="116"/>
        <v>23.9047338519134</v>
      </c>
      <c r="GK40">
        <f t="shared" si="116"/>
        <v>20.7878229990426</v>
      </c>
      <c r="GL40">
        <f t="shared" si="116"/>
        <v>17.6520841786888</v>
      </c>
      <c r="GM40">
        <f t="shared" si="116"/>
        <v>21.5164537214386</v>
      </c>
      <c r="GN40">
        <f t="shared" si="116"/>
        <v>28.5696833266457</v>
      </c>
      <c r="GO40">
        <f t="shared" si="116"/>
        <v>21.896576351426</v>
      </c>
      <c r="GP40">
        <f t="shared" si="116"/>
        <v>21.4306246526092</v>
      </c>
      <c r="GQ40">
        <f t="shared" si="116"/>
        <v>24.7065152157597</v>
      </c>
      <c r="GR40">
        <f t="shared" si="116"/>
        <v>15.8519443207675</v>
      </c>
      <c r="GS40">
        <f t="shared" si="116"/>
        <v>27.3678043145139</v>
      </c>
      <c r="GT40">
        <f t="shared" si="116"/>
        <v>19.5566512069016</v>
      </c>
      <c r="GU40">
        <f t="shared" si="116"/>
        <v>29.0836637432717</v>
      </c>
      <c r="GV40">
        <f t="shared" si="116"/>
        <v>17.9652907222633</v>
      </c>
      <c r="GW40">
        <f t="shared" si="116"/>
        <v>25.697405229976</v>
      </c>
      <c r="GX40">
        <f t="shared" si="116"/>
        <v>17.3169759847501</v>
      </c>
      <c r="GY40">
        <f t="shared" si="116"/>
        <v>27.6120237782894</v>
      </c>
      <c r="GZ40">
        <f t="shared" si="116"/>
        <v>30.0589959133022</v>
      </c>
      <c r="HA40" s="17">
        <v>9.16666666666667</v>
      </c>
      <c r="HB40">
        <f t="shared" si="7"/>
        <v>23.5305293149465</v>
      </c>
    </row>
    <row r="41" spans="1:210">
      <c r="A41" s="2">
        <v>42793.8125</v>
      </c>
      <c r="B41" s="3">
        <v>12.6666666666667</v>
      </c>
      <c r="C41" s="3">
        <v>42</v>
      </c>
      <c r="E41">
        <v>0</v>
      </c>
      <c r="F41">
        <v>0</v>
      </c>
      <c r="H41" s="15">
        <v>0.425</v>
      </c>
      <c r="I41" s="15">
        <v>0.075</v>
      </c>
      <c r="J41" s="15">
        <v>0.175</v>
      </c>
      <c r="K41" s="15">
        <v>0.075</v>
      </c>
      <c r="L41" s="15">
        <v>0.225</v>
      </c>
      <c r="M41" s="15">
        <v>0.075</v>
      </c>
      <c r="N41" s="15">
        <v>0.475</v>
      </c>
      <c r="O41" s="15">
        <v>0.325</v>
      </c>
      <c r="P41" s="15">
        <v>0.075</v>
      </c>
      <c r="Q41" s="15">
        <v>0.125</v>
      </c>
      <c r="R41" s="15">
        <v>0.075</v>
      </c>
      <c r="S41" s="15">
        <v>0.075</v>
      </c>
      <c r="T41" s="15">
        <v>0.075</v>
      </c>
      <c r="U41" s="15">
        <v>0.125</v>
      </c>
      <c r="V41" s="15">
        <v>0.075</v>
      </c>
      <c r="W41" s="15">
        <v>0.125</v>
      </c>
      <c r="X41" s="15">
        <v>0.125</v>
      </c>
      <c r="Y41" s="15">
        <v>0.175</v>
      </c>
      <c r="Z41" s="15">
        <v>0.125</v>
      </c>
      <c r="AA41" s="15">
        <v>0.025</v>
      </c>
      <c r="AB41" s="15">
        <v>0.275</v>
      </c>
      <c r="AC41" s="15">
        <v>0.075</v>
      </c>
      <c r="AD41" s="15">
        <v>0.225</v>
      </c>
      <c r="AE41" s="15">
        <v>0.075</v>
      </c>
      <c r="AF41" s="15">
        <v>0.175</v>
      </c>
      <c r="AG41" s="15">
        <v>0.125</v>
      </c>
      <c r="AH41" s="15">
        <v>0.075</v>
      </c>
      <c r="AI41" s="15">
        <v>0.275</v>
      </c>
      <c r="AJ41" s="15">
        <v>0.025</v>
      </c>
      <c r="AK41" s="15">
        <v>0.025</v>
      </c>
      <c r="AL41" s="15">
        <v>0.425</v>
      </c>
      <c r="AM41" s="15">
        <v>0.075</v>
      </c>
      <c r="AN41" s="15">
        <v>0.225</v>
      </c>
      <c r="AO41" s="15">
        <v>0.475</v>
      </c>
      <c r="AP41" s="15">
        <v>0.025</v>
      </c>
      <c r="AQ41" s="15">
        <v>0.275</v>
      </c>
      <c r="AR41" s="15">
        <v>0.425</v>
      </c>
      <c r="AS41" s="15">
        <v>0.475</v>
      </c>
      <c r="AT41" s="15">
        <v>0.275</v>
      </c>
      <c r="AU41" s="15">
        <v>0.375</v>
      </c>
      <c r="AV41" s="15">
        <v>0.075</v>
      </c>
      <c r="AW41" s="15">
        <v>0.075</v>
      </c>
      <c r="AX41" s="15">
        <v>0.025</v>
      </c>
      <c r="AY41" s="15">
        <v>0.175</v>
      </c>
      <c r="AZ41" s="15">
        <v>0.125</v>
      </c>
      <c r="BA41" s="15">
        <v>0.225</v>
      </c>
      <c r="BB41" s="15">
        <v>0.175</v>
      </c>
      <c r="BC41" s="15">
        <v>0.175</v>
      </c>
      <c r="BD41" s="15">
        <v>0.425</v>
      </c>
      <c r="BE41" s="15">
        <v>0.075</v>
      </c>
      <c r="BF41" s="15">
        <v>0.275</v>
      </c>
      <c r="BG41" s="15">
        <v>0.025</v>
      </c>
      <c r="BH41" s="15">
        <v>0.075</v>
      </c>
      <c r="BI41" s="15">
        <v>0.025</v>
      </c>
      <c r="BJ41" s="15">
        <v>0.175</v>
      </c>
      <c r="BK41" s="15">
        <v>0.075</v>
      </c>
      <c r="BL41" s="15">
        <v>0.075</v>
      </c>
      <c r="BM41" s="15">
        <v>0.125</v>
      </c>
      <c r="BN41" s="15">
        <v>0.025</v>
      </c>
      <c r="BO41" s="15">
        <v>0.475</v>
      </c>
      <c r="BP41" s="15">
        <v>0.025</v>
      </c>
      <c r="BQ41" s="15">
        <v>0.125</v>
      </c>
      <c r="BR41" s="15">
        <v>0.175</v>
      </c>
      <c r="BS41" s="15">
        <v>0.025</v>
      </c>
      <c r="BT41" s="15">
        <v>0.075</v>
      </c>
      <c r="BU41" s="15">
        <v>0.125</v>
      </c>
      <c r="BV41" s="15">
        <v>0.025</v>
      </c>
      <c r="BW41" s="15">
        <v>0.075</v>
      </c>
      <c r="BX41" s="15">
        <v>0.075</v>
      </c>
      <c r="BY41" s="15">
        <v>0.075</v>
      </c>
      <c r="BZ41" s="15">
        <v>0.025</v>
      </c>
      <c r="CA41" s="15">
        <v>0.025</v>
      </c>
      <c r="CB41" s="15">
        <v>0.425</v>
      </c>
      <c r="CC41" s="15">
        <v>0.025</v>
      </c>
      <c r="CD41" s="15">
        <v>0.175</v>
      </c>
      <c r="CE41" s="15">
        <v>0.225</v>
      </c>
      <c r="CF41" s="15">
        <v>0.175</v>
      </c>
      <c r="CG41" s="15">
        <v>0.375</v>
      </c>
      <c r="CH41" s="15">
        <v>0.025</v>
      </c>
      <c r="CI41" s="15">
        <v>0.075</v>
      </c>
      <c r="CJ41" s="15">
        <v>0.025</v>
      </c>
      <c r="CK41" s="15">
        <v>0.225</v>
      </c>
      <c r="CL41" s="15">
        <v>0.075</v>
      </c>
      <c r="CM41" s="15">
        <v>0.175</v>
      </c>
      <c r="CN41" s="15">
        <v>0.375</v>
      </c>
      <c r="CO41" s="15">
        <v>0.075</v>
      </c>
      <c r="CP41" s="15">
        <v>0.025</v>
      </c>
      <c r="CQ41" s="15">
        <v>0.025</v>
      </c>
      <c r="CR41" s="15">
        <v>0.025</v>
      </c>
      <c r="CS41" s="15">
        <v>0.075</v>
      </c>
      <c r="CT41" s="15">
        <v>0.025</v>
      </c>
      <c r="CU41" s="15">
        <v>0.025</v>
      </c>
      <c r="CV41" s="15">
        <v>0.375</v>
      </c>
      <c r="CW41" s="15">
        <v>0.175</v>
      </c>
      <c r="CX41" s="15">
        <v>0.025</v>
      </c>
      <c r="CY41" s="15">
        <v>0.225</v>
      </c>
      <c r="CZ41" s="15">
        <v>0.075</v>
      </c>
      <c r="DA41" s="15">
        <v>0.425</v>
      </c>
      <c r="DB41" s="15">
        <v>0.025</v>
      </c>
      <c r="DC41" s="15">
        <v>0.175</v>
      </c>
      <c r="DE41">
        <f t="shared" si="68"/>
        <v>24.0501790524886</v>
      </c>
      <c r="DF41">
        <f t="shared" ref="DF41:EK41" si="117">DF40*(1-I40*0.5)+$C41*I40*0.5*0.8+I90-(0.22/3)*DF40</f>
        <v>21.8416498153149</v>
      </c>
      <c r="DG41">
        <f t="shared" si="117"/>
        <v>23.1462522474487</v>
      </c>
      <c r="DH41">
        <f t="shared" si="117"/>
        <v>23.1853241019582</v>
      </c>
      <c r="DI41">
        <f t="shared" si="117"/>
        <v>23.6318383258231</v>
      </c>
      <c r="DJ41">
        <f t="shared" si="117"/>
        <v>19.7808221780327</v>
      </c>
      <c r="DK41">
        <f t="shared" si="117"/>
        <v>25.1241920017772</v>
      </c>
      <c r="DL41">
        <f t="shared" si="117"/>
        <v>27.7415432300154</v>
      </c>
      <c r="DM41">
        <f t="shared" si="117"/>
        <v>20.5888324531028</v>
      </c>
      <c r="DN41">
        <f t="shared" si="117"/>
        <v>21.9740656856313</v>
      </c>
      <c r="DO41">
        <f t="shared" si="117"/>
        <v>24.6531316717734</v>
      </c>
      <c r="DP41">
        <f t="shared" si="117"/>
        <v>26.4513285661935</v>
      </c>
      <c r="DQ41">
        <f t="shared" si="117"/>
        <v>25.725337277587</v>
      </c>
      <c r="DR41">
        <f t="shared" si="117"/>
        <v>14.376154901083</v>
      </c>
      <c r="DS41">
        <f t="shared" si="117"/>
        <v>20.5013792619934</v>
      </c>
      <c r="DT41">
        <f t="shared" si="117"/>
        <v>19.4455546834342</v>
      </c>
      <c r="DU41">
        <f t="shared" si="117"/>
        <v>25.0420381865203</v>
      </c>
      <c r="DV41">
        <f t="shared" si="117"/>
        <v>24.5526101827183</v>
      </c>
      <c r="DW41">
        <f t="shared" si="117"/>
        <v>18.3149479689159</v>
      </c>
      <c r="DX41">
        <f t="shared" si="117"/>
        <v>24.886182688188</v>
      </c>
      <c r="DY41">
        <f t="shared" si="117"/>
        <v>16.0116651588162</v>
      </c>
      <c r="DZ41">
        <f t="shared" si="117"/>
        <v>25.7525034942076</v>
      </c>
      <c r="EA41">
        <f t="shared" si="117"/>
        <v>24.0699607025308</v>
      </c>
      <c r="EB41">
        <f t="shared" si="117"/>
        <v>17.6156586347889</v>
      </c>
      <c r="EC41">
        <f t="shared" si="117"/>
        <v>17.7285408967151</v>
      </c>
      <c r="ED41">
        <f t="shared" si="117"/>
        <v>25.4474172265199</v>
      </c>
      <c r="EE41">
        <f t="shared" si="117"/>
        <v>21.1263528799682</v>
      </c>
      <c r="EF41">
        <f t="shared" si="117"/>
        <v>17.8210500621168</v>
      </c>
      <c r="EG41">
        <f t="shared" si="117"/>
        <v>24.5166805427507</v>
      </c>
      <c r="EH41">
        <f t="shared" si="117"/>
        <v>31.7592666086546</v>
      </c>
      <c r="EI41">
        <f t="shared" si="117"/>
        <v>25.163267909539</v>
      </c>
      <c r="EJ41">
        <f t="shared" si="117"/>
        <v>28.2693453992027</v>
      </c>
      <c r="EK41">
        <f t="shared" si="117"/>
        <v>23.3389463576402</v>
      </c>
      <c r="EL41">
        <f t="shared" ref="EL41:FQ41" si="118">EL40*(1-AO40*0.5)+$C41*AO40*0.5*0.8+AO90-(0.22/3)*EL40</f>
        <v>23.685750760705</v>
      </c>
      <c r="EM41">
        <f t="shared" si="118"/>
        <v>19.2242942736251</v>
      </c>
      <c r="EN41">
        <f t="shared" si="118"/>
        <v>24.2904161387943</v>
      </c>
      <c r="EO41">
        <f t="shared" si="118"/>
        <v>22.4391898738772</v>
      </c>
      <c r="EP41">
        <f t="shared" si="118"/>
        <v>21.2594055486081</v>
      </c>
      <c r="EQ41">
        <f t="shared" si="118"/>
        <v>19.3079679391164</v>
      </c>
      <c r="ER41">
        <f t="shared" si="118"/>
        <v>25.0837443837145</v>
      </c>
      <c r="ES41">
        <f t="shared" si="118"/>
        <v>20.6461404006302</v>
      </c>
      <c r="ET41">
        <f t="shared" si="118"/>
        <v>20.9136497071907</v>
      </c>
      <c r="EU41">
        <f t="shared" si="118"/>
        <v>24.2533784558832</v>
      </c>
      <c r="EV41">
        <f t="shared" si="118"/>
        <v>25.0601600805786</v>
      </c>
      <c r="EW41">
        <f t="shared" si="118"/>
        <v>24.7790376041453</v>
      </c>
      <c r="EX41">
        <f t="shared" si="118"/>
        <v>27.0353535016897</v>
      </c>
      <c r="EY41">
        <f t="shared" si="118"/>
        <v>27.0046680848126</v>
      </c>
      <c r="EZ41">
        <f t="shared" si="118"/>
        <v>22.8623596983332</v>
      </c>
      <c r="FA41">
        <f t="shared" si="118"/>
        <v>24.7472362174949</v>
      </c>
      <c r="FB41">
        <f t="shared" si="118"/>
        <v>23.9692804972875</v>
      </c>
      <c r="FC41">
        <f t="shared" si="118"/>
        <v>24.5052617660402</v>
      </c>
      <c r="FD41">
        <f t="shared" si="118"/>
        <v>22.6504539777063</v>
      </c>
      <c r="FE41">
        <f t="shared" si="118"/>
        <v>19.4921834102015</v>
      </c>
      <c r="FF41">
        <f t="shared" si="118"/>
        <v>26.9356949778616</v>
      </c>
      <c r="FG41">
        <f t="shared" si="118"/>
        <v>19.1922082031556</v>
      </c>
      <c r="FH41">
        <f t="shared" si="118"/>
        <v>23.3346323651296</v>
      </c>
      <c r="FI41">
        <f t="shared" si="118"/>
        <v>26.9258379279877</v>
      </c>
      <c r="FJ41">
        <f t="shared" si="118"/>
        <v>20.8081765726118</v>
      </c>
      <c r="FK41">
        <f t="shared" si="118"/>
        <v>23.8820869709251</v>
      </c>
      <c r="FL41">
        <f t="shared" si="118"/>
        <v>16.8303556173481</v>
      </c>
      <c r="FM41">
        <f t="shared" si="118"/>
        <v>18.7014684916116</v>
      </c>
      <c r="FN41">
        <f t="shared" si="118"/>
        <v>16.594379304956</v>
      </c>
      <c r="FO41">
        <f t="shared" si="118"/>
        <v>25.012285877121</v>
      </c>
      <c r="FP41">
        <f t="shared" si="118"/>
        <v>23.2565276597677</v>
      </c>
      <c r="FQ41">
        <f t="shared" si="118"/>
        <v>23.47674846038</v>
      </c>
      <c r="FR41">
        <f t="shared" ref="FR41:GZ41" si="119">FR40*(1-BU40*0.5)+$C41*BU40*0.5*0.8+BU90-(0.22/3)*FR40</f>
        <v>21.7497103438329</v>
      </c>
      <c r="FS41">
        <f t="shared" si="119"/>
        <v>23.843922058245</v>
      </c>
      <c r="FT41">
        <f t="shared" si="119"/>
        <v>20.5889574185143</v>
      </c>
      <c r="FU41">
        <f t="shared" si="119"/>
        <v>27.0350732616165</v>
      </c>
      <c r="FV41">
        <f t="shared" si="119"/>
        <v>22.6553972363982</v>
      </c>
      <c r="FW41">
        <f t="shared" si="119"/>
        <v>22.9408874487986</v>
      </c>
      <c r="FX41">
        <f t="shared" si="119"/>
        <v>24.8357604217361</v>
      </c>
      <c r="FY41">
        <f t="shared" si="119"/>
        <v>12.9248469061503</v>
      </c>
      <c r="FZ41">
        <f t="shared" si="119"/>
        <v>19.8168902075184</v>
      </c>
      <c r="GA41">
        <f t="shared" si="119"/>
        <v>19.5804553821969</v>
      </c>
      <c r="GB41">
        <f t="shared" si="119"/>
        <v>31.4896910948397</v>
      </c>
      <c r="GC41">
        <f t="shared" si="119"/>
        <v>22.2601684595186</v>
      </c>
      <c r="GD41">
        <f t="shared" si="119"/>
        <v>19.6578144286637</v>
      </c>
      <c r="GE41">
        <f t="shared" si="119"/>
        <v>22.9925164631254</v>
      </c>
      <c r="GF41">
        <f t="shared" si="119"/>
        <v>23.094814895066</v>
      </c>
      <c r="GG41">
        <f t="shared" si="119"/>
        <v>18.9623694406632</v>
      </c>
      <c r="GH41">
        <f t="shared" si="119"/>
        <v>22.8524932764108</v>
      </c>
      <c r="GI41">
        <f t="shared" si="119"/>
        <v>21.5408491963446</v>
      </c>
      <c r="GJ41">
        <f t="shared" si="119"/>
        <v>22.7576741703619</v>
      </c>
      <c r="GK41">
        <f t="shared" si="119"/>
        <v>21.665665833459</v>
      </c>
      <c r="GL41">
        <f t="shared" si="119"/>
        <v>19.7465301176136</v>
      </c>
      <c r="GM41">
        <f t="shared" si="119"/>
        <v>21.2979794048713</v>
      </c>
      <c r="GN41">
        <f t="shared" si="119"/>
        <v>27.2919996754451</v>
      </c>
      <c r="GO41">
        <f t="shared" si="119"/>
        <v>22.7778049443101</v>
      </c>
      <c r="GP41">
        <f t="shared" si="119"/>
        <v>20.315397086945</v>
      </c>
      <c r="GQ41">
        <f t="shared" si="119"/>
        <v>23.2282097793464</v>
      </c>
      <c r="GR41">
        <f t="shared" si="119"/>
        <v>14.9113190999016</v>
      </c>
      <c r="GS41">
        <f t="shared" si="119"/>
        <v>26.2177589048706</v>
      </c>
      <c r="GT41">
        <f t="shared" si="119"/>
        <v>18.2980386449758</v>
      </c>
      <c r="GU41">
        <f t="shared" si="119"/>
        <v>27.2331327514773</v>
      </c>
      <c r="GV41">
        <f t="shared" si="119"/>
        <v>16.843269935269</v>
      </c>
      <c r="GW41">
        <f t="shared" si="119"/>
        <v>25.4922302350746</v>
      </c>
      <c r="GX41">
        <f t="shared" si="119"/>
        <v>19.9142826161569</v>
      </c>
      <c r="GY41">
        <f t="shared" si="119"/>
        <v>25.6619917373196</v>
      </c>
      <c r="GZ41">
        <f t="shared" si="119"/>
        <v>27.9874571995779</v>
      </c>
      <c r="HA41" s="17">
        <v>12.6666666666667</v>
      </c>
      <c r="HB41">
        <f t="shared" si="7"/>
        <v>22.6225771517936</v>
      </c>
    </row>
    <row r="42" spans="1:210">
      <c r="A42" s="2">
        <v>42793.8333333333</v>
      </c>
      <c r="B42" s="3">
        <v>10.5</v>
      </c>
      <c r="C42" s="3">
        <v>42</v>
      </c>
      <c r="E42" s="9">
        <v>0</v>
      </c>
      <c r="F42">
        <v>0</v>
      </c>
      <c r="H42" s="15">
        <v>0.075</v>
      </c>
      <c r="I42" s="15">
        <v>0.275</v>
      </c>
      <c r="J42" s="15">
        <v>0.075</v>
      </c>
      <c r="K42" s="15">
        <v>0.025</v>
      </c>
      <c r="L42" s="15">
        <v>0.025</v>
      </c>
      <c r="M42" s="15">
        <v>0.375</v>
      </c>
      <c r="N42" s="15">
        <v>0.425</v>
      </c>
      <c r="O42" s="15">
        <v>0.025</v>
      </c>
      <c r="P42" s="15">
        <v>0.025</v>
      </c>
      <c r="Q42" s="15">
        <v>0.025</v>
      </c>
      <c r="R42" s="15">
        <v>0.475</v>
      </c>
      <c r="S42" s="15">
        <v>0.175</v>
      </c>
      <c r="T42" s="15">
        <v>0.125</v>
      </c>
      <c r="U42" s="15">
        <v>0.325</v>
      </c>
      <c r="V42" s="15">
        <v>0.425</v>
      </c>
      <c r="W42" s="15">
        <v>0.075</v>
      </c>
      <c r="X42" s="15">
        <v>0.425</v>
      </c>
      <c r="Y42" s="15">
        <v>0.025</v>
      </c>
      <c r="Z42" s="15">
        <v>0.175</v>
      </c>
      <c r="AA42" s="15">
        <v>0.175</v>
      </c>
      <c r="AB42" s="15">
        <v>0.025</v>
      </c>
      <c r="AC42" s="15">
        <v>0.425</v>
      </c>
      <c r="AD42" s="15">
        <v>0.025</v>
      </c>
      <c r="AE42" s="15">
        <v>0.275</v>
      </c>
      <c r="AF42" s="15">
        <v>0.025</v>
      </c>
      <c r="AG42" s="15">
        <v>0.075</v>
      </c>
      <c r="AH42" s="15">
        <v>0.075</v>
      </c>
      <c r="AI42" s="15">
        <v>0.075</v>
      </c>
      <c r="AJ42" s="15">
        <v>0.175</v>
      </c>
      <c r="AK42" s="15">
        <v>0.025</v>
      </c>
      <c r="AL42" s="15">
        <v>0.125</v>
      </c>
      <c r="AM42" s="15">
        <v>0.425</v>
      </c>
      <c r="AN42" s="15">
        <v>0.025</v>
      </c>
      <c r="AO42" s="15">
        <v>0.325</v>
      </c>
      <c r="AP42" s="15">
        <v>0.025</v>
      </c>
      <c r="AQ42" s="15">
        <v>0.125</v>
      </c>
      <c r="AR42" s="15">
        <v>0.425</v>
      </c>
      <c r="AS42" s="15">
        <v>0.175</v>
      </c>
      <c r="AT42" s="15">
        <v>0.025</v>
      </c>
      <c r="AU42" s="15">
        <v>0.075</v>
      </c>
      <c r="AV42" s="15">
        <v>0.175</v>
      </c>
      <c r="AW42" s="15">
        <v>0.125</v>
      </c>
      <c r="AX42" s="15">
        <v>0.075</v>
      </c>
      <c r="AY42" s="15">
        <v>0.475</v>
      </c>
      <c r="AZ42" s="15">
        <v>0.025</v>
      </c>
      <c r="BA42" s="15">
        <v>0.125</v>
      </c>
      <c r="BB42" s="15">
        <v>0.175</v>
      </c>
      <c r="BC42" s="15">
        <v>0.175</v>
      </c>
      <c r="BD42" s="15">
        <v>0.025</v>
      </c>
      <c r="BE42" s="15">
        <v>0.025</v>
      </c>
      <c r="BF42" s="15">
        <v>0.025</v>
      </c>
      <c r="BG42" s="15">
        <v>0.025</v>
      </c>
      <c r="BH42" s="15">
        <v>0.425</v>
      </c>
      <c r="BI42" s="15">
        <v>0.075</v>
      </c>
      <c r="BJ42" s="15">
        <v>0.075</v>
      </c>
      <c r="BK42" s="15">
        <v>0.075</v>
      </c>
      <c r="BL42" s="15">
        <v>0.225</v>
      </c>
      <c r="BM42" s="15">
        <v>0.275</v>
      </c>
      <c r="BN42" s="15">
        <v>0.075</v>
      </c>
      <c r="BO42" s="15">
        <v>0.175</v>
      </c>
      <c r="BP42" s="15">
        <v>0.075</v>
      </c>
      <c r="BQ42" s="15">
        <v>0.075</v>
      </c>
      <c r="BR42" s="15">
        <v>0.075</v>
      </c>
      <c r="BS42" s="15">
        <v>0.225</v>
      </c>
      <c r="BT42" s="15">
        <v>0.025</v>
      </c>
      <c r="BU42" s="15">
        <v>0.025</v>
      </c>
      <c r="BV42" s="15">
        <v>0.025</v>
      </c>
      <c r="BW42" s="15">
        <v>0.075</v>
      </c>
      <c r="BX42" s="15">
        <v>0.425</v>
      </c>
      <c r="BY42" s="15">
        <v>0.225</v>
      </c>
      <c r="BZ42" s="15">
        <v>0.225</v>
      </c>
      <c r="CA42" s="15">
        <v>0.075</v>
      </c>
      <c r="CB42" s="15">
        <v>0.175</v>
      </c>
      <c r="CC42" s="15">
        <v>0.075</v>
      </c>
      <c r="CD42" s="15">
        <v>0.425</v>
      </c>
      <c r="CE42" s="15">
        <v>0.025</v>
      </c>
      <c r="CF42" s="15">
        <v>0.075</v>
      </c>
      <c r="CG42" s="15">
        <v>0.425</v>
      </c>
      <c r="CH42" s="15">
        <v>0.425</v>
      </c>
      <c r="CI42" s="15">
        <v>0.425</v>
      </c>
      <c r="CJ42" s="15">
        <v>0.075</v>
      </c>
      <c r="CK42" s="15">
        <v>0.075</v>
      </c>
      <c r="CL42" s="15">
        <v>0.025</v>
      </c>
      <c r="CM42" s="15">
        <v>0.125</v>
      </c>
      <c r="CN42" s="15">
        <v>0.275</v>
      </c>
      <c r="CO42" s="15">
        <v>0.125</v>
      </c>
      <c r="CP42" s="15">
        <v>0.425</v>
      </c>
      <c r="CQ42" s="15">
        <v>0.025</v>
      </c>
      <c r="CR42" s="15">
        <v>0.075</v>
      </c>
      <c r="CS42" s="15">
        <v>0.325</v>
      </c>
      <c r="CT42" s="15">
        <v>0.025</v>
      </c>
      <c r="CU42" s="15">
        <v>0.325</v>
      </c>
      <c r="CV42" s="15">
        <v>0.025</v>
      </c>
      <c r="CW42" s="15">
        <v>0.025</v>
      </c>
      <c r="CX42" s="15">
        <v>0.075</v>
      </c>
      <c r="CY42" s="15">
        <v>0.425</v>
      </c>
      <c r="CZ42" s="15">
        <v>0.025</v>
      </c>
      <c r="DA42" s="15">
        <v>0.125</v>
      </c>
      <c r="DB42" s="15">
        <v>0.225</v>
      </c>
      <c r="DC42" s="15">
        <v>0.025</v>
      </c>
      <c r="DE42">
        <f t="shared" si="68"/>
        <v>24.3158362066522</v>
      </c>
      <c r="DF42">
        <f t="shared" ref="DF42:EK42" si="120">DF41*(1-I41*0.5)+$C42*I41*0.5*0.8+I91-(0.22/3)*DF41</f>
        <v>20.6808669607842</v>
      </c>
      <c r="DG42">
        <f t="shared" si="120"/>
        <v>22.3635633443174</v>
      </c>
      <c r="DH42">
        <f t="shared" si="120"/>
        <v>21.8756173473245</v>
      </c>
      <c r="DI42">
        <f t="shared" si="120"/>
        <v>23.020255036941</v>
      </c>
      <c r="DJ42">
        <f t="shared" si="120"/>
        <v>18.8484477199674</v>
      </c>
      <c r="DK42">
        <f t="shared" si="120"/>
        <v>25.2947556545581</v>
      </c>
      <c r="DL42">
        <f t="shared" si="120"/>
        <v>26.6591626182701</v>
      </c>
      <c r="DM42">
        <f t="shared" si="120"/>
        <v>19.5669035228839</v>
      </c>
      <c r="DN42">
        <f t="shared" si="120"/>
        <v>21.0892550966664</v>
      </c>
      <c r="DO42">
        <f t="shared" si="120"/>
        <v>23.1807429114852</v>
      </c>
      <c r="DP42">
        <f t="shared" si="120"/>
        <v>24.779639650107</v>
      </c>
      <c r="DQ42">
        <f t="shared" si="120"/>
        <v>24.1341123959877</v>
      </c>
      <c r="DR42">
        <f t="shared" si="120"/>
        <v>14.5233938603526</v>
      </c>
      <c r="DS42">
        <f t="shared" si="120"/>
        <v>19.4891430604558</v>
      </c>
      <c r="DT42">
        <f t="shared" si="120"/>
        <v>18.9042001722677</v>
      </c>
      <c r="DU42">
        <f t="shared" si="120"/>
        <v>23.7404946661847</v>
      </c>
      <c r="DV42">
        <f t="shared" si="120"/>
        <v>23.5437320449978</v>
      </c>
      <c r="DW42">
        <f t="shared" si="120"/>
        <v>17.9271675364715</v>
      </c>
      <c r="DX42">
        <f t="shared" si="120"/>
        <v>23.1701186741185</v>
      </c>
      <c r="DY42">
        <f t="shared" si="120"/>
        <v>17.2558724211658</v>
      </c>
      <c r="DZ42">
        <f t="shared" si="120"/>
        <v>24.1582676902663</v>
      </c>
      <c r="EA42">
        <f t="shared" si="120"/>
        <v>23.3769596719772</v>
      </c>
      <c r="EB42">
        <f t="shared" si="120"/>
        <v>16.9232564694331</v>
      </c>
      <c r="EC42">
        <f t="shared" si="120"/>
        <v>17.8172005691601</v>
      </c>
      <c r="ED42">
        <f t="shared" si="120"/>
        <v>24.0908097199176</v>
      </c>
      <c r="EE42">
        <f t="shared" si="120"/>
        <v>20.0448487691051</v>
      </c>
      <c r="EF42">
        <f t="shared" si="120"/>
        <v>18.6837786740205</v>
      </c>
      <c r="EG42">
        <f t="shared" si="120"/>
        <v>22.8323321294979</v>
      </c>
      <c r="EH42">
        <f t="shared" si="120"/>
        <v>29.4532628914117</v>
      </c>
      <c r="EI42">
        <f t="shared" si="120"/>
        <v>25.1107671653958</v>
      </c>
      <c r="EJ42">
        <f t="shared" si="120"/>
        <v>26.3961596174578</v>
      </c>
      <c r="EK42">
        <f t="shared" si="120"/>
        <v>22.7817921595121</v>
      </c>
      <c r="EL42">
        <f t="shared" ref="EL42:FQ42" si="121">EL41*(1-AO41*0.5)+$C42*AO41*0.5*0.8+AO91-(0.22/3)*EL41</f>
        <v>24.3034298992525</v>
      </c>
      <c r="EM42">
        <f t="shared" si="121"/>
        <v>17.994209015139</v>
      </c>
      <c r="EN42">
        <f t="shared" si="121"/>
        <v>23.7891867361985</v>
      </c>
      <c r="EO42">
        <f t="shared" si="121"/>
        <v>23.1653214349273</v>
      </c>
      <c r="EP42">
        <f t="shared" si="121"/>
        <v>22.6312736572491</v>
      </c>
      <c r="EQ42">
        <f t="shared" si="121"/>
        <v>19.8572046986194</v>
      </c>
      <c r="ER42">
        <f t="shared" si="121"/>
        <v>24.841067723629</v>
      </c>
      <c r="ES42">
        <f t="shared" si="121"/>
        <v>19.6178598395603</v>
      </c>
      <c r="ET42">
        <f t="shared" si="121"/>
        <v>19.855720197977</v>
      </c>
      <c r="EU42">
        <f t="shared" si="121"/>
        <v>22.5916301384199</v>
      </c>
      <c r="EV42">
        <f t="shared" si="121"/>
        <v>23.9696510009522</v>
      </c>
      <c r="EW42">
        <f t="shared" si="121"/>
        <v>23.5132183295822</v>
      </c>
      <c r="EX42">
        <f t="shared" si="121"/>
        <v>25.7912836426257</v>
      </c>
      <c r="EY42">
        <f t="shared" si="121"/>
        <v>25.6014173011719</v>
      </c>
      <c r="EZ42">
        <f t="shared" si="121"/>
        <v>22.1253301801846</v>
      </c>
      <c r="FA42">
        <f t="shared" si="121"/>
        <v>24.8136511986609</v>
      </c>
      <c r="FB42">
        <f t="shared" si="121"/>
        <v>22.5726852421715</v>
      </c>
      <c r="FC42">
        <f t="shared" si="121"/>
        <v>23.9587357437001</v>
      </c>
      <c r="FD42">
        <f t="shared" si="121"/>
        <v>21.1262900112865</v>
      </c>
      <c r="FE42">
        <f t="shared" si="121"/>
        <v>18.5917997489042</v>
      </c>
      <c r="FF42">
        <f t="shared" si="121"/>
        <v>25.0437144922619</v>
      </c>
      <c r="FG42">
        <f t="shared" si="121"/>
        <v>19.0454613838147</v>
      </c>
      <c r="FH42">
        <f t="shared" si="121"/>
        <v>22.0083772779944</v>
      </c>
      <c r="FI42">
        <f t="shared" si="121"/>
        <v>25.2015575576357</v>
      </c>
      <c r="FJ42">
        <f t="shared" si="121"/>
        <v>20.0817325881654</v>
      </c>
      <c r="FK42">
        <f t="shared" si="121"/>
        <v>22.252207839254</v>
      </c>
      <c r="FL42">
        <f t="shared" si="121"/>
        <v>19.5789200796224</v>
      </c>
      <c r="FM42">
        <f t="shared" si="121"/>
        <v>17.5162591127483</v>
      </c>
      <c r="FN42">
        <f t="shared" si="121"/>
        <v>16.4403094493662</v>
      </c>
      <c r="FO42">
        <f t="shared" si="121"/>
        <v>23.9294765652174</v>
      </c>
      <c r="FP42">
        <f t="shared" si="121"/>
        <v>21.680342368971</v>
      </c>
      <c r="FQ42">
        <f t="shared" si="121"/>
        <v>22.1347421726879</v>
      </c>
      <c r="FR42">
        <f t="shared" ref="FR42:GZ42" si="122">FR41*(1-BU41*0.5)+$C42*BU41*0.5*0.8+BU91-(0.22/3)*FR41</f>
        <v>20.8953746887956</v>
      </c>
      <c r="FS42">
        <f t="shared" si="122"/>
        <v>22.2173187482457</v>
      </c>
      <c r="FT42">
        <f t="shared" si="122"/>
        <v>19.5670146379623</v>
      </c>
      <c r="FU42">
        <f t="shared" si="122"/>
        <v>25.2986859751206</v>
      </c>
      <c r="FV42">
        <f t="shared" si="122"/>
        <v>21.4044240426974</v>
      </c>
      <c r="FW42">
        <f t="shared" si="122"/>
        <v>21.3917946094434</v>
      </c>
      <c r="FX42">
        <f t="shared" si="122"/>
        <v>23.1240243188704</v>
      </c>
      <c r="FY42">
        <f t="shared" si="122"/>
        <v>16.3704948321423</v>
      </c>
      <c r="FZ42">
        <f t="shared" si="122"/>
        <v>18.5359404647064</v>
      </c>
      <c r="GA42">
        <f t="shared" si="122"/>
        <v>19.3712654748935</v>
      </c>
      <c r="GB42">
        <f t="shared" si="122"/>
        <v>29.4178568330486</v>
      </c>
      <c r="GC42">
        <f t="shared" si="122"/>
        <v>21.6199913656127</v>
      </c>
      <c r="GD42">
        <f t="shared" si="122"/>
        <v>20.8304011651873</v>
      </c>
      <c r="GE42">
        <f t="shared" si="122"/>
        <v>21.4389921333738</v>
      </c>
      <c r="GF42">
        <f t="shared" si="122"/>
        <v>21.7951395775295</v>
      </c>
      <c r="GG42">
        <f t="shared" si="122"/>
        <v>17.754766063673</v>
      </c>
      <c r="GH42">
        <f t="shared" si="122"/>
        <v>22.3857382758778</v>
      </c>
      <c r="GI42">
        <f t="shared" si="122"/>
        <v>20.4134050770831</v>
      </c>
      <c r="GJ42">
        <f t="shared" si="122"/>
        <v>22.0374815746287</v>
      </c>
      <c r="GK42">
        <f t="shared" si="122"/>
        <v>22.3145379952317</v>
      </c>
      <c r="GL42">
        <f t="shared" si="122"/>
        <v>18.8179563629114</v>
      </c>
      <c r="GM42">
        <f t="shared" si="122"/>
        <v>19.8899028392865</v>
      </c>
      <c r="GN42">
        <f t="shared" si="122"/>
        <v>25.3694363699694</v>
      </c>
      <c r="GO42">
        <f t="shared" si="122"/>
        <v>21.2427100199234</v>
      </c>
      <c r="GP42">
        <f t="shared" si="122"/>
        <v>19.3237739098086</v>
      </c>
      <c r="GQ42">
        <f t="shared" si="122"/>
        <v>21.6544551066191</v>
      </c>
      <c r="GR42">
        <f t="shared" si="122"/>
        <v>14.05143087716</v>
      </c>
      <c r="GS42">
        <f t="shared" si="122"/>
        <v>25.6792934571835</v>
      </c>
      <c r="GT42">
        <f t="shared" si="122"/>
        <v>18.2951040962422</v>
      </c>
      <c r="GU42">
        <f t="shared" si="122"/>
        <v>25.3156221903088</v>
      </c>
      <c r="GV42">
        <f t="shared" si="122"/>
        <v>17.4932289389648</v>
      </c>
      <c r="GW42">
        <f t="shared" si="122"/>
        <v>23.9268413840205</v>
      </c>
      <c r="GX42">
        <f t="shared" si="122"/>
        <v>21.3621168350387</v>
      </c>
      <c r="GY42">
        <f t="shared" si="122"/>
        <v>23.879337446533</v>
      </c>
      <c r="GZ42">
        <f t="shared" si="122"/>
        <v>26.4261411666457</v>
      </c>
      <c r="HA42" s="17">
        <v>10.5</v>
      </c>
      <c r="HB42">
        <f t="shared" si="7"/>
        <v>21.8256878191181</v>
      </c>
    </row>
    <row r="43" s="14" customFormat="1" spans="1:210">
      <c r="A43" s="16">
        <v>42793.8541666667</v>
      </c>
      <c r="B43" s="17">
        <v>12.5</v>
      </c>
      <c r="C43" s="17">
        <v>42</v>
      </c>
      <c r="E43" s="18">
        <v>1</v>
      </c>
      <c r="F43" s="14">
        <v>0</v>
      </c>
      <c r="H43" s="19">
        <v>0.75</v>
      </c>
      <c r="I43" s="19">
        <v>1.75</v>
      </c>
      <c r="J43" s="19">
        <v>4.25</v>
      </c>
      <c r="K43" s="19">
        <v>0.75</v>
      </c>
      <c r="L43" s="19">
        <v>2.25</v>
      </c>
      <c r="M43" s="19">
        <v>3.75</v>
      </c>
      <c r="N43" s="19">
        <v>2.75</v>
      </c>
      <c r="O43" s="19">
        <v>2.25</v>
      </c>
      <c r="P43" s="19">
        <v>2.75</v>
      </c>
      <c r="Q43" s="19">
        <v>5.75</v>
      </c>
      <c r="R43" s="19">
        <v>1.25</v>
      </c>
      <c r="S43" s="19">
        <v>0.75</v>
      </c>
      <c r="T43" s="19">
        <v>5.25</v>
      </c>
      <c r="U43" s="19">
        <v>1.25</v>
      </c>
      <c r="V43" s="19">
        <v>1.25</v>
      </c>
      <c r="W43" s="19">
        <v>0.75</v>
      </c>
      <c r="X43" s="19">
        <v>4.75</v>
      </c>
      <c r="Y43" s="19">
        <v>1.25</v>
      </c>
      <c r="Z43" s="19">
        <v>5.25</v>
      </c>
      <c r="AA43" s="19">
        <v>3.75</v>
      </c>
      <c r="AB43" s="19">
        <v>1.75</v>
      </c>
      <c r="AC43" s="19">
        <v>7.25</v>
      </c>
      <c r="AD43" s="19">
        <v>3.75</v>
      </c>
      <c r="AE43" s="19">
        <v>2.75</v>
      </c>
      <c r="AF43" s="19">
        <v>0.75</v>
      </c>
      <c r="AG43" s="19">
        <v>0.75</v>
      </c>
      <c r="AH43" s="19">
        <v>2.75</v>
      </c>
      <c r="AI43" s="19">
        <v>2.75</v>
      </c>
      <c r="AJ43" s="19">
        <v>2.25</v>
      </c>
      <c r="AK43" s="19">
        <v>2.75</v>
      </c>
      <c r="AL43" s="19">
        <v>1.75</v>
      </c>
      <c r="AM43" s="19">
        <v>0.75</v>
      </c>
      <c r="AN43" s="19">
        <v>1.25</v>
      </c>
      <c r="AO43" s="19">
        <v>4.25</v>
      </c>
      <c r="AP43" s="19">
        <v>0.75</v>
      </c>
      <c r="AQ43" s="19">
        <v>0.75</v>
      </c>
      <c r="AR43" s="19">
        <v>1.25</v>
      </c>
      <c r="AS43" s="19">
        <v>1.75</v>
      </c>
      <c r="AT43" s="19">
        <v>1.75</v>
      </c>
      <c r="AU43" s="19">
        <v>0.75</v>
      </c>
      <c r="AV43" s="19">
        <v>1.25</v>
      </c>
      <c r="AW43" s="19">
        <v>0.75</v>
      </c>
      <c r="AX43" s="19">
        <v>1.25</v>
      </c>
      <c r="AY43" s="19">
        <v>2.75</v>
      </c>
      <c r="AZ43" s="19">
        <v>0.75</v>
      </c>
      <c r="BA43" s="19">
        <v>0.75</v>
      </c>
      <c r="BB43" s="19">
        <v>0.75</v>
      </c>
      <c r="BC43" s="19">
        <v>2.25</v>
      </c>
      <c r="BD43" s="19">
        <v>0.75</v>
      </c>
      <c r="BE43" s="19">
        <v>1.25</v>
      </c>
      <c r="BF43" s="19">
        <v>2.25</v>
      </c>
      <c r="BG43" s="19">
        <v>1.25</v>
      </c>
      <c r="BH43" s="19">
        <v>2.25</v>
      </c>
      <c r="BI43" s="19">
        <v>8.75</v>
      </c>
      <c r="BJ43" s="19">
        <v>3.75</v>
      </c>
      <c r="BK43" s="19">
        <v>1.25</v>
      </c>
      <c r="BL43" s="19">
        <v>0.75</v>
      </c>
      <c r="BM43" s="19">
        <v>7.25</v>
      </c>
      <c r="BN43" s="19">
        <v>3.75</v>
      </c>
      <c r="BO43" s="19">
        <v>6.75</v>
      </c>
      <c r="BP43" s="19">
        <v>0.75</v>
      </c>
      <c r="BQ43" s="19">
        <v>1.25</v>
      </c>
      <c r="BR43" s="19">
        <v>1.25</v>
      </c>
      <c r="BS43" s="19">
        <v>2.25</v>
      </c>
      <c r="BT43" s="19">
        <v>3.25</v>
      </c>
      <c r="BU43" s="19">
        <v>4.25</v>
      </c>
      <c r="BV43" s="19">
        <v>8.25</v>
      </c>
      <c r="BW43" s="19">
        <v>0.75</v>
      </c>
      <c r="BX43" s="19">
        <v>2.25</v>
      </c>
      <c r="BY43" s="19">
        <v>0.75</v>
      </c>
      <c r="BZ43" s="19">
        <v>0.75</v>
      </c>
      <c r="CA43" s="19">
        <v>2.25</v>
      </c>
      <c r="CB43" s="19">
        <v>2.25</v>
      </c>
      <c r="CC43" s="19">
        <v>1.75</v>
      </c>
      <c r="CD43" s="19">
        <v>3.25</v>
      </c>
      <c r="CE43" s="19">
        <v>1.75</v>
      </c>
      <c r="CF43" s="19">
        <v>2.25</v>
      </c>
      <c r="CG43" s="19">
        <v>2.75</v>
      </c>
      <c r="CH43" s="19">
        <v>3.25</v>
      </c>
      <c r="CI43" s="19">
        <v>0.75</v>
      </c>
      <c r="CJ43" s="19">
        <v>0.75</v>
      </c>
      <c r="CK43" s="19">
        <v>0.75</v>
      </c>
      <c r="CL43" s="19">
        <v>1.75</v>
      </c>
      <c r="CM43" s="19">
        <v>1.75</v>
      </c>
      <c r="CN43" s="19">
        <v>4.25</v>
      </c>
      <c r="CO43" s="19">
        <v>0.75</v>
      </c>
      <c r="CP43" s="19">
        <v>0.75</v>
      </c>
      <c r="CQ43" s="19">
        <v>5.25</v>
      </c>
      <c r="CR43" s="19">
        <v>1.75</v>
      </c>
      <c r="CS43" s="19">
        <v>0.75</v>
      </c>
      <c r="CT43" s="19">
        <v>8.75</v>
      </c>
      <c r="CU43" s="19">
        <v>0.75</v>
      </c>
      <c r="CV43" s="19">
        <v>0.75</v>
      </c>
      <c r="CW43" s="19">
        <v>1.75</v>
      </c>
      <c r="CX43" s="19">
        <v>0.75</v>
      </c>
      <c r="CY43" s="19">
        <v>2.75</v>
      </c>
      <c r="CZ43" s="19">
        <v>2.75</v>
      </c>
      <c r="DA43" s="19">
        <v>8.25</v>
      </c>
      <c r="DB43" s="19">
        <v>1.25</v>
      </c>
      <c r="DC43" s="19">
        <v>0.75</v>
      </c>
      <c r="DE43" s="14">
        <f>DE42*(1-H42*0.5)+$C43*H42*0.5+H92-(0.22/3)*DE42</f>
        <v>23.1958310270816</v>
      </c>
      <c r="DF43" s="14">
        <f t="shared" ref="DF43:EK43" si="123">DF42*(1-I42*0.5)+$C43*I42*0.5+I92-(0.22/3)*DF42</f>
        <v>22.0956508432189</v>
      </c>
      <c r="DG43" s="14">
        <f t="shared" si="123"/>
        <v>21.4599350736555</v>
      </c>
      <c r="DH43" s="14">
        <f t="shared" si="123"/>
        <v>20.5229601916792</v>
      </c>
      <c r="DI43" s="14">
        <f t="shared" si="123"/>
        <v>21.5693498129369</v>
      </c>
      <c r="DJ43" s="14">
        <f t="shared" si="123"/>
        <v>21.8071442730092</v>
      </c>
      <c r="DK43" s="14">
        <f t="shared" si="123"/>
        <v>26.9896713299636</v>
      </c>
      <c r="DL43" s="14">
        <f t="shared" si="123"/>
        <v>24.8959178268686</v>
      </c>
      <c r="DM43" s="14">
        <f t="shared" si="123"/>
        <v>18.412410970503</v>
      </c>
      <c r="DN43" s="14">
        <f t="shared" si="123"/>
        <v>19.8040940342025</v>
      </c>
      <c r="DO43" s="14">
        <f t="shared" si="123"/>
        <v>25.9503953231652</v>
      </c>
      <c r="DP43" s="14">
        <f t="shared" si="123"/>
        <v>24.4692476063815</v>
      </c>
      <c r="DQ43" s="14">
        <f t="shared" si="123"/>
        <v>23.4808954621994</v>
      </c>
      <c r="DR43" s="14">
        <f t="shared" si="123"/>
        <v>17.9232934749528</v>
      </c>
      <c r="DS43" s="14">
        <f t="shared" si="123"/>
        <v>22.8434963356755</v>
      </c>
      <c r="DT43" s="14">
        <f t="shared" si="123"/>
        <v>18.3839846531747</v>
      </c>
      <c r="DU43" s="14">
        <f t="shared" si="123"/>
        <v>25.8796699407669</v>
      </c>
      <c r="DV43" s="14">
        <f t="shared" si="123"/>
        <v>22.0478950444688</v>
      </c>
      <c r="DW43" s="14">
        <f t="shared" si="123"/>
        <v>18.7188814243557</v>
      </c>
      <c r="DX43" s="14">
        <f t="shared" si="123"/>
        <v>23.1185912540311</v>
      </c>
      <c r="DY43" s="14">
        <f t="shared" si="123"/>
        <v>16.2997433716824</v>
      </c>
      <c r="DZ43" s="14">
        <f t="shared" si="123"/>
        <v>26.1780295087985</v>
      </c>
      <c r="EA43" s="14">
        <f t="shared" si="123"/>
        <v>21.8954373001325</v>
      </c>
      <c r="EB43" s="14">
        <f t="shared" si="123"/>
        <v>19.1302698971277</v>
      </c>
      <c r="EC43" s="14">
        <f t="shared" si="123"/>
        <v>16.8128908536405</v>
      </c>
      <c r="ED43" s="14">
        <f t="shared" si="123"/>
        <v>22.9957449759601</v>
      </c>
      <c r="EE43" s="14">
        <f t="shared" si="123"/>
        <v>19.3982113638626</v>
      </c>
      <c r="EF43" s="14">
        <f t="shared" si="123"/>
        <v>18.1879932043166</v>
      </c>
      <c r="EG43" s="14">
        <f t="shared" si="123"/>
        <v>22.835132045337</v>
      </c>
      <c r="EH43" s="14">
        <f t="shared" si="123"/>
        <v>27.4501911598989</v>
      </c>
      <c r="EI43" s="14">
        <f t="shared" si="123"/>
        <v>24.3248879587629</v>
      </c>
      <c r="EJ43" s="14">
        <f t="shared" si="123"/>
        <v>27.7762573268011</v>
      </c>
      <c r="EK43" s="14">
        <f t="shared" si="123"/>
        <v>21.351354999154</v>
      </c>
      <c r="EL43" s="14">
        <f t="shared" ref="EL43:FQ43" si="124">EL42*(1-AO42*0.5)+$C43*AO42*0.5+AO92-(0.22/3)*EL42</f>
        <v>25.3968710146788</v>
      </c>
      <c r="EM43" s="14">
        <f t="shared" si="124"/>
        <v>16.9747060746729</v>
      </c>
      <c r="EN43" s="14">
        <f t="shared" si="124"/>
        <v>23.1828222045316</v>
      </c>
      <c r="EO43" s="14">
        <f t="shared" si="124"/>
        <v>25.4689003914439</v>
      </c>
      <c r="EP43" s="14">
        <f t="shared" si="124"/>
        <v>22.6664104773749</v>
      </c>
      <c r="EQ43" s="14">
        <f t="shared" si="124"/>
        <v>18.6777946286545</v>
      </c>
      <c r="ER43" s="14">
        <f t="shared" si="124"/>
        <v>23.6628493842601</v>
      </c>
      <c r="ES43" s="14">
        <f t="shared" si="124"/>
        <v>20.1376540486977</v>
      </c>
      <c r="ET43" s="14">
        <f t="shared" si="124"/>
        <v>19.7836515377518</v>
      </c>
      <c r="EU43" s="14">
        <f t="shared" si="124"/>
        <v>21.662724464745</v>
      </c>
      <c r="EV43" s="14">
        <f t="shared" si="124"/>
        <v>26.4940844814896</v>
      </c>
      <c r="EW43" s="14">
        <f t="shared" si="124"/>
        <v>22.0200004229597</v>
      </c>
      <c r="EX43" s="14">
        <f t="shared" si="124"/>
        <v>24.9129676145024</v>
      </c>
      <c r="EY43" s="14">
        <f t="shared" si="124"/>
        <v>25.1588560185668</v>
      </c>
      <c r="EZ43" s="14">
        <f t="shared" si="124"/>
        <v>22.2418395762049</v>
      </c>
      <c r="FA43" s="14">
        <f t="shared" si="124"/>
        <v>23.2088128041092</v>
      </c>
      <c r="FB43" s="14">
        <f t="shared" si="124"/>
        <v>21.1601964255518</v>
      </c>
      <c r="FC43" s="14">
        <f t="shared" si="124"/>
        <v>22.4272775923658</v>
      </c>
      <c r="FD43" s="14">
        <f t="shared" si="124"/>
        <v>19.8379501186511</v>
      </c>
      <c r="FE43" s="14">
        <f t="shared" si="124"/>
        <v>22.2026436540091</v>
      </c>
      <c r="FF43" s="14">
        <f t="shared" si="124"/>
        <v>23.8430361360362</v>
      </c>
      <c r="FG43" s="14">
        <f t="shared" si="124"/>
        <v>18.5095894137753</v>
      </c>
      <c r="FH43" s="14">
        <f t="shared" si="124"/>
        <v>21.1441154630167</v>
      </c>
      <c r="FI43" s="14">
        <f t="shared" si="124"/>
        <v>25.2432681115084</v>
      </c>
      <c r="FJ43" s="14">
        <f t="shared" si="124"/>
        <v>21.6228339674939</v>
      </c>
      <c r="FK43" s="14">
        <f t="shared" si="124"/>
        <v>21.3609214704034</v>
      </c>
      <c r="FL43" s="14">
        <f t="shared" si="124"/>
        <v>20.1049771001498</v>
      </c>
      <c r="FM43" s="14">
        <f t="shared" si="124"/>
        <v>17.149873727752</v>
      </c>
      <c r="FN43" s="14">
        <f t="shared" si="124"/>
        <v>16.1931751520614</v>
      </c>
      <c r="FO43" s="14">
        <f t="shared" si="124"/>
        <v>22.8522929125725</v>
      </c>
      <c r="FP43" s="14">
        <f t="shared" si="124"/>
        <v>22.3764120787372</v>
      </c>
      <c r="FQ43" s="14">
        <f t="shared" si="124"/>
        <v>20.7598434695322</v>
      </c>
      <c r="FR43" s="14">
        <f t="shared" ref="FR43:GZ43" si="125">FR42*(1-BU42*0.5)+$C43*BU42*0.5+BU92-(0.22/3)*FR42</f>
        <v>19.6268550280073</v>
      </c>
      <c r="FS43" s="14">
        <f t="shared" si="125"/>
        <v>20.8353322223546</v>
      </c>
      <c r="FT43" s="14">
        <f t="shared" si="125"/>
        <v>18.9733371822548</v>
      </c>
      <c r="FU43" s="14">
        <f t="shared" si="125"/>
        <v>26.9924782338987</v>
      </c>
      <c r="FV43" s="14">
        <f t="shared" si="125"/>
        <v>22.1517685747628</v>
      </c>
      <c r="FW43" s="14">
        <f t="shared" si="125"/>
        <v>22.1414861111885</v>
      </c>
      <c r="FX43" s="14">
        <f t="shared" si="125"/>
        <v>22.136111623529</v>
      </c>
      <c r="FY43" s="14">
        <f t="shared" si="125"/>
        <v>17.4125735799728</v>
      </c>
      <c r="FZ43" s="14">
        <f t="shared" si="125"/>
        <v>18.0565403965348</v>
      </c>
      <c r="GA43" s="14">
        <f t="shared" si="125"/>
        <v>22.7593120933198</v>
      </c>
      <c r="GB43" s="14">
        <f t="shared" si="125"/>
        <v>27.4178241215453</v>
      </c>
      <c r="GC43" s="14">
        <f t="shared" si="125"/>
        <v>20.7987756559239</v>
      </c>
      <c r="GD43" s="14">
        <f t="shared" si="125"/>
        <v>23.8013781654713</v>
      </c>
      <c r="GE43" s="14">
        <f t="shared" si="125"/>
        <v>24.2360135485845</v>
      </c>
      <c r="GF43" s="14">
        <f t="shared" si="125"/>
        <v>24.490362181619</v>
      </c>
      <c r="GG43" s="14">
        <f t="shared" si="125"/>
        <v>17.3619461582825</v>
      </c>
      <c r="GH43" s="14">
        <f t="shared" si="125"/>
        <v>21.4796522836347</v>
      </c>
      <c r="GI43" s="14">
        <f t="shared" si="125"/>
        <v>19.1862544746335</v>
      </c>
      <c r="GJ43" s="14">
        <f t="shared" si="125"/>
        <v>21.6690569940749</v>
      </c>
      <c r="GK43" s="14">
        <f t="shared" si="125"/>
        <v>23.3848895679037</v>
      </c>
      <c r="GL43" s="14">
        <f t="shared" si="125"/>
        <v>18.886850623616</v>
      </c>
      <c r="GM43" s="14">
        <f t="shared" si="125"/>
        <v>23.1297056110571</v>
      </c>
      <c r="GN43" s="14">
        <f t="shared" si="125"/>
        <v>23.716893081547</v>
      </c>
      <c r="GO43" s="14">
        <f t="shared" si="125"/>
        <v>20.4633096593819</v>
      </c>
      <c r="GP43" s="14">
        <f t="shared" si="125"/>
        <v>21.5915838960788</v>
      </c>
      <c r="GQ43" s="14">
        <f t="shared" si="125"/>
        <v>20.320781043301</v>
      </c>
      <c r="GR43" s="14">
        <f t="shared" si="125"/>
        <v>17.5626350952965</v>
      </c>
      <c r="GS43" s="14">
        <f t="shared" si="125"/>
        <v>24.0001541021086</v>
      </c>
      <c r="GT43" s="14">
        <f t="shared" si="125"/>
        <v>17.2497743279814</v>
      </c>
      <c r="GU43" s="14">
        <f t="shared" si="125"/>
        <v>24.0848073975496</v>
      </c>
      <c r="GV43" s="14">
        <f t="shared" si="125"/>
        <v>21.4180810005774</v>
      </c>
      <c r="GW43" s="14">
        <f t="shared" si="125"/>
        <v>22.398120831892</v>
      </c>
      <c r="GX43" s="14">
        <f t="shared" si="125"/>
        <v>21.0854292982793</v>
      </c>
      <c r="GY43" s="14">
        <f t="shared" si="125"/>
        <v>24.1667605710523</v>
      </c>
      <c r="GZ43" s="14">
        <f t="shared" si="125"/>
        <v>24.6828973831753</v>
      </c>
      <c r="HA43" s="17">
        <v>12.5</v>
      </c>
      <c r="HB43">
        <f t="shared" si="7"/>
        <v>21.8631454392641</v>
      </c>
    </row>
    <row r="44" spans="1:210">
      <c r="A44" s="2">
        <v>42793.875</v>
      </c>
      <c r="B44" s="3">
        <v>23.8333333333333</v>
      </c>
      <c r="C44" s="3">
        <v>61</v>
      </c>
      <c r="E44">
        <v>0</v>
      </c>
      <c r="F44">
        <v>0</v>
      </c>
      <c r="H44" s="15">
        <v>0.025</v>
      </c>
      <c r="I44" s="15">
        <v>0.175</v>
      </c>
      <c r="J44" s="15">
        <v>0.075</v>
      </c>
      <c r="K44" s="15">
        <v>0.075</v>
      </c>
      <c r="L44" s="15">
        <v>0.025</v>
      </c>
      <c r="M44" s="15">
        <v>0.425</v>
      </c>
      <c r="N44" s="15">
        <v>0.125</v>
      </c>
      <c r="O44" s="15">
        <v>0.075</v>
      </c>
      <c r="P44" s="15">
        <v>0.025</v>
      </c>
      <c r="Q44" s="15">
        <v>0.375</v>
      </c>
      <c r="R44" s="15">
        <v>0.425</v>
      </c>
      <c r="S44" s="15">
        <v>0.025</v>
      </c>
      <c r="T44" s="15">
        <v>0.175</v>
      </c>
      <c r="U44" s="15">
        <v>0.125</v>
      </c>
      <c r="V44" s="15">
        <v>0.025</v>
      </c>
      <c r="W44" s="15">
        <v>0.175</v>
      </c>
      <c r="X44" s="15">
        <v>0.075</v>
      </c>
      <c r="Y44" s="15">
        <v>0.125</v>
      </c>
      <c r="Z44" s="15">
        <v>0.325</v>
      </c>
      <c r="AA44" s="15">
        <v>0.175</v>
      </c>
      <c r="AB44" s="15">
        <v>0.175</v>
      </c>
      <c r="AC44" s="15">
        <v>0.425</v>
      </c>
      <c r="AD44" s="15">
        <v>0.025</v>
      </c>
      <c r="AE44" s="15">
        <v>0.175</v>
      </c>
      <c r="AF44" s="15">
        <v>0.025</v>
      </c>
      <c r="AG44" s="15">
        <v>0.325</v>
      </c>
      <c r="AH44" s="15">
        <v>0.425</v>
      </c>
      <c r="AI44" s="15">
        <v>0.325</v>
      </c>
      <c r="AJ44" s="15">
        <v>0.025</v>
      </c>
      <c r="AK44" s="15">
        <v>0.375</v>
      </c>
      <c r="AL44" s="15">
        <v>0.475</v>
      </c>
      <c r="AM44" s="15">
        <v>0.225</v>
      </c>
      <c r="AN44" s="15">
        <v>0.425</v>
      </c>
      <c r="AO44" s="15">
        <v>0.425</v>
      </c>
      <c r="AP44" s="15">
        <v>0.025</v>
      </c>
      <c r="AQ44" s="15">
        <v>0.075</v>
      </c>
      <c r="AR44" s="15">
        <v>0.425</v>
      </c>
      <c r="AS44" s="15">
        <v>0.425</v>
      </c>
      <c r="AT44" s="15">
        <v>0.025</v>
      </c>
      <c r="AU44" s="15">
        <v>0.175</v>
      </c>
      <c r="AV44" s="15">
        <v>0.075</v>
      </c>
      <c r="AW44" s="15">
        <v>0.425</v>
      </c>
      <c r="AX44" s="15">
        <v>0.125</v>
      </c>
      <c r="AY44" s="15">
        <v>0.175</v>
      </c>
      <c r="AZ44" s="15">
        <v>0.425</v>
      </c>
      <c r="BA44" s="15">
        <v>0.075</v>
      </c>
      <c r="BB44" s="15">
        <v>0.425</v>
      </c>
      <c r="BC44" s="15">
        <v>0.475</v>
      </c>
      <c r="BD44" s="15">
        <v>0.075</v>
      </c>
      <c r="BE44" s="15">
        <v>0.025</v>
      </c>
      <c r="BF44" s="15">
        <v>0.125</v>
      </c>
      <c r="BG44" s="15">
        <v>0.125</v>
      </c>
      <c r="BH44" s="15">
        <v>0.025</v>
      </c>
      <c r="BI44" s="15">
        <v>0.075</v>
      </c>
      <c r="BJ44" s="15">
        <v>0.325</v>
      </c>
      <c r="BK44" s="15">
        <v>0.075</v>
      </c>
      <c r="BL44" s="15">
        <v>0.075</v>
      </c>
      <c r="BM44" s="15">
        <v>0.425</v>
      </c>
      <c r="BN44" s="15">
        <v>0.175</v>
      </c>
      <c r="BO44" s="15">
        <v>0.425</v>
      </c>
      <c r="BP44" s="15">
        <v>0.375</v>
      </c>
      <c r="BQ44" s="15">
        <v>0.025</v>
      </c>
      <c r="BR44" s="15">
        <v>0.425</v>
      </c>
      <c r="BS44" s="15">
        <v>0.025</v>
      </c>
      <c r="BT44" s="15">
        <v>0.425</v>
      </c>
      <c r="BU44" s="15">
        <v>0.425</v>
      </c>
      <c r="BV44" s="15">
        <v>0.425</v>
      </c>
      <c r="BW44" s="15">
        <v>0.325</v>
      </c>
      <c r="BX44" s="15">
        <v>0.225</v>
      </c>
      <c r="BY44" s="15">
        <v>0.225</v>
      </c>
      <c r="BZ44" s="15">
        <v>0.125</v>
      </c>
      <c r="CA44" s="15">
        <v>0.025</v>
      </c>
      <c r="CB44" s="15">
        <v>0.375</v>
      </c>
      <c r="CC44" s="15">
        <v>0.175</v>
      </c>
      <c r="CD44" s="15">
        <v>0.225</v>
      </c>
      <c r="CE44" s="15">
        <v>0.475</v>
      </c>
      <c r="CF44" s="15">
        <v>0.175</v>
      </c>
      <c r="CG44" s="15">
        <v>0.225</v>
      </c>
      <c r="CH44" s="15">
        <v>0.425</v>
      </c>
      <c r="CI44" s="15">
        <v>0.025</v>
      </c>
      <c r="CJ44" s="15">
        <v>0.325</v>
      </c>
      <c r="CK44" s="15">
        <v>0.025</v>
      </c>
      <c r="CL44" s="15">
        <v>0.325</v>
      </c>
      <c r="CM44" s="15">
        <v>0.075</v>
      </c>
      <c r="CN44" s="15">
        <v>0.025</v>
      </c>
      <c r="CO44" s="15">
        <v>0.025</v>
      </c>
      <c r="CP44" s="15">
        <v>0.275</v>
      </c>
      <c r="CQ44" s="15">
        <v>0.125</v>
      </c>
      <c r="CR44" s="15">
        <v>0.075</v>
      </c>
      <c r="CS44" s="15">
        <v>0.175</v>
      </c>
      <c r="CT44" s="15">
        <v>0.225</v>
      </c>
      <c r="CU44" s="15">
        <v>0.025</v>
      </c>
      <c r="CV44" s="15">
        <v>0.175</v>
      </c>
      <c r="CW44" s="15">
        <v>0.375</v>
      </c>
      <c r="CX44" s="15">
        <v>0.375</v>
      </c>
      <c r="CY44" s="15">
        <v>0.225</v>
      </c>
      <c r="CZ44" s="15">
        <v>0.025</v>
      </c>
      <c r="DA44" s="15">
        <v>0.125</v>
      </c>
      <c r="DB44" s="15">
        <v>0.225</v>
      </c>
      <c r="DC44" s="15">
        <v>0.225</v>
      </c>
      <c r="DE44">
        <f t="shared" ref="DE44:DE49" si="126">DE43*(1-H43*0.5)+$C44*H43*0.5*0.8+H93-(0.22/3)*DE43</f>
        <v>31.0963667832734</v>
      </c>
      <c r="DF44">
        <f t="shared" ref="DF44:EK44" si="127">DF43*(1-I43*0.5)+$C44*I43*0.5*0.8+I93-(0.22/3)*DF43</f>
        <v>43.8416086268996</v>
      </c>
      <c r="DG44">
        <f t="shared" si="127"/>
        <v>77.9838444700695</v>
      </c>
      <c r="DH44">
        <f t="shared" si="127"/>
        <v>29.6218330390763</v>
      </c>
      <c r="DI44">
        <f t="shared" si="127"/>
        <v>50.6220789537675</v>
      </c>
      <c r="DJ44">
        <f t="shared" si="127"/>
        <v>70.8195581810963</v>
      </c>
      <c r="DK44">
        <f t="shared" si="127"/>
        <v>54.9996306870663</v>
      </c>
      <c r="DL44">
        <f t="shared" si="127"/>
        <v>49.9623096310044</v>
      </c>
      <c r="DM44">
        <f t="shared" si="127"/>
        <v>58.8451024148912</v>
      </c>
      <c r="DN44">
        <f t="shared" si="127"/>
        <v>101.715023456695</v>
      </c>
      <c r="DO44">
        <f t="shared" si="127"/>
        <v>38.3283692558215</v>
      </c>
      <c r="DP44">
        <f t="shared" si="127"/>
        <v>31.7988682628538</v>
      </c>
      <c r="DQ44">
        <f t="shared" si="127"/>
        <v>88.2216125400313</v>
      </c>
      <c r="DR44">
        <f t="shared" si="127"/>
        <v>35.9068601982774</v>
      </c>
      <c r="DS44">
        <f t="shared" si="127"/>
        <v>37.3911213945954</v>
      </c>
      <c r="DT44">
        <f t="shared" si="127"/>
        <v>28.441831533668</v>
      </c>
      <c r="DU44">
        <f t="shared" si="127"/>
        <v>78.4176113691227</v>
      </c>
      <c r="DV44">
        <f t="shared" si="127"/>
        <v>37.1511150050814</v>
      </c>
      <c r="DW44">
        <f t="shared" si="127"/>
        <v>96.3090997143026</v>
      </c>
      <c r="DX44">
        <f t="shared" si="127"/>
        <v>69.5758692940938</v>
      </c>
      <c r="DY44">
        <f t="shared" si="127"/>
        <v>43.5421534075369</v>
      </c>
      <c r="DZ44">
        <f t="shared" si="127"/>
        <v>106.262950375425</v>
      </c>
      <c r="EA44">
        <f t="shared" si="127"/>
        <v>70.7358269603744</v>
      </c>
      <c r="EB44">
        <f t="shared" si="127"/>
        <v>58.5232623294544</v>
      </c>
      <c r="EC44">
        <f t="shared" si="127"/>
        <v>27.5751114542583</v>
      </c>
      <c r="ED44">
        <f t="shared" si="127"/>
        <v>30.9859859784046</v>
      </c>
      <c r="EE44">
        <f t="shared" si="127"/>
        <v>58.4031352385349</v>
      </c>
      <c r="EF44">
        <f t="shared" si="127"/>
        <v>58.9457163800648</v>
      </c>
      <c r="EG44">
        <f t="shared" si="127"/>
        <v>50.3710321443415</v>
      </c>
      <c r="EH44">
        <f t="shared" si="127"/>
        <v>54.7931642966453</v>
      </c>
      <c r="EI44">
        <f t="shared" si="127"/>
        <v>43.9567858778694</v>
      </c>
      <c r="EJ44">
        <f t="shared" si="127"/>
        <v>33.6232352919519</v>
      </c>
      <c r="EK44">
        <f t="shared" si="127"/>
        <v>36.9409920914114</v>
      </c>
      <c r="EL44">
        <f t="shared" ref="EL44:FQ44" si="128">EL43*(1-AO43*0.5)+$C44*AO43*0.5*0.8+AO93-(0.22/3)*EL43</f>
        <v>73.2660829007432</v>
      </c>
      <c r="EM44">
        <f t="shared" si="128"/>
        <v>27.6643795178612</v>
      </c>
      <c r="EN44">
        <f t="shared" si="128"/>
        <v>31.0891902494999</v>
      </c>
      <c r="EO44">
        <f t="shared" si="128"/>
        <v>38.1831182847522</v>
      </c>
      <c r="EP44">
        <f t="shared" si="128"/>
        <v>43.8710978746644</v>
      </c>
      <c r="EQ44">
        <f t="shared" si="128"/>
        <v>43.6650193891472</v>
      </c>
      <c r="ER44">
        <f t="shared" si="128"/>
        <v>31.3540052436502</v>
      </c>
      <c r="ES44">
        <f t="shared" si="128"/>
        <v>36.5748589713571</v>
      </c>
      <c r="ET44">
        <f t="shared" si="128"/>
        <v>29.2139810983264</v>
      </c>
      <c r="EU44">
        <f t="shared" si="128"/>
        <v>37.0349218801981</v>
      </c>
      <c r="EV44">
        <f t="shared" si="128"/>
        <v>55.2218187907988</v>
      </c>
      <c r="EW44">
        <f t="shared" si="128"/>
        <v>30.4477002333328</v>
      </c>
      <c r="EX44">
        <f t="shared" si="128"/>
        <v>32.0436538006671</v>
      </c>
      <c r="EY44">
        <f t="shared" si="128"/>
        <v>32.1793022369093</v>
      </c>
      <c r="EZ44">
        <f t="shared" si="128"/>
        <v>50.488701817386</v>
      </c>
      <c r="FA44">
        <f t="shared" si="128"/>
        <v>31.1035283969336</v>
      </c>
      <c r="FB44">
        <f t="shared" si="128"/>
        <v>36.8833259217081</v>
      </c>
      <c r="FC44">
        <f t="shared" si="128"/>
        <v>50.4519232775141</v>
      </c>
      <c r="FD44">
        <f t="shared" si="128"/>
        <v>36.4844482857931</v>
      </c>
      <c r="FE44">
        <f t="shared" si="128"/>
        <v>50.4964756752882</v>
      </c>
      <c r="FF44">
        <f t="shared" si="128"/>
        <v>131.281263724235</v>
      </c>
      <c r="FG44">
        <f t="shared" si="128"/>
        <v>73.9467393726031</v>
      </c>
      <c r="FH44">
        <f t="shared" si="128"/>
        <v>36.8784748313434</v>
      </c>
      <c r="FI44">
        <f t="shared" si="128"/>
        <v>32.2258695748488</v>
      </c>
      <c r="FJ44">
        <f t="shared" si="128"/>
        <v>118.554386344379</v>
      </c>
      <c r="FK44">
        <f t="shared" si="128"/>
        <v>71.2427261389008</v>
      </c>
      <c r="FL44">
        <f t="shared" si="128"/>
        <v>115.4763143998</v>
      </c>
      <c r="FM44">
        <f t="shared" si="128"/>
        <v>27.7610136731432</v>
      </c>
      <c r="FN44">
        <f t="shared" si="128"/>
        <v>35.3849411708719</v>
      </c>
      <c r="FO44">
        <f t="shared" si="128"/>
        <v>37.393775028626</v>
      </c>
      <c r="FP44">
        <f t="shared" si="128"/>
        <v>50.4620116043838</v>
      </c>
      <c r="FQ44">
        <f t="shared" si="128"/>
        <v>64.8027093104434</v>
      </c>
      <c r="FR44">
        <f t="shared" ref="FR44:GZ44" si="129">FR43*(1-BU43*0.5)+$C44*BU43*0.5*0.8+BU93-(0.22/3)*FR43</f>
        <v>80.1804853914379</v>
      </c>
      <c r="FS44">
        <f t="shared" si="129"/>
        <v>134.661662442169</v>
      </c>
      <c r="FT44">
        <f t="shared" si="129"/>
        <v>28.7669576788772</v>
      </c>
      <c r="FU44">
        <f t="shared" si="129"/>
        <v>49.5464918169434</v>
      </c>
      <c r="FV44">
        <f t="shared" si="129"/>
        <v>30.5203923304108</v>
      </c>
      <c r="FW44">
        <f t="shared" si="129"/>
        <v>30.5147198380057</v>
      </c>
      <c r="FX44">
        <f t="shared" si="129"/>
        <v>50.5096711946668</v>
      </c>
      <c r="FY44">
        <f t="shared" si="129"/>
        <v>51.4465062399721</v>
      </c>
      <c r="FZ44">
        <f t="shared" si="129"/>
        <v>43.632921253821</v>
      </c>
      <c r="GA44">
        <f t="shared" si="129"/>
        <v>63.4064137214984</v>
      </c>
      <c r="GB44">
        <f t="shared" si="129"/>
        <v>44.1165875796132</v>
      </c>
      <c r="GC44">
        <f t="shared" si="129"/>
        <v>50.7749094949084</v>
      </c>
      <c r="GD44">
        <f t="shared" si="129"/>
        <v>56.4290487891471</v>
      </c>
      <c r="GE44">
        <f t="shared" si="129"/>
        <v>62.3751838719052</v>
      </c>
      <c r="GF44">
        <f t="shared" si="129"/>
        <v>31.8105164701932</v>
      </c>
      <c r="GG44">
        <f t="shared" si="129"/>
        <v>27.8780069639859</v>
      </c>
      <c r="GH44">
        <f t="shared" si="129"/>
        <v>30.1496081764718</v>
      </c>
      <c r="GI44">
        <f t="shared" si="129"/>
        <v>43.6912898145227</v>
      </c>
      <c r="GJ44">
        <f t="shared" si="129"/>
        <v>43.8195679446939</v>
      </c>
      <c r="GK44">
        <f t="shared" si="129"/>
        <v>75.6771073344621</v>
      </c>
      <c r="GL44">
        <f t="shared" si="129"/>
        <v>28.7192459273615</v>
      </c>
      <c r="GM44">
        <f t="shared" si="129"/>
        <v>31.0598875954332</v>
      </c>
      <c r="GN44">
        <f t="shared" si="129"/>
        <v>87.820809916506</v>
      </c>
      <c r="GO44">
        <f t="shared" si="129"/>
        <v>43.7572709990681</v>
      </c>
      <c r="GP44">
        <f t="shared" si="129"/>
        <v>30.2113571160035</v>
      </c>
      <c r="GQ44">
        <f t="shared" si="129"/>
        <v>143.427173369017</v>
      </c>
      <c r="GR44">
        <f t="shared" si="129"/>
        <v>27.9887203609052</v>
      </c>
      <c r="GS44">
        <f t="shared" si="129"/>
        <v>31.5400850129966</v>
      </c>
      <c r="GT44">
        <f t="shared" si="129"/>
        <v>43.591238340279</v>
      </c>
      <c r="GU44">
        <f t="shared" si="129"/>
        <v>31.5867854143148</v>
      </c>
      <c r="GV44">
        <f t="shared" si="129"/>
        <v>57.4975603514078</v>
      </c>
      <c r="GW44">
        <f t="shared" si="129"/>
        <v>57.0581758270351</v>
      </c>
      <c r="GX44">
        <f t="shared" si="129"/>
        <v>133.86176862767</v>
      </c>
      <c r="GY44">
        <f t="shared" si="129"/>
        <v>37.7903061056008</v>
      </c>
      <c r="GZ44">
        <f t="shared" si="129"/>
        <v>31.9167317230517</v>
      </c>
      <c r="HA44" s="17">
        <v>23.8333333333333</v>
      </c>
      <c r="HB44">
        <f t="shared" si="7"/>
        <v>52.2657199069242</v>
      </c>
    </row>
    <row r="45" spans="1:210">
      <c r="A45" s="2">
        <v>42793.8958333333</v>
      </c>
      <c r="B45" s="3">
        <v>21.6666666666667</v>
      </c>
      <c r="C45" s="3">
        <v>61</v>
      </c>
      <c r="E45" s="9">
        <v>0</v>
      </c>
      <c r="F45">
        <v>0</v>
      </c>
      <c r="H45" s="15">
        <v>0.425</v>
      </c>
      <c r="I45" s="15">
        <v>0.275</v>
      </c>
      <c r="J45" s="15">
        <v>0.025</v>
      </c>
      <c r="K45" s="15">
        <v>0.175</v>
      </c>
      <c r="L45" s="15">
        <v>0.025</v>
      </c>
      <c r="M45" s="15">
        <v>0.125</v>
      </c>
      <c r="N45" s="15">
        <v>0.125</v>
      </c>
      <c r="O45" s="15">
        <v>0.025</v>
      </c>
      <c r="P45" s="15">
        <v>0.375</v>
      </c>
      <c r="Q45" s="15">
        <v>0.025</v>
      </c>
      <c r="R45" s="15">
        <v>0.025</v>
      </c>
      <c r="S45" s="15">
        <v>0.025</v>
      </c>
      <c r="T45" s="15">
        <v>0.225</v>
      </c>
      <c r="U45" s="15">
        <v>0.025</v>
      </c>
      <c r="V45" s="15">
        <v>0.025</v>
      </c>
      <c r="W45" s="15">
        <v>0.025</v>
      </c>
      <c r="X45" s="15">
        <v>0.425</v>
      </c>
      <c r="Y45" s="15">
        <v>0.325</v>
      </c>
      <c r="Z45" s="15">
        <v>0.075</v>
      </c>
      <c r="AA45" s="15">
        <v>0.225</v>
      </c>
      <c r="AB45" s="15">
        <v>0.175</v>
      </c>
      <c r="AC45" s="15">
        <v>0.375</v>
      </c>
      <c r="AD45" s="15">
        <v>0.025</v>
      </c>
      <c r="AE45" s="15">
        <v>0.275</v>
      </c>
      <c r="AF45" s="15">
        <v>0.075</v>
      </c>
      <c r="AG45" s="15">
        <v>0.025</v>
      </c>
      <c r="AH45" s="15">
        <v>0.075</v>
      </c>
      <c r="AI45" s="15">
        <v>0.025</v>
      </c>
      <c r="AJ45" s="15">
        <v>0.025</v>
      </c>
      <c r="AK45" s="15">
        <v>0.175</v>
      </c>
      <c r="AL45" s="15">
        <v>0.425</v>
      </c>
      <c r="AM45" s="15">
        <v>0.075</v>
      </c>
      <c r="AN45" s="15">
        <v>0.175</v>
      </c>
      <c r="AO45" s="15">
        <v>0.325</v>
      </c>
      <c r="AP45" s="15">
        <v>0.375</v>
      </c>
      <c r="AQ45" s="15">
        <v>0.225</v>
      </c>
      <c r="AR45" s="15">
        <v>0.025</v>
      </c>
      <c r="AS45" s="15">
        <v>0.025</v>
      </c>
      <c r="AT45" s="15">
        <v>0.025</v>
      </c>
      <c r="AU45" s="15">
        <v>0.025</v>
      </c>
      <c r="AV45" s="15">
        <v>0.175</v>
      </c>
      <c r="AW45" s="15">
        <v>0.325</v>
      </c>
      <c r="AX45" s="15">
        <v>0.175</v>
      </c>
      <c r="AY45" s="15">
        <v>0.275</v>
      </c>
      <c r="AZ45" s="15">
        <v>0.125</v>
      </c>
      <c r="BA45" s="15">
        <v>0.025</v>
      </c>
      <c r="BB45" s="15">
        <v>0.075</v>
      </c>
      <c r="BC45" s="15">
        <v>0.075</v>
      </c>
      <c r="BD45" s="15">
        <v>0.275</v>
      </c>
      <c r="BE45" s="15">
        <v>0.225</v>
      </c>
      <c r="BF45" s="15">
        <v>0.425</v>
      </c>
      <c r="BG45" s="15">
        <v>0.175</v>
      </c>
      <c r="BH45" s="15">
        <v>0.025</v>
      </c>
      <c r="BI45" s="15">
        <v>0.225</v>
      </c>
      <c r="BJ45" s="15">
        <v>0.075</v>
      </c>
      <c r="BK45" s="15">
        <v>0.075</v>
      </c>
      <c r="BL45" s="15">
        <v>0.325</v>
      </c>
      <c r="BM45" s="15">
        <v>0.025</v>
      </c>
      <c r="BN45" s="15">
        <v>0.075</v>
      </c>
      <c r="BO45" s="15">
        <v>0.125</v>
      </c>
      <c r="BP45" s="15">
        <v>0.175</v>
      </c>
      <c r="BQ45" s="15">
        <v>0.075</v>
      </c>
      <c r="BR45" s="15">
        <v>0.225</v>
      </c>
      <c r="BS45" s="15">
        <v>0.425</v>
      </c>
      <c r="BT45" s="15">
        <v>0.425</v>
      </c>
      <c r="BU45" s="15">
        <v>0.175</v>
      </c>
      <c r="BV45" s="15">
        <v>0.025</v>
      </c>
      <c r="BW45" s="15">
        <v>0.375</v>
      </c>
      <c r="BX45" s="15">
        <v>0.025</v>
      </c>
      <c r="BY45" s="15">
        <v>0.025</v>
      </c>
      <c r="BZ45" s="15">
        <v>0.025</v>
      </c>
      <c r="CA45" s="15">
        <v>0.025</v>
      </c>
      <c r="CB45" s="15">
        <v>0.425</v>
      </c>
      <c r="CC45" s="15">
        <v>0.425</v>
      </c>
      <c r="CD45" s="15">
        <v>0.125</v>
      </c>
      <c r="CE45" s="15">
        <v>0.025</v>
      </c>
      <c r="CF45" s="15">
        <v>0.125</v>
      </c>
      <c r="CG45" s="15">
        <v>0.125</v>
      </c>
      <c r="CH45" s="15">
        <v>0.025</v>
      </c>
      <c r="CI45" s="15">
        <v>0.025</v>
      </c>
      <c r="CJ45" s="15">
        <v>0.075</v>
      </c>
      <c r="CK45" s="15">
        <v>0.425</v>
      </c>
      <c r="CL45" s="15">
        <v>0.425</v>
      </c>
      <c r="CM45" s="15">
        <v>0.075</v>
      </c>
      <c r="CN45" s="15">
        <v>0.075</v>
      </c>
      <c r="CO45" s="15">
        <v>0.025</v>
      </c>
      <c r="CP45" s="15">
        <v>0.425</v>
      </c>
      <c r="CQ45" s="15">
        <v>0.425</v>
      </c>
      <c r="CR45" s="15">
        <v>0.075</v>
      </c>
      <c r="CS45" s="15">
        <v>0.175</v>
      </c>
      <c r="CT45" s="15">
        <v>0.225</v>
      </c>
      <c r="CU45" s="15">
        <v>0.125</v>
      </c>
      <c r="CV45" s="15">
        <v>0.175</v>
      </c>
      <c r="CW45" s="15">
        <v>0.025</v>
      </c>
      <c r="CX45" s="15">
        <v>0.325</v>
      </c>
      <c r="CY45" s="15">
        <v>0.225</v>
      </c>
      <c r="CZ45" s="15">
        <v>0.175</v>
      </c>
      <c r="DA45" s="15">
        <v>0.025</v>
      </c>
      <c r="DB45" s="15">
        <v>0.025</v>
      </c>
      <c r="DC45" s="15">
        <v>0.175</v>
      </c>
      <c r="DE45">
        <f t="shared" si="126"/>
        <v>29.0372619677091</v>
      </c>
      <c r="DF45">
        <f t="shared" ref="DF45:EK45" si="130">DF44*(1-I44*0.5)+$C45*I44*0.5*0.8+I94-(0.22/3)*DF44</f>
        <v>41.0604165727399</v>
      </c>
      <c r="DG45">
        <f t="shared" si="130"/>
        <v>71.1706350413034</v>
      </c>
      <c r="DH45">
        <f t="shared" si="130"/>
        <v>28.1687465439121</v>
      </c>
      <c r="DI45">
        <f t="shared" si="130"/>
        <v>46.8870171769025</v>
      </c>
      <c r="DJ45">
        <f t="shared" si="130"/>
        <v>60.9469678009996</v>
      </c>
      <c r="DK45">
        <f t="shared" si="130"/>
        <v>50.5788475187398</v>
      </c>
      <c r="DL45">
        <f t="shared" si="130"/>
        <v>46.2548203135681</v>
      </c>
      <c r="DM45">
        <f t="shared" si="130"/>
        <v>54.4042311242797</v>
      </c>
      <c r="DN45">
        <f t="shared" si="130"/>
        <v>84.3343548384074</v>
      </c>
      <c r="DO45">
        <f t="shared" si="130"/>
        <v>37.7428437101992</v>
      </c>
      <c r="DP45">
        <f t="shared" si="130"/>
        <v>29.6794654036255</v>
      </c>
      <c r="DQ45">
        <f t="shared" si="130"/>
        <v>78.3026365231763</v>
      </c>
      <c r="DR45">
        <f t="shared" si="130"/>
        <v>34.0795116880114</v>
      </c>
      <c r="DS45">
        <f t="shared" si="130"/>
        <v>34.791716808226</v>
      </c>
      <c r="DT45">
        <f t="shared" si="130"/>
        <v>28.1374369620031</v>
      </c>
      <c r="DU45">
        <f t="shared" si="130"/>
        <v>71.5563261090449</v>
      </c>
      <c r="DV45">
        <f t="shared" si="130"/>
        <v>35.1547552168912</v>
      </c>
      <c r="DW45">
        <f t="shared" si="130"/>
        <v>81.5262036983463</v>
      </c>
      <c r="DX45">
        <f t="shared" si="130"/>
        <v>62.6557503159604</v>
      </c>
      <c r="DY45">
        <f t="shared" si="130"/>
        <v>40.8091237344914</v>
      </c>
      <c r="DZ45">
        <f t="shared" si="130"/>
        <v>86.2594570597829</v>
      </c>
      <c r="EA45">
        <f t="shared" si="130"/>
        <v>65.2743351462756</v>
      </c>
      <c r="EB45">
        <f t="shared" si="130"/>
        <v>53.3807709714672</v>
      </c>
      <c r="EC45">
        <f t="shared" si="130"/>
        <v>25.8182477211012</v>
      </c>
      <c r="ED45">
        <f t="shared" si="130"/>
        <v>31.6084576184975</v>
      </c>
      <c r="EE45">
        <f t="shared" si="130"/>
        <v>52.079572416187</v>
      </c>
      <c r="EF45">
        <f t="shared" si="130"/>
        <v>52.9743516004328</v>
      </c>
      <c r="EG45">
        <f t="shared" si="130"/>
        <v>46.6575185519522</v>
      </c>
      <c r="EH45">
        <f t="shared" si="130"/>
        <v>49.6512806092703</v>
      </c>
      <c r="EI45">
        <f t="shared" si="130"/>
        <v>41.8835516008317</v>
      </c>
      <c r="EJ45">
        <f t="shared" si="130"/>
        <v>32.8649174001975</v>
      </c>
      <c r="EK45">
        <f t="shared" si="130"/>
        <v>36.752025185283</v>
      </c>
      <c r="EL45">
        <f t="shared" ref="EL45:FQ45" si="131">EL44*(1-AO44*0.5)+$C45*AO44*0.5*0.8+AO94-(0.22/3)*EL44</f>
        <v>62.6941942049474</v>
      </c>
      <c r="EM45">
        <f t="shared" si="131"/>
        <v>25.8998536092448</v>
      </c>
      <c r="EN45">
        <f t="shared" si="131"/>
        <v>29.4734716635137</v>
      </c>
      <c r="EO45">
        <f t="shared" si="131"/>
        <v>37.6391103083606</v>
      </c>
      <c r="EP45">
        <f t="shared" si="131"/>
        <v>41.7012757321561</v>
      </c>
      <c r="EQ45">
        <f t="shared" si="131"/>
        <v>40.527105224912</v>
      </c>
      <c r="ER45">
        <f t="shared" si="131"/>
        <v>30.5812360669631</v>
      </c>
      <c r="ES45">
        <f t="shared" si="131"/>
        <v>34.3511454353651</v>
      </c>
      <c r="ET45">
        <f t="shared" si="131"/>
        <v>31.2336515010548</v>
      </c>
      <c r="EU45">
        <f t="shared" si="131"/>
        <v>35.0543449914712</v>
      </c>
      <c r="EV45">
        <f t="shared" si="131"/>
        <v>50.6103096019454</v>
      </c>
      <c r="EW45">
        <f t="shared" si="131"/>
        <v>32.1147325833052</v>
      </c>
      <c r="EX45">
        <f t="shared" si="131"/>
        <v>30.3221488377599</v>
      </c>
      <c r="EY45">
        <f t="shared" si="131"/>
        <v>33.3513850141928</v>
      </c>
      <c r="EZ45">
        <f t="shared" si="131"/>
        <v>46.3851303358152</v>
      </c>
      <c r="FA45">
        <f t="shared" si="131"/>
        <v>29.4862206662734</v>
      </c>
      <c r="FB45">
        <f t="shared" si="131"/>
        <v>34.3275071134282</v>
      </c>
      <c r="FC45">
        <f t="shared" si="131"/>
        <v>46.6488703656518</v>
      </c>
      <c r="FD45">
        <f t="shared" si="131"/>
        <v>34.5786440603062</v>
      </c>
      <c r="FE45">
        <f t="shared" si="131"/>
        <v>46.7721948464926</v>
      </c>
      <c r="FF45">
        <f t="shared" si="131"/>
        <v>118.560923661466</v>
      </c>
      <c r="FG45">
        <f t="shared" si="131"/>
        <v>64.4376333372309</v>
      </c>
      <c r="FH45">
        <f t="shared" si="131"/>
        <v>34.6211105375361</v>
      </c>
      <c r="FI45">
        <f t="shared" si="131"/>
        <v>30.4841690303031</v>
      </c>
      <c r="FJ45">
        <f t="shared" si="131"/>
        <v>95.0375909142774</v>
      </c>
      <c r="FK45">
        <f t="shared" si="131"/>
        <v>64.0545210182276</v>
      </c>
      <c r="FL45">
        <f t="shared" si="131"/>
        <v>92.8393345338571</v>
      </c>
      <c r="FM45">
        <f t="shared" si="131"/>
        <v>29.670015940065</v>
      </c>
      <c r="FN45">
        <f t="shared" si="131"/>
        <v>32.957733720372</v>
      </c>
      <c r="FO45">
        <f t="shared" si="131"/>
        <v>37.0753876662771</v>
      </c>
      <c r="FP45">
        <f t="shared" si="131"/>
        <v>46.7406889416742</v>
      </c>
      <c r="FQ45">
        <f t="shared" si="131"/>
        <v>56.6499348992083</v>
      </c>
      <c r="FR45">
        <f t="shared" ref="FR45:GZ45" si="132">FR44*(1-BU44*0.5)+$C45*BU44*0.5*0.8+BU94-(0.22/3)*FR44</f>
        <v>67.6322299837185</v>
      </c>
      <c r="FS45">
        <f t="shared" si="132"/>
        <v>106.540870594116</v>
      </c>
      <c r="FT45">
        <f t="shared" si="132"/>
        <v>29.9127501596087</v>
      </c>
      <c r="FU45">
        <f t="shared" si="132"/>
        <v>45.8291020876281</v>
      </c>
      <c r="FV45">
        <f t="shared" si="132"/>
        <v>30.3386860890095</v>
      </c>
      <c r="FW45">
        <f t="shared" si="132"/>
        <v>29.4198037266766</v>
      </c>
      <c r="FX45">
        <f t="shared" si="132"/>
        <v>46.7842577504579</v>
      </c>
      <c r="FY45">
        <f t="shared" si="132"/>
        <v>47.177542529046</v>
      </c>
      <c r="FZ45">
        <f t="shared" si="132"/>
        <v>40.8852930854981</v>
      </c>
      <c r="GA45">
        <f t="shared" si="132"/>
        <v>57.1133885049199</v>
      </c>
      <c r="GB45">
        <f t="shared" si="132"/>
        <v>41.9936816069501</v>
      </c>
      <c r="GC45">
        <f t="shared" si="132"/>
        <v>46.878611551144</v>
      </c>
      <c r="GD45">
        <f t="shared" si="132"/>
        <v>51.4326505558306</v>
      </c>
      <c r="GE45">
        <f t="shared" si="132"/>
        <v>54.9162771485189</v>
      </c>
      <c r="GF45">
        <f t="shared" si="132"/>
        <v>29.6901138065016</v>
      </c>
      <c r="GG45">
        <f t="shared" si="132"/>
        <v>29.2334436549792</v>
      </c>
      <c r="GH45">
        <f t="shared" si="132"/>
        <v>28.1717668079913</v>
      </c>
      <c r="GI45">
        <f t="shared" si="132"/>
        <v>41.3174272999311</v>
      </c>
      <c r="GJ45">
        <f t="shared" si="132"/>
        <v>40.792899164157</v>
      </c>
      <c r="GK45">
        <f t="shared" si="132"/>
        <v>69.7914889549207</v>
      </c>
      <c r="GL45">
        <f t="shared" si="132"/>
        <v>26.8641773185963</v>
      </c>
      <c r="GM45">
        <f t="shared" si="132"/>
        <v>31.2214279607293</v>
      </c>
      <c r="GN45">
        <f t="shared" si="132"/>
        <v>78.9418165695139</v>
      </c>
      <c r="GO45">
        <f t="shared" si="132"/>
        <v>40.7375067966714</v>
      </c>
      <c r="GP45">
        <f t="shared" si="132"/>
        <v>29.6223638465129</v>
      </c>
      <c r="GQ45">
        <f t="shared" si="132"/>
        <v>122.263623651275</v>
      </c>
      <c r="GR45">
        <f t="shared" si="132"/>
        <v>26.1963551965942</v>
      </c>
      <c r="GS45">
        <f t="shared" si="132"/>
        <v>30.7373880067396</v>
      </c>
      <c r="GT45">
        <f t="shared" si="132"/>
        <v>41.3711903398563</v>
      </c>
      <c r="GU45">
        <f t="shared" si="132"/>
        <v>32.4978988854144</v>
      </c>
      <c r="GV45">
        <f t="shared" si="132"/>
        <v>52.3025970527712</v>
      </c>
      <c r="GW45">
        <f t="shared" si="132"/>
        <v>52.7706824018812</v>
      </c>
      <c r="GX45">
        <f t="shared" si="132"/>
        <v>118.728878389078</v>
      </c>
      <c r="GY45">
        <f t="shared" si="132"/>
        <v>36.25760755431</v>
      </c>
      <c r="GZ45">
        <f t="shared" si="132"/>
        <v>31.4755390778513</v>
      </c>
      <c r="HA45" s="17">
        <v>21.6666666666667</v>
      </c>
      <c r="HB45">
        <f t="shared" si="7"/>
        <v>47.6720646942287</v>
      </c>
    </row>
    <row r="46" spans="1:210">
      <c r="A46" s="2">
        <v>42793.9166666667</v>
      </c>
      <c r="B46" s="3">
        <v>22.3333333333333</v>
      </c>
      <c r="C46" s="3">
        <v>85</v>
      </c>
      <c r="E46" s="9">
        <v>0</v>
      </c>
      <c r="F46">
        <v>0</v>
      </c>
      <c r="H46" s="15">
        <v>0.175</v>
      </c>
      <c r="I46" s="15">
        <v>0.025</v>
      </c>
      <c r="J46" s="15">
        <v>0.025</v>
      </c>
      <c r="K46" s="15">
        <v>0.225</v>
      </c>
      <c r="L46" s="15">
        <v>0.125</v>
      </c>
      <c r="M46" s="15">
        <v>0.225</v>
      </c>
      <c r="N46" s="15">
        <v>0.075</v>
      </c>
      <c r="O46" s="15">
        <v>0.125</v>
      </c>
      <c r="P46" s="15">
        <v>0.075</v>
      </c>
      <c r="Q46" s="15">
        <v>0.375</v>
      </c>
      <c r="R46" s="15">
        <v>0.425</v>
      </c>
      <c r="S46" s="15">
        <v>0.275</v>
      </c>
      <c r="T46" s="15">
        <v>0.075</v>
      </c>
      <c r="U46" s="15">
        <v>0.225</v>
      </c>
      <c r="V46" s="15">
        <v>0.075</v>
      </c>
      <c r="W46" s="15">
        <v>0.275</v>
      </c>
      <c r="X46" s="15">
        <v>0.025</v>
      </c>
      <c r="Y46" s="15">
        <v>0.025</v>
      </c>
      <c r="Z46" s="15">
        <v>0.025</v>
      </c>
      <c r="AA46" s="15">
        <v>0.075</v>
      </c>
      <c r="AB46" s="15">
        <v>0.425</v>
      </c>
      <c r="AC46" s="15">
        <v>0.425</v>
      </c>
      <c r="AD46" s="15">
        <v>0.425</v>
      </c>
      <c r="AE46" s="15">
        <v>0.025</v>
      </c>
      <c r="AF46" s="15">
        <v>0.025</v>
      </c>
      <c r="AG46" s="15">
        <v>0.025</v>
      </c>
      <c r="AH46" s="15">
        <v>0.125</v>
      </c>
      <c r="AI46" s="15">
        <v>0.125</v>
      </c>
      <c r="AJ46" s="15">
        <v>0.325</v>
      </c>
      <c r="AK46" s="15">
        <v>0.025</v>
      </c>
      <c r="AL46" s="15">
        <v>0.425</v>
      </c>
      <c r="AM46" s="15">
        <v>0.475</v>
      </c>
      <c r="AN46" s="15">
        <v>0.075</v>
      </c>
      <c r="AO46" s="15">
        <v>0.425</v>
      </c>
      <c r="AP46" s="15">
        <v>0.025</v>
      </c>
      <c r="AQ46" s="15">
        <v>0.025</v>
      </c>
      <c r="AR46" s="15">
        <v>0.175</v>
      </c>
      <c r="AS46" s="15">
        <v>0.325</v>
      </c>
      <c r="AT46" s="15">
        <v>0.025</v>
      </c>
      <c r="AU46" s="15">
        <v>0.075</v>
      </c>
      <c r="AV46" s="15">
        <v>0.125</v>
      </c>
      <c r="AW46" s="15">
        <v>0.025</v>
      </c>
      <c r="AX46" s="15">
        <v>0.175</v>
      </c>
      <c r="AY46" s="15">
        <v>0.425</v>
      </c>
      <c r="AZ46" s="15">
        <v>0.025</v>
      </c>
      <c r="BA46" s="15">
        <v>0.175</v>
      </c>
      <c r="BB46" s="15">
        <v>0.425</v>
      </c>
      <c r="BC46" s="15">
        <v>0.175</v>
      </c>
      <c r="BD46" s="15">
        <v>0.075</v>
      </c>
      <c r="BE46" s="15">
        <v>0.075</v>
      </c>
      <c r="BF46" s="15">
        <v>0.075</v>
      </c>
      <c r="BG46" s="15">
        <v>0.425</v>
      </c>
      <c r="BH46" s="15">
        <v>0.075</v>
      </c>
      <c r="BI46" s="15">
        <v>0.025</v>
      </c>
      <c r="BJ46" s="15">
        <v>0.275</v>
      </c>
      <c r="BK46" s="15">
        <v>0.225</v>
      </c>
      <c r="BL46" s="15">
        <v>0.425</v>
      </c>
      <c r="BM46" s="15">
        <v>0.125</v>
      </c>
      <c r="BN46" s="15">
        <v>0.375</v>
      </c>
      <c r="BO46" s="15">
        <v>0.175</v>
      </c>
      <c r="BP46" s="15">
        <v>0.025</v>
      </c>
      <c r="BQ46" s="15">
        <v>0.025</v>
      </c>
      <c r="BR46" s="15">
        <v>0.025</v>
      </c>
      <c r="BS46" s="15">
        <v>0.075</v>
      </c>
      <c r="BT46" s="15">
        <v>0.425</v>
      </c>
      <c r="BU46" s="15">
        <v>0.025</v>
      </c>
      <c r="BV46" s="15">
        <v>0.275</v>
      </c>
      <c r="BW46" s="15">
        <v>0.175</v>
      </c>
      <c r="BX46" s="15">
        <v>0.025</v>
      </c>
      <c r="BY46" s="15">
        <v>0.025</v>
      </c>
      <c r="BZ46" s="15">
        <v>0.025</v>
      </c>
      <c r="CA46" s="15">
        <v>0.025</v>
      </c>
      <c r="CB46" s="15">
        <v>0.375</v>
      </c>
      <c r="CC46" s="15">
        <v>0.125</v>
      </c>
      <c r="CD46" s="15">
        <v>0.125</v>
      </c>
      <c r="CE46" s="15">
        <v>0.375</v>
      </c>
      <c r="CF46" s="15">
        <v>0.175</v>
      </c>
      <c r="CG46" s="15">
        <v>0.025</v>
      </c>
      <c r="CH46" s="15">
        <v>0.125</v>
      </c>
      <c r="CI46" s="15">
        <v>0.075</v>
      </c>
      <c r="CJ46" s="15">
        <v>0.175</v>
      </c>
      <c r="CK46" s="15">
        <v>0.025</v>
      </c>
      <c r="CL46" s="15">
        <v>0.125</v>
      </c>
      <c r="CM46" s="15">
        <v>0.075</v>
      </c>
      <c r="CN46" s="15">
        <v>0.425</v>
      </c>
      <c r="CO46" s="15">
        <v>0.025</v>
      </c>
      <c r="CP46" s="15">
        <v>0.425</v>
      </c>
      <c r="CQ46" s="15">
        <v>0.225</v>
      </c>
      <c r="CR46" s="15">
        <v>0.225</v>
      </c>
      <c r="CS46" s="15">
        <v>0.175</v>
      </c>
      <c r="CT46" s="15">
        <v>0.375</v>
      </c>
      <c r="CU46" s="15">
        <v>0.425</v>
      </c>
      <c r="CV46" s="15">
        <v>0.175</v>
      </c>
      <c r="CW46" s="15">
        <v>0.125</v>
      </c>
      <c r="CX46" s="15">
        <v>0.025</v>
      </c>
      <c r="CY46" s="15">
        <v>0.425</v>
      </c>
      <c r="CZ46" s="15">
        <v>0.125</v>
      </c>
      <c r="DA46" s="15">
        <v>0.325</v>
      </c>
      <c r="DB46" s="15">
        <v>0.025</v>
      </c>
      <c r="DC46" s="15">
        <v>0.025</v>
      </c>
      <c r="DE46">
        <f t="shared" si="126"/>
        <v>35.1874445886056</v>
      </c>
      <c r="DF46">
        <f t="shared" ref="DF46:EK46" si="133">DF45*(1-I45*0.5)+$C46*I45*0.5*0.8+I95-(0.22/3)*DF45</f>
        <v>41.7535120786539</v>
      </c>
      <c r="DG46">
        <f t="shared" si="133"/>
        <v>65.9118222002582</v>
      </c>
      <c r="DH46">
        <f t="shared" si="133"/>
        <v>29.5882731414329</v>
      </c>
      <c r="DI46">
        <f t="shared" si="133"/>
        <v>43.7125482025517</v>
      </c>
      <c r="DJ46">
        <f t="shared" si="133"/>
        <v>56.9183380080305</v>
      </c>
      <c r="DK46">
        <f t="shared" si="133"/>
        <v>47.958554064111</v>
      </c>
      <c r="DL46">
        <f t="shared" si="133"/>
        <v>43.1346149033202</v>
      </c>
      <c r="DM46">
        <f t="shared" si="133"/>
        <v>52.9637941726967</v>
      </c>
      <c r="DN46">
        <f t="shared" si="133"/>
        <v>77.9456560481107</v>
      </c>
      <c r="DO46">
        <f t="shared" si="133"/>
        <v>35.3532496250738</v>
      </c>
      <c r="DP46">
        <f t="shared" si="133"/>
        <v>27.981977956481</v>
      </c>
      <c r="DQ46">
        <f t="shared" si="133"/>
        <v>71.401396569286</v>
      </c>
      <c r="DR46">
        <f t="shared" si="133"/>
        <v>32.0043536014571</v>
      </c>
      <c r="DS46">
        <f t="shared" si="133"/>
        <v>32.6554277821866</v>
      </c>
      <c r="DT46">
        <f t="shared" si="133"/>
        <v>26.5723069560978</v>
      </c>
      <c r="DU46">
        <f t="shared" si="133"/>
        <v>65.5531428962096</v>
      </c>
      <c r="DV46">
        <f t="shared" si="133"/>
        <v>37.9140921115744</v>
      </c>
      <c r="DW46">
        <f t="shared" si="133"/>
        <v>75.0403827884462</v>
      </c>
      <c r="DX46">
        <f t="shared" si="133"/>
        <v>58.6622233822444</v>
      </c>
      <c r="DY46">
        <f t="shared" si="133"/>
        <v>40.1956563338607</v>
      </c>
      <c r="DZ46">
        <f t="shared" si="133"/>
        <v>76.5101153433562</v>
      </c>
      <c r="EA46">
        <f t="shared" si="133"/>
        <v>60.5216213795536</v>
      </c>
      <c r="EB46">
        <f t="shared" si="133"/>
        <v>51.4763250916495</v>
      </c>
      <c r="EC46">
        <f t="shared" si="133"/>
        <v>25.5067252653458</v>
      </c>
      <c r="ED46">
        <f t="shared" si="133"/>
        <v>29.7453983395765</v>
      </c>
      <c r="EE46">
        <f t="shared" si="133"/>
        <v>48.8574198067263</v>
      </c>
      <c r="EF46">
        <f t="shared" si="133"/>
        <v>49.2773864213957</v>
      </c>
      <c r="EG46">
        <f t="shared" si="133"/>
        <v>43.5027482095763</v>
      </c>
      <c r="EH46">
        <f t="shared" si="133"/>
        <v>47.6156996446127</v>
      </c>
      <c r="EI46">
        <f t="shared" si="133"/>
        <v>44.3618364349273</v>
      </c>
      <c r="EJ46">
        <f t="shared" si="133"/>
        <v>31.772389055009</v>
      </c>
      <c r="EK46">
        <f t="shared" si="133"/>
        <v>36.7910744679833</v>
      </c>
      <c r="EL46">
        <f t="shared" ref="EL46:FQ46" si="134">EL45*(1-AO45*0.5)+$C46*AO45*0.5*0.8+AO95-(0.22/3)*EL45</f>
        <v>58.9588134049473</v>
      </c>
      <c r="EM46">
        <f t="shared" si="134"/>
        <v>31.8943084595001</v>
      </c>
      <c r="EN46">
        <f t="shared" si="134"/>
        <v>31.6463181793774</v>
      </c>
      <c r="EO46">
        <f t="shared" si="134"/>
        <v>35.258420006893</v>
      </c>
      <c r="EP46">
        <f t="shared" si="134"/>
        <v>38.9719162318127</v>
      </c>
      <c r="EQ46">
        <f t="shared" si="134"/>
        <v>37.8985286931071</v>
      </c>
      <c r="ER46">
        <f t="shared" si="134"/>
        <v>28.8063466378821</v>
      </c>
      <c r="ES46">
        <f t="shared" si="134"/>
        <v>34.7763362111772</v>
      </c>
      <c r="ET46">
        <f t="shared" si="134"/>
        <v>34.9177153553894</v>
      </c>
      <c r="EU46">
        <f t="shared" si="134"/>
        <v>35.3664378386762</v>
      </c>
      <c r="EV46">
        <f t="shared" si="134"/>
        <v>49.2899693275352</v>
      </c>
      <c r="EW46">
        <f t="shared" si="134"/>
        <v>32.0024814074062</v>
      </c>
      <c r="EX46">
        <f t="shared" si="134"/>
        <v>28.5694977291855</v>
      </c>
      <c r="EY46">
        <f t="shared" si="134"/>
        <v>32.2049398417864</v>
      </c>
      <c r="EZ46">
        <f t="shared" si="134"/>
        <v>43.7941117235957</v>
      </c>
      <c r="FA46">
        <f t="shared" si="134"/>
        <v>32.6195424758008</v>
      </c>
      <c r="FB46">
        <f t="shared" si="134"/>
        <v>35.5983120415161</v>
      </c>
      <c r="FC46">
        <f t="shared" si="134"/>
        <v>47.765068252803</v>
      </c>
      <c r="FD46">
        <f t="shared" si="134"/>
        <v>34.9672454739403</v>
      </c>
      <c r="FE46">
        <f t="shared" si="134"/>
        <v>43.607581455502</v>
      </c>
      <c r="FF46">
        <f t="shared" si="134"/>
        <v>104.178352014377</v>
      </c>
      <c r="FG46">
        <f t="shared" si="134"/>
        <v>59.8457956423545</v>
      </c>
      <c r="FH46">
        <f t="shared" si="134"/>
        <v>33.3339374529592</v>
      </c>
      <c r="FI46">
        <f t="shared" si="134"/>
        <v>34.3449858339899</v>
      </c>
      <c r="FJ46">
        <f t="shared" si="134"/>
        <v>87.7301976941353</v>
      </c>
      <c r="FK46">
        <f t="shared" si="134"/>
        <v>59.5051449387074</v>
      </c>
      <c r="FL46">
        <f t="shared" si="134"/>
        <v>84.4786582596748</v>
      </c>
      <c r="FM46">
        <f t="shared" si="134"/>
        <v>30.8480883763712</v>
      </c>
      <c r="FN46">
        <f t="shared" si="134"/>
        <v>31.8549182330308</v>
      </c>
      <c r="FO46">
        <f t="shared" si="134"/>
        <v>37.8355447916273</v>
      </c>
      <c r="FP46">
        <f t="shared" si="134"/>
        <v>47.830642019179</v>
      </c>
      <c r="FQ46">
        <f t="shared" si="134"/>
        <v>54.9074951738513</v>
      </c>
      <c r="FR46">
        <f t="shared" ref="FR46:GZ46" si="135">FR45*(1-BU45*0.5)+$C46*BU45*0.5*0.8+BU95-(0.22/3)*FR45</f>
        <v>62.7047129946705</v>
      </c>
      <c r="FS46">
        <f t="shared" si="135"/>
        <v>98.2461125347876</v>
      </c>
      <c r="FT46">
        <f t="shared" si="135"/>
        <v>34.8605078263108</v>
      </c>
      <c r="FU46">
        <f t="shared" si="135"/>
        <v>42.7454374917734</v>
      </c>
      <c r="FV46">
        <f t="shared" si="135"/>
        <v>28.5846155330361</v>
      </c>
      <c r="FW46">
        <f t="shared" si="135"/>
        <v>27.7446039068035</v>
      </c>
      <c r="FX46">
        <f t="shared" si="135"/>
        <v>43.6186089602102</v>
      </c>
      <c r="FY46">
        <f t="shared" si="135"/>
        <v>48.1426282894937</v>
      </c>
      <c r="FZ46">
        <f t="shared" si="135"/>
        <v>43.6489134785599</v>
      </c>
      <c r="GA46">
        <f t="shared" si="135"/>
        <v>53.605486566335</v>
      </c>
      <c r="GB46">
        <f t="shared" si="135"/>
        <v>39.2392239356869</v>
      </c>
      <c r="GC46">
        <f t="shared" si="135"/>
        <v>44.7609334821136</v>
      </c>
      <c r="GD46">
        <f t="shared" si="135"/>
        <v>48.6963821886636</v>
      </c>
      <c r="GE46">
        <f t="shared" si="135"/>
        <v>51.0526300266044</v>
      </c>
      <c r="GF46">
        <f t="shared" si="135"/>
        <v>27.9917123714435</v>
      </c>
      <c r="GG46">
        <f t="shared" si="135"/>
        <v>28.5434036498857</v>
      </c>
      <c r="GH46">
        <f t="shared" si="135"/>
        <v>34.5693367953738</v>
      </c>
      <c r="GI46">
        <f t="shared" si="135"/>
        <v>43.9575293300341</v>
      </c>
      <c r="GJ46">
        <f t="shared" si="135"/>
        <v>38.8216861734629</v>
      </c>
      <c r="GK46">
        <f t="shared" si="135"/>
        <v>64.6062655957503</v>
      </c>
      <c r="GL46">
        <f t="shared" si="135"/>
        <v>25.4083354320834</v>
      </c>
      <c r="GM46">
        <f t="shared" si="135"/>
        <v>36.7473031352875</v>
      </c>
      <c r="GN46">
        <f t="shared" si="135"/>
        <v>70.8276140000612</v>
      </c>
      <c r="GO46">
        <f t="shared" si="135"/>
        <v>38.772433126707</v>
      </c>
      <c r="GP46">
        <f t="shared" si="135"/>
        <v>30.8081003278654</v>
      </c>
      <c r="GQ46">
        <f t="shared" si="135"/>
        <v>107.192966922746</v>
      </c>
      <c r="GR46">
        <f t="shared" si="135"/>
        <v>26.8880169490568</v>
      </c>
      <c r="GS46">
        <f t="shared" si="135"/>
        <v>31.7437914356557</v>
      </c>
      <c r="GT46">
        <f t="shared" si="135"/>
        <v>38.6701631690186</v>
      </c>
      <c r="GU46">
        <f t="shared" si="135"/>
        <v>35.8838110649375</v>
      </c>
      <c r="GV46">
        <f t="shared" si="135"/>
        <v>50.2330311004645</v>
      </c>
      <c r="GW46">
        <f t="shared" si="135"/>
        <v>50.233397648912</v>
      </c>
      <c r="GX46">
        <f t="shared" si="135"/>
        <v>109.387982994016</v>
      </c>
      <c r="GY46">
        <f t="shared" si="135"/>
        <v>33.9954962392317</v>
      </c>
      <c r="GZ46">
        <f t="shared" si="135"/>
        <v>32.3632232094969</v>
      </c>
      <c r="HA46" s="17">
        <v>22.3333333333333</v>
      </c>
      <c r="HB46">
        <f t="shared" si="7"/>
        <v>45.8525155593503</v>
      </c>
    </row>
    <row r="47" spans="1:210">
      <c r="A47" s="2">
        <v>42793.9375</v>
      </c>
      <c r="B47" s="3">
        <v>24.1666666666667</v>
      </c>
      <c r="C47" s="3">
        <v>85</v>
      </c>
      <c r="E47" s="9">
        <v>0</v>
      </c>
      <c r="F47">
        <v>0</v>
      </c>
      <c r="H47" s="15">
        <v>0.425</v>
      </c>
      <c r="I47" s="15">
        <v>0.075</v>
      </c>
      <c r="J47" s="15">
        <v>0.425</v>
      </c>
      <c r="K47" s="15">
        <v>0.425</v>
      </c>
      <c r="L47" s="15">
        <v>0.425</v>
      </c>
      <c r="M47" s="15">
        <v>0.075</v>
      </c>
      <c r="N47" s="15">
        <v>0.025</v>
      </c>
      <c r="O47" s="15">
        <v>0.075</v>
      </c>
      <c r="P47" s="15">
        <v>0.025</v>
      </c>
      <c r="Q47" s="15">
        <v>0.125</v>
      </c>
      <c r="R47" s="15">
        <v>0.425</v>
      </c>
      <c r="S47" s="15">
        <v>0.475</v>
      </c>
      <c r="T47" s="15">
        <v>0.175</v>
      </c>
      <c r="U47" s="15">
        <v>0.025</v>
      </c>
      <c r="V47" s="15">
        <v>0.075</v>
      </c>
      <c r="W47" s="15">
        <v>0.175</v>
      </c>
      <c r="X47" s="15">
        <v>0.425</v>
      </c>
      <c r="Y47" s="15">
        <v>0.025</v>
      </c>
      <c r="Z47" s="15">
        <v>0.025</v>
      </c>
      <c r="AA47" s="15">
        <v>0.125</v>
      </c>
      <c r="AB47" s="15">
        <v>0.125</v>
      </c>
      <c r="AC47" s="15">
        <v>0.275</v>
      </c>
      <c r="AD47" s="15">
        <v>0.125</v>
      </c>
      <c r="AE47" s="15">
        <v>0.025</v>
      </c>
      <c r="AF47" s="15">
        <v>0.025</v>
      </c>
      <c r="AG47" s="15">
        <v>0.275</v>
      </c>
      <c r="AH47" s="15">
        <v>0.075</v>
      </c>
      <c r="AI47" s="15">
        <v>0.025</v>
      </c>
      <c r="AJ47" s="15">
        <v>0.025</v>
      </c>
      <c r="AK47" s="15">
        <v>0.025</v>
      </c>
      <c r="AL47" s="15">
        <v>0.325</v>
      </c>
      <c r="AM47" s="15">
        <v>0.075</v>
      </c>
      <c r="AN47" s="15">
        <v>0.175</v>
      </c>
      <c r="AO47" s="15">
        <v>0.025</v>
      </c>
      <c r="AP47" s="15">
        <v>0.025</v>
      </c>
      <c r="AQ47" s="15">
        <v>0.025</v>
      </c>
      <c r="AR47" s="15">
        <v>0.025</v>
      </c>
      <c r="AS47" s="15">
        <v>0.375</v>
      </c>
      <c r="AT47" s="15">
        <v>0.375</v>
      </c>
      <c r="AU47" s="15">
        <v>0.125</v>
      </c>
      <c r="AV47" s="15">
        <v>0.075</v>
      </c>
      <c r="AW47" s="15">
        <v>0.225</v>
      </c>
      <c r="AX47" s="15">
        <v>0.325</v>
      </c>
      <c r="AY47" s="15">
        <v>0.425</v>
      </c>
      <c r="AZ47" s="15">
        <v>0.425</v>
      </c>
      <c r="BA47" s="15">
        <v>0.025</v>
      </c>
      <c r="BB47" s="15">
        <v>0.375</v>
      </c>
      <c r="BC47" s="15">
        <v>0.025</v>
      </c>
      <c r="BD47" s="15">
        <v>0.175</v>
      </c>
      <c r="BE47" s="15">
        <v>0.125</v>
      </c>
      <c r="BF47" s="15">
        <v>0.075</v>
      </c>
      <c r="BG47" s="15">
        <v>0.175</v>
      </c>
      <c r="BH47" s="15">
        <v>0.075</v>
      </c>
      <c r="BI47" s="15">
        <v>0.075</v>
      </c>
      <c r="BJ47" s="15">
        <v>0.075</v>
      </c>
      <c r="BK47" s="15">
        <v>0.025</v>
      </c>
      <c r="BL47" s="15">
        <v>0.325</v>
      </c>
      <c r="BM47" s="15">
        <v>0.225</v>
      </c>
      <c r="BN47" s="15">
        <v>0.175</v>
      </c>
      <c r="BO47" s="15">
        <v>0.025</v>
      </c>
      <c r="BP47" s="15">
        <v>0.075</v>
      </c>
      <c r="BQ47" s="15">
        <v>0.125</v>
      </c>
      <c r="BR47" s="15">
        <v>0.125</v>
      </c>
      <c r="BS47" s="15">
        <v>0.325</v>
      </c>
      <c r="BT47" s="15">
        <v>0.075</v>
      </c>
      <c r="BU47" s="15">
        <v>0.475</v>
      </c>
      <c r="BV47" s="15">
        <v>0.225</v>
      </c>
      <c r="BW47" s="15">
        <v>0.325</v>
      </c>
      <c r="BX47" s="15">
        <v>0.425</v>
      </c>
      <c r="BY47" s="15">
        <v>0.025</v>
      </c>
      <c r="BZ47" s="15">
        <v>0.075</v>
      </c>
      <c r="CA47" s="15">
        <v>0.025</v>
      </c>
      <c r="CB47" s="15">
        <v>0.025</v>
      </c>
      <c r="CC47" s="15">
        <v>0.225</v>
      </c>
      <c r="CD47" s="15">
        <v>0.425</v>
      </c>
      <c r="CE47" s="15">
        <v>0.425</v>
      </c>
      <c r="CF47" s="15">
        <v>0.075</v>
      </c>
      <c r="CG47" s="15">
        <v>0.075</v>
      </c>
      <c r="CH47" s="15">
        <v>0.075</v>
      </c>
      <c r="CI47" s="15">
        <v>0.175</v>
      </c>
      <c r="CJ47" s="15">
        <v>0.025</v>
      </c>
      <c r="CK47" s="15">
        <v>0.025</v>
      </c>
      <c r="CL47" s="15">
        <v>0.025</v>
      </c>
      <c r="CM47" s="15">
        <v>0.075</v>
      </c>
      <c r="CN47" s="15">
        <v>0.025</v>
      </c>
      <c r="CO47" s="15">
        <v>0.075</v>
      </c>
      <c r="CP47" s="15">
        <v>0.025</v>
      </c>
      <c r="CQ47" s="15">
        <v>0.025</v>
      </c>
      <c r="CR47" s="15">
        <v>0.025</v>
      </c>
      <c r="CS47" s="15">
        <v>0.025</v>
      </c>
      <c r="CT47" s="15">
        <v>0.075</v>
      </c>
      <c r="CU47" s="15">
        <v>0.025</v>
      </c>
      <c r="CV47" s="15">
        <v>0.075</v>
      </c>
      <c r="CW47" s="15">
        <v>0.275</v>
      </c>
      <c r="CX47" s="15">
        <v>0.425</v>
      </c>
      <c r="CY47" s="15">
        <v>0.025</v>
      </c>
      <c r="CZ47" s="15">
        <v>0.325</v>
      </c>
      <c r="DA47" s="15">
        <v>0.425</v>
      </c>
      <c r="DB47" s="15">
        <v>0.375</v>
      </c>
      <c r="DC47" s="15">
        <v>0.025</v>
      </c>
      <c r="DE47">
        <f t="shared" si="126"/>
        <v>35.4781305839382</v>
      </c>
      <c r="DF47">
        <f t="shared" ref="DF47:EK47" si="136">DF46*(1-I46*0.5)+$C47*I46*0.5*0.8+I96-(0.22/3)*DF46</f>
        <v>39.0196689585695</v>
      </c>
      <c r="DG47">
        <f t="shared" si="136"/>
        <v>61.1043907947361</v>
      </c>
      <c r="DH47">
        <f t="shared" si="136"/>
        <v>31.7397857159833</v>
      </c>
      <c r="DI47">
        <f t="shared" si="136"/>
        <v>42.0249270717051</v>
      </c>
      <c r="DJ47">
        <f t="shared" si="136"/>
        <v>53.9910135282048</v>
      </c>
      <c r="DK47">
        <f t="shared" si="136"/>
        <v>45.1931476553387</v>
      </c>
      <c r="DL47">
        <f t="shared" si="136"/>
        <v>41.5254963789525</v>
      </c>
      <c r="DM47">
        <f t="shared" si="136"/>
        <v>49.6436403185562</v>
      </c>
      <c r="DN47">
        <f t="shared" si="136"/>
        <v>70.3648307622285</v>
      </c>
      <c r="DO47">
        <f t="shared" si="136"/>
        <v>39.6981124405735</v>
      </c>
      <c r="DP47">
        <f t="shared" si="136"/>
        <v>31.4324442706562</v>
      </c>
      <c r="DQ47">
        <f t="shared" si="136"/>
        <v>66.0377417828568</v>
      </c>
      <c r="DR47">
        <f t="shared" si="136"/>
        <v>33.7068778905196</v>
      </c>
      <c r="DS47">
        <f t="shared" si="136"/>
        <v>31.5861178696609</v>
      </c>
      <c r="DT47">
        <f t="shared" si="136"/>
        <v>30.3199789061872</v>
      </c>
      <c r="DU47">
        <f t="shared" si="136"/>
        <v>60.7764981309516</v>
      </c>
      <c r="DV47">
        <f t="shared" si="136"/>
        <v>35.5097992053309</v>
      </c>
      <c r="DW47">
        <f t="shared" si="136"/>
        <v>69.4494165991046</v>
      </c>
      <c r="DX47">
        <f t="shared" si="136"/>
        <v>54.7104936240457</v>
      </c>
      <c r="DY47">
        <f t="shared" si="136"/>
        <v>43.1563978984322</v>
      </c>
      <c r="DZ47">
        <f t="shared" si="136"/>
        <v>69.0909740410469</v>
      </c>
      <c r="EA47">
        <f t="shared" si="136"/>
        <v>57.6725246018978</v>
      </c>
      <c r="EB47">
        <f t="shared" si="136"/>
        <v>47.9079405212829</v>
      </c>
      <c r="EC47">
        <f t="shared" si="136"/>
        <v>24.1673980134036</v>
      </c>
      <c r="ED47">
        <f t="shared" si="136"/>
        <v>28.0422516487629</v>
      </c>
      <c r="EE47">
        <f t="shared" si="136"/>
        <v>46.4709536163126</v>
      </c>
      <c r="EF47">
        <f t="shared" si="136"/>
        <v>46.8338747658228</v>
      </c>
      <c r="EG47">
        <f t="shared" si="136"/>
        <v>44.2933500901512</v>
      </c>
      <c r="EH47">
        <f t="shared" si="136"/>
        <v>44.3786854251168</v>
      </c>
      <c r="EI47">
        <f t="shared" si="136"/>
        <v>46.1317448539439</v>
      </c>
      <c r="EJ47">
        <f t="shared" si="136"/>
        <v>38.046471457077</v>
      </c>
      <c r="EK47">
        <f t="shared" si="136"/>
        <v>35.2633970477818</v>
      </c>
      <c r="EL47">
        <f t="shared" ref="EL47:FQ47" si="137">EL46*(1-AO46*0.5)+$C47*AO46*0.5*0.8+AO96-(0.22/3)*EL46</f>
        <v>56.5564192400332</v>
      </c>
      <c r="EM47">
        <f t="shared" si="137"/>
        <v>30.0067136500597</v>
      </c>
      <c r="EN47">
        <f t="shared" si="137"/>
        <v>29.7800092023142</v>
      </c>
      <c r="EO47">
        <f t="shared" si="137"/>
        <v>35.5376907891177</v>
      </c>
      <c r="EP47">
        <f t="shared" si="137"/>
        <v>40.8310393204769</v>
      </c>
      <c r="EQ47">
        <f t="shared" si="137"/>
        <v>35.4955716469487</v>
      </c>
      <c r="ER47">
        <f t="shared" si="137"/>
        <v>28.1636432188502</v>
      </c>
      <c r="ES47">
        <f t="shared" si="137"/>
        <v>34.3025505424923</v>
      </c>
      <c r="ET47">
        <f t="shared" si="137"/>
        <v>32.7706114540518</v>
      </c>
      <c r="EU47">
        <f t="shared" si="137"/>
        <v>35.6283357529558</v>
      </c>
      <c r="EV47">
        <f t="shared" si="137"/>
        <v>49.6512530947481</v>
      </c>
      <c r="EW47">
        <f t="shared" si="137"/>
        <v>30.1056017532705</v>
      </c>
      <c r="EX47">
        <f t="shared" si="137"/>
        <v>29.9245701777415</v>
      </c>
      <c r="EY47">
        <f t="shared" si="137"/>
        <v>37.4496945370091</v>
      </c>
      <c r="EZ47">
        <f t="shared" si="137"/>
        <v>42.7005587547174</v>
      </c>
      <c r="FA47">
        <f t="shared" si="137"/>
        <v>31.5542098513995</v>
      </c>
      <c r="FB47">
        <f t="shared" si="137"/>
        <v>34.2028324569147</v>
      </c>
      <c r="FC47">
        <f t="shared" si="137"/>
        <v>45.0211065214506</v>
      </c>
      <c r="FD47">
        <f t="shared" si="137"/>
        <v>39.422441142639</v>
      </c>
      <c r="FE47">
        <f t="shared" si="137"/>
        <v>41.3244078441839</v>
      </c>
      <c r="FF47">
        <f t="shared" si="137"/>
        <v>96.0863767998095</v>
      </c>
      <c r="FG47">
        <f t="shared" si="137"/>
        <v>56.5783070610914</v>
      </c>
      <c r="FH47">
        <f t="shared" si="137"/>
        <v>34.789380742951</v>
      </c>
      <c r="FI47">
        <f t="shared" si="137"/>
        <v>38.9780440497745</v>
      </c>
      <c r="FJ47">
        <f t="shared" si="137"/>
        <v>80.0635125073485</v>
      </c>
      <c r="FK47">
        <f t="shared" si="137"/>
        <v>56.7342196338612</v>
      </c>
      <c r="FL47">
        <f t="shared" si="137"/>
        <v>76.8416740562438</v>
      </c>
      <c r="FM47">
        <f t="shared" si="137"/>
        <v>29.050294124066</v>
      </c>
      <c r="FN47">
        <f t="shared" si="137"/>
        <v>29.970704418029</v>
      </c>
      <c r="FO47">
        <f t="shared" si="137"/>
        <v>35.4379938636793</v>
      </c>
      <c r="FP47">
        <f t="shared" si="137"/>
        <v>45.07941252872</v>
      </c>
      <c r="FQ47">
        <f t="shared" si="137"/>
        <v>53.6631028033255</v>
      </c>
      <c r="FR47">
        <f t="shared" ref="FR47:GZ47" si="138">FR46*(1-BU46*0.5)+$C47*BU46*0.5*0.8+BU96-(0.22/3)*FR46</f>
        <v>58.1725584626279</v>
      </c>
      <c r="FS47">
        <f t="shared" si="138"/>
        <v>86.8825571420365</v>
      </c>
      <c r="FT47">
        <f t="shared" si="138"/>
        <v>35.2037761509124</v>
      </c>
      <c r="FU47">
        <f t="shared" si="138"/>
        <v>39.9264541070628</v>
      </c>
      <c r="FV47">
        <f t="shared" si="138"/>
        <v>26.9811026997839</v>
      </c>
      <c r="FW47">
        <f t="shared" si="138"/>
        <v>26.2131920714695</v>
      </c>
      <c r="FX47">
        <f t="shared" si="138"/>
        <v>40.7246783577922</v>
      </c>
      <c r="FY47">
        <f t="shared" si="138"/>
        <v>48.3354260773174</v>
      </c>
      <c r="FZ47">
        <f t="shared" si="138"/>
        <v>41.9699360643888</v>
      </c>
      <c r="GA47">
        <f t="shared" si="138"/>
        <v>50.5740746410745</v>
      </c>
      <c r="GB47">
        <f t="shared" si="138"/>
        <v>41.7543263591285</v>
      </c>
      <c r="GC47">
        <f t="shared" si="138"/>
        <v>43.5118833470737</v>
      </c>
      <c r="GD47">
        <f t="shared" si="138"/>
        <v>45.3666093841366</v>
      </c>
      <c r="GE47">
        <f t="shared" si="138"/>
        <v>48.3679811146573</v>
      </c>
      <c r="GF47">
        <f t="shared" si="138"/>
        <v>27.4392975836085</v>
      </c>
      <c r="GG47">
        <f t="shared" si="138"/>
        <v>29.9026728961957</v>
      </c>
      <c r="GH47">
        <f t="shared" si="138"/>
        <v>32.4521353871042</v>
      </c>
      <c r="GI47">
        <f t="shared" si="138"/>
        <v>42.2366315960378</v>
      </c>
      <c r="GJ47">
        <f t="shared" si="138"/>
        <v>37.0689492892374</v>
      </c>
      <c r="GK47">
        <f t="shared" si="138"/>
        <v>60.5896413462984</v>
      </c>
      <c r="GL47">
        <f t="shared" si="138"/>
        <v>24.0774533074963</v>
      </c>
      <c r="GM47">
        <f t="shared" si="138"/>
        <v>40.6936989891178</v>
      </c>
      <c r="GN47">
        <f t="shared" si="138"/>
        <v>65.3154823983832</v>
      </c>
      <c r="GO47">
        <f t="shared" si="138"/>
        <v>39.2172226373272</v>
      </c>
      <c r="GP47">
        <f t="shared" si="138"/>
        <v>31.803130858467</v>
      </c>
      <c r="GQ47">
        <f t="shared" si="138"/>
        <v>91.9834680503965</v>
      </c>
      <c r="GR47">
        <f t="shared" si="138"/>
        <v>33.6525254377847</v>
      </c>
      <c r="GS47">
        <f t="shared" si="138"/>
        <v>32.588331646421</v>
      </c>
      <c r="GT47">
        <f t="shared" si="138"/>
        <v>37.6674660052269</v>
      </c>
      <c r="GU47">
        <f t="shared" si="138"/>
        <v>33.6537839485304</v>
      </c>
      <c r="GV47">
        <f t="shared" si="138"/>
        <v>50.3247563775818</v>
      </c>
      <c r="GW47">
        <f t="shared" si="138"/>
        <v>47.6600278016014</v>
      </c>
      <c r="GX47">
        <f t="shared" si="138"/>
        <v>94.640650337927</v>
      </c>
      <c r="GY47">
        <f t="shared" si="138"/>
        <v>31.9275494786976</v>
      </c>
      <c r="GZ47">
        <f t="shared" si="138"/>
        <v>30.435379884015</v>
      </c>
      <c r="HA47" s="17">
        <v>24.1666666666667</v>
      </c>
      <c r="HB47">
        <f t="shared" si="7"/>
        <v>44.1778557124632</v>
      </c>
    </row>
    <row r="48" spans="1:210">
      <c r="A48" s="2">
        <v>42793.9583333333</v>
      </c>
      <c r="B48" s="3">
        <v>27.1666666666667</v>
      </c>
      <c r="C48" s="3">
        <v>85</v>
      </c>
      <c r="E48" s="9">
        <v>0</v>
      </c>
      <c r="F48">
        <v>0</v>
      </c>
      <c r="H48" s="15">
        <v>0.075</v>
      </c>
      <c r="I48" s="15">
        <v>0.175</v>
      </c>
      <c r="J48" s="15">
        <v>0.075</v>
      </c>
      <c r="K48" s="15">
        <v>0.125</v>
      </c>
      <c r="L48" s="15">
        <v>0.025</v>
      </c>
      <c r="M48" s="15">
        <v>0.325</v>
      </c>
      <c r="N48" s="15">
        <v>0.175</v>
      </c>
      <c r="O48" s="15">
        <v>0.025</v>
      </c>
      <c r="P48" s="15">
        <v>0.275</v>
      </c>
      <c r="Q48" s="15">
        <v>0.275</v>
      </c>
      <c r="R48" s="15">
        <v>0.025</v>
      </c>
      <c r="S48" s="15">
        <v>0.175</v>
      </c>
      <c r="T48" s="15">
        <v>0.025</v>
      </c>
      <c r="U48" s="15">
        <v>0.125</v>
      </c>
      <c r="V48" s="15">
        <v>0.025</v>
      </c>
      <c r="W48" s="15">
        <v>0.025</v>
      </c>
      <c r="X48" s="15">
        <v>0.425</v>
      </c>
      <c r="Y48" s="15">
        <v>0.225</v>
      </c>
      <c r="Z48" s="15">
        <v>0.225</v>
      </c>
      <c r="AA48" s="15">
        <v>0.075</v>
      </c>
      <c r="AB48" s="15">
        <v>0.025</v>
      </c>
      <c r="AC48" s="15">
        <v>0.175</v>
      </c>
      <c r="AD48" s="15">
        <v>0.025</v>
      </c>
      <c r="AE48" s="15">
        <v>0.025</v>
      </c>
      <c r="AF48" s="15">
        <v>0.075</v>
      </c>
      <c r="AG48" s="15">
        <v>0.425</v>
      </c>
      <c r="AH48" s="15">
        <v>0.025</v>
      </c>
      <c r="AI48" s="15">
        <v>0.025</v>
      </c>
      <c r="AJ48" s="15">
        <v>0.025</v>
      </c>
      <c r="AK48" s="15">
        <v>0.275</v>
      </c>
      <c r="AL48" s="15">
        <v>0.275</v>
      </c>
      <c r="AM48" s="15">
        <v>0.425</v>
      </c>
      <c r="AN48" s="15">
        <v>0.075</v>
      </c>
      <c r="AO48" s="15">
        <v>0.175</v>
      </c>
      <c r="AP48" s="15">
        <v>0.225</v>
      </c>
      <c r="AQ48" s="15">
        <v>0.025</v>
      </c>
      <c r="AR48" s="15">
        <v>0.475</v>
      </c>
      <c r="AS48" s="15">
        <v>0.275</v>
      </c>
      <c r="AT48" s="15">
        <v>0.475</v>
      </c>
      <c r="AU48" s="15">
        <v>0.025</v>
      </c>
      <c r="AV48" s="15">
        <v>0.425</v>
      </c>
      <c r="AW48" s="15">
        <v>0.125</v>
      </c>
      <c r="AX48" s="15">
        <v>0.275</v>
      </c>
      <c r="AY48" s="15">
        <v>0.075</v>
      </c>
      <c r="AZ48" s="15">
        <v>0.275</v>
      </c>
      <c r="BA48" s="15">
        <v>0.125</v>
      </c>
      <c r="BB48" s="15">
        <v>0.175</v>
      </c>
      <c r="BC48" s="15">
        <v>0.425</v>
      </c>
      <c r="BD48" s="15">
        <v>0.025</v>
      </c>
      <c r="BE48" s="15">
        <v>0.325</v>
      </c>
      <c r="BF48" s="15">
        <v>0.025</v>
      </c>
      <c r="BG48" s="15">
        <v>0.225</v>
      </c>
      <c r="BH48" s="15">
        <v>0.075</v>
      </c>
      <c r="BI48" s="15">
        <v>0.325</v>
      </c>
      <c r="BJ48" s="15">
        <v>0.075</v>
      </c>
      <c r="BK48" s="15">
        <v>0.325</v>
      </c>
      <c r="BL48" s="15">
        <v>0.025</v>
      </c>
      <c r="BM48" s="15">
        <v>0.075</v>
      </c>
      <c r="BN48" s="15">
        <v>0.025</v>
      </c>
      <c r="BO48" s="15">
        <v>0.375</v>
      </c>
      <c r="BP48" s="15">
        <v>0.025</v>
      </c>
      <c r="BQ48" s="15">
        <v>0.175</v>
      </c>
      <c r="BR48" s="15">
        <v>0.025</v>
      </c>
      <c r="BS48" s="15">
        <v>0.075</v>
      </c>
      <c r="BT48" s="15">
        <v>0.025</v>
      </c>
      <c r="BU48" s="15">
        <v>0.025</v>
      </c>
      <c r="BV48" s="15">
        <v>0.225</v>
      </c>
      <c r="BW48" s="15">
        <v>0.075</v>
      </c>
      <c r="BX48" s="15">
        <v>0.425</v>
      </c>
      <c r="BY48" s="15">
        <v>0.025</v>
      </c>
      <c r="BZ48" s="15">
        <v>0.375</v>
      </c>
      <c r="CA48" s="15">
        <v>0.225</v>
      </c>
      <c r="CB48" s="15">
        <v>0.025</v>
      </c>
      <c r="CC48" s="15">
        <v>0.425</v>
      </c>
      <c r="CD48" s="15">
        <v>0.325</v>
      </c>
      <c r="CE48" s="15">
        <v>0.025</v>
      </c>
      <c r="CF48" s="15">
        <v>0.125</v>
      </c>
      <c r="CG48" s="15">
        <v>0.025</v>
      </c>
      <c r="CH48" s="15">
        <v>0.125</v>
      </c>
      <c r="CI48" s="15">
        <v>0.475</v>
      </c>
      <c r="CJ48" s="15">
        <v>0.025</v>
      </c>
      <c r="CK48" s="15">
        <v>0.425</v>
      </c>
      <c r="CL48" s="15">
        <v>0.125</v>
      </c>
      <c r="CM48" s="15">
        <v>0.025</v>
      </c>
      <c r="CN48" s="15">
        <v>0.175</v>
      </c>
      <c r="CO48" s="15">
        <v>0.025</v>
      </c>
      <c r="CP48" s="15">
        <v>0.075</v>
      </c>
      <c r="CQ48" s="15">
        <v>0.025</v>
      </c>
      <c r="CR48" s="15">
        <v>0.425</v>
      </c>
      <c r="CS48" s="15">
        <v>0.025</v>
      </c>
      <c r="CT48" s="15">
        <v>0.025</v>
      </c>
      <c r="CU48" s="15">
        <v>0.425</v>
      </c>
      <c r="CV48" s="15">
        <v>0.025</v>
      </c>
      <c r="CW48" s="15">
        <v>0.025</v>
      </c>
      <c r="CX48" s="15">
        <v>0.175</v>
      </c>
      <c r="CY48" s="15">
        <v>0.025</v>
      </c>
      <c r="CZ48" s="15">
        <v>0.075</v>
      </c>
      <c r="DA48" s="15">
        <v>0.175</v>
      </c>
      <c r="DB48" s="15">
        <v>0.325</v>
      </c>
      <c r="DC48" s="15">
        <v>0.425</v>
      </c>
      <c r="DE48">
        <f t="shared" si="126"/>
        <v>39.7872982586958</v>
      </c>
      <c r="DF48">
        <f t="shared" ref="DF48:EK48" si="139">DF47*(1-I47*0.5)+$C48*I47*0.5*0.8+I97-(0.22/3)*DF47</f>
        <v>37.244988982328</v>
      </c>
      <c r="DG48">
        <f t="shared" si="139"/>
        <v>58.088719092574</v>
      </c>
      <c r="DH48">
        <f t="shared" si="139"/>
        <v>37.117496965498</v>
      </c>
      <c r="DI48">
        <f t="shared" si="139"/>
        <v>44.4628020837094</v>
      </c>
      <c r="DJ48">
        <f t="shared" si="139"/>
        <v>50.5570095288288</v>
      </c>
      <c r="DK48">
        <f t="shared" si="139"/>
        <v>42.1640691482555</v>
      </c>
      <c r="DL48">
        <f t="shared" si="139"/>
        <v>39.4730871969519</v>
      </c>
      <c r="DM48">
        <f t="shared" si="139"/>
        <v>46.2325611912134</v>
      </c>
      <c r="DN48">
        <f t="shared" si="139"/>
        <v>65.0569412503591</v>
      </c>
      <c r="DO48">
        <f t="shared" si="139"/>
        <v>42.8010686346429</v>
      </c>
      <c r="DP48">
        <f t="shared" si="139"/>
        <v>37.8121928431939</v>
      </c>
      <c r="DQ48">
        <f t="shared" si="139"/>
        <v>61.366671646114</v>
      </c>
      <c r="DR48">
        <f t="shared" si="139"/>
        <v>31.6637042049167</v>
      </c>
      <c r="DS48">
        <f t="shared" si="139"/>
        <v>30.6353231391068</v>
      </c>
      <c r="DT48">
        <f t="shared" si="139"/>
        <v>31.3935156321088</v>
      </c>
      <c r="DU48">
        <f t="shared" si="139"/>
        <v>57.8545490818546</v>
      </c>
      <c r="DV48">
        <f t="shared" si="139"/>
        <v>33.31187477354</v>
      </c>
      <c r="DW48">
        <f t="shared" si="139"/>
        <v>64.3383416743481</v>
      </c>
      <c r="DX48">
        <f t="shared" si="139"/>
        <v>51.5289849067795</v>
      </c>
      <c r="DY48">
        <f t="shared" si="139"/>
        <v>41.5443205172285</v>
      </c>
      <c r="DZ48">
        <f t="shared" si="139"/>
        <v>63.8742936807262</v>
      </c>
      <c r="EA48">
        <f t="shared" si="139"/>
        <v>54.0886733434734</v>
      </c>
      <c r="EB48">
        <f t="shared" si="139"/>
        <v>44.6458422932062</v>
      </c>
      <c r="EC48">
        <f t="shared" si="139"/>
        <v>22.9430296839198</v>
      </c>
      <c r="ED48">
        <f t="shared" si="139"/>
        <v>31.480010259482</v>
      </c>
      <c r="EE48">
        <f t="shared" si="139"/>
        <v>43.870422923838</v>
      </c>
      <c r="EF48">
        <f t="shared" si="139"/>
        <v>43.6639671817563</v>
      </c>
      <c r="EG48">
        <f t="shared" si="139"/>
        <v>41.3415042074132</v>
      </c>
      <c r="EH48">
        <f t="shared" si="139"/>
        <v>41.4195149261276</v>
      </c>
      <c r="EI48">
        <f t="shared" si="139"/>
        <v>46.3023416925555</v>
      </c>
      <c r="EJ48">
        <f t="shared" si="139"/>
        <v>36.3796542039177</v>
      </c>
      <c r="EK48">
        <f t="shared" si="139"/>
        <v>35.5418673559303</v>
      </c>
      <c r="EL48">
        <f t="shared" ref="EL48:FQ48" si="140">EL47*(1-AO47*0.5)+$C48*AO47*0.5*0.8+AO97-(0.22/3)*EL47</f>
        <v>52.5519932552637</v>
      </c>
      <c r="EM48">
        <f t="shared" si="140"/>
        <v>28.2811373950962</v>
      </c>
      <c r="EN48">
        <f t="shared" si="140"/>
        <v>28.0738917457822</v>
      </c>
      <c r="EO48">
        <f t="shared" si="140"/>
        <v>33.3373723297184</v>
      </c>
      <c r="EP48">
        <f t="shared" si="140"/>
        <v>42.9309432310525</v>
      </c>
      <c r="EQ48">
        <f t="shared" si="140"/>
        <v>38.9871433757029</v>
      </c>
      <c r="ER48">
        <f t="shared" si="140"/>
        <v>28.588081681623</v>
      </c>
      <c r="ES48">
        <f t="shared" si="140"/>
        <v>33.0506845240327</v>
      </c>
      <c r="ET48">
        <f t="shared" si="140"/>
        <v>34.3307394921738</v>
      </c>
      <c r="EU48">
        <f t="shared" si="140"/>
        <v>38.2759865712171</v>
      </c>
      <c r="EV48">
        <f t="shared" si="140"/>
        <v>49.9092699184992</v>
      </c>
      <c r="EW48">
        <f t="shared" si="140"/>
        <v>35.9504172521274</v>
      </c>
      <c r="EX48">
        <f t="shared" si="140"/>
        <v>28.2060445708187</v>
      </c>
      <c r="EY48">
        <f t="shared" si="140"/>
        <v>40.4315658786059</v>
      </c>
      <c r="EZ48">
        <f t="shared" si="140"/>
        <v>39.8854274616041</v>
      </c>
      <c r="FA48">
        <f t="shared" si="140"/>
        <v>32.4292411002994</v>
      </c>
      <c r="FB48">
        <f t="shared" si="140"/>
        <v>33.8069477148505</v>
      </c>
      <c r="FC48">
        <f t="shared" si="140"/>
        <v>42.5812672153232</v>
      </c>
      <c r="FD48">
        <f t="shared" si="140"/>
        <v>39.0319985255312</v>
      </c>
      <c r="FE48">
        <f t="shared" si="140"/>
        <v>39.2942859747868</v>
      </c>
      <c r="FF48">
        <f t="shared" si="140"/>
        <v>87.9868033711639</v>
      </c>
      <c r="FG48">
        <f t="shared" si="140"/>
        <v>52.8575446951538</v>
      </c>
      <c r="FH48">
        <f t="shared" si="140"/>
        <v>32.653292229181</v>
      </c>
      <c r="FI48">
        <f t="shared" si="140"/>
        <v>40.8357219947027</v>
      </c>
      <c r="FJ48">
        <f t="shared" si="140"/>
        <v>72.8350430997329</v>
      </c>
      <c r="FK48">
        <f t="shared" si="140"/>
        <v>53.5594659760818</v>
      </c>
      <c r="FL48">
        <f t="shared" si="140"/>
        <v>71.0960970330829</v>
      </c>
      <c r="FM48">
        <f t="shared" si="140"/>
        <v>28.380553191982</v>
      </c>
      <c r="FN48">
        <f t="shared" si="140"/>
        <v>30.14968373458</v>
      </c>
      <c r="FO48">
        <f t="shared" si="140"/>
        <v>34.8743330305295</v>
      </c>
      <c r="FP48">
        <f t="shared" si="140"/>
        <v>45.4981844073635</v>
      </c>
      <c r="FQ48">
        <f t="shared" si="140"/>
        <v>50.2654422426235</v>
      </c>
      <c r="FR48">
        <f t="shared" ref="FR48:GZ48" si="141">FR47*(1-BU47*0.5)+$C48*BU47*0.5*0.8+BU97-(0.22/3)*FR47</f>
        <v>56.2405882071611</v>
      </c>
      <c r="FS48">
        <f t="shared" si="141"/>
        <v>78.3868819398081</v>
      </c>
      <c r="FT48">
        <f t="shared" si="141"/>
        <v>37.9515522753223</v>
      </c>
      <c r="FU48">
        <f t="shared" si="141"/>
        <v>42.9641426414607</v>
      </c>
      <c r="FV48">
        <f t="shared" si="141"/>
        <v>25.5152247180524</v>
      </c>
      <c r="FW48">
        <f t="shared" si="141"/>
        <v>25.8578966168817</v>
      </c>
      <c r="FX48">
        <f t="shared" si="141"/>
        <v>38.079143465415</v>
      </c>
      <c r="FY48">
        <f t="shared" si="141"/>
        <v>45.0366353390144</v>
      </c>
      <c r="FZ48">
        <f t="shared" si="141"/>
        <v>41.8205229457566</v>
      </c>
      <c r="GA48">
        <f t="shared" si="141"/>
        <v>50.5683183061673</v>
      </c>
      <c r="GB48">
        <f t="shared" si="141"/>
        <v>44.269548074811</v>
      </c>
      <c r="GC48">
        <f t="shared" si="141"/>
        <v>41.2393162761063</v>
      </c>
      <c r="GD48">
        <f t="shared" si="141"/>
        <v>42.8884768440615</v>
      </c>
      <c r="GE48">
        <f t="shared" si="141"/>
        <v>45.5571965411161</v>
      </c>
      <c r="GF48">
        <f t="shared" si="141"/>
        <v>28.9761438889115</v>
      </c>
      <c r="GG48">
        <f t="shared" si="141"/>
        <v>28.1860268059389</v>
      </c>
      <c r="GH48">
        <f t="shared" si="141"/>
        <v>30.5166604330444</v>
      </c>
      <c r="GI48">
        <f t="shared" si="141"/>
        <v>39.4613207173779</v>
      </c>
      <c r="GJ48">
        <f t="shared" si="141"/>
        <v>35.5104740763469</v>
      </c>
      <c r="GK48">
        <f t="shared" si="141"/>
        <v>56.2390304640744</v>
      </c>
      <c r="GL48">
        <f t="shared" si="141"/>
        <v>23.9588688992488</v>
      </c>
      <c r="GM48">
        <f t="shared" si="141"/>
        <v>38.0508231592186</v>
      </c>
      <c r="GN48">
        <f t="shared" si="141"/>
        <v>60.5592368258553</v>
      </c>
      <c r="GO48">
        <f t="shared" si="141"/>
        <v>36.70107769429</v>
      </c>
      <c r="GP48">
        <f t="shared" si="141"/>
        <v>29.9233621264486</v>
      </c>
      <c r="GQ48">
        <f t="shared" si="141"/>
        <v>84.3386336748109</v>
      </c>
      <c r="GR48">
        <f t="shared" si="141"/>
        <v>31.6140170043749</v>
      </c>
      <c r="GS48">
        <f t="shared" si="141"/>
        <v>31.526458222276</v>
      </c>
      <c r="GT48">
        <f t="shared" si="141"/>
        <v>39.0759085891249</v>
      </c>
      <c r="GU48">
        <f t="shared" si="141"/>
        <v>38.4844107032421</v>
      </c>
      <c r="GV48">
        <f t="shared" si="141"/>
        <v>46.855214788506</v>
      </c>
      <c r="GW48">
        <f t="shared" si="141"/>
        <v>47.4702045783904</v>
      </c>
      <c r="GX48">
        <f t="shared" si="141"/>
        <v>82.0391977830028</v>
      </c>
      <c r="GY48">
        <f t="shared" si="141"/>
        <v>36.349780323004</v>
      </c>
      <c r="GZ48">
        <f t="shared" si="141"/>
        <v>28.6730097773038</v>
      </c>
      <c r="HA48" s="17">
        <v>27.1666666666667</v>
      </c>
      <c r="HB48">
        <f t="shared" si="7"/>
        <v>42.8179855145081</v>
      </c>
    </row>
    <row r="49" spans="1:210">
      <c r="A49" s="2">
        <v>42793.9791666667</v>
      </c>
      <c r="B49" s="3">
        <v>31.6666666666667</v>
      </c>
      <c r="C49" s="3">
        <v>85</v>
      </c>
      <c r="E49" s="9">
        <v>0</v>
      </c>
      <c r="F49">
        <v>0</v>
      </c>
      <c r="H49" s="15">
        <v>0.425</v>
      </c>
      <c r="I49" s="15">
        <v>0.075</v>
      </c>
      <c r="J49" s="15">
        <v>0.025</v>
      </c>
      <c r="K49" s="15">
        <v>0.075</v>
      </c>
      <c r="L49" s="15">
        <v>0.025</v>
      </c>
      <c r="M49" s="15">
        <v>0.025</v>
      </c>
      <c r="N49" s="15">
        <v>0.125</v>
      </c>
      <c r="O49" s="15">
        <v>0.025</v>
      </c>
      <c r="P49" s="15">
        <v>0.275</v>
      </c>
      <c r="Q49" s="15">
        <v>0.125</v>
      </c>
      <c r="R49" s="15">
        <v>0.025</v>
      </c>
      <c r="S49" s="15">
        <v>0.025</v>
      </c>
      <c r="T49" s="15">
        <v>0.275</v>
      </c>
      <c r="U49" s="15">
        <v>0.175</v>
      </c>
      <c r="V49" s="15">
        <v>0.325</v>
      </c>
      <c r="W49" s="15">
        <v>0.075</v>
      </c>
      <c r="X49" s="15">
        <v>0.025</v>
      </c>
      <c r="Y49" s="15">
        <v>0.225</v>
      </c>
      <c r="Z49" s="15">
        <v>0.075</v>
      </c>
      <c r="AA49" s="15">
        <v>0.325</v>
      </c>
      <c r="AB49" s="15">
        <v>0.425</v>
      </c>
      <c r="AC49" s="15">
        <v>0.025</v>
      </c>
      <c r="AD49" s="15">
        <v>0.225</v>
      </c>
      <c r="AE49" s="15">
        <v>0.125</v>
      </c>
      <c r="AF49" s="15">
        <v>0.025</v>
      </c>
      <c r="AG49" s="15">
        <v>0.175</v>
      </c>
      <c r="AH49" s="15">
        <v>0.025</v>
      </c>
      <c r="AI49" s="15">
        <v>0.325</v>
      </c>
      <c r="AJ49" s="15">
        <v>0.225</v>
      </c>
      <c r="AK49" s="15">
        <v>0.425</v>
      </c>
      <c r="AL49" s="15">
        <v>0.225</v>
      </c>
      <c r="AM49" s="15">
        <v>0.025</v>
      </c>
      <c r="AN49" s="15">
        <v>0.025</v>
      </c>
      <c r="AO49" s="15">
        <v>0.025</v>
      </c>
      <c r="AP49" s="15">
        <v>0.025</v>
      </c>
      <c r="AQ49" s="15">
        <v>0.025</v>
      </c>
      <c r="AR49" s="15">
        <v>0.175</v>
      </c>
      <c r="AS49" s="15">
        <v>0.025</v>
      </c>
      <c r="AT49" s="15">
        <v>0.025</v>
      </c>
      <c r="AU49" s="15">
        <v>0.025</v>
      </c>
      <c r="AV49" s="15">
        <v>0.425</v>
      </c>
      <c r="AW49" s="15">
        <v>0.075</v>
      </c>
      <c r="AX49" s="15">
        <v>0.075</v>
      </c>
      <c r="AY49" s="15">
        <v>0.025</v>
      </c>
      <c r="AZ49" s="15">
        <v>0.225</v>
      </c>
      <c r="BA49" s="15">
        <v>0.125</v>
      </c>
      <c r="BB49" s="15">
        <v>0.325</v>
      </c>
      <c r="BC49" s="15">
        <v>0.075</v>
      </c>
      <c r="BD49" s="15">
        <v>0.175</v>
      </c>
      <c r="BE49" s="15">
        <v>0.125</v>
      </c>
      <c r="BF49" s="15">
        <v>0.125</v>
      </c>
      <c r="BG49" s="15">
        <v>0.425</v>
      </c>
      <c r="BH49" s="15">
        <v>0.025</v>
      </c>
      <c r="BI49" s="15">
        <v>0.325</v>
      </c>
      <c r="BJ49" s="15">
        <v>0.125</v>
      </c>
      <c r="BK49" s="15">
        <v>0.075</v>
      </c>
      <c r="BL49" s="15">
        <v>0.125</v>
      </c>
      <c r="BM49" s="15">
        <v>0.175</v>
      </c>
      <c r="BN49" s="15">
        <v>0.425</v>
      </c>
      <c r="BO49" s="15">
        <v>0.425</v>
      </c>
      <c r="BP49" s="15">
        <v>0.425</v>
      </c>
      <c r="BQ49" s="15">
        <v>0.025</v>
      </c>
      <c r="BR49" s="15">
        <v>0.425</v>
      </c>
      <c r="BS49" s="15">
        <v>0.075</v>
      </c>
      <c r="BT49" s="15">
        <v>0.225</v>
      </c>
      <c r="BU49" s="15">
        <v>0.425</v>
      </c>
      <c r="BV49" s="15">
        <v>0.475</v>
      </c>
      <c r="BW49" s="15">
        <v>0.425</v>
      </c>
      <c r="BX49" s="15">
        <v>0.075</v>
      </c>
      <c r="BY49" s="15">
        <v>0.025</v>
      </c>
      <c r="BZ49" s="15">
        <v>0.325</v>
      </c>
      <c r="CA49" s="15">
        <v>0.175</v>
      </c>
      <c r="CB49" s="15">
        <v>0.075</v>
      </c>
      <c r="CC49" s="15">
        <v>0.075</v>
      </c>
      <c r="CD49" s="15">
        <v>0.075</v>
      </c>
      <c r="CE49" s="15">
        <v>0.075</v>
      </c>
      <c r="CF49" s="15">
        <v>0.125</v>
      </c>
      <c r="CG49" s="15">
        <v>0.125</v>
      </c>
      <c r="CH49" s="15">
        <v>0.025</v>
      </c>
      <c r="CI49" s="15">
        <v>0.075</v>
      </c>
      <c r="CJ49" s="15">
        <v>0.025</v>
      </c>
      <c r="CK49" s="15">
        <v>0.025</v>
      </c>
      <c r="CL49" s="15">
        <v>0.275</v>
      </c>
      <c r="CM49" s="15">
        <v>0.425</v>
      </c>
      <c r="CN49" s="15">
        <v>0.075</v>
      </c>
      <c r="CO49" s="15">
        <v>0.075</v>
      </c>
      <c r="CP49" s="15">
        <v>0.025</v>
      </c>
      <c r="CQ49" s="15">
        <v>0.125</v>
      </c>
      <c r="CR49" s="15">
        <v>0.175</v>
      </c>
      <c r="CS49" s="15">
        <v>0.375</v>
      </c>
      <c r="CT49" s="15">
        <v>0.075</v>
      </c>
      <c r="CU49" s="15">
        <v>0.125</v>
      </c>
      <c r="CV49" s="15">
        <v>0.325</v>
      </c>
      <c r="CW49" s="15">
        <v>0.075</v>
      </c>
      <c r="CX49" s="15">
        <v>0.425</v>
      </c>
      <c r="CY49" s="15">
        <v>0.225</v>
      </c>
      <c r="CZ49" s="15">
        <v>0.125</v>
      </c>
      <c r="DA49" s="15">
        <v>0.025</v>
      </c>
      <c r="DB49" s="15">
        <v>0.375</v>
      </c>
      <c r="DC49" s="15">
        <v>0.125</v>
      </c>
      <c r="DE49">
        <f t="shared" si="126"/>
        <v>37.927539368357</v>
      </c>
      <c r="DF49">
        <f t="shared" ref="DF49:EK49" si="142">DF48*(1-I48*0.5)+$C49*I48*0.5*0.8+I98-(0.22/3)*DF48</f>
        <v>37.2047532543369</v>
      </c>
      <c r="DG49">
        <f t="shared" si="142"/>
        <v>54.2005527264804</v>
      </c>
      <c r="DH49">
        <f t="shared" si="142"/>
        <v>36.3257036276845</v>
      </c>
      <c r="DI49">
        <f t="shared" si="142"/>
        <v>41.4964115715243</v>
      </c>
      <c r="DJ49">
        <f t="shared" si="142"/>
        <v>49.68398144828</v>
      </c>
      <c r="DK49">
        <f t="shared" si="142"/>
        <v>41.3326813602444</v>
      </c>
      <c r="DL49">
        <f t="shared" si="142"/>
        <v>36.9349805458802</v>
      </c>
      <c r="DM49">
        <f t="shared" si="142"/>
        <v>45.8351962067326</v>
      </c>
      <c r="DN49">
        <f t="shared" si="142"/>
        <v>60.6907694700751</v>
      </c>
      <c r="DO49">
        <f t="shared" si="142"/>
        <v>39.9773102435027</v>
      </c>
      <c r="DP49">
        <f t="shared" si="142"/>
        <v>37.6807318275802</v>
      </c>
      <c r="DQ49">
        <f t="shared" si="142"/>
        <v>56.9493656631559</v>
      </c>
      <c r="DR49">
        <f t="shared" si="142"/>
        <v>31.6127177170822</v>
      </c>
      <c r="DS49">
        <f t="shared" si="142"/>
        <v>28.8557912363335</v>
      </c>
      <c r="DT49">
        <f t="shared" si="142"/>
        <v>29.5489055403528</v>
      </c>
      <c r="DU49">
        <f t="shared" si="142"/>
        <v>55.7677904692911</v>
      </c>
      <c r="DV49">
        <f t="shared" si="142"/>
        <v>34.7714180447905</v>
      </c>
      <c r="DW49">
        <f t="shared" si="142"/>
        <v>60.0321331798651</v>
      </c>
      <c r="DX49">
        <f t="shared" si="142"/>
        <v>48.3678557462781</v>
      </c>
      <c r="DY49">
        <f t="shared" si="142"/>
        <v>38.8284330061664</v>
      </c>
      <c r="DZ49">
        <f t="shared" si="142"/>
        <v>59.5511781137427</v>
      </c>
      <c r="EA49">
        <f t="shared" si="142"/>
        <v>50.2960622148253</v>
      </c>
      <c r="EB49">
        <f t="shared" si="142"/>
        <v>41.663740829706</v>
      </c>
      <c r="EC49">
        <f t="shared" si="142"/>
        <v>22.9501772272854</v>
      </c>
      <c r="ED49">
        <f t="shared" si="142"/>
        <v>36.9319739936467</v>
      </c>
      <c r="EE49">
        <f t="shared" si="142"/>
        <v>40.9548782895419</v>
      </c>
      <c r="EF49">
        <f t="shared" si="142"/>
        <v>40.7661433319889</v>
      </c>
      <c r="EG49">
        <f t="shared" si="142"/>
        <v>38.6430250962769</v>
      </c>
      <c r="EH49">
        <f t="shared" si="142"/>
        <v>42.0369005292024</v>
      </c>
      <c r="EI49">
        <f t="shared" si="142"/>
        <v>45.890264652375</v>
      </c>
      <c r="EJ49">
        <f t="shared" si="142"/>
        <v>40.4311363772979</v>
      </c>
      <c r="EK49">
        <f t="shared" si="142"/>
        <v>34.1526437239813</v>
      </c>
      <c r="EL49">
        <f t="shared" ref="EL49:FQ49" si="143">EL48*(1-AO48*0.5)+$C49*AO48*0.5*0.8+AO98-(0.22/3)*EL48</f>
        <v>50.0498810067088</v>
      </c>
      <c r="EM49">
        <f t="shared" si="143"/>
        <v>30.6755593625075</v>
      </c>
      <c r="EN49">
        <f t="shared" si="143"/>
        <v>26.5142160376026</v>
      </c>
      <c r="EO49">
        <f t="shared" si="143"/>
        <v>39.1250057638976</v>
      </c>
      <c r="EP49">
        <f t="shared" si="143"/>
        <v>43.2296693665056</v>
      </c>
      <c r="EQ49">
        <f t="shared" si="143"/>
        <v>43.0186396430886</v>
      </c>
      <c r="ER49">
        <f t="shared" si="143"/>
        <v>26.9842713372837</v>
      </c>
      <c r="ES49">
        <f t="shared" si="143"/>
        <v>38.05369719758</v>
      </c>
      <c r="ET49">
        <f t="shared" si="143"/>
        <v>33.9174807111535</v>
      </c>
      <c r="EU49">
        <f t="shared" si="143"/>
        <v>39.5561327357855</v>
      </c>
      <c r="EV49">
        <f t="shared" si="143"/>
        <v>46.9276591691989</v>
      </c>
      <c r="EW49">
        <f t="shared" si="143"/>
        <v>37.7208709481372</v>
      </c>
      <c r="EX49">
        <f t="shared" si="143"/>
        <v>28.6247235166158</v>
      </c>
      <c r="EY49">
        <f t="shared" si="143"/>
        <v>39.8788223664634</v>
      </c>
      <c r="EZ49">
        <f t="shared" si="143"/>
        <v>42.934842778829</v>
      </c>
      <c r="FA49">
        <f t="shared" si="143"/>
        <v>30.4957312391904</v>
      </c>
      <c r="FB49">
        <f t="shared" si="143"/>
        <v>36.8841425454316</v>
      </c>
      <c r="FC49">
        <f t="shared" si="143"/>
        <v>39.7763751126746</v>
      </c>
      <c r="FD49">
        <f t="shared" si="143"/>
        <v>39.42855213287</v>
      </c>
      <c r="FE49">
        <f t="shared" si="143"/>
        <v>37.489169279248</v>
      </c>
      <c r="FF49">
        <f t="shared" si="143"/>
        <v>78.2865822427977</v>
      </c>
      <c r="FG49">
        <f t="shared" si="143"/>
        <v>49.5491668247742</v>
      </c>
      <c r="FH49">
        <f t="shared" si="143"/>
        <v>36.0025574784658</v>
      </c>
      <c r="FI49">
        <f t="shared" si="143"/>
        <v>38.180655856824</v>
      </c>
      <c r="FJ49">
        <f t="shared" si="143"/>
        <v>67.3124924895125</v>
      </c>
      <c r="FK49">
        <f t="shared" si="143"/>
        <v>49.8122784798015</v>
      </c>
      <c r="FL49">
        <f t="shared" si="143"/>
        <v>65.3018650569538</v>
      </c>
      <c r="FM49">
        <f t="shared" si="143"/>
        <v>26.7945557096703</v>
      </c>
      <c r="FN49">
        <f t="shared" si="143"/>
        <v>31.2506096006018</v>
      </c>
      <c r="FO49">
        <f t="shared" si="143"/>
        <v>32.7309527787424</v>
      </c>
      <c r="FP49">
        <f t="shared" si="143"/>
        <v>43.0054689688807</v>
      </c>
      <c r="FQ49">
        <f t="shared" si="143"/>
        <v>46.800991783465</v>
      </c>
      <c r="FR49">
        <f t="shared" ref="FR49:GZ49" si="144">FR48*(1-BU48*0.5)+$C49*BU48*0.5*0.8+BU98-(0.22/3)*FR48</f>
        <v>52.2632710527131</v>
      </c>
      <c r="FS49">
        <f t="shared" si="144"/>
        <v>71.4699863793271</v>
      </c>
      <c r="FT49">
        <f t="shared" si="144"/>
        <v>36.295255231474</v>
      </c>
      <c r="FU49">
        <f t="shared" si="144"/>
        <v>45.1335585364432</v>
      </c>
      <c r="FV49">
        <f t="shared" si="144"/>
        <v>24.1751679297529</v>
      </c>
      <c r="FW49">
        <f t="shared" si="144"/>
        <v>31.8632952493117</v>
      </c>
      <c r="FX49">
        <f t="shared" si="144"/>
        <v>38.6527693047587</v>
      </c>
      <c r="FY49">
        <f t="shared" si="144"/>
        <v>42.020990805749</v>
      </c>
      <c r="FZ49">
        <f t="shared" si="144"/>
        <v>44.3168234704278</v>
      </c>
      <c r="GA49">
        <f t="shared" si="144"/>
        <v>49.6926232389629</v>
      </c>
      <c r="GB49">
        <f t="shared" si="144"/>
        <v>41.3197451983897</v>
      </c>
      <c r="GC49">
        <f t="shared" si="144"/>
        <v>39.8876424819352</v>
      </c>
      <c r="GD49">
        <f t="shared" si="144"/>
        <v>40.0572159149462</v>
      </c>
      <c r="GE49">
        <f t="shared" si="144"/>
        <v>43.6190106776145</v>
      </c>
      <c r="GF49">
        <f t="shared" si="144"/>
        <v>36.1193924967748</v>
      </c>
      <c r="GG49">
        <f t="shared" si="144"/>
        <v>26.6167261717625</v>
      </c>
      <c r="GH49">
        <f t="shared" si="144"/>
        <v>36.2439816592659</v>
      </c>
      <c r="GI49">
        <f t="shared" si="144"/>
        <v>38.3511579866008</v>
      </c>
      <c r="GJ49">
        <f t="shared" si="144"/>
        <v>33.3124917181272</v>
      </c>
      <c r="GK49">
        <f t="shared" si="144"/>
        <v>53.1439197311025</v>
      </c>
      <c r="GL49">
        <f t="shared" si="144"/>
        <v>22.7523993187299</v>
      </c>
      <c r="GM49">
        <f t="shared" si="144"/>
        <v>36.3835235924052</v>
      </c>
      <c r="GN49">
        <f t="shared" si="144"/>
        <v>56.2112356649694</v>
      </c>
      <c r="GO49">
        <f t="shared" si="144"/>
        <v>40.6606863200054</v>
      </c>
      <c r="GP49">
        <f t="shared" si="144"/>
        <v>28.2049402105951</v>
      </c>
      <c r="GQ49">
        <f t="shared" si="144"/>
        <v>77.949567617723</v>
      </c>
      <c r="GR49">
        <f t="shared" si="144"/>
        <v>37.0276771439577</v>
      </c>
      <c r="GS49">
        <f t="shared" si="144"/>
        <v>29.670437224864</v>
      </c>
      <c r="GT49">
        <f t="shared" si="144"/>
        <v>36.5718931018917</v>
      </c>
      <c r="GU49">
        <f t="shared" si="144"/>
        <v>38.2448346484707</v>
      </c>
      <c r="GV49">
        <f t="shared" si="144"/>
        <v>43.6834755191592</v>
      </c>
      <c r="GW49">
        <f t="shared" si="144"/>
        <v>44.7589235709522</v>
      </c>
      <c r="GX49">
        <f t="shared" si="144"/>
        <v>74.7945601395699</v>
      </c>
      <c r="GY49">
        <f t="shared" si="144"/>
        <v>38.8272904634956</v>
      </c>
      <c r="GZ49">
        <f t="shared" si="144"/>
        <v>34.9273078159578</v>
      </c>
      <c r="HA49" s="17">
        <v>31.6666666666667</v>
      </c>
      <c r="HB49">
        <f t="shared" si="7"/>
        <v>41.7983054374331</v>
      </c>
    </row>
    <row r="51" spans="8:107"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  <c r="CP51" s="15">
        <v>0</v>
      </c>
      <c r="CQ51" s="15">
        <v>0</v>
      </c>
      <c r="CR51" s="15">
        <v>0</v>
      </c>
      <c r="CS51" s="15">
        <v>0</v>
      </c>
      <c r="CT51" s="15">
        <v>0</v>
      </c>
      <c r="CU51" s="15">
        <v>0</v>
      </c>
      <c r="CV51" s="15">
        <v>0</v>
      </c>
      <c r="CW51" s="15">
        <v>0</v>
      </c>
      <c r="CX51" s="15">
        <v>0</v>
      </c>
      <c r="CY51" s="15">
        <v>0</v>
      </c>
      <c r="CZ51" s="15">
        <v>0</v>
      </c>
      <c r="DA51" s="15">
        <v>0</v>
      </c>
      <c r="DB51" s="15">
        <v>0</v>
      </c>
      <c r="DC51" s="15">
        <v>0</v>
      </c>
    </row>
    <row r="52" spans="8:107"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0</v>
      </c>
    </row>
    <row r="53" spans="8:107"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  <c r="CP53" s="15">
        <v>0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0</v>
      </c>
    </row>
    <row r="54" spans="8:107"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</row>
    <row r="55" spans="8:107"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</row>
    <row r="56" spans="8:107"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</row>
    <row r="57" spans="8:107"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</row>
    <row r="58" spans="8:107"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0</v>
      </c>
    </row>
    <row r="59" spans="8:107"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0</v>
      </c>
      <c r="CW59" s="15">
        <v>0</v>
      </c>
      <c r="CX59" s="15">
        <v>0</v>
      </c>
      <c r="CY59" s="15">
        <v>0</v>
      </c>
      <c r="CZ59" s="15">
        <v>0</v>
      </c>
      <c r="DA59" s="15">
        <v>0</v>
      </c>
      <c r="DB59" s="15">
        <v>0</v>
      </c>
      <c r="DC59" s="15">
        <v>0</v>
      </c>
    </row>
    <row r="60" spans="8:107"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</row>
    <row r="61" spans="8:107"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0</v>
      </c>
      <c r="CW61" s="15">
        <v>0</v>
      </c>
      <c r="CX61" s="15">
        <v>0</v>
      </c>
      <c r="CY61" s="15">
        <v>0</v>
      </c>
      <c r="CZ61" s="15">
        <v>0</v>
      </c>
      <c r="DA61" s="15">
        <v>0</v>
      </c>
      <c r="DB61" s="15">
        <v>0</v>
      </c>
      <c r="DC61" s="15">
        <v>0</v>
      </c>
    </row>
    <row r="62" spans="8:107"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</row>
    <row r="63" spans="8:107"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0</v>
      </c>
    </row>
    <row r="64" spans="8:107"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0</v>
      </c>
      <c r="CW64" s="15">
        <v>0</v>
      </c>
      <c r="CX64" s="15">
        <v>0</v>
      </c>
      <c r="CY64" s="15">
        <v>0</v>
      </c>
      <c r="CZ64" s="15">
        <v>0</v>
      </c>
      <c r="DA64" s="15">
        <v>0</v>
      </c>
      <c r="DB64" s="15">
        <v>0</v>
      </c>
      <c r="DC64" s="15">
        <v>0</v>
      </c>
    </row>
    <row r="65" spans="8:107"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0</v>
      </c>
      <c r="CW65" s="15">
        <v>0</v>
      </c>
      <c r="CX65" s="15">
        <v>0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</row>
    <row r="66" spans="8:107"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</row>
    <row r="67" spans="8:107"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</row>
    <row r="68" spans="8:107"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0</v>
      </c>
      <c r="CW68" s="15">
        <v>0</v>
      </c>
      <c r="CX68" s="15">
        <v>0</v>
      </c>
      <c r="CY68" s="15">
        <v>0</v>
      </c>
      <c r="CZ68" s="15">
        <v>0</v>
      </c>
      <c r="DA68" s="15">
        <v>0</v>
      </c>
      <c r="DB68" s="15">
        <v>0</v>
      </c>
      <c r="DC68" s="15">
        <v>0</v>
      </c>
    </row>
    <row r="69" spans="8:107"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</row>
    <row r="70" spans="8:107"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0</v>
      </c>
      <c r="CW70" s="15">
        <v>0</v>
      </c>
      <c r="CX70" s="15">
        <v>0</v>
      </c>
      <c r="CY70" s="15">
        <v>0</v>
      </c>
      <c r="CZ70" s="15">
        <v>0</v>
      </c>
      <c r="DA70" s="15">
        <v>0</v>
      </c>
      <c r="DB70" s="15">
        <v>0</v>
      </c>
      <c r="DC70" s="15">
        <v>0</v>
      </c>
    </row>
    <row r="71" spans="8:107">
      <c r="H71" s="15">
        <v>-20</v>
      </c>
      <c r="I71" s="15">
        <v>-20</v>
      </c>
      <c r="J71" s="15">
        <v>-20</v>
      </c>
      <c r="K71" s="15">
        <v>-20</v>
      </c>
      <c r="L71" s="15">
        <v>-20</v>
      </c>
      <c r="M71" s="15">
        <v>-20</v>
      </c>
      <c r="N71" s="15">
        <v>-20</v>
      </c>
      <c r="O71" s="15">
        <v>-20</v>
      </c>
      <c r="P71" s="15">
        <v>-20</v>
      </c>
      <c r="Q71" s="15">
        <v>-20</v>
      </c>
      <c r="R71" s="15">
        <v>-20</v>
      </c>
      <c r="S71" s="15">
        <v>-20</v>
      </c>
      <c r="T71" s="15">
        <v>-20</v>
      </c>
      <c r="U71" s="15">
        <v>-20</v>
      </c>
      <c r="V71" s="15">
        <v>-20</v>
      </c>
      <c r="W71" s="15">
        <v>-20</v>
      </c>
      <c r="X71" s="15">
        <v>-20</v>
      </c>
      <c r="Y71" s="15">
        <v>-20</v>
      </c>
      <c r="Z71" s="15">
        <v>-20</v>
      </c>
      <c r="AA71" s="15">
        <v>-20</v>
      </c>
      <c r="AB71" s="15">
        <v>-20</v>
      </c>
      <c r="AC71" s="15">
        <v>-20</v>
      </c>
      <c r="AD71" s="15">
        <v>-20</v>
      </c>
      <c r="AE71" s="15">
        <v>-20</v>
      </c>
      <c r="AF71" s="15">
        <v>-20</v>
      </c>
      <c r="AG71" s="15">
        <v>-20</v>
      </c>
      <c r="AH71" s="15">
        <v>-20</v>
      </c>
      <c r="AI71" s="15">
        <v>-20</v>
      </c>
      <c r="AJ71" s="15">
        <v>-20</v>
      </c>
      <c r="AK71" s="15">
        <v>-20</v>
      </c>
      <c r="AL71" s="15">
        <v>-20</v>
      </c>
      <c r="AM71" s="15">
        <v>-20</v>
      </c>
      <c r="AN71" s="15">
        <v>-20</v>
      </c>
      <c r="AO71" s="15">
        <v>-20</v>
      </c>
      <c r="AP71" s="15">
        <v>-20</v>
      </c>
      <c r="AQ71" s="15">
        <v>-20</v>
      </c>
      <c r="AR71" s="15">
        <v>-20</v>
      </c>
      <c r="AS71" s="15">
        <v>-20</v>
      </c>
      <c r="AT71" s="15">
        <v>-20</v>
      </c>
      <c r="AU71" s="15">
        <v>-20</v>
      </c>
      <c r="AV71" s="15">
        <v>-20</v>
      </c>
      <c r="AW71" s="15">
        <v>-20</v>
      </c>
      <c r="AX71" s="15">
        <v>-20</v>
      </c>
      <c r="AY71" s="15">
        <v>-20</v>
      </c>
      <c r="AZ71" s="15">
        <v>-20</v>
      </c>
      <c r="BA71" s="15">
        <v>-20</v>
      </c>
      <c r="BB71" s="15">
        <v>-20</v>
      </c>
      <c r="BC71" s="15">
        <v>-20</v>
      </c>
      <c r="BD71" s="15">
        <v>-20</v>
      </c>
      <c r="BE71" s="15">
        <v>-20</v>
      </c>
      <c r="BF71" s="15">
        <v>-20</v>
      </c>
      <c r="BG71" s="15">
        <v>-20</v>
      </c>
      <c r="BH71" s="15">
        <v>-20</v>
      </c>
      <c r="BI71" s="15">
        <v>-20</v>
      </c>
      <c r="BJ71" s="15">
        <v>-20</v>
      </c>
      <c r="BK71" s="15">
        <v>-20</v>
      </c>
      <c r="BL71" s="15">
        <v>-20</v>
      </c>
      <c r="BM71" s="15">
        <v>-20</v>
      </c>
      <c r="BN71" s="15">
        <v>-20</v>
      </c>
      <c r="BO71" s="15">
        <v>-20</v>
      </c>
      <c r="BP71" s="15">
        <v>-20</v>
      </c>
      <c r="BQ71" s="15">
        <v>-20</v>
      </c>
      <c r="BR71" s="15">
        <v>-20</v>
      </c>
      <c r="BS71" s="15">
        <v>-20</v>
      </c>
      <c r="BT71" s="15">
        <v>-20</v>
      </c>
      <c r="BU71" s="15">
        <v>-20</v>
      </c>
      <c r="BV71" s="15">
        <v>-20</v>
      </c>
      <c r="BW71" s="15">
        <v>-20</v>
      </c>
      <c r="BX71" s="15">
        <v>-20</v>
      </c>
      <c r="BY71" s="15">
        <v>-20</v>
      </c>
      <c r="BZ71" s="15">
        <v>-20</v>
      </c>
      <c r="CA71" s="15">
        <v>-20</v>
      </c>
      <c r="CB71" s="15">
        <v>-20</v>
      </c>
      <c r="CC71" s="15">
        <v>-20</v>
      </c>
      <c r="CD71" s="15">
        <v>-20</v>
      </c>
      <c r="CE71" s="15">
        <v>-20</v>
      </c>
      <c r="CF71" s="15">
        <v>-20</v>
      </c>
      <c r="CG71" s="15">
        <v>-20</v>
      </c>
      <c r="CH71" s="15">
        <v>-20</v>
      </c>
      <c r="CI71" s="15">
        <v>-20</v>
      </c>
      <c r="CJ71" s="15">
        <v>-20</v>
      </c>
      <c r="CK71" s="15">
        <v>-20</v>
      </c>
      <c r="CL71" s="15">
        <v>-20</v>
      </c>
      <c r="CM71" s="15">
        <v>-20</v>
      </c>
      <c r="CN71" s="15">
        <v>-20</v>
      </c>
      <c r="CO71" s="15">
        <v>-20</v>
      </c>
      <c r="CP71" s="15">
        <v>-20</v>
      </c>
      <c r="CQ71" s="15">
        <v>-20</v>
      </c>
      <c r="CR71" s="15">
        <v>-20</v>
      </c>
      <c r="CS71" s="15">
        <v>-20</v>
      </c>
      <c r="CT71" s="15">
        <v>-20</v>
      </c>
      <c r="CU71" s="15">
        <v>-20</v>
      </c>
      <c r="CV71" s="15">
        <v>-20</v>
      </c>
      <c r="CW71" s="15">
        <v>-20</v>
      </c>
      <c r="CX71" s="15">
        <v>-20</v>
      </c>
      <c r="CY71" s="15">
        <v>-20</v>
      </c>
      <c r="CZ71" s="15">
        <v>-20</v>
      </c>
      <c r="DA71" s="15">
        <v>-20</v>
      </c>
      <c r="DB71" s="15">
        <v>-20</v>
      </c>
      <c r="DC71" s="15">
        <v>-20</v>
      </c>
    </row>
    <row r="72" spans="8:107"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</row>
    <row r="73" spans="8:107">
      <c r="H73" s="15">
        <v>-20</v>
      </c>
      <c r="I73" s="15">
        <v>-20</v>
      </c>
      <c r="J73" s="15">
        <v>-20</v>
      </c>
      <c r="K73" s="15">
        <v>-20</v>
      </c>
      <c r="L73" s="15">
        <v>-20</v>
      </c>
      <c r="M73" s="15">
        <v>-20</v>
      </c>
      <c r="N73" s="15">
        <v>-20</v>
      </c>
      <c r="O73" s="15">
        <v>-20</v>
      </c>
      <c r="P73" s="15">
        <v>-20</v>
      </c>
      <c r="Q73" s="15">
        <v>-20</v>
      </c>
      <c r="R73" s="15">
        <v>-20</v>
      </c>
      <c r="S73" s="15">
        <v>-20</v>
      </c>
      <c r="T73" s="15">
        <v>-20</v>
      </c>
      <c r="U73" s="15">
        <v>-20</v>
      </c>
      <c r="V73" s="15">
        <v>-20</v>
      </c>
      <c r="W73" s="15">
        <v>-20</v>
      </c>
      <c r="X73" s="15">
        <v>-20</v>
      </c>
      <c r="Y73" s="15">
        <v>-20</v>
      </c>
      <c r="Z73" s="15">
        <v>-20</v>
      </c>
      <c r="AA73" s="15">
        <v>-20</v>
      </c>
      <c r="AB73" s="15">
        <v>-20</v>
      </c>
      <c r="AC73" s="15">
        <v>-20</v>
      </c>
      <c r="AD73" s="15">
        <v>-20</v>
      </c>
      <c r="AE73" s="15">
        <v>-20</v>
      </c>
      <c r="AF73" s="15">
        <v>-20</v>
      </c>
      <c r="AG73" s="15">
        <v>-20</v>
      </c>
      <c r="AH73" s="15">
        <v>-20</v>
      </c>
      <c r="AI73" s="15">
        <v>-20</v>
      </c>
      <c r="AJ73" s="15">
        <v>-20</v>
      </c>
      <c r="AK73" s="15">
        <v>-20</v>
      </c>
      <c r="AL73" s="15">
        <v>-20</v>
      </c>
      <c r="AM73" s="15">
        <v>-20</v>
      </c>
      <c r="AN73" s="15">
        <v>-20</v>
      </c>
      <c r="AO73" s="15">
        <v>-20</v>
      </c>
      <c r="AP73" s="15">
        <v>-20</v>
      </c>
      <c r="AQ73" s="15">
        <v>-20</v>
      </c>
      <c r="AR73" s="15">
        <v>-20</v>
      </c>
      <c r="AS73" s="15">
        <v>-20</v>
      </c>
      <c r="AT73" s="15">
        <v>-20</v>
      </c>
      <c r="AU73" s="15">
        <v>-20</v>
      </c>
      <c r="AV73" s="15">
        <v>-20</v>
      </c>
      <c r="AW73" s="15">
        <v>-20</v>
      </c>
      <c r="AX73" s="15">
        <v>-20</v>
      </c>
      <c r="AY73" s="15">
        <v>-20</v>
      </c>
      <c r="AZ73" s="15">
        <v>-20</v>
      </c>
      <c r="BA73" s="15">
        <v>-20</v>
      </c>
      <c r="BB73" s="15">
        <v>-20</v>
      </c>
      <c r="BC73" s="15">
        <v>-20</v>
      </c>
      <c r="BD73" s="15">
        <v>-20</v>
      </c>
      <c r="BE73" s="15">
        <v>-20</v>
      </c>
      <c r="BF73" s="15">
        <v>-20</v>
      </c>
      <c r="BG73" s="15">
        <v>-20</v>
      </c>
      <c r="BH73" s="15">
        <v>-20</v>
      </c>
      <c r="BI73" s="15">
        <v>-20</v>
      </c>
      <c r="BJ73" s="15">
        <v>-20</v>
      </c>
      <c r="BK73" s="15">
        <v>-20</v>
      </c>
      <c r="BL73" s="15">
        <v>-20</v>
      </c>
      <c r="BM73" s="15">
        <v>-20</v>
      </c>
      <c r="BN73" s="15">
        <v>-20</v>
      </c>
      <c r="BO73" s="15">
        <v>-20</v>
      </c>
      <c r="BP73" s="15">
        <v>-20</v>
      </c>
      <c r="BQ73" s="15">
        <v>-20</v>
      </c>
      <c r="BR73" s="15">
        <v>-20</v>
      </c>
      <c r="BS73" s="15">
        <v>-20</v>
      </c>
      <c r="BT73" s="15">
        <v>-20</v>
      </c>
      <c r="BU73" s="15">
        <v>-20</v>
      </c>
      <c r="BV73" s="15">
        <v>-20</v>
      </c>
      <c r="BW73" s="15">
        <v>-20</v>
      </c>
      <c r="BX73" s="15">
        <v>-20</v>
      </c>
      <c r="BY73" s="15">
        <v>-20</v>
      </c>
      <c r="BZ73" s="15">
        <v>-20</v>
      </c>
      <c r="CA73" s="15">
        <v>-20</v>
      </c>
      <c r="CB73" s="15">
        <v>-20</v>
      </c>
      <c r="CC73" s="15">
        <v>-20</v>
      </c>
      <c r="CD73" s="15">
        <v>-20</v>
      </c>
      <c r="CE73" s="15">
        <v>-20</v>
      </c>
      <c r="CF73" s="15">
        <v>-20</v>
      </c>
      <c r="CG73" s="15">
        <v>-20</v>
      </c>
      <c r="CH73" s="15">
        <v>-20</v>
      </c>
      <c r="CI73" s="15">
        <v>-20</v>
      </c>
      <c r="CJ73" s="15">
        <v>-20</v>
      </c>
      <c r="CK73" s="15">
        <v>-20</v>
      </c>
      <c r="CL73" s="15">
        <v>-20</v>
      </c>
      <c r="CM73" s="15">
        <v>-20</v>
      </c>
      <c r="CN73" s="15">
        <v>-20</v>
      </c>
      <c r="CO73" s="15">
        <v>-20</v>
      </c>
      <c r="CP73" s="15">
        <v>-20</v>
      </c>
      <c r="CQ73" s="15">
        <v>-20</v>
      </c>
      <c r="CR73" s="15">
        <v>-20</v>
      </c>
      <c r="CS73" s="15">
        <v>-20</v>
      </c>
      <c r="CT73" s="15">
        <v>-20</v>
      </c>
      <c r="CU73" s="15">
        <v>-20</v>
      </c>
      <c r="CV73" s="15">
        <v>-20</v>
      </c>
      <c r="CW73" s="15">
        <v>-20</v>
      </c>
      <c r="CX73" s="15">
        <v>-20</v>
      </c>
      <c r="CY73" s="15">
        <v>-20</v>
      </c>
      <c r="CZ73" s="15">
        <v>-20</v>
      </c>
      <c r="DA73" s="15">
        <v>-20</v>
      </c>
      <c r="DB73" s="15">
        <v>-20</v>
      </c>
      <c r="DC73" s="15">
        <v>-20</v>
      </c>
    </row>
    <row r="74" spans="8:107">
      <c r="H74" s="15">
        <v>-20</v>
      </c>
      <c r="I74" s="15">
        <v>-20</v>
      </c>
      <c r="J74" s="15">
        <v>-20</v>
      </c>
      <c r="K74" s="15">
        <v>-20</v>
      </c>
      <c r="L74" s="15">
        <v>-20</v>
      </c>
      <c r="M74" s="15">
        <v>-20</v>
      </c>
      <c r="N74" s="15">
        <v>-20</v>
      </c>
      <c r="O74" s="15">
        <v>-20</v>
      </c>
      <c r="P74" s="15">
        <v>-20</v>
      </c>
      <c r="Q74" s="15">
        <v>-20</v>
      </c>
      <c r="R74" s="15">
        <v>-20</v>
      </c>
      <c r="S74" s="15">
        <v>-20</v>
      </c>
      <c r="T74" s="15">
        <v>-20</v>
      </c>
      <c r="U74" s="15">
        <v>-20</v>
      </c>
      <c r="V74" s="15">
        <v>-20</v>
      </c>
      <c r="W74" s="15">
        <v>-20</v>
      </c>
      <c r="X74" s="15">
        <v>-20</v>
      </c>
      <c r="Y74" s="15">
        <v>-20</v>
      </c>
      <c r="Z74" s="15">
        <v>-20</v>
      </c>
      <c r="AA74" s="15">
        <v>-20</v>
      </c>
      <c r="AB74" s="15">
        <v>-20</v>
      </c>
      <c r="AC74" s="15">
        <v>-20</v>
      </c>
      <c r="AD74" s="15">
        <v>-20</v>
      </c>
      <c r="AE74" s="15">
        <v>-20</v>
      </c>
      <c r="AF74" s="15">
        <v>-20</v>
      </c>
      <c r="AG74" s="15">
        <v>-20</v>
      </c>
      <c r="AH74" s="15">
        <v>-20</v>
      </c>
      <c r="AI74" s="15">
        <v>-20</v>
      </c>
      <c r="AJ74" s="15">
        <v>-20</v>
      </c>
      <c r="AK74" s="15">
        <v>-20</v>
      </c>
      <c r="AL74" s="15">
        <v>-20</v>
      </c>
      <c r="AM74" s="15">
        <v>-20</v>
      </c>
      <c r="AN74" s="15">
        <v>-20</v>
      </c>
      <c r="AO74" s="15">
        <v>-20</v>
      </c>
      <c r="AP74" s="15">
        <v>-20</v>
      </c>
      <c r="AQ74" s="15">
        <v>-20</v>
      </c>
      <c r="AR74" s="15">
        <v>-20</v>
      </c>
      <c r="AS74" s="15">
        <v>-20</v>
      </c>
      <c r="AT74" s="15">
        <v>-20</v>
      </c>
      <c r="AU74" s="15">
        <v>-20</v>
      </c>
      <c r="AV74" s="15">
        <v>-20</v>
      </c>
      <c r="AW74" s="15">
        <v>-20</v>
      </c>
      <c r="AX74" s="15">
        <v>-20</v>
      </c>
      <c r="AY74" s="15">
        <v>-20</v>
      </c>
      <c r="AZ74" s="15">
        <v>-20</v>
      </c>
      <c r="BA74" s="15">
        <v>-20</v>
      </c>
      <c r="BB74" s="15">
        <v>-20</v>
      </c>
      <c r="BC74" s="15">
        <v>-20</v>
      </c>
      <c r="BD74" s="15">
        <v>-20</v>
      </c>
      <c r="BE74" s="15">
        <v>-20</v>
      </c>
      <c r="BF74" s="15">
        <v>-20</v>
      </c>
      <c r="BG74" s="15">
        <v>-20</v>
      </c>
      <c r="BH74" s="15">
        <v>-20</v>
      </c>
      <c r="BI74" s="15">
        <v>-20</v>
      </c>
      <c r="BJ74" s="15">
        <v>-20</v>
      </c>
      <c r="BK74" s="15">
        <v>-20</v>
      </c>
      <c r="BL74" s="15">
        <v>-20</v>
      </c>
      <c r="BM74" s="15">
        <v>-20</v>
      </c>
      <c r="BN74" s="15">
        <v>-20</v>
      </c>
      <c r="BO74" s="15">
        <v>-20</v>
      </c>
      <c r="BP74" s="15">
        <v>-20</v>
      </c>
      <c r="BQ74" s="15">
        <v>-20</v>
      </c>
      <c r="BR74" s="15">
        <v>-20</v>
      </c>
      <c r="BS74" s="15">
        <v>-20</v>
      </c>
      <c r="BT74" s="15">
        <v>-20</v>
      </c>
      <c r="BU74" s="15">
        <v>-20</v>
      </c>
      <c r="BV74" s="15">
        <v>-20</v>
      </c>
      <c r="BW74" s="15">
        <v>-20</v>
      </c>
      <c r="BX74" s="15">
        <v>-20</v>
      </c>
      <c r="BY74" s="15">
        <v>-20</v>
      </c>
      <c r="BZ74" s="15">
        <v>-20</v>
      </c>
      <c r="CA74" s="15">
        <v>-20</v>
      </c>
      <c r="CB74" s="15">
        <v>-20</v>
      </c>
      <c r="CC74" s="15">
        <v>-20</v>
      </c>
      <c r="CD74" s="15">
        <v>-20</v>
      </c>
      <c r="CE74" s="15">
        <v>-20</v>
      </c>
      <c r="CF74" s="15">
        <v>-20</v>
      </c>
      <c r="CG74" s="15">
        <v>-20</v>
      </c>
      <c r="CH74" s="15">
        <v>-20</v>
      </c>
      <c r="CI74" s="15">
        <v>-20</v>
      </c>
      <c r="CJ74" s="15">
        <v>-20</v>
      </c>
      <c r="CK74" s="15">
        <v>-20</v>
      </c>
      <c r="CL74" s="15">
        <v>-20</v>
      </c>
      <c r="CM74" s="15">
        <v>-20</v>
      </c>
      <c r="CN74" s="15">
        <v>-20</v>
      </c>
      <c r="CO74" s="15">
        <v>-20</v>
      </c>
      <c r="CP74" s="15">
        <v>-20</v>
      </c>
      <c r="CQ74" s="15">
        <v>-20</v>
      </c>
      <c r="CR74" s="15">
        <v>-20</v>
      </c>
      <c r="CS74" s="15">
        <v>-20</v>
      </c>
      <c r="CT74" s="15">
        <v>-20</v>
      </c>
      <c r="CU74" s="15">
        <v>-20</v>
      </c>
      <c r="CV74" s="15">
        <v>-20</v>
      </c>
      <c r="CW74" s="15">
        <v>-20</v>
      </c>
      <c r="CX74" s="15">
        <v>-20</v>
      </c>
      <c r="CY74" s="15">
        <v>-20</v>
      </c>
      <c r="CZ74" s="15">
        <v>-20</v>
      </c>
      <c r="DA74" s="15">
        <v>-20</v>
      </c>
      <c r="DB74" s="15">
        <v>-20</v>
      </c>
      <c r="DC74" s="15">
        <v>-20</v>
      </c>
    </row>
    <row r="75" spans="8:107">
      <c r="H75" s="15">
        <v>-20</v>
      </c>
      <c r="I75" s="15">
        <v>-20</v>
      </c>
      <c r="J75" s="15">
        <v>-20</v>
      </c>
      <c r="K75" s="15">
        <v>-20</v>
      </c>
      <c r="L75" s="15">
        <v>-20</v>
      </c>
      <c r="M75" s="15">
        <v>-20</v>
      </c>
      <c r="N75" s="15">
        <v>-20</v>
      </c>
      <c r="O75" s="15">
        <v>-20</v>
      </c>
      <c r="P75" s="15">
        <v>-20</v>
      </c>
      <c r="Q75" s="15">
        <v>-20</v>
      </c>
      <c r="R75" s="15">
        <v>-20</v>
      </c>
      <c r="S75" s="15">
        <v>-20</v>
      </c>
      <c r="T75" s="15">
        <v>-20</v>
      </c>
      <c r="U75" s="15">
        <v>-20</v>
      </c>
      <c r="V75" s="15">
        <v>-20</v>
      </c>
      <c r="W75" s="15">
        <v>-20</v>
      </c>
      <c r="X75" s="15">
        <v>-20</v>
      </c>
      <c r="Y75" s="15">
        <v>-20</v>
      </c>
      <c r="Z75" s="15">
        <v>-20</v>
      </c>
      <c r="AA75" s="15">
        <v>-20</v>
      </c>
      <c r="AB75" s="15">
        <v>-20</v>
      </c>
      <c r="AC75" s="15">
        <v>-20</v>
      </c>
      <c r="AD75" s="15">
        <v>-20</v>
      </c>
      <c r="AE75" s="15">
        <v>-20</v>
      </c>
      <c r="AF75" s="15">
        <v>-20</v>
      </c>
      <c r="AG75" s="15">
        <v>-20</v>
      </c>
      <c r="AH75" s="15">
        <v>-20</v>
      </c>
      <c r="AI75" s="15">
        <v>-20</v>
      </c>
      <c r="AJ75" s="15">
        <v>-20</v>
      </c>
      <c r="AK75" s="15">
        <v>-20</v>
      </c>
      <c r="AL75" s="15">
        <v>-20</v>
      </c>
      <c r="AM75" s="15">
        <v>-20</v>
      </c>
      <c r="AN75" s="15">
        <v>-20</v>
      </c>
      <c r="AO75" s="15">
        <v>-20</v>
      </c>
      <c r="AP75" s="15">
        <v>-20</v>
      </c>
      <c r="AQ75" s="15">
        <v>-20</v>
      </c>
      <c r="AR75" s="15">
        <v>-20</v>
      </c>
      <c r="AS75" s="15">
        <v>-20</v>
      </c>
      <c r="AT75" s="15">
        <v>-20</v>
      </c>
      <c r="AU75" s="15">
        <v>-20</v>
      </c>
      <c r="AV75" s="15">
        <v>-20</v>
      </c>
      <c r="AW75" s="15">
        <v>-20</v>
      </c>
      <c r="AX75" s="15">
        <v>-20</v>
      </c>
      <c r="AY75" s="15">
        <v>-20</v>
      </c>
      <c r="AZ75" s="15">
        <v>-20</v>
      </c>
      <c r="BA75" s="15">
        <v>-20</v>
      </c>
      <c r="BB75" s="15">
        <v>-20</v>
      </c>
      <c r="BC75" s="15">
        <v>-20</v>
      </c>
      <c r="BD75" s="15">
        <v>-20</v>
      </c>
      <c r="BE75" s="15">
        <v>-20</v>
      </c>
      <c r="BF75" s="15">
        <v>-20</v>
      </c>
      <c r="BG75" s="15">
        <v>-20</v>
      </c>
      <c r="BH75" s="15">
        <v>-20</v>
      </c>
      <c r="BI75" s="15">
        <v>-20</v>
      </c>
      <c r="BJ75" s="15">
        <v>-20</v>
      </c>
      <c r="BK75" s="15">
        <v>-20</v>
      </c>
      <c r="BL75" s="15">
        <v>-20</v>
      </c>
      <c r="BM75" s="15">
        <v>-20</v>
      </c>
      <c r="BN75" s="15">
        <v>-20</v>
      </c>
      <c r="BO75" s="15">
        <v>-20</v>
      </c>
      <c r="BP75" s="15">
        <v>-20</v>
      </c>
      <c r="BQ75" s="15">
        <v>-20</v>
      </c>
      <c r="BR75" s="15">
        <v>-20</v>
      </c>
      <c r="BS75" s="15">
        <v>-20</v>
      </c>
      <c r="BT75" s="15">
        <v>-20</v>
      </c>
      <c r="BU75" s="15">
        <v>-20</v>
      </c>
      <c r="BV75" s="15">
        <v>-20</v>
      </c>
      <c r="BW75" s="15">
        <v>-20</v>
      </c>
      <c r="BX75" s="15">
        <v>-20</v>
      </c>
      <c r="BY75" s="15">
        <v>-20</v>
      </c>
      <c r="BZ75" s="15">
        <v>-20</v>
      </c>
      <c r="CA75" s="15">
        <v>-20</v>
      </c>
      <c r="CB75" s="15">
        <v>-20</v>
      </c>
      <c r="CC75" s="15">
        <v>-20</v>
      </c>
      <c r="CD75" s="15">
        <v>-20</v>
      </c>
      <c r="CE75" s="15">
        <v>-20</v>
      </c>
      <c r="CF75" s="15">
        <v>-20</v>
      </c>
      <c r="CG75" s="15">
        <v>-20</v>
      </c>
      <c r="CH75" s="15">
        <v>-20</v>
      </c>
      <c r="CI75" s="15">
        <v>-20</v>
      </c>
      <c r="CJ75" s="15">
        <v>-20</v>
      </c>
      <c r="CK75" s="15">
        <v>-20</v>
      </c>
      <c r="CL75" s="15">
        <v>-20</v>
      </c>
      <c r="CM75" s="15">
        <v>-20</v>
      </c>
      <c r="CN75" s="15">
        <v>-20</v>
      </c>
      <c r="CO75" s="15">
        <v>-20</v>
      </c>
      <c r="CP75" s="15">
        <v>-20</v>
      </c>
      <c r="CQ75" s="15">
        <v>-20</v>
      </c>
      <c r="CR75" s="15">
        <v>-20</v>
      </c>
      <c r="CS75" s="15">
        <v>-20</v>
      </c>
      <c r="CT75" s="15">
        <v>-20</v>
      </c>
      <c r="CU75" s="15">
        <v>-20</v>
      </c>
      <c r="CV75" s="15">
        <v>-20</v>
      </c>
      <c r="CW75" s="15">
        <v>-20</v>
      </c>
      <c r="CX75" s="15">
        <v>-20</v>
      </c>
      <c r="CY75" s="15">
        <v>-20</v>
      </c>
      <c r="CZ75" s="15">
        <v>-20</v>
      </c>
      <c r="DA75" s="15">
        <v>-20</v>
      </c>
      <c r="DB75" s="15">
        <v>-20</v>
      </c>
      <c r="DC75" s="15">
        <v>-20</v>
      </c>
    </row>
    <row r="76" spans="8:107"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  <c r="DC76" s="15">
        <v>0</v>
      </c>
    </row>
    <row r="77" spans="8:107"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0</v>
      </c>
      <c r="CW77" s="15">
        <v>0</v>
      </c>
      <c r="CX77" s="15">
        <v>0</v>
      </c>
      <c r="CY77" s="15">
        <v>0</v>
      </c>
      <c r="CZ77" s="15">
        <v>0</v>
      </c>
      <c r="DA77" s="15">
        <v>0</v>
      </c>
      <c r="DB77" s="15">
        <v>0</v>
      </c>
      <c r="DC77" s="15">
        <v>0</v>
      </c>
    </row>
    <row r="78" spans="8:107"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0</v>
      </c>
    </row>
    <row r="79" spans="8:107"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</row>
    <row r="80" spans="8:107"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0</v>
      </c>
    </row>
    <row r="81" spans="8:107"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</row>
    <row r="82" spans="8:107"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</row>
    <row r="83" spans="8:107"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</row>
    <row r="84" spans="8:107"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</row>
    <row r="85" spans="8:107">
      <c r="H85" s="15">
        <v>-20</v>
      </c>
      <c r="I85" s="15">
        <v>-20</v>
      </c>
      <c r="J85" s="15">
        <v>-20</v>
      </c>
      <c r="K85" s="15">
        <v>-20</v>
      </c>
      <c r="L85" s="15">
        <v>-20</v>
      </c>
      <c r="M85" s="15">
        <v>-20</v>
      </c>
      <c r="N85" s="15">
        <v>-20</v>
      </c>
      <c r="O85" s="15">
        <v>-20</v>
      </c>
      <c r="P85" s="15">
        <v>-20</v>
      </c>
      <c r="Q85" s="15">
        <v>-20</v>
      </c>
      <c r="R85" s="15">
        <v>-20</v>
      </c>
      <c r="S85" s="15">
        <v>-20</v>
      </c>
      <c r="T85" s="15">
        <v>-20</v>
      </c>
      <c r="U85" s="15">
        <v>-20</v>
      </c>
      <c r="V85" s="15">
        <v>-20</v>
      </c>
      <c r="W85" s="15">
        <v>-20</v>
      </c>
      <c r="X85" s="15">
        <v>-20</v>
      </c>
      <c r="Y85" s="15">
        <v>-20</v>
      </c>
      <c r="Z85" s="15">
        <v>-20</v>
      </c>
      <c r="AA85" s="15">
        <v>-20</v>
      </c>
      <c r="AB85" s="15">
        <v>-20</v>
      </c>
      <c r="AC85" s="15">
        <v>-20</v>
      </c>
      <c r="AD85" s="15">
        <v>-20</v>
      </c>
      <c r="AE85" s="15">
        <v>-20</v>
      </c>
      <c r="AF85" s="15">
        <v>-20</v>
      </c>
      <c r="AG85" s="15">
        <v>-20</v>
      </c>
      <c r="AH85" s="15">
        <v>-20</v>
      </c>
      <c r="AI85" s="15">
        <v>-20</v>
      </c>
      <c r="AJ85" s="15">
        <v>-20</v>
      </c>
      <c r="AK85" s="15">
        <v>-20</v>
      </c>
      <c r="AL85" s="15">
        <v>-20</v>
      </c>
      <c r="AM85" s="15">
        <v>-20</v>
      </c>
      <c r="AN85" s="15">
        <v>-20</v>
      </c>
      <c r="AO85" s="15">
        <v>-20</v>
      </c>
      <c r="AP85" s="15">
        <v>-20</v>
      </c>
      <c r="AQ85" s="15">
        <v>-20</v>
      </c>
      <c r="AR85" s="15">
        <v>-20</v>
      </c>
      <c r="AS85" s="15">
        <v>-20</v>
      </c>
      <c r="AT85" s="15">
        <v>-20</v>
      </c>
      <c r="AU85" s="15">
        <v>-20</v>
      </c>
      <c r="AV85" s="15">
        <v>-20</v>
      </c>
      <c r="AW85" s="15">
        <v>-20</v>
      </c>
      <c r="AX85" s="15">
        <v>-20</v>
      </c>
      <c r="AY85" s="15">
        <v>-20</v>
      </c>
      <c r="AZ85" s="15">
        <v>-20</v>
      </c>
      <c r="BA85" s="15">
        <v>-20</v>
      </c>
      <c r="BB85" s="15">
        <v>-20</v>
      </c>
      <c r="BC85" s="15">
        <v>-20</v>
      </c>
      <c r="BD85" s="15">
        <v>-20</v>
      </c>
      <c r="BE85" s="15">
        <v>-20</v>
      </c>
      <c r="BF85" s="15">
        <v>-20</v>
      </c>
      <c r="BG85" s="15">
        <v>-20</v>
      </c>
      <c r="BH85" s="15">
        <v>-20</v>
      </c>
      <c r="BI85" s="15">
        <v>-20</v>
      </c>
      <c r="BJ85" s="15">
        <v>-20</v>
      </c>
      <c r="BK85" s="15">
        <v>-20</v>
      </c>
      <c r="BL85" s="15">
        <v>-20</v>
      </c>
      <c r="BM85" s="15">
        <v>-20</v>
      </c>
      <c r="BN85" s="15">
        <v>-20</v>
      </c>
      <c r="BO85" s="15">
        <v>-20</v>
      </c>
      <c r="BP85" s="15">
        <v>-20</v>
      </c>
      <c r="BQ85" s="15">
        <v>-20</v>
      </c>
      <c r="BR85" s="15">
        <v>-20</v>
      </c>
      <c r="BS85" s="15">
        <v>-20</v>
      </c>
      <c r="BT85" s="15">
        <v>-20</v>
      </c>
      <c r="BU85" s="15">
        <v>-20</v>
      </c>
      <c r="BV85" s="15">
        <v>-20</v>
      </c>
      <c r="BW85" s="15">
        <v>-20</v>
      </c>
      <c r="BX85" s="15">
        <v>-20</v>
      </c>
      <c r="BY85" s="15">
        <v>-20</v>
      </c>
      <c r="BZ85" s="15">
        <v>-20</v>
      </c>
      <c r="CA85" s="15">
        <v>-20</v>
      </c>
      <c r="CB85" s="15">
        <v>-20</v>
      </c>
      <c r="CC85" s="15">
        <v>-20</v>
      </c>
      <c r="CD85" s="15">
        <v>-20</v>
      </c>
      <c r="CE85" s="15">
        <v>-20</v>
      </c>
      <c r="CF85" s="15">
        <v>-20</v>
      </c>
      <c r="CG85" s="15">
        <v>-20</v>
      </c>
      <c r="CH85" s="15">
        <v>-20</v>
      </c>
      <c r="CI85" s="15">
        <v>-20</v>
      </c>
      <c r="CJ85" s="15">
        <v>-20</v>
      </c>
      <c r="CK85" s="15">
        <v>-20</v>
      </c>
      <c r="CL85" s="15">
        <v>-20</v>
      </c>
      <c r="CM85" s="15">
        <v>-20</v>
      </c>
      <c r="CN85" s="15">
        <v>-20</v>
      </c>
      <c r="CO85" s="15">
        <v>-20</v>
      </c>
      <c r="CP85" s="15">
        <v>-20</v>
      </c>
      <c r="CQ85" s="15">
        <v>-20</v>
      </c>
      <c r="CR85" s="15">
        <v>-20</v>
      </c>
      <c r="CS85" s="15">
        <v>-20</v>
      </c>
      <c r="CT85" s="15">
        <v>-20</v>
      </c>
      <c r="CU85" s="15">
        <v>-20</v>
      </c>
      <c r="CV85" s="15">
        <v>-20</v>
      </c>
      <c r="CW85" s="15">
        <v>-20</v>
      </c>
      <c r="CX85" s="15">
        <v>-20</v>
      </c>
      <c r="CY85" s="15">
        <v>-20</v>
      </c>
      <c r="CZ85" s="15">
        <v>-20</v>
      </c>
      <c r="DA85" s="15">
        <v>-20</v>
      </c>
      <c r="DB85" s="15">
        <v>-20</v>
      </c>
      <c r="DC85" s="15">
        <v>-20</v>
      </c>
    </row>
    <row r="86" spans="8:107"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0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</v>
      </c>
    </row>
    <row r="87" spans="8:107"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</row>
    <row r="88" spans="8:107"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</row>
    <row r="89" spans="8:107"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</row>
    <row r="90" spans="8:107"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v>0</v>
      </c>
      <c r="CN90" s="15">
        <v>0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0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  <c r="DC90" s="15">
        <v>0</v>
      </c>
    </row>
    <row r="91" spans="8:107"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  <c r="CN91" s="15">
        <v>0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</row>
    <row r="92" spans="8:107"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0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  <c r="DC92" s="15">
        <v>0</v>
      </c>
    </row>
    <row r="93" spans="8:107"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0</v>
      </c>
      <c r="DC93" s="15">
        <v>0</v>
      </c>
    </row>
    <row r="94" spans="8:107"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  <c r="CN94" s="15">
        <v>0</v>
      </c>
      <c r="CO94" s="15">
        <v>0</v>
      </c>
      <c r="CP94" s="15">
        <v>0</v>
      </c>
      <c r="CQ94" s="15">
        <v>0</v>
      </c>
      <c r="CR94" s="15">
        <v>0</v>
      </c>
      <c r="CS94" s="15">
        <v>0</v>
      </c>
      <c r="CT94" s="15">
        <v>0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  <c r="DC94" s="15">
        <v>0</v>
      </c>
    </row>
    <row r="95" spans="8:107"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0</v>
      </c>
      <c r="CW95" s="15">
        <v>0</v>
      </c>
      <c r="CX95" s="15">
        <v>0</v>
      </c>
      <c r="CY95" s="15">
        <v>0</v>
      </c>
      <c r="CZ95" s="15">
        <v>0</v>
      </c>
      <c r="DA95" s="15">
        <v>0</v>
      </c>
      <c r="DB95" s="15">
        <v>0</v>
      </c>
      <c r="DC95" s="15">
        <v>0</v>
      </c>
    </row>
    <row r="96" spans="8:107"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  <c r="CN96" s="15">
        <v>0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0</v>
      </c>
      <c r="CU96" s="15">
        <v>0</v>
      </c>
      <c r="CV96" s="15">
        <v>0</v>
      </c>
      <c r="CW96" s="15">
        <v>0</v>
      </c>
      <c r="CX96" s="15">
        <v>0</v>
      </c>
      <c r="CY96" s="15">
        <v>0</v>
      </c>
      <c r="CZ96" s="15">
        <v>0</v>
      </c>
      <c r="DA96" s="15">
        <v>0</v>
      </c>
      <c r="DB96" s="15">
        <v>0</v>
      </c>
      <c r="DC96" s="15">
        <v>0</v>
      </c>
    </row>
    <row r="97" spans="8:107"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0</v>
      </c>
      <c r="CV97" s="15">
        <v>0</v>
      </c>
      <c r="CW97" s="15">
        <v>0</v>
      </c>
      <c r="CX97" s="15">
        <v>0</v>
      </c>
      <c r="CY97" s="15">
        <v>0</v>
      </c>
      <c r="CZ97" s="15">
        <v>0</v>
      </c>
      <c r="DA97" s="15">
        <v>0</v>
      </c>
      <c r="DB97" s="15">
        <v>0</v>
      </c>
      <c r="DC97" s="15">
        <v>0</v>
      </c>
    </row>
    <row r="98" spans="8:107"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0</v>
      </c>
      <c r="CW98" s="15">
        <v>0</v>
      </c>
      <c r="CX98" s="15">
        <v>0</v>
      </c>
      <c r="CY98" s="15">
        <v>0</v>
      </c>
      <c r="CZ98" s="15">
        <v>0</v>
      </c>
      <c r="DA98" s="15">
        <v>0</v>
      </c>
      <c r="DB98" s="15">
        <v>0</v>
      </c>
      <c r="DC98" s="15">
        <v>0</v>
      </c>
    </row>
  </sheetData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topLeftCell="A22" workbookViewId="0">
      <selection activeCell="G7" sqref="G7"/>
    </sheetView>
  </sheetViews>
  <sheetFormatPr defaultColWidth="8.88888888888889" defaultRowHeight="14.4" outlineLevelCol="5"/>
  <cols>
    <col min="1" max="1" width="25.4444444444444" customWidth="1"/>
    <col min="2" max="2" width="15.3333333333333" customWidth="1"/>
    <col min="3" max="3" width="9.77777777777778" customWidth="1"/>
  </cols>
  <sheetData>
    <row r="1" spans="1:6">
      <c r="A1" s="11" t="s">
        <v>1</v>
      </c>
      <c r="B1" s="11" t="s">
        <v>3</v>
      </c>
      <c r="C1" s="11" t="s">
        <v>4</v>
      </c>
      <c r="E1" t="s">
        <v>233</v>
      </c>
      <c r="F1" t="s">
        <v>73</v>
      </c>
    </row>
    <row r="2" spans="1:6">
      <c r="A2" s="12">
        <v>42933</v>
      </c>
      <c r="B2" s="13">
        <v>3.66666666666667</v>
      </c>
      <c r="C2" s="13">
        <v>38</v>
      </c>
      <c r="E2">
        <v>0</v>
      </c>
      <c r="F2">
        <v>0</v>
      </c>
    </row>
    <row r="3" spans="1:6">
      <c r="A3" s="12">
        <v>42933.0208333333</v>
      </c>
      <c r="B3" s="13">
        <v>2.83333333333333</v>
      </c>
      <c r="C3" s="13">
        <v>38</v>
      </c>
      <c r="E3">
        <v>0</v>
      </c>
      <c r="F3">
        <v>0</v>
      </c>
    </row>
    <row r="4" spans="1:6">
      <c r="A4" s="12">
        <v>42933.0416666667</v>
      </c>
      <c r="B4" s="13">
        <v>2.16666666666667</v>
      </c>
      <c r="C4" s="13">
        <v>35</v>
      </c>
      <c r="E4" s="9">
        <f t="shared" ref="E4:E11" si="0">IF(ABS(D2)&gt;0.22,1,0)</f>
        <v>0</v>
      </c>
      <c r="F4">
        <v>0</v>
      </c>
    </row>
    <row r="5" spans="1:6">
      <c r="A5" s="12">
        <v>42933.0625</v>
      </c>
      <c r="B5" s="13">
        <v>2.5</v>
      </c>
      <c r="C5" s="13">
        <v>35</v>
      </c>
      <c r="E5" s="9">
        <f t="shared" si="0"/>
        <v>0</v>
      </c>
      <c r="F5">
        <v>0</v>
      </c>
    </row>
    <row r="6" spans="1:6">
      <c r="A6" s="12">
        <v>42933.0833333333</v>
      </c>
      <c r="B6" s="13">
        <v>2.83333333333333</v>
      </c>
      <c r="C6" s="13">
        <v>35</v>
      </c>
      <c r="E6" s="9">
        <f t="shared" si="0"/>
        <v>0</v>
      </c>
      <c r="F6">
        <v>0</v>
      </c>
    </row>
    <row r="7" spans="1:6">
      <c r="A7" s="12">
        <v>42933.1041666667</v>
      </c>
      <c r="B7" s="13">
        <v>3.33333333333333</v>
      </c>
      <c r="C7" s="13">
        <v>35</v>
      </c>
      <c r="E7" s="9">
        <f t="shared" si="0"/>
        <v>0</v>
      </c>
      <c r="F7">
        <v>0</v>
      </c>
    </row>
    <row r="8" spans="1:6">
      <c r="A8" s="12">
        <v>42933.125</v>
      </c>
      <c r="B8" s="13">
        <v>7.5</v>
      </c>
      <c r="C8" s="13">
        <v>35</v>
      </c>
      <c r="E8" s="9">
        <f t="shared" si="0"/>
        <v>0</v>
      </c>
      <c r="F8">
        <v>0</v>
      </c>
    </row>
    <row r="9" spans="1:6">
      <c r="A9" s="12">
        <v>42933.1458333333</v>
      </c>
      <c r="B9" s="13">
        <v>10.6666666666667</v>
      </c>
      <c r="C9" s="13">
        <v>36</v>
      </c>
      <c r="E9" s="9">
        <f t="shared" si="0"/>
        <v>0</v>
      </c>
      <c r="F9">
        <v>0</v>
      </c>
    </row>
    <row r="10" spans="1:6">
      <c r="A10" s="12">
        <v>42933.1666666667</v>
      </c>
      <c r="B10" s="13">
        <v>14.6666666666667</v>
      </c>
      <c r="C10" s="13">
        <v>37</v>
      </c>
      <c r="E10" s="9">
        <f t="shared" si="0"/>
        <v>0</v>
      </c>
      <c r="F10">
        <v>0</v>
      </c>
    </row>
    <row r="11" spans="1:6">
      <c r="A11" s="12">
        <v>42933.1875</v>
      </c>
      <c r="B11" s="13">
        <v>16.1666666666667</v>
      </c>
      <c r="C11" s="13">
        <v>38</v>
      </c>
      <c r="E11" s="9">
        <f t="shared" si="0"/>
        <v>0</v>
      </c>
      <c r="F11">
        <v>0</v>
      </c>
    </row>
    <row r="12" spans="1:6">
      <c r="A12" s="12">
        <v>42933.2083333333</v>
      </c>
      <c r="B12" s="13">
        <v>17.6666666666667</v>
      </c>
      <c r="C12" s="13">
        <v>39</v>
      </c>
      <c r="E12" s="9">
        <v>1</v>
      </c>
      <c r="F12">
        <v>0</v>
      </c>
    </row>
    <row r="13" spans="1:6">
      <c r="A13" s="12">
        <v>42933.2291666667</v>
      </c>
      <c r="B13" s="13">
        <v>34</v>
      </c>
      <c r="C13" s="13">
        <v>39</v>
      </c>
      <c r="E13" s="9">
        <v>1</v>
      </c>
      <c r="F13">
        <v>1</v>
      </c>
    </row>
    <row r="14" spans="1:6">
      <c r="A14" s="12">
        <v>42933.25</v>
      </c>
      <c r="B14" s="13">
        <v>39.6666666666667</v>
      </c>
      <c r="C14" s="13">
        <v>39</v>
      </c>
      <c r="E14">
        <v>1</v>
      </c>
      <c r="F14">
        <v>1</v>
      </c>
    </row>
    <row r="15" spans="1:6">
      <c r="A15" s="12">
        <v>42933.2708333333</v>
      </c>
      <c r="B15" s="13">
        <v>40.3333333333333</v>
      </c>
      <c r="C15" s="13">
        <v>39</v>
      </c>
      <c r="E15" s="9">
        <v>1</v>
      </c>
      <c r="F15">
        <v>1</v>
      </c>
    </row>
    <row r="16" spans="1:6">
      <c r="A16" s="12">
        <v>42933.2916666667</v>
      </c>
      <c r="B16" s="13">
        <v>51.3333333333333</v>
      </c>
      <c r="C16" s="13">
        <v>46</v>
      </c>
      <c r="E16" s="9">
        <v>1</v>
      </c>
      <c r="F16">
        <v>1</v>
      </c>
    </row>
    <row r="17" spans="1:6">
      <c r="A17" s="12">
        <v>42933.3125</v>
      </c>
      <c r="B17" s="13">
        <v>66.3333333333333</v>
      </c>
      <c r="C17" s="13">
        <v>46</v>
      </c>
      <c r="E17">
        <v>1</v>
      </c>
      <c r="F17">
        <v>1</v>
      </c>
    </row>
    <row r="18" spans="1:6">
      <c r="A18" s="12">
        <v>42933.3333333333</v>
      </c>
      <c r="B18" s="13">
        <v>71.8333333333333</v>
      </c>
      <c r="C18" s="13">
        <v>46</v>
      </c>
      <c r="E18" s="9">
        <v>1</v>
      </c>
      <c r="F18">
        <v>1</v>
      </c>
    </row>
    <row r="19" spans="1:6">
      <c r="A19" s="12">
        <v>42933.3541666667</v>
      </c>
      <c r="B19" s="13">
        <v>59.3333333333333</v>
      </c>
      <c r="C19" s="13">
        <v>46</v>
      </c>
      <c r="E19" s="9">
        <v>1</v>
      </c>
      <c r="F19">
        <v>1</v>
      </c>
    </row>
    <row r="20" spans="1:6">
      <c r="A20" s="12">
        <v>42933.375</v>
      </c>
      <c r="B20" s="13">
        <v>35.8333333333333</v>
      </c>
      <c r="C20" s="13">
        <v>43</v>
      </c>
      <c r="E20">
        <v>2</v>
      </c>
      <c r="F20">
        <v>0</v>
      </c>
    </row>
    <row r="21" spans="1:6">
      <c r="A21" s="12">
        <v>42933.3958333333</v>
      </c>
      <c r="B21" s="13">
        <v>23</v>
      </c>
      <c r="C21" s="13">
        <v>43</v>
      </c>
      <c r="E21">
        <v>2</v>
      </c>
      <c r="F21">
        <v>0</v>
      </c>
    </row>
    <row r="22" spans="1:6">
      <c r="A22" s="12">
        <v>42933.4166666667</v>
      </c>
      <c r="B22" s="13">
        <v>7.66666666666667</v>
      </c>
      <c r="C22" s="13">
        <v>43</v>
      </c>
      <c r="E22" s="9">
        <f>IF(ABS(D18)&gt;0.22,1,0)</f>
        <v>0</v>
      </c>
      <c r="F22">
        <v>0</v>
      </c>
    </row>
    <row r="23" spans="1:6">
      <c r="A23" s="12">
        <v>42933.4375</v>
      </c>
      <c r="B23" s="13">
        <v>11.3333333333333</v>
      </c>
      <c r="C23" s="13">
        <v>43</v>
      </c>
      <c r="E23">
        <v>0</v>
      </c>
      <c r="F23">
        <v>0</v>
      </c>
    </row>
    <row r="24" spans="1:6">
      <c r="A24" s="12">
        <v>42933.4583333333</v>
      </c>
      <c r="B24" s="13">
        <v>8.5</v>
      </c>
      <c r="C24" s="13">
        <v>17</v>
      </c>
      <c r="E24">
        <v>0</v>
      </c>
      <c r="F24">
        <v>0</v>
      </c>
    </row>
    <row r="25" spans="1:6">
      <c r="A25" s="12">
        <v>42933.4791666667</v>
      </c>
      <c r="B25" s="13">
        <v>7.16666666666667</v>
      </c>
      <c r="C25" s="13">
        <v>17</v>
      </c>
      <c r="E25" s="9">
        <v>1</v>
      </c>
      <c r="F25">
        <v>0</v>
      </c>
    </row>
    <row r="26" spans="1:6">
      <c r="A26" s="12">
        <v>42933.5</v>
      </c>
      <c r="B26" s="13">
        <v>10.1666666666667</v>
      </c>
      <c r="C26" s="13">
        <v>17</v>
      </c>
      <c r="E26" s="9">
        <f>IF(ABS(D20)&gt;0.22,1,0)</f>
        <v>0</v>
      </c>
      <c r="F26">
        <v>0</v>
      </c>
    </row>
    <row r="27" spans="1:6">
      <c r="A27" s="12">
        <v>42933.5208333333</v>
      </c>
      <c r="B27" s="13">
        <v>10.5</v>
      </c>
      <c r="C27" s="13">
        <v>17</v>
      </c>
      <c r="E27">
        <v>0</v>
      </c>
      <c r="F27">
        <v>0</v>
      </c>
    </row>
    <row r="28" spans="1:6">
      <c r="A28" s="12">
        <v>42933.5416666667</v>
      </c>
      <c r="B28" s="13">
        <v>9.33333333333333</v>
      </c>
      <c r="C28" s="13">
        <v>36</v>
      </c>
      <c r="E28">
        <v>0</v>
      </c>
      <c r="F28">
        <v>0</v>
      </c>
    </row>
    <row r="29" spans="1:6">
      <c r="A29" s="12">
        <v>42933.5625</v>
      </c>
      <c r="B29" s="13">
        <v>7.16666666666667</v>
      </c>
      <c r="C29" s="13">
        <v>36</v>
      </c>
      <c r="E29" s="9">
        <f>IF(ABS(D21)&gt;0.22,1,0)</f>
        <v>0</v>
      </c>
      <c r="F29">
        <v>0</v>
      </c>
    </row>
    <row r="30" spans="1:6">
      <c r="A30" s="12">
        <v>42933.5833333333</v>
      </c>
      <c r="B30" s="13">
        <v>7.66666666666667</v>
      </c>
      <c r="C30" s="13">
        <v>36</v>
      </c>
      <c r="E30" s="9">
        <f>IF(ABS(D22)&gt;0.22,1,0)</f>
        <v>0</v>
      </c>
      <c r="F30">
        <v>0</v>
      </c>
    </row>
    <row r="31" spans="1:6">
      <c r="A31" s="12">
        <v>42933.6041666667</v>
      </c>
      <c r="B31" s="13">
        <v>11.6666666666667</v>
      </c>
      <c r="C31" s="13">
        <v>36</v>
      </c>
      <c r="E31" s="9">
        <f>IF(ABS(D23)&gt;0.22,1,0)</f>
        <v>0</v>
      </c>
      <c r="F31">
        <v>0</v>
      </c>
    </row>
    <row r="32" spans="1:6">
      <c r="A32" s="12">
        <v>42933.625</v>
      </c>
      <c r="B32" s="13">
        <v>14</v>
      </c>
      <c r="C32" s="13">
        <v>26</v>
      </c>
      <c r="E32">
        <v>0</v>
      </c>
      <c r="F32">
        <v>0</v>
      </c>
    </row>
    <row r="33" spans="1:6">
      <c r="A33" s="12">
        <v>42933.6458333333</v>
      </c>
      <c r="B33" s="13">
        <v>8.5</v>
      </c>
      <c r="C33" s="13">
        <v>26</v>
      </c>
      <c r="E33" s="9">
        <f>IF(ABS(D24)&gt;0.22,1,0)</f>
        <v>0</v>
      </c>
      <c r="F33">
        <v>0</v>
      </c>
    </row>
    <row r="34" spans="1:6">
      <c r="A34" s="12">
        <v>42933.6666666667</v>
      </c>
      <c r="B34" s="13">
        <v>11.8333333333333</v>
      </c>
      <c r="C34" s="13">
        <v>26</v>
      </c>
      <c r="E34" s="9">
        <v>1</v>
      </c>
      <c r="F34">
        <v>0</v>
      </c>
    </row>
    <row r="35" spans="1:6">
      <c r="A35" s="12">
        <v>42933.6875</v>
      </c>
      <c r="B35" s="13">
        <v>21</v>
      </c>
      <c r="C35" s="13">
        <v>26</v>
      </c>
      <c r="E35" s="9">
        <v>1</v>
      </c>
      <c r="F35">
        <v>1</v>
      </c>
    </row>
    <row r="36" spans="1:6">
      <c r="A36" s="12">
        <v>42933.7083333333</v>
      </c>
      <c r="B36" s="13">
        <v>31.6666666666667</v>
      </c>
      <c r="C36" s="13">
        <v>36</v>
      </c>
      <c r="E36" s="9">
        <v>1</v>
      </c>
      <c r="F36">
        <v>1</v>
      </c>
    </row>
    <row r="37" spans="1:6">
      <c r="A37" s="12">
        <v>42933.7291666667</v>
      </c>
      <c r="B37" s="13">
        <v>39.3333333333333</v>
      </c>
      <c r="C37" s="13">
        <v>36</v>
      </c>
      <c r="E37" s="9">
        <v>1</v>
      </c>
      <c r="F37">
        <v>1</v>
      </c>
    </row>
    <row r="38" spans="1:6">
      <c r="A38" s="12">
        <v>42933.75</v>
      </c>
      <c r="B38" s="13">
        <v>16.8333333333333</v>
      </c>
      <c r="C38" s="13">
        <v>36</v>
      </c>
      <c r="E38" s="9">
        <f>IF(ABS(D29)&gt;0.22,1,0)</f>
        <v>0</v>
      </c>
      <c r="F38">
        <v>0</v>
      </c>
    </row>
    <row r="39" spans="1:6">
      <c r="A39" s="12">
        <v>42933.7708333333</v>
      </c>
      <c r="B39" s="13">
        <v>16.8333333333333</v>
      </c>
      <c r="C39" s="13">
        <v>36</v>
      </c>
      <c r="E39">
        <v>0</v>
      </c>
      <c r="F39">
        <v>0</v>
      </c>
    </row>
    <row r="40" spans="1:6">
      <c r="A40" s="12">
        <v>42933.7916666667</v>
      </c>
      <c r="B40" s="13">
        <v>16</v>
      </c>
      <c r="C40" s="13">
        <v>36</v>
      </c>
      <c r="E40">
        <v>0</v>
      </c>
      <c r="F40">
        <v>0</v>
      </c>
    </row>
    <row r="41" spans="1:6">
      <c r="A41" s="12">
        <v>42933.8125</v>
      </c>
      <c r="B41" s="13">
        <v>13.3333333333333</v>
      </c>
      <c r="C41" s="13">
        <v>36</v>
      </c>
      <c r="E41">
        <v>0</v>
      </c>
      <c r="F41">
        <v>0</v>
      </c>
    </row>
    <row r="42" spans="1:6">
      <c r="A42" s="12">
        <v>42933.8333333333</v>
      </c>
      <c r="B42" s="13">
        <v>11.5</v>
      </c>
      <c r="C42" s="13">
        <v>35</v>
      </c>
      <c r="E42">
        <v>0</v>
      </c>
      <c r="F42">
        <v>0</v>
      </c>
    </row>
    <row r="43" spans="1:6">
      <c r="A43" s="12">
        <v>42933.8541666667</v>
      </c>
      <c r="B43" s="13">
        <v>10.3333333333333</v>
      </c>
      <c r="C43" s="13">
        <v>35</v>
      </c>
      <c r="E43" s="9">
        <v>0</v>
      </c>
      <c r="F43">
        <v>0</v>
      </c>
    </row>
    <row r="44" spans="1:6">
      <c r="A44" s="12">
        <v>42933.875</v>
      </c>
      <c r="B44" s="13">
        <v>12.6666666666667</v>
      </c>
      <c r="C44" s="13">
        <v>35</v>
      </c>
      <c r="E44" s="9">
        <v>1</v>
      </c>
      <c r="F44">
        <v>0</v>
      </c>
    </row>
    <row r="45" spans="1:6">
      <c r="A45" s="12">
        <v>42933.8958333333</v>
      </c>
      <c r="B45" s="13">
        <v>19.1666666666667</v>
      </c>
      <c r="C45" s="13">
        <v>35</v>
      </c>
      <c r="E45" s="9">
        <f t="shared" ref="E43:E48" si="1">IF(ABS(D32)&gt;0.22,1,0)</f>
        <v>0</v>
      </c>
      <c r="F45">
        <v>0</v>
      </c>
    </row>
    <row r="46" spans="1:6">
      <c r="A46" s="12">
        <v>42933.9166666667</v>
      </c>
      <c r="B46" s="13">
        <v>20.6666666666667</v>
      </c>
      <c r="C46" s="13">
        <v>35</v>
      </c>
      <c r="E46" s="9">
        <f t="shared" si="1"/>
        <v>0</v>
      </c>
      <c r="F46">
        <v>0</v>
      </c>
    </row>
    <row r="47" spans="1:6">
      <c r="A47" s="12">
        <v>42933.9375</v>
      </c>
      <c r="B47" s="13">
        <v>22.6666666666667</v>
      </c>
      <c r="C47" s="13">
        <v>35</v>
      </c>
      <c r="E47" s="9">
        <f t="shared" si="1"/>
        <v>0</v>
      </c>
      <c r="F47">
        <v>0</v>
      </c>
    </row>
    <row r="48" spans="1:6">
      <c r="A48" s="12">
        <v>42933.9583333333</v>
      </c>
      <c r="B48" s="13">
        <v>23</v>
      </c>
      <c r="C48" s="13">
        <v>40</v>
      </c>
      <c r="E48" s="9">
        <f t="shared" si="1"/>
        <v>0</v>
      </c>
      <c r="F48">
        <v>0</v>
      </c>
    </row>
    <row r="49" spans="1:6">
      <c r="A49" s="12">
        <v>42933.9791666667</v>
      </c>
      <c r="B49" s="13">
        <v>25</v>
      </c>
      <c r="C49" s="13">
        <v>40</v>
      </c>
      <c r="E49">
        <v>0</v>
      </c>
      <c r="F49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workbookViewId="0">
      <selection activeCell="D1" sqref="A$1:D$1048576"/>
    </sheetView>
  </sheetViews>
  <sheetFormatPr defaultColWidth="8.88888888888889" defaultRowHeight="14.4" outlineLevelCol="3"/>
  <cols>
    <col min="1" max="1" width="25.6666666666667" style="3" customWidth="1"/>
    <col min="2" max="3" width="8.88888888888889" style="3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42865</v>
      </c>
      <c r="B2" s="3">
        <v>10</v>
      </c>
      <c r="C2" s="3">
        <v>18</v>
      </c>
      <c r="D2" s="5">
        <v>0</v>
      </c>
    </row>
    <row r="3" spans="1:4">
      <c r="A3" s="2">
        <v>42865.0208333333</v>
      </c>
      <c r="B3" s="3">
        <v>10.1666666666667</v>
      </c>
      <c r="C3" s="3">
        <v>18</v>
      </c>
      <c r="D3" s="5">
        <v>0</v>
      </c>
    </row>
    <row r="4" spans="1:4">
      <c r="A4" s="2">
        <v>42865.0416666667</v>
      </c>
      <c r="B4" s="3">
        <v>10.6666666666667</v>
      </c>
      <c r="C4" s="3">
        <v>30</v>
      </c>
      <c r="D4" s="5">
        <v>0</v>
      </c>
    </row>
    <row r="5" spans="1:4">
      <c r="A5" s="2">
        <v>42865.0625</v>
      </c>
      <c r="B5" s="3">
        <v>11</v>
      </c>
      <c r="C5" s="3">
        <v>30</v>
      </c>
      <c r="D5" s="5">
        <v>0</v>
      </c>
    </row>
    <row r="6" spans="1:4">
      <c r="A6" s="2">
        <v>42865.0833333333</v>
      </c>
      <c r="B6" s="3">
        <v>12.1666666666667</v>
      </c>
      <c r="C6" s="3">
        <v>30</v>
      </c>
      <c r="D6" s="5">
        <v>0</v>
      </c>
    </row>
    <row r="7" spans="1:4">
      <c r="A7" s="2">
        <v>42865.1041666667</v>
      </c>
      <c r="B7" s="3">
        <v>14.3333333333333</v>
      </c>
      <c r="C7" s="3">
        <v>30</v>
      </c>
      <c r="D7" s="5">
        <v>0</v>
      </c>
    </row>
    <row r="8" spans="1:4">
      <c r="A8" s="2">
        <v>42865.125</v>
      </c>
      <c r="B8" s="3">
        <v>13.8333333333333</v>
      </c>
      <c r="C8" s="3">
        <v>30</v>
      </c>
      <c r="D8" s="5">
        <v>0</v>
      </c>
    </row>
    <row r="9" spans="1:4">
      <c r="A9" s="2">
        <v>42865.1458333333</v>
      </c>
      <c r="B9" s="3">
        <v>16.1666666666667</v>
      </c>
      <c r="C9" s="3">
        <v>30</v>
      </c>
      <c r="D9" s="5">
        <v>0</v>
      </c>
    </row>
    <row r="10" spans="1:4">
      <c r="A10" s="2">
        <v>42865.1666666667</v>
      </c>
      <c r="B10" s="3">
        <v>15.8333333333333</v>
      </c>
      <c r="C10" s="3">
        <v>31</v>
      </c>
      <c r="D10" s="5">
        <v>0</v>
      </c>
    </row>
    <row r="11" spans="1:4">
      <c r="A11" s="2">
        <v>42865.1875</v>
      </c>
      <c r="B11" s="3">
        <v>14.3333333333333</v>
      </c>
      <c r="C11" s="3">
        <v>31</v>
      </c>
      <c r="D11" s="5">
        <v>2</v>
      </c>
    </row>
    <row r="12" spans="1:4">
      <c r="A12" s="2">
        <v>42865.2083333333</v>
      </c>
      <c r="B12" s="3">
        <v>11.8333333333333</v>
      </c>
      <c r="C12" s="3">
        <v>32</v>
      </c>
      <c r="D12" s="5">
        <v>0</v>
      </c>
    </row>
    <row r="13" spans="1:4">
      <c r="A13" s="2">
        <v>42865.2291666667</v>
      </c>
      <c r="B13" s="3">
        <v>10.3333333333333</v>
      </c>
      <c r="C13" s="3">
        <v>32</v>
      </c>
      <c r="D13" s="5">
        <v>0</v>
      </c>
    </row>
    <row r="14" spans="1:4">
      <c r="A14" s="2">
        <v>42865.25</v>
      </c>
      <c r="B14" s="3">
        <v>10.8333333333333</v>
      </c>
      <c r="C14" s="3">
        <v>32</v>
      </c>
      <c r="D14" s="5">
        <v>0</v>
      </c>
    </row>
    <row r="15" spans="1:4">
      <c r="A15" s="2">
        <v>42865.2708333333</v>
      </c>
      <c r="B15" s="3">
        <v>9</v>
      </c>
      <c r="C15" s="3">
        <v>32</v>
      </c>
      <c r="D15" s="5">
        <v>0</v>
      </c>
    </row>
    <row r="16" spans="1:4">
      <c r="A16" s="2">
        <v>42865.2916666667</v>
      </c>
      <c r="B16" s="3">
        <v>13</v>
      </c>
      <c r="C16" s="3">
        <v>50</v>
      </c>
      <c r="D16" s="5">
        <v>0</v>
      </c>
    </row>
    <row r="17" spans="1:4">
      <c r="A17" s="2">
        <v>42865.3125</v>
      </c>
      <c r="B17" s="3">
        <v>13.6666666666667</v>
      </c>
      <c r="C17" s="3">
        <v>50</v>
      </c>
      <c r="D17" s="5">
        <v>0</v>
      </c>
    </row>
    <row r="18" spans="1:4">
      <c r="A18" s="2">
        <v>42865.3333333333</v>
      </c>
      <c r="B18" s="3">
        <v>14.3333333333333</v>
      </c>
      <c r="C18" s="3">
        <v>50</v>
      </c>
      <c r="D18" s="5">
        <v>0</v>
      </c>
    </row>
    <row r="19" spans="1:4">
      <c r="A19" s="2">
        <v>42865.3541666667</v>
      </c>
      <c r="B19" s="3">
        <v>15.6666666666667</v>
      </c>
      <c r="C19" s="3">
        <v>50</v>
      </c>
      <c r="D19" s="5">
        <v>1</v>
      </c>
    </row>
    <row r="20" spans="1:4">
      <c r="A20" s="2">
        <v>42865.375</v>
      </c>
      <c r="B20" s="3">
        <v>26.1666666666667</v>
      </c>
      <c r="C20" s="3">
        <v>54</v>
      </c>
      <c r="D20" s="5">
        <v>1</v>
      </c>
    </row>
    <row r="21" spans="1:4">
      <c r="A21" s="2">
        <v>42865.3958333333</v>
      </c>
      <c r="B21" s="3">
        <v>52.5</v>
      </c>
      <c r="C21" s="3">
        <v>54</v>
      </c>
      <c r="D21" s="5">
        <v>0</v>
      </c>
    </row>
    <row r="22" spans="1:4">
      <c r="A22" s="2">
        <v>42865.4166666667</v>
      </c>
      <c r="B22" s="3">
        <v>19</v>
      </c>
      <c r="C22" s="3">
        <v>54</v>
      </c>
      <c r="D22" s="5">
        <v>0</v>
      </c>
    </row>
    <row r="23" spans="1:4">
      <c r="A23" s="2">
        <v>42865.4375</v>
      </c>
      <c r="B23" s="3">
        <v>15.3333333333333</v>
      </c>
      <c r="C23" s="3">
        <v>54</v>
      </c>
      <c r="D23" s="5">
        <v>2</v>
      </c>
    </row>
    <row r="24" spans="1:4">
      <c r="A24" s="2">
        <v>42865.4583333333</v>
      </c>
      <c r="B24" s="3">
        <v>10.5</v>
      </c>
      <c r="C24" s="3">
        <v>78</v>
      </c>
      <c r="D24" s="5">
        <v>2</v>
      </c>
    </row>
    <row r="25" spans="1:4">
      <c r="A25" s="2">
        <v>42865.4791666667</v>
      </c>
      <c r="B25" s="3">
        <v>7</v>
      </c>
      <c r="C25" s="3">
        <v>78</v>
      </c>
      <c r="D25" s="5">
        <v>2</v>
      </c>
    </row>
    <row r="26" spans="1:4">
      <c r="A26" s="2">
        <v>42865.5</v>
      </c>
      <c r="B26" s="3">
        <v>21</v>
      </c>
      <c r="C26" s="3">
        <v>78</v>
      </c>
      <c r="D26" s="5">
        <v>0</v>
      </c>
    </row>
    <row r="27" spans="1:4">
      <c r="A27" s="2">
        <v>42865.5208333333</v>
      </c>
      <c r="B27" s="3">
        <v>11.1666666666667</v>
      </c>
      <c r="C27" s="3">
        <v>78</v>
      </c>
      <c r="D27" s="5">
        <v>0</v>
      </c>
    </row>
    <row r="28" spans="1:4">
      <c r="A28" s="2">
        <v>42865.5416666667</v>
      </c>
      <c r="B28" s="3">
        <v>7</v>
      </c>
      <c r="C28" s="3">
        <v>34</v>
      </c>
      <c r="D28" s="5">
        <v>2</v>
      </c>
    </row>
    <row r="29" spans="1:4">
      <c r="A29" s="2">
        <v>42865.5625</v>
      </c>
      <c r="B29" s="3">
        <v>7.83333333333333</v>
      </c>
      <c r="C29" s="3">
        <v>34</v>
      </c>
      <c r="D29" s="5">
        <v>2</v>
      </c>
    </row>
    <row r="30" spans="1:4">
      <c r="A30" s="2">
        <v>42865.5833333333</v>
      </c>
      <c r="B30" s="3">
        <v>6</v>
      </c>
      <c r="C30" s="3">
        <v>34</v>
      </c>
      <c r="D30" s="5">
        <v>0</v>
      </c>
    </row>
    <row r="31" spans="1:4">
      <c r="A31" s="2">
        <v>42865.6041666667</v>
      </c>
      <c r="B31" s="3">
        <v>4.66666666666667</v>
      </c>
      <c r="C31" s="3">
        <v>34</v>
      </c>
      <c r="D31" s="5">
        <v>0</v>
      </c>
    </row>
    <row r="32" spans="1:4">
      <c r="A32" s="2">
        <v>42865.625</v>
      </c>
      <c r="B32" s="3">
        <v>3.33333333333333</v>
      </c>
      <c r="C32" s="3">
        <v>12</v>
      </c>
      <c r="D32" s="5">
        <v>0</v>
      </c>
    </row>
    <row r="33" spans="1:4">
      <c r="A33" s="2">
        <v>42865.6458333333</v>
      </c>
      <c r="B33" s="3">
        <v>2.16666666666667</v>
      </c>
      <c r="C33" s="3">
        <v>12</v>
      </c>
      <c r="D33" s="5">
        <v>1</v>
      </c>
    </row>
    <row r="34" spans="1:4">
      <c r="A34" s="2">
        <v>42865.6666666667</v>
      </c>
      <c r="B34" s="3">
        <v>6.66666666666667</v>
      </c>
      <c r="C34" s="3">
        <v>12</v>
      </c>
      <c r="D34" s="5">
        <v>1</v>
      </c>
    </row>
    <row r="35" spans="1:4">
      <c r="A35" s="2">
        <v>42865.6875</v>
      </c>
      <c r="B35" s="3">
        <v>12.6666666666667</v>
      </c>
      <c r="C35" s="3">
        <v>12</v>
      </c>
      <c r="D35" s="5">
        <v>0</v>
      </c>
    </row>
    <row r="36" spans="1:4">
      <c r="A36" s="2">
        <v>42865.7083333333</v>
      </c>
      <c r="B36" s="3">
        <v>11.3333333333333</v>
      </c>
      <c r="C36" s="3">
        <v>19</v>
      </c>
      <c r="D36" s="5">
        <v>1</v>
      </c>
    </row>
    <row r="37" spans="1:4">
      <c r="A37" s="2">
        <v>42865.7291666667</v>
      </c>
      <c r="B37" s="3">
        <v>13.6666666666667</v>
      </c>
      <c r="C37" s="3">
        <v>19</v>
      </c>
      <c r="D37" s="5">
        <v>1</v>
      </c>
    </row>
    <row r="38" spans="1:4">
      <c r="A38" s="2">
        <v>42865.75</v>
      </c>
      <c r="B38" s="3">
        <v>16</v>
      </c>
      <c r="C38" s="3">
        <v>19</v>
      </c>
      <c r="D38" s="5">
        <v>1</v>
      </c>
    </row>
    <row r="39" spans="1:4">
      <c r="A39" s="2">
        <v>42865.7708333333</v>
      </c>
      <c r="B39" s="3">
        <v>17.6666666666667</v>
      </c>
      <c r="C39" s="3">
        <v>19</v>
      </c>
      <c r="D39" s="5">
        <v>1</v>
      </c>
    </row>
    <row r="40" spans="1:4">
      <c r="A40" s="2">
        <v>42865.7916666667</v>
      </c>
      <c r="B40" s="3">
        <v>22.6666666666667</v>
      </c>
      <c r="C40" s="3">
        <v>24</v>
      </c>
      <c r="D40" s="5">
        <v>1</v>
      </c>
    </row>
    <row r="41" spans="1:4">
      <c r="A41" s="2">
        <v>42865.8125</v>
      </c>
      <c r="B41" s="3">
        <v>27.8333333333333</v>
      </c>
      <c r="C41" s="3">
        <v>24</v>
      </c>
      <c r="D41" s="5">
        <v>0</v>
      </c>
    </row>
    <row r="42" spans="1:4">
      <c r="A42" s="2">
        <v>42865.8333333333</v>
      </c>
      <c r="B42" s="3">
        <v>27.8333333333333</v>
      </c>
      <c r="C42" s="3">
        <v>24</v>
      </c>
      <c r="D42" s="5">
        <v>1</v>
      </c>
    </row>
    <row r="43" spans="1:4">
      <c r="A43" s="2">
        <v>42865.8541666667</v>
      </c>
      <c r="B43" s="3">
        <v>22.8333333333333</v>
      </c>
      <c r="C43" s="3">
        <v>24</v>
      </c>
      <c r="D43" s="5">
        <v>0</v>
      </c>
    </row>
    <row r="44" spans="1:4">
      <c r="A44" s="2">
        <v>42865.875</v>
      </c>
      <c r="B44" s="3">
        <v>23.1666666666667</v>
      </c>
      <c r="C44" s="3">
        <v>33</v>
      </c>
      <c r="D44" s="5">
        <v>0</v>
      </c>
    </row>
    <row r="45" spans="1:4">
      <c r="A45" s="2">
        <v>42865.8958333333</v>
      </c>
      <c r="B45" s="3">
        <v>20.6666666666667</v>
      </c>
      <c r="C45" s="3">
        <v>33</v>
      </c>
      <c r="D45" s="5">
        <v>1</v>
      </c>
    </row>
    <row r="46" spans="1:4">
      <c r="A46" s="2">
        <v>42865.9166666667</v>
      </c>
      <c r="B46" s="3">
        <v>31.8333333333333</v>
      </c>
      <c r="C46" s="3">
        <v>33</v>
      </c>
      <c r="D46" s="5">
        <v>1</v>
      </c>
    </row>
    <row r="47" spans="1:4">
      <c r="A47" s="2">
        <v>42865.9375</v>
      </c>
      <c r="B47" s="3">
        <v>41.1666666666667</v>
      </c>
      <c r="C47" s="3">
        <v>33</v>
      </c>
      <c r="D47" s="5">
        <v>1</v>
      </c>
    </row>
    <row r="48" spans="1:4">
      <c r="A48" s="2">
        <v>42865.9583333333</v>
      </c>
      <c r="B48" s="3">
        <v>42.5</v>
      </c>
      <c r="C48" s="3">
        <v>41</v>
      </c>
      <c r="D48" s="5">
        <v>1</v>
      </c>
    </row>
    <row r="49" spans="1:4">
      <c r="A49" s="2">
        <v>42865.9791666667</v>
      </c>
      <c r="B49" s="3">
        <v>45.8333333333333</v>
      </c>
      <c r="C49" s="3">
        <v>41</v>
      </c>
      <c r="D49" s="5">
        <v>0</v>
      </c>
    </row>
    <row r="1031105" spans="1:3">
      <c r="A1031105"/>
      <c r="B1031105"/>
      <c r="C1031105"/>
    </row>
    <row r="1031106" spans="1:3">
      <c r="A1031106"/>
      <c r="B1031106"/>
      <c r="C1031106"/>
    </row>
    <row r="1031107" spans="1:3">
      <c r="A1031107"/>
      <c r="B1031107"/>
      <c r="C1031107"/>
    </row>
    <row r="1031108" spans="1:3">
      <c r="A1031108"/>
      <c r="B1031108"/>
      <c r="C1031108"/>
    </row>
    <row r="1031109" spans="1:3">
      <c r="A1031109"/>
      <c r="B1031109"/>
      <c r="C1031109"/>
    </row>
    <row r="1031110" spans="1:3">
      <c r="A1031110"/>
      <c r="B1031110"/>
      <c r="C1031110"/>
    </row>
    <row r="1031111" spans="1:3">
      <c r="A1031111"/>
      <c r="B1031111"/>
      <c r="C1031111"/>
    </row>
    <row r="1031112" spans="1:3">
      <c r="A1031112"/>
      <c r="B1031112"/>
      <c r="C1031112"/>
    </row>
    <row r="1031113" spans="1:3">
      <c r="A1031113"/>
      <c r="B1031113"/>
      <c r="C1031113"/>
    </row>
    <row r="1031114" spans="1:3">
      <c r="A1031114"/>
      <c r="B1031114"/>
      <c r="C1031114"/>
    </row>
    <row r="1031115" spans="1:3">
      <c r="A1031115"/>
      <c r="B1031115"/>
      <c r="C1031115"/>
    </row>
    <row r="1031116" spans="1:3">
      <c r="A1031116"/>
      <c r="B1031116"/>
      <c r="C1031116"/>
    </row>
    <row r="1031117" spans="1:3">
      <c r="A1031117"/>
      <c r="B1031117"/>
      <c r="C1031117"/>
    </row>
    <row r="1031118" spans="1:3">
      <c r="A1031118"/>
      <c r="B1031118"/>
      <c r="C1031118"/>
    </row>
    <row r="1031119" spans="1:3">
      <c r="A1031119"/>
      <c r="B1031119"/>
      <c r="C1031119"/>
    </row>
    <row r="1031120" spans="1:3">
      <c r="A1031120"/>
      <c r="B1031120"/>
      <c r="C1031120"/>
    </row>
    <row r="1031121" spans="1:3">
      <c r="A1031121"/>
      <c r="B1031121"/>
      <c r="C1031121"/>
    </row>
    <row r="1031122" spans="1:3">
      <c r="A1031122"/>
      <c r="B1031122"/>
      <c r="C1031122"/>
    </row>
    <row r="1031123" spans="1:3">
      <c r="A1031123"/>
      <c r="B1031123"/>
      <c r="C1031123"/>
    </row>
    <row r="1031124" spans="1:3">
      <c r="A1031124"/>
      <c r="B1031124"/>
      <c r="C1031124"/>
    </row>
    <row r="1031125" spans="1:3">
      <c r="A1031125"/>
      <c r="B1031125"/>
      <c r="C1031125"/>
    </row>
    <row r="1031126" spans="1:3">
      <c r="A1031126"/>
      <c r="B1031126"/>
      <c r="C1031126"/>
    </row>
    <row r="1031127" spans="1:3">
      <c r="A1031127"/>
      <c r="B1031127"/>
      <c r="C1031127"/>
    </row>
    <row r="1031128" spans="1:3">
      <c r="A1031128"/>
      <c r="B1031128"/>
      <c r="C1031128"/>
    </row>
    <row r="1031129" spans="1:3">
      <c r="A1031129"/>
      <c r="B1031129"/>
      <c r="C1031129"/>
    </row>
    <row r="1031130" spans="1:3">
      <c r="A1031130"/>
      <c r="B1031130"/>
      <c r="C1031130"/>
    </row>
    <row r="1031131" spans="1:3">
      <c r="A1031131"/>
      <c r="B1031131"/>
      <c r="C1031131"/>
    </row>
    <row r="1031132" spans="1:3">
      <c r="A1031132"/>
      <c r="B1031132"/>
      <c r="C1031132"/>
    </row>
    <row r="1031133" spans="1:3">
      <c r="A1031133"/>
      <c r="B1031133"/>
      <c r="C1031133"/>
    </row>
    <row r="1031134" spans="1:3">
      <c r="A1031134"/>
      <c r="B1031134"/>
      <c r="C1031134"/>
    </row>
    <row r="1031135" spans="1:3">
      <c r="A1031135"/>
      <c r="B1031135"/>
      <c r="C1031135"/>
    </row>
    <row r="1031136" spans="1:3">
      <c r="A1031136"/>
      <c r="B1031136"/>
      <c r="C1031136"/>
    </row>
    <row r="1031137" spans="1:3">
      <c r="A1031137"/>
      <c r="B1031137"/>
      <c r="C1031137"/>
    </row>
    <row r="1031138" spans="1:3">
      <c r="A1031138"/>
      <c r="B1031138"/>
      <c r="C1031138"/>
    </row>
    <row r="1031139" spans="1:3">
      <c r="A1031139"/>
      <c r="B1031139"/>
      <c r="C1031139"/>
    </row>
    <row r="1031140" spans="1:3">
      <c r="A1031140"/>
      <c r="B1031140"/>
      <c r="C1031140"/>
    </row>
    <row r="1031141" spans="1:3">
      <c r="A1031141"/>
      <c r="B1031141"/>
      <c r="C1031141"/>
    </row>
    <row r="1031142" spans="1:3">
      <c r="A1031142"/>
      <c r="B1031142"/>
      <c r="C1031142"/>
    </row>
    <row r="1031143" spans="1:3">
      <c r="A1031143"/>
      <c r="B1031143"/>
      <c r="C1031143"/>
    </row>
    <row r="1031144" spans="1:3">
      <c r="A1031144"/>
      <c r="B1031144"/>
      <c r="C1031144"/>
    </row>
    <row r="1031145" spans="1:3">
      <c r="A1031145"/>
      <c r="B1031145"/>
      <c r="C1031145"/>
    </row>
    <row r="1031146" spans="1:3">
      <c r="A1031146"/>
      <c r="B1031146"/>
      <c r="C1031146"/>
    </row>
    <row r="1031147" spans="1:3">
      <c r="A1031147"/>
      <c r="B1031147"/>
      <c r="C1031147"/>
    </row>
    <row r="1031148" spans="1:3">
      <c r="A1031148"/>
      <c r="B1031148"/>
      <c r="C1031148"/>
    </row>
    <row r="1031149" spans="1:3">
      <c r="A1031149"/>
      <c r="B1031149"/>
      <c r="C1031149"/>
    </row>
    <row r="1031150" spans="1:3">
      <c r="A1031150"/>
      <c r="B1031150"/>
      <c r="C1031150"/>
    </row>
    <row r="1031151" spans="1:3">
      <c r="A1031151"/>
      <c r="B1031151"/>
      <c r="C1031151"/>
    </row>
    <row r="1031152" spans="1:3">
      <c r="A1031152"/>
      <c r="B1031152"/>
      <c r="C1031152"/>
    </row>
    <row r="1031153" spans="1:3">
      <c r="A1031153"/>
      <c r="B1031153"/>
      <c r="C1031153"/>
    </row>
    <row r="1031154" spans="1:3">
      <c r="A1031154"/>
      <c r="B1031154"/>
      <c r="C1031154"/>
    </row>
    <row r="1031155" spans="1:3">
      <c r="A1031155"/>
      <c r="B1031155"/>
      <c r="C1031155"/>
    </row>
    <row r="1031156" spans="1:3">
      <c r="A1031156"/>
      <c r="B1031156"/>
      <c r="C1031156"/>
    </row>
    <row r="1031157" spans="1:3">
      <c r="A1031157"/>
      <c r="B1031157"/>
      <c r="C1031157"/>
    </row>
    <row r="1031158" spans="1:3">
      <c r="A1031158"/>
      <c r="B1031158"/>
      <c r="C1031158"/>
    </row>
    <row r="1031159" spans="1:3">
      <c r="A1031159"/>
      <c r="B1031159"/>
      <c r="C1031159"/>
    </row>
    <row r="1031160" spans="1:3">
      <c r="A1031160"/>
      <c r="B1031160"/>
      <c r="C1031160"/>
    </row>
    <row r="1031161" spans="1:3">
      <c r="A1031161"/>
      <c r="B1031161"/>
      <c r="C1031161"/>
    </row>
    <row r="1031162" spans="1:3">
      <c r="A1031162"/>
      <c r="B1031162"/>
      <c r="C1031162"/>
    </row>
    <row r="1031163" spans="1:3">
      <c r="A1031163"/>
      <c r="B1031163"/>
      <c r="C1031163"/>
    </row>
    <row r="1031164" spans="1:3">
      <c r="A1031164"/>
      <c r="B1031164"/>
      <c r="C1031164"/>
    </row>
    <row r="1031165" spans="1:3">
      <c r="A1031165"/>
      <c r="B1031165"/>
      <c r="C1031165"/>
    </row>
    <row r="1031166" spans="1:3">
      <c r="A1031166"/>
      <c r="B1031166"/>
      <c r="C1031166"/>
    </row>
    <row r="1031167" spans="1:3">
      <c r="A1031167"/>
      <c r="B1031167"/>
      <c r="C1031167"/>
    </row>
    <row r="1031168" spans="1:3">
      <c r="A1031168"/>
      <c r="B1031168"/>
      <c r="C1031168"/>
    </row>
    <row r="1031169" spans="1:3">
      <c r="A1031169"/>
      <c r="B1031169"/>
      <c r="C1031169"/>
    </row>
    <row r="1031170" spans="1:3">
      <c r="A1031170"/>
      <c r="B1031170"/>
      <c r="C1031170"/>
    </row>
    <row r="1031171" spans="1:3">
      <c r="A1031171"/>
      <c r="B1031171"/>
      <c r="C1031171"/>
    </row>
    <row r="1031172" spans="1:3">
      <c r="A1031172"/>
      <c r="B1031172"/>
      <c r="C1031172"/>
    </row>
    <row r="1031173" spans="1:3">
      <c r="A1031173"/>
      <c r="B1031173"/>
      <c r="C1031173"/>
    </row>
    <row r="1031174" spans="1:3">
      <c r="A1031174"/>
      <c r="B1031174"/>
      <c r="C1031174"/>
    </row>
    <row r="1031175" spans="1:3">
      <c r="A1031175"/>
      <c r="B1031175"/>
      <c r="C1031175"/>
    </row>
    <row r="1031176" spans="1:3">
      <c r="A1031176"/>
      <c r="B1031176"/>
      <c r="C1031176"/>
    </row>
    <row r="1031177" spans="1:3">
      <c r="A1031177"/>
      <c r="B1031177"/>
      <c r="C1031177"/>
    </row>
    <row r="1031178" spans="1:3">
      <c r="A1031178"/>
      <c r="B1031178"/>
      <c r="C1031178"/>
    </row>
    <row r="1031179" spans="1:3">
      <c r="A1031179"/>
      <c r="B1031179"/>
      <c r="C1031179"/>
    </row>
    <row r="1031180" spans="1:3">
      <c r="A1031180"/>
      <c r="B1031180"/>
      <c r="C1031180"/>
    </row>
    <row r="1031181" spans="1:3">
      <c r="A1031181"/>
      <c r="B1031181"/>
      <c r="C1031181"/>
    </row>
    <row r="1031182" spans="1:3">
      <c r="A1031182"/>
      <c r="B1031182"/>
      <c r="C1031182"/>
    </row>
    <row r="1031183" spans="1:3">
      <c r="A1031183"/>
      <c r="B1031183"/>
      <c r="C1031183"/>
    </row>
    <row r="1031184" spans="1:3">
      <c r="A1031184"/>
      <c r="B1031184"/>
      <c r="C1031184"/>
    </row>
    <row r="1031185" spans="1:3">
      <c r="A1031185"/>
      <c r="B1031185"/>
      <c r="C1031185"/>
    </row>
    <row r="1031186" spans="1:3">
      <c r="A1031186"/>
      <c r="B1031186"/>
      <c r="C1031186"/>
    </row>
    <row r="1031187" spans="1:3">
      <c r="A1031187"/>
      <c r="B1031187"/>
      <c r="C1031187"/>
    </row>
    <row r="1031188" spans="1:3">
      <c r="A1031188"/>
      <c r="B1031188"/>
      <c r="C1031188"/>
    </row>
    <row r="1031189" spans="1:3">
      <c r="A1031189"/>
      <c r="B1031189"/>
      <c r="C1031189"/>
    </row>
    <row r="1031190" spans="1:3">
      <c r="A1031190"/>
      <c r="B1031190"/>
      <c r="C1031190"/>
    </row>
    <row r="1031191" spans="1:3">
      <c r="A1031191"/>
      <c r="B1031191"/>
      <c r="C1031191"/>
    </row>
    <row r="1031192" spans="1:3">
      <c r="A1031192"/>
      <c r="B1031192"/>
      <c r="C1031192"/>
    </row>
    <row r="1031193" spans="1:3">
      <c r="A1031193"/>
      <c r="B1031193"/>
      <c r="C1031193"/>
    </row>
    <row r="1031194" spans="1:3">
      <c r="A1031194"/>
      <c r="B1031194"/>
      <c r="C1031194"/>
    </row>
    <row r="1031195" spans="1:3">
      <c r="A1031195"/>
      <c r="B1031195"/>
      <c r="C1031195"/>
    </row>
    <row r="1031196" spans="1:3">
      <c r="A1031196"/>
      <c r="B1031196"/>
      <c r="C1031196"/>
    </row>
    <row r="1031197" spans="1:3">
      <c r="A1031197"/>
      <c r="B1031197"/>
      <c r="C1031197"/>
    </row>
    <row r="1031198" spans="1:3">
      <c r="A1031198"/>
      <c r="B1031198"/>
      <c r="C1031198"/>
    </row>
    <row r="1031199" spans="1:3">
      <c r="A1031199"/>
      <c r="B1031199"/>
      <c r="C1031199"/>
    </row>
    <row r="1031200" spans="1:3">
      <c r="A1031200"/>
      <c r="B1031200"/>
      <c r="C1031200"/>
    </row>
    <row r="1031201" spans="1:3">
      <c r="A1031201"/>
      <c r="B1031201"/>
      <c r="C1031201"/>
    </row>
    <row r="1031202" spans="1:3">
      <c r="A1031202"/>
      <c r="B1031202"/>
      <c r="C1031202"/>
    </row>
    <row r="1031203" spans="1:3">
      <c r="A1031203"/>
      <c r="B1031203"/>
      <c r="C1031203"/>
    </row>
    <row r="1031204" spans="1:3">
      <c r="A1031204"/>
      <c r="B1031204"/>
      <c r="C1031204"/>
    </row>
    <row r="1031205" spans="1:3">
      <c r="A1031205"/>
      <c r="B1031205"/>
      <c r="C1031205"/>
    </row>
    <row r="1031206" spans="1:3">
      <c r="A1031206"/>
      <c r="B1031206"/>
      <c r="C1031206"/>
    </row>
    <row r="1031207" spans="1:3">
      <c r="A1031207"/>
      <c r="B1031207"/>
      <c r="C1031207"/>
    </row>
    <row r="1031208" spans="1:3">
      <c r="A1031208"/>
      <c r="B1031208"/>
      <c r="C1031208"/>
    </row>
    <row r="1031209" spans="1:3">
      <c r="A1031209"/>
      <c r="B1031209"/>
      <c r="C1031209"/>
    </row>
    <row r="1031210" spans="1:3">
      <c r="A1031210"/>
      <c r="B1031210"/>
      <c r="C1031210"/>
    </row>
    <row r="1031211" spans="1:3">
      <c r="A1031211"/>
      <c r="B1031211"/>
      <c r="C1031211"/>
    </row>
    <row r="1031212" spans="1:3">
      <c r="A1031212"/>
      <c r="B1031212"/>
      <c r="C1031212"/>
    </row>
    <row r="1031213" spans="1:3">
      <c r="A1031213"/>
      <c r="B1031213"/>
      <c r="C1031213"/>
    </row>
    <row r="1031214" spans="1:3">
      <c r="A1031214"/>
      <c r="B1031214"/>
      <c r="C1031214"/>
    </row>
    <row r="1031215" spans="1:3">
      <c r="A1031215"/>
      <c r="B1031215"/>
      <c r="C1031215"/>
    </row>
    <row r="1031216" spans="1:3">
      <c r="A1031216"/>
      <c r="B1031216"/>
      <c r="C1031216"/>
    </row>
    <row r="1031217" spans="1:3">
      <c r="A1031217"/>
      <c r="B1031217"/>
      <c r="C1031217"/>
    </row>
    <row r="1031218" spans="1:3">
      <c r="A1031218"/>
      <c r="B1031218"/>
      <c r="C1031218"/>
    </row>
    <row r="1031219" spans="1:3">
      <c r="A1031219"/>
      <c r="B1031219"/>
      <c r="C1031219"/>
    </row>
    <row r="1031220" spans="1:3">
      <c r="A1031220"/>
      <c r="B1031220"/>
      <c r="C1031220"/>
    </row>
    <row r="1031221" spans="1:3">
      <c r="A1031221"/>
      <c r="B1031221"/>
      <c r="C1031221"/>
    </row>
    <row r="1031222" spans="1:3">
      <c r="A1031222"/>
      <c r="B1031222"/>
      <c r="C1031222"/>
    </row>
    <row r="1031223" spans="1:3">
      <c r="A1031223"/>
      <c r="B1031223"/>
      <c r="C1031223"/>
    </row>
    <row r="1031224" spans="1:3">
      <c r="A1031224"/>
      <c r="B1031224"/>
      <c r="C1031224"/>
    </row>
    <row r="1031225" spans="1:3">
      <c r="A1031225"/>
      <c r="B1031225"/>
      <c r="C1031225"/>
    </row>
    <row r="1031226" spans="1:3">
      <c r="A1031226"/>
      <c r="B1031226"/>
      <c r="C1031226"/>
    </row>
    <row r="1031227" spans="1:3">
      <c r="A1031227"/>
      <c r="B1031227"/>
      <c r="C1031227"/>
    </row>
    <row r="1031228" spans="1:3">
      <c r="A1031228"/>
      <c r="B1031228"/>
      <c r="C1031228"/>
    </row>
    <row r="1031229" spans="1:3">
      <c r="A1031229"/>
      <c r="B1031229"/>
      <c r="C1031229"/>
    </row>
    <row r="1031230" spans="1:3">
      <c r="A1031230"/>
      <c r="B1031230"/>
      <c r="C1031230"/>
    </row>
    <row r="1031231" spans="1:3">
      <c r="A1031231"/>
      <c r="B1031231"/>
      <c r="C1031231"/>
    </row>
    <row r="1031232" spans="1:3">
      <c r="A1031232"/>
      <c r="B1031232"/>
      <c r="C1031232"/>
    </row>
    <row r="1031233" spans="1:3">
      <c r="A1031233"/>
      <c r="B1031233"/>
      <c r="C1031233"/>
    </row>
    <row r="1031234" spans="1:3">
      <c r="A1031234"/>
      <c r="B1031234"/>
      <c r="C1031234"/>
    </row>
    <row r="1031235" spans="1:3">
      <c r="A1031235"/>
      <c r="B1031235"/>
      <c r="C1031235"/>
    </row>
    <row r="1031236" spans="1:3">
      <c r="A1031236"/>
      <c r="B1031236"/>
      <c r="C1031236"/>
    </row>
    <row r="1031237" spans="1:3">
      <c r="A1031237"/>
      <c r="B1031237"/>
      <c r="C1031237"/>
    </row>
    <row r="1031238" spans="1:3">
      <c r="A1031238"/>
      <c r="B1031238"/>
      <c r="C1031238"/>
    </row>
    <row r="1031239" spans="1:3">
      <c r="A1031239"/>
      <c r="B1031239"/>
      <c r="C1031239"/>
    </row>
    <row r="1031240" spans="1:3">
      <c r="A1031240"/>
      <c r="B1031240"/>
      <c r="C1031240"/>
    </row>
    <row r="1031241" spans="1:3">
      <c r="A1031241"/>
      <c r="B1031241"/>
      <c r="C1031241"/>
    </row>
    <row r="1031242" spans="1:3">
      <c r="A1031242"/>
      <c r="B1031242"/>
      <c r="C1031242"/>
    </row>
    <row r="1031243" spans="1:3">
      <c r="A1031243"/>
      <c r="B1031243"/>
      <c r="C1031243"/>
    </row>
    <row r="1031244" spans="1:3">
      <c r="A1031244"/>
      <c r="B1031244"/>
      <c r="C1031244"/>
    </row>
    <row r="1031245" spans="1:3">
      <c r="A1031245"/>
      <c r="B1031245"/>
      <c r="C1031245"/>
    </row>
    <row r="1031246" spans="1:3">
      <c r="A1031246"/>
      <c r="B1031246"/>
      <c r="C1031246"/>
    </row>
    <row r="1031247" spans="1:3">
      <c r="A1031247"/>
      <c r="B1031247"/>
      <c r="C1031247"/>
    </row>
    <row r="1031248" spans="1:3">
      <c r="A1031248"/>
      <c r="B1031248"/>
      <c r="C1031248"/>
    </row>
    <row r="1031249" spans="1:3">
      <c r="A1031249"/>
      <c r="B1031249"/>
      <c r="C1031249"/>
    </row>
    <row r="1031250" spans="1:3">
      <c r="A1031250"/>
      <c r="B1031250"/>
      <c r="C1031250"/>
    </row>
    <row r="1031251" spans="1:3">
      <c r="A1031251"/>
      <c r="B1031251"/>
      <c r="C1031251"/>
    </row>
    <row r="1031252" spans="1:3">
      <c r="A1031252"/>
      <c r="B1031252"/>
      <c r="C1031252"/>
    </row>
    <row r="1031253" spans="1:3">
      <c r="A1031253"/>
      <c r="B1031253"/>
      <c r="C1031253"/>
    </row>
    <row r="1031254" spans="1:3">
      <c r="A1031254"/>
      <c r="B1031254"/>
      <c r="C1031254"/>
    </row>
    <row r="1031255" spans="1:3">
      <c r="A1031255"/>
      <c r="B1031255"/>
      <c r="C1031255"/>
    </row>
    <row r="1031256" spans="1:3">
      <c r="A1031256"/>
      <c r="B1031256"/>
      <c r="C1031256"/>
    </row>
    <row r="1031257" spans="1:3">
      <c r="A1031257"/>
      <c r="B1031257"/>
      <c r="C1031257"/>
    </row>
    <row r="1031258" spans="1:3">
      <c r="A1031258"/>
      <c r="B1031258"/>
      <c r="C1031258"/>
    </row>
    <row r="1031259" spans="1:3">
      <c r="A1031259"/>
      <c r="B1031259"/>
      <c r="C1031259"/>
    </row>
    <row r="1031260" spans="1:3">
      <c r="A1031260"/>
      <c r="B1031260"/>
      <c r="C1031260"/>
    </row>
    <row r="1031261" spans="1:3">
      <c r="A1031261"/>
      <c r="B1031261"/>
      <c r="C1031261"/>
    </row>
    <row r="1031262" spans="1:3">
      <c r="A1031262"/>
      <c r="B1031262"/>
      <c r="C1031262"/>
    </row>
    <row r="1031263" spans="1:3">
      <c r="A1031263"/>
      <c r="B1031263"/>
      <c r="C1031263"/>
    </row>
    <row r="1031264" spans="1:3">
      <c r="A1031264"/>
      <c r="B1031264"/>
      <c r="C1031264"/>
    </row>
    <row r="1031265" spans="1:3">
      <c r="A1031265"/>
      <c r="B1031265"/>
      <c r="C1031265"/>
    </row>
    <row r="1031266" spans="1:3">
      <c r="A1031266"/>
      <c r="B1031266"/>
      <c r="C1031266"/>
    </row>
    <row r="1031267" spans="1:3">
      <c r="A1031267"/>
      <c r="B1031267"/>
      <c r="C1031267"/>
    </row>
    <row r="1031268" spans="1:3">
      <c r="A1031268"/>
      <c r="B1031268"/>
      <c r="C1031268"/>
    </row>
    <row r="1031269" spans="1:3">
      <c r="A1031269"/>
      <c r="B1031269"/>
      <c r="C1031269"/>
    </row>
    <row r="1031270" spans="1:3">
      <c r="A1031270"/>
      <c r="B1031270"/>
      <c r="C1031270"/>
    </row>
    <row r="1031271" spans="1:3">
      <c r="A1031271"/>
      <c r="B1031271"/>
      <c r="C1031271"/>
    </row>
    <row r="1031272" spans="1:3">
      <c r="A1031272"/>
      <c r="B1031272"/>
      <c r="C1031272"/>
    </row>
    <row r="1031273" spans="1:3">
      <c r="A1031273"/>
      <c r="B1031273"/>
      <c r="C1031273"/>
    </row>
    <row r="1031274" spans="1:3">
      <c r="A1031274"/>
      <c r="B1031274"/>
      <c r="C1031274"/>
    </row>
    <row r="1031275" spans="1:3">
      <c r="A1031275"/>
      <c r="B1031275"/>
      <c r="C1031275"/>
    </row>
    <row r="1031276" spans="1:3">
      <c r="A1031276"/>
      <c r="B1031276"/>
      <c r="C1031276"/>
    </row>
    <row r="1031277" spans="1:3">
      <c r="A1031277"/>
      <c r="B1031277"/>
      <c r="C1031277"/>
    </row>
    <row r="1031278" spans="1:3">
      <c r="A1031278"/>
      <c r="B1031278"/>
      <c r="C1031278"/>
    </row>
    <row r="1031279" spans="1:3">
      <c r="A1031279"/>
      <c r="B1031279"/>
      <c r="C1031279"/>
    </row>
    <row r="1031280" spans="1:3">
      <c r="A1031280"/>
      <c r="B1031280"/>
      <c r="C1031280"/>
    </row>
    <row r="1031281" spans="1:3">
      <c r="A1031281"/>
      <c r="B1031281"/>
      <c r="C1031281"/>
    </row>
    <row r="1031282" spans="1:3">
      <c r="A1031282"/>
      <c r="B1031282"/>
      <c r="C1031282"/>
    </row>
    <row r="1031283" spans="1:3">
      <c r="A1031283"/>
      <c r="B1031283"/>
      <c r="C1031283"/>
    </row>
    <row r="1031284" spans="1:3">
      <c r="A1031284"/>
      <c r="B1031284"/>
      <c r="C1031284"/>
    </row>
    <row r="1031285" spans="1:3">
      <c r="A1031285"/>
      <c r="B1031285"/>
      <c r="C1031285"/>
    </row>
    <row r="1031286" spans="1:3">
      <c r="A1031286"/>
      <c r="B1031286"/>
      <c r="C1031286"/>
    </row>
    <row r="1031287" spans="1:3">
      <c r="A1031287"/>
      <c r="B1031287"/>
      <c r="C1031287"/>
    </row>
    <row r="1031288" spans="1:3">
      <c r="A1031288"/>
      <c r="B1031288"/>
      <c r="C1031288"/>
    </row>
    <row r="1031289" spans="1:3">
      <c r="A1031289"/>
      <c r="B1031289"/>
      <c r="C1031289"/>
    </row>
    <row r="1031290" spans="1:3">
      <c r="A1031290"/>
      <c r="B1031290"/>
      <c r="C1031290"/>
    </row>
    <row r="1031291" spans="1:3">
      <c r="A1031291"/>
      <c r="B1031291"/>
      <c r="C1031291"/>
    </row>
    <row r="1031292" spans="1:3">
      <c r="A1031292"/>
      <c r="B1031292"/>
      <c r="C1031292"/>
    </row>
    <row r="1031293" spans="1:3">
      <c r="A1031293"/>
      <c r="B1031293"/>
      <c r="C1031293"/>
    </row>
    <row r="1031294" spans="1:3">
      <c r="A1031294"/>
      <c r="B1031294"/>
      <c r="C1031294"/>
    </row>
    <row r="1031295" spans="1:3">
      <c r="A1031295"/>
      <c r="B1031295"/>
      <c r="C1031295"/>
    </row>
    <row r="1031296" spans="1:3">
      <c r="A1031296"/>
      <c r="B1031296"/>
      <c r="C1031296"/>
    </row>
    <row r="1031297" spans="1:3">
      <c r="A1031297"/>
      <c r="B1031297"/>
      <c r="C1031297"/>
    </row>
    <row r="1031298" spans="1:3">
      <c r="A1031298"/>
      <c r="B1031298"/>
      <c r="C1031298"/>
    </row>
    <row r="1031299" spans="1:3">
      <c r="A1031299"/>
      <c r="B1031299"/>
      <c r="C1031299"/>
    </row>
    <row r="1031300" spans="1:3">
      <c r="A1031300"/>
      <c r="B1031300"/>
      <c r="C1031300"/>
    </row>
    <row r="1031301" spans="1:3">
      <c r="A1031301"/>
      <c r="B1031301"/>
      <c r="C1031301"/>
    </row>
    <row r="1031302" spans="1:3">
      <c r="A1031302"/>
      <c r="B1031302"/>
      <c r="C1031302"/>
    </row>
    <row r="1031303" spans="1:3">
      <c r="A1031303"/>
      <c r="B1031303"/>
      <c r="C1031303"/>
    </row>
    <row r="1031304" spans="1:3">
      <c r="A1031304"/>
      <c r="B1031304"/>
      <c r="C1031304"/>
    </row>
    <row r="1031305" spans="1:3">
      <c r="A1031305"/>
      <c r="B1031305"/>
      <c r="C1031305"/>
    </row>
    <row r="1031306" spans="1:3">
      <c r="A1031306"/>
      <c r="B1031306"/>
      <c r="C1031306"/>
    </row>
    <row r="1031307" spans="1:3">
      <c r="A1031307"/>
      <c r="B1031307"/>
      <c r="C1031307"/>
    </row>
    <row r="1031308" spans="1:3">
      <c r="A1031308"/>
      <c r="B1031308"/>
      <c r="C1031308"/>
    </row>
    <row r="1031309" spans="1:3">
      <c r="A1031309"/>
      <c r="B1031309"/>
      <c r="C1031309"/>
    </row>
    <row r="1031310" spans="1:3">
      <c r="A1031310"/>
      <c r="B1031310"/>
      <c r="C1031310"/>
    </row>
    <row r="1031311" spans="1:3">
      <c r="A1031311"/>
      <c r="B1031311"/>
      <c r="C1031311"/>
    </row>
    <row r="1031312" spans="1:3">
      <c r="A1031312"/>
      <c r="B1031312"/>
      <c r="C1031312"/>
    </row>
    <row r="1031313" spans="1:3">
      <c r="A1031313"/>
      <c r="B1031313"/>
      <c r="C1031313"/>
    </row>
    <row r="1031314" spans="1:3">
      <c r="A1031314"/>
      <c r="B1031314"/>
      <c r="C1031314"/>
    </row>
    <row r="1031315" spans="1:3">
      <c r="A1031315"/>
      <c r="B1031315"/>
      <c r="C1031315"/>
    </row>
    <row r="1031316" spans="1:3">
      <c r="A1031316"/>
      <c r="B1031316"/>
      <c r="C1031316"/>
    </row>
    <row r="1031317" spans="1:3">
      <c r="A1031317"/>
      <c r="B1031317"/>
      <c r="C1031317"/>
    </row>
    <row r="1031318" spans="1:3">
      <c r="A1031318"/>
      <c r="B1031318"/>
      <c r="C1031318"/>
    </row>
    <row r="1031319" spans="1:3">
      <c r="A1031319"/>
      <c r="B1031319"/>
      <c r="C1031319"/>
    </row>
    <row r="1031320" spans="1:3">
      <c r="A1031320"/>
      <c r="B1031320"/>
      <c r="C1031320"/>
    </row>
    <row r="1031321" spans="1:3">
      <c r="A1031321"/>
      <c r="B1031321"/>
      <c r="C1031321"/>
    </row>
    <row r="1031322" spans="1:3">
      <c r="A1031322"/>
      <c r="B1031322"/>
      <c r="C1031322"/>
    </row>
    <row r="1031323" spans="1:3">
      <c r="A1031323"/>
      <c r="B1031323"/>
      <c r="C1031323"/>
    </row>
    <row r="1031324" spans="1:3">
      <c r="A1031324"/>
      <c r="B1031324"/>
      <c r="C1031324"/>
    </row>
    <row r="1031325" spans="1:3">
      <c r="A1031325"/>
      <c r="B1031325"/>
      <c r="C1031325"/>
    </row>
    <row r="1031326" spans="1:3">
      <c r="A1031326"/>
      <c r="B1031326"/>
      <c r="C1031326"/>
    </row>
    <row r="1031327" spans="1:3">
      <c r="A1031327"/>
      <c r="B1031327"/>
      <c r="C1031327"/>
    </row>
    <row r="1031328" spans="1:3">
      <c r="A1031328"/>
      <c r="B1031328"/>
      <c r="C1031328"/>
    </row>
    <row r="1031329" spans="1:3">
      <c r="A1031329"/>
      <c r="B1031329"/>
      <c r="C1031329"/>
    </row>
    <row r="1031330" spans="1:3">
      <c r="A1031330"/>
      <c r="B1031330"/>
      <c r="C1031330"/>
    </row>
    <row r="1031331" spans="1:3">
      <c r="A1031331"/>
      <c r="B1031331"/>
      <c r="C1031331"/>
    </row>
    <row r="1031332" spans="1:3">
      <c r="A1031332"/>
      <c r="B1031332"/>
      <c r="C1031332"/>
    </row>
    <row r="1031333" spans="1:3">
      <c r="A1031333"/>
      <c r="B1031333"/>
      <c r="C1031333"/>
    </row>
    <row r="1031334" spans="1:3">
      <c r="A1031334"/>
      <c r="B1031334"/>
      <c r="C1031334"/>
    </row>
    <row r="1031335" spans="1:3">
      <c r="A1031335"/>
      <c r="B1031335"/>
      <c r="C1031335"/>
    </row>
    <row r="1031336" spans="1:3">
      <c r="A1031336"/>
      <c r="B1031336"/>
      <c r="C1031336"/>
    </row>
    <row r="1031337" spans="1:3">
      <c r="A1031337"/>
      <c r="B1031337"/>
      <c r="C1031337"/>
    </row>
    <row r="1031338" spans="1:3">
      <c r="A1031338"/>
      <c r="B1031338"/>
      <c r="C1031338"/>
    </row>
    <row r="1031339" spans="1:3">
      <c r="A1031339"/>
      <c r="B1031339"/>
      <c r="C1031339"/>
    </row>
    <row r="1031340" spans="1:3">
      <c r="A1031340"/>
      <c r="B1031340"/>
      <c r="C1031340"/>
    </row>
    <row r="1031341" spans="1:3">
      <c r="A1031341"/>
      <c r="B1031341"/>
      <c r="C1031341"/>
    </row>
    <row r="1031342" spans="1:3">
      <c r="A1031342"/>
      <c r="B1031342"/>
      <c r="C1031342"/>
    </row>
    <row r="1031343" spans="1:3">
      <c r="A1031343"/>
      <c r="B1031343"/>
      <c r="C1031343"/>
    </row>
    <row r="1031344" spans="1:3">
      <c r="A1031344"/>
      <c r="B1031344"/>
      <c r="C1031344"/>
    </row>
    <row r="1031345" spans="1:3">
      <c r="A1031345"/>
      <c r="B1031345"/>
      <c r="C1031345"/>
    </row>
    <row r="1031346" spans="1:3">
      <c r="A1031346"/>
      <c r="B1031346"/>
      <c r="C1031346"/>
    </row>
    <row r="1031347" spans="1:3">
      <c r="A1031347"/>
      <c r="B1031347"/>
      <c r="C1031347"/>
    </row>
    <row r="1031348" spans="1:3">
      <c r="A1031348"/>
      <c r="B1031348"/>
      <c r="C1031348"/>
    </row>
    <row r="1031349" spans="1:3">
      <c r="A1031349"/>
      <c r="B1031349"/>
      <c r="C1031349"/>
    </row>
    <row r="1031350" spans="1:3">
      <c r="A1031350"/>
      <c r="B1031350"/>
      <c r="C1031350"/>
    </row>
    <row r="1031351" spans="1:3">
      <c r="A1031351"/>
      <c r="B1031351"/>
      <c r="C1031351"/>
    </row>
    <row r="1031352" spans="1:3">
      <c r="A1031352"/>
      <c r="B1031352"/>
      <c r="C1031352"/>
    </row>
    <row r="1031353" spans="1:3">
      <c r="A1031353"/>
      <c r="B1031353"/>
      <c r="C1031353"/>
    </row>
    <row r="1031354" spans="1:3">
      <c r="A1031354"/>
      <c r="B1031354"/>
      <c r="C1031354"/>
    </row>
    <row r="1031355" spans="1:3">
      <c r="A1031355"/>
      <c r="B1031355"/>
      <c r="C1031355"/>
    </row>
    <row r="1031356" spans="1:3">
      <c r="A1031356"/>
      <c r="B1031356"/>
      <c r="C1031356"/>
    </row>
    <row r="1031357" spans="1:3">
      <c r="A1031357"/>
      <c r="B1031357"/>
      <c r="C1031357"/>
    </row>
    <row r="1031358" spans="1:3">
      <c r="A1031358"/>
      <c r="B1031358"/>
      <c r="C1031358"/>
    </row>
    <row r="1031359" spans="1:3">
      <c r="A1031359"/>
      <c r="B1031359"/>
      <c r="C1031359"/>
    </row>
    <row r="1031360" spans="1:3">
      <c r="A1031360"/>
      <c r="B1031360"/>
      <c r="C1031360"/>
    </row>
    <row r="1031361" spans="1:3">
      <c r="A1031361"/>
      <c r="B1031361"/>
      <c r="C1031361"/>
    </row>
    <row r="1031362" spans="1:3">
      <c r="A1031362"/>
      <c r="B1031362"/>
      <c r="C1031362"/>
    </row>
    <row r="1031363" spans="1:3">
      <c r="A1031363"/>
      <c r="B1031363"/>
      <c r="C1031363"/>
    </row>
    <row r="1031364" spans="1:3">
      <c r="A1031364"/>
      <c r="B1031364"/>
      <c r="C1031364"/>
    </row>
    <row r="1031365" spans="1:3">
      <c r="A1031365"/>
      <c r="B1031365"/>
      <c r="C1031365"/>
    </row>
    <row r="1031366" spans="1:3">
      <c r="A1031366"/>
      <c r="B1031366"/>
      <c r="C1031366"/>
    </row>
    <row r="1031367" spans="1:3">
      <c r="A1031367"/>
      <c r="B1031367"/>
      <c r="C1031367"/>
    </row>
    <row r="1031368" spans="1:3">
      <c r="A1031368"/>
      <c r="B1031368"/>
      <c r="C1031368"/>
    </row>
    <row r="1031369" spans="1:3">
      <c r="A1031369"/>
      <c r="B1031369"/>
      <c r="C1031369"/>
    </row>
    <row r="1031370" spans="1:3">
      <c r="A1031370"/>
      <c r="B1031370"/>
      <c r="C1031370"/>
    </row>
    <row r="1031371" spans="1:3">
      <c r="A1031371"/>
      <c r="B1031371"/>
      <c r="C1031371"/>
    </row>
    <row r="1031372" spans="1:3">
      <c r="A1031372"/>
      <c r="B1031372"/>
      <c r="C1031372"/>
    </row>
    <row r="1031373" spans="1:3">
      <c r="A1031373"/>
      <c r="B1031373"/>
      <c r="C1031373"/>
    </row>
    <row r="1031374" spans="1:3">
      <c r="A1031374"/>
      <c r="B1031374"/>
      <c r="C1031374"/>
    </row>
    <row r="1031375" spans="1:3">
      <c r="A1031375"/>
      <c r="B1031375"/>
      <c r="C1031375"/>
    </row>
    <row r="1031376" spans="1:3">
      <c r="A1031376"/>
      <c r="B1031376"/>
      <c r="C1031376"/>
    </row>
    <row r="1031377" spans="1:3">
      <c r="A1031377"/>
      <c r="B1031377"/>
      <c r="C1031377"/>
    </row>
    <row r="1031378" spans="1:3">
      <c r="A1031378"/>
      <c r="B1031378"/>
      <c r="C1031378"/>
    </row>
    <row r="1031379" spans="1:3">
      <c r="A1031379"/>
      <c r="B1031379"/>
      <c r="C1031379"/>
    </row>
    <row r="1031380" spans="1:3">
      <c r="A1031380"/>
      <c r="B1031380"/>
      <c r="C1031380"/>
    </row>
    <row r="1031381" spans="1:3">
      <c r="A1031381"/>
      <c r="B1031381"/>
      <c r="C1031381"/>
    </row>
    <row r="1031382" spans="1:3">
      <c r="A1031382"/>
      <c r="B1031382"/>
      <c r="C1031382"/>
    </row>
    <row r="1031383" spans="1:3">
      <c r="A1031383"/>
      <c r="B1031383"/>
      <c r="C1031383"/>
    </row>
    <row r="1031384" spans="1:3">
      <c r="A1031384"/>
      <c r="B1031384"/>
      <c r="C1031384"/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  <row r="1047606" spans="1:3">
      <c r="A1047606"/>
      <c r="B1047606"/>
      <c r="C1047606"/>
    </row>
    <row r="1047607" spans="1:3">
      <c r="A1047607"/>
      <c r="B1047607"/>
      <c r="C1047607"/>
    </row>
    <row r="1047608" spans="1:3">
      <c r="A1047608"/>
      <c r="B1047608"/>
      <c r="C1047608"/>
    </row>
    <row r="1047609" spans="1:3">
      <c r="A1047609"/>
      <c r="B1047609"/>
      <c r="C1047609"/>
    </row>
    <row r="1047610" spans="1:3">
      <c r="A1047610"/>
      <c r="B1047610"/>
      <c r="C1047610"/>
    </row>
    <row r="1047611" spans="1:3">
      <c r="A1047611"/>
      <c r="B1047611"/>
      <c r="C1047611"/>
    </row>
    <row r="1047612" spans="1:3">
      <c r="A1047612"/>
      <c r="B1047612"/>
      <c r="C1047612"/>
    </row>
    <row r="1047613" spans="1:3">
      <c r="A1047613"/>
      <c r="B1047613"/>
      <c r="C1047613"/>
    </row>
    <row r="1047614" spans="1:3">
      <c r="A1047614"/>
      <c r="B1047614"/>
      <c r="C1047614"/>
    </row>
    <row r="1047615" spans="1:3">
      <c r="A1047615"/>
      <c r="B1047615"/>
      <c r="C1047615"/>
    </row>
    <row r="1047616" spans="1:3">
      <c r="A1047616"/>
      <c r="B1047616"/>
      <c r="C1047616"/>
    </row>
    <row r="1047617" spans="1:3">
      <c r="A1047617"/>
      <c r="B1047617"/>
      <c r="C1047617"/>
    </row>
    <row r="1047618" spans="1:3">
      <c r="A1047618"/>
      <c r="B1047618"/>
      <c r="C1047618"/>
    </row>
    <row r="1047619" spans="1:3">
      <c r="A1047619"/>
      <c r="B1047619"/>
      <c r="C1047619"/>
    </row>
    <row r="1047620" spans="1:3">
      <c r="A1047620"/>
      <c r="B1047620"/>
      <c r="C1047620"/>
    </row>
    <row r="1047621" spans="1:3">
      <c r="A1047621"/>
      <c r="B1047621"/>
      <c r="C1047621"/>
    </row>
    <row r="1047622" spans="1:3">
      <c r="A1047622"/>
      <c r="B1047622"/>
      <c r="C1047622"/>
    </row>
    <row r="1047623" spans="1:3">
      <c r="A1047623"/>
      <c r="B1047623"/>
      <c r="C1047623"/>
    </row>
    <row r="1047624" spans="1:3">
      <c r="A1047624"/>
      <c r="B1047624"/>
      <c r="C1047624"/>
    </row>
    <row r="1047625" spans="1:3">
      <c r="A1047625"/>
      <c r="B1047625"/>
      <c r="C1047625"/>
    </row>
    <row r="1047626" spans="1:3">
      <c r="A1047626"/>
      <c r="B1047626"/>
      <c r="C1047626"/>
    </row>
    <row r="1047627" spans="1:3">
      <c r="A1047627"/>
      <c r="B1047627"/>
      <c r="C1047627"/>
    </row>
    <row r="1047628" spans="1:3">
      <c r="A1047628"/>
      <c r="B1047628"/>
      <c r="C1047628"/>
    </row>
    <row r="1047629" spans="1:3">
      <c r="A1047629"/>
      <c r="B1047629"/>
      <c r="C1047629"/>
    </row>
    <row r="1047630" spans="1:3">
      <c r="A1047630"/>
      <c r="B1047630"/>
      <c r="C1047630"/>
    </row>
    <row r="1047631" spans="1:3">
      <c r="A1047631"/>
      <c r="B1047631"/>
      <c r="C1047631"/>
    </row>
    <row r="1047632" spans="1:3">
      <c r="A1047632"/>
      <c r="B1047632"/>
      <c r="C1047632"/>
    </row>
    <row r="1047633" spans="1:3">
      <c r="A1047633"/>
      <c r="B1047633"/>
      <c r="C1047633"/>
    </row>
    <row r="1047634" spans="1:3">
      <c r="A1047634"/>
      <c r="B1047634"/>
      <c r="C1047634"/>
    </row>
    <row r="1047635" spans="1:3">
      <c r="A1047635"/>
      <c r="B1047635"/>
      <c r="C1047635"/>
    </row>
    <row r="1047636" spans="1:3">
      <c r="A1047636"/>
      <c r="B1047636"/>
      <c r="C1047636"/>
    </row>
    <row r="1047637" spans="1:3">
      <c r="A1047637"/>
      <c r="B1047637"/>
      <c r="C1047637"/>
    </row>
    <row r="1047638" spans="1:3">
      <c r="A1047638"/>
      <c r="B1047638"/>
      <c r="C1047638"/>
    </row>
    <row r="1047639" spans="1:3">
      <c r="A1047639"/>
      <c r="B1047639"/>
      <c r="C1047639"/>
    </row>
    <row r="1047640" spans="1:3">
      <c r="A1047640"/>
      <c r="B1047640"/>
      <c r="C1047640"/>
    </row>
    <row r="1047641" spans="1:3">
      <c r="A1047641"/>
      <c r="B1047641"/>
      <c r="C1047641"/>
    </row>
    <row r="1047642" spans="1:3">
      <c r="A1047642"/>
      <c r="B1047642"/>
      <c r="C1047642"/>
    </row>
    <row r="1047643" spans="1:3">
      <c r="A1047643"/>
      <c r="B1047643"/>
      <c r="C1047643"/>
    </row>
    <row r="1047644" spans="1:3">
      <c r="A1047644"/>
      <c r="B1047644"/>
      <c r="C1047644"/>
    </row>
    <row r="1047645" spans="1:3">
      <c r="A1047645"/>
      <c r="B1047645"/>
      <c r="C1047645"/>
    </row>
    <row r="1047646" spans="1:3">
      <c r="A1047646"/>
      <c r="B1047646"/>
      <c r="C1047646"/>
    </row>
    <row r="1047647" spans="1:3">
      <c r="A1047647"/>
      <c r="B1047647"/>
      <c r="C1047647"/>
    </row>
    <row r="1047648" spans="1:3">
      <c r="A1047648"/>
      <c r="B1047648"/>
      <c r="C1047648"/>
    </row>
    <row r="1047649" spans="1:3">
      <c r="A1047649"/>
      <c r="B1047649"/>
      <c r="C1047649"/>
    </row>
    <row r="1047650" spans="1:3">
      <c r="A1047650"/>
      <c r="B1047650"/>
      <c r="C1047650"/>
    </row>
    <row r="1047651" spans="1:3">
      <c r="A1047651"/>
      <c r="B1047651"/>
      <c r="C1047651"/>
    </row>
    <row r="1047652" spans="1:3">
      <c r="A1047652"/>
      <c r="B1047652"/>
      <c r="C1047652"/>
    </row>
    <row r="1047653" spans="1:3">
      <c r="A1047653"/>
      <c r="B1047653"/>
      <c r="C1047653"/>
    </row>
    <row r="1047654" spans="1:3">
      <c r="A1047654"/>
      <c r="B1047654"/>
      <c r="C1047654"/>
    </row>
    <row r="1047655" spans="1:3">
      <c r="A1047655"/>
      <c r="B1047655"/>
      <c r="C1047655"/>
    </row>
    <row r="1047656" spans="1:3">
      <c r="A1047656"/>
      <c r="B1047656"/>
      <c r="C1047656"/>
    </row>
    <row r="1047657" spans="1:3">
      <c r="A1047657"/>
      <c r="B1047657"/>
      <c r="C1047657"/>
    </row>
    <row r="1047658" spans="1:3">
      <c r="A1047658"/>
      <c r="B1047658"/>
      <c r="C1047658"/>
    </row>
    <row r="1047659" spans="1:3">
      <c r="A1047659"/>
      <c r="B1047659"/>
      <c r="C1047659"/>
    </row>
    <row r="1047660" spans="1:3">
      <c r="A1047660"/>
      <c r="B1047660"/>
      <c r="C1047660"/>
    </row>
    <row r="1047661" spans="1:3">
      <c r="A1047661"/>
      <c r="B1047661"/>
      <c r="C1047661"/>
    </row>
    <row r="1047662" spans="1:3">
      <c r="A1047662"/>
      <c r="B1047662"/>
      <c r="C1047662"/>
    </row>
    <row r="1047663" spans="1:3">
      <c r="A1047663"/>
      <c r="B1047663"/>
      <c r="C1047663"/>
    </row>
    <row r="1047664" spans="1:3">
      <c r="A1047664"/>
      <c r="B1047664"/>
      <c r="C1047664"/>
    </row>
    <row r="1047665" spans="1:3">
      <c r="A1047665"/>
      <c r="B1047665"/>
      <c r="C1047665"/>
    </row>
    <row r="1047666" spans="1:3">
      <c r="A1047666"/>
      <c r="B1047666"/>
      <c r="C1047666"/>
    </row>
    <row r="1047667" spans="1:3">
      <c r="A1047667"/>
      <c r="B1047667"/>
      <c r="C1047667"/>
    </row>
    <row r="1047668" spans="1:3">
      <c r="A1047668"/>
      <c r="B1047668"/>
      <c r="C1047668"/>
    </row>
    <row r="1047669" spans="1:3">
      <c r="A1047669"/>
      <c r="B1047669"/>
      <c r="C1047669"/>
    </row>
    <row r="1047670" spans="1:3">
      <c r="A1047670"/>
      <c r="B1047670"/>
      <c r="C1047670"/>
    </row>
    <row r="1047671" spans="1:3">
      <c r="A1047671"/>
      <c r="B1047671"/>
      <c r="C1047671"/>
    </row>
    <row r="1047672" spans="1:3">
      <c r="A1047672"/>
      <c r="B1047672"/>
      <c r="C1047672"/>
    </row>
    <row r="1047673" spans="1:3">
      <c r="A1047673"/>
      <c r="B1047673"/>
      <c r="C1047673"/>
    </row>
    <row r="1047674" spans="1:3">
      <c r="A1047674"/>
      <c r="B1047674"/>
      <c r="C1047674"/>
    </row>
    <row r="1047675" spans="1:3">
      <c r="A1047675"/>
      <c r="B1047675"/>
      <c r="C1047675"/>
    </row>
    <row r="1047676" spans="1:3">
      <c r="A1047676"/>
      <c r="B1047676"/>
      <c r="C1047676"/>
    </row>
    <row r="1047677" spans="1:3">
      <c r="A1047677"/>
      <c r="B1047677"/>
      <c r="C1047677"/>
    </row>
    <row r="1047678" spans="1:3">
      <c r="A1047678"/>
      <c r="B1047678"/>
      <c r="C1047678"/>
    </row>
    <row r="1047679" spans="1:3">
      <c r="A1047679"/>
      <c r="B1047679"/>
      <c r="C1047679"/>
    </row>
    <row r="1047680" spans="1:3">
      <c r="A1047680"/>
      <c r="B1047680"/>
      <c r="C1047680"/>
    </row>
    <row r="1047681" spans="1:3">
      <c r="A1047681"/>
      <c r="B1047681"/>
      <c r="C1047681"/>
    </row>
    <row r="1047682" spans="1:3">
      <c r="A1047682"/>
      <c r="B1047682"/>
      <c r="C1047682"/>
    </row>
    <row r="1047683" spans="1:3">
      <c r="A1047683"/>
      <c r="B1047683"/>
      <c r="C1047683"/>
    </row>
    <row r="1047684" spans="1:3">
      <c r="A1047684"/>
      <c r="B1047684"/>
      <c r="C1047684"/>
    </row>
    <row r="1047685" spans="1:3">
      <c r="A1047685"/>
      <c r="B1047685"/>
      <c r="C1047685"/>
    </row>
    <row r="1047686" spans="1:3">
      <c r="A1047686"/>
      <c r="B1047686"/>
      <c r="C1047686"/>
    </row>
    <row r="1047687" spans="1:3">
      <c r="A1047687"/>
      <c r="B1047687"/>
      <c r="C1047687"/>
    </row>
    <row r="1047688" spans="1:3">
      <c r="A1047688"/>
      <c r="B1047688"/>
      <c r="C1047688"/>
    </row>
    <row r="1047689" spans="1:3">
      <c r="A1047689"/>
      <c r="B1047689"/>
      <c r="C1047689"/>
    </row>
    <row r="1047690" spans="1:3">
      <c r="A1047690"/>
      <c r="B1047690"/>
      <c r="C1047690"/>
    </row>
    <row r="1047691" spans="1:3">
      <c r="A1047691"/>
      <c r="B1047691"/>
      <c r="C1047691"/>
    </row>
    <row r="1047692" spans="1:3">
      <c r="A1047692"/>
      <c r="B1047692"/>
      <c r="C1047692"/>
    </row>
    <row r="1047693" spans="1:3">
      <c r="A1047693"/>
      <c r="B1047693"/>
      <c r="C1047693"/>
    </row>
    <row r="1047694" spans="1:3">
      <c r="A1047694"/>
      <c r="B1047694"/>
      <c r="C1047694"/>
    </row>
    <row r="1047695" spans="1:3">
      <c r="A1047695"/>
      <c r="B1047695"/>
      <c r="C1047695"/>
    </row>
    <row r="1047696" spans="1:3">
      <c r="A1047696"/>
      <c r="B1047696"/>
      <c r="C1047696"/>
    </row>
    <row r="1047697" spans="1:3">
      <c r="A1047697"/>
      <c r="B1047697"/>
      <c r="C1047697"/>
    </row>
    <row r="1047698" spans="1:3">
      <c r="A1047698"/>
      <c r="B1047698"/>
      <c r="C1047698"/>
    </row>
    <row r="1047699" spans="1:3">
      <c r="A1047699"/>
      <c r="B1047699"/>
      <c r="C1047699"/>
    </row>
    <row r="1047700" spans="1:3">
      <c r="A1047700"/>
      <c r="B1047700"/>
      <c r="C1047700"/>
    </row>
    <row r="1047701" spans="1:3">
      <c r="A1047701"/>
      <c r="B1047701"/>
      <c r="C1047701"/>
    </row>
    <row r="1047702" spans="1:3">
      <c r="A1047702"/>
      <c r="B1047702"/>
      <c r="C1047702"/>
    </row>
    <row r="1047703" spans="1:3">
      <c r="A1047703"/>
      <c r="B1047703"/>
      <c r="C1047703"/>
    </row>
    <row r="1047704" spans="1:3">
      <c r="A1047704"/>
      <c r="B1047704"/>
      <c r="C1047704"/>
    </row>
    <row r="1047705" spans="1:3">
      <c r="A1047705"/>
      <c r="B1047705"/>
      <c r="C1047705"/>
    </row>
    <row r="1047706" spans="1:3">
      <c r="A1047706"/>
      <c r="B1047706"/>
      <c r="C1047706"/>
    </row>
    <row r="1047707" spans="1:3">
      <c r="A1047707"/>
      <c r="B1047707"/>
      <c r="C1047707"/>
    </row>
    <row r="1047708" spans="1:3">
      <c r="A1047708"/>
      <c r="B1047708"/>
      <c r="C1047708"/>
    </row>
    <row r="1047709" spans="1:3">
      <c r="A1047709"/>
      <c r="B1047709"/>
      <c r="C1047709"/>
    </row>
    <row r="1047710" spans="1:3">
      <c r="A1047710"/>
      <c r="B1047710"/>
      <c r="C1047710"/>
    </row>
    <row r="1047711" spans="1:3">
      <c r="A1047711"/>
      <c r="B1047711"/>
      <c r="C1047711"/>
    </row>
    <row r="1047712" spans="1:3">
      <c r="A1047712"/>
      <c r="B1047712"/>
      <c r="C1047712"/>
    </row>
    <row r="1047713" spans="1:3">
      <c r="A1047713"/>
      <c r="B1047713"/>
      <c r="C1047713"/>
    </row>
    <row r="1047714" spans="1:3">
      <c r="A1047714"/>
      <c r="B1047714"/>
      <c r="C1047714"/>
    </row>
    <row r="1047715" spans="1:3">
      <c r="A1047715"/>
      <c r="B1047715"/>
      <c r="C1047715"/>
    </row>
    <row r="1047716" spans="1:3">
      <c r="A1047716"/>
      <c r="B1047716"/>
      <c r="C1047716"/>
    </row>
    <row r="1047717" spans="1:3">
      <c r="A1047717"/>
      <c r="B1047717"/>
      <c r="C1047717"/>
    </row>
    <row r="1047718" spans="1:3">
      <c r="A1047718"/>
      <c r="B1047718"/>
      <c r="C1047718"/>
    </row>
    <row r="1047719" spans="1:3">
      <c r="A1047719"/>
      <c r="B1047719"/>
      <c r="C1047719"/>
    </row>
    <row r="1047720" spans="1:3">
      <c r="A1047720"/>
      <c r="B1047720"/>
      <c r="C1047720"/>
    </row>
    <row r="1047721" spans="1:3">
      <c r="A1047721"/>
      <c r="B1047721"/>
      <c r="C1047721"/>
    </row>
    <row r="1047722" spans="1:3">
      <c r="A1047722"/>
      <c r="B1047722"/>
      <c r="C1047722"/>
    </row>
    <row r="1047723" spans="1:3">
      <c r="A1047723"/>
      <c r="B1047723"/>
      <c r="C1047723"/>
    </row>
    <row r="1047724" spans="1:3">
      <c r="A1047724"/>
      <c r="B1047724"/>
      <c r="C1047724"/>
    </row>
    <row r="1047725" spans="1:3">
      <c r="A1047725"/>
      <c r="B1047725"/>
      <c r="C1047725"/>
    </row>
    <row r="1047726" spans="1:3">
      <c r="A1047726"/>
      <c r="B1047726"/>
      <c r="C1047726"/>
    </row>
    <row r="1047727" spans="1:3">
      <c r="A1047727"/>
      <c r="B1047727"/>
      <c r="C1047727"/>
    </row>
    <row r="1047728" spans="1:3">
      <c r="A1047728"/>
      <c r="B1047728"/>
      <c r="C1047728"/>
    </row>
    <row r="1047729" spans="1:3">
      <c r="A1047729"/>
      <c r="B1047729"/>
      <c r="C1047729"/>
    </row>
    <row r="1047730" spans="1:3">
      <c r="A1047730"/>
      <c r="B1047730"/>
      <c r="C1047730"/>
    </row>
    <row r="1047731" spans="1:3">
      <c r="A1047731"/>
      <c r="B1047731"/>
      <c r="C1047731"/>
    </row>
    <row r="1047732" spans="1:3">
      <c r="A1047732"/>
      <c r="B1047732"/>
      <c r="C1047732"/>
    </row>
    <row r="1047733" spans="1:3">
      <c r="A1047733"/>
      <c r="B1047733"/>
      <c r="C1047733"/>
    </row>
    <row r="1047734" spans="1:3">
      <c r="A1047734"/>
      <c r="B1047734"/>
      <c r="C1047734"/>
    </row>
    <row r="1047735" spans="1:3">
      <c r="A1047735"/>
      <c r="B1047735"/>
      <c r="C1047735"/>
    </row>
    <row r="1047736" spans="1:3">
      <c r="A1047736"/>
      <c r="B1047736"/>
      <c r="C1047736"/>
    </row>
    <row r="1047737" spans="1:3">
      <c r="A1047737"/>
      <c r="B1047737"/>
      <c r="C1047737"/>
    </row>
    <row r="1047738" spans="1:3">
      <c r="A1047738"/>
      <c r="B1047738"/>
      <c r="C1047738"/>
    </row>
    <row r="1047739" spans="1:3">
      <c r="A1047739"/>
      <c r="B1047739"/>
      <c r="C1047739"/>
    </row>
    <row r="1047740" spans="1:3">
      <c r="A1047740"/>
      <c r="B1047740"/>
      <c r="C1047740"/>
    </row>
    <row r="1047741" spans="1:3">
      <c r="A1047741"/>
      <c r="B1047741"/>
      <c r="C1047741"/>
    </row>
    <row r="1047742" spans="1:3">
      <c r="A1047742"/>
      <c r="B1047742"/>
      <c r="C1047742"/>
    </row>
    <row r="1047743" spans="1:3">
      <c r="A1047743"/>
      <c r="B1047743"/>
      <c r="C1047743"/>
    </row>
    <row r="1047744" spans="1:3">
      <c r="A1047744"/>
      <c r="B1047744"/>
      <c r="C1047744"/>
    </row>
    <row r="1047745" spans="1:3">
      <c r="A1047745"/>
      <c r="B1047745"/>
      <c r="C1047745"/>
    </row>
    <row r="1047746" spans="1:3">
      <c r="A1047746"/>
      <c r="B1047746"/>
      <c r="C1047746"/>
    </row>
    <row r="1047747" spans="1:3">
      <c r="A1047747"/>
      <c r="B1047747"/>
      <c r="C1047747"/>
    </row>
    <row r="1047748" spans="1:3">
      <c r="A1047748"/>
      <c r="B1047748"/>
      <c r="C1047748"/>
    </row>
    <row r="1047749" spans="1:3">
      <c r="A1047749"/>
      <c r="B1047749"/>
      <c r="C1047749"/>
    </row>
    <row r="1047750" spans="1:3">
      <c r="A1047750"/>
      <c r="B1047750"/>
      <c r="C1047750"/>
    </row>
    <row r="1047751" spans="1:3">
      <c r="A1047751"/>
      <c r="B1047751"/>
      <c r="C1047751"/>
    </row>
    <row r="1047752" spans="1:3">
      <c r="A1047752"/>
      <c r="B1047752"/>
      <c r="C1047752"/>
    </row>
    <row r="1047753" spans="1:3">
      <c r="A1047753"/>
      <c r="B1047753"/>
      <c r="C1047753"/>
    </row>
    <row r="1047754" spans="1:3">
      <c r="A1047754"/>
      <c r="B1047754"/>
      <c r="C1047754"/>
    </row>
    <row r="1047755" spans="1:3">
      <c r="A1047755"/>
      <c r="B1047755"/>
      <c r="C1047755"/>
    </row>
    <row r="1047756" spans="1:3">
      <c r="A1047756"/>
      <c r="B1047756"/>
      <c r="C1047756"/>
    </row>
    <row r="1047757" spans="1:3">
      <c r="A1047757"/>
      <c r="B1047757"/>
      <c r="C1047757"/>
    </row>
    <row r="1047758" spans="1:3">
      <c r="A1047758"/>
      <c r="B1047758"/>
      <c r="C1047758"/>
    </row>
    <row r="1047759" spans="1:3">
      <c r="A1047759"/>
      <c r="B1047759"/>
      <c r="C1047759"/>
    </row>
    <row r="1047760" spans="1:3">
      <c r="A1047760"/>
      <c r="B1047760"/>
      <c r="C1047760"/>
    </row>
    <row r="1047761" spans="1:3">
      <c r="A1047761"/>
      <c r="B1047761"/>
      <c r="C1047761"/>
    </row>
    <row r="1047762" spans="1:3">
      <c r="A1047762"/>
      <c r="B1047762"/>
      <c r="C1047762"/>
    </row>
    <row r="1047763" spans="1:3">
      <c r="A1047763"/>
      <c r="B1047763"/>
      <c r="C1047763"/>
    </row>
    <row r="1047764" spans="1:3">
      <c r="A1047764"/>
      <c r="B1047764"/>
      <c r="C1047764"/>
    </row>
    <row r="1047765" spans="1:3">
      <c r="A1047765"/>
      <c r="B1047765"/>
      <c r="C1047765"/>
    </row>
    <row r="1047766" spans="1:3">
      <c r="A1047766"/>
      <c r="B1047766"/>
      <c r="C1047766"/>
    </row>
    <row r="1047767" spans="1:3">
      <c r="A1047767"/>
      <c r="B1047767"/>
      <c r="C1047767"/>
    </row>
    <row r="1047768" spans="1:3">
      <c r="A1047768"/>
      <c r="B1047768"/>
      <c r="C1047768"/>
    </row>
    <row r="1047769" spans="1:3">
      <c r="A1047769"/>
      <c r="B1047769"/>
      <c r="C1047769"/>
    </row>
    <row r="1047770" spans="1:3">
      <c r="A1047770"/>
      <c r="B1047770"/>
      <c r="C1047770"/>
    </row>
    <row r="1047771" spans="1:3">
      <c r="A1047771"/>
      <c r="B1047771"/>
      <c r="C1047771"/>
    </row>
    <row r="1047772" spans="1:3">
      <c r="A1047772"/>
      <c r="B1047772"/>
      <c r="C1047772"/>
    </row>
    <row r="1047773" spans="1:3">
      <c r="A1047773"/>
      <c r="B1047773"/>
      <c r="C1047773"/>
    </row>
    <row r="1047774" spans="1:3">
      <c r="A1047774"/>
      <c r="B1047774"/>
      <c r="C1047774"/>
    </row>
    <row r="1047775" spans="1:3">
      <c r="A1047775"/>
      <c r="B1047775"/>
      <c r="C1047775"/>
    </row>
    <row r="1047776" spans="1:3">
      <c r="A1047776"/>
      <c r="B1047776"/>
      <c r="C1047776"/>
    </row>
    <row r="1047777" spans="1:3">
      <c r="A1047777"/>
      <c r="B1047777"/>
      <c r="C1047777"/>
    </row>
    <row r="1047778" spans="1:3">
      <c r="A1047778"/>
      <c r="B1047778"/>
      <c r="C1047778"/>
    </row>
    <row r="1047779" spans="1:3">
      <c r="A1047779"/>
      <c r="B1047779"/>
      <c r="C1047779"/>
    </row>
    <row r="1047780" spans="1:3">
      <c r="A1047780"/>
      <c r="B1047780"/>
      <c r="C1047780"/>
    </row>
    <row r="1047781" spans="1:3">
      <c r="A1047781"/>
      <c r="B1047781"/>
      <c r="C1047781"/>
    </row>
    <row r="1047782" spans="1:3">
      <c r="A1047782"/>
      <c r="B1047782"/>
      <c r="C1047782"/>
    </row>
    <row r="1047783" spans="1:3">
      <c r="A1047783"/>
      <c r="B1047783"/>
      <c r="C1047783"/>
    </row>
    <row r="1047784" spans="1:3">
      <c r="A1047784"/>
      <c r="B1047784"/>
      <c r="C1047784"/>
    </row>
    <row r="1047785" spans="1:3">
      <c r="A1047785"/>
      <c r="B1047785"/>
      <c r="C1047785"/>
    </row>
    <row r="1047786" spans="1:3">
      <c r="A1047786"/>
      <c r="B1047786"/>
      <c r="C1047786"/>
    </row>
    <row r="1047787" spans="1:3">
      <c r="A1047787"/>
      <c r="B1047787"/>
      <c r="C1047787"/>
    </row>
    <row r="1047788" spans="1:3">
      <c r="A1047788"/>
      <c r="B1047788"/>
      <c r="C1047788"/>
    </row>
    <row r="1047789" spans="1:3">
      <c r="A1047789"/>
      <c r="B1047789"/>
      <c r="C1047789"/>
    </row>
    <row r="1047790" spans="1:3">
      <c r="A1047790"/>
      <c r="B1047790"/>
      <c r="C1047790"/>
    </row>
    <row r="1047791" spans="1:3">
      <c r="A1047791"/>
      <c r="B1047791"/>
      <c r="C1047791"/>
    </row>
    <row r="1047792" spans="1:3">
      <c r="A1047792"/>
      <c r="B1047792"/>
      <c r="C1047792"/>
    </row>
    <row r="1047793" spans="1:3">
      <c r="A1047793"/>
      <c r="B1047793"/>
      <c r="C1047793"/>
    </row>
    <row r="1047794" spans="1:3">
      <c r="A1047794"/>
      <c r="B1047794"/>
      <c r="C1047794"/>
    </row>
    <row r="1047795" spans="1:3">
      <c r="A1047795"/>
      <c r="B1047795"/>
      <c r="C1047795"/>
    </row>
    <row r="1047796" spans="1:3">
      <c r="A1047796"/>
      <c r="B1047796"/>
      <c r="C1047796"/>
    </row>
    <row r="1047797" spans="1:3">
      <c r="A1047797"/>
      <c r="B1047797"/>
      <c r="C1047797"/>
    </row>
    <row r="1047798" spans="1:3">
      <c r="A1047798"/>
      <c r="B1047798"/>
      <c r="C1047798"/>
    </row>
    <row r="1047799" spans="1:3">
      <c r="A1047799"/>
      <c r="B1047799"/>
      <c r="C1047799"/>
    </row>
    <row r="1047800" spans="1:3">
      <c r="A1047800"/>
      <c r="B1047800"/>
      <c r="C1047800"/>
    </row>
    <row r="1047801" spans="1:3">
      <c r="A1047801"/>
      <c r="B1047801"/>
      <c r="C1047801"/>
    </row>
    <row r="1047802" spans="1:3">
      <c r="A1047802"/>
      <c r="B1047802"/>
      <c r="C1047802"/>
    </row>
    <row r="1047803" spans="1:3">
      <c r="A1047803"/>
      <c r="B1047803"/>
      <c r="C1047803"/>
    </row>
    <row r="1047804" spans="1:3">
      <c r="A1047804"/>
      <c r="B1047804"/>
      <c r="C1047804"/>
    </row>
    <row r="1047805" spans="1:3">
      <c r="A1047805"/>
      <c r="B1047805"/>
      <c r="C1047805"/>
    </row>
    <row r="1047806" spans="1:3">
      <c r="A1047806"/>
      <c r="B1047806"/>
      <c r="C1047806"/>
    </row>
    <row r="1047807" spans="1:3">
      <c r="A1047807"/>
      <c r="B1047807"/>
      <c r="C1047807"/>
    </row>
    <row r="1047808" spans="1:3">
      <c r="A1047808"/>
      <c r="B1047808"/>
      <c r="C1047808"/>
    </row>
    <row r="1047809" spans="1:3">
      <c r="A1047809"/>
      <c r="B1047809"/>
      <c r="C1047809"/>
    </row>
    <row r="1047810" spans="1:3">
      <c r="A1047810"/>
      <c r="B1047810"/>
      <c r="C1047810"/>
    </row>
    <row r="1047811" spans="1:3">
      <c r="A1047811"/>
      <c r="B1047811"/>
      <c r="C1047811"/>
    </row>
    <row r="1047812" spans="1:3">
      <c r="A1047812"/>
      <c r="B1047812"/>
      <c r="C1047812"/>
    </row>
    <row r="1047813" spans="1:3">
      <c r="A1047813"/>
      <c r="B1047813"/>
      <c r="C1047813"/>
    </row>
    <row r="1047814" spans="1:3">
      <c r="A1047814"/>
      <c r="B1047814"/>
      <c r="C1047814"/>
    </row>
    <row r="1047815" spans="1:3">
      <c r="A1047815"/>
      <c r="B1047815"/>
      <c r="C1047815"/>
    </row>
    <row r="1047816" spans="1:3">
      <c r="A1047816"/>
      <c r="B1047816"/>
      <c r="C1047816"/>
    </row>
    <row r="1047817" spans="1:3">
      <c r="A1047817"/>
      <c r="B1047817"/>
      <c r="C1047817"/>
    </row>
    <row r="1047818" spans="1:3">
      <c r="A1047818"/>
      <c r="B1047818"/>
      <c r="C1047818"/>
    </row>
    <row r="1047819" spans="1:3">
      <c r="A1047819"/>
      <c r="B1047819"/>
      <c r="C1047819"/>
    </row>
    <row r="1047820" spans="1:3">
      <c r="A1047820"/>
      <c r="B1047820"/>
      <c r="C1047820"/>
    </row>
    <row r="1047821" spans="1:3">
      <c r="A1047821"/>
      <c r="B1047821"/>
      <c r="C1047821"/>
    </row>
    <row r="1047822" spans="1:3">
      <c r="A1047822"/>
      <c r="B1047822"/>
      <c r="C1047822"/>
    </row>
    <row r="1047823" spans="1:3">
      <c r="A1047823"/>
      <c r="B1047823"/>
      <c r="C1047823"/>
    </row>
    <row r="1047824" spans="1:3">
      <c r="A1047824"/>
      <c r="B1047824"/>
      <c r="C1047824"/>
    </row>
    <row r="1047825" spans="1:3">
      <c r="A1047825"/>
      <c r="B1047825"/>
      <c r="C1047825"/>
    </row>
    <row r="1047826" spans="1:3">
      <c r="A1047826"/>
      <c r="B1047826"/>
      <c r="C1047826"/>
    </row>
    <row r="1047827" spans="1:3">
      <c r="A1047827"/>
      <c r="B1047827"/>
      <c r="C1047827"/>
    </row>
    <row r="1047828" spans="1:3">
      <c r="A1047828"/>
      <c r="B1047828"/>
      <c r="C1047828"/>
    </row>
    <row r="1047829" spans="1:3">
      <c r="A1047829"/>
      <c r="B1047829"/>
      <c r="C1047829"/>
    </row>
    <row r="1047830" spans="1:3">
      <c r="A1047830"/>
      <c r="B1047830"/>
      <c r="C1047830"/>
    </row>
    <row r="1047831" spans="1:3">
      <c r="A1047831"/>
      <c r="B1047831"/>
      <c r="C1047831"/>
    </row>
    <row r="1047832" spans="1:3">
      <c r="A1047832"/>
      <c r="B1047832"/>
      <c r="C1047832"/>
    </row>
    <row r="1047833" spans="1:3">
      <c r="A1047833"/>
      <c r="B1047833"/>
      <c r="C1047833"/>
    </row>
    <row r="1047834" spans="1:3">
      <c r="A1047834"/>
      <c r="B1047834"/>
      <c r="C1047834"/>
    </row>
    <row r="1047835" spans="1:3">
      <c r="A1047835"/>
      <c r="B1047835"/>
      <c r="C1047835"/>
    </row>
    <row r="1047836" spans="1:3">
      <c r="A1047836"/>
      <c r="B1047836"/>
      <c r="C1047836"/>
    </row>
    <row r="1047837" spans="1:3">
      <c r="A1047837"/>
      <c r="B1047837"/>
      <c r="C1047837"/>
    </row>
    <row r="1047838" spans="1:3">
      <c r="A1047838"/>
      <c r="B1047838"/>
      <c r="C1047838"/>
    </row>
    <row r="1047839" spans="1:3">
      <c r="A1047839"/>
      <c r="B1047839"/>
      <c r="C1047839"/>
    </row>
    <row r="1047840" spans="1:3">
      <c r="A1047840"/>
      <c r="B1047840"/>
      <c r="C1047840"/>
    </row>
    <row r="1047841" spans="1:3">
      <c r="A1047841"/>
      <c r="B1047841"/>
      <c r="C1047841"/>
    </row>
    <row r="1047842" spans="1:3">
      <c r="A1047842"/>
      <c r="B1047842"/>
      <c r="C1047842"/>
    </row>
    <row r="1047843" spans="1:3">
      <c r="A1047843"/>
      <c r="B1047843"/>
      <c r="C1047843"/>
    </row>
    <row r="1047844" spans="1:3">
      <c r="A1047844"/>
      <c r="B1047844"/>
      <c r="C1047844"/>
    </row>
    <row r="1047845" spans="1:3">
      <c r="A1047845"/>
      <c r="B1047845"/>
      <c r="C1047845"/>
    </row>
    <row r="1047846" spans="1:3">
      <c r="A1047846"/>
      <c r="B1047846"/>
      <c r="C1047846"/>
    </row>
    <row r="1047847" spans="1:3">
      <c r="A1047847"/>
      <c r="B1047847"/>
      <c r="C1047847"/>
    </row>
    <row r="1047848" spans="1:3">
      <c r="A1047848"/>
      <c r="B1047848"/>
      <c r="C1047848"/>
    </row>
    <row r="1047849" spans="1:3">
      <c r="A1047849"/>
      <c r="B1047849"/>
      <c r="C1047849"/>
    </row>
    <row r="1047850" spans="1:3">
      <c r="A1047850"/>
      <c r="B1047850"/>
      <c r="C1047850"/>
    </row>
    <row r="1047851" spans="1:3">
      <c r="A1047851"/>
      <c r="B1047851"/>
      <c r="C1047851"/>
    </row>
    <row r="1047852" spans="1:3">
      <c r="A1047852"/>
      <c r="B1047852"/>
      <c r="C1047852"/>
    </row>
    <row r="1047853" spans="1:3">
      <c r="A1047853"/>
      <c r="B1047853"/>
      <c r="C1047853"/>
    </row>
    <row r="1047854" spans="1:3">
      <c r="A1047854"/>
      <c r="B1047854"/>
      <c r="C1047854"/>
    </row>
    <row r="1047855" spans="1:3">
      <c r="A1047855"/>
      <c r="B1047855"/>
      <c r="C1047855"/>
    </row>
    <row r="1047856" spans="1:3">
      <c r="A1047856"/>
      <c r="B1047856"/>
      <c r="C1047856"/>
    </row>
    <row r="1047857" spans="1:3">
      <c r="A1047857"/>
      <c r="B1047857"/>
      <c r="C1047857"/>
    </row>
    <row r="1047858" spans="1:3">
      <c r="A1047858"/>
      <c r="B1047858"/>
      <c r="C1047858"/>
    </row>
    <row r="1047859" spans="1:3">
      <c r="A1047859"/>
      <c r="B1047859"/>
      <c r="C1047859"/>
    </row>
    <row r="1047860" spans="1:3">
      <c r="A1047860"/>
      <c r="B1047860"/>
      <c r="C1047860"/>
    </row>
    <row r="1047861" spans="1:3">
      <c r="A1047861"/>
      <c r="B1047861"/>
      <c r="C1047861"/>
    </row>
    <row r="1047862" spans="1:3">
      <c r="A1047862"/>
      <c r="B1047862"/>
      <c r="C1047862"/>
    </row>
    <row r="1047863" spans="1:3">
      <c r="A1047863"/>
      <c r="B1047863"/>
      <c r="C1047863"/>
    </row>
    <row r="1047864" spans="1:3">
      <c r="A1047864"/>
      <c r="B1047864"/>
      <c r="C1047864"/>
    </row>
    <row r="1047865" spans="1:3">
      <c r="A1047865"/>
      <c r="B1047865"/>
      <c r="C1047865"/>
    </row>
    <row r="1047866" spans="1:3">
      <c r="A1047866"/>
      <c r="B1047866"/>
      <c r="C1047866"/>
    </row>
    <row r="1047867" spans="1:3">
      <c r="A1047867"/>
      <c r="B1047867"/>
      <c r="C1047867"/>
    </row>
    <row r="1047868" spans="1:3">
      <c r="A1047868"/>
      <c r="B1047868"/>
      <c r="C1047868"/>
    </row>
    <row r="1047869" spans="1:3">
      <c r="A1047869"/>
      <c r="B1047869"/>
      <c r="C1047869"/>
    </row>
    <row r="1047870" spans="1:3">
      <c r="A1047870"/>
      <c r="B1047870"/>
      <c r="C1047870"/>
    </row>
    <row r="1047871" spans="1:3">
      <c r="A1047871"/>
      <c r="B1047871"/>
      <c r="C1047871"/>
    </row>
    <row r="1047872" spans="1:3">
      <c r="A1047872"/>
      <c r="B1047872"/>
      <c r="C1047872"/>
    </row>
    <row r="1047873" spans="1:3">
      <c r="A1047873"/>
      <c r="B1047873"/>
      <c r="C1047873"/>
    </row>
    <row r="1047874" spans="1:3">
      <c r="A1047874"/>
      <c r="B1047874"/>
      <c r="C1047874"/>
    </row>
    <row r="1047875" spans="1:3">
      <c r="A1047875"/>
      <c r="B1047875"/>
      <c r="C1047875"/>
    </row>
    <row r="1047876" spans="1:3">
      <c r="A1047876"/>
      <c r="B1047876"/>
      <c r="C1047876"/>
    </row>
    <row r="1047877" spans="1:3">
      <c r="A1047877"/>
      <c r="B1047877"/>
      <c r="C1047877"/>
    </row>
    <row r="1047878" spans="1:3">
      <c r="A1047878"/>
      <c r="B1047878"/>
      <c r="C1047878"/>
    </row>
    <row r="1047879" spans="1:3">
      <c r="A1047879"/>
      <c r="B1047879"/>
      <c r="C1047879"/>
    </row>
    <row r="1047880" spans="1:3">
      <c r="A1047880"/>
      <c r="B1047880"/>
      <c r="C1047880"/>
    </row>
    <row r="1047881" spans="1:3">
      <c r="A1047881"/>
      <c r="B1047881"/>
      <c r="C1047881"/>
    </row>
    <row r="1047882" spans="1:3">
      <c r="A1047882"/>
      <c r="B1047882"/>
      <c r="C1047882"/>
    </row>
    <row r="1047883" spans="1:3">
      <c r="A1047883"/>
      <c r="B1047883"/>
      <c r="C1047883"/>
    </row>
    <row r="1047884" spans="1:3">
      <c r="A1047884"/>
      <c r="B1047884"/>
      <c r="C1047884"/>
    </row>
    <row r="1047885" spans="1:3">
      <c r="A1047885"/>
      <c r="B1047885"/>
      <c r="C1047885"/>
    </row>
    <row r="1047886" spans="1:3">
      <c r="A1047886"/>
      <c r="B1047886"/>
      <c r="C1047886"/>
    </row>
    <row r="1047887" spans="1:3">
      <c r="A1047887"/>
      <c r="B1047887"/>
      <c r="C1047887"/>
    </row>
    <row r="1047888" spans="1:3">
      <c r="A1047888"/>
      <c r="B1047888"/>
      <c r="C1047888"/>
    </row>
    <row r="1047889" spans="1:3">
      <c r="A1047889"/>
      <c r="B1047889"/>
      <c r="C1047889"/>
    </row>
    <row r="1047890" spans="1:3">
      <c r="A1047890"/>
      <c r="B1047890"/>
      <c r="C1047890"/>
    </row>
    <row r="1047891" spans="1:3">
      <c r="A1047891"/>
      <c r="B1047891"/>
      <c r="C1047891"/>
    </row>
    <row r="1047892" spans="1:3">
      <c r="A1047892"/>
      <c r="B1047892"/>
      <c r="C1047892"/>
    </row>
    <row r="1047893" spans="1:3">
      <c r="A1047893"/>
      <c r="B1047893"/>
      <c r="C1047893"/>
    </row>
    <row r="1047894" spans="1:3">
      <c r="A1047894"/>
      <c r="B1047894"/>
      <c r="C1047894"/>
    </row>
    <row r="1047895" spans="1:3">
      <c r="A1047895"/>
      <c r="B1047895"/>
      <c r="C1047895"/>
    </row>
    <row r="1047896" spans="1:3">
      <c r="A1047896"/>
      <c r="B1047896"/>
      <c r="C1047896"/>
    </row>
    <row r="1047897" spans="1:3">
      <c r="A1047897"/>
      <c r="B1047897"/>
      <c r="C1047897"/>
    </row>
    <row r="1047898" spans="1:3">
      <c r="A1047898"/>
      <c r="B1047898"/>
      <c r="C1047898"/>
    </row>
    <row r="1047899" spans="1:3">
      <c r="A1047899"/>
      <c r="B1047899"/>
      <c r="C1047899"/>
    </row>
    <row r="1047900" spans="1:3">
      <c r="A1047900"/>
      <c r="B1047900"/>
      <c r="C1047900"/>
    </row>
    <row r="1047901" spans="1:3">
      <c r="A1047901"/>
      <c r="B1047901"/>
      <c r="C1047901"/>
    </row>
    <row r="1047902" spans="1:3">
      <c r="A1047902"/>
      <c r="B1047902"/>
      <c r="C1047902"/>
    </row>
    <row r="1047903" spans="1:3">
      <c r="A1047903"/>
      <c r="B1047903"/>
      <c r="C1047903"/>
    </row>
    <row r="1047904" spans="1:3">
      <c r="A1047904"/>
      <c r="B1047904"/>
      <c r="C1047904"/>
    </row>
    <row r="1047905" spans="1:3">
      <c r="A1047905"/>
      <c r="B1047905"/>
      <c r="C1047905"/>
    </row>
    <row r="1047906" spans="1:3">
      <c r="A1047906"/>
      <c r="B1047906"/>
      <c r="C1047906"/>
    </row>
    <row r="1047907" spans="1:3">
      <c r="A1047907"/>
      <c r="B1047907"/>
      <c r="C1047907"/>
    </row>
    <row r="1047908" spans="1:3">
      <c r="A1047908"/>
      <c r="B1047908"/>
      <c r="C1047908"/>
    </row>
    <row r="1047909" spans="1:3">
      <c r="A1047909"/>
      <c r="B1047909"/>
      <c r="C1047909"/>
    </row>
    <row r="1047910" spans="1:3">
      <c r="A1047910"/>
      <c r="B1047910"/>
      <c r="C1047910"/>
    </row>
    <row r="1047911" spans="1:3">
      <c r="A1047911"/>
      <c r="B1047911"/>
      <c r="C1047911"/>
    </row>
    <row r="1047912" spans="1:3">
      <c r="A1047912"/>
      <c r="B1047912"/>
      <c r="C1047912"/>
    </row>
    <row r="1047913" spans="1:3">
      <c r="A1047913"/>
      <c r="B1047913"/>
      <c r="C1047913"/>
    </row>
    <row r="1047914" spans="1:3">
      <c r="A1047914"/>
      <c r="B1047914"/>
      <c r="C1047914"/>
    </row>
    <row r="1047915" spans="1:3">
      <c r="A1047915"/>
      <c r="B1047915"/>
      <c r="C1047915"/>
    </row>
    <row r="1047916" spans="1:3">
      <c r="A1047916"/>
      <c r="B1047916"/>
      <c r="C1047916"/>
    </row>
    <row r="1047917" spans="1:3">
      <c r="A1047917"/>
      <c r="B1047917"/>
      <c r="C1047917"/>
    </row>
    <row r="1047918" spans="1:3">
      <c r="A1047918"/>
      <c r="B1047918"/>
      <c r="C1047918"/>
    </row>
    <row r="1047919" spans="1:3">
      <c r="A1047919"/>
      <c r="B1047919"/>
      <c r="C1047919"/>
    </row>
    <row r="1047920" spans="1:3">
      <c r="A1047920"/>
      <c r="B1047920"/>
      <c r="C1047920"/>
    </row>
    <row r="1047921" spans="1:3">
      <c r="A1047921"/>
      <c r="B1047921"/>
      <c r="C1047921"/>
    </row>
    <row r="1047922" spans="1:3">
      <c r="A1047922"/>
      <c r="B1047922"/>
      <c r="C1047922"/>
    </row>
    <row r="1047923" spans="1:3">
      <c r="A1047923"/>
      <c r="B1047923"/>
      <c r="C1047923"/>
    </row>
    <row r="1047924" spans="1:3">
      <c r="A1047924"/>
      <c r="B1047924"/>
      <c r="C1047924"/>
    </row>
    <row r="1047925" spans="1:3">
      <c r="A1047925"/>
      <c r="B1047925"/>
      <c r="C1047925"/>
    </row>
    <row r="1047926" spans="1:3">
      <c r="A1047926"/>
      <c r="B1047926"/>
      <c r="C1047926"/>
    </row>
    <row r="1047927" spans="1:3">
      <c r="A1047927"/>
      <c r="B1047927"/>
      <c r="C1047927"/>
    </row>
    <row r="1047928" spans="1:3">
      <c r="A1047928"/>
      <c r="B1047928"/>
      <c r="C1047928"/>
    </row>
    <row r="1047929" spans="1:3">
      <c r="A1047929"/>
      <c r="B1047929"/>
      <c r="C1047929"/>
    </row>
    <row r="1047930" spans="1:3">
      <c r="A1047930"/>
      <c r="B1047930"/>
      <c r="C1047930"/>
    </row>
    <row r="1047931" spans="1:3">
      <c r="A1047931"/>
      <c r="B1047931"/>
      <c r="C1047931"/>
    </row>
    <row r="1047932" spans="1:3">
      <c r="A1047932"/>
      <c r="B1047932"/>
      <c r="C1047932"/>
    </row>
    <row r="1047933" spans="1:3">
      <c r="A1047933"/>
      <c r="B1047933"/>
      <c r="C1047933"/>
    </row>
    <row r="1047934" spans="1:3">
      <c r="A1047934"/>
      <c r="B1047934"/>
      <c r="C1047934"/>
    </row>
    <row r="1047935" spans="1:3">
      <c r="A1047935"/>
      <c r="B1047935"/>
      <c r="C1047935"/>
    </row>
    <row r="1047936" spans="1:3">
      <c r="A1047936"/>
      <c r="B1047936"/>
      <c r="C1047936"/>
    </row>
    <row r="1047937" spans="1:3">
      <c r="A1047937"/>
      <c r="B1047937"/>
      <c r="C1047937"/>
    </row>
    <row r="1047938" spans="1:3">
      <c r="A1047938"/>
      <c r="B1047938"/>
      <c r="C1047938"/>
    </row>
    <row r="1047939" spans="1:3">
      <c r="A1047939"/>
      <c r="B1047939"/>
      <c r="C1047939"/>
    </row>
    <row r="1047940" spans="1:3">
      <c r="A1047940"/>
      <c r="B1047940"/>
      <c r="C1047940"/>
    </row>
    <row r="1047941" spans="1:3">
      <c r="A1047941"/>
      <c r="B1047941"/>
      <c r="C1047941"/>
    </row>
    <row r="1047942" spans="1:3">
      <c r="A1047942"/>
      <c r="B1047942"/>
      <c r="C1047942"/>
    </row>
    <row r="1047943" spans="1:3">
      <c r="A1047943"/>
      <c r="B1047943"/>
      <c r="C1047943"/>
    </row>
    <row r="1047944" spans="1:3">
      <c r="A1047944"/>
      <c r="B1047944"/>
      <c r="C1047944"/>
    </row>
    <row r="1047945" spans="1:3">
      <c r="A1047945"/>
      <c r="B1047945"/>
      <c r="C1047945"/>
    </row>
    <row r="1047946" spans="1:3">
      <c r="A1047946"/>
      <c r="B1047946"/>
      <c r="C1047946"/>
    </row>
    <row r="1047947" spans="1:3">
      <c r="A1047947"/>
      <c r="B1047947"/>
      <c r="C1047947"/>
    </row>
    <row r="1047948" spans="1:3">
      <c r="A1047948"/>
      <c r="B1047948"/>
      <c r="C1047948"/>
    </row>
    <row r="1047949" spans="1:3">
      <c r="A1047949"/>
      <c r="B1047949"/>
      <c r="C1047949"/>
    </row>
    <row r="1047950" spans="1:3">
      <c r="A1047950"/>
      <c r="B1047950"/>
      <c r="C1047950"/>
    </row>
    <row r="1047951" spans="1:3">
      <c r="A1047951"/>
      <c r="B1047951"/>
      <c r="C1047951"/>
    </row>
    <row r="1047952" spans="1:3">
      <c r="A1047952"/>
      <c r="B1047952"/>
      <c r="C1047952"/>
    </row>
    <row r="1047953" spans="1:3">
      <c r="A1047953"/>
      <c r="B1047953"/>
      <c r="C1047953"/>
    </row>
    <row r="1047954" spans="1:3">
      <c r="A1047954"/>
      <c r="B1047954"/>
      <c r="C1047954"/>
    </row>
    <row r="1047955" spans="1:3">
      <c r="A1047955"/>
      <c r="B1047955"/>
      <c r="C1047955"/>
    </row>
    <row r="1047956" spans="1:3">
      <c r="A1047956"/>
      <c r="B1047956"/>
      <c r="C1047956"/>
    </row>
    <row r="1047957" spans="1:3">
      <c r="A1047957"/>
      <c r="B1047957"/>
      <c r="C1047957"/>
    </row>
    <row r="1047958" spans="1:3">
      <c r="A1047958"/>
      <c r="B1047958"/>
      <c r="C1047958"/>
    </row>
    <row r="1047959" spans="1:3">
      <c r="A1047959"/>
      <c r="B1047959"/>
      <c r="C1047959"/>
    </row>
    <row r="1047960" spans="1:3">
      <c r="A1047960"/>
      <c r="B1047960"/>
      <c r="C1047960"/>
    </row>
    <row r="1047961" spans="1:3">
      <c r="A1047961"/>
      <c r="B1047961"/>
      <c r="C1047961"/>
    </row>
    <row r="1047962" spans="1:3">
      <c r="A1047962"/>
      <c r="B1047962"/>
      <c r="C1047962"/>
    </row>
    <row r="1047963" spans="1:3">
      <c r="A1047963"/>
      <c r="B1047963"/>
      <c r="C1047963"/>
    </row>
    <row r="1047964" spans="1:3">
      <c r="A1047964"/>
      <c r="B1047964"/>
      <c r="C1047964"/>
    </row>
    <row r="1047965" spans="1:3">
      <c r="A1047965"/>
      <c r="B1047965"/>
      <c r="C1047965"/>
    </row>
    <row r="1047966" spans="1:3">
      <c r="A1047966"/>
      <c r="B1047966"/>
      <c r="C1047966"/>
    </row>
    <row r="1047967" spans="1:3">
      <c r="A1047967"/>
      <c r="B1047967"/>
      <c r="C1047967"/>
    </row>
    <row r="1047968" spans="1:3">
      <c r="A1047968"/>
      <c r="B1047968"/>
      <c r="C1047968"/>
    </row>
    <row r="1047969" spans="1:3">
      <c r="A1047969"/>
      <c r="B1047969"/>
      <c r="C1047969"/>
    </row>
    <row r="1047970" spans="1:3">
      <c r="A1047970"/>
      <c r="B1047970"/>
      <c r="C1047970"/>
    </row>
    <row r="1047971" spans="1:3">
      <c r="A1047971"/>
      <c r="B1047971"/>
      <c r="C1047971"/>
    </row>
    <row r="1047972" spans="1:3">
      <c r="A1047972"/>
      <c r="B1047972"/>
      <c r="C1047972"/>
    </row>
    <row r="1047973" spans="1:3">
      <c r="A1047973"/>
      <c r="B1047973"/>
      <c r="C1047973"/>
    </row>
    <row r="1047974" spans="1:3">
      <c r="A1047974"/>
      <c r="B1047974"/>
      <c r="C1047974"/>
    </row>
    <row r="1047975" spans="1:3">
      <c r="A1047975"/>
      <c r="B1047975"/>
      <c r="C1047975"/>
    </row>
    <row r="1047976" spans="1:3">
      <c r="A1047976"/>
      <c r="B1047976"/>
      <c r="C1047976"/>
    </row>
    <row r="1047977" spans="1:3">
      <c r="A1047977"/>
      <c r="B1047977"/>
      <c r="C1047977"/>
    </row>
    <row r="1047978" spans="1:3">
      <c r="A1047978"/>
      <c r="B1047978"/>
      <c r="C1047978"/>
    </row>
    <row r="1047979" spans="1:3">
      <c r="A1047979"/>
      <c r="B1047979"/>
      <c r="C1047979"/>
    </row>
    <row r="1047980" spans="1:3">
      <c r="A1047980"/>
      <c r="B1047980"/>
      <c r="C1047980"/>
    </row>
    <row r="1047981" spans="1:3">
      <c r="A1047981"/>
      <c r="B1047981"/>
      <c r="C1047981"/>
    </row>
    <row r="1047982" spans="1:3">
      <c r="A1047982"/>
      <c r="B1047982"/>
      <c r="C1047982"/>
    </row>
    <row r="1047983" spans="1:3">
      <c r="A1047983"/>
      <c r="B1047983"/>
      <c r="C1047983"/>
    </row>
    <row r="1047984" spans="1:3">
      <c r="A1047984"/>
      <c r="B1047984"/>
      <c r="C1047984"/>
    </row>
    <row r="1047985" spans="1:3">
      <c r="A1047985"/>
      <c r="B1047985"/>
      <c r="C1047985"/>
    </row>
    <row r="1047986" spans="1:3">
      <c r="A1047986"/>
      <c r="B1047986"/>
      <c r="C1047986"/>
    </row>
    <row r="1047987" spans="1:3">
      <c r="A1047987"/>
      <c r="B1047987"/>
      <c r="C1047987"/>
    </row>
    <row r="1047988" spans="1:3">
      <c r="A1047988"/>
      <c r="B1047988"/>
      <c r="C1047988"/>
    </row>
    <row r="1047989" spans="1:3">
      <c r="A1047989"/>
      <c r="B1047989"/>
      <c r="C1047989"/>
    </row>
    <row r="1047990" spans="1:3">
      <c r="A1047990"/>
      <c r="B1047990"/>
      <c r="C1047990"/>
    </row>
    <row r="1047991" spans="1:3">
      <c r="A1047991"/>
      <c r="B1047991"/>
      <c r="C1047991"/>
    </row>
    <row r="1047992" spans="1:3">
      <c r="A1047992"/>
      <c r="B1047992"/>
      <c r="C1047992"/>
    </row>
    <row r="1047993" spans="1:3">
      <c r="A1047993"/>
      <c r="B1047993"/>
      <c r="C1047993"/>
    </row>
    <row r="1047994" spans="1:3">
      <c r="A1047994"/>
      <c r="B1047994"/>
      <c r="C1047994"/>
    </row>
    <row r="1047995" spans="1:3">
      <c r="A1047995"/>
      <c r="B1047995"/>
      <c r="C1047995"/>
    </row>
    <row r="1047996" spans="1:3">
      <c r="A1047996"/>
      <c r="B1047996"/>
      <c r="C1047996"/>
    </row>
    <row r="1047997" spans="1:3">
      <c r="A1047997"/>
      <c r="B1047997"/>
      <c r="C1047997"/>
    </row>
    <row r="1047998" spans="1:3">
      <c r="A1047998"/>
      <c r="B1047998"/>
      <c r="C1047998"/>
    </row>
    <row r="1047999" spans="1:3">
      <c r="A1047999"/>
      <c r="B1047999"/>
      <c r="C1047999"/>
    </row>
    <row r="1048000" spans="1:3">
      <c r="A1048000"/>
      <c r="B1048000"/>
      <c r="C1048000"/>
    </row>
    <row r="1048001" spans="1:3">
      <c r="A1048001"/>
      <c r="B1048001"/>
      <c r="C1048001"/>
    </row>
    <row r="1048002" spans="1:3">
      <c r="A1048002"/>
      <c r="B1048002"/>
      <c r="C1048002"/>
    </row>
    <row r="1048003" spans="1:3">
      <c r="A1048003"/>
      <c r="B1048003"/>
      <c r="C1048003"/>
    </row>
    <row r="1048004" spans="1:3">
      <c r="A1048004"/>
      <c r="B1048004"/>
      <c r="C1048004"/>
    </row>
    <row r="1048005" spans="1:3">
      <c r="A1048005"/>
      <c r="B1048005"/>
      <c r="C1048005"/>
    </row>
    <row r="1048006" spans="1:3">
      <c r="A1048006"/>
      <c r="B1048006"/>
      <c r="C1048006"/>
    </row>
    <row r="1048007" spans="1:3">
      <c r="A1048007"/>
      <c r="B1048007"/>
      <c r="C1048007"/>
    </row>
    <row r="1048008" spans="1:3">
      <c r="A1048008"/>
      <c r="B1048008"/>
      <c r="C1048008"/>
    </row>
    <row r="1048009" spans="1:3">
      <c r="A1048009"/>
      <c r="B1048009"/>
      <c r="C1048009"/>
    </row>
    <row r="1048010" spans="1:3">
      <c r="A1048010"/>
      <c r="B1048010"/>
      <c r="C1048010"/>
    </row>
    <row r="1048011" spans="1:3">
      <c r="A1048011"/>
      <c r="B1048011"/>
      <c r="C1048011"/>
    </row>
    <row r="1048012" spans="1:3">
      <c r="A1048012"/>
      <c r="B1048012"/>
      <c r="C1048012"/>
    </row>
    <row r="1048013" spans="1:3">
      <c r="A1048013"/>
      <c r="B1048013"/>
      <c r="C1048013"/>
    </row>
    <row r="1048014" spans="1:3">
      <c r="A1048014"/>
      <c r="B1048014"/>
      <c r="C1048014"/>
    </row>
    <row r="1048015" spans="1:3">
      <c r="A1048015"/>
      <c r="B1048015"/>
      <c r="C1048015"/>
    </row>
    <row r="1048016" spans="1:3">
      <c r="A1048016"/>
      <c r="B1048016"/>
      <c r="C1048016"/>
    </row>
    <row r="1048017" spans="1:3">
      <c r="A1048017"/>
      <c r="B1048017"/>
      <c r="C1048017"/>
    </row>
    <row r="1048018" spans="1:3">
      <c r="A1048018"/>
      <c r="B1048018"/>
      <c r="C1048018"/>
    </row>
    <row r="1048019" spans="1:3">
      <c r="A1048019"/>
      <c r="B1048019"/>
      <c r="C1048019"/>
    </row>
    <row r="1048020" spans="1:3">
      <c r="A1048020"/>
      <c r="B1048020"/>
      <c r="C1048020"/>
    </row>
    <row r="1048021" spans="1:3">
      <c r="A1048021"/>
      <c r="B1048021"/>
      <c r="C1048021"/>
    </row>
    <row r="1048022" spans="1:3">
      <c r="A1048022"/>
      <c r="B1048022"/>
      <c r="C1048022"/>
    </row>
    <row r="1048023" spans="1:3">
      <c r="A1048023"/>
      <c r="B1048023"/>
      <c r="C1048023"/>
    </row>
    <row r="1048024" spans="1:3">
      <c r="A1048024"/>
      <c r="B1048024"/>
      <c r="C1048024"/>
    </row>
    <row r="1048025" spans="1:3">
      <c r="A1048025"/>
      <c r="B1048025"/>
      <c r="C1048025"/>
    </row>
    <row r="1048026" spans="1:3">
      <c r="A1048026"/>
      <c r="B1048026"/>
      <c r="C1048026"/>
    </row>
    <row r="1048027" spans="1:3">
      <c r="A1048027"/>
      <c r="B1048027"/>
      <c r="C1048027"/>
    </row>
    <row r="1048028" spans="1:3">
      <c r="A1048028"/>
      <c r="B1048028"/>
      <c r="C1048028"/>
    </row>
    <row r="1048029" spans="1:3">
      <c r="A1048029"/>
      <c r="B1048029"/>
      <c r="C1048029"/>
    </row>
    <row r="1048030" spans="1:3">
      <c r="A1048030"/>
      <c r="B1048030"/>
      <c r="C1048030"/>
    </row>
    <row r="1048031" spans="1:3">
      <c r="A1048031"/>
      <c r="B1048031"/>
      <c r="C1048031"/>
    </row>
    <row r="1048032" spans="1:3">
      <c r="A1048032"/>
      <c r="B1048032"/>
      <c r="C1048032"/>
    </row>
    <row r="1048033" spans="1:3">
      <c r="A1048033"/>
      <c r="B1048033"/>
      <c r="C1048033"/>
    </row>
    <row r="1048034" spans="1:3">
      <c r="A1048034"/>
      <c r="B1048034"/>
      <c r="C1048034"/>
    </row>
    <row r="1048035" spans="1:3">
      <c r="A1048035"/>
      <c r="B1048035"/>
      <c r="C1048035"/>
    </row>
    <row r="1048036" spans="1:3">
      <c r="A1048036"/>
      <c r="B1048036"/>
      <c r="C1048036"/>
    </row>
    <row r="1048037" spans="1:3">
      <c r="A1048037"/>
      <c r="B1048037"/>
      <c r="C1048037"/>
    </row>
    <row r="1048038" spans="1:3">
      <c r="A1048038"/>
      <c r="B1048038"/>
      <c r="C1048038"/>
    </row>
    <row r="1048039" spans="1:3">
      <c r="A1048039"/>
      <c r="B1048039"/>
      <c r="C1048039"/>
    </row>
    <row r="1048040" spans="1:3">
      <c r="A1048040"/>
      <c r="B1048040"/>
      <c r="C1048040"/>
    </row>
    <row r="1048041" spans="1:3">
      <c r="A1048041"/>
      <c r="B1048041"/>
      <c r="C1048041"/>
    </row>
    <row r="1048042" spans="1:3">
      <c r="A1048042"/>
      <c r="B1048042"/>
      <c r="C1048042"/>
    </row>
    <row r="1048043" spans="1:3">
      <c r="A1048043"/>
      <c r="B1048043"/>
      <c r="C1048043"/>
    </row>
    <row r="1048044" spans="1:3">
      <c r="A1048044"/>
      <c r="B1048044"/>
      <c r="C1048044"/>
    </row>
    <row r="1048045" spans="1:3">
      <c r="A1048045"/>
      <c r="B1048045"/>
      <c r="C1048045"/>
    </row>
    <row r="1048046" spans="1:3">
      <c r="A1048046"/>
      <c r="B1048046"/>
      <c r="C1048046"/>
    </row>
    <row r="1048047" spans="1:3">
      <c r="A1048047"/>
      <c r="B1048047"/>
      <c r="C1048047"/>
    </row>
    <row r="1048048" spans="1:3">
      <c r="A1048048"/>
      <c r="B1048048"/>
      <c r="C1048048"/>
    </row>
    <row r="1048049" spans="1:3">
      <c r="A1048049"/>
      <c r="B1048049"/>
      <c r="C1048049"/>
    </row>
    <row r="1048050" spans="1:3">
      <c r="A1048050"/>
      <c r="B1048050"/>
      <c r="C1048050"/>
    </row>
    <row r="1048051" spans="1:3">
      <c r="A1048051"/>
      <c r="B1048051"/>
      <c r="C1048051"/>
    </row>
    <row r="1048052" spans="1:3">
      <c r="A1048052"/>
      <c r="B1048052"/>
      <c r="C1048052"/>
    </row>
    <row r="1048053" spans="1:3">
      <c r="A1048053"/>
      <c r="B1048053"/>
      <c r="C1048053"/>
    </row>
    <row r="1048054" spans="1:3">
      <c r="A1048054"/>
      <c r="B1048054"/>
      <c r="C1048054"/>
    </row>
    <row r="1048055" spans="1:3">
      <c r="A1048055"/>
      <c r="B1048055"/>
      <c r="C1048055"/>
    </row>
    <row r="1048056" spans="1:3">
      <c r="A1048056"/>
      <c r="B1048056"/>
      <c r="C1048056"/>
    </row>
    <row r="1048057" spans="1:3">
      <c r="A1048057"/>
      <c r="B1048057"/>
      <c r="C1048057"/>
    </row>
    <row r="1048058" spans="1:3">
      <c r="A1048058"/>
      <c r="B1048058"/>
      <c r="C1048058"/>
    </row>
    <row r="1048059" spans="1:3">
      <c r="A1048059"/>
      <c r="B1048059"/>
      <c r="C1048059"/>
    </row>
    <row r="1048060" spans="1:3">
      <c r="A1048060"/>
      <c r="B1048060"/>
      <c r="C1048060"/>
    </row>
    <row r="1048061" spans="1:3">
      <c r="A1048061"/>
      <c r="B1048061"/>
      <c r="C1048061"/>
    </row>
    <row r="1048062" spans="1:3">
      <c r="A1048062"/>
      <c r="B1048062"/>
      <c r="C1048062"/>
    </row>
    <row r="1048063" spans="1:3">
      <c r="A1048063"/>
      <c r="B1048063"/>
      <c r="C1048063"/>
    </row>
    <row r="1048064" spans="1:3">
      <c r="A1048064"/>
      <c r="B1048064"/>
      <c r="C1048064"/>
    </row>
    <row r="1048065" spans="1:3">
      <c r="A1048065"/>
      <c r="B1048065"/>
      <c r="C1048065"/>
    </row>
    <row r="1048066" spans="1:3">
      <c r="A1048066"/>
      <c r="B1048066"/>
      <c r="C1048066"/>
    </row>
    <row r="1048067" spans="1:3">
      <c r="A1048067"/>
      <c r="B1048067"/>
      <c r="C1048067"/>
    </row>
    <row r="1048068" spans="1:3">
      <c r="A1048068"/>
      <c r="B1048068"/>
      <c r="C1048068"/>
    </row>
    <row r="1048069" spans="1:3">
      <c r="A1048069"/>
      <c r="B1048069"/>
      <c r="C1048069"/>
    </row>
    <row r="1048070" spans="1:3">
      <c r="A1048070"/>
      <c r="B1048070"/>
      <c r="C1048070"/>
    </row>
    <row r="1048071" spans="1:3">
      <c r="A1048071"/>
      <c r="B1048071"/>
      <c r="C1048071"/>
    </row>
    <row r="1048072" spans="1:3">
      <c r="A1048072"/>
      <c r="B1048072"/>
      <c r="C1048072"/>
    </row>
    <row r="1048073" spans="1:3">
      <c r="A1048073"/>
      <c r="B1048073"/>
      <c r="C1048073"/>
    </row>
    <row r="1048074" spans="1:3">
      <c r="A1048074"/>
      <c r="B1048074"/>
      <c r="C1048074"/>
    </row>
    <row r="1048075" spans="1:3">
      <c r="A1048075"/>
      <c r="B1048075"/>
      <c r="C1048075"/>
    </row>
    <row r="1048076" spans="1:3">
      <c r="A1048076"/>
      <c r="B1048076"/>
      <c r="C1048076"/>
    </row>
    <row r="1048077" spans="1:3">
      <c r="A1048077"/>
      <c r="B1048077"/>
      <c r="C1048077"/>
    </row>
    <row r="1048078" spans="1:3">
      <c r="A1048078"/>
      <c r="B1048078"/>
      <c r="C1048078"/>
    </row>
    <row r="1048079" spans="1:3">
      <c r="A1048079"/>
      <c r="B1048079"/>
      <c r="C1048079"/>
    </row>
    <row r="1048080" spans="1:3">
      <c r="A1048080"/>
      <c r="B1048080"/>
      <c r="C1048080"/>
    </row>
    <row r="1048081" spans="1:3">
      <c r="A1048081"/>
      <c r="B1048081"/>
      <c r="C1048081"/>
    </row>
    <row r="1048082" spans="1:3">
      <c r="A1048082"/>
      <c r="B1048082"/>
      <c r="C1048082"/>
    </row>
    <row r="1048083" spans="1:3">
      <c r="A1048083"/>
      <c r="B1048083"/>
      <c r="C1048083"/>
    </row>
    <row r="1048084" spans="1:3">
      <c r="A1048084"/>
      <c r="B1048084"/>
      <c r="C1048084"/>
    </row>
    <row r="1048085" spans="1:3">
      <c r="A1048085"/>
      <c r="B1048085"/>
      <c r="C1048085"/>
    </row>
    <row r="1048086" spans="1:3">
      <c r="A1048086"/>
      <c r="B1048086"/>
      <c r="C1048086"/>
    </row>
    <row r="1048087" spans="1:3">
      <c r="A1048087"/>
      <c r="B1048087"/>
      <c r="C1048087"/>
    </row>
    <row r="1048088" spans="1:3">
      <c r="A1048088"/>
      <c r="B1048088"/>
      <c r="C1048088"/>
    </row>
    <row r="1048089" spans="1:3">
      <c r="A1048089"/>
      <c r="B1048089"/>
      <c r="C1048089"/>
    </row>
    <row r="1048090" spans="1:3">
      <c r="A1048090"/>
      <c r="B1048090"/>
      <c r="C1048090"/>
    </row>
    <row r="1048091" spans="1:3">
      <c r="A1048091"/>
      <c r="B1048091"/>
      <c r="C1048091"/>
    </row>
    <row r="1048092" spans="1:3">
      <c r="A1048092"/>
      <c r="B1048092"/>
      <c r="C1048092"/>
    </row>
    <row r="1048093" spans="1:3">
      <c r="A1048093"/>
      <c r="B1048093"/>
      <c r="C1048093"/>
    </row>
    <row r="1048094" spans="1:3">
      <c r="A1048094"/>
      <c r="B1048094"/>
      <c r="C1048094"/>
    </row>
    <row r="1048095" spans="1:3">
      <c r="A1048095"/>
      <c r="B1048095"/>
      <c r="C1048095"/>
    </row>
    <row r="1048096" spans="1:3">
      <c r="A1048096"/>
      <c r="B1048096"/>
      <c r="C1048096"/>
    </row>
    <row r="1048097" spans="1:3">
      <c r="A1048097"/>
      <c r="B1048097"/>
      <c r="C1048097"/>
    </row>
    <row r="1048098" spans="1:3">
      <c r="A1048098"/>
      <c r="B1048098"/>
      <c r="C1048098"/>
    </row>
    <row r="1048099" spans="1:3">
      <c r="A1048099"/>
      <c r="B1048099"/>
      <c r="C1048099"/>
    </row>
    <row r="1048100" spans="1:3">
      <c r="A1048100"/>
      <c r="B1048100"/>
      <c r="C1048100"/>
    </row>
    <row r="1048101" spans="1:3">
      <c r="A1048101"/>
      <c r="B1048101"/>
      <c r="C1048101"/>
    </row>
    <row r="1048102" spans="1:3">
      <c r="A1048102"/>
      <c r="B1048102"/>
      <c r="C1048102"/>
    </row>
    <row r="1048103" spans="1:3">
      <c r="A1048103"/>
      <c r="B1048103"/>
      <c r="C1048103"/>
    </row>
    <row r="1048104" spans="1:3">
      <c r="A1048104"/>
      <c r="B1048104"/>
      <c r="C1048104"/>
    </row>
    <row r="1048105" spans="1:3">
      <c r="A1048105"/>
      <c r="B1048105"/>
      <c r="C1048105"/>
    </row>
    <row r="1048106" spans="1:3">
      <c r="A1048106"/>
      <c r="B1048106"/>
      <c r="C1048106"/>
    </row>
    <row r="1048107" spans="1:3">
      <c r="A1048107"/>
      <c r="B1048107"/>
      <c r="C1048107"/>
    </row>
    <row r="1048108" spans="1:3">
      <c r="A1048108"/>
      <c r="B1048108"/>
      <c r="C1048108"/>
    </row>
    <row r="1048109" spans="1:3">
      <c r="A1048109"/>
      <c r="B1048109"/>
      <c r="C1048109"/>
    </row>
    <row r="1048110" spans="1:3">
      <c r="A1048110"/>
      <c r="B1048110"/>
      <c r="C1048110"/>
    </row>
    <row r="1048111" spans="1:3">
      <c r="A1048111"/>
      <c r="B1048111"/>
      <c r="C1048111"/>
    </row>
    <row r="1048112" spans="1:3">
      <c r="A1048112"/>
      <c r="B1048112"/>
      <c r="C1048112"/>
    </row>
    <row r="1048113" spans="1:3">
      <c r="A1048113"/>
      <c r="B1048113"/>
      <c r="C1048113"/>
    </row>
    <row r="1048114" spans="1:3">
      <c r="A1048114"/>
      <c r="B1048114"/>
      <c r="C1048114"/>
    </row>
    <row r="1048115" spans="1:3">
      <c r="A1048115"/>
      <c r="B1048115"/>
      <c r="C1048115"/>
    </row>
    <row r="1048116" spans="1:3">
      <c r="A1048116"/>
      <c r="B1048116"/>
      <c r="C1048116"/>
    </row>
    <row r="1048117" spans="1:3">
      <c r="A1048117"/>
      <c r="B1048117"/>
      <c r="C1048117"/>
    </row>
    <row r="1048118" spans="1:3">
      <c r="A1048118"/>
      <c r="B1048118"/>
      <c r="C1048118"/>
    </row>
    <row r="1048119" spans="1:3">
      <c r="A1048119"/>
      <c r="B1048119"/>
      <c r="C1048119"/>
    </row>
    <row r="1048120" spans="1:3">
      <c r="A1048120"/>
      <c r="B1048120"/>
      <c r="C1048120"/>
    </row>
    <row r="1048121" spans="1:3">
      <c r="A1048121"/>
      <c r="B1048121"/>
      <c r="C1048121"/>
    </row>
    <row r="1048122" spans="1:3">
      <c r="A1048122"/>
      <c r="B1048122"/>
      <c r="C1048122"/>
    </row>
    <row r="1048123" spans="1:3">
      <c r="A1048123"/>
      <c r="B1048123"/>
      <c r="C1048123"/>
    </row>
    <row r="1048124" spans="1:3">
      <c r="A1048124"/>
      <c r="B1048124"/>
      <c r="C1048124"/>
    </row>
    <row r="1048125" spans="1:3">
      <c r="A1048125"/>
      <c r="B1048125"/>
      <c r="C1048125"/>
    </row>
    <row r="1048126" spans="1:3">
      <c r="A1048126"/>
      <c r="B1048126"/>
      <c r="C1048126"/>
    </row>
    <row r="1048127" spans="1:3">
      <c r="A1048127"/>
      <c r="B1048127"/>
      <c r="C1048127"/>
    </row>
    <row r="1048128" spans="1:3">
      <c r="A1048128"/>
      <c r="B1048128"/>
      <c r="C1048128"/>
    </row>
    <row r="1048129" spans="1:3">
      <c r="A1048129"/>
      <c r="B1048129"/>
      <c r="C1048129"/>
    </row>
    <row r="1048130" spans="1:3">
      <c r="A1048130"/>
      <c r="B1048130"/>
      <c r="C1048130"/>
    </row>
    <row r="1048131" spans="1:3">
      <c r="A1048131"/>
      <c r="B1048131"/>
      <c r="C1048131"/>
    </row>
    <row r="1048132" spans="1:3">
      <c r="A1048132"/>
      <c r="B1048132"/>
      <c r="C1048132"/>
    </row>
    <row r="1048133" spans="1:3">
      <c r="A1048133"/>
      <c r="B1048133"/>
      <c r="C1048133"/>
    </row>
    <row r="1048134" spans="1:3">
      <c r="A1048134"/>
      <c r="B1048134"/>
      <c r="C1048134"/>
    </row>
    <row r="1048135" spans="1:3">
      <c r="A1048135"/>
      <c r="B1048135"/>
      <c r="C1048135"/>
    </row>
    <row r="1048136" spans="1:3">
      <c r="A1048136"/>
      <c r="B1048136"/>
      <c r="C1048136"/>
    </row>
    <row r="1048137" spans="1:3">
      <c r="A1048137"/>
      <c r="B1048137"/>
      <c r="C1048137"/>
    </row>
    <row r="1048138" spans="1:3">
      <c r="A1048138"/>
      <c r="B1048138"/>
      <c r="C1048138"/>
    </row>
    <row r="1048139" spans="1:3">
      <c r="A1048139"/>
      <c r="B1048139"/>
      <c r="C1048139"/>
    </row>
    <row r="1048140" spans="1:3">
      <c r="A1048140"/>
      <c r="B1048140"/>
      <c r="C1048140"/>
    </row>
    <row r="1048141" spans="1:3">
      <c r="A1048141"/>
      <c r="B1048141"/>
      <c r="C1048141"/>
    </row>
    <row r="1048142" spans="1:3">
      <c r="A1048142"/>
      <c r="B1048142"/>
      <c r="C1048142"/>
    </row>
    <row r="1048143" spans="1:3">
      <c r="A1048143"/>
      <c r="B1048143"/>
      <c r="C1048143"/>
    </row>
    <row r="1048144" spans="1:3">
      <c r="A1048144"/>
      <c r="B1048144"/>
      <c r="C1048144"/>
    </row>
    <row r="1048145" spans="1:3">
      <c r="A1048145"/>
      <c r="B1048145"/>
      <c r="C1048145"/>
    </row>
    <row r="1048146" spans="1:3">
      <c r="A1048146"/>
      <c r="B1048146"/>
      <c r="C1048146"/>
    </row>
    <row r="1048147" spans="1:3">
      <c r="A1048147"/>
      <c r="B1048147"/>
      <c r="C1048147"/>
    </row>
    <row r="1048148" spans="1:3">
      <c r="A1048148"/>
      <c r="B1048148"/>
      <c r="C1048148"/>
    </row>
    <row r="1048149" spans="1:3">
      <c r="A1048149"/>
      <c r="B1048149"/>
      <c r="C1048149"/>
    </row>
    <row r="1048150" spans="1:3">
      <c r="A1048150"/>
      <c r="B1048150"/>
      <c r="C1048150"/>
    </row>
    <row r="1048151" spans="1:3">
      <c r="A1048151"/>
      <c r="B1048151"/>
      <c r="C1048151"/>
    </row>
    <row r="1048152" spans="1:3">
      <c r="A1048152"/>
      <c r="B1048152"/>
      <c r="C1048152"/>
    </row>
    <row r="1048153" spans="1:3">
      <c r="A1048153"/>
      <c r="B1048153"/>
      <c r="C1048153"/>
    </row>
    <row r="1048154" spans="1:3">
      <c r="A1048154"/>
      <c r="B1048154"/>
      <c r="C1048154"/>
    </row>
    <row r="1048155" spans="1:3">
      <c r="A1048155"/>
      <c r="B1048155"/>
      <c r="C1048155"/>
    </row>
    <row r="1048156" spans="1:3">
      <c r="A1048156"/>
      <c r="B1048156"/>
      <c r="C1048156"/>
    </row>
    <row r="1048157" spans="1:3">
      <c r="A1048157"/>
      <c r="B1048157"/>
      <c r="C1048157"/>
    </row>
    <row r="1048158" spans="1:3">
      <c r="A1048158"/>
      <c r="B1048158"/>
      <c r="C1048158"/>
    </row>
    <row r="1048159" spans="1:3">
      <c r="A1048159"/>
      <c r="B1048159"/>
      <c r="C1048159"/>
    </row>
    <row r="1048160" spans="1:3">
      <c r="A1048160"/>
      <c r="B1048160"/>
      <c r="C1048160"/>
    </row>
    <row r="1048161" spans="1:3">
      <c r="A1048161"/>
      <c r="B1048161"/>
      <c r="C1048161"/>
    </row>
    <row r="1048162" spans="1:3">
      <c r="A1048162"/>
      <c r="B1048162"/>
      <c r="C1048162"/>
    </row>
    <row r="1048163" spans="1:3">
      <c r="A1048163"/>
      <c r="B1048163"/>
      <c r="C1048163"/>
    </row>
    <row r="1048164" spans="1:3">
      <c r="A1048164"/>
      <c r="B1048164"/>
      <c r="C1048164"/>
    </row>
    <row r="1048165" spans="1:3">
      <c r="A1048165"/>
      <c r="B1048165"/>
      <c r="C1048165"/>
    </row>
    <row r="1048166" spans="1:3">
      <c r="A1048166"/>
      <c r="B1048166"/>
      <c r="C1048166"/>
    </row>
    <row r="1048167" spans="1:3">
      <c r="A1048167"/>
      <c r="B1048167"/>
      <c r="C1048167"/>
    </row>
    <row r="1048168" spans="1:3">
      <c r="A1048168"/>
      <c r="B1048168"/>
      <c r="C1048168"/>
    </row>
    <row r="1048169" spans="1:3">
      <c r="A1048169"/>
      <c r="B1048169"/>
      <c r="C1048169"/>
    </row>
    <row r="1048170" spans="1:3">
      <c r="A1048170"/>
      <c r="B1048170"/>
      <c r="C1048170"/>
    </row>
    <row r="1048171" spans="1:3">
      <c r="A1048171"/>
      <c r="B1048171"/>
      <c r="C1048171"/>
    </row>
    <row r="1048172" spans="1:3">
      <c r="A1048172"/>
      <c r="B1048172"/>
      <c r="C1048172"/>
    </row>
    <row r="1048173" spans="1:3">
      <c r="A1048173"/>
      <c r="B1048173"/>
      <c r="C1048173"/>
    </row>
    <row r="1048174" spans="1:3">
      <c r="A1048174"/>
      <c r="B1048174"/>
      <c r="C1048174"/>
    </row>
    <row r="1048175" spans="1:3">
      <c r="A1048175"/>
      <c r="B1048175"/>
      <c r="C1048175"/>
    </row>
    <row r="1048176" spans="1:3">
      <c r="A1048176"/>
      <c r="B1048176"/>
      <c r="C1048176"/>
    </row>
    <row r="1048177" spans="1:3">
      <c r="A1048177"/>
      <c r="B1048177"/>
      <c r="C1048177"/>
    </row>
    <row r="1048178" spans="1:3">
      <c r="A1048178"/>
      <c r="B1048178"/>
      <c r="C1048178"/>
    </row>
    <row r="1048179" spans="1:3">
      <c r="A1048179"/>
      <c r="B1048179"/>
      <c r="C1048179"/>
    </row>
    <row r="1048180" spans="1:3">
      <c r="A1048180"/>
      <c r="B1048180"/>
      <c r="C1048180"/>
    </row>
    <row r="1048181" spans="1:3">
      <c r="A1048181"/>
      <c r="B1048181"/>
      <c r="C1048181"/>
    </row>
    <row r="1048182" spans="1:3">
      <c r="A1048182"/>
      <c r="B1048182"/>
      <c r="C1048182"/>
    </row>
    <row r="1048183" spans="1:3">
      <c r="A1048183"/>
      <c r="B1048183"/>
      <c r="C1048183"/>
    </row>
    <row r="1048184" spans="1:3">
      <c r="A1048184"/>
      <c r="B1048184"/>
      <c r="C1048184"/>
    </row>
    <row r="1048185" spans="1:3">
      <c r="A1048185"/>
      <c r="B1048185"/>
      <c r="C1048185"/>
    </row>
    <row r="1048186" spans="1:3">
      <c r="A1048186"/>
      <c r="B1048186"/>
      <c r="C1048186"/>
    </row>
    <row r="1048187" spans="1:3">
      <c r="A1048187"/>
      <c r="B1048187"/>
      <c r="C1048187"/>
    </row>
    <row r="1048188" spans="1:3">
      <c r="A1048188"/>
      <c r="B1048188"/>
      <c r="C1048188"/>
    </row>
    <row r="1048189" spans="1:3">
      <c r="A1048189"/>
      <c r="B1048189"/>
      <c r="C1048189"/>
    </row>
    <row r="1048190" spans="1:3">
      <c r="A1048190"/>
      <c r="B1048190"/>
      <c r="C1048190"/>
    </row>
    <row r="1048191" spans="1:3">
      <c r="A1048191"/>
      <c r="B1048191"/>
      <c r="C1048191"/>
    </row>
    <row r="1048192" spans="1:3">
      <c r="A1048192"/>
      <c r="B1048192"/>
      <c r="C1048192"/>
    </row>
    <row r="1048193" spans="1:3">
      <c r="A1048193"/>
      <c r="B1048193"/>
      <c r="C1048193"/>
    </row>
    <row r="1048194" spans="1:3">
      <c r="A1048194"/>
      <c r="B1048194"/>
      <c r="C1048194"/>
    </row>
    <row r="1048195" spans="1:3">
      <c r="A1048195"/>
      <c r="B1048195"/>
      <c r="C1048195"/>
    </row>
    <row r="1048196" spans="1:3">
      <c r="A1048196"/>
      <c r="B1048196"/>
      <c r="C1048196"/>
    </row>
    <row r="1048197" spans="1:3">
      <c r="A1048197"/>
      <c r="B1048197"/>
      <c r="C1048197"/>
    </row>
    <row r="1048198" spans="1:3">
      <c r="A1048198"/>
      <c r="B1048198"/>
      <c r="C1048198"/>
    </row>
    <row r="1048199" spans="1:3">
      <c r="A1048199"/>
      <c r="B1048199"/>
      <c r="C1048199"/>
    </row>
    <row r="1048200" spans="1:3">
      <c r="A1048200"/>
      <c r="B1048200"/>
      <c r="C1048200"/>
    </row>
    <row r="1048201" spans="1:3">
      <c r="A1048201"/>
      <c r="B1048201"/>
      <c r="C1048201"/>
    </row>
    <row r="1048202" spans="1:3">
      <c r="A1048202"/>
      <c r="B1048202"/>
      <c r="C1048202"/>
    </row>
    <row r="1048203" spans="1:3">
      <c r="A1048203"/>
      <c r="B1048203"/>
      <c r="C1048203"/>
    </row>
    <row r="1048204" spans="1:3">
      <c r="A1048204"/>
      <c r="B1048204"/>
      <c r="C1048204"/>
    </row>
    <row r="1048205" spans="1:3">
      <c r="A1048205"/>
      <c r="B1048205"/>
      <c r="C1048205"/>
    </row>
    <row r="1048206" spans="1:3">
      <c r="A1048206"/>
      <c r="B1048206"/>
      <c r="C1048206"/>
    </row>
    <row r="1048207" spans="1:3">
      <c r="A1048207"/>
      <c r="B1048207"/>
      <c r="C1048207"/>
    </row>
    <row r="1048208" spans="1:3">
      <c r="A1048208"/>
      <c r="B1048208"/>
      <c r="C1048208"/>
    </row>
    <row r="1048209" spans="1:3">
      <c r="A1048209"/>
      <c r="B1048209"/>
      <c r="C1048209"/>
    </row>
    <row r="1048210" spans="1:3">
      <c r="A1048210"/>
      <c r="B1048210"/>
      <c r="C1048210"/>
    </row>
    <row r="1048211" spans="1:3">
      <c r="A1048211"/>
      <c r="B1048211"/>
      <c r="C1048211"/>
    </row>
    <row r="1048212" spans="1:3">
      <c r="A1048212"/>
      <c r="B1048212"/>
      <c r="C1048212"/>
    </row>
    <row r="1048213" spans="1:3">
      <c r="A1048213"/>
      <c r="B1048213"/>
      <c r="C1048213"/>
    </row>
    <row r="1048214" spans="1:3">
      <c r="A1048214"/>
      <c r="B1048214"/>
      <c r="C1048214"/>
    </row>
    <row r="1048215" spans="1:3">
      <c r="A1048215"/>
      <c r="B1048215"/>
      <c r="C1048215"/>
    </row>
    <row r="1048216" spans="1:3">
      <c r="A1048216"/>
      <c r="B1048216"/>
      <c r="C1048216"/>
    </row>
    <row r="1048217" spans="1:3">
      <c r="A1048217"/>
      <c r="B1048217"/>
      <c r="C1048217"/>
    </row>
    <row r="1048218" spans="1:3">
      <c r="A1048218"/>
      <c r="B1048218"/>
      <c r="C1048218"/>
    </row>
    <row r="1048219" spans="1:3">
      <c r="A1048219"/>
      <c r="B1048219"/>
      <c r="C1048219"/>
    </row>
    <row r="1048220" spans="1:3">
      <c r="A1048220"/>
      <c r="B1048220"/>
      <c r="C1048220"/>
    </row>
    <row r="1048221" spans="1:3">
      <c r="A1048221"/>
      <c r="B1048221"/>
      <c r="C1048221"/>
    </row>
    <row r="1048222" spans="1:3">
      <c r="A1048222"/>
      <c r="B1048222"/>
      <c r="C1048222"/>
    </row>
    <row r="1048223" spans="1:3">
      <c r="A1048223"/>
      <c r="B1048223"/>
      <c r="C1048223"/>
    </row>
    <row r="1048224" spans="1:3">
      <c r="A1048224"/>
      <c r="B1048224"/>
      <c r="C1048224"/>
    </row>
    <row r="1048225" spans="1:3">
      <c r="A1048225"/>
      <c r="B1048225"/>
      <c r="C1048225"/>
    </row>
    <row r="1048226" spans="1:3">
      <c r="A1048226"/>
      <c r="B1048226"/>
      <c r="C1048226"/>
    </row>
    <row r="1048227" spans="1:3">
      <c r="A1048227"/>
      <c r="B1048227"/>
      <c r="C1048227"/>
    </row>
    <row r="1048228" spans="1:3">
      <c r="A1048228"/>
      <c r="B1048228"/>
      <c r="C1048228"/>
    </row>
    <row r="1048229" spans="1:3">
      <c r="A1048229"/>
      <c r="B1048229"/>
      <c r="C1048229"/>
    </row>
    <row r="1048230" spans="1:3">
      <c r="A1048230"/>
      <c r="B1048230"/>
      <c r="C1048230"/>
    </row>
    <row r="1048231" spans="1:3">
      <c r="A1048231"/>
      <c r="B1048231"/>
      <c r="C1048231"/>
    </row>
    <row r="1048232" spans="1:3">
      <c r="A1048232"/>
      <c r="B1048232"/>
      <c r="C1048232"/>
    </row>
    <row r="1048233" spans="1:3">
      <c r="A1048233"/>
      <c r="B1048233"/>
      <c r="C1048233"/>
    </row>
    <row r="1048234" spans="1:3">
      <c r="A1048234"/>
      <c r="B1048234"/>
      <c r="C1048234"/>
    </row>
    <row r="1048235" spans="1:3">
      <c r="A1048235"/>
      <c r="B1048235"/>
      <c r="C1048235"/>
    </row>
    <row r="1048236" spans="1:3">
      <c r="A1048236"/>
      <c r="B1048236"/>
      <c r="C1048236"/>
    </row>
    <row r="1048237" spans="1:3">
      <c r="A1048237"/>
      <c r="B1048237"/>
      <c r="C1048237"/>
    </row>
    <row r="1048238" spans="1:3">
      <c r="A1048238"/>
      <c r="B1048238"/>
      <c r="C1048238"/>
    </row>
    <row r="1048239" spans="1:3">
      <c r="A1048239"/>
      <c r="B1048239"/>
      <c r="C1048239"/>
    </row>
    <row r="1048240" spans="1:3">
      <c r="A1048240"/>
      <c r="B1048240"/>
      <c r="C1048240"/>
    </row>
    <row r="1048241" spans="1:3">
      <c r="A1048241"/>
      <c r="B1048241"/>
      <c r="C1048241"/>
    </row>
    <row r="1048242" spans="1:3">
      <c r="A1048242"/>
      <c r="B1048242"/>
      <c r="C1048242"/>
    </row>
    <row r="1048243" spans="1:3">
      <c r="A1048243"/>
      <c r="B1048243"/>
      <c r="C1048243"/>
    </row>
    <row r="1048244" spans="1:3">
      <c r="A1048244"/>
      <c r="B1048244"/>
      <c r="C1048244"/>
    </row>
    <row r="1048245" spans="1:3">
      <c r="A1048245"/>
      <c r="B1048245"/>
      <c r="C1048245"/>
    </row>
    <row r="1048246" spans="1:3">
      <c r="A1048246"/>
      <c r="B1048246"/>
      <c r="C1048246"/>
    </row>
    <row r="1048247" spans="1:3">
      <c r="A1048247"/>
      <c r="B1048247"/>
      <c r="C1048247"/>
    </row>
    <row r="1048248" spans="1:3">
      <c r="A1048248"/>
      <c r="B1048248"/>
      <c r="C1048248"/>
    </row>
    <row r="1048249" spans="1:3">
      <c r="A1048249"/>
      <c r="B1048249"/>
      <c r="C1048249"/>
    </row>
    <row r="1048250" spans="1:3">
      <c r="A1048250"/>
      <c r="B1048250"/>
      <c r="C1048250"/>
    </row>
    <row r="1048251" spans="1:3">
      <c r="A1048251"/>
      <c r="B1048251"/>
      <c r="C1048251"/>
    </row>
    <row r="1048252" spans="1:3">
      <c r="A1048252"/>
      <c r="B1048252"/>
      <c r="C1048252"/>
    </row>
    <row r="1048253" spans="1:3">
      <c r="A1048253"/>
      <c r="B1048253"/>
      <c r="C1048253"/>
    </row>
    <row r="1048254" spans="1:3">
      <c r="A1048254"/>
      <c r="B1048254"/>
      <c r="C1048254"/>
    </row>
    <row r="1048255" spans="1:3">
      <c r="A1048255"/>
      <c r="B1048255"/>
      <c r="C1048255"/>
    </row>
    <row r="1048256" spans="1:3">
      <c r="A1048256"/>
      <c r="B1048256"/>
      <c r="C1048256"/>
    </row>
    <row r="1048257" spans="1:3">
      <c r="A1048257"/>
      <c r="B1048257"/>
      <c r="C1048257"/>
    </row>
    <row r="1048258" spans="1:3">
      <c r="A1048258"/>
      <c r="B1048258"/>
      <c r="C1048258"/>
    </row>
    <row r="1048259" spans="1:3">
      <c r="A1048259"/>
      <c r="B1048259"/>
      <c r="C1048259"/>
    </row>
    <row r="1048260" spans="1:3">
      <c r="A1048260"/>
      <c r="B1048260"/>
      <c r="C1048260"/>
    </row>
    <row r="1048261" spans="1:3">
      <c r="A1048261"/>
      <c r="B1048261"/>
      <c r="C1048261"/>
    </row>
    <row r="1048262" spans="1:3">
      <c r="A1048262"/>
      <c r="B1048262"/>
      <c r="C1048262"/>
    </row>
    <row r="1048263" spans="1:3">
      <c r="A1048263"/>
      <c r="B1048263"/>
      <c r="C1048263"/>
    </row>
    <row r="1048264" spans="1:3">
      <c r="A1048264"/>
      <c r="B1048264"/>
      <c r="C1048264"/>
    </row>
    <row r="1048265" spans="1:3">
      <c r="A1048265"/>
      <c r="B1048265"/>
      <c r="C1048265"/>
    </row>
    <row r="1048266" spans="1:3">
      <c r="A1048266"/>
      <c r="B1048266"/>
      <c r="C1048266"/>
    </row>
    <row r="1048267" spans="1:3">
      <c r="A1048267"/>
      <c r="B1048267"/>
      <c r="C1048267"/>
    </row>
    <row r="1048268" spans="1:3">
      <c r="A1048268"/>
      <c r="B1048268"/>
      <c r="C1048268"/>
    </row>
    <row r="1048269" spans="1:3">
      <c r="A1048269"/>
      <c r="B1048269"/>
      <c r="C1048269"/>
    </row>
    <row r="1048270" spans="1:3">
      <c r="A1048270"/>
      <c r="B1048270"/>
      <c r="C1048270"/>
    </row>
    <row r="1048271" spans="1:3">
      <c r="A1048271"/>
      <c r="B1048271"/>
      <c r="C1048271"/>
    </row>
    <row r="1048272" spans="1:3">
      <c r="A1048272"/>
      <c r="B1048272"/>
      <c r="C1048272"/>
    </row>
    <row r="1048273" spans="1:3">
      <c r="A1048273"/>
      <c r="B1048273"/>
      <c r="C1048273"/>
    </row>
    <row r="1048274" spans="1:3">
      <c r="A1048274"/>
      <c r="B1048274"/>
      <c r="C1048274"/>
    </row>
    <row r="1048275" spans="1:3">
      <c r="A1048275"/>
      <c r="B1048275"/>
      <c r="C1048275"/>
    </row>
    <row r="1048276" spans="1:3">
      <c r="A1048276"/>
      <c r="B1048276"/>
      <c r="C1048276"/>
    </row>
    <row r="1048277" spans="1:3">
      <c r="A1048277"/>
      <c r="B1048277"/>
      <c r="C1048277"/>
    </row>
    <row r="1048278" spans="1:3">
      <c r="A1048278"/>
      <c r="B1048278"/>
      <c r="C1048278"/>
    </row>
    <row r="1048279" spans="1:3">
      <c r="A1048279"/>
      <c r="B1048279"/>
      <c r="C1048279"/>
    </row>
    <row r="1048280" spans="1:3">
      <c r="A1048280"/>
      <c r="B1048280"/>
      <c r="C1048280"/>
    </row>
    <row r="1048281" spans="1:3">
      <c r="A1048281"/>
      <c r="B1048281"/>
      <c r="C1048281"/>
    </row>
    <row r="1048282" spans="1:3">
      <c r="A1048282"/>
      <c r="B1048282"/>
      <c r="C1048282"/>
    </row>
    <row r="1048283" spans="1:3">
      <c r="A1048283"/>
      <c r="B1048283"/>
      <c r="C1048283"/>
    </row>
    <row r="1048284" spans="1:3">
      <c r="A1048284"/>
      <c r="B1048284"/>
      <c r="C1048284"/>
    </row>
    <row r="1048285" spans="1:3">
      <c r="A1048285"/>
      <c r="B1048285"/>
      <c r="C1048285"/>
    </row>
    <row r="1048286" spans="1:3">
      <c r="A1048286"/>
      <c r="B1048286"/>
      <c r="C1048286"/>
    </row>
    <row r="1048287" spans="1:3">
      <c r="A1048287"/>
      <c r="B1048287"/>
      <c r="C1048287"/>
    </row>
    <row r="1048288" spans="1:3">
      <c r="A1048288"/>
      <c r="B1048288"/>
      <c r="C1048288"/>
    </row>
    <row r="1048289" spans="1:3">
      <c r="A1048289"/>
      <c r="B1048289"/>
      <c r="C1048289"/>
    </row>
    <row r="1048290" spans="1:3">
      <c r="A1048290"/>
      <c r="B1048290"/>
      <c r="C1048290"/>
    </row>
    <row r="1048291" spans="1:3">
      <c r="A1048291"/>
      <c r="B1048291"/>
      <c r="C1048291"/>
    </row>
    <row r="1048292" spans="1:3">
      <c r="A1048292"/>
      <c r="B1048292"/>
      <c r="C1048292"/>
    </row>
    <row r="1048293" spans="1:3">
      <c r="A1048293"/>
      <c r="B1048293"/>
      <c r="C1048293"/>
    </row>
    <row r="1048294" spans="1:3">
      <c r="A1048294"/>
      <c r="B1048294"/>
      <c r="C1048294"/>
    </row>
    <row r="1048295" spans="1:3">
      <c r="A1048295"/>
      <c r="B1048295"/>
      <c r="C1048295"/>
    </row>
    <row r="1048296" spans="1:3">
      <c r="A1048296"/>
      <c r="B1048296"/>
      <c r="C1048296"/>
    </row>
    <row r="1048297" spans="1:3">
      <c r="A1048297"/>
      <c r="B1048297"/>
      <c r="C1048297"/>
    </row>
    <row r="1048298" spans="1:3">
      <c r="A1048298"/>
      <c r="B1048298"/>
      <c r="C1048298"/>
    </row>
    <row r="1048299" spans="1:3">
      <c r="A1048299"/>
      <c r="B1048299"/>
      <c r="C1048299"/>
    </row>
    <row r="1048300" spans="1:3">
      <c r="A1048300"/>
      <c r="B1048300"/>
      <c r="C1048300"/>
    </row>
    <row r="1048301" spans="1:3">
      <c r="A1048301"/>
      <c r="B1048301"/>
      <c r="C1048301"/>
    </row>
    <row r="1048302" spans="1:3">
      <c r="A1048302"/>
      <c r="B1048302"/>
      <c r="C1048302"/>
    </row>
    <row r="1048303" spans="1:3">
      <c r="A1048303"/>
      <c r="B1048303"/>
      <c r="C1048303"/>
    </row>
    <row r="1048304" spans="1:3">
      <c r="A1048304"/>
      <c r="B1048304"/>
      <c r="C1048304"/>
    </row>
    <row r="1048305" spans="1:3">
      <c r="A1048305"/>
      <c r="B1048305"/>
      <c r="C1048305"/>
    </row>
    <row r="1048306" spans="1:3">
      <c r="A1048306"/>
      <c r="B1048306"/>
      <c r="C1048306"/>
    </row>
    <row r="1048307" spans="1:3">
      <c r="A1048307"/>
      <c r="B1048307"/>
      <c r="C1048307"/>
    </row>
    <row r="1048308" spans="1:3">
      <c r="A1048308"/>
      <c r="B1048308"/>
      <c r="C1048308"/>
    </row>
    <row r="1048309" spans="1:3">
      <c r="A1048309"/>
      <c r="B1048309"/>
      <c r="C1048309"/>
    </row>
    <row r="1048310" spans="1:3">
      <c r="A1048310"/>
      <c r="B1048310"/>
      <c r="C1048310"/>
    </row>
    <row r="1048311" spans="1:3">
      <c r="A1048311"/>
      <c r="B1048311"/>
      <c r="C1048311"/>
    </row>
    <row r="1048312" spans="1:3">
      <c r="A1048312"/>
      <c r="B1048312"/>
      <c r="C1048312"/>
    </row>
    <row r="1048313" spans="1:3">
      <c r="A1048313"/>
      <c r="B1048313"/>
      <c r="C1048313"/>
    </row>
    <row r="1048314" spans="1:3">
      <c r="A1048314"/>
      <c r="B1048314"/>
      <c r="C1048314"/>
    </row>
    <row r="1048315" spans="1:3">
      <c r="A1048315"/>
      <c r="B1048315"/>
      <c r="C1048315"/>
    </row>
    <row r="1048316" spans="1:3">
      <c r="A1048316"/>
      <c r="B1048316"/>
      <c r="C1048316"/>
    </row>
    <row r="1048317" spans="1:3">
      <c r="A1048317"/>
      <c r="B1048317"/>
      <c r="C1048317"/>
    </row>
    <row r="1048318" spans="1:3">
      <c r="A1048318"/>
      <c r="B1048318"/>
      <c r="C1048318"/>
    </row>
    <row r="1048319" spans="1:3">
      <c r="A1048319"/>
      <c r="B1048319"/>
      <c r="C1048319"/>
    </row>
    <row r="1048320" spans="1:3">
      <c r="A1048320"/>
      <c r="B1048320"/>
      <c r="C1048320"/>
    </row>
    <row r="1048321" spans="1:3">
      <c r="A1048321"/>
      <c r="B1048321"/>
      <c r="C1048321"/>
    </row>
    <row r="1048322" spans="1:3">
      <c r="A1048322"/>
      <c r="B1048322"/>
      <c r="C1048322"/>
    </row>
    <row r="1048323" spans="1:3">
      <c r="A1048323"/>
      <c r="B1048323"/>
      <c r="C1048323"/>
    </row>
    <row r="1048324" spans="1:3">
      <c r="A1048324"/>
      <c r="B1048324"/>
      <c r="C1048324"/>
    </row>
    <row r="1048325" spans="1:3">
      <c r="A1048325"/>
      <c r="B1048325"/>
      <c r="C1048325"/>
    </row>
    <row r="1048326" spans="1:3">
      <c r="A1048326"/>
      <c r="B1048326"/>
      <c r="C1048326"/>
    </row>
    <row r="1048327" spans="1:3">
      <c r="A1048327"/>
      <c r="B1048327"/>
      <c r="C1048327"/>
    </row>
    <row r="1048328" spans="1:3">
      <c r="A1048328"/>
      <c r="B1048328"/>
      <c r="C1048328"/>
    </row>
    <row r="1048329" spans="1:3">
      <c r="A1048329"/>
      <c r="B1048329"/>
      <c r="C1048329"/>
    </row>
    <row r="1048330" spans="1:3">
      <c r="A1048330"/>
      <c r="B1048330"/>
      <c r="C1048330"/>
    </row>
    <row r="1048331" spans="1:3">
      <c r="A1048331"/>
      <c r="B1048331"/>
      <c r="C1048331"/>
    </row>
    <row r="1048332" spans="1:3">
      <c r="A1048332"/>
      <c r="B1048332"/>
      <c r="C1048332"/>
    </row>
    <row r="1048333" spans="1:3">
      <c r="A1048333"/>
      <c r="B1048333"/>
      <c r="C1048333"/>
    </row>
    <row r="1048334" spans="1:3">
      <c r="A1048334"/>
      <c r="B1048334"/>
      <c r="C1048334"/>
    </row>
    <row r="1048335" spans="1:3">
      <c r="A1048335"/>
      <c r="B1048335"/>
      <c r="C1048335"/>
    </row>
    <row r="1048336" spans="1:3">
      <c r="A1048336"/>
      <c r="B1048336"/>
      <c r="C1048336"/>
    </row>
    <row r="1048337" spans="1:3">
      <c r="A1048337"/>
      <c r="B1048337"/>
      <c r="C1048337"/>
    </row>
    <row r="1048338" spans="1:3">
      <c r="A1048338"/>
      <c r="B1048338"/>
      <c r="C1048338"/>
    </row>
    <row r="1048339" spans="1:3">
      <c r="A1048339"/>
      <c r="B1048339"/>
      <c r="C1048339"/>
    </row>
    <row r="1048340" spans="1:3">
      <c r="A1048340"/>
      <c r="B1048340"/>
      <c r="C1048340"/>
    </row>
    <row r="1048341" spans="1:3">
      <c r="A1048341"/>
      <c r="B1048341"/>
      <c r="C1048341"/>
    </row>
    <row r="1048342" spans="1:3">
      <c r="A1048342"/>
      <c r="B1048342"/>
      <c r="C1048342"/>
    </row>
    <row r="1048343" spans="1:3">
      <c r="A1048343"/>
      <c r="B1048343"/>
      <c r="C1048343"/>
    </row>
    <row r="1048344" spans="1:3">
      <c r="A1048344"/>
      <c r="B1048344"/>
      <c r="C1048344"/>
    </row>
    <row r="1048345" spans="1:3">
      <c r="A1048345"/>
      <c r="B1048345"/>
      <c r="C1048345"/>
    </row>
    <row r="1048346" spans="1:3">
      <c r="A1048346"/>
      <c r="B1048346"/>
      <c r="C1048346"/>
    </row>
    <row r="1048347" spans="1:3">
      <c r="A1048347"/>
      <c r="B1048347"/>
      <c r="C1048347"/>
    </row>
    <row r="1048348" spans="1:3">
      <c r="A1048348"/>
      <c r="B1048348"/>
      <c r="C1048348"/>
    </row>
    <row r="1048349" spans="1:3">
      <c r="A1048349"/>
      <c r="B1048349"/>
      <c r="C1048349"/>
    </row>
    <row r="1048350" spans="1:3">
      <c r="A1048350"/>
      <c r="B1048350"/>
      <c r="C1048350"/>
    </row>
    <row r="1048351" spans="1:3">
      <c r="A1048351"/>
      <c r="B1048351"/>
      <c r="C1048351"/>
    </row>
    <row r="1048352" spans="1:3">
      <c r="A1048352"/>
      <c r="B1048352"/>
      <c r="C1048352"/>
    </row>
    <row r="1048353" spans="1:3">
      <c r="A1048353"/>
      <c r="B1048353"/>
      <c r="C1048353"/>
    </row>
    <row r="1048354" spans="1:3">
      <c r="A1048354"/>
      <c r="B1048354"/>
      <c r="C1048354"/>
    </row>
    <row r="1048355" spans="1:3">
      <c r="A1048355"/>
      <c r="B1048355"/>
      <c r="C1048355"/>
    </row>
    <row r="1048356" spans="1:3">
      <c r="A1048356"/>
      <c r="B1048356"/>
      <c r="C1048356"/>
    </row>
    <row r="1048357" spans="1:3">
      <c r="A1048357"/>
      <c r="B1048357"/>
      <c r="C1048357"/>
    </row>
    <row r="1048358" spans="1:3">
      <c r="A1048358"/>
      <c r="B1048358"/>
      <c r="C1048358"/>
    </row>
    <row r="1048359" spans="1:3">
      <c r="A1048359"/>
      <c r="B1048359"/>
      <c r="C1048359"/>
    </row>
    <row r="1048360" spans="1:3">
      <c r="A1048360"/>
      <c r="B1048360"/>
      <c r="C1048360"/>
    </row>
    <row r="1048361" spans="1:3">
      <c r="A1048361"/>
      <c r="B1048361"/>
      <c r="C1048361"/>
    </row>
    <row r="1048362" spans="1:3">
      <c r="A1048362"/>
      <c r="B1048362"/>
      <c r="C1048362"/>
    </row>
    <row r="1048363" spans="1:3">
      <c r="A1048363"/>
      <c r="B1048363"/>
      <c r="C1048363"/>
    </row>
    <row r="1048364" spans="1:3">
      <c r="A1048364"/>
      <c r="B1048364"/>
      <c r="C1048364"/>
    </row>
    <row r="1048365" spans="1:3">
      <c r="A1048365"/>
      <c r="B1048365"/>
      <c r="C1048365"/>
    </row>
    <row r="1048366" spans="1:3">
      <c r="A1048366"/>
      <c r="B1048366"/>
      <c r="C1048366"/>
    </row>
    <row r="1048367" spans="1:3">
      <c r="A1048367"/>
      <c r="B1048367"/>
      <c r="C1048367"/>
    </row>
    <row r="1048368" spans="1:3">
      <c r="A1048368"/>
      <c r="B1048368"/>
      <c r="C1048368"/>
    </row>
    <row r="1048369" spans="1:3">
      <c r="A1048369"/>
      <c r="B1048369"/>
      <c r="C1048369"/>
    </row>
    <row r="1048370" spans="1:3">
      <c r="A1048370"/>
      <c r="B1048370"/>
      <c r="C1048370"/>
    </row>
    <row r="1048371" spans="1:3">
      <c r="A1048371"/>
      <c r="B1048371"/>
      <c r="C1048371"/>
    </row>
    <row r="1048372" spans="1:3">
      <c r="A1048372"/>
      <c r="B1048372"/>
      <c r="C1048372"/>
    </row>
    <row r="1048373" spans="1:3">
      <c r="A1048373"/>
      <c r="B1048373"/>
      <c r="C1048373"/>
    </row>
    <row r="1048374" spans="1:3">
      <c r="A1048374"/>
      <c r="B1048374"/>
      <c r="C1048374"/>
    </row>
    <row r="1048375" spans="1:3">
      <c r="A1048375"/>
      <c r="B1048375"/>
      <c r="C1048375"/>
    </row>
    <row r="1048376" spans="1:3">
      <c r="A1048376"/>
      <c r="B1048376"/>
      <c r="C1048376"/>
    </row>
    <row r="1048377" spans="1:3">
      <c r="A1048377"/>
      <c r="B1048377"/>
      <c r="C1048377"/>
    </row>
    <row r="1048378" spans="1:3">
      <c r="A1048378"/>
      <c r="B1048378"/>
      <c r="C1048378"/>
    </row>
    <row r="1048379" spans="1:3">
      <c r="A1048379"/>
      <c r="B1048379"/>
      <c r="C1048379"/>
    </row>
    <row r="1048380" spans="1:3">
      <c r="A1048380"/>
      <c r="B1048380"/>
      <c r="C1048380"/>
    </row>
    <row r="1048381" spans="1:3">
      <c r="A1048381"/>
      <c r="B1048381"/>
      <c r="C1048381"/>
    </row>
    <row r="1048382" spans="1:3">
      <c r="A1048382"/>
      <c r="B1048382"/>
      <c r="C1048382"/>
    </row>
    <row r="1048383" spans="1:3">
      <c r="A1048383"/>
      <c r="B1048383"/>
      <c r="C1048383"/>
    </row>
    <row r="1048384" spans="1:3">
      <c r="A1048384"/>
      <c r="B1048384"/>
      <c r="C1048384"/>
    </row>
    <row r="1048385" spans="1:3">
      <c r="A1048385"/>
      <c r="B1048385"/>
      <c r="C1048385"/>
    </row>
    <row r="1048386" spans="1:3">
      <c r="A1048386"/>
      <c r="B1048386"/>
      <c r="C1048386"/>
    </row>
    <row r="1048387" spans="1:3">
      <c r="A1048387"/>
      <c r="B1048387"/>
      <c r="C1048387"/>
    </row>
    <row r="1048388" spans="1:3">
      <c r="A1048388"/>
      <c r="B1048388"/>
      <c r="C1048388"/>
    </row>
    <row r="1048389" spans="1:3">
      <c r="A1048389"/>
      <c r="B1048389"/>
      <c r="C1048389"/>
    </row>
    <row r="1048390" spans="1:3">
      <c r="A1048390"/>
      <c r="B1048390"/>
      <c r="C1048390"/>
    </row>
    <row r="1048391" spans="1:3">
      <c r="A1048391"/>
      <c r="B1048391"/>
      <c r="C1048391"/>
    </row>
    <row r="1048392" spans="1:3">
      <c r="A1048392"/>
      <c r="B1048392"/>
      <c r="C1048392"/>
    </row>
    <row r="1048393" spans="1:3">
      <c r="A1048393"/>
      <c r="B1048393"/>
      <c r="C1048393"/>
    </row>
    <row r="1048394" spans="1:3">
      <c r="A1048394"/>
      <c r="B1048394"/>
      <c r="C1048394"/>
    </row>
    <row r="1048395" spans="1:3">
      <c r="A1048395"/>
      <c r="B1048395"/>
      <c r="C1048395"/>
    </row>
    <row r="1048396" spans="1:3">
      <c r="A1048396"/>
      <c r="B1048396"/>
      <c r="C1048396"/>
    </row>
    <row r="1048397" spans="1:3">
      <c r="A1048397"/>
      <c r="B1048397"/>
      <c r="C1048397"/>
    </row>
    <row r="1048398" spans="1:3">
      <c r="A1048398"/>
      <c r="B1048398"/>
      <c r="C1048398"/>
    </row>
    <row r="1048399" spans="1:3">
      <c r="A1048399"/>
      <c r="B1048399"/>
      <c r="C1048399"/>
    </row>
    <row r="1048400" spans="1:3">
      <c r="A1048400"/>
      <c r="B1048400"/>
      <c r="C1048400"/>
    </row>
    <row r="1048401" spans="1:3">
      <c r="A1048401"/>
      <c r="B1048401"/>
      <c r="C1048401"/>
    </row>
    <row r="1048402" spans="1:3">
      <c r="A1048402"/>
      <c r="B1048402"/>
      <c r="C1048402"/>
    </row>
    <row r="1048403" spans="1:3">
      <c r="A1048403"/>
      <c r="B1048403"/>
      <c r="C1048403"/>
    </row>
    <row r="1048404" spans="1:3">
      <c r="A1048404"/>
      <c r="B1048404"/>
      <c r="C1048404"/>
    </row>
    <row r="1048405" spans="1:3">
      <c r="A1048405"/>
      <c r="B1048405"/>
      <c r="C1048405"/>
    </row>
    <row r="1048406" spans="1:3">
      <c r="A1048406"/>
      <c r="B1048406"/>
      <c r="C1048406"/>
    </row>
    <row r="1048407" spans="1:3">
      <c r="A1048407"/>
      <c r="B1048407"/>
      <c r="C1048407"/>
    </row>
    <row r="1048408" spans="1:3">
      <c r="A1048408"/>
      <c r="B1048408"/>
      <c r="C1048408"/>
    </row>
    <row r="1048409" spans="1:3">
      <c r="A1048409"/>
      <c r="B1048409"/>
      <c r="C1048409"/>
    </row>
    <row r="1048410" spans="1:3">
      <c r="A1048410"/>
      <c r="B1048410"/>
      <c r="C1048410"/>
    </row>
    <row r="1048411" spans="1:3">
      <c r="A1048411"/>
      <c r="B1048411"/>
      <c r="C1048411"/>
    </row>
    <row r="1048412" spans="1:3">
      <c r="A1048412"/>
      <c r="B1048412"/>
      <c r="C1048412"/>
    </row>
    <row r="1048413" spans="1:3">
      <c r="A1048413"/>
      <c r="B1048413"/>
      <c r="C1048413"/>
    </row>
    <row r="1048414" spans="1:3">
      <c r="A1048414"/>
      <c r="B1048414"/>
      <c r="C1048414"/>
    </row>
    <row r="1048415" spans="1:3">
      <c r="A1048415"/>
      <c r="B1048415"/>
      <c r="C1048415"/>
    </row>
    <row r="1048416" spans="1:3">
      <c r="A1048416"/>
      <c r="B1048416"/>
      <c r="C1048416"/>
    </row>
    <row r="1048417" spans="1:3">
      <c r="A1048417"/>
      <c r="B1048417"/>
      <c r="C1048417"/>
    </row>
    <row r="1048418" spans="1:3">
      <c r="A1048418"/>
      <c r="B1048418"/>
      <c r="C1048418"/>
    </row>
    <row r="1048419" spans="1:3">
      <c r="A1048419"/>
      <c r="B1048419"/>
      <c r="C1048419"/>
    </row>
    <row r="1048420" spans="1:3">
      <c r="A1048420"/>
      <c r="B1048420"/>
      <c r="C1048420"/>
    </row>
    <row r="1048421" spans="1:3">
      <c r="A1048421"/>
      <c r="B1048421"/>
      <c r="C1048421"/>
    </row>
    <row r="1048422" spans="1:3">
      <c r="A1048422"/>
      <c r="B1048422"/>
      <c r="C1048422"/>
    </row>
    <row r="1048423" spans="1:3">
      <c r="A1048423"/>
      <c r="B1048423"/>
      <c r="C1048423"/>
    </row>
    <row r="1048424" spans="1:3">
      <c r="A1048424"/>
      <c r="B1048424"/>
      <c r="C1048424"/>
    </row>
    <row r="1048425" spans="1:3">
      <c r="A1048425"/>
      <c r="B1048425"/>
      <c r="C1048425"/>
    </row>
    <row r="1048426" spans="1:3">
      <c r="A1048426"/>
      <c r="B1048426"/>
      <c r="C1048426"/>
    </row>
    <row r="1048427" spans="1:3">
      <c r="A1048427"/>
      <c r="B1048427"/>
      <c r="C1048427"/>
    </row>
    <row r="1048428" spans="1:3">
      <c r="A1048428"/>
      <c r="B1048428"/>
      <c r="C1048428"/>
    </row>
    <row r="1048429" spans="1:3">
      <c r="A1048429"/>
      <c r="B1048429"/>
      <c r="C1048429"/>
    </row>
    <row r="1048430" spans="1:3">
      <c r="A1048430"/>
      <c r="B1048430"/>
      <c r="C1048430"/>
    </row>
    <row r="1048431" spans="1:3">
      <c r="A1048431"/>
      <c r="B1048431"/>
      <c r="C1048431"/>
    </row>
    <row r="1048432" spans="1:3">
      <c r="A1048432"/>
      <c r="B1048432"/>
      <c r="C1048432"/>
    </row>
    <row r="1048433" spans="1:3">
      <c r="A1048433"/>
      <c r="B1048433"/>
      <c r="C1048433"/>
    </row>
    <row r="1048434" spans="1:3">
      <c r="A1048434"/>
      <c r="B1048434"/>
      <c r="C1048434"/>
    </row>
    <row r="1048435" spans="1:3">
      <c r="A1048435"/>
      <c r="B1048435"/>
      <c r="C1048435"/>
    </row>
    <row r="1048436" spans="1:3">
      <c r="A1048436"/>
      <c r="B1048436"/>
      <c r="C1048436"/>
    </row>
    <row r="1048437" spans="1:3">
      <c r="A1048437"/>
      <c r="B1048437"/>
      <c r="C1048437"/>
    </row>
    <row r="1048438" spans="1:3">
      <c r="A1048438"/>
      <c r="B1048438"/>
      <c r="C1048438"/>
    </row>
    <row r="1048439" spans="1:3">
      <c r="A1048439"/>
      <c r="B1048439"/>
      <c r="C1048439"/>
    </row>
    <row r="1048440" spans="1:3">
      <c r="A1048440"/>
      <c r="B1048440"/>
      <c r="C1048440"/>
    </row>
    <row r="1048441" spans="1:3">
      <c r="A1048441"/>
      <c r="B1048441"/>
      <c r="C1048441"/>
    </row>
    <row r="1048442" spans="1:3">
      <c r="A1048442"/>
      <c r="B1048442"/>
      <c r="C1048442"/>
    </row>
    <row r="1048443" spans="1:3">
      <c r="A1048443"/>
      <c r="B1048443"/>
      <c r="C1048443"/>
    </row>
    <row r="1048444" spans="1:3">
      <c r="A1048444"/>
      <c r="B1048444"/>
      <c r="C1048444"/>
    </row>
    <row r="1048445" spans="1:3">
      <c r="A1048445"/>
      <c r="B1048445"/>
      <c r="C1048445"/>
    </row>
    <row r="1048446" spans="1:3">
      <c r="A1048446"/>
      <c r="B1048446"/>
      <c r="C1048446"/>
    </row>
    <row r="1048447" spans="1:3">
      <c r="A1048447"/>
      <c r="B1048447"/>
      <c r="C1048447"/>
    </row>
    <row r="1048448" spans="1:3">
      <c r="A1048448"/>
      <c r="B1048448"/>
      <c r="C1048448"/>
    </row>
    <row r="1048449" spans="1:3">
      <c r="A1048449"/>
      <c r="B1048449"/>
      <c r="C1048449"/>
    </row>
    <row r="1048450" spans="1:3">
      <c r="A1048450"/>
      <c r="B1048450"/>
      <c r="C1048450"/>
    </row>
    <row r="1048451" spans="1:3">
      <c r="A1048451"/>
      <c r="B1048451"/>
      <c r="C1048451"/>
    </row>
    <row r="1048452" spans="1:3">
      <c r="A1048452"/>
      <c r="B1048452"/>
      <c r="C1048452"/>
    </row>
    <row r="1048453" spans="1:3">
      <c r="A1048453"/>
      <c r="B1048453"/>
      <c r="C1048453"/>
    </row>
    <row r="1048454" spans="1:3">
      <c r="A1048454"/>
      <c r="B1048454"/>
      <c r="C1048454"/>
    </row>
    <row r="1048455" spans="1:3">
      <c r="A1048455"/>
      <c r="B1048455"/>
      <c r="C1048455"/>
    </row>
    <row r="1048456" spans="1:3">
      <c r="A1048456"/>
      <c r="B1048456"/>
      <c r="C1048456"/>
    </row>
    <row r="1048457" spans="1:3">
      <c r="A1048457"/>
      <c r="B1048457"/>
      <c r="C1048457"/>
    </row>
    <row r="1048458" spans="1:3">
      <c r="A1048458"/>
      <c r="B1048458"/>
      <c r="C1048458"/>
    </row>
    <row r="1048459" spans="1:3">
      <c r="A1048459"/>
      <c r="B1048459"/>
      <c r="C1048459"/>
    </row>
    <row r="1048460" spans="1:3">
      <c r="A1048460"/>
      <c r="B1048460"/>
      <c r="C1048460"/>
    </row>
    <row r="1048461" spans="1:3">
      <c r="A1048461"/>
      <c r="B1048461"/>
      <c r="C1048461"/>
    </row>
    <row r="1048462" spans="1:3">
      <c r="A1048462"/>
      <c r="B1048462"/>
      <c r="C1048462"/>
    </row>
    <row r="1048463" spans="1:3">
      <c r="A1048463"/>
      <c r="B1048463"/>
      <c r="C1048463"/>
    </row>
    <row r="1048464" spans="1:3">
      <c r="A1048464"/>
      <c r="B1048464"/>
      <c r="C1048464"/>
    </row>
    <row r="1048465" spans="1:3">
      <c r="A1048465"/>
      <c r="B1048465"/>
      <c r="C1048465"/>
    </row>
    <row r="1048466" spans="1:3">
      <c r="A1048466"/>
      <c r="B1048466"/>
      <c r="C1048466"/>
    </row>
    <row r="1048467" spans="1:3">
      <c r="A1048467"/>
      <c r="B1048467"/>
      <c r="C1048467"/>
    </row>
    <row r="1048468" spans="1:3">
      <c r="A1048468"/>
      <c r="B1048468"/>
      <c r="C1048468"/>
    </row>
    <row r="1048469" spans="1:3">
      <c r="A1048469"/>
      <c r="B1048469"/>
      <c r="C1048469"/>
    </row>
    <row r="1048470" spans="1:3">
      <c r="A1048470"/>
      <c r="B1048470"/>
      <c r="C1048470"/>
    </row>
    <row r="1048471" spans="1:3">
      <c r="A1048471"/>
      <c r="B1048471"/>
      <c r="C1048471"/>
    </row>
    <row r="1048472" spans="1:3">
      <c r="A1048472"/>
      <c r="B1048472"/>
      <c r="C1048472"/>
    </row>
    <row r="1048473" spans="1:3">
      <c r="A1048473"/>
      <c r="B1048473"/>
      <c r="C1048473"/>
    </row>
    <row r="1048474" spans="1:3">
      <c r="A1048474"/>
      <c r="B1048474"/>
      <c r="C1048474"/>
    </row>
    <row r="1048475" spans="1:3">
      <c r="A1048475"/>
      <c r="B1048475"/>
      <c r="C1048475"/>
    </row>
    <row r="1048476" spans="1:3">
      <c r="A1048476"/>
      <c r="B1048476"/>
      <c r="C1048476"/>
    </row>
    <row r="1048477" spans="1:3">
      <c r="A1048477"/>
      <c r="B1048477"/>
      <c r="C1048477"/>
    </row>
    <row r="1048478" spans="1:3">
      <c r="A1048478"/>
      <c r="B1048478"/>
      <c r="C1048478"/>
    </row>
    <row r="1048479" spans="1:3">
      <c r="A1048479"/>
      <c r="B1048479"/>
      <c r="C1048479"/>
    </row>
    <row r="1048480" spans="1:3">
      <c r="A1048480"/>
      <c r="B1048480"/>
      <c r="C1048480"/>
    </row>
    <row r="1048481" spans="1:3">
      <c r="A1048481"/>
      <c r="B1048481"/>
      <c r="C1048481"/>
    </row>
    <row r="1048482" spans="1:3">
      <c r="A1048482"/>
      <c r="B1048482"/>
      <c r="C1048482"/>
    </row>
    <row r="1048483" spans="1:3">
      <c r="A1048483"/>
      <c r="B1048483"/>
      <c r="C1048483"/>
    </row>
    <row r="1048484" spans="1:3">
      <c r="A1048484"/>
      <c r="B1048484"/>
      <c r="C1048484"/>
    </row>
    <row r="1048485" spans="1:3">
      <c r="A1048485"/>
      <c r="B1048485"/>
      <c r="C1048485"/>
    </row>
    <row r="1048486" spans="1:3">
      <c r="A1048486"/>
      <c r="B1048486"/>
      <c r="C1048486"/>
    </row>
    <row r="1048487" spans="1:3">
      <c r="A1048487"/>
      <c r="B1048487"/>
      <c r="C1048487"/>
    </row>
    <row r="1048488" spans="1:3">
      <c r="A1048488"/>
      <c r="B1048488"/>
      <c r="C1048488"/>
    </row>
    <row r="1048489" spans="1:3">
      <c r="A1048489"/>
      <c r="B1048489"/>
      <c r="C1048489"/>
    </row>
    <row r="1048490" spans="1:3">
      <c r="A1048490"/>
      <c r="B1048490"/>
      <c r="C1048490"/>
    </row>
    <row r="1048491" spans="1:3">
      <c r="A1048491"/>
      <c r="B1048491"/>
      <c r="C1048491"/>
    </row>
    <row r="1048492" spans="1:3">
      <c r="A1048492"/>
      <c r="B1048492"/>
      <c r="C1048492"/>
    </row>
    <row r="1048493" spans="1:3">
      <c r="A1048493"/>
      <c r="B1048493"/>
      <c r="C1048493"/>
    </row>
    <row r="1048494" spans="1:3">
      <c r="A1048494"/>
      <c r="B1048494"/>
      <c r="C1048494"/>
    </row>
    <row r="1048495" spans="1:3">
      <c r="A1048495"/>
      <c r="B1048495"/>
      <c r="C1048495"/>
    </row>
    <row r="1048496" spans="1:3">
      <c r="A1048496"/>
      <c r="B1048496"/>
      <c r="C1048496"/>
    </row>
    <row r="1048497" spans="1:3">
      <c r="A1048497"/>
      <c r="B1048497"/>
      <c r="C1048497"/>
    </row>
    <row r="1048498" spans="1:3">
      <c r="A1048498"/>
      <c r="B1048498"/>
      <c r="C1048498"/>
    </row>
    <row r="1048499" spans="1:3">
      <c r="A1048499"/>
      <c r="B1048499"/>
      <c r="C1048499"/>
    </row>
    <row r="1048500" spans="1:3">
      <c r="A1048500"/>
      <c r="B1048500"/>
      <c r="C1048500"/>
    </row>
    <row r="1048501" spans="1:3">
      <c r="A1048501"/>
      <c r="B1048501"/>
      <c r="C1048501"/>
    </row>
    <row r="1048502" spans="1:3">
      <c r="A1048502"/>
      <c r="B1048502"/>
      <c r="C1048502"/>
    </row>
    <row r="1048503" spans="1:3">
      <c r="A1048503"/>
      <c r="B1048503"/>
      <c r="C1048503"/>
    </row>
    <row r="1048504" spans="1:3">
      <c r="A1048504"/>
      <c r="B1048504"/>
      <c r="C1048504"/>
    </row>
    <row r="1048505" spans="1:3">
      <c r="A1048505"/>
      <c r="B1048505"/>
      <c r="C1048505"/>
    </row>
    <row r="1048506" spans="1:3">
      <c r="A1048506"/>
      <c r="B1048506"/>
      <c r="C1048506"/>
    </row>
    <row r="1048507" spans="1:3">
      <c r="A1048507"/>
      <c r="B1048507"/>
      <c r="C1048507"/>
    </row>
    <row r="1048508" spans="1:3">
      <c r="A1048508"/>
      <c r="B1048508"/>
      <c r="C1048508"/>
    </row>
    <row r="1048509" spans="1:3">
      <c r="A1048509"/>
      <c r="B1048509"/>
      <c r="C1048509"/>
    </row>
    <row r="1048510" spans="1:3">
      <c r="A1048510"/>
      <c r="B1048510"/>
      <c r="C1048510"/>
    </row>
    <row r="1048511" spans="1:3">
      <c r="A1048511"/>
      <c r="B1048511"/>
      <c r="C1048511"/>
    </row>
    <row r="1048512" spans="1:3">
      <c r="A1048512"/>
      <c r="B1048512"/>
      <c r="C1048512"/>
    </row>
    <row r="1048513" spans="1:3">
      <c r="A1048513"/>
      <c r="B1048513"/>
      <c r="C1048513"/>
    </row>
    <row r="1048514" spans="1:3">
      <c r="A1048514"/>
      <c r="B1048514"/>
      <c r="C1048514"/>
    </row>
    <row r="1048515" spans="1:3">
      <c r="A1048515"/>
      <c r="B1048515"/>
      <c r="C1048515"/>
    </row>
    <row r="1048516" spans="1:3">
      <c r="A1048516"/>
      <c r="B1048516"/>
      <c r="C1048516"/>
    </row>
    <row r="1048517" spans="1:3">
      <c r="A1048517"/>
      <c r="B1048517"/>
      <c r="C1048517"/>
    </row>
    <row r="1048518" spans="1:3">
      <c r="A1048518"/>
      <c r="B1048518"/>
      <c r="C1048518"/>
    </row>
    <row r="1048519" spans="1:3">
      <c r="A1048519"/>
      <c r="B1048519"/>
      <c r="C1048519"/>
    </row>
    <row r="1048520" spans="1:3">
      <c r="A1048520"/>
      <c r="B1048520"/>
      <c r="C1048520"/>
    </row>
    <row r="1048521" spans="1:3">
      <c r="A1048521"/>
      <c r="B1048521"/>
      <c r="C1048521"/>
    </row>
    <row r="1048522" spans="1:3">
      <c r="A1048522"/>
      <c r="B1048522"/>
      <c r="C1048522"/>
    </row>
    <row r="1048523" spans="1:3">
      <c r="A1048523"/>
      <c r="B1048523"/>
      <c r="C1048523"/>
    </row>
    <row r="1048524" spans="1:3">
      <c r="A1048524"/>
      <c r="B1048524"/>
      <c r="C1048524"/>
    </row>
    <row r="1048525" spans="1:3">
      <c r="A1048525"/>
      <c r="B1048525"/>
      <c r="C1048525"/>
    </row>
    <row r="1048526" spans="1:3">
      <c r="A1048526"/>
      <c r="B1048526"/>
      <c r="C1048526"/>
    </row>
    <row r="1048527" spans="1:3">
      <c r="A1048527"/>
      <c r="B1048527"/>
      <c r="C1048527"/>
    </row>
    <row r="1048528" spans="1:3">
      <c r="A1048528"/>
      <c r="B1048528"/>
      <c r="C1048528"/>
    </row>
    <row r="1048529" spans="1:3">
      <c r="A1048529"/>
      <c r="B1048529"/>
      <c r="C1048529"/>
    </row>
    <row r="1048530" spans="1:3">
      <c r="A1048530"/>
      <c r="B1048530"/>
      <c r="C1048530"/>
    </row>
    <row r="1048531" spans="1:3">
      <c r="A1048531"/>
      <c r="B1048531"/>
      <c r="C1048531"/>
    </row>
    <row r="1048532" spans="1:3">
      <c r="A1048532"/>
      <c r="B1048532"/>
      <c r="C1048532"/>
    </row>
    <row r="1048533" spans="1:3">
      <c r="A1048533"/>
      <c r="B1048533"/>
      <c r="C1048533"/>
    </row>
    <row r="1048534" spans="1:3">
      <c r="A1048534"/>
      <c r="B1048534"/>
      <c r="C1048534"/>
    </row>
    <row r="1048535" spans="1:3">
      <c r="A1048535"/>
      <c r="B1048535"/>
      <c r="C1048535"/>
    </row>
    <row r="1048536" spans="1:3">
      <c r="A1048536"/>
      <c r="B1048536"/>
      <c r="C1048536"/>
    </row>
    <row r="1048537" spans="1:3">
      <c r="A1048537"/>
      <c r="B1048537"/>
      <c r="C1048537"/>
    </row>
    <row r="1048538" spans="1:3">
      <c r="A1048538"/>
      <c r="B1048538"/>
      <c r="C1048538"/>
    </row>
    <row r="1048539" spans="1:3">
      <c r="A1048539"/>
      <c r="B1048539"/>
      <c r="C1048539"/>
    </row>
    <row r="1048540" spans="1:3">
      <c r="A1048540"/>
      <c r="B1048540"/>
      <c r="C1048540"/>
    </row>
    <row r="1048541" spans="1:3">
      <c r="A1048541"/>
      <c r="B1048541"/>
      <c r="C1048541"/>
    </row>
    <row r="1048542" spans="1:3">
      <c r="A1048542"/>
      <c r="B1048542"/>
      <c r="C1048542"/>
    </row>
    <row r="1048543" spans="1:3">
      <c r="A1048543"/>
      <c r="B1048543"/>
      <c r="C1048543"/>
    </row>
    <row r="1048544" spans="1:3">
      <c r="A1048544"/>
      <c r="B1048544"/>
      <c r="C1048544"/>
    </row>
    <row r="1048545" spans="1:3">
      <c r="A1048545"/>
      <c r="B1048545"/>
      <c r="C1048545"/>
    </row>
    <row r="1048546" spans="1:3">
      <c r="A1048546"/>
      <c r="B1048546"/>
      <c r="C1048546"/>
    </row>
    <row r="1048547" spans="1:3">
      <c r="A1048547"/>
      <c r="B1048547"/>
      <c r="C1048547"/>
    </row>
    <row r="1048548" spans="1:3">
      <c r="A1048548"/>
      <c r="B1048548"/>
      <c r="C1048548"/>
    </row>
    <row r="1048549" spans="1:3">
      <c r="A1048549"/>
      <c r="B1048549"/>
      <c r="C1048549"/>
    </row>
    <row r="1048550" spans="1:3">
      <c r="A1048550"/>
      <c r="B1048550"/>
      <c r="C1048550"/>
    </row>
    <row r="1048551" spans="1:3">
      <c r="A1048551"/>
      <c r="B1048551"/>
      <c r="C1048551"/>
    </row>
    <row r="1048552" spans="1:3">
      <c r="A1048552"/>
      <c r="B1048552"/>
      <c r="C1048552"/>
    </row>
    <row r="1048553" spans="1:3">
      <c r="A1048553"/>
      <c r="B1048553"/>
      <c r="C1048553"/>
    </row>
    <row r="1048554" spans="1:3">
      <c r="A1048554"/>
      <c r="B1048554"/>
      <c r="C1048554"/>
    </row>
    <row r="1048555" spans="1:3">
      <c r="A1048555"/>
      <c r="B1048555"/>
      <c r="C1048555"/>
    </row>
    <row r="1048556" spans="1:3">
      <c r="A1048556"/>
      <c r="B1048556"/>
      <c r="C1048556"/>
    </row>
    <row r="1048557" spans="1:3">
      <c r="A1048557"/>
      <c r="B1048557"/>
      <c r="C1048557"/>
    </row>
    <row r="1048558" spans="1:3">
      <c r="A1048558"/>
      <c r="B1048558"/>
      <c r="C1048558"/>
    </row>
    <row r="1048559" spans="1:3">
      <c r="A1048559"/>
      <c r="B1048559"/>
      <c r="C1048559"/>
    </row>
    <row r="1048560" spans="1:3">
      <c r="A1048560"/>
      <c r="B1048560"/>
      <c r="C1048560"/>
    </row>
    <row r="1048561" spans="1:3">
      <c r="A1048561"/>
      <c r="B1048561"/>
      <c r="C1048561"/>
    </row>
    <row r="1048562" spans="1:3">
      <c r="A1048562"/>
      <c r="B1048562"/>
      <c r="C1048562"/>
    </row>
    <row r="1048563" spans="1:3">
      <c r="A1048563"/>
      <c r="B1048563"/>
      <c r="C1048563"/>
    </row>
    <row r="1048564" spans="1:3">
      <c r="A1048564"/>
      <c r="B1048564"/>
      <c r="C1048564"/>
    </row>
    <row r="1048565" spans="1:3">
      <c r="A1048565"/>
      <c r="B1048565"/>
      <c r="C1048565"/>
    </row>
    <row r="1048566" spans="1:3">
      <c r="A1048566"/>
      <c r="B1048566"/>
      <c r="C1048566"/>
    </row>
    <row r="1048567" spans="1:3">
      <c r="A1048567"/>
      <c r="B1048567"/>
      <c r="C1048567"/>
    </row>
    <row r="1048568" spans="1:3">
      <c r="A1048568"/>
      <c r="B1048568"/>
      <c r="C1048568"/>
    </row>
    <row r="1048569" spans="1:3">
      <c r="A1048569"/>
      <c r="B1048569"/>
      <c r="C1048569"/>
    </row>
    <row r="1048570" spans="1:3">
      <c r="A1048570"/>
      <c r="B1048570"/>
      <c r="C1048570"/>
    </row>
    <row r="1048571" spans="1:3">
      <c r="A1048571"/>
      <c r="B1048571"/>
      <c r="C1048571"/>
    </row>
    <row r="1048572" spans="1:3">
      <c r="A1048572"/>
      <c r="B1048572"/>
      <c r="C1048572"/>
    </row>
    <row r="1048573" spans="1:3">
      <c r="A1048573"/>
      <c r="B1048573"/>
      <c r="C1048573"/>
    </row>
    <row r="1048574" spans="1:3">
      <c r="A1048574"/>
      <c r="B1048574"/>
      <c r="C1048574"/>
    </row>
    <row r="1048575" spans="1:3">
      <c r="A1048575"/>
      <c r="B1048575"/>
      <c r="C1048575"/>
    </row>
    <row r="1048576" spans="1:3">
      <c r="A1048576"/>
      <c r="B1048576"/>
      <c r="C1048576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1048576"/>
  <sheetViews>
    <sheetView workbookViewId="0">
      <selection activeCell="A1" sqref="A$1:D$1048576"/>
    </sheetView>
  </sheetViews>
  <sheetFormatPr defaultColWidth="8.88888888888889" defaultRowHeight="14.4"/>
  <cols>
    <col min="1" max="1" width="28.2222222222222" style="3" customWidth="1"/>
    <col min="2" max="2" width="17.4444444444444" style="3" customWidth="1"/>
    <col min="3" max="3" width="19.2222222222222" style="3" customWidth="1"/>
    <col min="4" max="4" width="17" customWidth="1"/>
    <col min="8" max="8" width="23.3333333333333" style="3" customWidth="1"/>
    <col min="9" max="9" width="8.88888888888889" style="3"/>
  </cols>
  <sheetData>
    <row r="1" spans="1:9">
      <c r="A1" s="1" t="s">
        <v>1</v>
      </c>
      <c r="B1" s="1" t="s">
        <v>3</v>
      </c>
      <c r="C1" s="1" t="s">
        <v>4</v>
      </c>
      <c r="D1" t="s">
        <v>233</v>
      </c>
      <c r="H1" s="6"/>
      <c r="I1" s="8"/>
    </row>
    <row r="2" spans="1:9">
      <c r="A2" s="2">
        <v>42856</v>
      </c>
      <c r="B2" s="3">
        <v>8</v>
      </c>
      <c r="C2" s="3">
        <v>23</v>
      </c>
      <c r="D2" s="4">
        <v>0</v>
      </c>
      <c r="H2" s="7"/>
      <c r="I2" s="9"/>
    </row>
    <row r="3" spans="1:9">
      <c r="A3" s="2">
        <v>42856.0208333333</v>
      </c>
      <c r="B3" s="3">
        <v>9</v>
      </c>
      <c r="C3" s="3">
        <v>23</v>
      </c>
      <c r="D3" s="4">
        <v>0</v>
      </c>
      <c r="H3" s="7"/>
      <c r="I3" s="9"/>
    </row>
    <row r="4" spans="1:9">
      <c r="A4" s="2">
        <v>42856.0416666667</v>
      </c>
      <c r="B4" s="3">
        <v>11.5</v>
      </c>
      <c r="C4" s="3">
        <v>28</v>
      </c>
      <c r="D4" s="4">
        <v>0</v>
      </c>
      <c r="H4" s="7"/>
      <c r="I4" s="9"/>
    </row>
    <row r="5" spans="1:9">
      <c r="A5" s="2">
        <v>42856.0625</v>
      </c>
      <c r="B5" s="3">
        <v>12.3333333333333</v>
      </c>
      <c r="C5" s="3">
        <v>28</v>
      </c>
      <c r="D5" s="4">
        <v>0</v>
      </c>
      <c r="H5" s="7"/>
      <c r="I5" s="9"/>
    </row>
    <row r="6" spans="1:9">
      <c r="A6" s="2">
        <v>42856.0833333333</v>
      </c>
      <c r="B6" s="3">
        <v>12.8333333333333</v>
      </c>
      <c r="C6" s="3">
        <v>28</v>
      </c>
      <c r="D6" s="4">
        <v>0</v>
      </c>
      <c r="H6" s="7"/>
      <c r="I6" s="9"/>
    </row>
    <row r="7" spans="1:9">
      <c r="A7" s="2">
        <v>42856.1041666667</v>
      </c>
      <c r="B7" s="3">
        <v>13.6666666666667</v>
      </c>
      <c r="C7" s="3">
        <v>28</v>
      </c>
      <c r="D7" s="4">
        <v>0</v>
      </c>
      <c r="H7" s="7"/>
      <c r="I7" s="9"/>
    </row>
    <row r="8" spans="1:9">
      <c r="A8" s="2">
        <v>42856.125</v>
      </c>
      <c r="B8" s="3">
        <v>13.1666666666667</v>
      </c>
      <c r="C8" s="3">
        <v>29.5</v>
      </c>
      <c r="D8" s="4">
        <v>0</v>
      </c>
      <c r="H8" s="7"/>
      <c r="I8" s="9"/>
    </row>
    <row r="9" spans="1:9">
      <c r="A9" s="2">
        <v>42856.1458333333</v>
      </c>
      <c r="B9" s="3">
        <v>11.6666666666667</v>
      </c>
      <c r="C9" s="3">
        <v>32.5</v>
      </c>
      <c r="D9" s="4">
        <v>0</v>
      </c>
      <c r="H9" s="7"/>
      <c r="I9" s="9"/>
    </row>
    <row r="10" spans="1:9">
      <c r="A10" s="2">
        <v>42856.1666666667</v>
      </c>
      <c r="B10" s="3">
        <v>12.6666666666667</v>
      </c>
      <c r="C10" s="3">
        <v>35.5</v>
      </c>
      <c r="D10" s="4">
        <v>0</v>
      </c>
      <c r="H10" s="7"/>
      <c r="I10" s="9"/>
    </row>
    <row r="11" spans="1:9">
      <c r="A11" s="2">
        <v>42856.1875</v>
      </c>
      <c r="B11" s="3">
        <v>14.8333333333333</v>
      </c>
      <c r="C11" s="3">
        <v>38.5</v>
      </c>
      <c r="D11" s="4">
        <v>0</v>
      </c>
      <c r="H11" s="7"/>
      <c r="I11" s="9"/>
    </row>
    <row r="12" spans="1:9">
      <c r="A12" s="2">
        <v>42856.2083333333</v>
      </c>
      <c r="B12" s="3">
        <v>15.3333333333333</v>
      </c>
      <c r="C12" s="3">
        <v>41</v>
      </c>
      <c r="D12" s="4">
        <v>0</v>
      </c>
      <c r="H12" s="7"/>
      <c r="I12" s="10"/>
    </row>
    <row r="13" spans="1:9">
      <c r="A13" s="2">
        <v>42856.2291666667</v>
      </c>
      <c r="B13" s="3">
        <v>17.1666666666667</v>
      </c>
      <c r="C13" s="3">
        <v>41</v>
      </c>
      <c r="D13" s="4">
        <v>0</v>
      </c>
      <c r="H13" s="7"/>
      <c r="I13" s="10"/>
    </row>
    <row r="14" spans="1:9">
      <c r="A14" s="2">
        <v>42856.25</v>
      </c>
      <c r="B14" s="3">
        <v>17.5</v>
      </c>
      <c r="C14" s="3">
        <v>41</v>
      </c>
      <c r="D14" s="4">
        <v>0</v>
      </c>
      <c r="H14" s="7"/>
      <c r="I14" s="9"/>
    </row>
    <row r="15" spans="1:9">
      <c r="A15" s="2">
        <v>42856.2708333333</v>
      </c>
      <c r="B15" s="3">
        <v>17.1666666666667</v>
      </c>
      <c r="C15" s="3">
        <v>41</v>
      </c>
      <c r="D15" s="4">
        <v>0</v>
      </c>
      <c r="H15" s="7"/>
      <c r="I15" s="10"/>
    </row>
    <row r="16" spans="1:9">
      <c r="A16" s="2">
        <v>42856.2916666667</v>
      </c>
      <c r="B16" s="3">
        <v>16.5</v>
      </c>
      <c r="C16" s="3">
        <v>33</v>
      </c>
      <c r="D16" s="4">
        <v>1</v>
      </c>
      <c r="H16" s="7"/>
      <c r="I16" s="9"/>
    </row>
    <row r="17" spans="1:9">
      <c r="A17" s="2">
        <v>42856.3125</v>
      </c>
      <c r="B17" s="3">
        <v>23.5</v>
      </c>
      <c r="C17" s="3">
        <v>33</v>
      </c>
      <c r="D17" s="4">
        <v>1</v>
      </c>
      <c r="H17" s="7"/>
      <c r="I17" s="9"/>
    </row>
    <row r="18" spans="1:9">
      <c r="A18" s="2">
        <v>42856.3333333333</v>
      </c>
      <c r="B18" s="3">
        <v>29</v>
      </c>
      <c r="C18" s="3">
        <v>33</v>
      </c>
      <c r="D18" s="4">
        <v>0</v>
      </c>
      <c r="H18" s="7"/>
      <c r="I18" s="9"/>
    </row>
    <row r="19" spans="1:9">
      <c r="A19" s="2">
        <v>42856.3541666667</v>
      </c>
      <c r="B19" s="3">
        <v>28.8333333333333</v>
      </c>
      <c r="C19" s="3">
        <v>33</v>
      </c>
      <c r="D19" s="4">
        <v>2</v>
      </c>
      <c r="H19" s="7"/>
      <c r="I19" s="9"/>
    </row>
    <row r="20" spans="1:9">
      <c r="A20" s="2">
        <v>42856.375</v>
      </c>
      <c r="B20" s="3">
        <v>19</v>
      </c>
      <c r="C20" s="3">
        <v>44</v>
      </c>
      <c r="D20" s="4">
        <v>0</v>
      </c>
      <c r="H20" s="7"/>
      <c r="I20" s="9"/>
    </row>
    <row r="21" spans="1:9">
      <c r="A21" s="2">
        <v>42856.3958333333</v>
      </c>
      <c r="B21" s="3">
        <v>14.5</v>
      </c>
      <c r="C21" s="3">
        <v>44</v>
      </c>
      <c r="D21" s="4">
        <v>0</v>
      </c>
      <c r="H21" s="7"/>
      <c r="I21" s="10"/>
    </row>
    <row r="22" spans="1:9">
      <c r="A22" s="2">
        <v>42856.4166666667</v>
      </c>
      <c r="B22" s="3">
        <v>11</v>
      </c>
      <c r="C22" s="3">
        <v>44</v>
      </c>
      <c r="D22" s="4">
        <v>0</v>
      </c>
      <c r="H22" s="7"/>
      <c r="I22" s="10"/>
    </row>
    <row r="23" spans="1:9">
      <c r="A23" s="2">
        <v>42856.4375</v>
      </c>
      <c r="B23" s="3">
        <v>9.66666666666667</v>
      </c>
      <c r="C23" s="3">
        <v>44</v>
      </c>
      <c r="D23" s="4">
        <v>0</v>
      </c>
      <c r="H23" s="7"/>
      <c r="I23" s="10"/>
    </row>
    <row r="24" spans="1:9">
      <c r="A24" s="2">
        <v>42856.4583333333</v>
      </c>
      <c r="B24" s="3">
        <v>7.5</v>
      </c>
      <c r="C24" s="3">
        <v>37</v>
      </c>
      <c r="D24" s="4">
        <v>0</v>
      </c>
      <c r="H24" s="7"/>
      <c r="I24" s="9"/>
    </row>
    <row r="25" spans="1:9">
      <c r="A25" s="2">
        <v>42856.4791666667</v>
      </c>
      <c r="B25" s="3">
        <v>6.16666666666667</v>
      </c>
      <c r="C25" s="3">
        <v>37</v>
      </c>
      <c r="D25" s="4">
        <v>0</v>
      </c>
      <c r="H25" s="7"/>
      <c r="I25" s="9"/>
    </row>
    <row r="26" spans="1:9">
      <c r="A26" s="2">
        <v>42856.5</v>
      </c>
      <c r="B26" s="3">
        <v>6.66666666666667</v>
      </c>
      <c r="C26" s="3">
        <v>37</v>
      </c>
      <c r="D26" s="4">
        <v>1</v>
      </c>
      <c r="H26" s="7"/>
      <c r="I26" s="9"/>
    </row>
    <row r="27" spans="1:9">
      <c r="A27" s="2">
        <v>42856.5208333333</v>
      </c>
      <c r="B27" s="3">
        <v>23.8333333333333</v>
      </c>
      <c r="C27" s="3">
        <v>37</v>
      </c>
      <c r="D27" s="4">
        <v>2</v>
      </c>
      <c r="H27" s="7"/>
      <c r="I27" s="9"/>
    </row>
    <row r="28" spans="1:9">
      <c r="A28" s="2">
        <v>42856.5416666667</v>
      </c>
      <c r="B28" s="3">
        <v>12.6666666666667</v>
      </c>
      <c r="C28" s="3">
        <v>30</v>
      </c>
      <c r="D28" s="4">
        <v>2</v>
      </c>
      <c r="H28" s="7"/>
      <c r="I28" s="9"/>
    </row>
    <row r="29" spans="1:9">
      <c r="A29" s="2">
        <v>42856.5625</v>
      </c>
      <c r="B29" s="3">
        <v>4.33333333333333</v>
      </c>
      <c r="C29" s="3">
        <v>30</v>
      </c>
      <c r="D29" s="4">
        <v>0</v>
      </c>
      <c r="H29" s="7"/>
      <c r="I29" s="9"/>
    </row>
    <row r="30" spans="1:9">
      <c r="A30" s="2">
        <v>42856.5833333333</v>
      </c>
      <c r="B30" s="3">
        <v>5.5</v>
      </c>
      <c r="C30" s="3">
        <v>30</v>
      </c>
      <c r="D30" s="4">
        <v>0</v>
      </c>
      <c r="H30" s="7"/>
      <c r="I30" s="9"/>
    </row>
    <row r="31" spans="1:9">
      <c r="A31" s="2">
        <v>42856.6041666667</v>
      </c>
      <c r="B31" s="3">
        <v>5</v>
      </c>
      <c r="C31" s="3">
        <v>30</v>
      </c>
      <c r="D31" s="4">
        <v>0</v>
      </c>
      <c r="H31" s="7"/>
      <c r="I31" s="9"/>
    </row>
    <row r="32" spans="1:9">
      <c r="A32" s="2">
        <v>42856.625</v>
      </c>
      <c r="B32" s="3">
        <v>4.5</v>
      </c>
      <c r="C32" s="3">
        <v>24</v>
      </c>
      <c r="D32" s="4">
        <v>0</v>
      </c>
      <c r="H32" s="7"/>
      <c r="I32" s="9"/>
    </row>
    <row r="33" spans="1:9">
      <c r="A33" s="2">
        <v>42856.6458333333</v>
      </c>
      <c r="B33" s="3">
        <v>5.66666666666667</v>
      </c>
      <c r="C33" s="3">
        <v>24</v>
      </c>
      <c r="D33" s="4">
        <v>0</v>
      </c>
      <c r="H33" s="7"/>
      <c r="I33" s="9"/>
    </row>
    <row r="34" spans="1:9">
      <c r="A34" s="2">
        <v>42856.6666666667</v>
      </c>
      <c r="B34" s="3">
        <v>5.5</v>
      </c>
      <c r="C34" s="3">
        <v>24</v>
      </c>
      <c r="D34" s="4">
        <v>0</v>
      </c>
      <c r="H34" s="7"/>
      <c r="I34" s="9"/>
    </row>
    <row r="35" spans="1:9">
      <c r="A35" s="2">
        <v>42856.6875</v>
      </c>
      <c r="B35" s="3">
        <v>7.5</v>
      </c>
      <c r="C35" s="3">
        <v>24</v>
      </c>
      <c r="D35" s="4">
        <v>0</v>
      </c>
      <c r="H35" s="7"/>
      <c r="I35" s="9"/>
    </row>
    <row r="36" spans="1:9">
      <c r="A36" s="2">
        <v>42856.7083333333</v>
      </c>
      <c r="B36" s="3">
        <v>7</v>
      </c>
      <c r="C36" s="3">
        <v>20</v>
      </c>
      <c r="D36" s="4">
        <v>0</v>
      </c>
      <c r="H36" s="7"/>
      <c r="I36" s="9"/>
    </row>
    <row r="37" spans="1:9">
      <c r="A37" s="2">
        <v>42856.7291666667</v>
      </c>
      <c r="B37" s="3">
        <v>8.66666666666667</v>
      </c>
      <c r="C37" s="3">
        <v>20</v>
      </c>
      <c r="D37" s="4">
        <v>1</v>
      </c>
      <c r="H37" s="7"/>
      <c r="I37" s="9"/>
    </row>
    <row r="38" spans="1:9">
      <c r="A38" s="2">
        <v>42856.75</v>
      </c>
      <c r="B38" s="3">
        <v>58.6666666666667</v>
      </c>
      <c r="C38" s="3">
        <v>20</v>
      </c>
      <c r="D38" s="4">
        <v>1</v>
      </c>
      <c r="H38" s="7"/>
      <c r="I38" s="10"/>
    </row>
    <row r="39" spans="1:9">
      <c r="A39" s="2">
        <v>42856.7708333333</v>
      </c>
      <c r="B39" s="3">
        <v>49</v>
      </c>
      <c r="C39" s="3">
        <v>20</v>
      </c>
      <c r="D39" s="4">
        <v>1</v>
      </c>
      <c r="H39" s="7"/>
      <c r="I39" s="10"/>
    </row>
    <row r="40" spans="1:9">
      <c r="A40" s="2">
        <v>42856.7916666667</v>
      </c>
      <c r="B40" s="3">
        <v>24.3333333333333</v>
      </c>
      <c r="C40" s="3">
        <v>28</v>
      </c>
      <c r="D40" s="4">
        <v>2</v>
      </c>
      <c r="H40" s="7"/>
      <c r="I40" s="9"/>
    </row>
    <row r="41" spans="1:9">
      <c r="A41" s="2">
        <v>42856.8125</v>
      </c>
      <c r="B41" s="3">
        <v>12.5</v>
      </c>
      <c r="C41" s="3">
        <v>28</v>
      </c>
      <c r="D41" s="4">
        <v>2</v>
      </c>
      <c r="H41" s="7"/>
      <c r="I41" s="9"/>
    </row>
    <row r="42" spans="1:9">
      <c r="A42" s="2">
        <v>42856.8333333333</v>
      </c>
      <c r="B42" s="3">
        <v>8.5</v>
      </c>
      <c r="C42" s="3">
        <v>28</v>
      </c>
      <c r="D42" s="4">
        <v>0</v>
      </c>
      <c r="H42" s="7"/>
      <c r="I42" s="9"/>
    </row>
    <row r="43" spans="1:9">
      <c r="A43" s="2">
        <v>42856.8541666667</v>
      </c>
      <c r="B43" s="3">
        <v>7.83333333333333</v>
      </c>
      <c r="C43" s="3">
        <v>28</v>
      </c>
      <c r="D43" s="4">
        <v>0</v>
      </c>
      <c r="H43" s="7"/>
      <c r="I43" s="10"/>
    </row>
    <row r="44" spans="1:9">
      <c r="A44" s="2">
        <v>42856.875</v>
      </c>
      <c r="B44" s="3">
        <v>6.16666666666667</v>
      </c>
      <c r="C44" s="3">
        <v>22</v>
      </c>
      <c r="D44" s="4">
        <v>0</v>
      </c>
      <c r="H44" s="7"/>
      <c r="I44" s="10"/>
    </row>
    <row r="45" spans="1:9">
      <c r="A45" s="2">
        <v>42856.8958333333</v>
      </c>
      <c r="B45" s="3">
        <v>6.83333333333333</v>
      </c>
      <c r="C45" s="3">
        <v>22</v>
      </c>
      <c r="D45" s="4">
        <v>2</v>
      </c>
      <c r="H45" s="7"/>
      <c r="I45" s="9"/>
    </row>
    <row r="46" spans="1:9">
      <c r="A46" s="2">
        <v>42856.9166666667</v>
      </c>
      <c r="B46" s="3">
        <v>4</v>
      </c>
      <c r="C46" s="3">
        <v>22</v>
      </c>
      <c r="D46" s="4">
        <v>0</v>
      </c>
      <c r="H46" s="7"/>
      <c r="I46" s="9"/>
    </row>
    <row r="47" spans="1:9">
      <c r="A47" s="2">
        <v>42856.9375</v>
      </c>
      <c r="B47" s="3">
        <v>2.83333333333333</v>
      </c>
      <c r="C47" s="3">
        <v>22</v>
      </c>
      <c r="D47" s="4">
        <v>2</v>
      </c>
      <c r="H47" s="7"/>
      <c r="I47" s="9"/>
    </row>
    <row r="48" spans="1:9">
      <c r="A48" s="2">
        <v>42856.9583333333</v>
      </c>
      <c r="B48" s="3">
        <v>1.25</v>
      </c>
      <c r="C48" s="3">
        <v>27</v>
      </c>
      <c r="D48" s="4">
        <v>0</v>
      </c>
      <c r="H48" s="7"/>
      <c r="I48" s="10"/>
    </row>
    <row r="49" spans="1:9">
      <c r="A49" s="2">
        <v>42856.9791666667</v>
      </c>
      <c r="B49" s="3">
        <v>1.25</v>
      </c>
      <c r="C49" s="3">
        <v>27</v>
      </c>
      <c r="D49" s="4">
        <v>0</v>
      </c>
      <c r="H49" s="7"/>
      <c r="I49" s="9"/>
    </row>
    <row r="50" spans="1:9">
      <c r="A50" s="2">
        <v>42857</v>
      </c>
      <c r="B50" s="3">
        <v>1.33333333333333</v>
      </c>
      <c r="C50" s="3">
        <v>27</v>
      </c>
      <c r="D50" s="4">
        <v>0</v>
      </c>
      <c r="H50" s="7"/>
      <c r="I50" s="9"/>
    </row>
    <row r="51" spans="1:9">
      <c r="A51" s="2">
        <v>42857.0208333333</v>
      </c>
      <c r="B51" s="3">
        <v>1</v>
      </c>
      <c r="C51" s="3">
        <v>27</v>
      </c>
      <c r="D51" s="4">
        <v>0</v>
      </c>
      <c r="H51" s="7"/>
      <c r="I51" s="10"/>
    </row>
    <row r="52" spans="1:9">
      <c r="A52" s="2">
        <v>42857.0416666667</v>
      </c>
      <c r="B52" s="3">
        <v>1</v>
      </c>
      <c r="C52" s="3">
        <v>26</v>
      </c>
      <c r="D52" s="4">
        <v>0</v>
      </c>
      <c r="H52" s="7"/>
      <c r="I52" s="9"/>
    </row>
    <row r="53" spans="1:9">
      <c r="A53" s="2">
        <v>42857.0625</v>
      </c>
      <c r="B53" s="3">
        <v>1.33333333333333</v>
      </c>
      <c r="C53" s="3">
        <v>26</v>
      </c>
      <c r="D53" s="4">
        <v>0</v>
      </c>
      <c r="H53" s="7"/>
      <c r="I53" s="9"/>
    </row>
    <row r="54" spans="1:9">
      <c r="A54" s="2">
        <v>42857.0833333333</v>
      </c>
      <c r="B54" s="3">
        <v>1</v>
      </c>
      <c r="C54" s="3">
        <v>26</v>
      </c>
      <c r="D54" s="4">
        <v>0</v>
      </c>
      <c r="H54" s="7"/>
      <c r="I54" s="9"/>
    </row>
    <row r="55" spans="1:9">
      <c r="A55" s="2">
        <v>42857.1041666667</v>
      </c>
      <c r="B55" s="3">
        <v>1</v>
      </c>
      <c r="C55" s="3">
        <v>26</v>
      </c>
      <c r="D55" s="4">
        <v>0</v>
      </c>
      <c r="H55" s="7"/>
      <c r="I55" s="9"/>
    </row>
    <row r="56" spans="1:4">
      <c r="A56" s="2">
        <v>42857.125</v>
      </c>
      <c r="B56" s="3">
        <v>1</v>
      </c>
      <c r="C56" s="3">
        <v>26</v>
      </c>
      <c r="D56">
        <v>2</v>
      </c>
    </row>
    <row r="57" spans="1:9">
      <c r="A57" s="2">
        <v>42857.1458333333</v>
      </c>
      <c r="B57" s="3">
        <v>1</v>
      </c>
      <c r="C57" s="3">
        <v>26</v>
      </c>
      <c r="D57" s="4">
        <v>0</v>
      </c>
      <c r="H57" s="7"/>
      <c r="I57" s="10"/>
    </row>
    <row r="58" spans="1:9">
      <c r="A58" s="2">
        <v>42857.1666666667</v>
      </c>
      <c r="B58" s="3">
        <v>1</v>
      </c>
      <c r="C58" s="3">
        <v>27</v>
      </c>
      <c r="D58" s="4">
        <v>0</v>
      </c>
      <c r="H58" s="7"/>
      <c r="I58" s="10"/>
    </row>
    <row r="59" spans="1:9">
      <c r="A59" s="2">
        <v>42857.1875</v>
      </c>
      <c r="B59" s="3">
        <v>1</v>
      </c>
      <c r="C59" s="3">
        <v>27</v>
      </c>
      <c r="D59" s="4">
        <v>0</v>
      </c>
      <c r="H59" s="7"/>
      <c r="I59" s="9"/>
    </row>
    <row r="60" spans="1:9">
      <c r="A60" s="2">
        <v>42857.2083333333</v>
      </c>
      <c r="B60" s="3">
        <v>1</v>
      </c>
      <c r="C60" s="3">
        <v>28</v>
      </c>
      <c r="D60" s="4">
        <v>0</v>
      </c>
      <c r="H60" s="7"/>
      <c r="I60" s="10"/>
    </row>
    <row r="61" spans="1:9">
      <c r="A61" s="2">
        <v>42857.2291666667</v>
      </c>
      <c r="B61" s="3">
        <v>1.33333333333333</v>
      </c>
      <c r="C61" s="3">
        <v>28</v>
      </c>
      <c r="D61" s="4">
        <v>0</v>
      </c>
      <c r="H61" s="7"/>
      <c r="I61" s="10"/>
    </row>
    <row r="62" spans="1:9">
      <c r="A62" s="2">
        <v>42857.25</v>
      </c>
      <c r="B62" s="3">
        <v>1.25</v>
      </c>
      <c r="C62" s="3">
        <v>28</v>
      </c>
      <c r="D62" s="4">
        <v>0</v>
      </c>
      <c r="H62" s="7"/>
      <c r="I62" s="10"/>
    </row>
    <row r="63" spans="1:9">
      <c r="A63" s="2">
        <v>42857.2708333333</v>
      </c>
      <c r="B63" s="3">
        <v>1.75</v>
      </c>
      <c r="C63" s="3">
        <v>28</v>
      </c>
      <c r="D63" s="4">
        <v>2</v>
      </c>
      <c r="H63" s="7"/>
      <c r="I63" s="10"/>
    </row>
    <row r="64" spans="1:9">
      <c r="A64" s="2">
        <v>42857.2916666667</v>
      </c>
      <c r="B64" s="3">
        <v>1</v>
      </c>
      <c r="C64" s="3">
        <v>22</v>
      </c>
      <c r="D64" s="4">
        <v>0</v>
      </c>
      <c r="H64" s="7"/>
      <c r="I64" s="10"/>
    </row>
    <row r="65" spans="1:9">
      <c r="A65" s="2">
        <v>42857.3125</v>
      </c>
      <c r="B65" s="3">
        <v>1</v>
      </c>
      <c r="C65" s="3">
        <v>22</v>
      </c>
      <c r="D65" s="4">
        <v>0</v>
      </c>
      <c r="H65" s="7"/>
      <c r="I65" s="9"/>
    </row>
    <row r="66" spans="1:9">
      <c r="A66" s="2">
        <v>42857.3333333333</v>
      </c>
      <c r="B66" s="3">
        <v>1</v>
      </c>
      <c r="C66" s="3">
        <v>22</v>
      </c>
      <c r="D66" s="4">
        <v>1</v>
      </c>
      <c r="H66" s="7"/>
      <c r="I66" s="9"/>
    </row>
    <row r="67" spans="1:9">
      <c r="A67" s="2">
        <v>42857.3541666667</v>
      </c>
      <c r="B67" s="3">
        <v>19</v>
      </c>
      <c r="C67" s="3">
        <v>22</v>
      </c>
      <c r="D67" s="4">
        <v>1</v>
      </c>
      <c r="H67" s="7"/>
      <c r="I67" s="10"/>
    </row>
    <row r="68" spans="1:9">
      <c r="A68" s="2">
        <v>42857.375</v>
      </c>
      <c r="B68" s="3">
        <v>53</v>
      </c>
      <c r="C68" s="3">
        <v>56</v>
      </c>
      <c r="D68" s="4">
        <v>0</v>
      </c>
      <c r="H68" s="7"/>
      <c r="I68" s="9"/>
    </row>
    <row r="69" spans="1:9">
      <c r="A69" s="2">
        <v>42857.3958333333</v>
      </c>
      <c r="B69" s="3">
        <v>47.3333333333333</v>
      </c>
      <c r="C69" s="3">
        <v>56</v>
      </c>
      <c r="D69" s="4">
        <v>2</v>
      </c>
      <c r="H69" s="7"/>
      <c r="I69" s="9"/>
    </row>
    <row r="70" spans="1:9">
      <c r="A70" s="2">
        <v>42857.4166666667</v>
      </c>
      <c r="B70" s="3">
        <v>37.1666666666667</v>
      </c>
      <c r="C70" s="3">
        <v>56</v>
      </c>
      <c r="D70" s="4">
        <v>2</v>
      </c>
      <c r="H70" s="7"/>
      <c r="I70" s="9"/>
    </row>
    <row r="71" spans="1:9">
      <c r="A71" s="2">
        <v>42857.4375</v>
      </c>
      <c r="B71" s="3">
        <v>26.5</v>
      </c>
      <c r="C71" s="3">
        <v>56</v>
      </c>
      <c r="D71" s="4">
        <v>2</v>
      </c>
      <c r="H71" s="7"/>
      <c r="I71" s="9"/>
    </row>
    <row r="72" spans="1:9">
      <c r="A72" s="2">
        <v>42857.4583333333</v>
      </c>
      <c r="B72" s="3">
        <v>16.5</v>
      </c>
      <c r="C72" s="3">
        <v>77</v>
      </c>
      <c r="D72" s="4">
        <v>0</v>
      </c>
      <c r="H72" s="7"/>
      <c r="I72" s="9"/>
    </row>
    <row r="73" spans="1:9">
      <c r="A73" s="2">
        <v>42857.4791666667</v>
      </c>
      <c r="B73" s="3">
        <v>17.1666666666667</v>
      </c>
      <c r="C73" s="3">
        <v>77</v>
      </c>
      <c r="D73" s="4">
        <v>0</v>
      </c>
      <c r="H73" s="7"/>
      <c r="I73" s="9"/>
    </row>
    <row r="74" spans="1:9">
      <c r="A74" s="2">
        <v>42857.5</v>
      </c>
      <c r="B74" s="3">
        <v>16.1666666666667</v>
      </c>
      <c r="C74" s="3">
        <v>77</v>
      </c>
      <c r="D74" s="4">
        <v>1</v>
      </c>
      <c r="H74" s="7"/>
      <c r="I74" s="9"/>
    </row>
    <row r="75" spans="1:9">
      <c r="A75" s="2">
        <v>42857.5208333333</v>
      </c>
      <c r="B75" s="3">
        <v>29.6666666666667</v>
      </c>
      <c r="C75" s="3">
        <v>77</v>
      </c>
      <c r="D75" s="4">
        <v>1</v>
      </c>
      <c r="H75" s="7"/>
      <c r="I75" s="9"/>
    </row>
    <row r="76" spans="1:9">
      <c r="A76" s="2">
        <v>42857.5416666667</v>
      </c>
      <c r="B76" s="3">
        <v>44.6666666666667</v>
      </c>
      <c r="C76" s="3">
        <v>76</v>
      </c>
      <c r="D76" s="4">
        <v>0</v>
      </c>
      <c r="H76" s="7"/>
      <c r="I76" s="9"/>
    </row>
    <row r="77" spans="1:9">
      <c r="A77" s="2">
        <v>42857.5625</v>
      </c>
      <c r="B77" s="3">
        <v>48.1666666666667</v>
      </c>
      <c r="C77" s="3">
        <v>76</v>
      </c>
      <c r="D77" s="4">
        <v>0</v>
      </c>
      <c r="H77" s="7"/>
      <c r="I77" s="9"/>
    </row>
    <row r="78" spans="1:9">
      <c r="A78" s="2">
        <v>42857.5833333333</v>
      </c>
      <c r="B78" s="3">
        <v>49.5</v>
      </c>
      <c r="C78" s="3">
        <v>76</v>
      </c>
      <c r="D78" s="4">
        <v>0</v>
      </c>
      <c r="H78" s="7"/>
      <c r="I78" s="10"/>
    </row>
    <row r="79" spans="1:9">
      <c r="A79" s="2">
        <v>42857.6041666667</v>
      </c>
      <c r="B79" s="3">
        <v>54.6666666666667</v>
      </c>
      <c r="C79" s="3">
        <v>76</v>
      </c>
      <c r="D79" s="4">
        <v>1</v>
      </c>
      <c r="H79" s="7"/>
      <c r="I79" s="10"/>
    </row>
    <row r="80" spans="1:9">
      <c r="A80" s="2">
        <v>42857.625</v>
      </c>
      <c r="B80" s="3">
        <v>60</v>
      </c>
      <c r="C80" s="3">
        <v>66</v>
      </c>
      <c r="D80" s="4">
        <v>0</v>
      </c>
      <c r="H80" s="7"/>
      <c r="I80" s="9"/>
    </row>
    <row r="81" spans="1:9">
      <c r="A81" s="2">
        <v>42857.6458333333</v>
      </c>
      <c r="B81" s="3">
        <v>55</v>
      </c>
      <c r="C81" s="3">
        <v>66</v>
      </c>
      <c r="D81" s="4">
        <v>2</v>
      </c>
      <c r="H81" s="7"/>
      <c r="I81" s="10"/>
    </row>
    <row r="82" spans="1:9">
      <c r="A82" s="2">
        <v>42857.6666666667</v>
      </c>
      <c r="B82" s="3">
        <v>39.8333333333333</v>
      </c>
      <c r="C82" s="3">
        <v>66</v>
      </c>
      <c r="D82" s="4">
        <v>0</v>
      </c>
      <c r="H82" s="7"/>
      <c r="I82" s="9"/>
    </row>
    <row r="83" spans="1:9">
      <c r="A83" s="2">
        <v>42857.6875</v>
      </c>
      <c r="B83" s="3">
        <v>32</v>
      </c>
      <c r="C83" s="3">
        <v>66</v>
      </c>
      <c r="D83" s="4">
        <v>0</v>
      </c>
      <c r="H83" s="7"/>
      <c r="I83" s="10"/>
    </row>
    <row r="84" spans="1:9">
      <c r="A84" s="2">
        <v>42857.7083333333</v>
      </c>
      <c r="B84" s="3">
        <v>28</v>
      </c>
      <c r="C84" s="3">
        <v>104</v>
      </c>
      <c r="D84" s="4">
        <v>0</v>
      </c>
      <c r="H84" s="7"/>
      <c r="I84" s="10"/>
    </row>
    <row r="85" spans="1:9">
      <c r="A85" s="2">
        <v>42857.7291666667</v>
      </c>
      <c r="B85" s="3">
        <v>28.6666666666667</v>
      </c>
      <c r="C85" s="3">
        <v>104</v>
      </c>
      <c r="D85" s="4">
        <v>1</v>
      </c>
      <c r="H85" s="7"/>
      <c r="I85" s="10"/>
    </row>
    <row r="86" spans="1:9">
      <c r="A86" s="2">
        <v>42857.75</v>
      </c>
      <c r="B86" s="3">
        <v>61.3333333333333</v>
      </c>
      <c r="C86" s="3">
        <v>104</v>
      </c>
      <c r="D86" s="4">
        <v>2</v>
      </c>
      <c r="H86" s="7"/>
      <c r="I86" s="10"/>
    </row>
    <row r="87" spans="1:9">
      <c r="A87" s="2">
        <v>42857.7708333333</v>
      </c>
      <c r="B87" s="3">
        <v>31.8333333333333</v>
      </c>
      <c r="C87" s="3">
        <v>104</v>
      </c>
      <c r="D87" s="4">
        <v>0</v>
      </c>
      <c r="H87" s="7"/>
      <c r="I87" s="9"/>
    </row>
    <row r="88" spans="1:9">
      <c r="A88" s="2">
        <v>42857.7916666667</v>
      </c>
      <c r="B88" s="3">
        <v>24.5</v>
      </c>
      <c r="C88" s="3">
        <v>72</v>
      </c>
      <c r="D88" s="4">
        <v>0</v>
      </c>
      <c r="H88" s="7"/>
      <c r="I88" s="9"/>
    </row>
    <row r="89" spans="1:9">
      <c r="A89" s="2">
        <v>42857.8125</v>
      </c>
      <c r="B89" s="3">
        <v>20</v>
      </c>
      <c r="C89" s="3">
        <v>72</v>
      </c>
      <c r="D89" s="4">
        <v>0</v>
      </c>
      <c r="H89" s="7"/>
      <c r="I89" s="9"/>
    </row>
    <row r="90" spans="1:9">
      <c r="A90" s="2">
        <v>42857.8333333333</v>
      </c>
      <c r="B90" s="3">
        <v>17.3333333333333</v>
      </c>
      <c r="C90" s="3">
        <v>72</v>
      </c>
      <c r="D90" s="4">
        <v>0</v>
      </c>
      <c r="H90" s="7"/>
      <c r="I90" s="9"/>
    </row>
    <row r="91" spans="1:9">
      <c r="A91" s="2">
        <v>42857.8541666667</v>
      </c>
      <c r="B91" s="3">
        <v>27.1666666666667</v>
      </c>
      <c r="C91" s="3">
        <v>72</v>
      </c>
      <c r="D91" s="4">
        <v>0</v>
      </c>
      <c r="H91" s="7"/>
      <c r="I91" s="9"/>
    </row>
    <row r="92" spans="1:9">
      <c r="A92" s="2">
        <v>42857.875</v>
      </c>
      <c r="B92" s="3">
        <v>36.3333333333333</v>
      </c>
      <c r="C92" s="3">
        <v>47</v>
      </c>
      <c r="D92" s="4">
        <v>0</v>
      </c>
      <c r="H92" s="7"/>
      <c r="I92" s="9"/>
    </row>
    <row r="93" spans="1:9">
      <c r="A93" s="2">
        <v>42857.8958333333</v>
      </c>
      <c r="B93" s="3">
        <v>38.1666666666667</v>
      </c>
      <c r="C93" s="3">
        <v>47</v>
      </c>
      <c r="D93" s="4">
        <v>1</v>
      </c>
      <c r="H93" s="7"/>
      <c r="I93" s="9"/>
    </row>
    <row r="94" spans="1:9">
      <c r="A94" s="2">
        <v>42857.9166666667</v>
      </c>
      <c r="B94" s="3">
        <v>55.5</v>
      </c>
      <c r="C94" s="3">
        <v>47</v>
      </c>
      <c r="D94" s="4">
        <v>0</v>
      </c>
      <c r="H94" s="7"/>
      <c r="I94" s="9"/>
    </row>
    <row r="95" spans="1:9">
      <c r="A95" s="2">
        <v>42857.9375</v>
      </c>
      <c r="B95" s="3">
        <v>57.3333333333333</v>
      </c>
      <c r="C95" s="3">
        <v>47</v>
      </c>
      <c r="D95" s="4">
        <v>0</v>
      </c>
      <c r="H95" s="7"/>
      <c r="I95" s="9"/>
    </row>
    <row r="96" spans="1:9">
      <c r="A96" s="2">
        <v>42857.9583333333</v>
      </c>
      <c r="B96" s="3">
        <v>57.8333333333333</v>
      </c>
      <c r="C96" s="3">
        <v>45</v>
      </c>
      <c r="D96" s="4">
        <v>1</v>
      </c>
      <c r="H96" s="7"/>
      <c r="I96" s="9"/>
    </row>
    <row r="97" spans="1:9">
      <c r="A97" s="2">
        <v>42857.9791666667</v>
      </c>
      <c r="B97" s="3">
        <v>52.3333333333333</v>
      </c>
      <c r="C97" s="3">
        <v>45</v>
      </c>
      <c r="D97" s="4">
        <v>0</v>
      </c>
      <c r="H97" s="7"/>
      <c r="I97" s="9"/>
    </row>
    <row r="98" spans="1:9">
      <c r="A98" s="2">
        <v>42858</v>
      </c>
      <c r="B98" s="3">
        <v>49.5</v>
      </c>
      <c r="C98" s="3">
        <v>45</v>
      </c>
      <c r="D98" s="4">
        <v>0</v>
      </c>
      <c r="H98" s="7"/>
      <c r="I98" s="9"/>
    </row>
    <row r="99" spans="1:9">
      <c r="A99" s="2">
        <v>42858.0208333333</v>
      </c>
      <c r="B99" s="3">
        <v>49.5</v>
      </c>
      <c r="C99" s="3">
        <v>45</v>
      </c>
      <c r="D99" s="4">
        <v>0</v>
      </c>
      <c r="H99" s="7"/>
      <c r="I99" s="9"/>
    </row>
    <row r="100" spans="1:9">
      <c r="A100" s="2">
        <v>42858.0416666667</v>
      </c>
      <c r="B100" s="3">
        <v>51.6666666666667</v>
      </c>
      <c r="C100" s="3">
        <v>55</v>
      </c>
      <c r="D100" s="4">
        <v>2</v>
      </c>
      <c r="H100" s="7"/>
      <c r="I100" s="9"/>
    </row>
    <row r="101" spans="1:9">
      <c r="A101" s="2">
        <v>42858.0625</v>
      </c>
      <c r="B101" s="3">
        <v>41.3333333333333</v>
      </c>
      <c r="C101" s="3">
        <v>55</v>
      </c>
      <c r="D101" s="4">
        <v>0</v>
      </c>
      <c r="H101" s="7"/>
      <c r="I101" s="9"/>
    </row>
    <row r="102" spans="1:9">
      <c r="A102" s="2">
        <v>42858.0833333333</v>
      </c>
      <c r="B102" s="3">
        <v>38.6666666666667</v>
      </c>
      <c r="C102" s="3">
        <v>55</v>
      </c>
      <c r="D102" s="4">
        <v>1</v>
      </c>
      <c r="H102" s="7"/>
      <c r="I102" s="9"/>
    </row>
    <row r="103" spans="1:9">
      <c r="A103" s="2">
        <v>42858.1041666667</v>
      </c>
      <c r="B103" s="3">
        <v>45</v>
      </c>
      <c r="C103" s="3">
        <v>55</v>
      </c>
      <c r="D103" s="4">
        <v>1</v>
      </c>
      <c r="H103" s="7"/>
      <c r="I103" s="9"/>
    </row>
    <row r="104" spans="1:9">
      <c r="A104" s="2">
        <v>42858.125</v>
      </c>
      <c r="B104" s="3">
        <v>56.5</v>
      </c>
      <c r="C104" s="3">
        <v>56.6666666666667</v>
      </c>
      <c r="D104" s="4">
        <v>0</v>
      </c>
      <c r="H104" s="7"/>
      <c r="I104" s="9"/>
    </row>
    <row r="105" spans="1:9">
      <c r="A105" s="2">
        <v>42858.1458333333</v>
      </c>
      <c r="B105" s="3">
        <v>57.6666666666667</v>
      </c>
      <c r="C105" s="3">
        <v>60.6666666666667</v>
      </c>
      <c r="D105" s="4">
        <v>0</v>
      </c>
      <c r="H105" s="7"/>
      <c r="I105" s="9"/>
    </row>
    <row r="106" spans="1:9">
      <c r="A106" s="2">
        <v>42858.1666666667</v>
      </c>
      <c r="B106" s="3">
        <v>57.8333333333333</v>
      </c>
      <c r="C106" s="3">
        <v>64.3333333333333</v>
      </c>
      <c r="D106" s="4">
        <v>1</v>
      </c>
      <c r="H106" s="7"/>
      <c r="I106" s="9"/>
    </row>
    <row r="107" spans="1:9">
      <c r="A107" s="2">
        <v>42858.1875</v>
      </c>
      <c r="B107" s="3">
        <v>62.6666666666667</v>
      </c>
      <c r="C107" s="3">
        <v>68.3333333333333</v>
      </c>
      <c r="D107" s="4">
        <v>1</v>
      </c>
      <c r="H107" s="7"/>
      <c r="I107" s="9"/>
    </row>
    <row r="108" spans="1:9">
      <c r="A108" s="2">
        <v>42858.2083333333</v>
      </c>
      <c r="B108" s="3">
        <v>66.6666666666667</v>
      </c>
      <c r="C108" s="3">
        <v>71</v>
      </c>
      <c r="D108" s="4">
        <v>0</v>
      </c>
      <c r="H108" s="7"/>
      <c r="I108" s="9"/>
    </row>
    <row r="109" spans="1:9">
      <c r="A109" s="2">
        <v>42858.2291666667</v>
      </c>
      <c r="B109" s="3">
        <v>64.5</v>
      </c>
      <c r="C109" s="3">
        <v>71</v>
      </c>
      <c r="D109" s="4">
        <v>0</v>
      </c>
      <c r="H109" s="7"/>
      <c r="I109" s="9"/>
    </row>
    <row r="110" spans="1:9">
      <c r="A110" s="2">
        <v>42858.25</v>
      </c>
      <c r="B110" s="3">
        <v>57.3333333333333</v>
      </c>
      <c r="C110" s="3">
        <v>71</v>
      </c>
      <c r="D110" s="4">
        <v>0</v>
      </c>
      <c r="H110" s="7"/>
      <c r="I110" s="9"/>
    </row>
    <row r="111" spans="1:9">
      <c r="A111" s="2">
        <v>42858.2708333333</v>
      </c>
      <c r="B111" s="3">
        <v>47.3333333333333</v>
      </c>
      <c r="C111" s="3">
        <v>71</v>
      </c>
      <c r="D111" s="4">
        <v>1</v>
      </c>
      <c r="H111" s="7"/>
      <c r="I111" s="9"/>
    </row>
    <row r="112" spans="1:9">
      <c r="A112" s="2">
        <v>42858.2916666667</v>
      </c>
      <c r="B112" s="3">
        <v>52</v>
      </c>
      <c r="C112" s="3">
        <v>55</v>
      </c>
      <c r="D112" s="4">
        <v>2</v>
      </c>
      <c r="H112" s="7"/>
      <c r="I112" s="9"/>
    </row>
    <row r="113" spans="1:9">
      <c r="A113" s="2">
        <v>42858.3125</v>
      </c>
      <c r="B113" s="3">
        <v>40</v>
      </c>
      <c r="C113" s="3">
        <v>55</v>
      </c>
      <c r="D113" s="4">
        <v>2</v>
      </c>
      <c r="H113" s="7"/>
      <c r="I113" s="9"/>
    </row>
    <row r="114" spans="1:9">
      <c r="A114" s="2">
        <v>42858.3333333333</v>
      </c>
      <c r="B114" s="3">
        <v>20.6666666666667</v>
      </c>
      <c r="C114" s="3">
        <v>55</v>
      </c>
      <c r="D114" s="4">
        <v>0</v>
      </c>
      <c r="H114" s="7"/>
      <c r="I114" s="9"/>
    </row>
    <row r="115" spans="1:9">
      <c r="A115" s="2">
        <v>42858.3541666667</v>
      </c>
      <c r="B115" s="3">
        <v>15.8333333333333</v>
      </c>
      <c r="C115" s="3">
        <v>55</v>
      </c>
      <c r="D115" s="4">
        <v>0</v>
      </c>
      <c r="H115" s="7"/>
      <c r="I115" s="9"/>
    </row>
    <row r="116" spans="1:9">
      <c r="A116" s="2">
        <v>42858.375</v>
      </c>
      <c r="B116" s="3">
        <v>12.8333333333333</v>
      </c>
      <c r="C116" s="3">
        <v>42</v>
      </c>
      <c r="D116" s="4">
        <v>2</v>
      </c>
      <c r="H116" s="7"/>
      <c r="I116" s="9"/>
    </row>
    <row r="117" spans="1:9">
      <c r="A117" s="2">
        <v>42858.3958333333</v>
      </c>
      <c r="B117" s="3">
        <v>7.83333333333333</v>
      </c>
      <c r="C117" s="3">
        <v>42</v>
      </c>
      <c r="D117" s="4">
        <v>2</v>
      </c>
      <c r="H117" s="7"/>
      <c r="I117" s="9"/>
    </row>
    <row r="118" spans="1:9">
      <c r="A118" s="2">
        <v>42858.4166666667</v>
      </c>
      <c r="B118" s="3">
        <v>4.66666666666667</v>
      </c>
      <c r="C118" s="3">
        <v>42</v>
      </c>
      <c r="D118" s="4">
        <v>1</v>
      </c>
      <c r="H118" s="7"/>
      <c r="I118" s="9"/>
    </row>
    <row r="119" spans="1:9">
      <c r="A119" s="2">
        <v>42858.4375</v>
      </c>
      <c r="B119" s="3">
        <v>16.3333333333333</v>
      </c>
      <c r="C119" s="3">
        <v>42</v>
      </c>
      <c r="D119" s="4">
        <v>0</v>
      </c>
      <c r="H119" s="7"/>
      <c r="I119" s="9"/>
    </row>
    <row r="120" spans="1:9">
      <c r="A120" s="2">
        <v>42858.4583333333</v>
      </c>
      <c r="B120" s="3">
        <v>14</v>
      </c>
      <c r="C120" s="3">
        <v>24</v>
      </c>
      <c r="D120" s="4">
        <v>0</v>
      </c>
      <c r="H120" s="7"/>
      <c r="I120" s="9"/>
    </row>
    <row r="121" spans="1:9">
      <c r="A121" s="2">
        <v>42858.4791666667</v>
      </c>
      <c r="B121" s="3">
        <v>13.1666666666667</v>
      </c>
      <c r="C121" s="3">
        <v>24</v>
      </c>
      <c r="D121" s="4">
        <v>0</v>
      </c>
      <c r="H121" s="7"/>
      <c r="I121" s="9"/>
    </row>
    <row r="122" spans="1:9">
      <c r="A122" s="2">
        <v>42858.5</v>
      </c>
      <c r="B122" s="3">
        <v>13</v>
      </c>
      <c r="C122" s="3">
        <v>24</v>
      </c>
      <c r="D122" s="4">
        <v>0</v>
      </c>
      <c r="H122" s="7"/>
      <c r="I122" s="9"/>
    </row>
    <row r="123" spans="1:9">
      <c r="A123" s="2">
        <v>42858.5208333333</v>
      </c>
      <c r="B123" s="3">
        <v>13.8333333333333</v>
      </c>
      <c r="C123" s="3">
        <v>24</v>
      </c>
      <c r="D123" s="4">
        <v>0</v>
      </c>
      <c r="H123" s="7"/>
      <c r="I123" s="9"/>
    </row>
    <row r="124" spans="1:9">
      <c r="A124" s="2">
        <v>42858.5416666667</v>
      </c>
      <c r="B124" s="3">
        <v>13.5</v>
      </c>
      <c r="C124" s="3">
        <v>33</v>
      </c>
      <c r="D124" s="4">
        <v>0</v>
      </c>
      <c r="H124" s="7"/>
      <c r="I124" s="9"/>
    </row>
    <row r="125" spans="1:9">
      <c r="A125" s="2">
        <v>42858.5625</v>
      </c>
      <c r="B125" s="3">
        <v>14</v>
      </c>
      <c r="C125" s="3">
        <v>33</v>
      </c>
      <c r="D125" s="4">
        <v>0</v>
      </c>
      <c r="H125" s="7"/>
      <c r="I125" s="9"/>
    </row>
    <row r="126" spans="1:9">
      <c r="A126" s="2">
        <v>42858.5833333333</v>
      </c>
      <c r="B126" s="3">
        <v>12.1666666666667</v>
      </c>
      <c r="C126" s="3">
        <v>33</v>
      </c>
      <c r="D126" s="4">
        <v>0</v>
      </c>
      <c r="H126" s="7"/>
      <c r="I126" s="9"/>
    </row>
    <row r="127" spans="1:9">
      <c r="A127" s="2">
        <v>42858.6041666667</v>
      </c>
      <c r="B127" s="3">
        <v>12.1666666666667</v>
      </c>
      <c r="C127" s="3">
        <v>33</v>
      </c>
      <c r="D127" s="4">
        <v>0</v>
      </c>
      <c r="H127" s="7"/>
      <c r="I127" s="9"/>
    </row>
    <row r="128" spans="1:9">
      <c r="A128" s="2">
        <v>42858.625</v>
      </c>
      <c r="B128" s="3">
        <v>12.6666666666667</v>
      </c>
      <c r="C128" s="3">
        <v>31</v>
      </c>
      <c r="D128" s="4">
        <v>0</v>
      </c>
      <c r="H128" s="7"/>
      <c r="I128" s="9"/>
    </row>
    <row r="129" spans="1:9">
      <c r="A129" s="2">
        <v>42858.6458333333</v>
      </c>
      <c r="B129" s="3">
        <v>12.3333333333333</v>
      </c>
      <c r="C129" s="3">
        <v>31</v>
      </c>
      <c r="D129" s="4">
        <v>0</v>
      </c>
      <c r="H129" s="7"/>
      <c r="I129" s="9"/>
    </row>
    <row r="130" spans="1:9">
      <c r="A130" s="2">
        <v>42858.6666666667</v>
      </c>
      <c r="B130" s="3">
        <v>12.8333333333333</v>
      </c>
      <c r="C130" s="3">
        <v>31</v>
      </c>
      <c r="D130" s="4">
        <v>0</v>
      </c>
      <c r="H130" s="7"/>
      <c r="I130" s="9"/>
    </row>
    <row r="131" spans="1:9">
      <c r="A131" s="2">
        <v>42858.6875</v>
      </c>
      <c r="B131" s="3">
        <v>16.6666666666667</v>
      </c>
      <c r="C131" s="3">
        <v>31</v>
      </c>
      <c r="D131" s="4">
        <v>0</v>
      </c>
      <c r="H131" s="7"/>
      <c r="I131" s="9"/>
    </row>
    <row r="132" spans="1:9">
      <c r="A132" s="2">
        <v>42858.7083333333</v>
      </c>
      <c r="B132" s="3">
        <v>17.1666666666667</v>
      </c>
      <c r="C132" s="3">
        <v>29</v>
      </c>
      <c r="D132" s="4">
        <v>0</v>
      </c>
      <c r="H132" s="7"/>
      <c r="I132" s="10"/>
    </row>
    <row r="133" spans="1:9">
      <c r="A133" s="2">
        <v>42858.7291666667</v>
      </c>
      <c r="B133" s="3">
        <v>19</v>
      </c>
      <c r="C133" s="3">
        <v>29</v>
      </c>
      <c r="D133" s="4">
        <v>0</v>
      </c>
      <c r="H133" s="7"/>
      <c r="I133" s="10"/>
    </row>
    <row r="134" spans="1:9">
      <c r="A134" s="2">
        <v>42858.75</v>
      </c>
      <c r="B134" s="3">
        <v>19.5</v>
      </c>
      <c r="C134" s="3">
        <v>29</v>
      </c>
      <c r="D134" s="4">
        <v>0</v>
      </c>
      <c r="H134" s="7"/>
      <c r="I134" s="10"/>
    </row>
    <row r="135" spans="1:9">
      <c r="A135" s="2">
        <v>42858.7708333333</v>
      </c>
      <c r="B135" s="3">
        <v>15.5</v>
      </c>
      <c r="C135" s="3">
        <v>29</v>
      </c>
      <c r="D135" s="4">
        <v>0</v>
      </c>
      <c r="H135" s="7"/>
      <c r="I135" s="9"/>
    </row>
    <row r="136" spans="1:9">
      <c r="A136" s="2">
        <v>42858.7916666667</v>
      </c>
      <c r="B136" s="3">
        <v>13.1666666666667</v>
      </c>
      <c r="C136" s="3">
        <v>30</v>
      </c>
      <c r="D136" s="4">
        <v>0</v>
      </c>
      <c r="H136" s="7"/>
      <c r="I136" s="9"/>
    </row>
    <row r="137" spans="1:9">
      <c r="A137" s="2">
        <v>42858.8125</v>
      </c>
      <c r="B137" s="3">
        <v>10.3333333333333</v>
      </c>
      <c r="C137" s="3">
        <v>30</v>
      </c>
      <c r="D137" s="4">
        <v>0</v>
      </c>
      <c r="H137" s="7"/>
      <c r="I137" s="10"/>
    </row>
    <row r="138" spans="1:9">
      <c r="A138" s="2">
        <v>42858.8333333333</v>
      </c>
      <c r="B138" s="3">
        <v>11.1666666666667</v>
      </c>
      <c r="C138" s="3">
        <v>30</v>
      </c>
      <c r="D138" s="4">
        <v>1</v>
      </c>
      <c r="H138" s="7"/>
      <c r="I138" s="10"/>
    </row>
    <row r="139" spans="1:9">
      <c r="A139" s="2">
        <v>42858.8541666667</v>
      </c>
      <c r="B139" s="3">
        <v>20.6666666666667</v>
      </c>
      <c r="C139" s="3">
        <v>30</v>
      </c>
      <c r="D139" s="4">
        <v>1</v>
      </c>
      <c r="H139" s="7"/>
      <c r="I139" s="10"/>
    </row>
    <row r="140" spans="1:9">
      <c r="A140" s="2">
        <v>42858.875</v>
      </c>
      <c r="B140" s="3">
        <v>29.5</v>
      </c>
      <c r="C140" s="3">
        <v>34</v>
      </c>
      <c r="D140" s="4">
        <v>0</v>
      </c>
      <c r="H140" s="7"/>
      <c r="I140" s="9"/>
    </row>
    <row r="141" spans="1:9">
      <c r="A141" s="2">
        <v>42858.8958333333</v>
      </c>
      <c r="B141" s="3">
        <v>27.3333333333333</v>
      </c>
      <c r="C141" s="3">
        <v>34</v>
      </c>
      <c r="D141" s="4">
        <v>0</v>
      </c>
      <c r="H141" s="7"/>
      <c r="I141" s="9"/>
    </row>
    <row r="142" spans="1:9">
      <c r="A142" s="2">
        <v>42858.9166666667</v>
      </c>
      <c r="B142" s="3">
        <v>22.6666666666667</v>
      </c>
      <c r="C142" s="3">
        <v>34</v>
      </c>
      <c r="D142" s="4">
        <v>0</v>
      </c>
      <c r="H142" s="7"/>
      <c r="I142" s="10"/>
    </row>
    <row r="143" spans="1:9">
      <c r="A143" s="2">
        <v>42858.9375</v>
      </c>
      <c r="B143" s="3">
        <v>19.6666666666667</v>
      </c>
      <c r="C143" s="3">
        <v>34</v>
      </c>
      <c r="D143" s="4">
        <v>0</v>
      </c>
      <c r="H143" s="7"/>
      <c r="I143" s="9"/>
    </row>
    <row r="144" spans="1:9">
      <c r="A144" s="2">
        <v>42858.9583333333</v>
      </c>
      <c r="B144" s="3">
        <v>18.1666666666667</v>
      </c>
      <c r="C144" s="3">
        <v>26</v>
      </c>
      <c r="D144" s="4">
        <v>0</v>
      </c>
      <c r="H144" s="7"/>
      <c r="I144" s="10"/>
    </row>
    <row r="145" spans="1:9">
      <c r="A145" s="2">
        <v>42858.9791666667</v>
      </c>
      <c r="B145" s="3">
        <v>16.8333333333333</v>
      </c>
      <c r="C145" s="3">
        <v>26</v>
      </c>
      <c r="D145" s="4">
        <v>0</v>
      </c>
      <c r="H145" s="7"/>
      <c r="I145" s="9"/>
    </row>
    <row r="146" spans="1:9">
      <c r="A146" s="2">
        <v>42859</v>
      </c>
      <c r="B146" s="3">
        <v>16.8333333333333</v>
      </c>
      <c r="C146" s="3">
        <v>26</v>
      </c>
      <c r="D146" s="4">
        <v>0</v>
      </c>
      <c r="H146" s="7"/>
      <c r="I146" s="9"/>
    </row>
    <row r="147" spans="1:9">
      <c r="A147" s="2">
        <v>42859.0208333333</v>
      </c>
      <c r="B147" s="3">
        <v>14.8333333333333</v>
      </c>
      <c r="C147" s="3">
        <v>26</v>
      </c>
      <c r="D147" s="4">
        <v>0</v>
      </c>
      <c r="H147" s="7"/>
      <c r="I147" s="9"/>
    </row>
    <row r="148" spans="1:9">
      <c r="A148" s="2">
        <v>42859.0416666667</v>
      </c>
      <c r="B148" s="3">
        <v>13.6666666666667</v>
      </c>
      <c r="C148" s="3">
        <v>28</v>
      </c>
      <c r="D148" s="4">
        <v>1</v>
      </c>
      <c r="H148" s="7"/>
      <c r="I148" s="9"/>
    </row>
    <row r="149" spans="1:9">
      <c r="A149" s="2">
        <v>42859.0625</v>
      </c>
      <c r="B149" s="3">
        <v>16.8333333333333</v>
      </c>
      <c r="C149" s="3">
        <v>28</v>
      </c>
      <c r="D149" s="4">
        <v>0</v>
      </c>
      <c r="H149" s="7"/>
      <c r="I149" s="9"/>
    </row>
    <row r="150" spans="1:9">
      <c r="A150" s="2">
        <v>42859.0833333333</v>
      </c>
      <c r="B150" s="3">
        <v>16.6666666666667</v>
      </c>
      <c r="C150" s="3">
        <v>28</v>
      </c>
      <c r="D150" s="4">
        <v>0</v>
      </c>
      <c r="H150" s="7"/>
      <c r="I150" s="9"/>
    </row>
    <row r="151" spans="1:9">
      <c r="A151" s="2">
        <v>42859.1041666667</v>
      </c>
      <c r="B151" s="3">
        <v>18.1666666666667</v>
      </c>
      <c r="C151" s="3">
        <v>28</v>
      </c>
      <c r="D151" s="4">
        <v>1</v>
      </c>
      <c r="H151" s="7"/>
      <c r="I151" s="9"/>
    </row>
    <row r="152" spans="1:9">
      <c r="A152" s="2">
        <v>42859.125</v>
      </c>
      <c r="B152" s="3">
        <v>30.5</v>
      </c>
      <c r="C152" s="3">
        <v>28.8333333333333</v>
      </c>
      <c r="D152" s="4">
        <v>0</v>
      </c>
      <c r="H152" s="7"/>
      <c r="I152" s="9"/>
    </row>
    <row r="153" spans="1:9">
      <c r="A153" s="2">
        <v>42859.1458333333</v>
      </c>
      <c r="B153" s="3">
        <v>28.5</v>
      </c>
      <c r="C153" s="3">
        <v>30.8333333333333</v>
      </c>
      <c r="D153" s="4">
        <v>1</v>
      </c>
      <c r="H153" s="7"/>
      <c r="I153" s="9"/>
    </row>
    <row r="154" spans="1:9">
      <c r="A154" s="2">
        <v>42859.1666666667</v>
      </c>
      <c r="B154" s="3">
        <v>35.1666666666667</v>
      </c>
      <c r="C154" s="3">
        <v>33.1666666666667</v>
      </c>
      <c r="D154" s="4">
        <v>0</v>
      </c>
      <c r="H154" s="7"/>
      <c r="I154" s="9"/>
    </row>
    <row r="155" spans="1:9">
      <c r="A155" s="2">
        <v>42859.1875</v>
      </c>
      <c r="B155" s="3">
        <v>41.5</v>
      </c>
      <c r="C155" s="3">
        <v>35.1666666666667</v>
      </c>
      <c r="D155" s="4">
        <v>1</v>
      </c>
      <c r="H155" s="7"/>
      <c r="I155" s="9"/>
    </row>
    <row r="156" spans="1:9">
      <c r="A156" s="2">
        <v>42859.2083333333</v>
      </c>
      <c r="B156" s="3">
        <v>35.6666666666667</v>
      </c>
      <c r="C156" s="3">
        <v>37</v>
      </c>
      <c r="D156" s="4">
        <v>1</v>
      </c>
      <c r="H156" s="7"/>
      <c r="I156" s="9"/>
    </row>
    <row r="157" spans="1:9">
      <c r="A157" s="2">
        <v>42859.2291666667</v>
      </c>
      <c r="B157" s="3">
        <v>37.3333333333333</v>
      </c>
      <c r="C157" s="3">
        <v>37</v>
      </c>
      <c r="D157" s="4">
        <v>0</v>
      </c>
      <c r="H157" s="7"/>
      <c r="I157" s="9"/>
    </row>
    <row r="158" spans="1:9">
      <c r="A158" s="2">
        <v>42859.25</v>
      </c>
      <c r="B158" s="3">
        <v>43.6666666666667</v>
      </c>
      <c r="C158" s="3">
        <v>37</v>
      </c>
      <c r="D158" s="4">
        <v>0</v>
      </c>
      <c r="H158" s="7"/>
      <c r="I158" s="10"/>
    </row>
    <row r="159" spans="1:9">
      <c r="A159" s="2">
        <v>42859.2708333333</v>
      </c>
      <c r="B159" s="3">
        <v>38.8333333333333</v>
      </c>
      <c r="C159" s="3">
        <v>37</v>
      </c>
      <c r="D159" s="4">
        <v>0</v>
      </c>
      <c r="H159" s="7"/>
      <c r="I159" s="9"/>
    </row>
    <row r="160" spans="1:9">
      <c r="A160" s="2">
        <v>42859.2916666667</v>
      </c>
      <c r="B160" s="3">
        <v>35.3333333333333</v>
      </c>
      <c r="C160" s="3">
        <v>67</v>
      </c>
      <c r="D160" s="4">
        <v>0</v>
      </c>
      <c r="H160" s="7"/>
      <c r="I160" s="9"/>
    </row>
    <row r="161" spans="1:9">
      <c r="A161" s="2">
        <v>42859.3125</v>
      </c>
      <c r="B161" s="3">
        <v>34.8333333333333</v>
      </c>
      <c r="C161" s="3">
        <v>67</v>
      </c>
      <c r="D161" s="4">
        <v>0</v>
      </c>
      <c r="H161" s="7"/>
      <c r="I161" s="9"/>
    </row>
    <row r="162" spans="1:9">
      <c r="A162" s="2">
        <v>42859.3333333333</v>
      </c>
      <c r="B162" s="3">
        <v>28.3333333333333</v>
      </c>
      <c r="C162" s="3">
        <v>67</v>
      </c>
      <c r="D162" s="4">
        <v>0</v>
      </c>
      <c r="H162" s="7"/>
      <c r="I162" s="9"/>
    </row>
    <row r="163" spans="1:9">
      <c r="A163" s="2">
        <v>42859.3541666667</v>
      </c>
      <c r="B163" s="3">
        <v>25.1666666666667</v>
      </c>
      <c r="C163" s="3">
        <v>67</v>
      </c>
      <c r="D163" s="4">
        <v>0</v>
      </c>
      <c r="H163" s="7"/>
      <c r="I163" s="9"/>
    </row>
    <row r="164" spans="1:9">
      <c r="A164" s="2">
        <v>42859.375</v>
      </c>
      <c r="B164" s="3">
        <v>23.5</v>
      </c>
      <c r="C164" s="3">
        <v>222</v>
      </c>
      <c r="D164" s="4">
        <v>0</v>
      </c>
      <c r="H164" s="7"/>
      <c r="I164" s="9"/>
    </row>
    <row r="165" spans="1:9">
      <c r="A165" s="2">
        <v>42859.3958333333</v>
      </c>
      <c r="B165" s="3">
        <v>21</v>
      </c>
      <c r="C165" s="3">
        <v>222</v>
      </c>
      <c r="D165" s="4">
        <v>0</v>
      </c>
      <c r="H165" s="7"/>
      <c r="I165" s="10"/>
    </row>
    <row r="166" spans="1:9">
      <c r="A166" s="2">
        <v>42859.4166666667</v>
      </c>
      <c r="B166" s="3">
        <v>17.8333333333333</v>
      </c>
      <c r="C166" s="3">
        <v>222</v>
      </c>
      <c r="D166" s="4">
        <v>2</v>
      </c>
      <c r="H166" s="7"/>
      <c r="I166" s="9"/>
    </row>
    <row r="167" spans="1:9">
      <c r="A167" s="2">
        <v>42859.4375</v>
      </c>
      <c r="B167" s="3">
        <v>9.83333333333333</v>
      </c>
      <c r="C167" s="3">
        <v>222</v>
      </c>
      <c r="D167" s="4">
        <v>0</v>
      </c>
      <c r="H167" s="7"/>
      <c r="I167" s="9"/>
    </row>
    <row r="168" spans="1:9">
      <c r="A168" s="2">
        <v>42859.4583333333</v>
      </c>
      <c r="B168" s="3">
        <v>15.5</v>
      </c>
      <c r="C168" s="3">
        <v>481</v>
      </c>
      <c r="D168" s="4">
        <v>0</v>
      </c>
      <c r="H168" s="7"/>
      <c r="I168" s="9"/>
    </row>
    <row r="169" spans="1:9">
      <c r="A169" s="2">
        <v>42859.4791666667</v>
      </c>
      <c r="B169" s="3">
        <v>37</v>
      </c>
      <c r="C169" s="3">
        <v>481</v>
      </c>
      <c r="D169" s="4">
        <v>0</v>
      </c>
      <c r="H169" s="7"/>
      <c r="I169" s="9"/>
    </row>
    <row r="170" spans="1:9">
      <c r="A170" s="2">
        <v>42859.5</v>
      </c>
      <c r="B170" s="3">
        <v>38.8333333333333</v>
      </c>
      <c r="C170" s="3">
        <v>481</v>
      </c>
      <c r="D170" s="4">
        <v>0</v>
      </c>
      <c r="H170" s="7"/>
      <c r="I170" s="9"/>
    </row>
    <row r="171" spans="1:9">
      <c r="A171" s="2">
        <v>42859.5208333333</v>
      </c>
      <c r="B171" s="3">
        <v>39.6666666666667</v>
      </c>
      <c r="C171" s="3">
        <v>481</v>
      </c>
      <c r="D171" s="4">
        <v>0</v>
      </c>
      <c r="H171" s="7"/>
      <c r="I171" s="9"/>
    </row>
    <row r="172" spans="1:9">
      <c r="A172" s="2">
        <v>42859.5416666667</v>
      </c>
      <c r="B172" s="3">
        <v>31.8333333333333</v>
      </c>
      <c r="C172" s="3">
        <v>430</v>
      </c>
      <c r="D172" s="4">
        <v>0</v>
      </c>
      <c r="H172" s="7"/>
      <c r="I172" s="9"/>
    </row>
    <row r="173" spans="1:9">
      <c r="A173" s="2">
        <v>42859.5625</v>
      </c>
      <c r="B173" s="3">
        <v>30.8333333333333</v>
      </c>
      <c r="C173" s="3">
        <v>430</v>
      </c>
      <c r="D173" s="4">
        <v>0</v>
      </c>
      <c r="H173" s="7"/>
      <c r="I173" s="9"/>
    </row>
    <row r="174" spans="1:9">
      <c r="A174" s="2">
        <v>42859.5833333333</v>
      </c>
      <c r="B174" s="3">
        <v>32.8333333333333</v>
      </c>
      <c r="C174" s="3">
        <v>430</v>
      </c>
      <c r="D174" s="4">
        <v>0</v>
      </c>
      <c r="H174" s="7"/>
      <c r="I174" s="9"/>
    </row>
    <row r="175" spans="1:9">
      <c r="A175" s="2">
        <v>42859.6041666667</v>
      </c>
      <c r="B175" s="3">
        <v>29.6666666666667</v>
      </c>
      <c r="C175" s="3">
        <v>430</v>
      </c>
      <c r="D175" s="4">
        <v>0</v>
      </c>
      <c r="H175" s="7"/>
      <c r="I175" s="10"/>
    </row>
    <row r="176" spans="1:9">
      <c r="A176" s="2">
        <v>42859.625</v>
      </c>
      <c r="B176" s="3">
        <v>23.3333333333333</v>
      </c>
      <c r="C176" s="3">
        <v>346</v>
      </c>
      <c r="D176" s="4">
        <v>0</v>
      </c>
      <c r="H176" s="7"/>
      <c r="I176" s="9"/>
    </row>
    <row r="177" spans="1:9">
      <c r="A177" s="2">
        <v>42859.6458333333</v>
      </c>
      <c r="B177" s="3">
        <v>21.1666666666667</v>
      </c>
      <c r="C177" s="3">
        <v>346</v>
      </c>
      <c r="D177" s="4">
        <v>0</v>
      </c>
      <c r="H177" s="7"/>
      <c r="I177" s="10"/>
    </row>
    <row r="178" spans="1:9">
      <c r="A178" s="2">
        <v>42859.6666666667</v>
      </c>
      <c r="B178" s="3">
        <v>26.1666666666667</v>
      </c>
      <c r="C178" s="3">
        <v>346</v>
      </c>
      <c r="D178" s="4">
        <v>0</v>
      </c>
      <c r="H178" s="7"/>
      <c r="I178" s="10"/>
    </row>
    <row r="179" spans="1:9">
      <c r="A179" s="2">
        <v>42859.6875</v>
      </c>
      <c r="B179" s="3">
        <v>23.1666666666667</v>
      </c>
      <c r="C179" s="3">
        <v>346</v>
      </c>
      <c r="D179" s="4">
        <v>0</v>
      </c>
      <c r="H179" s="7"/>
      <c r="I179" s="9"/>
    </row>
    <row r="180" spans="1:9">
      <c r="A180" s="2">
        <v>42859.7083333333</v>
      </c>
      <c r="B180" s="3">
        <v>17.5</v>
      </c>
      <c r="C180" s="3">
        <v>332.333333333333</v>
      </c>
      <c r="D180" s="4">
        <v>0</v>
      </c>
      <c r="H180" s="7"/>
      <c r="I180" s="9"/>
    </row>
    <row r="181" spans="1:9">
      <c r="A181" s="2">
        <v>42859.7291666667</v>
      </c>
      <c r="B181" s="3">
        <v>12.5</v>
      </c>
      <c r="C181" s="3">
        <v>309.666666666667</v>
      </c>
      <c r="D181" s="4">
        <v>0</v>
      </c>
      <c r="H181" s="7"/>
      <c r="I181" s="9"/>
    </row>
    <row r="182" spans="1:9">
      <c r="A182" s="2">
        <v>42859.75</v>
      </c>
      <c r="B182" s="3">
        <v>17.5</v>
      </c>
      <c r="C182" s="3">
        <v>287.333333333333</v>
      </c>
      <c r="D182" s="4">
        <v>0</v>
      </c>
      <c r="H182" s="7"/>
      <c r="I182" s="9"/>
    </row>
    <row r="183" spans="1:9">
      <c r="A183" s="2">
        <v>42859.7708333333</v>
      </c>
      <c r="B183" s="3">
        <v>28.6666666666667</v>
      </c>
      <c r="C183" s="3">
        <v>264.666666666667</v>
      </c>
      <c r="D183" s="4">
        <v>0</v>
      </c>
      <c r="H183" s="7"/>
      <c r="I183" s="9"/>
    </row>
    <row r="184" spans="1:9">
      <c r="A184" s="2">
        <v>42859.7916666667</v>
      </c>
      <c r="B184" s="3">
        <v>21.1666666666667</v>
      </c>
      <c r="C184" s="3">
        <v>252</v>
      </c>
      <c r="D184" s="4">
        <v>2</v>
      </c>
      <c r="H184" s="7"/>
      <c r="I184" s="9"/>
    </row>
    <row r="185" spans="1:9">
      <c r="A185" s="2">
        <v>42859.8125</v>
      </c>
      <c r="B185" s="3">
        <v>13.6666666666667</v>
      </c>
      <c r="C185" s="3">
        <v>252</v>
      </c>
      <c r="D185" s="4">
        <v>0</v>
      </c>
      <c r="H185" s="7"/>
      <c r="I185" s="9"/>
    </row>
    <row r="186" spans="1:9">
      <c r="A186" s="2">
        <v>42859.8333333333</v>
      </c>
      <c r="B186" s="3">
        <v>13.1666666666667</v>
      </c>
      <c r="C186" s="3">
        <v>252</v>
      </c>
      <c r="D186" s="4">
        <v>0</v>
      </c>
      <c r="H186" s="7"/>
      <c r="I186" s="9"/>
    </row>
    <row r="187" spans="1:9">
      <c r="A187" s="2">
        <v>42859.8541666667</v>
      </c>
      <c r="B187" s="3">
        <v>12.8333333333333</v>
      </c>
      <c r="C187" s="3">
        <v>252</v>
      </c>
      <c r="D187" s="4">
        <v>2</v>
      </c>
      <c r="H187" s="7"/>
      <c r="I187" s="9"/>
    </row>
    <row r="188" spans="1:9">
      <c r="A188" s="2">
        <v>42859.875</v>
      </c>
      <c r="B188" s="3">
        <v>8.5</v>
      </c>
      <c r="C188" s="3">
        <v>291</v>
      </c>
      <c r="D188" s="4">
        <v>0</v>
      </c>
      <c r="H188" s="7"/>
      <c r="I188" s="9"/>
    </row>
    <row r="189" spans="1:9">
      <c r="A189" s="2">
        <v>42859.8958333333</v>
      </c>
      <c r="B189" s="3">
        <v>9.83333333333333</v>
      </c>
      <c r="C189" s="3">
        <v>291</v>
      </c>
      <c r="D189" s="4">
        <v>0</v>
      </c>
      <c r="H189" s="7"/>
      <c r="I189" s="9"/>
    </row>
    <row r="190" spans="1:9">
      <c r="A190" s="2">
        <v>42859.9166666667</v>
      </c>
      <c r="B190" s="3">
        <v>10.5</v>
      </c>
      <c r="C190" s="3">
        <v>291</v>
      </c>
      <c r="D190" s="4">
        <v>0</v>
      </c>
      <c r="H190" s="7"/>
      <c r="I190" s="9"/>
    </row>
    <row r="191" spans="1:9">
      <c r="A191" s="2">
        <v>42859.9375</v>
      </c>
      <c r="B191" s="3">
        <v>13</v>
      </c>
      <c r="C191" s="3">
        <v>291</v>
      </c>
      <c r="D191" s="4">
        <v>0</v>
      </c>
      <c r="H191" s="7"/>
      <c r="I191" s="9"/>
    </row>
    <row r="192" spans="1:9">
      <c r="A192" s="2">
        <v>42859.9583333333</v>
      </c>
      <c r="B192" s="3">
        <v>14</v>
      </c>
      <c r="C192" s="3">
        <v>337</v>
      </c>
      <c r="D192" s="4">
        <v>0</v>
      </c>
      <c r="H192" s="7"/>
      <c r="I192" s="9"/>
    </row>
    <row r="193" spans="1:9">
      <c r="A193" s="2">
        <v>42859.9791666667</v>
      </c>
      <c r="B193" s="3">
        <v>21.6666666666667</v>
      </c>
      <c r="C193" s="3">
        <v>337</v>
      </c>
      <c r="D193" s="4">
        <v>0</v>
      </c>
      <c r="H193" s="7"/>
      <c r="I193" s="10"/>
    </row>
    <row r="194" spans="1:9">
      <c r="A194" s="2">
        <v>42860</v>
      </c>
      <c r="B194" s="3">
        <v>15.6666666666667</v>
      </c>
      <c r="C194" s="3">
        <v>337</v>
      </c>
      <c r="D194" s="4">
        <v>0</v>
      </c>
      <c r="H194" s="7"/>
      <c r="I194" s="9"/>
    </row>
    <row r="195" spans="1:9">
      <c r="A195" s="2">
        <v>42860.0208333333</v>
      </c>
      <c r="B195" s="3">
        <v>19.3333333333333</v>
      </c>
      <c r="C195" s="3">
        <v>337</v>
      </c>
      <c r="D195" s="4">
        <v>0</v>
      </c>
      <c r="H195" s="7"/>
      <c r="I195" s="9"/>
    </row>
    <row r="196" spans="1:9">
      <c r="A196" s="2">
        <v>42860.0416666667</v>
      </c>
      <c r="B196" s="3">
        <v>18.1666666666667</v>
      </c>
      <c r="C196" s="3">
        <v>408</v>
      </c>
      <c r="D196" s="4">
        <v>0</v>
      </c>
      <c r="H196" s="7"/>
      <c r="I196" s="9"/>
    </row>
    <row r="197" spans="1:9">
      <c r="A197" s="2">
        <v>42860.0625</v>
      </c>
      <c r="B197" s="3">
        <v>22.8333333333333</v>
      </c>
      <c r="C197" s="3">
        <v>408</v>
      </c>
      <c r="D197" s="4">
        <v>0</v>
      </c>
      <c r="H197" s="7"/>
      <c r="I197" s="10"/>
    </row>
    <row r="198" spans="1:9">
      <c r="A198" s="2">
        <v>42860.0833333333</v>
      </c>
      <c r="B198" s="3">
        <v>17.8333333333333</v>
      </c>
      <c r="C198" s="3">
        <v>408</v>
      </c>
      <c r="D198" s="4">
        <v>0</v>
      </c>
      <c r="H198" s="7"/>
      <c r="I198" s="10"/>
    </row>
    <row r="199" spans="1:9">
      <c r="A199" s="2">
        <v>42860.1041666667</v>
      </c>
      <c r="B199" s="3">
        <v>19.8333333333333</v>
      </c>
      <c r="C199" s="3">
        <v>408</v>
      </c>
      <c r="D199" s="4">
        <v>0</v>
      </c>
      <c r="H199" s="7"/>
      <c r="I199" s="10"/>
    </row>
    <row r="200" spans="1:9">
      <c r="A200" s="2">
        <v>42860.125</v>
      </c>
      <c r="B200" s="3">
        <v>20.1666666666667</v>
      </c>
      <c r="C200" s="3">
        <v>396.5</v>
      </c>
      <c r="D200" s="4">
        <v>0</v>
      </c>
      <c r="H200" s="7"/>
      <c r="I200" s="9"/>
    </row>
    <row r="201" spans="1:9">
      <c r="A201" s="2">
        <v>42860.1458333333</v>
      </c>
      <c r="B201" s="3">
        <v>28.1666666666667</v>
      </c>
      <c r="C201" s="3">
        <v>377.5</v>
      </c>
      <c r="D201" s="4">
        <v>0</v>
      </c>
      <c r="H201" s="7"/>
      <c r="I201" s="9"/>
    </row>
    <row r="202" spans="1:9">
      <c r="A202" s="2">
        <v>42860.1666666667</v>
      </c>
      <c r="B202" s="3">
        <v>43.3333333333333</v>
      </c>
      <c r="C202" s="3">
        <v>358.5</v>
      </c>
      <c r="D202" s="4">
        <v>2</v>
      </c>
      <c r="H202" s="7"/>
      <c r="I202" s="9"/>
    </row>
    <row r="203" spans="1:9">
      <c r="A203" s="2">
        <v>42860.1875</v>
      </c>
      <c r="B203" s="3">
        <v>29.8333333333333</v>
      </c>
      <c r="C203" s="3">
        <v>339.5</v>
      </c>
      <c r="D203" s="4">
        <v>0</v>
      </c>
      <c r="H203" s="7"/>
      <c r="I203" s="9"/>
    </row>
    <row r="204" spans="1:9">
      <c r="A204" s="2">
        <v>42860.2083333333</v>
      </c>
      <c r="B204" s="3">
        <v>23.3333333333333</v>
      </c>
      <c r="C204" s="3">
        <v>329</v>
      </c>
      <c r="D204" s="4">
        <v>0</v>
      </c>
      <c r="H204" s="7"/>
      <c r="I204" s="9"/>
    </row>
    <row r="205" spans="1:9">
      <c r="A205" s="2">
        <v>42860.2291666667</v>
      </c>
      <c r="B205" s="3">
        <v>23.8333333333333</v>
      </c>
      <c r="C205" s="3">
        <v>329</v>
      </c>
      <c r="D205" s="4">
        <v>0</v>
      </c>
      <c r="H205" s="7"/>
      <c r="I205" s="9"/>
    </row>
    <row r="206" spans="1:9">
      <c r="A206" s="2">
        <v>42860.25</v>
      </c>
      <c r="B206" s="3">
        <v>24.5</v>
      </c>
      <c r="C206" s="3">
        <v>329</v>
      </c>
      <c r="D206" s="4">
        <v>0</v>
      </c>
      <c r="H206" s="7"/>
      <c r="I206" s="9"/>
    </row>
    <row r="207" spans="1:9">
      <c r="A207" s="2">
        <v>42860.2708333333</v>
      </c>
      <c r="B207" s="3">
        <v>26.8333333333333</v>
      </c>
      <c r="C207" s="3">
        <v>329</v>
      </c>
      <c r="D207" s="4">
        <v>0</v>
      </c>
      <c r="H207" s="7"/>
      <c r="I207" s="10"/>
    </row>
    <row r="208" spans="1:9">
      <c r="A208" s="2">
        <v>42860.2916666667</v>
      </c>
      <c r="B208" s="3">
        <v>23.1666666666667</v>
      </c>
      <c r="C208" s="3">
        <v>247</v>
      </c>
      <c r="D208" s="4">
        <v>0</v>
      </c>
      <c r="H208" s="7"/>
      <c r="I208" s="9"/>
    </row>
    <row r="209" spans="1:9">
      <c r="A209" s="2">
        <v>42860.3125</v>
      </c>
      <c r="B209" s="3">
        <v>19</v>
      </c>
      <c r="C209" s="3">
        <v>247</v>
      </c>
      <c r="D209" s="4">
        <v>0</v>
      </c>
      <c r="H209" s="7"/>
      <c r="I209" s="9"/>
    </row>
    <row r="210" spans="1:9">
      <c r="A210" s="2">
        <v>42860.3333333333</v>
      </c>
      <c r="B210" s="3">
        <v>14</v>
      </c>
      <c r="C210" s="3">
        <v>247</v>
      </c>
      <c r="D210" s="4">
        <v>0</v>
      </c>
      <c r="H210" s="7"/>
      <c r="I210" s="9"/>
    </row>
    <row r="211" spans="1:9">
      <c r="A211" s="2">
        <v>42860.3541666667</v>
      </c>
      <c r="B211" s="3">
        <v>12.3333333333333</v>
      </c>
      <c r="C211" s="3">
        <v>247</v>
      </c>
      <c r="D211" s="4">
        <v>2</v>
      </c>
      <c r="H211" s="7"/>
      <c r="I211" s="9"/>
    </row>
    <row r="212" spans="1:9">
      <c r="A212" s="2">
        <v>42860.375</v>
      </c>
      <c r="B212" s="3">
        <v>5.66666666666667</v>
      </c>
      <c r="C212" s="3">
        <v>221</v>
      </c>
      <c r="D212" s="4">
        <v>0</v>
      </c>
      <c r="H212" s="7"/>
      <c r="I212" s="9"/>
    </row>
    <row r="213" spans="1:9">
      <c r="A213" s="2">
        <v>42860.3958333333</v>
      </c>
      <c r="B213" s="3">
        <v>5.33333333333333</v>
      </c>
      <c r="C213" s="3">
        <v>221</v>
      </c>
      <c r="D213" s="4">
        <v>2</v>
      </c>
      <c r="H213" s="7"/>
      <c r="I213" s="9"/>
    </row>
    <row r="214" spans="1:9">
      <c r="A214" s="2">
        <v>42860.4166666667</v>
      </c>
      <c r="B214" s="3">
        <v>3</v>
      </c>
      <c r="C214" s="3">
        <v>221</v>
      </c>
      <c r="D214" s="4">
        <v>2</v>
      </c>
      <c r="H214" s="7"/>
      <c r="I214" s="9"/>
    </row>
    <row r="215" spans="1:9">
      <c r="A215" s="2">
        <v>42860.4375</v>
      </c>
      <c r="B215" s="3">
        <v>1</v>
      </c>
      <c r="C215" s="3">
        <v>221</v>
      </c>
      <c r="D215" s="4">
        <v>0</v>
      </c>
      <c r="H215" s="7"/>
      <c r="I215" s="9"/>
    </row>
    <row r="216" spans="1:9">
      <c r="A216" s="2">
        <v>42860.4583333333</v>
      </c>
      <c r="B216" s="3">
        <v>1</v>
      </c>
      <c r="C216" s="3">
        <v>253</v>
      </c>
      <c r="D216" s="4">
        <v>0</v>
      </c>
      <c r="H216" s="7"/>
      <c r="I216" s="9"/>
    </row>
    <row r="217" spans="1:4">
      <c r="A217" s="2">
        <v>42860.4791666667</v>
      </c>
      <c r="B217" s="3">
        <v>7.8</v>
      </c>
      <c r="C217" s="3">
        <v>253</v>
      </c>
      <c r="D217">
        <v>0</v>
      </c>
    </row>
    <row r="218" spans="1:9">
      <c r="A218" s="2">
        <v>42860.5</v>
      </c>
      <c r="B218" s="3">
        <v>15.6666666666667</v>
      </c>
      <c r="C218" s="3">
        <v>253</v>
      </c>
      <c r="D218" s="4">
        <v>0</v>
      </c>
      <c r="H218" s="7"/>
      <c r="I218" s="9"/>
    </row>
    <row r="219" spans="1:9">
      <c r="A219" s="2">
        <v>42860.5208333333</v>
      </c>
      <c r="B219" s="3">
        <v>18.8333333333333</v>
      </c>
      <c r="C219" s="3">
        <v>253</v>
      </c>
      <c r="D219" s="4">
        <v>2</v>
      </c>
      <c r="H219" s="7"/>
      <c r="I219" s="9"/>
    </row>
    <row r="220" spans="1:9">
      <c r="A220" s="2">
        <v>42860.5416666667</v>
      </c>
      <c r="B220" s="3">
        <v>3.83333333333333</v>
      </c>
      <c r="C220" s="3">
        <v>139</v>
      </c>
      <c r="D220" s="4">
        <v>2</v>
      </c>
      <c r="H220" s="7"/>
      <c r="I220" s="9"/>
    </row>
    <row r="221" spans="1:9">
      <c r="A221" s="2">
        <v>42860.5625</v>
      </c>
      <c r="B221" s="3">
        <v>1.5</v>
      </c>
      <c r="C221" s="3">
        <v>139</v>
      </c>
      <c r="D221" s="4">
        <v>2</v>
      </c>
      <c r="H221" s="7"/>
      <c r="I221" s="10"/>
    </row>
    <row r="222" spans="1:9">
      <c r="A222" s="2">
        <v>42860.5833333333</v>
      </c>
      <c r="B222" s="3">
        <v>1</v>
      </c>
      <c r="C222" s="3">
        <v>139</v>
      </c>
      <c r="D222" s="4">
        <v>0</v>
      </c>
      <c r="H222" s="7"/>
      <c r="I222" s="10"/>
    </row>
    <row r="223" spans="1:9">
      <c r="A223" s="2">
        <v>42860.6041666667</v>
      </c>
      <c r="B223" s="3">
        <v>1</v>
      </c>
      <c r="C223" s="3">
        <v>139</v>
      </c>
      <c r="D223" s="4">
        <v>0</v>
      </c>
      <c r="H223" s="7"/>
      <c r="I223" s="9"/>
    </row>
    <row r="224" spans="1:4">
      <c r="A224" s="2">
        <v>42860.625</v>
      </c>
      <c r="B224" s="3">
        <v>1</v>
      </c>
      <c r="C224" s="3">
        <v>90</v>
      </c>
      <c r="D224">
        <v>0</v>
      </c>
    </row>
    <row r="225" spans="1:9">
      <c r="A225" s="2">
        <v>42860.6458333333</v>
      </c>
      <c r="B225" s="3">
        <v>1</v>
      </c>
      <c r="C225" s="3">
        <v>55</v>
      </c>
      <c r="D225" s="4">
        <v>0</v>
      </c>
      <c r="H225" s="7"/>
      <c r="I225" s="9"/>
    </row>
    <row r="226" spans="1:4">
      <c r="A226" s="2">
        <v>42860.6666666667</v>
      </c>
      <c r="B226" s="3">
        <v>1</v>
      </c>
      <c r="C226" s="3">
        <v>60</v>
      </c>
      <c r="D226">
        <v>0</v>
      </c>
    </row>
    <row r="227" spans="1:4">
      <c r="A227" s="2">
        <v>42860.6875</v>
      </c>
      <c r="B227" s="3">
        <v>1</v>
      </c>
      <c r="C227" s="3">
        <v>70</v>
      </c>
      <c r="D227">
        <v>0</v>
      </c>
    </row>
    <row r="228" spans="1:9">
      <c r="A228" s="2">
        <v>42860.7083333333</v>
      </c>
      <c r="B228" s="3">
        <v>1.33333333333333</v>
      </c>
      <c r="C228" s="3">
        <v>81</v>
      </c>
      <c r="D228" s="4">
        <v>0</v>
      </c>
      <c r="H228" s="7"/>
      <c r="I228" s="9"/>
    </row>
    <row r="229" spans="1:9">
      <c r="A229" s="2">
        <v>42860.7291666667</v>
      </c>
      <c r="B229" s="3">
        <v>8</v>
      </c>
      <c r="C229" s="3">
        <v>81</v>
      </c>
      <c r="D229" s="4">
        <v>0</v>
      </c>
      <c r="H229" s="7"/>
      <c r="I229" s="10"/>
    </row>
    <row r="230" spans="1:9">
      <c r="A230" s="2">
        <v>42860.75</v>
      </c>
      <c r="B230" s="3">
        <v>5.83333333333333</v>
      </c>
      <c r="C230" s="3">
        <v>26</v>
      </c>
      <c r="D230" s="4">
        <v>0</v>
      </c>
      <c r="H230" s="7"/>
      <c r="I230" s="10"/>
    </row>
    <row r="231" spans="1:9">
      <c r="A231" s="2">
        <v>42860.7708333333</v>
      </c>
      <c r="B231" s="3">
        <v>6</v>
      </c>
      <c r="C231" s="3">
        <v>26</v>
      </c>
      <c r="D231" s="4">
        <v>2</v>
      </c>
      <c r="H231" s="7"/>
      <c r="I231" s="10"/>
    </row>
    <row r="232" spans="1:9">
      <c r="A232" s="2">
        <v>42860.7916666667</v>
      </c>
      <c r="B232" s="3">
        <v>4</v>
      </c>
      <c r="C232" s="3">
        <v>26</v>
      </c>
      <c r="D232" s="4">
        <v>0</v>
      </c>
      <c r="H232" s="7"/>
      <c r="I232" s="10"/>
    </row>
    <row r="233" spans="1:9">
      <c r="A233" s="2">
        <v>42860.8125</v>
      </c>
      <c r="B233" s="3">
        <v>4</v>
      </c>
      <c r="C233" s="3">
        <v>26</v>
      </c>
      <c r="D233" s="4">
        <v>2</v>
      </c>
      <c r="H233" s="7"/>
      <c r="I233" s="10"/>
    </row>
    <row r="234" spans="1:9">
      <c r="A234" s="2">
        <v>42860.8333333333</v>
      </c>
      <c r="B234" s="3">
        <v>2.66666666666667</v>
      </c>
      <c r="C234" s="3">
        <v>19.3333333333333</v>
      </c>
      <c r="D234" s="4">
        <v>2</v>
      </c>
      <c r="H234" s="7"/>
      <c r="I234" s="10"/>
    </row>
    <row r="235" spans="1:9">
      <c r="A235" s="2">
        <v>42860.8541666667</v>
      </c>
      <c r="B235" s="3">
        <v>1.6</v>
      </c>
      <c r="C235" s="3">
        <v>8.8</v>
      </c>
      <c r="D235" s="4">
        <v>2</v>
      </c>
      <c r="H235" s="7"/>
      <c r="I235" s="10"/>
    </row>
    <row r="236" spans="1:9">
      <c r="A236" s="2">
        <v>42860.875</v>
      </c>
      <c r="B236" s="3">
        <v>1</v>
      </c>
      <c r="C236" s="3">
        <v>3</v>
      </c>
      <c r="D236" s="4">
        <v>0</v>
      </c>
      <c r="H236" s="7"/>
      <c r="I236" s="10"/>
    </row>
    <row r="237" spans="1:9">
      <c r="A237" s="2">
        <v>42860.8958333333</v>
      </c>
      <c r="B237" s="3">
        <v>1</v>
      </c>
      <c r="C237" s="3">
        <v>3</v>
      </c>
      <c r="D237" s="4">
        <v>0</v>
      </c>
      <c r="H237" s="7"/>
      <c r="I237" s="10"/>
    </row>
    <row r="238" spans="1:4">
      <c r="A238" s="2">
        <v>42860.9166666667</v>
      </c>
      <c r="B238" s="3">
        <v>1</v>
      </c>
      <c r="C238" s="3">
        <v>3</v>
      </c>
      <c r="D238">
        <v>0</v>
      </c>
    </row>
    <row r="239" spans="1:9">
      <c r="A239" s="2">
        <v>42860.9375</v>
      </c>
      <c r="B239" s="3">
        <v>1</v>
      </c>
      <c r="C239" s="3">
        <v>3</v>
      </c>
      <c r="D239" s="4">
        <v>0</v>
      </c>
      <c r="H239" s="7"/>
      <c r="I239" s="10"/>
    </row>
    <row r="240" spans="1:9">
      <c r="A240" s="2">
        <v>42860.9583333333</v>
      </c>
      <c r="B240" s="3">
        <v>1.16666666666667</v>
      </c>
      <c r="C240" s="3">
        <v>22</v>
      </c>
      <c r="D240" s="4">
        <v>0</v>
      </c>
      <c r="H240" s="7"/>
      <c r="I240" s="10"/>
    </row>
    <row r="241" spans="1:9">
      <c r="A241" s="2">
        <v>42860.9791666667</v>
      </c>
      <c r="B241" s="3">
        <v>4.5</v>
      </c>
      <c r="C241" s="3">
        <v>22</v>
      </c>
      <c r="D241" s="4">
        <v>0</v>
      </c>
      <c r="H241" s="7"/>
      <c r="I241" s="10"/>
    </row>
    <row r="242" spans="1:9">
      <c r="A242" s="2">
        <v>42861</v>
      </c>
      <c r="B242" s="3">
        <v>6.83333333333333</v>
      </c>
      <c r="C242" s="3">
        <v>22</v>
      </c>
      <c r="D242" s="4">
        <v>0</v>
      </c>
      <c r="H242" s="7"/>
      <c r="I242" s="10"/>
    </row>
    <row r="243" spans="1:9">
      <c r="A243" s="2">
        <v>42861.0208333333</v>
      </c>
      <c r="B243" s="3">
        <v>8.5</v>
      </c>
      <c r="C243" s="3">
        <v>22</v>
      </c>
      <c r="D243" s="4">
        <v>0</v>
      </c>
      <c r="H243" s="7"/>
      <c r="I243" s="9"/>
    </row>
    <row r="244" spans="1:9">
      <c r="A244" s="2">
        <v>42861.0416666667</v>
      </c>
      <c r="B244" s="3">
        <v>9</v>
      </c>
      <c r="C244" s="3">
        <v>35</v>
      </c>
      <c r="D244" s="4">
        <v>0</v>
      </c>
      <c r="H244" s="7"/>
      <c r="I244" s="10"/>
    </row>
    <row r="245" spans="1:9">
      <c r="A245" s="2">
        <v>42861.0625</v>
      </c>
      <c r="B245" s="3">
        <v>7.5</v>
      </c>
      <c r="C245" s="3">
        <v>35</v>
      </c>
      <c r="D245" s="4">
        <v>0</v>
      </c>
      <c r="H245" s="7"/>
      <c r="I245" s="10"/>
    </row>
    <row r="246" spans="1:9">
      <c r="A246" s="2">
        <v>42861.0833333333</v>
      </c>
      <c r="B246" s="3">
        <v>6.83333333333333</v>
      </c>
      <c r="C246" s="3">
        <v>35</v>
      </c>
      <c r="D246" s="4">
        <v>0</v>
      </c>
      <c r="H246" s="7"/>
      <c r="I246" s="10"/>
    </row>
    <row r="247" spans="1:9">
      <c r="A247" s="2">
        <v>42861.1041666667</v>
      </c>
      <c r="B247" s="3">
        <v>5.66666666666667</v>
      </c>
      <c r="C247" s="3">
        <v>35</v>
      </c>
      <c r="D247" s="4">
        <v>0</v>
      </c>
      <c r="H247" s="7"/>
      <c r="I247" s="10"/>
    </row>
    <row r="248" spans="1:9">
      <c r="A248" s="2">
        <v>42861.125</v>
      </c>
      <c r="B248" s="3">
        <v>4.5</v>
      </c>
      <c r="C248" s="3">
        <v>37.5</v>
      </c>
      <c r="D248" s="4">
        <v>0</v>
      </c>
      <c r="H248" s="7"/>
      <c r="I248" s="9"/>
    </row>
    <row r="249" spans="1:9">
      <c r="A249" s="2">
        <v>42861.1458333333</v>
      </c>
      <c r="B249" s="3">
        <v>5.16666666666667</v>
      </c>
      <c r="C249" s="3">
        <v>42.8333333333333</v>
      </c>
      <c r="D249" s="4">
        <v>0</v>
      </c>
      <c r="H249" s="7"/>
      <c r="I249" s="9"/>
    </row>
    <row r="250" spans="1:9">
      <c r="A250" s="2">
        <v>42861.1666666667</v>
      </c>
      <c r="B250" s="3">
        <v>6.33333333333333</v>
      </c>
      <c r="C250" s="3">
        <v>48.1666666666667</v>
      </c>
      <c r="D250" s="4">
        <v>0</v>
      </c>
      <c r="H250" s="7"/>
      <c r="I250" s="9"/>
    </row>
    <row r="251" spans="1:9">
      <c r="A251" s="2">
        <v>42861.1875</v>
      </c>
      <c r="B251" s="3">
        <v>7</v>
      </c>
      <c r="C251" s="3">
        <v>53.5</v>
      </c>
      <c r="D251" s="4">
        <v>0</v>
      </c>
      <c r="H251" s="7"/>
      <c r="I251" s="9"/>
    </row>
    <row r="252" spans="1:9">
      <c r="A252" s="2">
        <v>42861.2083333333</v>
      </c>
      <c r="B252" s="3">
        <v>7</v>
      </c>
      <c r="C252" s="3">
        <v>57</v>
      </c>
      <c r="D252" s="4">
        <v>0</v>
      </c>
      <c r="H252" s="7"/>
      <c r="I252" s="9"/>
    </row>
    <row r="253" spans="1:9">
      <c r="A253" s="2">
        <v>42861.2291666667</v>
      </c>
      <c r="B253" s="3">
        <v>7.5</v>
      </c>
      <c r="C253" s="3">
        <v>57</v>
      </c>
      <c r="D253" s="4">
        <v>0</v>
      </c>
      <c r="H253" s="7"/>
      <c r="I253" s="9"/>
    </row>
    <row r="254" spans="1:9">
      <c r="A254" s="2">
        <v>42861.25</v>
      </c>
      <c r="B254" s="3">
        <v>8.16666666666667</v>
      </c>
      <c r="C254" s="3">
        <v>57</v>
      </c>
      <c r="D254" s="4">
        <v>0</v>
      </c>
      <c r="H254" s="7"/>
      <c r="I254" s="9"/>
    </row>
    <row r="255" spans="1:9">
      <c r="A255" s="2">
        <v>42861.2708333333</v>
      </c>
      <c r="B255" s="3">
        <v>8.83333333333333</v>
      </c>
      <c r="C255" s="3">
        <v>57</v>
      </c>
      <c r="D255" s="4">
        <v>0</v>
      </c>
      <c r="H255" s="7"/>
      <c r="I255" s="9"/>
    </row>
    <row r="256" spans="1:9">
      <c r="A256" s="2">
        <v>42861.2916666667</v>
      </c>
      <c r="B256" s="3">
        <v>9.83333333333333</v>
      </c>
      <c r="C256" s="3">
        <v>45</v>
      </c>
      <c r="D256" s="4">
        <v>0</v>
      </c>
      <c r="H256" s="7"/>
      <c r="I256" s="10"/>
    </row>
    <row r="257" spans="1:9">
      <c r="A257" s="2">
        <v>42861.3125</v>
      </c>
      <c r="B257" s="3">
        <v>13.1666666666667</v>
      </c>
      <c r="C257" s="3">
        <v>45</v>
      </c>
      <c r="D257" s="4">
        <v>1</v>
      </c>
      <c r="H257" s="7"/>
      <c r="I257" s="9"/>
    </row>
    <row r="258" spans="1:9">
      <c r="A258" s="2">
        <v>42861.3333333333</v>
      </c>
      <c r="B258" s="3">
        <v>65.3333333333333</v>
      </c>
      <c r="C258" s="3">
        <v>45</v>
      </c>
      <c r="D258" s="4">
        <v>1</v>
      </c>
      <c r="H258" s="7"/>
      <c r="I258" s="9"/>
    </row>
    <row r="259" spans="1:9">
      <c r="A259" s="2">
        <v>42861.3541666667</v>
      </c>
      <c r="B259" s="3">
        <v>58.5</v>
      </c>
      <c r="C259" s="3">
        <v>45</v>
      </c>
      <c r="D259" s="4">
        <v>1</v>
      </c>
      <c r="H259" s="7"/>
      <c r="I259" s="9"/>
    </row>
    <row r="260" spans="1:9">
      <c r="A260" s="2">
        <v>42861.375</v>
      </c>
      <c r="B260" s="3">
        <v>32.1666666666667</v>
      </c>
      <c r="C260" s="3">
        <v>47</v>
      </c>
      <c r="D260" s="4">
        <v>2</v>
      </c>
      <c r="H260" s="7"/>
      <c r="I260" s="9"/>
    </row>
    <row r="261" spans="1:9">
      <c r="A261" s="2">
        <v>42861.3958333333</v>
      </c>
      <c r="B261" s="3">
        <v>18.8333333333333</v>
      </c>
      <c r="C261" s="3">
        <v>47</v>
      </c>
      <c r="D261" s="4">
        <v>0</v>
      </c>
      <c r="H261" s="7"/>
      <c r="I261" s="9"/>
    </row>
    <row r="262" spans="1:9">
      <c r="A262" s="2">
        <v>42861.4166666667</v>
      </c>
      <c r="B262" s="3">
        <v>17.3333333333333</v>
      </c>
      <c r="C262" s="3">
        <v>47</v>
      </c>
      <c r="D262" s="4">
        <v>0</v>
      </c>
      <c r="H262" s="7"/>
      <c r="I262" s="9"/>
    </row>
    <row r="263" spans="1:9">
      <c r="A263" s="2">
        <v>42861.4375</v>
      </c>
      <c r="B263" s="3">
        <v>15</v>
      </c>
      <c r="C263" s="3">
        <v>47</v>
      </c>
      <c r="D263" s="4">
        <v>0</v>
      </c>
      <c r="H263" s="7"/>
      <c r="I263" s="9"/>
    </row>
    <row r="264" spans="1:9">
      <c r="A264" s="2">
        <v>42861.4583333333</v>
      </c>
      <c r="B264" s="3">
        <v>12.6666666666667</v>
      </c>
      <c r="C264" s="3">
        <v>52</v>
      </c>
      <c r="D264" s="4">
        <v>0</v>
      </c>
      <c r="H264" s="7"/>
      <c r="I264" s="9"/>
    </row>
    <row r="265" spans="1:9">
      <c r="A265" s="2">
        <v>42861.4791666667</v>
      </c>
      <c r="B265" s="3">
        <v>9.16666666666667</v>
      </c>
      <c r="C265" s="3">
        <v>52</v>
      </c>
      <c r="D265" s="4">
        <v>0</v>
      </c>
      <c r="H265" s="7"/>
      <c r="I265" s="9"/>
    </row>
    <row r="266" spans="1:9">
      <c r="A266" s="2">
        <v>42861.5</v>
      </c>
      <c r="B266" s="3">
        <v>9.16666666666667</v>
      </c>
      <c r="C266" s="3">
        <v>52</v>
      </c>
      <c r="D266" s="4">
        <v>0</v>
      </c>
      <c r="H266" s="7"/>
      <c r="I266" s="9"/>
    </row>
    <row r="267" spans="1:9">
      <c r="A267" s="2">
        <v>42861.5208333333</v>
      </c>
      <c r="B267" s="3">
        <v>8.66666666666667</v>
      </c>
      <c r="C267" s="3">
        <v>52</v>
      </c>
      <c r="D267" s="4">
        <v>1</v>
      </c>
      <c r="H267" s="7"/>
      <c r="I267" s="9"/>
    </row>
    <row r="268" spans="1:9">
      <c r="A268" s="2">
        <v>42861.5416666667</v>
      </c>
      <c r="B268" s="3">
        <v>51</v>
      </c>
      <c r="C268" s="3">
        <v>26</v>
      </c>
      <c r="D268" s="4">
        <v>1</v>
      </c>
      <c r="H268" s="7"/>
      <c r="I268" s="9"/>
    </row>
    <row r="269" spans="1:9">
      <c r="A269" s="2">
        <v>42861.5625</v>
      </c>
      <c r="B269" s="3">
        <v>39.8333333333333</v>
      </c>
      <c r="C269" s="3">
        <v>26</v>
      </c>
      <c r="D269" s="4">
        <v>1</v>
      </c>
      <c r="H269" s="7"/>
      <c r="I269" s="9"/>
    </row>
    <row r="270" spans="1:9">
      <c r="A270" s="2">
        <v>42861.5833333333</v>
      </c>
      <c r="B270" s="3">
        <v>17.1666666666667</v>
      </c>
      <c r="C270" s="3">
        <v>26</v>
      </c>
      <c r="D270" s="4">
        <v>2</v>
      </c>
      <c r="H270" s="7"/>
      <c r="I270" s="9"/>
    </row>
    <row r="271" spans="1:9">
      <c r="A271" s="2">
        <v>42861.6041666667</v>
      </c>
      <c r="B271" s="3">
        <v>8.5</v>
      </c>
      <c r="C271" s="3">
        <v>26</v>
      </c>
      <c r="D271" s="4">
        <v>2</v>
      </c>
      <c r="H271" s="7"/>
      <c r="I271" s="9"/>
    </row>
    <row r="272" spans="1:9">
      <c r="A272" s="2">
        <v>42861.625</v>
      </c>
      <c r="B272" s="3">
        <v>5.33333333333333</v>
      </c>
      <c r="C272" s="3">
        <v>36</v>
      </c>
      <c r="D272" s="4">
        <v>2</v>
      </c>
      <c r="H272" s="7"/>
      <c r="I272" s="9"/>
    </row>
    <row r="273" spans="1:9">
      <c r="A273" s="2">
        <v>42861.6458333333</v>
      </c>
      <c r="B273" s="3">
        <v>3.66666666666667</v>
      </c>
      <c r="C273" s="3">
        <v>36</v>
      </c>
      <c r="D273" s="4">
        <v>0</v>
      </c>
      <c r="H273" s="7"/>
      <c r="I273" s="9"/>
    </row>
    <row r="274" spans="1:9">
      <c r="A274" s="2">
        <v>42861.6666666667</v>
      </c>
      <c r="B274" s="3">
        <v>5.5</v>
      </c>
      <c r="C274" s="3">
        <v>36</v>
      </c>
      <c r="D274" s="4">
        <v>0</v>
      </c>
      <c r="H274" s="7"/>
      <c r="I274" s="9"/>
    </row>
    <row r="275" spans="1:9">
      <c r="A275" s="2">
        <v>42861.6875</v>
      </c>
      <c r="B275" s="3">
        <v>5.33333333333333</v>
      </c>
      <c r="C275" s="3">
        <v>36</v>
      </c>
      <c r="D275" s="4">
        <v>0</v>
      </c>
      <c r="H275" s="7"/>
      <c r="I275" s="9"/>
    </row>
    <row r="276" spans="1:9">
      <c r="A276" s="2">
        <v>42861.7083333333</v>
      </c>
      <c r="B276" s="3">
        <v>8.33333333333333</v>
      </c>
      <c r="C276" s="3">
        <v>20</v>
      </c>
      <c r="D276" s="4">
        <v>1</v>
      </c>
      <c r="H276" s="7"/>
      <c r="I276" s="9"/>
    </row>
    <row r="277" spans="1:9">
      <c r="A277" s="2">
        <v>42861.7291666667</v>
      </c>
      <c r="B277" s="3">
        <v>12</v>
      </c>
      <c r="C277" s="3">
        <v>20</v>
      </c>
      <c r="D277" s="4">
        <v>0</v>
      </c>
      <c r="H277" s="7"/>
      <c r="I277" s="9"/>
    </row>
    <row r="278" spans="1:9">
      <c r="A278" s="2">
        <v>42861.75</v>
      </c>
      <c r="B278" s="3">
        <v>9.66666666666667</v>
      </c>
      <c r="C278" s="3">
        <v>20</v>
      </c>
      <c r="D278" s="4">
        <v>0</v>
      </c>
      <c r="H278" s="7"/>
      <c r="I278" s="9"/>
    </row>
    <row r="279" spans="1:9">
      <c r="A279" s="2">
        <v>42861.7708333333</v>
      </c>
      <c r="B279" s="3">
        <v>11.3333333333333</v>
      </c>
      <c r="C279" s="3">
        <v>20</v>
      </c>
      <c r="D279" s="4">
        <v>1</v>
      </c>
      <c r="H279" s="7"/>
      <c r="I279" s="9"/>
    </row>
    <row r="280" spans="1:9">
      <c r="A280" s="2">
        <v>42861.7916666667</v>
      </c>
      <c r="B280" s="3">
        <v>13.6666666666667</v>
      </c>
      <c r="C280" s="3">
        <v>37</v>
      </c>
      <c r="D280" s="4">
        <v>0</v>
      </c>
      <c r="H280" s="7"/>
      <c r="I280" s="9"/>
    </row>
    <row r="281" spans="1:9">
      <c r="A281" s="2">
        <v>42861.8125</v>
      </c>
      <c r="B281" s="3">
        <v>18.1666666666667</v>
      </c>
      <c r="C281" s="3">
        <v>37</v>
      </c>
      <c r="D281" s="4">
        <v>0</v>
      </c>
      <c r="H281" s="7"/>
      <c r="I281" s="9"/>
    </row>
    <row r="282" spans="1:9">
      <c r="A282" s="2">
        <v>42861.8333333333</v>
      </c>
      <c r="B282" s="3">
        <v>16</v>
      </c>
      <c r="C282" s="3">
        <v>37</v>
      </c>
      <c r="D282" s="4">
        <v>0</v>
      </c>
      <c r="H282" s="7"/>
      <c r="I282" s="9"/>
    </row>
    <row r="283" spans="1:9">
      <c r="A283" s="2">
        <v>42861.8541666667</v>
      </c>
      <c r="B283" s="3">
        <v>19.5</v>
      </c>
      <c r="C283" s="3">
        <v>37</v>
      </c>
      <c r="D283" s="4">
        <v>0</v>
      </c>
      <c r="H283" s="7"/>
      <c r="I283" s="9"/>
    </row>
    <row r="284" spans="1:9">
      <c r="A284" s="2">
        <v>42861.875</v>
      </c>
      <c r="B284" s="3">
        <v>22.1666666666667</v>
      </c>
      <c r="C284" s="3">
        <v>56</v>
      </c>
      <c r="D284" s="4">
        <v>0</v>
      </c>
      <c r="H284" s="7"/>
      <c r="I284" s="9"/>
    </row>
    <row r="285" spans="1:9">
      <c r="A285" s="2">
        <v>42861.8958333333</v>
      </c>
      <c r="B285" s="3">
        <v>17.1666666666667</v>
      </c>
      <c r="C285" s="3">
        <v>56</v>
      </c>
      <c r="D285" s="4">
        <v>0</v>
      </c>
      <c r="H285" s="7"/>
      <c r="I285" s="9"/>
    </row>
    <row r="286" spans="1:9">
      <c r="A286" s="2">
        <v>42861.9166666667</v>
      </c>
      <c r="B286" s="3">
        <v>16.3333333333333</v>
      </c>
      <c r="C286" s="3">
        <v>56</v>
      </c>
      <c r="D286" s="4">
        <v>2</v>
      </c>
      <c r="H286" s="7"/>
      <c r="I286" s="9"/>
    </row>
    <row r="287" spans="1:9">
      <c r="A287" s="2">
        <v>42861.9375</v>
      </c>
      <c r="B287" s="3">
        <v>11</v>
      </c>
      <c r="C287" s="3">
        <v>56</v>
      </c>
      <c r="D287" s="4">
        <v>0</v>
      </c>
      <c r="H287" s="7"/>
      <c r="I287" s="9"/>
    </row>
    <row r="288" spans="1:9">
      <c r="A288" s="2">
        <v>42861.9583333333</v>
      </c>
      <c r="B288" s="3">
        <v>9.83333333333333</v>
      </c>
      <c r="C288" s="3">
        <v>36</v>
      </c>
      <c r="D288" s="4">
        <v>0</v>
      </c>
      <c r="H288" s="7"/>
      <c r="I288" s="9"/>
    </row>
    <row r="289" spans="1:9">
      <c r="A289" s="2">
        <v>42861.9791666667</v>
      </c>
      <c r="B289" s="3">
        <v>9.83333333333333</v>
      </c>
      <c r="C289" s="3">
        <v>36</v>
      </c>
      <c r="D289" s="4">
        <v>0</v>
      </c>
      <c r="H289" s="7"/>
      <c r="I289" s="10"/>
    </row>
    <row r="290" spans="1:9">
      <c r="A290" s="2">
        <v>42862</v>
      </c>
      <c r="B290" s="3">
        <v>11.1666666666667</v>
      </c>
      <c r="C290" s="3">
        <v>36</v>
      </c>
      <c r="D290" s="4">
        <v>0</v>
      </c>
      <c r="H290" s="7"/>
      <c r="I290" s="9"/>
    </row>
    <row r="291" spans="1:9">
      <c r="A291" s="2">
        <v>42862.0208333333</v>
      </c>
      <c r="B291" s="3">
        <v>10.3333333333333</v>
      </c>
      <c r="C291" s="3">
        <v>36</v>
      </c>
      <c r="D291" s="4">
        <v>0</v>
      </c>
      <c r="H291" s="7"/>
      <c r="I291" s="9"/>
    </row>
    <row r="292" spans="1:9">
      <c r="A292" s="2">
        <v>42862.0416666667</v>
      </c>
      <c r="B292" s="3">
        <v>9</v>
      </c>
      <c r="C292" s="3">
        <v>63</v>
      </c>
      <c r="D292" s="4">
        <v>0</v>
      </c>
      <c r="H292" s="7"/>
      <c r="I292" s="9"/>
    </row>
    <row r="293" spans="1:9">
      <c r="A293" s="2">
        <v>42862.0625</v>
      </c>
      <c r="B293" s="3">
        <v>8.5</v>
      </c>
      <c r="C293" s="3">
        <v>63</v>
      </c>
      <c r="D293" s="4">
        <v>0</v>
      </c>
      <c r="H293" s="7"/>
      <c r="I293" s="9"/>
    </row>
    <row r="294" spans="1:9">
      <c r="A294" s="2">
        <v>42862.0833333333</v>
      </c>
      <c r="B294" s="3">
        <v>7.33333333333333</v>
      </c>
      <c r="C294" s="3">
        <v>63</v>
      </c>
      <c r="D294" s="4">
        <v>0</v>
      </c>
      <c r="H294" s="7"/>
      <c r="I294" s="9"/>
    </row>
    <row r="295" spans="1:9">
      <c r="A295" s="2">
        <v>42862.1041666667</v>
      </c>
      <c r="B295" s="3">
        <v>11.3333333333333</v>
      </c>
      <c r="C295" s="3">
        <v>63</v>
      </c>
      <c r="D295" s="4">
        <v>0</v>
      </c>
      <c r="H295" s="7"/>
      <c r="I295" s="9"/>
    </row>
    <row r="296" spans="1:9">
      <c r="A296" s="2">
        <v>42862.125</v>
      </c>
      <c r="B296" s="3">
        <v>12</v>
      </c>
      <c r="C296" s="3">
        <v>59.8333333333333</v>
      </c>
      <c r="D296" s="4">
        <v>0</v>
      </c>
      <c r="H296" s="7"/>
      <c r="I296" s="9"/>
    </row>
    <row r="297" spans="1:9">
      <c r="A297" s="2">
        <v>42862.1458333333</v>
      </c>
      <c r="B297" s="3">
        <v>11.8333333333333</v>
      </c>
      <c r="C297" s="3">
        <v>55.1666666666667</v>
      </c>
      <c r="D297" s="4">
        <v>0</v>
      </c>
      <c r="H297" s="7"/>
      <c r="I297" s="9"/>
    </row>
    <row r="298" spans="1:9">
      <c r="A298" s="2">
        <v>42862.1666666667</v>
      </c>
      <c r="B298" s="3">
        <v>12.8333333333333</v>
      </c>
      <c r="C298" s="3">
        <v>50.8333333333333</v>
      </c>
      <c r="D298" s="4">
        <v>0</v>
      </c>
      <c r="H298" s="7"/>
      <c r="I298" s="9"/>
    </row>
    <row r="299" spans="1:9">
      <c r="A299" s="2">
        <v>42862.1875</v>
      </c>
      <c r="B299" s="3">
        <v>13.5</v>
      </c>
      <c r="C299" s="3">
        <v>46.1666666666667</v>
      </c>
      <c r="D299" s="4">
        <v>0</v>
      </c>
      <c r="H299" s="7"/>
      <c r="I299" s="9"/>
    </row>
    <row r="300" spans="1:9">
      <c r="A300" s="2">
        <v>42862.2083333333</v>
      </c>
      <c r="B300" s="3">
        <v>12.3333333333333</v>
      </c>
      <c r="C300" s="3">
        <v>44</v>
      </c>
      <c r="D300" s="4">
        <v>0</v>
      </c>
      <c r="H300" s="7"/>
      <c r="I300" s="9"/>
    </row>
    <row r="301" spans="1:9">
      <c r="A301" s="2">
        <v>42862.2291666667</v>
      </c>
      <c r="B301" s="3">
        <v>10</v>
      </c>
      <c r="C301" s="3">
        <v>44</v>
      </c>
      <c r="D301" s="4">
        <v>0</v>
      </c>
      <c r="H301" s="7"/>
      <c r="I301" s="10"/>
    </row>
    <row r="302" spans="1:9">
      <c r="A302" s="2">
        <v>42862.25</v>
      </c>
      <c r="B302" s="3">
        <v>11.5</v>
      </c>
      <c r="C302" s="3">
        <v>44</v>
      </c>
      <c r="D302" s="4">
        <v>0</v>
      </c>
      <c r="H302" s="7"/>
      <c r="I302" s="10"/>
    </row>
    <row r="303" spans="1:9">
      <c r="A303" s="2">
        <v>42862.2708333333</v>
      </c>
      <c r="B303" s="3">
        <v>10</v>
      </c>
      <c r="C303" s="3">
        <v>44</v>
      </c>
      <c r="D303" s="4">
        <v>0</v>
      </c>
      <c r="H303" s="7"/>
      <c r="I303" s="10"/>
    </row>
    <row r="304" spans="1:9">
      <c r="A304" s="2">
        <v>42862.2916666667</v>
      </c>
      <c r="B304" s="3">
        <v>11</v>
      </c>
      <c r="C304" s="3">
        <v>67</v>
      </c>
      <c r="D304" s="4">
        <v>0</v>
      </c>
      <c r="H304" s="7"/>
      <c r="I304" s="9"/>
    </row>
    <row r="305" spans="1:9">
      <c r="A305" s="2">
        <v>42862.3125</v>
      </c>
      <c r="B305" s="3">
        <v>20.1666666666667</v>
      </c>
      <c r="C305" s="3">
        <v>67</v>
      </c>
      <c r="D305" s="4">
        <v>0</v>
      </c>
      <c r="H305" s="7"/>
      <c r="I305" s="9"/>
    </row>
    <row r="306" spans="1:9">
      <c r="A306" s="2">
        <v>42862.3333333333</v>
      </c>
      <c r="B306" s="3">
        <v>29.1666666666667</v>
      </c>
      <c r="C306" s="3">
        <v>67</v>
      </c>
      <c r="D306" s="4">
        <v>1</v>
      </c>
      <c r="H306" s="7"/>
      <c r="I306" s="10"/>
    </row>
    <row r="307" spans="1:9">
      <c r="A307" s="2">
        <v>42862.3541666667</v>
      </c>
      <c r="B307" s="3">
        <v>38.8333333333333</v>
      </c>
      <c r="C307" s="3">
        <v>67</v>
      </c>
      <c r="D307" s="4">
        <v>0</v>
      </c>
      <c r="H307" s="7"/>
      <c r="I307" s="9"/>
    </row>
    <row r="308" spans="1:9">
      <c r="A308" s="2">
        <v>42862.375</v>
      </c>
      <c r="B308" s="3">
        <v>32.3333333333333</v>
      </c>
      <c r="C308" s="3">
        <v>95</v>
      </c>
      <c r="D308" s="4">
        <v>0</v>
      </c>
      <c r="H308" s="7"/>
      <c r="I308" s="9"/>
    </row>
    <row r="309" spans="1:9">
      <c r="A309" s="2">
        <v>42862.3958333333</v>
      </c>
      <c r="B309" s="3">
        <v>26.5</v>
      </c>
      <c r="C309" s="3">
        <v>95</v>
      </c>
      <c r="D309" s="4">
        <v>2</v>
      </c>
      <c r="H309" s="7"/>
      <c r="I309" s="9"/>
    </row>
    <row r="310" spans="1:9">
      <c r="A310" s="2">
        <v>42862.4166666667</v>
      </c>
      <c r="B310" s="3">
        <v>18.5</v>
      </c>
      <c r="C310" s="3">
        <v>95</v>
      </c>
      <c r="D310" s="4">
        <v>0</v>
      </c>
      <c r="H310" s="7"/>
      <c r="I310" s="10"/>
    </row>
    <row r="311" spans="1:9">
      <c r="A311" s="2">
        <v>42862.4375</v>
      </c>
      <c r="B311" s="3">
        <v>16.6666666666667</v>
      </c>
      <c r="C311" s="3">
        <v>95</v>
      </c>
      <c r="D311" s="4">
        <v>0</v>
      </c>
      <c r="H311" s="7"/>
      <c r="I311" s="10"/>
    </row>
    <row r="312" spans="1:9">
      <c r="A312" s="2">
        <v>42862.4583333333</v>
      </c>
      <c r="B312" s="3">
        <v>17.3333333333333</v>
      </c>
      <c r="C312" s="3">
        <v>70</v>
      </c>
      <c r="D312" s="4">
        <v>0</v>
      </c>
      <c r="H312" s="7"/>
      <c r="I312" s="10"/>
    </row>
    <row r="313" spans="1:9">
      <c r="A313" s="2">
        <v>42862.4791666667</v>
      </c>
      <c r="B313" s="3">
        <v>14.1666666666667</v>
      </c>
      <c r="C313" s="3">
        <v>70</v>
      </c>
      <c r="D313" s="4">
        <v>0</v>
      </c>
      <c r="H313" s="7"/>
      <c r="I313" s="9"/>
    </row>
    <row r="314" spans="1:9">
      <c r="A314" s="2">
        <v>42862.5</v>
      </c>
      <c r="B314" s="3">
        <v>10.8333333333333</v>
      </c>
      <c r="C314" s="3">
        <v>70</v>
      </c>
      <c r="D314" s="4">
        <v>0</v>
      </c>
      <c r="H314" s="7"/>
      <c r="I314" s="10"/>
    </row>
    <row r="315" spans="1:9">
      <c r="A315" s="2">
        <v>42862.5208333333</v>
      </c>
      <c r="B315" s="3">
        <v>14.5</v>
      </c>
      <c r="C315" s="3">
        <v>70</v>
      </c>
      <c r="D315" s="4">
        <v>2</v>
      </c>
      <c r="H315" s="7"/>
      <c r="I315" s="9"/>
    </row>
    <row r="316" spans="1:9">
      <c r="A316" s="2">
        <v>42862.5416666667</v>
      </c>
      <c r="B316" s="3">
        <v>9.5</v>
      </c>
      <c r="C316" s="3">
        <v>41</v>
      </c>
      <c r="D316" s="4">
        <v>2</v>
      </c>
      <c r="H316" s="7"/>
      <c r="I316" s="9"/>
    </row>
    <row r="317" spans="1:9">
      <c r="A317" s="2">
        <v>42862.5625</v>
      </c>
      <c r="B317" s="3">
        <v>6.5</v>
      </c>
      <c r="C317" s="3">
        <v>41</v>
      </c>
      <c r="D317" s="4">
        <v>0</v>
      </c>
      <c r="H317" s="7"/>
      <c r="I317" s="9"/>
    </row>
    <row r="318" spans="1:9">
      <c r="A318" s="2">
        <v>42862.5833333333</v>
      </c>
      <c r="B318" s="3">
        <v>7</v>
      </c>
      <c r="C318" s="3">
        <v>41</v>
      </c>
      <c r="D318" s="4">
        <v>0</v>
      </c>
      <c r="H318" s="7"/>
      <c r="I318" s="9"/>
    </row>
    <row r="319" spans="1:9">
      <c r="A319" s="2">
        <v>42862.6041666667</v>
      </c>
      <c r="B319" s="3">
        <v>6.16666666666667</v>
      </c>
      <c r="C319" s="3">
        <v>41</v>
      </c>
      <c r="D319" s="4">
        <v>0</v>
      </c>
      <c r="H319" s="7"/>
      <c r="I319" s="10"/>
    </row>
    <row r="320" spans="1:9">
      <c r="A320" s="2">
        <v>42862.625</v>
      </c>
      <c r="B320" s="3">
        <v>7</v>
      </c>
      <c r="C320" s="3">
        <v>31</v>
      </c>
      <c r="D320" s="4">
        <v>0</v>
      </c>
      <c r="H320" s="7"/>
      <c r="I320" s="9"/>
    </row>
    <row r="321" spans="1:9">
      <c r="A321" s="2">
        <v>42862.6458333333</v>
      </c>
      <c r="B321" s="3">
        <v>8.66666666666667</v>
      </c>
      <c r="C321" s="3">
        <v>31</v>
      </c>
      <c r="D321" s="4">
        <v>0</v>
      </c>
      <c r="H321" s="7"/>
      <c r="I321" s="10"/>
    </row>
    <row r="322" spans="1:9">
      <c r="A322" s="2">
        <v>42862.6666666667</v>
      </c>
      <c r="B322" s="3">
        <v>7.66666666666667</v>
      </c>
      <c r="C322" s="3">
        <v>31</v>
      </c>
      <c r="D322" s="4">
        <v>0</v>
      </c>
      <c r="H322" s="7"/>
      <c r="I322" s="9"/>
    </row>
    <row r="323" spans="1:9">
      <c r="A323" s="2">
        <v>42862.6875</v>
      </c>
      <c r="B323" s="3">
        <v>6.83333333333333</v>
      </c>
      <c r="C323" s="3">
        <v>31</v>
      </c>
      <c r="D323" s="4">
        <v>0</v>
      </c>
      <c r="H323" s="7"/>
      <c r="I323" s="10"/>
    </row>
    <row r="324" spans="1:9">
      <c r="A324" s="2">
        <v>42862.7083333333</v>
      </c>
      <c r="B324" s="3">
        <v>6.66666666666667</v>
      </c>
      <c r="C324" s="3">
        <v>51</v>
      </c>
      <c r="D324" s="4">
        <v>0</v>
      </c>
      <c r="H324" s="7"/>
      <c r="I324" s="10"/>
    </row>
    <row r="325" spans="1:9">
      <c r="A325" s="2">
        <v>42862.7291666667</v>
      </c>
      <c r="B325" s="3">
        <v>6.5</v>
      </c>
      <c r="C325" s="3">
        <v>51</v>
      </c>
      <c r="D325" s="4">
        <v>0</v>
      </c>
      <c r="H325" s="7"/>
      <c r="I325" s="10"/>
    </row>
    <row r="326" spans="1:9">
      <c r="A326" s="2">
        <v>42862.75</v>
      </c>
      <c r="B326" s="3">
        <v>10</v>
      </c>
      <c r="C326" s="3">
        <v>51</v>
      </c>
      <c r="D326" s="4">
        <v>1</v>
      </c>
      <c r="H326" s="7"/>
      <c r="I326" s="9"/>
    </row>
    <row r="327" spans="1:9">
      <c r="A327" s="2">
        <v>42862.7708333333</v>
      </c>
      <c r="B327" s="3">
        <v>41</v>
      </c>
      <c r="C327" s="3">
        <v>51</v>
      </c>
      <c r="D327" s="4">
        <v>0</v>
      </c>
      <c r="H327" s="7"/>
      <c r="I327" s="10"/>
    </row>
    <row r="328" spans="1:9">
      <c r="A328" s="2">
        <v>42862.7916666667</v>
      </c>
      <c r="B328" s="3">
        <v>38.5</v>
      </c>
      <c r="C328" s="3">
        <v>53</v>
      </c>
      <c r="D328" s="4">
        <v>2</v>
      </c>
      <c r="H328" s="7"/>
      <c r="I328" s="10"/>
    </row>
    <row r="329" spans="1:9">
      <c r="A329" s="2">
        <v>42862.8125</v>
      </c>
      <c r="B329" s="3">
        <v>28.1666666666667</v>
      </c>
      <c r="C329" s="3">
        <v>53</v>
      </c>
      <c r="D329" s="4">
        <v>0</v>
      </c>
      <c r="H329" s="7"/>
      <c r="I329" s="10"/>
    </row>
    <row r="330" spans="1:9">
      <c r="A330" s="2">
        <v>42862.8333333333</v>
      </c>
      <c r="B330" s="3">
        <v>23.5</v>
      </c>
      <c r="C330" s="3">
        <v>53</v>
      </c>
      <c r="D330" s="4">
        <v>0</v>
      </c>
      <c r="H330" s="7"/>
      <c r="I330" s="9"/>
    </row>
    <row r="331" spans="1:9">
      <c r="A331" s="2">
        <v>42862.8541666667</v>
      </c>
      <c r="B331" s="3">
        <v>23.5</v>
      </c>
      <c r="C331" s="3">
        <v>53</v>
      </c>
      <c r="D331" s="4">
        <v>0</v>
      </c>
      <c r="H331" s="7"/>
      <c r="I331" s="9"/>
    </row>
    <row r="332" spans="1:9">
      <c r="A332" s="2">
        <v>42862.875</v>
      </c>
      <c r="B332" s="3">
        <v>25.6666666666667</v>
      </c>
      <c r="C332" s="3">
        <v>75</v>
      </c>
      <c r="D332" s="4">
        <v>0</v>
      </c>
      <c r="H332" s="7"/>
      <c r="I332" s="9"/>
    </row>
    <row r="333" spans="1:9">
      <c r="A333" s="2">
        <v>42862.8958333333</v>
      </c>
      <c r="B333" s="3">
        <v>23.3333333333333</v>
      </c>
      <c r="C333" s="3">
        <v>75</v>
      </c>
      <c r="D333" s="4">
        <v>2</v>
      </c>
      <c r="H333" s="7"/>
      <c r="I333" s="10"/>
    </row>
    <row r="334" spans="1:9">
      <c r="A334" s="2">
        <v>42862.9166666667</v>
      </c>
      <c r="B334" s="3">
        <v>14.3333333333333</v>
      </c>
      <c r="C334" s="3">
        <v>75</v>
      </c>
      <c r="D334" s="4">
        <v>0</v>
      </c>
      <c r="H334" s="7"/>
      <c r="I334" s="10"/>
    </row>
    <row r="335" spans="1:9">
      <c r="A335" s="2">
        <v>42862.9375</v>
      </c>
      <c r="B335" s="3">
        <v>11.3333333333333</v>
      </c>
      <c r="C335" s="3">
        <v>75</v>
      </c>
      <c r="D335" s="4">
        <v>2</v>
      </c>
      <c r="H335" s="7"/>
      <c r="I335" s="9"/>
    </row>
    <row r="336" spans="1:4">
      <c r="A336" s="2">
        <v>42862.9583333333</v>
      </c>
      <c r="B336" s="3">
        <v>18</v>
      </c>
      <c r="C336" s="3">
        <v>90</v>
      </c>
      <c r="D336">
        <v>0</v>
      </c>
    </row>
    <row r="337" spans="1:4">
      <c r="A337" s="2">
        <v>42862.9791666667</v>
      </c>
      <c r="B337" s="3">
        <v>28</v>
      </c>
      <c r="C337" s="3">
        <v>110</v>
      </c>
      <c r="D337">
        <v>0</v>
      </c>
    </row>
    <row r="338" hidden="1" spans="1:9">
      <c r="A338" s="2">
        <v>42863.4583333333</v>
      </c>
      <c r="B338" s="3">
        <v>34</v>
      </c>
      <c r="C338" s="3">
        <v>135</v>
      </c>
      <c r="D338" s="4">
        <v>0</v>
      </c>
      <c r="H338" s="7"/>
      <c r="I338" s="9"/>
    </row>
    <row r="339" hidden="1" spans="1:9">
      <c r="A339" s="2">
        <v>42863.4791666667</v>
      </c>
      <c r="B339" s="3">
        <v>31.5</v>
      </c>
      <c r="C339" s="3">
        <v>135</v>
      </c>
      <c r="D339" s="4">
        <v>0</v>
      </c>
      <c r="H339" s="7"/>
      <c r="I339" s="10"/>
    </row>
    <row r="340" hidden="1" spans="1:9">
      <c r="A340" s="2">
        <v>42863.5</v>
      </c>
      <c r="B340" s="3">
        <v>31.6666666666667</v>
      </c>
      <c r="C340" s="3">
        <v>135</v>
      </c>
      <c r="D340" s="4">
        <v>0</v>
      </c>
      <c r="H340" s="7"/>
      <c r="I340" s="10"/>
    </row>
    <row r="341" hidden="1" spans="1:9">
      <c r="A341" s="2">
        <v>42863.5208333333</v>
      </c>
      <c r="B341" s="3">
        <v>28.8333333333333</v>
      </c>
      <c r="C341" s="3">
        <v>135</v>
      </c>
      <c r="D341" s="4">
        <v>0</v>
      </c>
      <c r="H341" s="7"/>
      <c r="I341" s="9"/>
    </row>
    <row r="342" hidden="1" spans="1:9">
      <c r="A342" s="2">
        <v>42863.5416666667</v>
      </c>
      <c r="B342" s="3">
        <v>21.8333333333333</v>
      </c>
      <c r="C342" s="3">
        <v>92</v>
      </c>
      <c r="D342" s="4">
        <v>0</v>
      </c>
      <c r="H342" s="7"/>
      <c r="I342" s="9"/>
    </row>
    <row r="343" hidden="1" spans="1:9">
      <c r="A343" s="2">
        <v>42863.5625</v>
      </c>
      <c r="B343" s="3">
        <v>18.6666666666667</v>
      </c>
      <c r="C343" s="3">
        <v>92</v>
      </c>
      <c r="D343" s="4">
        <v>0</v>
      </c>
      <c r="H343" s="7"/>
      <c r="I343" s="9"/>
    </row>
    <row r="344" hidden="1" spans="1:9">
      <c r="A344" s="2">
        <v>42863.5833333333</v>
      </c>
      <c r="B344" s="3">
        <v>15.8333333333333</v>
      </c>
      <c r="C344" s="3">
        <v>92</v>
      </c>
      <c r="D344" s="4">
        <v>0</v>
      </c>
      <c r="H344" s="7"/>
      <c r="I344" s="9"/>
    </row>
    <row r="345" hidden="1" spans="1:9">
      <c r="A345" s="2">
        <v>42863.6041666667</v>
      </c>
      <c r="B345" s="3">
        <v>13</v>
      </c>
      <c r="C345" s="3">
        <v>92</v>
      </c>
      <c r="D345" s="4">
        <v>0</v>
      </c>
      <c r="H345" s="7"/>
      <c r="I345" s="9"/>
    </row>
    <row r="346" hidden="1" spans="1:9">
      <c r="A346" s="2">
        <v>42863.625</v>
      </c>
      <c r="B346" s="3">
        <v>11.8333333333333</v>
      </c>
      <c r="C346" s="3">
        <v>45</v>
      </c>
      <c r="D346" s="4">
        <v>0</v>
      </c>
      <c r="H346" s="7"/>
      <c r="I346" s="9"/>
    </row>
    <row r="347" hidden="1" spans="1:9">
      <c r="A347" s="2">
        <v>42863.6458333333</v>
      </c>
      <c r="B347" s="3">
        <v>12</v>
      </c>
      <c r="C347" s="3">
        <v>45</v>
      </c>
      <c r="D347" s="4">
        <v>0</v>
      </c>
      <c r="H347" s="7"/>
      <c r="I347" s="9"/>
    </row>
    <row r="348" hidden="1" spans="1:9">
      <c r="A348" s="2">
        <v>42863.6666666667</v>
      </c>
      <c r="B348" s="3">
        <v>13.1666666666667</v>
      </c>
      <c r="C348" s="3">
        <v>45</v>
      </c>
      <c r="D348" s="4">
        <v>0</v>
      </c>
      <c r="H348" s="7"/>
      <c r="I348" s="9"/>
    </row>
    <row r="349" hidden="1" spans="1:9">
      <c r="A349" s="2">
        <v>42863.6875</v>
      </c>
      <c r="B349" s="3">
        <v>13.6666666666667</v>
      </c>
      <c r="C349" s="3">
        <v>45</v>
      </c>
      <c r="D349" s="4">
        <v>0</v>
      </c>
      <c r="H349" s="7"/>
      <c r="I349" s="9"/>
    </row>
    <row r="350" hidden="1" spans="1:9">
      <c r="A350" s="2">
        <v>42863.7083333333</v>
      </c>
      <c r="B350" s="3">
        <v>17.1666666666667</v>
      </c>
      <c r="C350" s="3">
        <v>34</v>
      </c>
      <c r="D350" s="4">
        <v>1</v>
      </c>
      <c r="H350" s="7"/>
      <c r="I350" s="9"/>
    </row>
    <row r="351" hidden="1" spans="1:9">
      <c r="A351" s="2">
        <v>42863.7291666667</v>
      </c>
      <c r="B351" s="3">
        <v>28.3333333333333</v>
      </c>
      <c r="C351" s="3">
        <v>34</v>
      </c>
      <c r="D351" s="4">
        <v>0</v>
      </c>
      <c r="H351" s="7"/>
      <c r="I351" s="9"/>
    </row>
    <row r="352" hidden="1" spans="1:9">
      <c r="A352" s="2">
        <v>42863.75</v>
      </c>
      <c r="B352" s="3">
        <v>28.3333333333333</v>
      </c>
      <c r="C352" s="3">
        <v>34</v>
      </c>
      <c r="D352" s="4">
        <v>1</v>
      </c>
      <c r="H352" s="7"/>
      <c r="I352" s="9"/>
    </row>
    <row r="353" hidden="1" spans="1:9">
      <c r="A353" s="2">
        <v>42863.7708333333</v>
      </c>
      <c r="B353" s="3">
        <v>32.1666666666667</v>
      </c>
      <c r="C353" s="3">
        <v>34</v>
      </c>
      <c r="D353" s="4">
        <v>1</v>
      </c>
      <c r="H353" s="7"/>
      <c r="I353" s="10"/>
    </row>
    <row r="354" hidden="1" spans="1:9">
      <c r="A354" s="2">
        <v>42863.7916666667</v>
      </c>
      <c r="B354" s="3">
        <v>37.6666666666667</v>
      </c>
      <c r="C354" s="3">
        <v>64</v>
      </c>
      <c r="D354" s="4">
        <v>0</v>
      </c>
      <c r="H354" s="7"/>
      <c r="I354" s="10"/>
    </row>
    <row r="355" hidden="1" spans="1:9">
      <c r="A355" s="2">
        <v>42863.8125</v>
      </c>
      <c r="B355" s="3">
        <v>30.5</v>
      </c>
      <c r="C355" s="3">
        <v>64</v>
      </c>
      <c r="D355" s="4">
        <v>2</v>
      </c>
      <c r="H355" s="7"/>
      <c r="I355" s="10"/>
    </row>
    <row r="356" hidden="1" spans="1:9">
      <c r="A356" s="2">
        <v>42863.8333333333</v>
      </c>
      <c r="B356" s="3">
        <v>17.3333333333333</v>
      </c>
      <c r="C356" s="3">
        <v>64</v>
      </c>
      <c r="D356" s="4">
        <v>0</v>
      </c>
      <c r="H356" s="7"/>
      <c r="I356" s="10"/>
    </row>
    <row r="357" hidden="1" spans="1:9">
      <c r="A357" s="2">
        <v>42863.8541666667</v>
      </c>
      <c r="B357" s="3">
        <v>13.6666666666667</v>
      </c>
      <c r="C357" s="3">
        <v>64</v>
      </c>
      <c r="D357" s="4">
        <v>0</v>
      </c>
      <c r="H357" s="7"/>
      <c r="I357" s="10"/>
    </row>
    <row r="358" hidden="1" spans="1:9">
      <c r="A358" s="2">
        <v>42863.875</v>
      </c>
      <c r="B358" s="3">
        <v>10</v>
      </c>
      <c r="C358" s="3">
        <v>90</v>
      </c>
      <c r="D358" s="4">
        <v>0</v>
      </c>
      <c r="H358" s="7"/>
      <c r="I358" s="10"/>
    </row>
    <row r="359" hidden="1" spans="1:9">
      <c r="A359" s="2">
        <v>42863.8958333333</v>
      </c>
      <c r="B359" s="3">
        <v>14.3333333333333</v>
      </c>
      <c r="C359" s="3">
        <v>90</v>
      </c>
      <c r="D359" s="4">
        <v>0</v>
      </c>
      <c r="H359" s="7"/>
      <c r="I359" s="10"/>
    </row>
    <row r="360" hidden="1" spans="1:9">
      <c r="A360" s="2">
        <v>42863.9166666667</v>
      </c>
      <c r="B360" s="3">
        <v>16.3333333333333</v>
      </c>
      <c r="C360" s="3">
        <v>90</v>
      </c>
      <c r="D360" s="4">
        <v>0</v>
      </c>
      <c r="H360" s="7"/>
      <c r="I360" s="10"/>
    </row>
    <row r="361" hidden="1" spans="1:9">
      <c r="A361" s="2">
        <v>42863.9375</v>
      </c>
      <c r="B361" s="3">
        <v>17.8333333333333</v>
      </c>
      <c r="C361" s="3">
        <v>90</v>
      </c>
      <c r="D361" s="4">
        <v>0</v>
      </c>
      <c r="H361" s="7"/>
      <c r="I361" s="10"/>
    </row>
    <row r="362" hidden="1" spans="1:9">
      <c r="A362" s="2">
        <v>42863.9583333333</v>
      </c>
      <c r="B362" s="3">
        <v>19.1666666666667</v>
      </c>
      <c r="C362" s="3">
        <v>50</v>
      </c>
      <c r="D362" s="4">
        <v>0</v>
      </c>
      <c r="H362" s="7"/>
      <c r="I362" s="9"/>
    </row>
    <row r="363" hidden="1" spans="1:9">
      <c r="A363" s="2">
        <v>42863.9791666667</v>
      </c>
      <c r="B363" s="3">
        <v>24.8333333333333</v>
      </c>
      <c r="C363" s="3">
        <v>50</v>
      </c>
      <c r="D363" s="4">
        <v>0</v>
      </c>
      <c r="H363" s="7"/>
      <c r="I363" s="9"/>
    </row>
    <row r="364" hidden="1" spans="1:9">
      <c r="A364" s="2">
        <v>42864</v>
      </c>
      <c r="B364" s="3">
        <v>26.8333333333333</v>
      </c>
      <c r="C364" s="3">
        <v>50</v>
      </c>
      <c r="D364" s="4">
        <v>0</v>
      </c>
      <c r="H364" s="7"/>
      <c r="I364" s="10"/>
    </row>
    <row r="365" hidden="1" spans="1:9">
      <c r="A365" s="2">
        <v>42864.0208333333</v>
      </c>
      <c r="B365" s="3">
        <v>28</v>
      </c>
      <c r="C365" s="3">
        <v>50</v>
      </c>
      <c r="D365" s="4">
        <v>0</v>
      </c>
      <c r="H365" s="7"/>
      <c r="I365" s="10"/>
    </row>
    <row r="366" hidden="1" spans="1:9">
      <c r="A366" s="2">
        <v>42864.0416666667</v>
      </c>
      <c r="B366" s="3">
        <v>27.1666666666667</v>
      </c>
      <c r="C366" s="3">
        <v>51</v>
      </c>
      <c r="D366" s="4">
        <v>0</v>
      </c>
      <c r="H366" s="7"/>
      <c r="I366" s="10"/>
    </row>
    <row r="367" hidden="1" spans="1:9">
      <c r="A367" s="2">
        <v>42864.0625</v>
      </c>
      <c r="B367" s="3">
        <v>27.5</v>
      </c>
      <c r="C367" s="3">
        <v>51</v>
      </c>
      <c r="D367" s="4">
        <v>0</v>
      </c>
      <c r="H367" s="7"/>
      <c r="I367" s="9"/>
    </row>
    <row r="368" hidden="1" spans="1:9">
      <c r="A368" s="2">
        <v>42864.0833333333</v>
      </c>
      <c r="B368" s="3">
        <v>26.3333333333333</v>
      </c>
      <c r="C368" s="3">
        <v>51</v>
      </c>
      <c r="D368" s="4">
        <v>0</v>
      </c>
      <c r="H368" s="7"/>
      <c r="I368" s="9"/>
    </row>
    <row r="369" hidden="1" spans="1:9">
      <c r="A369" s="2">
        <v>42864.1041666667</v>
      </c>
      <c r="B369" s="3">
        <v>23.3333333333333</v>
      </c>
      <c r="C369" s="3">
        <v>51</v>
      </c>
      <c r="D369" s="4">
        <v>0</v>
      </c>
      <c r="H369" s="7"/>
      <c r="I369" s="9"/>
    </row>
    <row r="370" hidden="1" spans="1:9">
      <c r="A370" s="2">
        <v>42864.125</v>
      </c>
      <c r="B370" s="3">
        <v>23.6666666666667</v>
      </c>
      <c r="C370" s="3">
        <v>50</v>
      </c>
      <c r="D370" s="4">
        <v>0</v>
      </c>
      <c r="H370" s="7"/>
      <c r="I370" s="10"/>
    </row>
    <row r="371" hidden="1" spans="1:9">
      <c r="A371" s="2">
        <v>42864.1458333333</v>
      </c>
      <c r="B371" s="3">
        <v>23.6666666666667</v>
      </c>
      <c r="C371" s="3">
        <v>50</v>
      </c>
      <c r="D371" s="4">
        <v>0</v>
      </c>
      <c r="H371" s="7"/>
      <c r="I371" s="10"/>
    </row>
    <row r="372" hidden="1" spans="1:9">
      <c r="A372" s="2">
        <v>42864.1666666667</v>
      </c>
      <c r="B372" s="3">
        <v>20.5</v>
      </c>
      <c r="C372" s="3">
        <v>50</v>
      </c>
      <c r="D372" s="4">
        <v>0</v>
      </c>
      <c r="H372" s="7"/>
      <c r="I372" s="9"/>
    </row>
    <row r="373" hidden="1" spans="1:9">
      <c r="A373" s="2">
        <v>42864.1875</v>
      </c>
      <c r="B373" s="3">
        <v>19</v>
      </c>
      <c r="C373" s="3">
        <v>50</v>
      </c>
      <c r="D373" s="4">
        <v>0</v>
      </c>
      <c r="H373" s="7"/>
      <c r="I373" s="10"/>
    </row>
    <row r="374" hidden="1" spans="1:9">
      <c r="A374" s="2">
        <v>42864.2083333333</v>
      </c>
      <c r="B374" s="3">
        <v>23.5</v>
      </c>
      <c r="C374" s="3">
        <v>50</v>
      </c>
      <c r="D374" s="4">
        <v>0</v>
      </c>
      <c r="H374" s="7"/>
      <c r="I374" s="10"/>
    </row>
    <row r="375" hidden="1" spans="1:9">
      <c r="A375" s="2">
        <v>42864.2291666667</v>
      </c>
      <c r="B375" s="3">
        <v>24.1666666666667</v>
      </c>
      <c r="C375" s="3">
        <v>50</v>
      </c>
      <c r="D375" s="4">
        <v>0</v>
      </c>
      <c r="H375" s="7"/>
      <c r="I375" s="9"/>
    </row>
    <row r="376" hidden="1" spans="1:9">
      <c r="A376" s="2">
        <v>42864.25</v>
      </c>
      <c r="B376" s="3">
        <v>20.8333333333333</v>
      </c>
      <c r="C376" s="3">
        <v>50</v>
      </c>
      <c r="D376" s="4">
        <v>0</v>
      </c>
      <c r="H376" s="7"/>
      <c r="I376" s="9"/>
    </row>
    <row r="377" hidden="1" spans="1:9">
      <c r="A377" s="2">
        <v>42864.2708333333</v>
      </c>
      <c r="B377" s="3">
        <v>21.5</v>
      </c>
      <c r="C377" s="3">
        <v>50</v>
      </c>
      <c r="D377" s="4">
        <v>1</v>
      </c>
      <c r="H377" s="7"/>
      <c r="I377" s="9"/>
    </row>
    <row r="378" hidden="1" spans="1:9">
      <c r="A378" s="2">
        <v>42864.2916666667</v>
      </c>
      <c r="B378" s="3">
        <v>31.5</v>
      </c>
      <c r="C378" s="3">
        <v>64</v>
      </c>
      <c r="D378" s="4">
        <v>2</v>
      </c>
      <c r="H378" s="7"/>
      <c r="I378" s="9"/>
    </row>
    <row r="379" hidden="1" spans="1:9">
      <c r="A379" s="2">
        <v>42864.3125</v>
      </c>
      <c r="B379" s="3">
        <v>19.3333333333333</v>
      </c>
      <c r="C379" s="3">
        <v>64</v>
      </c>
      <c r="D379" s="4">
        <v>0</v>
      </c>
      <c r="H379" s="7"/>
      <c r="I379" s="10"/>
    </row>
    <row r="380" hidden="1" spans="1:9">
      <c r="A380" s="2">
        <v>42864.3333333333</v>
      </c>
      <c r="B380" s="3">
        <v>16.1666666666667</v>
      </c>
      <c r="C380" s="3">
        <v>64</v>
      </c>
      <c r="D380" s="4">
        <v>0</v>
      </c>
      <c r="H380" s="7"/>
      <c r="I380" s="10"/>
    </row>
    <row r="381" hidden="1" spans="1:9">
      <c r="A381" s="2">
        <v>42864.3541666667</v>
      </c>
      <c r="B381" s="3">
        <v>16.1666666666667</v>
      </c>
      <c r="C381" s="3">
        <v>64</v>
      </c>
      <c r="D381" s="4">
        <v>0</v>
      </c>
      <c r="H381" s="7"/>
      <c r="I381" s="9"/>
    </row>
    <row r="382" hidden="1" spans="1:9">
      <c r="A382" s="2">
        <v>42864.375</v>
      </c>
      <c r="B382" s="3">
        <v>15.8333333333333</v>
      </c>
      <c r="C382" s="3">
        <v>37</v>
      </c>
      <c r="D382" s="4">
        <v>0</v>
      </c>
      <c r="H382" s="7"/>
      <c r="I382" s="10"/>
    </row>
    <row r="383" hidden="1" spans="1:9">
      <c r="A383" s="2">
        <v>42864.3958333333</v>
      </c>
      <c r="B383" s="3">
        <v>12.8333333333333</v>
      </c>
      <c r="C383" s="3">
        <v>37</v>
      </c>
      <c r="D383" s="4">
        <v>0</v>
      </c>
      <c r="H383" s="7"/>
      <c r="I383" s="10"/>
    </row>
    <row r="384" hidden="1" spans="1:9">
      <c r="A384" s="2">
        <v>42864.4166666667</v>
      </c>
      <c r="B384" s="3">
        <v>14</v>
      </c>
      <c r="C384" s="3">
        <v>37</v>
      </c>
      <c r="D384" s="4">
        <v>0</v>
      </c>
      <c r="H384" s="7"/>
      <c r="I384" s="10"/>
    </row>
    <row r="385" hidden="1" spans="1:9">
      <c r="A385" s="2">
        <v>42864.4375</v>
      </c>
      <c r="B385" s="3">
        <v>12.6666666666667</v>
      </c>
      <c r="C385" s="3">
        <v>37</v>
      </c>
      <c r="D385" s="4">
        <v>0</v>
      </c>
      <c r="H385" s="7"/>
      <c r="I385" s="9"/>
    </row>
    <row r="386" hidden="1" spans="1:9">
      <c r="A386" s="2">
        <v>42864.4583333333</v>
      </c>
      <c r="B386" s="3">
        <v>12</v>
      </c>
      <c r="C386" s="3">
        <v>21</v>
      </c>
      <c r="D386" s="4">
        <v>0</v>
      </c>
      <c r="H386" s="7"/>
      <c r="I386" s="9"/>
    </row>
    <row r="387" hidden="1" spans="1:9">
      <c r="A387" s="2">
        <v>42864.4791666667</v>
      </c>
      <c r="B387" s="3">
        <v>11</v>
      </c>
      <c r="C387" s="3">
        <v>21</v>
      </c>
      <c r="D387" s="4">
        <v>0</v>
      </c>
      <c r="H387" s="7"/>
      <c r="I387" s="9"/>
    </row>
    <row r="388" hidden="1" spans="1:9">
      <c r="A388" s="2">
        <v>42864.5</v>
      </c>
      <c r="B388" s="3">
        <v>9.5</v>
      </c>
      <c r="C388" s="3">
        <v>21</v>
      </c>
      <c r="D388" s="4">
        <v>1</v>
      </c>
      <c r="H388" s="7"/>
      <c r="I388" s="9"/>
    </row>
    <row r="389" hidden="1" spans="1:9">
      <c r="A389" s="2">
        <v>42864.5208333333</v>
      </c>
      <c r="B389" s="3">
        <v>17.8333333333333</v>
      </c>
      <c r="C389" s="3">
        <v>21</v>
      </c>
      <c r="D389" s="4">
        <v>2</v>
      </c>
      <c r="H389" s="7"/>
      <c r="I389" s="10"/>
    </row>
    <row r="390" hidden="1" spans="1:9">
      <c r="A390" s="2">
        <v>42864.5416666667</v>
      </c>
      <c r="B390" s="3">
        <v>11.3333333333333</v>
      </c>
      <c r="C390" s="3">
        <v>12</v>
      </c>
      <c r="D390" s="4">
        <v>1</v>
      </c>
      <c r="H390" s="7"/>
      <c r="I390" s="10"/>
    </row>
    <row r="391" hidden="1" spans="1:9">
      <c r="A391" s="2">
        <v>42864.5625</v>
      </c>
      <c r="B391" s="3">
        <v>14.1666666666667</v>
      </c>
      <c r="C391" s="3">
        <v>12</v>
      </c>
      <c r="D391" s="4">
        <v>0</v>
      </c>
      <c r="H391" s="7"/>
      <c r="I391" s="10"/>
    </row>
    <row r="392" hidden="1" spans="1:9">
      <c r="A392" s="2">
        <v>42864.5833333333</v>
      </c>
      <c r="B392" s="3">
        <v>23.1666666666667</v>
      </c>
      <c r="C392" s="3">
        <v>12</v>
      </c>
      <c r="D392" s="4">
        <v>0</v>
      </c>
      <c r="H392" s="7"/>
      <c r="I392" s="9"/>
    </row>
    <row r="393" hidden="1" spans="1:9">
      <c r="A393" s="2">
        <v>42864.6041666667</v>
      </c>
      <c r="B393" s="3">
        <v>22.5</v>
      </c>
      <c r="C393" s="3">
        <v>12</v>
      </c>
      <c r="D393" s="4">
        <v>1</v>
      </c>
      <c r="H393" s="7"/>
      <c r="I393" s="9"/>
    </row>
    <row r="394" hidden="1" spans="1:9">
      <c r="A394" s="2">
        <v>42864.625</v>
      </c>
      <c r="B394" s="3">
        <v>17</v>
      </c>
      <c r="C394" s="3">
        <v>38</v>
      </c>
      <c r="D394" s="4">
        <v>0</v>
      </c>
      <c r="H394" s="7"/>
      <c r="I394" s="9"/>
    </row>
    <row r="395" hidden="1" spans="1:9">
      <c r="A395" s="2">
        <v>42864.6458333333</v>
      </c>
      <c r="B395" s="3">
        <v>12.3333333333333</v>
      </c>
      <c r="C395" s="3">
        <v>38</v>
      </c>
      <c r="D395" s="4">
        <v>0</v>
      </c>
      <c r="H395" s="7"/>
      <c r="I395" s="9"/>
    </row>
    <row r="396" hidden="1" spans="1:9">
      <c r="A396" s="2">
        <v>42864.6666666667</v>
      </c>
      <c r="B396" s="3">
        <v>10</v>
      </c>
      <c r="C396" s="3">
        <v>38</v>
      </c>
      <c r="D396" s="4">
        <v>0</v>
      </c>
      <c r="H396" s="7"/>
      <c r="I396" s="10"/>
    </row>
    <row r="397" hidden="1" spans="1:9">
      <c r="A397" s="2">
        <v>42864.6875</v>
      </c>
      <c r="B397" s="3">
        <v>7.16666666666667</v>
      </c>
      <c r="C397" s="3">
        <v>38</v>
      </c>
      <c r="D397" s="4">
        <v>0</v>
      </c>
      <c r="H397" s="7"/>
      <c r="I397" s="9"/>
    </row>
    <row r="398" hidden="1" spans="1:9">
      <c r="A398" s="2">
        <v>42864.7083333333</v>
      </c>
      <c r="B398" s="3">
        <v>7.16666666666667</v>
      </c>
      <c r="C398" s="3">
        <v>26</v>
      </c>
      <c r="D398" s="4">
        <v>0</v>
      </c>
      <c r="H398" s="7"/>
      <c r="I398" s="9"/>
    </row>
    <row r="399" hidden="1" spans="1:9">
      <c r="A399" s="2">
        <v>42864.7291666667</v>
      </c>
      <c r="B399" s="3">
        <v>7.66666666666667</v>
      </c>
      <c r="C399" s="3">
        <v>26</v>
      </c>
      <c r="D399" s="4">
        <v>0</v>
      </c>
      <c r="H399" s="7"/>
      <c r="I399" s="10"/>
    </row>
    <row r="400" hidden="1" spans="1:9">
      <c r="A400" s="2">
        <v>42864.75</v>
      </c>
      <c r="B400" s="3">
        <v>8.16666666666667</v>
      </c>
      <c r="C400" s="3">
        <v>26</v>
      </c>
      <c r="D400" s="4">
        <v>0</v>
      </c>
      <c r="H400" s="7"/>
      <c r="I400" s="10"/>
    </row>
    <row r="401" hidden="1" spans="1:9">
      <c r="A401" s="2">
        <v>42864.7708333333</v>
      </c>
      <c r="B401" s="3">
        <v>11.1666666666667</v>
      </c>
      <c r="C401" s="3">
        <v>26</v>
      </c>
      <c r="D401" s="4">
        <v>0</v>
      </c>
      <c r="H401" s="7"/>
      <c r="I401" s="10"/>
    </row>
    <row r="402" hidden="1" spans="1:9">
      <c r="A402" s="2">
        <v>42864.7916666667</v>
      </c>
      <c r="B402" s="3">
        <v>8.5</v>
      </c>
      <c r="C402" s="3">
        <v>25</v>
      </c>
      <c r="D402" s="4">
        <v>0</v>
      </c>
      <c r="H402" s="7"/>
      <c r="I402" s="9"/>
    </row>
    <row r="403" hidden="1" spans="1:9">
      <c r="A403" s="2">
        <v>42864.8125</v>
      </c>
      <c r="B403" s="3">
        <v>7.33333333333333</v>
      </c>
      <c r="C403" s="3">
        <v>25</v>
      </c>
      <c r="D403" s="4">
        <v>0</v>
      </c>
      <c r="H403" s="7"/>
      <c r="I403" s="10"/>
    </row>
    <row r="404" hidden="1" spans="1:9">
      <c r="A404" s="2">
        <v>42864.8333333333</v>
      </c>
      <c r="B404" s="3">
        <v>7</v>
      </c>
      <c r="C404" s="3">
        <v>25</v>
      </c>
      <c r="D404" s="4">
        <v>2</v>
      </c>
      <c r="H404" s="7"/>
      <c r="I404" s="10"/>
    </row>
    <row r="405" hidden="1" spans="1:9">
      <c r="A405" s="2">
        <v>42864.8541666667</v>
      </c>
      <c r="B405" s="3">
        <v>4.83333333333333</v>
      </c>
      <c r="C405" s="3">
        <v>25</v>
      </c>
      <c r="D405" s="4">
        <v>0</v>
      </c>
      <c r="H405" s="7"/>
      <c r="I405" s="9"/>
    </row>
    <row r="406" hidden="1" spans="1:9">
      <c r="A406" s="2">
        <v>42864.875</v>
      </c>
      <c r="B406" s="3">
        <v>6.33333333333333</v>
      </c>
      <c r="C406" s="3">
        <v>18</v>
      </c>
      <c r="D406" s="4">
        <v>2</v>
      </c>
      <c r="H406" s="7"/>
      <c r="I406" s="10"/>
    </row>
    <row r="407" hidden="1" spans="1:9">
      <c r="A407" s="2">
        <v>42864.8958333333</v>
      </c>
      <c r="B407" s="3">
        <v>3.16666666666667</v>
      </c>
      <c r="C407" s="3">
        <v>18</v>
      </c>
      <c r="D407" s="4">
        <v>2</v>
      </c>
      <c r="H407" s="7"/>
      <c r="I407" s="10"/>
    </row>
    <row r="408" hidden="1" spans="1:9">
      <c r="A408" s="2">
        <v>42864.9166666667</v>
      </c>
      <c r="B408" s="3">
        <v>1</v>
      </c>
      <c r="C408" s="3">
        <v>18</v>
      </c>
      <c r="D408" s="4">
        <v>0</v>
      </c>
      <c r="H408" s="7"/>
      <c r="I408" s="10"/>
    </row>
    <row r="409" hidden="1" spans="1:9">
      <c r="A409" s="2">
        <v>42864.9375</v>
      </c>
      <c r="B409" s="3">
        <v>1.16666666666667</v>
      </c>
      <c r="C409" s="3">
        <v>18</v>
      </c>
      <c r="D409" s="4">
        <v>0</v>
      </c>
      <c r="H409" s="7"/>
      <c r="I409" s="9"/>
    </row>
    <row r="410" hidden="1" spans="1:9">
      <c r="A410" s="2">
        <v>42864.9583333333</v>
      </c>
      <c r="B410" s="3">
        <v>3.83333333333333</v>
      </c>
      <c r="C410" s="3">
        <v>18</v>
      </c>
      <c r="D410" s="4">
        <v>1</v>
      </c>
      <c r="H410" s="7"/>
      <c r="I410" s="9"/>
    </row>
    <row r="411" hidden="1" spans="1:9">
      <c r="A411" s="2">
        <v>42864.9791666667</v>
      </c>
      <c r="B411" s="3">
        <v>8</v>
      </c>
      <c r="C411" s="3">
        <v>18</v>
      </c>
      <c r="D411" s="4">
        <v>0</v>
      </c>
      <c r="H411" s="7"/>
      <c r="I411" s="9"/>
    </row>
    <row r="412" hidden="1" spans="1:9">
      <c r="A412" s="2">
        <v>42865</v>
      </c>
      <c r="B412" s="3">
        <v>10</v>
      </c>
      <c r="C412" s="3">
        <v>18</v>
      </c>
      <c r="D412" s="4">
        <v>0</v>
      </c>
      <c r="H412" s="7"/>
      <c r="I412" s="9"/>
    </row>
    <row r="413" hidden="1" spans="1:9">
      <c r="A413" s="2">
        <v>42865.0208333333</v>
      </c>
      <c r="B413" s="3">
        <v>10.1666666666667</v>
      </c>
      <c r="C413" s="3">
        <v>18</v>
      </c>
      <c r="D413" s="4">
        <v>0</v>
      </c>
      <c r="H413" s="7"/>
      <c r="I413" s="9"/>
    </row>
    <row r="414" hidden="1" spans="1:9">
      <c r="A414" s="2">
        <v>42865.0416666667</v>
      </c>
      <c r="B414" s="3">
        <v>10.6666666666667</v>
      </c>
      <c r="C414" s="3">
        <v>30</v>
      </c>
      <c r="D414" s="4">
        <v>0</v>
      </c>
      <c r="H414" s="7"/>
      <c r="I414" s="10"/>
    </row>
    <row r="415" hidden="1" spans="1:9">
      <c r="A415" s="2">
        <v>42865.0625</v>
      </c>
      <c r="B415" s="3">
        <v>11</v>
      </c>
      <c r="C415" s="3">
        <v>30</v>
      </c>
      <c r="D415" s="4">
        <v>0</v>
      </c>
      <c r="H415" s="7"/>
      <c r="I415" s="10"/>
    </row>
    <row r="416" hidden="1" spans="1:9">
      <c r="A416" s="2">
        <v>42865.0833333333</v>
      </c>
      <c r="B416" s="3">
        <v>12.1666666666667</v>
      </c>
      <c r="C416" s="3">
        <v>30</v>
      </c>
      <c r="D416" s="4">
        <v>0</v>
      </c>
      <c r="H416" s="7"/>
      <c r="I416" s="9"/>
    </row>
    <row r="417" hidden="1" spans="1:9">
      <c r="A417" s="2">
        <v>42865.1041666667</v>
      </c>
      <c r="B417" s="3">
        <v>14.3333333333333</v>
      </c>
      <c r="C417" s="3">
        <v>30</v>
      </c>
      <c r="D417" s="4">
        <v>0</v>
      </c>
      <c r="H417" s="7"/>
      <c r="I417" s="9"/>
    </row>
    <row r="418" hidden="1" spans="1:9">
      <c r="A418" s="2">
        <v>42865.125</v>
      </c>
      <c r="B418" s="3">
        <v>13.8333333333333</v>
      </c>
      <c r="C418" s="3">
        <v>30</v>
      </c>
      <c r="D418" s="4">
        <v>0</v>
      </c>
      <c r="H418" s="7"/>
      <c r="I418" s="9"/>
    </row>
    <row r="419" hidden="1" spans="1:9">
      <c r="A419" s="2">
        <v>42865.1458333333</v>
      </c>
      <c r="B419" s="3">
        <v>16.1666666666667</v>
      </c>
      <c r="C419" s="3">
        <v>30</v>
      </c>
      <c r="D419" s="4">
        <v>0</v>
      </c>
      <c r="H419" s="7"/>
      <c r="I419" s="9"/>
    </row>
    <row r="420" hidden="1" spans="1:9">
      <c r="A420" s="2">
        <v>42865.1666666667</v>
      </c>
      <c r="B420" s="3">
        <v>15.8333333333333</v>
      </c>
      <c r="C420" s="3">
        <v>31</v>
      </c>
      <c r="D420" s="4">
        <v>0</v>
      </c>
      <c r="H420" s="7"/>
      <c r="I420" s="10"/>
    </row>
    <row r="421" hidden="1" spans="1:9">
      <c r="A421" s="2">
        <v>42865.1875</v>
      </c>
      <c r="B421" s="3">
        <v>14.3333333333333</v>
      </c>
      <c r="C421" s="3">
        <v>31</v>
      </c>
      <c r="D421" s="4">
        <v>0</v>
      </c>
      <c r="H421" s="7"/>
      <c r="I421" s="10"/>
    </row>
    <row r="422" hidden="1" spans="1:9">
      <c r="A422" s="2">
        <v>42865.2083333333</v>
      </c>
      <c r="B422" s="3">
        <v>11.8333333333333</v>
      </c>
      <c r="C422" s="3">
        <v>32</v>
      </c>
      <c r="D422" s="4">
        <v>0</v>
      </c>
      <c r="H422" s="7"/>
      <c r="I422" s="10"/>
    </row>
    <row r="423" hidden="1" spans="1:9">
      <c r="A423" s="2">
        <v>42865.2291666667</v>
      </c>
      <c r="B423" s="3">
        <v>10.3333333333333</v>
      </c>
      <c r="C423" s="3">
        <v>32</v>
      </c>
      <c r="D423" s="4">
        <v>0</v>
      </c>
      <c r="H423" s="7"/>
      <c r="I423" s="9"/>
    </row>
    <row r="424" hidden="1" spans="1:9">
      <c r="A424" s="2">
        <v>42865.25</v>
      </c>
      <c r="B424" s="3">
        <v>10.8333333333333</v>
      </c>
      <c r="C424" s="3">
        <v>32</v>
      </c>
      <c r="D424" s="4">
        <v>0</v>
      </c>
      <c r="H424" s="7"/>
      <c r="I424" s="9"/>
    </row>
    <row r="425" hidden="1" spans="1:9">
      <c r="A425" s="2">
        <v>42865.2708333333</v>
      </c>
      <c r="B425" s="3">
        <v>9</v>
      </c>
      <c r="C425" s="3">
        <v>32</v>
      </c>
      <c r="D425" s="4">
        <v>0</v>
      </c>
      <c r="H425" s="7"/>
      <c r="I425" s="10"/>
    </row>
    <row r="426" hidden="1" spans="1:9">
      <c r="A426" s="2">
        <v>42865.2916666667</v>
      </c>
      <c r="B426" s="3">
        <v>13</v>
      </c>
      <c r="C426" s="3">
        <v>50</v>
      </c>
      <c r="D426" s="4">
        <v>0</v>
      </c>
      <c r="H426" s="7"/>
      <c r="I426" s="10"/>
    </row>
    <row r="427" hidden="1" spans="1:9">
      <c r="A427" s="2">
        <v>42865.3125</v>
      </c>
      <c r="B427" s="3">
        <v>13.6666666666667</v>
      </c>
      <c r="C427" s="3">
        <v>50</v>
      </c>
      <c r="D427" s="4">
        <v>0</v>
      </c>
      <c r="H427" s="7"/>
      <c r="I427" s="9"/>
    </row>
    <row r="428" hidden="1" spans="1:9">
      <c r="A428" s="2">
        <v>42865.3333333333</v>
      </c>
      <c r="B428" s="3">
        <v>14.3333333333333</v>
      </c>
      <c r="C428" s="3">
        <v>50</v>
      </c>
      <c r="D428" s="4">
        <v>0</v>
      </c>
      <c r="H428" s="7"/>
      <c r="I428" s="10"/>
    </row>
    <row r="429" hidden="1" spans="1:9">
      <c r="A429" s="2">
        <v>42865.3541666667</v>
      </c>
      <c r="B429" s="3">
        <v>15.6666666666667</v>
      </c>
      <c r="C429" s="3">
        <v>50</v>
      </c>
      <c r="D429" s="4">
        <v>1</v>
      </c>
      <c r="H429" s="7"/>
      <c r="I429" s="9"/>
    </row>
    <row r="430" hidden="1" spans="1:9">
      <c r="A430" s="2">
        <v>42865.375</v>
      </c>
      <c r="B430" s="3">
        <v>26.1666666666667</v>
      </c>
      <c r="C430" s="3">
        <v>54</v>
      </c>
      <c r="D430" s="4">
        <v>1</v>
      </c>
      <c r="H430" s="7"/>
      <c r="I430" s="9"/>
    </row>
    <row r="431" hidden="1" spans="1:9">
      <c r="A431" s="2">
        <v>42865.3958333333</v>
      </c>
      <c r="B431" s="3">
        <v>52.5</v>
      </c>
      <c r="C431" s="3">
        <v>54</v>
      </c>
      <c r="D431" s="4">
        <v>2</v>
      </c>
      <c r="H431" s="7"/>
      <c r="I431" s="9"/>
    </row>
    <row r="432" hidden="1" spans="1:9">
      <c r="A432" s="2">
        <v>42865.4166666667</v>
      </c>
      <c r="B432" s="3">
        <v>19</v>
      </c>
      <c r="C432" s="3">
        <v>54</v>
      </c>
      <c r="D432" s="4">
        <v>0</v>
      </c>
      <c r="H432" s="7"/>
      <c r="I432" s="10"/>
    </row>
    <row r="433" hidden="1" spans="1:9">
      <c r="A433" s="2">
        <v>42865.4375</v>
      </c>
      <c r="B433" s="3">
        <v>15.3333333333333</v>
      </c>
      <c r="C433" s="3">
        <v>54</v>
      </c>
      <c r="D433" s="4">
        <v>2</v>
      </c>
      <c r="H433" s="7"/>
      <c r="I433" s="10"/>
    </row>
    <row r="434" hidden="1" spans="1:9">
      <c r="A434" s="2">
        <v>42865.4583333333</v>
      </c>
      <c r="B434" s="3">
        <v>10.5</v>
      </c>
      <c r="C434" s="3">
        <v>78</v>
      </c>
      <c r="D434" s="4">
        <v>2</v>
      </c>
      <c r="H434" s="7"/>
      <c r="I434" s="9"/>
    </row>
    <row r="435" hidden="1" spans="1:9">
      <c r="A435" s="2">
        <v>42865.4791666667</v>
      </c>
      <c r="B435" s="3">
        <v>7</v>
      </c>
      <c r="C435" s="3">
        <v>78</v>
      </c>
      <c r="D435" s="4">
        <v>0</v>
      </c>
      <c r="H435" s="7"/>
      <c r="I435" s="9"/>
    </row>
    <row r="436" hidden="1" spans="1:9">
      <c r="A436" s="2">
        <v>42865.5</v>
      </c>
      <c r="B436" s="3">
        <v>21</v>
      </c>
      <c r="C436" s="3">
        <v>78</v>
      </c>
      <c r="D436" s="4">
        <v>2</v>
      </c>
      <c r="H436" s="7"/>
      <c r="I436" s="9"/>
    </row>
    <row r="437" hidden="1" spans="1:9">
      <c r="A437" s="2">
        <v>42865.5208333333</v>
      </c>
      <c r="B437" s="3">
        <v>11.1666666666667</v>
      </c>
      <c r="C437" s="3">
        <v>78</v>
      </c>
      <c r="D437" s="4">
        <v>2</v>
      </c>
      <c r="H437" s="7"/>
      <c r="I437" s="10"/>
    </row>
    <row r="438" hidden="1" spans="1:9">
      <c r="A438" s="2">
        <v>42865.5416666667</v>
      </c>
      <c r="B438" s="3">
        <v>7</v>
      </c>
      <c r="C438" s="3">
        <v>34</v>
      </c>
      <c r="D438" s="4">
        <v>0</v>
      </c>
      <c r="H438" s="7"/>
      <c r="I438" s="10"/>
    </row>
    <row r="439" hidden="1" spans="1:9">
      <c r="A439" s="2">
        <v>42865.5625</v>
      </c>
      <c r="B439" s="3">
        <v>7.83333333333333</v>
      </c>
      <c r="C439" s="3">
        <v>34</v>
      </c>
      <c r="D439" s="4">
        <v>0</v>
      </c>
      <c r="H439" s="7"/>
      <c r="I439" s="10"/>
    </row>
    <row r="440" hidden="1" spans="1:9">
      <c r="A440" s="2">
        <v>42865.5833333333</v>
      </c>
      <c r="B440" s="3">
        <v>6</v>
      </c>
      <c r="C440" s="3">
        <v>34</v>
      </c>
      <c r="D440" s="4">
        <v>0</v>
      </c>
      <c r="H440" s="7"/>
      <c r="I440" s="9"/>
    </row>
    <row r="441" hidden="1" spans="1:9">
      <c r="A441" s="2">
        <v>42865.6041666667</v>
      </c>
      <c r="B441" s="3">
        <v>4.66666666666667</v>
      </c>
      <c r="C441" s="3">
        <v>34</v>
      </c>
      <c r="D441" s="4">
        <v>0</v>
      </c>
      <c r="H441" s="7"/>
      <c r="I441" s="10"/>
    </row>
    <row r="442" hidden="1" spans="1:9">
      <c r="A442" s="2">
        <v>42865.625</v>
      </c>
      <c r="B442" s="3">
        <v>3.33333333333333</v>
      </c>
      <c r="C442" s="3">
        <v>12</v>
      </c>
      <c r="D442" s="4">
        <v>2</v>
      </c>
      <c r="H442" s="7"/>
      <c r="I442" s="9"/>
    </row>
    <row r="443" hidden="1" spans="1:9">
      <c r="A443" s="2">
        <v>42865.6458333333</v>
      </c>
      <c r="B443" s="3">
        <v>2.16666666666667</v>
      </c>
      <c r="C443" s="3">
        <v>12</v>
      </c>
      <c r="D443" s="4">
        <v>1</v>
      </c>
      <c r="H443" s="7"/>
      <c r="I443" s="10"/>
    </row>
    <row r="444" hidden="1" spans="1:9">
      <c r="A444" s="2">
        <v>42865.6666666667</v>
      </c>
      <c r="B444" s="3">
        <v>6.66666666666667</v>
      </c>
      <c r="C444" s="3">
        <v>12</v>
      </c>
      <c r="D444" s="4">
        <v>1</v>
      </c>
      <c r="H444" s="7"/>
      <c r="I444" s="10"/>
    </row>
    <row r="445" hidden="1" spans="1:9">
      <c r="A445" s="2">
        <v>42865.6875</v>
      </c>
      <c r="B445" s="3">
        <v>12.6666666666667</v>
      </c>
      <c r="C445" s="3">
        <v>12</v>
      </c>
      <c r="D445" s="4">
        <v>0</v>
      </c>
      <c r="H445" s="7"/>
      <c r="I445" s="9"/>
    </row>
    <row r="446" hidden="1" spans="1:9">
      <c r="A446" s="2">
        <v>42865.7083333333</v>
      </c>
      <c r="B446" s="3">
        <v>11.3333333333333</v>
      </c>
      <c r="C446" s="3">
        <v>19</v>
      </c>
      <c r="D446" s="4">
        <v>1</v>
      </c>
      <c r="H446" s="7"/>
      <c r="I446" s="9"/>
    </row>
    <row r="447" hidden="1" spans="1:9">
      <c r="A447" s="2">
        <v>42865.7291666667</v>
      </c>
      <c r="B447" s="3">
        <v>13.6666666666667</v>
      </c>
      <c r="C447" s="3">
        <v>19</v>
      </c>
      <c r="D447" s="4">
        <v>1</v>
      </c>
      <c r="H447" s="7"/>
      <c r="I447" s="9"/>
    </row>
    <row r="448" hidden="1" spans="1:9">
      <c r="A448" s="2">
        <v>42865.75</v>
      </c>
      <c r="B448" s="3">
        <v>16</v>
      </c>
      <c r="C448" s="3">
        <v>19</v>
      </c>
      <c r="D448" s="4">
        <v>1</v>
      </c>
      <c r="H448" s="7"/>
      <c r="I448" s="9"/>
    </row>
    <row r="449" hidden="1" spans="1:9">
      <c r="A449" s="2">
        <v>42865.7708333333</v>
      </c>
      <c r="B449" s="3">
        <v>17.6666666666667</v>
      </c>
      <c r="C449" s="3">
        <v>19</v>
      </c>
      <c r="D449" s="4">
        <v>1</v>
      </c>
      <c r="H449" s="7"/>
      <c r="I449" s="9"/>
    </row>
    <row r="450" hidden="1" spans="1:9">
      <c r="A450" s="2">
        <v>42865.7916666667</v>
      </c>
      <c r="B450" s="3">
        <v>22.6666666666667</v>
      </c>
      <c r="C450" s="3">
        <v>24</v>
      </c>
      <c r="D450" s="4">
        <v>1</v>
      </c>
      <c r="H450" s="7"/>
      <c r="I450" s="9"/>
    </row>
    <row r="451" hidden="1" spans="1:9">
      <c r="A451" s="2">
        <v>42865.8125</v>
      </c>
      <c r="B451" s="3">
        <v>27.8333333333333</v>
      </c>
      <c r="C451" s="3">
        <v>24</v>
      </c>
      <c r="D451" s="4">
        <v>0</v>
      </c>
      <c r="H451" s="7"/>
      <c r="I451" s="10"/>
    </row>
    <row r="452" hidden="1" spans="1:9">
      <c r="A452" s="2">
        <v>42865.8333333333</v>
      </c>
      <c r="B452" s="3">
        <v>27.8333333333333</v>
      </c>
      <c r="C452" s="3">
        <v>24</v>
      </c>
      <c r="D452" s="4">
        <v>1</v>
      </c>
      <c r="H452" s="7"/>
      <c r="I452" s="10"/>
    </row>
    <row r="453" hidden="1" spans="1:9">
      <c r="A453" s="2">
        <v>42865.8541666667</v>
      </c>
      <c r="B453" s="3">
        <v>22.8333333333333</v>
      </c>
      <c r="C453" s="3">
        <v>24</v>
      </c>
      <c r="D453" s="4">
        <v>0</v>
      </c>
      <c r="H453" s="7"/>
      <c r="I453" s="9"/>
    </row>
    <row r="454" hidden="1" spans="1:9">
      <c r="A454" s="2">
        <v>42865.875</v>
      </c>
      <c r="B454" s="3">
        <v>23.1666666666667</v>
      </c>
      <c r="C454" s="3">
        <v>33</v>
      </c>
      <c r="D454" s="4">
        <v>0</v>
      </c>
      <c r="H454" s="7"/>
      <c r="I454" s="10"/>
    </row>
    <row r="455" hidden="1" spans="1:9">
      <c r="A455" s="2">
        <v>42865.8958333333</v>
      </c>
      <c r="B455" s="3">
        <v>20.6666666666667</v>
      </c>
      <c r="C455" s="3">
        <v>33</v>
      </c>
      <c r="D455" s="4">
        <v>1</v>
      </c>
      <c r="H455" s="7"/>
      <c r="I455" s="9"/>
    </row>
    <row r="456" hidden="1" spans="1:9">
      <c r="A456" s="2">
        <v>42865.9166666667</v>
      </c>
      <c r="B456" s="3">
        <v>31.8333333333333</v>
      </c>
      <c r="C456" s="3">
        <v>33</v>
      </c>
      <c r="D456" s="4">
        <v>1</v>
      </c>
      <c r="H456" s="7"/>
      <c r="I456" s="9"/>
    </row>
    <row r="457" hidden="1" spans="1:9">
      <c r="A457" s="2">
        <v>42865.9375</v>
      </c>
      <c r="B457" s="3">
        <v>41.1666666666667</v>
      </c>
      <c r="C457" s="3">
        <v>33</v>
      </c>
      <c r="D457" s="4">
        <v>0</v>
      </c>
      <c r="H457" s="7"/>
      <c r="I457" s="9"/>
    </row>
    <row r="458" hidden="1" spans="1:9">
      <c r="A458" s="2">
        <v>42865.9583333333</v>
      </c>
      <c r="B458" s="3">
        <v>42.5</v>
      </c>
      <c r="C458" s="3">
        <v>41</v>
      </c>
      <c r="D458" s="4">
        <v>0</v>
      </c>
      <c r="H458" s="7"/>
      <c r="I458" s="10"/>
    </row>
    <row r="459" hidden="1" spans="1:9">
      <c r="A459" s="2">
        <v>42865.9791666667</v>
      </c>
      <c r="B459" s="3">
        <v>45.8333333333333</v>
      </c>
      <c r="C459" s="3">
        <v>41</v>
      </c>
      <c r="D459" s="4">
        <v>0</v>
      </c>
      <c r="H459" s="7"/>
      <c r="I459" s="10"/>
    </row>
    <row r="460" hidden="1" spans="1:9">
      <c r="A460" s="2">
        <v>42866</v>
      </c>
      <c r="B460" s="3">
        <v>47</v>
      </c>
      <c r="C460" s="3">
        <v>41</v>
      </c>
      <c r="D460" s="4">
        <v>0</v>
      </c>
      <c r="H460" s="7"/>
      <c r="I460" s="9"/>
    </row>
    <row r="461" hidden="1" spans="1:9">
      <c r="A461" s="2">
        <v>42866.0208333333</v>
      </c>
      <c r="B461" s="3">
        <v>43.1666666666667</v>
      </c>
      <c r="C461" s="3">
        <v>41</v>
      </c>
      <c r="D461" s="4">
        <v>0</v>
      </c>
      <c r="H461" s="7"/>
      <c r="I461" s="9"/>
    </row>
    <row r="462" hidden="1" spans="1:9">
      <c r="A462" s="2">
        <v>42866.0416666667</v>
      </c>
      <c r="B462" s="3">
        <v>39.5</v>
      </c>
      <c r="C462" s="3">
        <v>46</v>
      </c>
      <c r="D462" s="4">
        <v>1</v>
      </c>
      <c r="H462" s="7"/>
      <c r="I462" s="9"/>
    </row>
    <row r="463" hidden="1" spans="1:9">
      <c r="A463" s="2">
        <v>42866.0625</v>
      </c>
      <c r="B463" s="3">
        <v>41</v>
      </c>
      <c r="C463" s="3">
        <v>46</v>
      </c>
      <c r="D463" s="4">
        <v>1</v>
      </c>
      <c r="H463" s="7"/>
      <c r="I463" s="10"/>
    </row>
    <row r="464" hidden="1" spans="1:9">
      <c r="A464" s="2">
        <v>42866.0833333333</v>
      </c>
      <c r="B464" s="3">
        <v>42.3333333333333</v>
      </c>
      <c r="C464" s="3">
        <v>46</v>
      </c>
      <c r="D464" s="4">
        <v>1</v>
      </c>
      <c r="H464" s="7"/>
      <c r="I464" s="9"/>
    </row>
    <row r="465" hidden="1" spans="1:9">
      <c r="A465" s="2">
        <v>42866.1041666667</v>
      </c>
      <c r="B465" s="3">
        <v>46.1666666666667</v>
      </c>
      <c r="C465" s="3">
        <v>46</v>
      </c>
      <c r="D465" s="4">
        <v>0</v>
      </c>
      <c r="H465" s="7"/>
      <c r="I465" s="9"/>
    </row>
    <row r="466" hidden="1" spans="1:9">
      <c r="A466" s="2">
        <v>42866.125</v>
      </c>
      <c r="B466" s="3">
        <v>56.1666666666667</v>
      </c>
      <c r="C466" s="3">
        <v>47.6666666666667</v>
      </c>
      <c r="D466" s="4">
        <v>0</v>
      </c>
      <c r="H466" s="7"/>
      <c r="I466" s="10"/>
    </row>
    <row r="467" hidden="1" spans="1:9">
      <c r="A467" s="2">
        <v>42866.1458333333</v>
      </c>
      <c r="B467" s="3">
        <v>73</v>
      </c>
      <c r="C467" s="3">
        <v>51.3333333333333</v>
      </c>
      <c r="D467" s="4">
        <v>1</v>
      </c>
      <c r="H467" s="7"/>
      <c r="I467" s="10"/>
    </row>
    <row r="468" hidden="1" spans="1:9">
      <c r="A468" s="2">
        <v>42866.1666666667</v>
      </c>
      <c r="B468" s="3">
        <v>65.6666666666667</v>
      </c>
      <c r="C468" s="3">
        <v>54.8333333333333</v>
      </c>
      <c r="D468" s="4">
        <v>1</v>
      </c>
      <c r="H468" s="7"/>
      <c r="I468" s="10"/>
    </row>
    <row r="469" hidden="1" spans="1:9">
      <c r="A469" s="2">
        <v>42866.1875</v>
      </c>
      <c r="B469" s="3">
        <v>60</v>
      </c>
      <c r="C469" s="3">
        <v>58.5</v>
      </c>
      <c r="D469" s="4">
        <v>0</v>
      </c>
      <c r="H469" s="7"/>
      <c r="I469" s="9"/>
    </row>
    <row r="470" hidden="1" spans="1:9">
      <c r="A470" s="2">
        <v>42866.2083333333</v>
      </c>
      <c r="B470" s="3">
        <v>60.5</v>
      </c>
      <c r="C470" s="3">
        <v>61</v>
      </c>
      <c r="D470" s="4">
        <v>1</v>
      </c>
      <c r="H470" s="7"/>
      <c r="I470" s="9"/>
    </row>
    <row r="471" hidden="1" spans="1:9">
      <c r="A471" s="2">
        <v>42866.2291666667</v>
      </c>
      <c r="B471" s="3">
        <v>70</v>
      </c>
      <c r="C471" s="3">
        <v>61</v>
      </c>
      <c r="D471" s="4">
        <v>0</v>
      </c>
      <c r="H471" s="7"/>
      <c r="I471" s="9"/>
    </row>
    <row r="472" hidden="1" spans="1:9">
      <c r="A472" s="2">
        <v>42866.25</v>
      </c>
      <c r="B472" s="3">
        <v>73.1666666666667</v>
      </c>
      <c r="C472" s="3">
        <v>61</v>
      </c>
      <c r="D472" s="4">
        <v>0</v>
      </c>
      <c r="H472" s="7"/>
      <c r="I472" s="10"/>
    </row>
    <row r="473" hidden="1" spans="1:9">
      <c r="A473" s="2">
        <v>42866.2708333333</v>
      </c>
      <c r="B473" s="3">
        <v>71</v>
      </c>
      <c r="C473" s="3">
        <v>61</v>
      </c>
      <c r="D473" s="4">
        <v>1</v>
      </c>
      <c r="H473" s="7"/>
      <c r="I473" s="10"/>
    </row>
    <row r="474" hidden="1" spans="1:9">
      <c r="A474" s="2">
        <v>42866.2916666667</v>
      </c>
      <c r="B474" s="3">
        <v>61.5</v>
      </c>
      <c r="C474" s="3">
        <v>77</v>
      </c>
      <c r="D474" s="4">
        <v>0</v>
      </c>
      <c r="H474" s="7"/>
      <c r="I474" s="10"/>
    </row>
    <row r="475" hidden="1" spans="1:9">
      <c r="A475" s="2">
        <v>42866.3125</v>
      </c>
      <c r="B475" s="3">
        <v>57.5</v>
      </c>
      <c r="C475" s="3">
        <v>77</v>
      </c>
      <c r="D475" s="4">
        <v>0</v>
      </c>
      <c r="H475" s="7"/>
      <c r="I475" s="10"/>
    </row>
    <row r="476" hidden="1" spans="1:9">
      <c r="A476" s="2">
        <v>42866.3333333333</v>
      </c>
      <c r="B476" s="3">
        <v>58</v>
      </c>
      <c r="C476" s="3">
        <v>77</v>
      </c>
      <c r="D476" s="4">
        <v>0</v>
      </c>
      <c r="H476" s="7"/>
      <c r="I476" s="9"/>
    </row>
    <row r="477" hidden="1" spans="1:9">
      <c r="A477" s="2">
        <v>42866.3541666667</v>
      </c>
      <c r="B477" s="3">
        <v>57.5</v>
      </c>
      <c r="C477" s="3">
        <v>77</v>
      </c>
      <c r="D477" s="4">
        <v>0</v>
      </c>
      <c r="H477" s="7"/>
      <c r="I477" s="9"/>
    </row>
    <row r="478" hidden="1" spans="1:9">
      <c r="A478" s="2">
        <v>42866.375</v>
      </c>
      <c r="B478" s="3">
        <v>51</v>
      </c>
      <c r="C478" s="3">
        <v>89</v>
      </c>
      <c r="D478" s="4">
        <v>0</v>
      </c>
      <c r="H478" s="7"/>
      <c r="I478" s="10"/>
    </row>
    <row r="479" hidden="1" spans="1:9">
      <c r="A479" s="2">
        <v>42866.3958333333</v>
      </c>
      <c r="B479" s="3">
        <v>45</v>
      </c>
      <c r="C479" s="3">
        <v>89</v>
      </c>
      <c r="D479" s="4">
        <v>0</v>
      </c>
      <c r="H479" s="7"/>
      <c r="I479" s="10"/>
    </row>
    <row r="480" hidden="1" spans="1:9">
      <c r="A480" s="2">
        <v>42866.4166666667</v>
      </c>
      <c r="B480" s="3">
        <v>38.1666666666667</v>
      </c>
      <c r="C480" s="3">
        <v>89</v>
      </c>
      <c r="D480" s="4">
        <v>0</v>
      </c>
      <c r="H480" s="7"/>
      <c r="I480" s="9"/>
    </row>
    <row r="481" hidden="1" spans="1:9">
      <c r="A481" s="2">
        <v>42866.4375</v>
      </c>
      <c r="B481" s="3">
        <v>31.5</v>
      </c>
      <c r="C481" s="3">
        <v>89</v>
      </c>
      <c r="D481" s="4">
        <v>0</v>
      </c>
      <c r="H481" s="7"/>
      <c r="I481" s="10"/>
    </row>
    <row r="482" hidden="1" spans="1:9">
      <c r="A482" s="2">
        <v>42866.4583333333</v>
      </c>
      <c r="B482" s="3">
        <v>36.1666666666667</v>
      </c>
      <c r="C482" s="3">
        <v>60</v>
      </c>
      <c r="D482" s="4">
        <v>0</v>
      </c>
      <c r="H482" s="7"/>
      <c r="I482" s="10"/>
    </row>
    <row r="483" hidden="1" spans="1:9">
      <c r="A483" s="2">
        <v>42866.4791666667</v>
      </c>
      <c r="B483" s="3">
        <v>39.8333333333333</v>
      </c>
      <c r="C483" s="3">
        <v>60</v>
      </c>
      <c r="D483" s="4">
        <v>0</v>
      </c>
      <c r="H483" s="7"/>
      <c r="I483" s="9"/>
    </row>
    <row r="484" hidden="1" spans="1:9">
      <c r="A484" s="2">
        <v>42866.5</v>
      </c>
      <c r="B484" s="3">
        <v>40.8333333333333</v>
      </c>
      <c r="C484" s="3">
        <v>60</v>
      </c>
      <c r="D484" s="4">
        <v>0</v>
      </c>
      <c r="H484" s="7"/>
      <c r="I484" s="10"/>
    </row>
    <row r="485" hidden="1" spans="1:9">
      <c r="A485" s="2">
        <v>42866.5208333333</v>
      </c>
      <c r="B485" s="3">
        <v>34</v>
      </c>
      <c r="C485" s="3">
        <v>60</v>
      </c>
      <c r="D485" s="4">
        <v>2</v>
      </c>
      <c r="H485" s="7"/>
      <c r="I485" s="9"/>
    </row>
    <row r="486" hidden="1" spans="1:9">
      <c r="A486" s="2">
        <v>42866.5416666667</v>
      </c>
      <c r="B486" s="3">
        <v>23.1666666666667</v>
      </c>
      <c r="C486" s="3">
        <v>31</v>
      </c>
      <c r="D486" s="4">
        <v>2</v>
      </c>
      <c r="H486" s="7"/>
      <c r="I486" s="9"/>
    </row>
    <row r="487" hidden="1" spans="1:9">
      <c r="A487" s="2">
        <v>42866.5625</v>
      </c>
      <c r="B487" s="3">
        <v>9.33333333333333</v>
      </c>
      <c r="C487" s="3">
        <v>31</v>
      </c>
      <c r="D487" s="4">
        <v>2</v>
      </c>
      <c r="H487" s="7"/>
      <c r="I487" s="9"/>
    </row>
    <row r="488" hidden="1" spans="1:9">
      <c r="A488" s="2">
        <v>42866.5833333333</v>
      </c>
      <c r="B488" s="3">
        <v>2.83333333333333</v>
      </c>
      <c r="C488" s="3">
        <v>31</v>
      </c>
      <c r="D488" s="4">
        <v>2</v>
      </c>
      <c r="H488" s="7"/>
      <c r="I488" s="9"/>
    </row>
    <row r="489" hidden="1" spans="1:9">
      <c r="A489" s="2">
        <v>42866.6041666667</v>
      </c>
      <c r="B489" s="3">
        <v>1</v>
      </c>
      <c r="C489" s="3">
        <v>31</v>
      </c>
      <c r="D489" s="4">
        <v>0</v>
      </c>
      <c r="H489" s="7"/>
      <c r="I489" s="9"/>
    </row>
    <row r="490" hidden="1" spans="1:9">
      <c r="A490" s="2">
        <v>42866.6458333333</v>
      </c>
      <c r="B490" s="3">
        <v>4</v>
      </c>
      <c r="C490" s="3">
        <v>32</v>
      </c>
      <c r="D490" s="4">
        <v>0</v>
      </c>
      <c r="H490" s="7"/>
      <c r="I490" s="9"/>
    </row>
    <row r="491" hidden="1" spans="1:9">
      <c r="A491" s="2">
        <v>42866.6666666667</v>
      </c>
      <c r="B491" s="3">
        <v>3.8</v>
      </c>
      <c r="C491" s="3">
        <v>32</v>
      </c>
      <c r="D491" s="4">
        <v>2</v>
      </c>
      <c r="H491" s="7"/>
      <c r="I491" s="9"/>
    </row>
    <row r="492" hidden="1" spans="1:9">
      <c r="A492" s="2">
        <v>42866.6875</v>
      </c>
      <c r="B492" s="3">
        <v>1.4</v>
      </c>
      <c r="C492" s="3">
        <v>32</v>
      </c>
      <c r="D492" s="4">
        <v>0</v>
      </c>
      <c r="H492" s="7"/>
      <c r="I492" s="10"/>
    </row>
    <row r="493" hidden="1" spans="1:9">
      <c r="A493" s="2">
        <v>42866.7083333333</v>
      </c>
      <c r="B493" s="3">
        <v>1.33333333333333</v>
      </c>
      <c r="C493" s="3">
        <v>29</v>
      </c>
      <c r="D493" s="4">
        <v>0</v>
      </c>
      <c r="H493" s="7"/>
      <c r="I493" s="9"/>
    </row>
    <row r="494" hidden="1" spans="1:9">
      <c r="A494" s="2">
        <v>42866.7291666667</v>
      </c>
      <c r="B494" s="3">
        <v>4</v>
      </c>
      <c r="C494" s="3">
        <v>29</v>
      </c>
      <c r="D494" s="4">
        <v>0</v>
      </c>
      <c r="H494" s="7"/>
      <c r="I494" s="10"/>
    </row>
    <row r="495" hidden="1" spans="1:9">
      <c r="A495" s="2">
        <v>42866.75</v>
      </c>
      <c r="B495" s="3">
        <v>8</v>
      </c>
      <c r="C495" s="3">
        <v>29</v>
      </c>
      <c r="D495" s="4">
        <v>1</v>
      </c>
      <c r="H495" s="7"/>
      <c r="I495" s="9"/>
    </row>
    <row r="496" hidden="1" spans="1:9">
      <c r="A496" s="2">
        <v>42866.7708333333</v>
      </c>
      <c r="B496" s="3">
        <v>19.1666666666667</v>
      </c>
      <c r="C496" s="3">
        <v>29</v>
      </c>
      <c r="D496" s="4">
        <v>2</v>
      </c>
      <c r="H496" s="7"/>
      <c r="I496" s="9"/>
    </row>
    <row r="497" hidden="1" spans="1:9">
      <c r="A497" s="2">
        <v>42866.7916666667</v>
      </c>
      <c r="B497" s="3">
        <v>7.5</v>
      </c>
      <c r="C497" s="3">
        <v>25</v>
      </c>
      <c r="D497" s="4">
        <v>2</v>
      </c>
      <c r="H497" s="7"/>
      <c r="I497" s="9"/>
    </row>
    <row r="498" hidden="1" spans="1:9">
      <c r="A498" s="2">
        <v>42866.8125</v>
      </c>
      <c r="B498" s="3">
        <v>3.16666666666667</v>
      </c>
      <c r="C498" s="3">
        <v>25</v>
      </c>
      <c r="D498" s="4">
        <v>2</v>
      </c>
      <c r="H498" s="7"/>
      <c r="I498" s="10"/>
    </row>
    <row r="499" hidden="1" spans="1:9">
      <c r="A499" s="2">
        <v>42866.8333333333</v>
      </c>
      <c r="B499" s="3">
        <v>1.16666666666667</v>
      </c>
      <c r="C499" s="3">
        <v>25</v>
      </c>
      <c r="D499" s="4">
        <v>0</v>
      </c>
      <c r="H499" s="7"/>
      <c r="I499" s="10"/>
    </row>
    <row r="500" hidden="1" spans="1:9">
      <c r="A500" s="2">
        <v>42866.8541666667</v>
      </c>
      <c r="B500" s="3">
        <v>1.5</v>
      </c>
      <c r="C500" s="3">
        <v>25</v>
      </c>
      <c r="D500" s="4">
        <v>2</v>
      </c>
      <c r="H500" s="7"/>
      <c r="I500" s="9"/>
    </row>
    <row r="501" hidden="1" spans="1:9">
      <c r="A501" s="2">
        <v>42866.875</v>
      </c>
      <c r="B501" s="3">
        <v>1</v>
      </c>
      <c r="C501" s="3">
        <v>23</v>
      </c>
      <c r="D501" s="4">
        <v>0</v>
      </c>
      <c r="H501" s="7"/>
      <c r="I501" s="10"/>
    </row>
    <row r="502" hidden="1" spans="1:9">
      <c r="A502" s="2">
        <v>42866.8958333333</v>
      </c>
      <c r="B502" s="3">
        <v>1</v>
      </c>
      <c r="C502" s="3">
        <v>23</v>
      </c>
      <c r="D502" s="4">
        <v>0</v>
      </c>
      <c r="H502" s="7"/>
      <c r="I502" s="9"/>
    </row>
    <row r="503" hidden="1" spans="1:9">
      <c r="A503" s="2">
        <v>42866.9166666667</v>
      </c>
      <c r="B503" s="3">
        <v>1.83333333333333</v>
      </c>
      <c r="C503" s="3">
        <v>23</v>
      </c>
      <c r="D503" s="4">
        <v>0</v>
      </c>
      <c r="H503" s="7"/>
      <c r="I503" s="10"/>
    </row>
    <row r="504" hidden="1" spans="1:9">
      <c r="A504" s="2">
        <v>42866.9375</v>
      </c>
      <c r="B504" s="3">
        <v>2.5</v>
      </c>
      <c r="C504" s="3">
        <v>23</v>
      </c>
      <c r="D504" s="4">
        <v>0</v>
      </c>
      <c r="H504" s="7"/>
      <c r="I504" s="9"/>
    </row>
    <row r="505" hidden="1" spans="1:9">
      <c r="A505" s="2">
        <v>42866.9583333333</v>
      </c>
      <c r="B505" s="3">
        <v>2</v>
      </c>
      <c r="C505" s="3">
        <v>20</v>
      </c>
      <c r="D505" s="4">
        <v>0</v>
      </c>
      <c r="H505" s="7"/>
      <c r="I505" s="9"/>
    </row>
    <row r="506" hidden="1" spans="1:9">
      <c r="A506" s="2">
        <v>42866.9791666667</v>
      </c>
      <c r="B506" s="3">
        <v>2.66666666666667</v>
      </c>
      <c r="C506" s="3">
        <v>20</v>
      </c>
      <c r="D506" s="4">
        <v>0</v>
      </c>
      <c r="H506" s="7"/>
      <c r="I506" s="9"/>
    </row>
    <row r="507" hidden="1" spans="1:9">
      <c r="A507" s="2">
        <v>42867</v>
      </c>
      <c r="B507" s="3">
        <v>4.66666666666667</v>
      </c>
      <c r="C507" s="3">
        <v>20</v>
      </c>
      <c r="D507" s="4">
        <v>0</v>
      </c>
      <c r="H507" s="7"/>
      <c r="I507" s="9"/>
    </row>
    <row r="508" hidden="1" spans="1:9">
      <c r="A508" s="2">
        <v>42867.0208333333</v>
      </c>
      <c r="B508" s="3">
        <v>4.33333333333333</v>
      </c>
      <c r="C508" s="3">
        <v>20</v>
      </c>
      <c r="D508" s="4">
        <v>0</v>
      </c>
      <c r="H508" s="7"/>
      <c r="I508" s="9"/>
    </row>
    <row r="509" hidden="1" spans="1:9">
      <c r="A509" s="2">
        <v>42867.0416666667</v>
      </c>
      <c r="B509" s="3">
        <v>4.16666666666667</v>
      </c>
      <c r="C509" s="3">
        <v>38</v>
      </c>
      <c r="D509" s="4">
        <v>0</v>
      </c>
      <c r="H509" s="7"/>
      <c r="I509" s="9"/>
    </row>
    <row r="510" hidden="1" spans="1:9">
      <c r="A510" s="2">
        <v>42867.0625</v>
      </c>
      <c r="B510" s="3">
        <v>4.5</v>
      </c>
      <c r="C510" s="3">
        <v>38</v>
      </c>
      <c r="D510" s="4">
        <v>0</v>
      </c>
      <c r="H510" s="7"/>
      <c r="I510" s="9"/>
    </row>
    <row r="511" hidden="1" spans="1:9">
      <c r="A511" s="2">
        <v>42867.0833333333</v>
      </c>
      <c r="B511" s="3">
        <v>6</v>
      </c>
      <c r="C511" s="3">
        <v>38</v>
      </c>
      <c r="D511" s="4">
        <v>0</v>
      </c>
      <c r="H511" s="7"/>
      <c r="I511" s="9"/>
    </row>
    <row r="512" hidden="1" spans="1:9">
      <c r="A512" s="2">
        <v>42867.1041666667</v>
      </c>
      <c r="B512" s="3">
        <v>7.16666666666667</v>
      </c>
      <c r="C512" s="3">
        <v>38</v>
      </c>
      <c r="D512" s="4">
        <v>0</v>
      </c>
      <c r="H512" s="7"/>
      <c r="I512" s="10"/>
    </row>
    <row r="513" hidden="1" spans="1:9">
      <c r="A513" s="2">
        <v>42867.125</v>
      </c>
      <c r="B513" s="3">
        <v>7.16666666666667</v>
      </c>
      <c r="C513" s="3">
        <v>38.8333333333333</v>
      </c>
      <c r="D513" s="4">
        <v>0</v>
      </c>
      <c r="H513" s="7"/>
      <c r="I513" s="10"/>
    </row>
    <row r="514" hidden="1" spans="1:9">
      <c r="A514" s="2">
        <v>42867.1458333333</v>
      </c>
      <c r="B514" s="3">
        <v>9.33333333333333</v>
      </c>
      <c r="C514" s="3">
        <v>40.8333333333333</v>
      </c>
      <c r="D514" s="4">
        <v>0</v>
      </c>
      <c r="H514" s="7"/>
      <c r="I514" s="9"/>
    </row>
    <row r="515" hidden="1" spans="1:9">
      <c r="A515" s="2">
        <v>42867.1666666667</v>
      </c>
      <c r="B515" s="3">
        <v>9.83333333333333</v>
      </c>
      <c r="C515" s="3">
        <v>43.1666666666667</v>
      </c>
      <c r="D515" s="4">
        <v>0</v>
      </c>
      <c r="H515" s="7"/>
      <c r="I515" s="9"/>
    </row>
    <row r="516" hidden="1" spans="1:9">
      <c r="A516" s="2">
        <v>42867.1875</v>
      </c>
      <c r="B516" s="3">
        <v>10.8333333333333</v>
      </c>
      <c r="C516" s="3">
        <v>45.1666666666667</v>
      </c>
      <c r="D516" s="4">
        <v>0</v>
      </c>
      <c r="H516" s="7"/>
      <c r="I516" s="9"/>
    </row>
    <row r="517" hidden="1" spans="1:9">
      <c r="A517" s="2">
        <v>42867.2083333333</v>
      </c>
      <c r="B517" s="3">
        <v>10.6666666666667</v>
      </c>
      <c r="C517" s="3">
        <v>47</v>
      </c>
      <c r="D517" s="4">
        <v>0</v>
      </c>
      <c r="H517" s="7"/>
      <c r="I517" s="10"/>
    </row>
    <row r="518" hidden="1" spans="1:9">
      <c r="A518" s="2">
        <v>42867.2291666667</v>
      </c>
      <c r="B518" s="3">
        <v>13</v>
      </c>
      <c r="C518" s="3">
        <v>47</v>
      </c>
      <c r="D518" s="4">
        <v>0</v>
      </c>
      <c r="H518" s="7"/>
      <c r="I518" s="10"/>
    </row>
    <row r="519" hidden="1" spans="1:9">
      <c r="A519" s="2">
        <v>42867.25</v>
      </c>
      <c r="B519" s="3">
        <v>16.3333333333333</v>
      </c>
      <c r="C519" s="3">
        <v>47</v>
      </c>
      <c r="D519" s="4">
        <v>0</v>
      </c>
      <c r="H519" s="7"/>
      <c r="I519" s="9"/>
    </row>
    <row r="520" hidden="1" spans="1:9">
      <c r="A520" s="2">
        <v>42867.2708333333</v>
      </c>
      <c r="B520" s="3">
        <v>17.1666666666667</v>
      </c>
      <c r="C520" s="3">
        <v>47</v>
      </c>
      <c r="D520" s="4">
        <v>0</v>
      </c>
      <c r="H520" s="7"/>
      <c r="I520" s="9"/>
    </row>
    <row r="521" hidden="1" spans="1:9">
      <c r="A521" s="2">
        <v>42867.2916666667</v>
      </c>
      <c r="B521" s="3">
        <v>16.5</v>
      </c>
      <c r="C521" s="3">
        <v>77</v>
      </c>
      <c r="D521" s="4">
        <v>0</v>
      </c>
      <c r="H521" s="7"/>
      <c r="I521" s="9"/>
    </row>
    <row r="522" hidden="1" spans="1:9">
      <c r="A522" s="2">
        <v>42867.3125</v>
      </c>
      <c r="B522" s="3">
        <v>16.5</v>
      </c>
      <c r="C522" s="3">
        <v>77</v>
      </c>
      <c r="D522" s="4">
        <v>0</v>
      </c>
      <c r="H522" s="7"/>
      <c r="I522" s="9"/>
    </row>
    <row r="523" hidden="1" spans="1:9">
      <c r="A523" s="2">
        <v>42867.3333333333</v>
      </c>
      <c r="B523" s="3">
        <v>14.1666666666667</v>
      </c>
      <c r="C523" s="3">
        <v>77</v>
      </c>
      <c r="D523" s="4">
        <v>0</v>
      </c>
      <c r="H523" s="7"/>
      <c r="I523" s="9"/>
    </row>
    <row r="524" hidden="1" spans="1:9">
      <c r="A524" s="2">
        <v>42867.3541666667</v>
      </c>
      <c r="B524" s="3">
        <v>13.3333333333333</v>
      </c>
      <c r="C524" s="3">
        <v>77</v>
      </c>
      <c r="D524" s="4">
        <v>0</v>
      </c>
      <c r="H524" s="7"/>
      <c r="I524" s="10"/>
    </row>
    <row r="525" hidden="1" spans="1:9">
      <c r="A525" s="2">
        <v>42867.375</v>
      </c>
      <c r="B525" s="3">
        <v>13</v>
      </c>
      <c r="C525" s="3">
        <v>90</v>
      </c>
      <c r="D525" s="4">
        <v>0</v>
      </c>
      <c r="H525" s="7"/>
      <c r="I525" s="10"/>
    </row>
    <row r="526" hidden="1" spans="1:9">
      <c r="A526" s="2">
        <v>42867.3958333333</v>
      </c>
      <c r="B526" s="3">
        <v>12.1666666666667</v>
      </c>
      <c r="C526" s="3">
        <v>90</v>
      </c>
      <c r="D526" s="4">
        <v>0</v>
      </c>
      <c r="H526" s="7"/>
      <c r="I526" s="10"/>
    </row>
    <row r="527" hidden="1" spans="1:9">
      <c r="A527" s="2">
        <v>42867.4166666667</v>
      </c>
      <c r="B527" s="3">
        <v>11.8333333333333</v>
      </c>
      <c r="C527" s="3">
        <v>90</v>
      </c>
      <c r="D527" s="4">
        <v>0</v>
      </c>
      <c r="H527" s="7"/>
      <c r="I527" s="10"/>
    </row>
    <row r="528" hidden="1" spans="1:9">
      <c r="A528" s="2">
        <v>42867.4375</v>
      </c>
      <c r="B528" s="3">
        <v>10.5</v>
      </c>
      <c r="C528" s="3">
        <v>90</v>
      </c>
      <c r="D528" s="4">
        <v>0</v>
      </c>
      <c r="H528" s="7"/>
      <c r="I528" s="10"/>
    </row>
    <row r="529" hidden="1" spans="1:9">
      <c r="A529" s="2">
        <v>42867.4583333333</v>
      </c>
      <c r="B529" s="3">
        <v>9.16666666666667</v>
      </c>
      <c r="C529" s="3">
        <v>74</v>
      </c>
      <c r="D529" s="4">
        <v>0</v>
      </c>
      <c r="H529" s="7"/>
      <c r="I529" s="9"/>
    </row>
    <row r="530" hidden="1" spans="1:9">
      <c r="A530" s="2">
        <v>42867.4791666667</v>
      </c>
      <c r="B530" s="3">
        <v>9.83333333333333</v>
      </c>
      <c r="C530" s="3">
        <v>74</v>
      </c>
      <c r="D530" s="4">
        <v>0</v>
      </c>
      <c r="H530" s="7"/>
      <c r="I530" s="9"/>
    </row>
    <row r="531" hidden="1" spans="1:9">
      <c r="A531" s="2">
        <v>42867.5</v>
      </c>
      <c r="B531" s="3">
        <v>9.16666666666667</v>
      </c>
      <c r="C531" s="3">
        <v>74</v>
      </c>
      <c r="D531" s="4">
        <v>0</v>
      </c>
      <c r="H531" s="7"/>
      <c r="I531" s="10"/>
    </row>
    <row r="532" hidden="1" spans="1:9">
      <c r="A532" s="2">
        <v>42867.5208333333</v>
      </c>
      <c r="B532" s="3">
        <v>10.5</v>
      </c>
      <c r="C532" s="3">
        <v>74</v>
      </c>
      <c r="D532" s="4">
        <v>0</v>
      </c>
      <c r="H532" s="7"/>
      <c r="I532" s="10"/>
    </row>
    <row r="533" hidden="1" spans="1:9">
      <c r="A533" s="2">
        <v>42867.5416666667</v>
      </c>
      <c r="B533" s="3">
        <v>9.33333333333333</v>
      </c>
      <c r="C533" s="3">
        <v>51</v>
      </c>
      <c r="D533" s="4">
        <v>0</v>
      </c>
      <c r="H533" s="7"/>
      <c r="I533" s="10"/>
    </row>
    <row r="534" hidden="1" spans="1:9">
      <c r="A534" s="2">
        <v>42867.5625</v>
      </c>
      <c r="B534" s="3">
        <v>9.33333333333333</v>
      </c>
      <c r="C534" s="3">
        <v>51</v>
      </c>
      <c r="D534" s="4">
        <v>0</v>
      </c>
      <c r="H534" s="7"/>
      <c r="I534" s="9"/>
    </row>
    <row r="535" hidden="1" spans="1:9">
      <c r="A535" s="2">
        <v>42867.5833333333</v>
      </c>
      <c r="B535" s="3">
        <v>8.5</v>
      </c>
      <c r="C535" s="3">
        <v>51</v>
      </c>
      <c r="D535" s="4">
        <v>0</v>
      </c>
      <c r="H535" s="7"/>
      <c r="I535" s="10"/>
    </row>
    <row r="536" hidden="1" spans="1:9">
      <c r="A536" s="2">
        <v>42867.6041666667</v>
      </c>
      <c r="B536" s="3">
        <v>9.33333333333333</v>
      </c>
      <c r="C536" s="3">
        <v>51</v>
      </c>
      <c r="D536" s="4">
        <v>0</v>
      </c>
      <c r="H536" s="7"/>
      <c r="I536" s="9"/>
    </row>
    <row r="537" hidden="1" spans="1:9">
      <c r="A537" s="2">
        <v>42867.625</v>
      </c>
      <c r="B537" s="3">
        <v>9.33333333333333</v>
      </c>
      <c r="C537" s="3">
        <v>45</v>
      </c>
      <c r="D537" s="4">
        <v>0</v>
      </c>
      <c r="H537" s="7"/>
      <c r="I537" s="9"/>
    </row>
    <row r="538" hidden="1" spans="1:9">
      <c r="A538" s="2">
        <v>42867.6458333333</v>
      </c>
      <c r="B538" s="3">
        <v>9.83333333333333</v>
      </c>
      <c r="C538" s="3">
        <v>45</v>
      </c>
      <c r="D538" s="4">
        <v>0</v>
      </c>
      <c r="H538" s="7"/>
      <c r="I538" s="9"/>
    </row>
    <row r="539" hidden="1" spans="1:9">
      <c r="A539" s="2">
        <v>42867.6666666667</v>
      </c>
      <c r="B539" s="3">
        <v>10.1666666666667</v>
      </c>
      <c r="C539" s="3">
        <v>45</v>
      </c>
      <c r="D539" s="4">
        <v>0</v>
      </c>
      <c r="H539" s="7"/>
      <c r="I539" s="9"/>
    </row>
    <row r="540" hidden="1" spans="1:9">
      <c r="A540" s="2">
        <v>42867.6875</v>
      </c>
      <c r="B540" s="3">
        <v>9.83333333333333</v>
      </c>
      <c r="C540" s="3">
        <v>45</v>
      </c>
      <c r="D540" s="4">
        <v>0</v>
      </c>
      <c r="H540" s="7"/>
      <c r="I540" s="9"/>
    </row>
    <row r="541" hidden="1" spans="1:9">
      <c r="A541" s="2">
        <v>42867.7083333333</v>
      </c>
      <c r="B541" s="3">
        <v>10.6666666666667</v>
      </c>
      <c r="C541" s="3">
        <v>45</v>
      </c>
      <c r="D541" s="4">
        <v>0</v>
      </c>
      <c r="H541" s="7"/>
      <c r="I541" s="10"/>
    </row>
    <row r="542" hidden="1" spans="1:9">
      <c r="A542" s="2">
        <v>42867.7291666667</v>
      </c>
      <c r="B542" s="3">
        <v>13.3333333333333</v>
      </c>
      <c r="C542" s="3">
        <v>45</v>
      </c>
      <c r="D542" s="4">
        <v>0</v>
      </c>
      <c r="H542" s="7"/>
      <c r="I542" s="10"/>
    </row>
    <row r="543" hidden="1" spans="1:9">
      <c r="A543" s="2">
        <v>42867.75</v>
      </c>
      <c r="B543" s="3">
        <v>15.3333333333333</v>
      </c>
      <c r="C543" s="3">
        <v>45</v>
      </c>
      <c r="D543" s="4">
        <v>0</v>
      </c>
      <c r="H543" s="7"/>
      <c r="I543" s="10"/>
    </row>
    <row r="544" hidden="1" spans="1:9">
      <c r="A544" s="2">
        <v>42867.7708333333</v>
      </c>
      <c r="B544" s="3">
        <v>14.8333333333333</v>
      </c>
      <c r="C544" s="3">
        <v>45</v>
      </c>
      <c r="D544" s="4">
        <v>0</v>
      </c>
      <c r="H544" s="7"/>
      <c r="I544" s="9"/>
    </row>
    <row r="545" hidden="1" spans="1:9">
      <c r="A545" s="2">
        <v>42867.7916666667</v>
      </c>
      <c r="B545" s="3">
        <v>13</v>
      </c>
      <c r="C545" s="3">
        <v>39</v>
      </c>
      <c r="D545" s="4">
        <v>0</v>
      </c>
      <c r="H545" s="7"/>
      <c r="I545" s="9"/>
    </row>
    <row r="546" hidden="1" spans="1:9">
      <c r="A546" s="2">
        <v>42867.8125</v>
      </c>
      <c r="B546" s="3">
        <v>13.3333333333333</v>
      </c>
      <c r="C546" s="3">
        <v>39</v>
      </c>
      <c r="D546" s="4">
        <v>0</v>
      </c>
      <c r="H546" s="7"/>
      <c r="I546" s="9"/>
    </row>
    <row r="547" hidden="1" spans="1:9">
      <c r="A547" s="2">
        <v>42867.8333333333</v>
      </c>
      <c r="B547" s="3">
        <v>15.1666666666667</v>
      </c>
      <c r="C547" s="3">
        <v>39</v>
      </c>
      <c r="D547" s="4">
        <v>0</v>
      </c>
      <c r="H547" s="7"/>
      <c r="I547" s="9"/>
    </row>
    <row r="548" hidden="1" spans="1:9">
      <c r="A548" s="2">
        <v>42867.8541666667</v>
      </c>
      <c r="B548" s="3">
        <v>16</v>
      </c>
      <c r="C548" s="3">
        <v>39</v>
      </c>
      <c r="D548" s="4">
        <v>0</v>
      </c>
      <c r="H548" s="7"/>
      <c r="I548" s="9"/>
    </row>
    <row r="549" hidden="1" spans="1:9">
      <c r="A549" s="2">
        <v>42867.875</v>
      </c>
      <c r="B549" s="3">
        <v>16.6666666666667</v>
      </c>
      <c r="C549" s="3">
        <v>28</v>
      </c>
      <c r="D549" s="4">
        <v>1</v>
      </c>
      <c r="H549" s="7"/>
      <c r="I549" s="9"/>
    </row>
    <row r="550" hidden="1" spans="1:9">
      <c r="A550" s="2">
        <v>42867.8958333333</v>
      </c>
      <c r="B550" s="3">
        <v>19.1666666666667</v>
      </c>
      <c r="C550" s="3">
        <v>28</v>
      </c>
      <c r="D550" s="4">
        <v>0</v>
      </c>
      <c r="H550" s="7"/>
      <c r="I550" s="9"/>
    </row>
    <row r="551" hidden="1" spans="1:9">
      <c r="A551" s="2">
        <v>42867.9166666667</v>
      </c>
      <c r="B551" s="3">
        <v>14.8333333333333</v>
      </c>
      <c r="C551" s="3">
        <v>28</v>
      </c>
      <c r="D551" s="4">
        <v>0</v>
      </c>
      <c r="H551" s="7"/>
      <c r="I551" s="9"/>
    </row>
    <row r="552" hidden="1" spans="1:9">
      <c r="A552" s="2">
        <v>42867.9375</v>
      </c>
      <c r="B552" s="3">
        <v>14.8333333333333</v>
      </c>
      <c r="C552" s="3">
        <v>28</v>
      </c>
      <c r="D552" s="4">
        <v>0</v>
      </c>
      <c r="H552" s="7"/>
      <c r="I552" s="9"/>
    </row>
    <row r="553" hidden="1" spans="1:9">
      <c r="A553" s="2">
        <v>42867.9583333333</v>
      </c>
      <c r="B553" s="3">
        <v>16.5</v>
      </c>
      <c r="C553" s="3">
        <v>42</v>
      </c>
      <c r="D553" s="4">
        <v>0</v>
      </c>
      <c r="H553" s="7"/>
      <c r="I553" s="9"/>
    </row>
    <row r="554" hidden="1" spans="1:9">
      <c r="A554" s="2">
        <v>42867.9791666667</v>
      </c>
      <c r="B554" s="3">
        <v>12.6666666666667</v>
      </c>
      <c r="C554" s="3">
        <v>42</v>
      </c>
      <c r="D554" s="4">
        <v>0</v>
      </c>
      <c r="H554" s="7"/>
      <c r="I554" s="9"/>
    </row>
    <row r="555" hidden="1" spans="1:9">
      <c r="A555" s="2">
        <v>42868</v>
      </c>
      <c r="B555" s="3">
        <v>9.5</v>
      </c>
      <c r="C555" s="3">
        <v>42</v>
      </c>
      <c r="D555" s="4">
        <v>0</v>
      </c>
      <c r="H555" s="7"/>
      <c r="I555" s="10"/>
    </row>
    <row r="556" hidden="1" spans="1:9">
      <c r="A556" s="2">
        <v>42868.0208333333</v>
      </c>
      <c r="B556" s="3">
        <v>9.66666666666667</v>
      </c>
      <c r="C556" s="3">
        <v>42</v>
      </c>
      <c r="D556" s="4">
        <v>0</v>
      </c>
      <c r="H556" s="7"/>
      <c r="I556" s="10"/>
    </row>
    <row r="557" hidden="1" spans="1:9">
      <c r="A557" s="2">
        <v>42868.0416666667</v>
      </c>
      <c r="B557" s="3">
        <v>9.66666666666667</v>
      </c>
      <c r="C557" s="3">
        <v>33</v>
      </c>
      <c r="D557" s="4">
        <v>0</v>
      </c>
      <c r="H557" s="7"/>
      <c r="I557" s="9"/>
    </row>
    <row r="558" hidden="1" spans="1:9">
      <c r="A558" s="2">
        <v>42868.0625</v>
      </c>
      <c r="B558" s="3">
        <v>9.66666666666667</v>
      </c>
      <c r="C558" s="3">
        <v>33</v>
      </c>
      <c r="D558" s="4">
        <v>0</v>
      </c>
      <c r="H558" s="7"/>
      <c r="I558" s="10"/>
    </row>
    <row r="559" hidden="1" spans="1:9">
      <c r="A559" s="2">
        <v>42868.0833333333</v>
      </c>
      <c r="B559" s="3">
        <v>9.33333333333333</v>
      </c>
      <c r="C559" s="3">
        <v>33</v>
      </c>
      <c r="D559" s="4">
        <v>0</v>
      </c>
      <c r="H559" s="7"/>
      <c r="I559" s="10"/>
    </row>
    <row r="560" hidden="1" spans="1:9">
      <c r="A560" s="2">
        <v>42868.1041666667</v>
      </c>
      <c r="B560" s="3">
        <v>11.1666666666667</v>
      </c>
      <c r="C560" s="3">
        <v>33</v>
      </c>
      <c r="D560" s="4">
        <v>0</v>
      </c>
      <c r="H560" s="7"/>
      <c r="I560" s="9"/>
    </row>
    <row r="561" hidden="1" spans="1:9">
      <c r="A561" s="2">
        <v>42868.125</v>
      </c>
      <c r="B561" s="3">
        <v>12.1666666666667</v>
      </c>
      <c r="C561" s="3">
        <v>33</v>
      </c>
      <c r="D561" s="4">
        <v>0</v>
      </c>
      <c r="H561" s="7"/>
      <c r="I561" s="10"/>
    </row>
    <row r="562" hidden="1" spans="1:9">
      <c r="A562" s="2">
        <v>42868.1458333333</v>
      </c>
      <c r="B562" s="3">
        <v>14.3333333333333</v>
      </c>
      <c r="C562" s="3">
        <v>33</v>
      </c>
      <c r="D562" s="4">
        <v>0</v>
      </c>
      <c r="H562" s="7"/>
      <c r="I562" s="10"/>
    </row>
    <row r="563" hidden="1" spans="1:9">
      <c r="A563" s="2">
        <v>42868.1666666667</v>
      </c>
      <c r="B563" s="3">
        <v>15.8333333333333</v>
      </c>
      <c r="C563" s="3">
        <v>33</v>
      </c>
      <c r="D563" s="4">
        <v>0</v>
      </c>
      <c r="H563" s="7"/>
      <c r="I563" s="9"/>
    </row>
    <row r="564" hidden="1" spans="1:9">
      <c r="A564" s="2">
        <v>42868.1875</v>
      </c>
      <c r="B564" s="3">
        <v>14.6666666666667</v>
      </c>
      <c r="C564" s="3">
        <v>33</v>
      </c>
      <c r="D564" s="4">
        <v>0</v>
      </c>
      <c r="H564" s="7"/>
      <c r="I564" s="9"/>
    </row>
    <row r="565" hidden="1" spans="1:9">
      <c r="A565" s="2">
        <v>42868.2083333333</v>
      </c>
      <c r="B565" s="3">
        <v>12.6666666666667</v>
      </c>
      <c r="C565" s="3">
        <v>33</v>
      </c>
      <c r="D565" s="4">
        <v>0</v>
      </c>
      <c r="H565" s="7"/>
      <c r="I565" s="10"/>
    </row>
    <row r="566" hidden="1" spans="1:9">
      <c r="A566" s="2">
        <v>42868.2291666667</v>
      </c>
      <c r="B566" s="3">
        <v>9.66666666666667</v>
      </c>
      <c r="C566" s="3">
        <v>33</v>
      </c>
      <c r="D566" s="4">
        <v>2</v>
      </c>
      <c r="H566" s="7"/>
      <c r="I566" s="10"/>
    </row>
    <row r="567" hidden="1" spans="1:9">
      <c r="A567" s="2">
        <v>42868.25</v>
      </c>
      <c r="B567" s="3">
        <v>4.33333333333333</v>
      </c>
      <c r="C567" s="3">
        <v>33</v>
      </c>
      <c r="D567" s="4">
        <v>2</v>
      </c>
      <c r="H567" s="7"/>
      <c r="I567" s="9"/>
    </row>
    <row r="568" hidden="1" spans="1:9">
      <c r="A568" s="2">
        <v>42868.2708333333</v>
      </c>
      <c r="B568" s="3">
        <v>3</v>
      </c>
      <c r="C568" s="3">
        <v>33</v>
      </c>
      <c r="D568" s="4">
        <v>2</v>
      </c>
      <c r="H568" s="7"/>
      <c r="I568" s="9"/>
    </row>
    <row r="569" hidden="1" spans="1:9">
      <c r="A569" s="2">
        <v>42868.2916666667</v>
      </c>
      <c r="B569" s="3">
        <v>1.2</v>
      </c>
      <c r="C569" s="3">
        <v>64</v>
      </c>
      <c r="D569" s="4">
        <v>0</v>
      </c>
      <c r="H569" s="7"/>
      <c r="I569" s="10"/>
    </row>
    <row r="570" hidden="1" spans="1:9">
      <c r="A570" s="2">
        <v>42868.3333333333</v>
      </c>
      <c r="B570" s="3">
        <v>2</v>
      </c>
      <c r="C570" s="3">
        <v>64</v>
      </c>
      <c r="D570" s="4">
        <v>2</v>
      </c>
      <c r="H570" s="7"/>
      <c r="I570" s="10"/>
    </row>
    <row r="571" hidden="1" spans="1:9">
      <c r="A571" s="2">
        <v>42868.3541666667</v>
      </c>
      <c r="B571" s="3">
        <v>1.25</v>
      </c>
      <c r="C571" s="3">
        <v>64</v>
      </c>
      <c r="D571" s="4">
        <v>0</v>
      </c>
      <c r="H571" s="7"/>
      <c r="I571" s="10"/>
    </row>
    <row r="572" hidden="1" spans="1:9">
      <c r="A572" s="2">
        <v>42868.3958333333</v>
      </c>
      <c r="B572" s="3">
        <v>1</v>
      </c>
      <c r="C572" s="3">
        <v>85</v>
      </c>
      <c r="D572" s="4">
        <v>0</v>
      </c>
      <c r="H572" s="7"/>
      <c r="I572" s="10"/>
    </row>
    <row r="573" hidden="1" spans="1:9">
      <c r="A573" s="2">
        <v>42868.4375</v>
      </c>
      <c r="B573" s="3">
        <v>1</v>
      </c>
      <c r="C573" s="3">
        <v>85</v>
      </c>
      <c r="D573" s="4">
        <v>0</v>
      </c>
      <c r="H573" s="7"/>
      <c r="I573" s="10"/>
    </row>
    <row r="574" hidden="1" spans="1:9">
      <c r="A574" s="2">
        <v>42868.5</v>
      </c>
      <c r="B574" s="3">
        <v>4.5</v>
      </c>
      <c r="C574" s="3">
        <v>31</v>
      </c>
      <c r="D574" s="4">
        <v>2</v>
      </c>
      <c r="H574" s="7"/>
      <c r="I574" s="10"/>
    </row>
    <row r="575" hidden="1" spans="1:9">
      <c r="A575" s="2">
        <v>42868.5208333333</v>
      </c>
      <c r="B575" s="3">
        <v>2.5</v>
      </c>
      <c r="C575" s="3">
        <v>14.8333333333333</v>
      </c>
      <c r="D575" s="4">
        <v>0</v>
      </c>
      <c r="H575" s="7"/>
      <c r="I575" s="9"/>
    </row>
    <row r="576" hidden="1" spans="1:9">
      <c r="A576" s="2">
        <v>42868.5416666667</v>
      </c>
      <c r="B576" s="3">
        <v>2</v>
      </c>
      <c r="C576" s="3">
        <v>4</v>
      </c>
      <c r="D576" s="4">
        <v>2</v>
      </c>
      <c r="H576" s="7"/>
      <c r="I576" s="9"/>
    </row>
    <row r="577" hidden="1" spans="1:9">
      <c r="A577" s="2">
        <v>42868.5625</v>
      </c>
      <c r="B577" s="3">
        <v>1</v>
      </c>
      <c r="C577" s="3">
        <v>4</v>
      </c>
      <c r="D577" s="4">
        <v>0</v>
      </c>
      <c r="H577" s="7"/>
      <c r="I577" s="9"/>
    </row>
    <row r="578" hidden="1" spans="1:9">
      <c r="A578" s="2">
        <v>42868.5833333333</v>
      </c>
      <c r="B578" s="3">
        <v>1</v>
      </c>
      <c r="C578" s="3">
        <v>4</v>
      </c>
      <c r="D578" s="4">
        <v>0</v>
      </c>
      <c r="H578" s="7"/>
      <c r="I578" s="10"/>
    </row>
    <row r="579" hidden="1" spans="1:9">
      <c r="A579" s="2">
        <v>42868.6041666667</v>
      </c>
      <c r="B579" s="3">
        <v>1</v>
      </c>
      <c r="C579" s="3">
        <v>4</v>
      </c>
      <c r="D579" s="4">
        <v>0</v>
      </c>
      <c r="H579" s="7"/>
      <c r="I579" s="9"/>
    </row>
    <row r="580" hidden="1" spans="1:9">
      <c r="A580" s="2">
        <v>42868.6666666667</v>
      </c>
      <c r="B580" s="3">
        <v>1</v>
      </c>
      <c r="C580" s="3">
        <v>15</v>
      </c>
      <c r="D580" s="4">
        <v>1</v>
      </c>
      <c r="H580" s="7"/>
      <c r="I580" s="9"/>
    </row>
    <row r="581" hidden="1" spans="1:9">
      <c r="A581" s="2">
        <v>42868.6875</v>
      </c>
      <c r="B581" s="3">
        <v>5</v>
      </c>
      <c r="C581" s="3">
        <v>15</v>
      </c>
      <c r="D581" s="4">
        <v>2</v>
      </c>
      <c r="H581" s="7"/>
      <c r="I581" s="9"/>
    </row>
    <row r="582" hidden="1" spans="1:9">
      <c r="A582" s="2">
        <v>42868.7083333333</v>
      </c>
      <c r="B582" s="3">
        <v>1.5</v>
      </c>
      <c r="C582" s="3">
        <v>2</v>
      </c>
      <c r="D582" s="4">
        <v>2</v>
      </c>
      <c r="H582" s="7"/>
      <c r="I582" s="9"/>
    </row>
    <row r="583" hidden="1" spans="1:9">
      <c r="A583" s="2">
        <v>42868.7291666667</v>
      </c>
      <c r="B583" s="3">
        <v>1</v>
      </c>
      <c r="C583" s="3">
        <v>2</v>
      </c>
      <c r="D583" s="4">
        <v>1</v>
      </c>
      <c r="H583" s="7"/>
      <c r="I583" s="10"/>
    </row>
    <row r="584" hidden="1" spans="1:9">
      <c r="A584" s="2">
        <v>42868.75</v>
      </c>
      <c r="B584" s="3">
        <v>4</v>
      </c>
      <c r="C584" s="3">
        <v>2</v>
      </c>
      <c r="D584" s="4">
        <v>0</v>
      </c>
      <c r="H584" s="7"/>
      <c r="I584" s="10"/>
    </row>
    <row r="585" hidden="1" spans="1:9">
      <c r="A585" s="2">
        <v>42868.7708333333</v>
      </c>
      <c r="B585" s="3">
        <v>9.16666666666667</v>
      </c>
      <c r="C585" s="3">
        <v>2</v>
      </c>
      <c r="D585" s="4">
        <v>0</v>
      </c>
      <c r="H585" s="7"/>
      <c r="I585" s="9"/>
    </row>
    <row r="586" hidden="1" spans="1:9">
      <c r="A586" s="2">
        <v>42868.7916666667</v>
      </c>
      <c r="B586" s="3">
        <v>10.1666666666667</v>
      </c>
      <c r="C586" s="3">
        <v>6</v>
      </c>
      <c r="D586" s="4">
        <v>0</v>
      </c>
      <c r="H586" s="7"/>
      <c r="I586" s="9"/>
    </row>
    <row r="587" hidden="1" spans="1:9">
      <c r="A587" s="2">
        <v>42868.8125</v>
      </c>
      <c r="B587" s="3">
        <v>7.83333333333333</v>
      </c>
      <c r="C587" s="3">
        <v>6</v>
      </c>
      <c r="D587" s="4">
        <v>0</v>
      </c>
      <c r="H587" s="7"/>
      <c r="I587" s="9"/>
    </row>
    <row r="588" hidden="1" spans="1:9">
      <c r="A588" s="2">
        <v>42868.8333333333</v>
      </c>
      <c r="B588" s="3">
        <v>8</v>
      </c>
      <c r="C588" s="3">
        <v>6</v>
      </c>
      <c r="D588" s="4">
        <v>0</v>
      </c>
      <c r="H588" s="7"/>
      <c r="I588" s="9"/>
    </row>
    <row r="589" hidden="1" spans="1:9">
      <c r="A589" s="2">
        <v>42868.8541666667</v>
      </c>
      <c r="B589" s="3">
        <v>8.33333333333333</v>
      </c>
      <c r="C589" s="3">
        <v>6</v>
      </c>
      <c r="D589" s="4">
        <v>0</v>
      </c>
      <c r="H589" s="7"/>
      <c r="I589" s="10"/>
    </row>
    <row r="590" hidden="1" spans="1:9">
      <c r="A590" s="2">
        <v>42868.875</v>
      </c>
      <c r="B590" s="3">
        <v>8.16666666666667</v>
      </c>
      <c r="C590" s="3">
        <v>2</v>
      </c>
      <c r="D590" s="4">
        <v>0</v>
      </c>
      <c r="H590" s="7"/>
      <c r="I590" s="10"/>
    </row>
    <row r="591" hidden="1" spans="1:9">
      <c r="A591" s="2">
        <v>42868.8958333333</v>
      </c>
      <c r="B591" s="3">
        <v>7.83333333333333</v>
      </c>
      <c r="C591" s="3">
        <v>2</v>
      </c>
      <c r="D591" s="4">
        <v>0</v>
      </c>
      <c r="H591" s="7"/>
      <c r="I591" s="9"/>
    </row>
    <row r="592" hidden="1" spans="1:9">
      <c r="A592" s="2">
        <v>42868.9166666667</v>
      </c>
      <c r="B592" s="3">
        <v>8</v>
      </c>
      <c r="C592" s="3">
        <v>2</v>
      </c>
      <c r="D592" s="4">
        <v>0</v>
      </c>
      <c r="H592" s="7"/>
      <c r="I592" s="9"/>
    </row>
    <row r="593" hidden="1" spans="1:9">
      <c r="A593" s="2">
        <v>42868.9375</v>
      </c>
      <c r="B593" s="3">
        <v>5.83333333333333</v>
      </c>
      <c r="C593" s="3">
        <v>2</v>
      </c>
      <c r="D593" s="4">
        <v>0</v>
      </c>
      <c r="H593" s="7"/>
      <c r="I593" s="9"/>
    </row>
    <row r="594" hidden="1" spans="1:9">
      <c r="A594" s="2">
        <v>42868.9583333333</v>
      </c>
      <c r="B594" s="3">
        <v>8.33333333333333</v>
      </c>
      <c r="C594" s="3">
        <v>22</v>
      </c>
      <c r="D594" s="4">
        <v>1</v>
      </c>
      <c r="H594" s="7"/>
      <c r="I594" s="10"/>
    </row>
    <row r="595" hidden="1" spans="1:9">
      <c r="A595" s="2">
        <v>42868.9791666667</v>
      </c>
      <c r="B595" s="3">
        <v>14.6666666666667</v>
      </c>
      <c r="C595" s="3">
        <v>22</v>
      </c>
      <c r="D595" s="4">
        <v>0</v>
      </c>
      <c r="H595" s="7"/>
      <c r="I595" s="10"/>
    </row>
    <row r="596" hidden="1" spans="1:9">
      <c r="A596" s="2">
        <v>42869</v>
      </c>
      <c r="B596" s="3">
        <v>13.8333333333333</v>
      </c>
      <c r="C596" s="3">
        <v>22</v>
      </c>
      <c r="D596" s="4">
        <v>0</v>
      </c>
      <c r="H596" s="7"/>
      <c r="I596" s="9"/>
    </row>
    <row r="597" hidden="1" spans="1:9">
      <c r="A597" s="2">
        <v>42869.0208333333</v>
      </c>
      <c r="B597" s="3">
        <v>12.8333333333333</v>
      </c>
      <c r="C597" s="3">
        <v>22</v>
      </c>
      <c r="D597" s="4">
        <v>0</v>
      </c>
      <c r="H597" s="7"/>
      <c r="I597" s="9"/>
    </row>
    <row r="598" hidden="1" spans="1:9">
      <c r="A598" s="2">
        <v>42869.0416666667</v>
      </c>
      <c r="B598" s="3">
        <v>12.8333333333333</v>
      </c>
      <c r="C598" s="3">
        <v>30</v>
      </c>
      <c r="D598" s="4">
        <v>0</v>
      </c>
      <c r="H598" s="7"/>
      <c r="I598" s="9"/>
    </row>
    <row r="599" hidden="1" spans="1:9">
      <c r="A599" s="2">
        <v>42869.0625</v>
      </c>
      <c r="B599" s="3">
        <v>13.6666666666667</v>
      </c>
      <c r="C599" s="3">
        <v>30</v>
      </c>
      <c r="D599" s="4">
        <v>1</v>
      </c>
      <c r="H599" s="7"/>
      <c r="I599" s="9"/>
    </row>
    <row r="600" hidden="1" spans="1:9">
      <c r="A600" s="2">
        <v>42869.0833333333</v>
      </c>
      <c r="B600" s="3">
        <v>19.8333333333333</v>
      </c>
      <c r="C600" s="3">
        <v>30</v>
      </c>
      <c r="D600" s="4">
        <v>2</v>
      </c>
      <c r="H600" s="7"/>
      <c r="I600" s="9"/>
    </row>
    <row r="601" hidden="1" spans="1:9">
      <c r="A601" s="2">
        <v>42869.1041666667</v>
      </c>
      <c r="B601" s="3">
        <v>13</v>
      </c>
      <c r="C601" s="3">
        <v>30</v>
      </c>
      <c r="D601" s="4">
        <v>0</v>
      </c>
      <c r="H601" s="7"/>
      <c r="I601" s="10"/>
    </row>
    <row r="602" hidden="1" spans="1:9">
      <c r="A602" s="2">
        <v>42869.125</v>
      </c>
      <c r="B602" s="3">
        <v>11.1666666666667</v>
      </c>
      <c r="C602" s="3">
        <v>26.5</v>
      </c>
      <c r="D602" s="4">
        <v>2</v>
      </c>
      <c r="H602" s="7"/>
      <c r="I602" s="10"/>
    </row>
    <row r="603" hidden="1" spans="1:9">
      <c r="A603" s="2">
        <v>42869.1458333333</v>
      </c>
      <c r="B603" s="3">
        <v>3.6</v>
      </c>
      <c r="C603" s="3">
        <v>21.4</v>
      </c>
      <c r="D603" s="4">
        <v>2</v>
      </c>
      <c r="H603" s="7"/>
      <c r="I603" s="9"/>
    </row>
    <row r="604" hidden="1" spans="1:9">
      <c r="A604" s="2">
        <v>42869.1666666667</v>
      </c>
      <c r="B604" s="3">
        <v>1.75</v>
      </c>
      <c r="C604" s="3">
        <v>15.5</v>
      </c>
      <c r="D604" s="4">
        <v>0</v>
      </c>
      <c r="H604" s="7"/>
      <c r="I604" s="9"/>
    </row>
    <row r="605" hidden="1" spans="1:9">
      <c r="A605" s="2">
        <v>42869.1875</v>
      </c>
      <c r="B605" s="3">
        <v>3.5</v>
      </c>
      <c r="C605" s="3">
        <v>10.5</v>
      </c>
      <c r="D605" s="4">
        <v>0</v>
      </c>
      <c r="H605" s="7"/>
      <c r="I605" s="9"/>
    </row>
    <row r="606" hidden="1" spans="1:9">
      <c r="A606" s="2">
        <v>42869.2083333333</v>
      </c>
      <c r="B606" s="3">
        <v>3.16666666666667</v>
      </c>
      <c r="C606" s="3">
        <v>8</v>
      </c>
      <c r="D606" s="4">
        <v>0</v>
      </c>
      <c r="H606" s="7"/>
      <c r="I606" s="9"/>
    </row>
    <row r="607" hidden="1" spans="1:9">
      <c r="A607" s="2">
        <v>42869.2291666667</v>
      </c>
      <c r="B607" s="3">
        <v>2.66666666666667</v>
      </c>
      <c r="C607" s="3">
        <v>8</v>
      </c>
      <c r="D607" s="4">
        <v>0</v>
      </c>
      <c r="H607" s="7"/>
      <c r="I607" s="10"/>
    </row>
    <row r="608" hidden="1" spans="1:9">
      <c r="A608" s="2">
        <v>42869.25</v>
      </c>
      <c r="B608" s="3">
        <v>3.66666666666667</v>
      </c>
      <c r="C608" s="3">
        <v>8</v>
      </c>
      <c r="D608" s="4">
        <v>0</v>
      </c>
      <c r="H608" s="7"/>
      <c r="I608" s="9"/>
    </row>
    <row r="609" hidden="1" spans="1:9">
      <c r="A609" s="2">
        <v>42869.2708333333</v>
      </c>
      <c r="B609" s="3">
        <v>2.83333333333333</v>
      </c>
      <c r="C609" s="3">
        <v>8</v>
      </c>
      <c r="D609" s="4">
        <v>0</v>
      </c>
      <c r="H609" s="7"/>
      <c r="I609" s="9"/>
    </row>
    <row r="610" hidden="1" spans="1:9">
      <c r="A610" s="2">
        <v>42869.2916666667</v>
      </c>
      <c r="B610" s="3">
        <v>2</v>
      </c>
      <c r="C610" s="3">
        <v>11</v>
      </c>
      <c r="D610" s="4">
        <v>0</v>
      </c>
      <c r="H610" s="7"/>
      <c r="I610" s="9"/>
    </row>
    <row r="611" hidden="1" spans="1:9">
      <c r="A611" s="2">
        <v>42869.3125</v>
      </c>
      <c r="B611" s="3">
        <v>3.5</v>
      </c>
      <c r="C611" s="3">
        <v>11</v>
      </c>
      <c r="D611" s="4">
        <v>1</v>
      </c>
      <c r="H611" s="7"/>
      <c r="I611" s="9"/>
    </row>
    <row r="612" hidden="1" spans="1:9">
      <c r="A612" s="2">
        <v>42869.3333333333</v>
      </c>
      <c r="B612" s="3">
        <v>20</v>
      </c>
      <c r="C612" s="3">
        <v>11</v>
      </c>
      <c r="D612" s="4">
        <v>0</v>
      </c>
      <c r="H612" s="7"/>
      <c r="I612" s="9"/>
    </row>
    <row r="613" hidden="1" spans="1:9">
      <c r="A613" s="2">
        <v>42869.3541666667</v>
      </c>
      <c r="B613" s="3">
        <v>27.1666666666667</v>
      </c>
      <c r="C613" s="3">
        <v>11</v>
      </c>
      <c r="D613" s="4">
        <v>1</v>
      </c>
      <c r="H613" s="7"/>
      <c r="I613" s="9"/>
    </row>
    <row r="614" hidden="1" spans="1:9">
      <c r="A614" s="2">
        <v>42869.375</v>
      </c>
      <c r="B614" s="3">
        <v>13.5</v>
      </c>
      <c r="C614" s="3">
        <v>6</v>
      </c>
      <c r="D614" s="4">
        <v>1</v>
      </c>
      <c r="H614" s="7"/>
      <c r="I614" s="9"/>
    </row>
    <row r="615" hidden="1" spans="1:9">
      <c r="A615" s="2">
        <v>42869.3958333333</v>
      </c>
      <c r="B615" s="3">
        <v>3.5</v>
      </c>
      <c r="C615" s="3">
        <v>6</v>
      </c>
      <c r="D615" s="4">
        <v>2</v>
      </c>
      <c r="H615" s="7"/>
      <c r="I615" s="9"/>
    </row>
    <row r="616" hidden="1" spans="1:9">
      <c r="A616" s="2">
        <v>42869.4166666667</v>
      </c>
      <c r="B616" s="3">
        <v>2.33333333333333</v>
      </c>
      <c r="C616" s="3">
        <v>6</v>
      </c>
      <c r="D616" s="4">
        <v>0</v>
      </c>
      <c r="H616" s="7"/>
      <c r="I616" s="9"/>
    </row>
    <row r="617" hidden="1" spans="1:9">
      <c r="A617" s="2">
        <v>42869.4375</v>
      </c>
      <c r="B617" s="3">
        <v>2.5</v>
      </c>
      <c r="C617" s="3">
        <v>6</v>
      </c>
      <c r="D617" s="4">
        <v>0</v>
      </c>
      <c r="H617" s="7"/>
      <c r="I617" s="10"/>
    </row>
    <row r="618" hidden="1" spans="1:9">
      <c r="A618" s="2">
        <v>42869.4583333333</v>
      </c>
      <c r="B618" s="3">
        <v>2</v>
      </c>
      <c r="C618" s="3">
        <v>4</v>
      </c>
      <c r="D618" s="4">
        <v>0</v>
      </c>
      <c r="H618" s="7"/>
      <c r="I618" s="10"/>
    </row>
    <row r="619" hidden="1" spans="1:9">
      <c r="A619" s="2">
        <v>42869.4791666667</v>
      </c>
      <c r="B619" s="3">
        <v>1.75</v>
      </c>
      <c r="C619" s="3">
        <v>4</v>
      </c>
      <c r="D619" s="4">
        <v>1</v>
      </c>
      <c r="H619" s="7"/>
      <c r="I619" s="10"/>
    </row>
    <row r="620" hidden="1" spans="1:9">
      <c r="A620" s="2">
        <v>42869.5</v>
      </c>
      <c r="B620" s="3">
        <v>3.33333333333333</v>
      </c>
      <c r="C620" s="3">
        <v>11</v>
      </c>
      <c r="D620" s="4">
        <v>2</v>
      </c>
      <c r="H620" s="7"/>
      <c r="I620" s="10"/>
    </row>
    <row r="621" hidden="1" spans="1:9">
      <c r="A621" s="2">
        <v>42869.5208333333</v>
      </c>
      <c r="B621" s="3">
        <v>1.6</v>
      </c>
      <c r="C621" s="3">
        <v>11</v>
      </c>
      <c r="D621" s="4">
        <v>2</v>
      </c>
      <c r="H621" s="7"/>
      <c r="I621" s="10"/>
    </row>
    <row r="622" hidden="1" spans="1:9">
      <c r="A622" s="2">
        <v>42869.5416666667</v>
      </c>
      <c r="B622" s="3">
        <v>1</v>
      </c>
      <c r="C622" s="3">
        <v>11</v>
      </c>
      <c r="D622" s="4">
        <v>0</v>
      </c>
      <c r="H622" s="7"/>
      <c r="I622" s="9"/>
    </row>
    <row r="623" hidden="1" spans="1:9">
      <c r="A623" s="2">
        <v>42869.5625</v>
      </c>
      <c r="B623" s="3">
        <v>1.33333333333333</v>
      </c>
      <c r="C623" s="3">
        <v>11</v>
      </c>
      <c r="D623" s="4">
        <v>0</v>
      </c>
      <c r="H623" s="7"/>
      <c r="I623" s="10"/>
    </row>
    <row r="624" hidden="1" spans="1:9">
      <c r="A624" s="2">
        <v>42869.7083333333</v>
      </c>
      <c r="B624" s="3">
        <v>1</v>
      </c>
      <c r="C624" s="3">
        <v>15</v>
      </c>
      <c r="D624" s="4">
        <v>0</v>
      </c>
      <c r="H624" s="7"/>
      <c r="I624" s="10"/>
    </row>
    <row r="625" hidden="1" spans="1:9">
      <c r="A625" s="2">
        <v>42869.7291666667</v>
      </c>
      <c r="B625" s="3">
        <v>1.5</v>
      </c>
      <c r="C625" s="3">
        <v>15</v>
      </c>
      <c r="D625" s="4">
        <v>0</v>
      </c>
      <c r="H625" s="7"/>
      <c r="I625" s="9"/>
    </row>
    <row r="626" hidden="1" spans="1:9">
      <c r="A626" s="2">
        <v>42869.75</v>
      </c>
      <c r="B626" s="3">
        <v>2.16666666666667</v>
      </c>
      <c r="C626" s="3">
        <v>15</v>
      </c>
      <c r="D626" s="4">
        <v>0</v>
      </c>
      <c r="H626" s="7"/>
      <c r="I626" s="10"/>
    </row>
    <row r="627" hidden="1" spans="1:9">
      <c r="A627" s="2">
        <v>42869.7708333333</v>
      </c>
      <c r="B627" s="3">
        <v>2.83333333333333</v>
      </c>
      <c r="C627" s="3">
        <v>15</v>
      </c>
      <c r="D627" s="4">
        <v>1</v>
      </c>
      <c r="H627" s="7"/>
      <c r="I627" s="9"/>
    </row>
    <row r="628" hidden="1" spans="1:9">
      <c r="A628" s="2">
        <v>42869.7916666667</v>
      </c>
      <c r="B628" s="3">
        <v>8</v>
      </c>
      <c r="C628" s="3">
        <v>10</v>
      </c>
      <c r="D628" s="4">
        <v>0</v>
      </c>
      <c r="H628" s="7"/>
      <c r="I628" s="10"/>
    </row>
    <row r="629" hidden="1" spans="1:9">
      <c r="A629" s="2">
        <v>42869.8125</v>
      </c>
      <c r="B629" s="3">
        <v>8.16666666666667</v>
      </c>
      <c r="C629" s="3">
        <v>10</v>
      </c>
      <c r="D629" s="4">
        <v>0</v>
      </c>
      <c r="H629" s="7"/>
      <c r="I629" s="10"/>
    </row>
    <row r="630" hidden="1" spans="1:9">
      <c r="A630" s="2">
        <v>42869.8333333333</v>
      </c>
      <c r="B630" s="3">
        <v>7.16666666666667</v>
      </c>
      <c r="C630" s="3">
        <v>10</v>
      </c>
      <c r="D630" s="4">
        <v>0</v>
      </c>
      <c r="H630" s="7"/>
      <c r="I630" s="10"/>
    </row>
    <row r="631" hidden="1" spans="1:9">
      <c r="A631" s="2">
        <v>42869.8541666667</v>
      </c>
      <c r="B631" s="3">
        <v>5.33333333333333</v>
      </c>
      <c r="C631" s="3">
        <v>10</v>
      </c>
      <c r="D631" s="4">
        <v>1</v>
      </c>
      <c r="H631" s="7"/>
      <c r="I631" s="10"/>
    </row>
    <row r="632" hidden="1" spans="1:9">
      <c r="A632" s="2">
        <v>42869.875</v>
      </c>
      <c r="B632" s="3">
        <v>9</v>
      </c>
      <c r="C632" s="3">
        <v>14</v>
      </c>
      <c r="D632" s="4">
        <v>0</v>
      </c>
      <c r="H632" s="7"/>
      <c r="I632" s="9"/>
    </row>
    <row r="633" hidden="1" spans="1:9">
      <c r="A633" s="2">
        <v>42869.8958333333</v>
      </c>
      <c r="B633" s="3">
        <v>7</v>
      </c>
      <c r="C633" s="3">
        <v>14</v>
      </c>
      <c r="D633" s="4">
        <v>0</v>
      </c>
      <c r="H633" s="7"/>
      <c r="I633" s="9"/>
    </row>
    <row r="634" hidden="1" spans="1:9">
      <c r="A634" s="2">
        <v>42869.9166666667</v>
      </c>
      <c r="B634" s="3">
        <v>6.83333333333333</v>
      </c>
      <c r="C634" s="3">
        <v>14</v>
      </c>
      <c r="D634" s="4">
        <v>0</v>
      </c>
      <c r="H634" s="7"/>
      <c r="I634" s="9"/>
    </row>
    <row r="635" hidden="1" spans="1:9">
      <c r="A635" s="2">
        <v>42869.9375</v>
      </c>
      <c r="B635" s="3">
        <v>7.66666666666667</v>
      </c>
      <c r="C635" s="3">
        <v>14</v>
      </c>
      <c r="D635" s="4">
        <v>1</v>
      </c>
      <c r="H635" s="7"/>
      <c r="I635" s="9"/>
    </row>
    <row r="636" hidden="1" spans="1:9">
      <c r="A636" s="2">
        <v>42869.9583333333</v>
      </c>
      <c r="B636" s="3">
        <v>10</v>
      </c>
      <c r="C636" s="3">
        <v>16</v>
      </c>
      <c r="D636" s="4">
        <v>1</v>
      </c>
      <c r="H636" s="7"/>
      <c r="I636" s="10"/>
    </row>
    <row r="637" hidden="1" spans="1:9">
      <c r="A637" s="2">
        <v>42869.9791666667</v>
      </c>
      <c r="B637" s="3">
        <v>17.8333333333333</v>
      </c>
      <c r="C637" s="3">
        <v>16</v>
      </c>
      <c r="D637" s="4">
        <v>0</v>
      </c>
      <c r="H637" s="7"/>
      <c r="I637" s="10"/>
    </row>
    <row r="638" hidden="1" spans="1:9">
      <c r="A638" s="2">
        <v>42870</v>
      </c>
      <c r="B638" s="3">
        <v>23.6666666666667</v>
      </c>
      <c r="C638" s="3">
        <v>16</v>
      </c>
      <c r="D638" s="4">
        <v>0</v>
      </c>
      <c r="H638" s="7"/>
      <c r="I638" s="10"/>
    </row>
    <row r="639" hidden="1" spans="1:9">
      <c r="A639" s="2">
        <v>42870.0208333333</v>
      </c>
      <c r="B639" s="3">
        <v>23.6666666666667</v>
      </c>
      <c r="C639" s="3">
        <v>16</v>
      </c>
      <c r="D639" s="4">
        <v>0</v>
      </c>
      <c r="H639" s="7"/>
      <c r="I639" s="9"/>
    </row>
    <row r="640" hidden="1" spans="1:9">
      <c r="A640" s="2">
        <v>42870.0416666667</v>
      </c>
      <c r="B640" s="3">
        <v>21.6666666666667</v>
      </c>
      <c r="C640" s="3">
        <v>25</v>
      </c>
      <c r="D640" s="4">
        <v>0</v>
      </c>
      <c r="H640" s="7"/>
      <c r="I640" s="9"/>
    </row>
    <row r="641" hidden="1" spans="1:9">
      <c r="A641" s="2">
        <v>42870.0625</v>
      </c>
      <c r="B641" s="3">
        <v>18.8333333333333</v>
      </c>
      <c r="C641" s="3">
        <v>25</v>
      </c>
      <c r="D641" s="4">
        <v>1</v>
      </c>
      <c r="H641" s="7"/>
      <c r="I641" s="10"/>
    </row>
    <row r="642" hidden="1" spans="1:9">
      <c r="A642" s="2">
        <v>42870.0833333333</v>
      </c>
      <c r="B642" s="3">
        <v>29.5</v>
      </c>
      <c r="C642" s="3">
        <v>25</v>
      </c>
      <c r="D642" s="4">
        <v>0</v>
      </c>
      <c r="H642" s="7"/>
      <c r="I642" s="10"/>
    </row>
    <row r="643" hidden="1" spans="1:9">
      <c r="A643" s="2">
        <v>42870.1041666667</v>
      </c>
      <c r="B643" s="3">
        <v>44</v>
      </c>
      <c r="C643" s="3">
        <v>25</v>
      </c>
      <c r="D643" s="4">
        <v>0</v>
      </c>
      <c r="H643" s="7"/>
      <c r="I643" s="10"/>
    </row>
    <row r="644" hidden="1" spans="1:9">
      <c r="A644" s="2">
        <v>42870.125</v>
      </c>
      <c r="B644" s="3">
        <v>50.3333333333333</v>
      </c>
      <c r="C644" s="3">
        <v>27.5</v>
      </c>
      <c r="D644" s="4">
        <v>1</v>
      </c>
      <c r="H644" s="7"/>
      <c r="I644" s="9"/>
    </row>
    <row r="645" hidden="1" spans="1:9">
      <c r="A645" s="2">
        <v>42870.1458333333</v>
      </c>
      <c r="B645" s="3">
        <v>38.1666666666667</v>
      </c>
      <c r="C645" s="3">
        <v>33.5</v>
      </c>
      <c r="D645" s="4">
        <v>1</v>
      </c>
      <c r="H645" s="7"/>
      <c r="I645" s="10"/>
    </row>
    <row r="646" hidden="1" spans="1:9">
      <c r="A646" s="2">
        <v>42870.1666666667</v>
      </c>
      <c r="B646" s="3">
        <v>33.1666666666667</v>
      </c>
      <c r="C646" s="3">
        <v>38.5</v>
      </c>
      <c r="D646" s="4">
        <v>0</v>
      </c>
      <c r="H646" s="7"/>
      <c r="I646" s="9"/>
    </row>
    <row r="647" hidden="1" spans="1:9">
      <c r="A647" s="2">
        <v>42870.1875</v>
      </c>
      <c r="B647" s="3">
        <v>32.8333333333333</v>
      </c>
      <c r="C647" s="3">
        <v>44.5</v>
      </c>
      <c r="D647" s="4">
        <v>1</v>
      </c>
      <c r="H647" s="7"/>
      <c r="I647" s="10"/>
    </row>
    <row r="648" hidden="1" spans="1:9">
      <c r="A648" s="2">
        <v>42870.2083333333</v>
      </c>
      <c r="B648" s="3">
        <v>37.5</v>
      </c>
      <c r="C648" s="3">
        <v>48</v>
      </c>
      <c r="D648" s="4">
        <v>2</v>
      </c>
      <c r="H648" s="7"/>
      <c r="I648" s="10"/>
    </row>
    <row r="649" hidden="1" spans="1:9">
      <c r="A649" s="2">
        <v>42870.2291666667</v>
      </c>
      <c r="B649" s="3">
        <v>21.8333333333333</v>
      </c>
      <c r="C649" s="3">
        <v>48</v>
      </c>
      <c r="D649" s="4">
        <v>2</v>
      </c>
      <c r="H649" s="7"/>
      <c r="I649" s="9"/>
    </row>
    <row r="650" hidden="1" spans="1:9">
      <c r="A650" s="2">
        <v>42870.25</v>
      </c>
      <c r="B650" s="3">
        <v>14.8333333333333</v>
      </c>
      <c r="C650" s="3">
        <v>48</v>
      </c>
      <c r="D650" s="4">
        <v>0</v>
      </c>
      <c r="H650" s="7"/>
      <c r="I650" s="9"/>
    </row>
    <row r="651" hidden="1" spans="1:9">
      <c r="A651" s="2">
        <v>42870.2708333333</v>
      </c>
      <c r="B651" s="3">
        <v>15.8333333333333</v>
      </c>
      <c r="C651" s="3">
        <v>48</v>
      </c>
      <c r="D651" s="4">
        <v>0</v>
      </c>
      <c r="H651" s="7"/>
      <c r="I651" s="10"/>
    </row>
    <row r="652" hidden="1" spans="1:9">
      <c r="A652" s="2">
        <v>42870.2916666667</v>
      </c>
      <c r="B652" s="3">
        <v>13</v>
      </c>
      <c r="C652" s="3">
        <v>50</v>
      </c>
      <c r="D652" s="4">
        <v>2</v>
      </c>
      <c r="H652" s="7"/>
      <c r="I652" s="10"/>
    </row>
    <row r="653" hidden="1" spans="1:9">
      <c r="A653" s="2">
        <v>42872</v>
      </c>
      <c r="B653" s="3">
        <v>31</v>
      </c>
      <c r="C653" s="3">
        <v>53</v>
      </c>
      <c r="D653" s="4">
        <v>0</v>
      </c>
      <c r="H653" s="7"/>
      <c r="I653" s="10"/>
    </row>
    <row r="654" hidden="1" spans="1:9">
      <c r="A654" s="2">
        <v>42872.0208333333</v>
      </c>
      <c r="B654" s="3">
        <v>30.8333333333333</v>
      </c>
      <c r="C654" s="3">
        <v>53</v>
      </c>
      <c r="D654" s="4">
        <v>0</v>
      </c>
      <c r="H654" s="7"/>
      <c r="I654" s="10"/>
    </row>
    <row r="655" hidden="1" spans="1:9">
      <c r="A655" s="2">
        <v>42872.0416666667</v>
      </c>
      <c r="B655" s="3">
        <v>30.6666666666667</v>
      </c>
      <c r="C655" s="3">
        <v>31</v>
      </c>
      <c r="D655" s="4">
        <v>1</v>
      </c>
      <c r="H655" s="7"/>
      <c r="I655" s="9"/>
    </row>
    <row r="656" hidden="1" spans="1:9">
      <c r="A656" s="2">
        <v>42872.0625</v>
      </c>
      <c r="B656" s="3">
        <v>33.8333333333333</v>
      </c>
      <c r="C656" s="3">
        <v>31</v>
      </c>
      <c r="D656" s="4">
        <v>0</v>
      </c>
      <c r="H656" s="7"/>
      <c r="I656" s="9"/>
    </row>
    <row r="657" hidden="1" spans="1:9">
      <c r="A657" s="2">
        <v>42872.0833333333</v>
      </c>
      <c r="B657" s="3">
        <v>37.3333333333333</v>
      </c>
      <c r="C657" s="3">
        <v>31</v>
      </c>
      <c r="D657" s="4">
        <v>0</v>
      </c>
      <c r="H657" s="7"/>
      <c r="I657" s="9"/>
    </row>
    <row r="658" hidden="1" spans="1:9">
      <c r="A658" s="2">
        <v>42872.1041666667</v>
      </c>
      <c r="B658" s="3">
        <v>42</v>
      </c>
      <c r="C658" s="3">
        <v>31</v>
      </c>
      <c r="D658" s="4">
        <v>0</v>
      </c>
      <c r="H658" s="7"/>
      <c r="I658" s="9"/>
    </row>
    <row r="659" hidden="1" spans="1:9">
      <c r="A659" s="2">
        <v>42872.125</v>
      </c>
      <c r="B659" s="3">
        <v>45.3333333333333</v>
      </c>
      <c r="C659" s="3">
        <v>33.5</v>
      </c>
      <c r="D659" s="4">
        <v>0</v>
      </c>
      <c r="H659" s="7"/>
      <c r="I659" s="10"/>
    </row>
    <row r="660" hidden="1" spans="1:9">
      <c r="A660" s="2">
        <v>42872.1458333333</v>
      </c>
      <c r="B660" s="3">
        <v>40.8333333333333</v>
      </c>
      <c r="C660" s="3">
        <v>39.5</v>
      </c>
      <c r="D660" s="4">
        <v>0</v>
      </c>
      <c r="H660" s="7"/>
      <c r="I660" s="9"/>
    </row>
    <row r="661" hidden="1" spans="1:9">
      <c r="A661" s="2">
        <v>42872.1666666667</v>
      </c>
      <c r="B661" s="3">
        <v>41.3333333333333</v>
      </c>
      <c r="C661" s="3">
        <v>44.5</v>
      </c>
      <c r="D661" s="4">
        <v>0</v>
      </c>
      <c r="H661" s="7"/>
      <c r="I661" s="10"/>
    </row>
    <row r="662" hidden="1" spans="1:9">
      <c r="A662" s="2">
        <v>42872.1875</v>
      </c>
      <c r="B662" s="3">
        <v>40.3333333333333</v>
      </c>
      <c r="C662" s="3">
        <v>50.5</v>
      </c>
      <c r="D662" s="4">
        <v>0</v>
      </c>
      <c r="H662" s="7"/>
      <c r="I662" s="9"/>
    </row>
    <row r="663" hidden="1" spans="1:9">
      <c r="A663" s="2">
        <v>42872.2083333333</v>
      </c>
      <c r="B663" s="3">
        <v>39.8333333333333</v>
      </c>
      <c r="C663" s="3">
        <v>54</v>
      </c>
      <c r="D663" s="4">
        <v>1</v>
      </c>
      <c r="H663" s="7"/>
      <c r="I663" s="9"/>
    </row>
    <row r="664" hidden="1" spans="1:9">
      <c r="A664" s="2">
        <v>42872.2291666667</v>
      </c>
      <c r="B664" s="3">
        <v>42.5</v>
      </c>
      <c r="C664" s="3">
        <v>54</v>
      </c>
      <c r="D664" s="4">
        <v>0</v>
      </c>
      <c r="H664" s="7"/>
      <c r="I664" s="10"/>
    </row>
    <row r="665" hidden="1" spans="1:9">
      <c r="A665" s="2">
        <v>42872.25</v>
      </c>
      <c r="B665" s="3">
        <v>43.1666666666667</v>
      </c>
      <c r="C665" s="3">
        <v>54</v>
      </c>
      <c r="D665" s="4">
        <v>0</v>
      </c>
      <c r="H665" s="7"/>
      <c r="I665" s="9"/>
    </row>
    <row r="666" hidden="1" spans="1:9">
      <c r="A666" s="2">
        <v>42872.2708333333</v>
      </c>
      <c r="B666" s="3">
        <v>40.6666666666667</v>
      </c>
      <c r="C666" s="3">
        <v>54</v>
      </c>
      <c r="D666" s="4">
        <v>0</v>
      </c>
      <c r="H666" s="7"/>
      <c r="I666" s="10"/>
    </row>
    <row r="667" hidden="1" spans="1:9">
      <c r="A667" s="2">
        <v>42872.2916666667</v>
      </c>
      <c r="B667" s="3">
        <v>41.3333333333333</v>
      </c>
      <c r="C667" s="3">
        <v>35</v>
      </c>
      <c r="D667" s="4">
        <v>0</v>
      </c>
      <c r="H667" s="7"/>
      <c r="I667" s="9"/>
    </row>
    <row r="668" hidden="1" spans="1:9">
      <c r="A668" s="2">
        <v>42872.3125</v>
      </c>
      <c r="B668" s="3">
        <v>42.5</v>
      </c>
      <c r="C668" s="3">
        <v>35</v>
      </c>
      <c r="D668" s="4">
        <v>0</v>
      </c>
      <c r="H668" s="7"/>
      <c r="I668" s="9"/>
    </row>
    <row r="669" hidden="1" spans="1:9">
      <c r="A669" s="2">
        <v>42872.3333333333</v>
      </c>
      <c r="B669" s="3">
        <v>41.6666666666667</v>
      </c>
      <c r="C669" s="3">
        <v>35</v>
      </c>
      <c r="D669" s="4">
        <v>0</v>
      </c>
      <c r="H669" s="7"/>
      <c r="I669" s="9"/>
    </row>
    <row r="670" hidden="1" spans="1:9">
      <c r="A670" s="2">
        <v>42872.3541666667</v>
      </c>
      <c r="B670" s="3">
        <v>42.8333333333333</v>
      </c>
      <c r="C670" s="3">
        <v>35</v>
      </c>
      <c r="D670" s="4">
        <v>0</v>
      </c>
      <c r="H670" s="7"/>
      <c r="I670" s="9"/>
    </row>
    <row r="671" hidden="1" spans="1:9">
      <c r="A671" s="2">
        <v>42872.375</v>
      </c>
      <c r="B671" s="3">
        <v>43.6666666666667</v>
      </c>
      <c r="C671" s="3">
        <v>33</v>
      </c>
      <c r="D671" s="4">
        <v>0</v>
      </c>
      <c r="H671" s="7"/>
      <c r="I671" s="9"/>
    </row>
    <row r="672" hidden="1" spans="1:9">
      <c r="A672" s="2">
        <v>42872.3958333333</v>
      </c>
      <c r="B672" s="3">
        <v>43</v>
      </c>
      <c r="C672" s="3">
        <v>33</v>
      </c>
      <c r="D672" s="4">
        <v>0</v>
      </c>
      <c r="H672" s="7"/>
      <c r="I672" s="9"/>
    </row>
    <row r="673" hidden="1" spans="1:9">
      <c r="A673" s="2">
        <v>42872.4166666667</v>
      </c>
      <c r="B673" s="3">
        <v>45.1666666666667</v>
      </c>
      <c r="C673" s="3">
        <v>43</v>
      </c>
      <c r="D673" s="4">
        <v>0</v>
      </c>
      <c r="H673" s="7"/>
      <c r="I673" s="9"/>
    </row>
    <row r="674" hidden="1" spans="1:9">
      <c r="A674" s="2">
        <v>42872.4375</v>
      </c>
      <c r="B674" s="3">
        <v>44.6666666666667</v>
      </c>
      <c r="C674" s="3">
        <v>43</v>
      </c>
      <c r="D674" s="4">
        <v>0</v>
      </c>
      <c r="H674" s="7"/>
      <c r="I674" s="9"/>
    </row>
    <row r="675" hidden="1" spans="1:9">
      <c r="A675" s="2">
        <v>42872.4583333333</v>
      </c>
      <c r="B675" s="3">
        <v>41.5</v>
      </c>
      <c r="C675" s="3">
        <v>43</v>
      </c>
      <c r="D675" s="4">
        <v>0</v>
      </c>
      <c r="H675" s="7"/>
      <c r="I675" s="9"/>
    </row>
    <row r="676" hidden="1" spans="1:9">
      <c r="A676" s="2">
        <v>42872.4791666667</v>
      </c>
      <c r="B676" s="3">
        <v>32</v>
      </c>
      <c r="C676" s="3">
        <v>43</v>
      </c>
      <c r="D676" s="4">
        <v>1</v>
      </c>
      <c r="H676" s="7"/>
      <c r="I676" s="10"/>
    </row>
    <row r="677" hidden="1" spans="1:9">
      <c r="A677" s="2">
        <v>42872.5</v>
      </c>
      <c r="B677" s="3">
        <v>34.8333333333333</v>
      </c>
      <c r="C677" s="3">
        <v>61</v>
      </c>
      <c r="D677" s="4">
        <v>1</v>
      </c>
      <c r="H677" s="7"/>
      <c r="I677" s="9"/>
    </row>
    <row r="678" hidden="1" spans="1:9">
      <c r="A678" s="2">
        <v>42872.5208333333</v>
      </c>
      <c r="B678" s="3">
        <v>44.1666666666667</v>
      </c>
      <c r="C678" s="3">
        <v>61</v>
      </c>
      <c r="D678" s="4">
        <v>2</v>
      </c>
      <c r="H678" s="7"/>
      <c r="I678" s="10"/>
    </row>
    <row r="679" hidden="1" spans="1:9">
      <c r="A679" s="2">
        <v>42872.5416666667</v>
      </c>
      <c r="B679" s="3">
        <v>26.3333333333333</v>
      </c>
      <c r="C679" s="3">
        <v>61</v>
      </c>
      <c r="D679" s="4">
        <v>2</v>
      </c>
      <c r="H679" s="7"/>
      <c r="I679" s="10"/>
    </row>
    <row r="680" hidden="1" spans="1:9">
      <c r="A680" s="2">
        <v>42872.5625</v>
      </c>
      <c r="B680" s="3">
        <v>17.6666666666667</v>
      </c>
      <c r="C680" s="3">
        <v>61</v>
      </c>
      <c r="D680" s="4">
        <v>0</v>
      </c>
      <c r="H680" s="7"/>
      <c r="I680" s="10"/>
    </row>
    <row r="681" hidden="1" spans="1:9">
      <c r="A681" s="2">
        <v>42872.5833333333</v>
      </c>
      <c r="B681" s="3">
        <v>24.3333333333333</v>
      </c>
      <c r="C681" s="3">
        <v>56</v>
      </c>
      <c r="D681" s="4">
        <v>0</v>
      </c>
      <c r="H681" s="7"/>
      <c r="I681" s="10"/>
    </row>
    <row r="682" hidden="1" spans="1:9">
      <c r="A682" s="2">
        <v>42872.6041666667</v>
      </c>
      <c r="B682" s="3">
        <v>25.1666666666667</v>
      </c>
      <c r="C682" s="3">
        <v>48</v>
      </c>
      <c r="D682" s="4">
        <v>0</v>
      </c>
      <c r="H682" s="7"/>
      <c r="I682" s="10"/>
    </row>
    <row r="683" hidden="1" spans="1:4">
      <c r="A683" s="2">
        <v>42872.625</v>
      </c>
      <c r="B683" s="3">
        <v>26.3333333333333</v>
      </c>
      <c r="C683" s="3">
        <v>44</v>
      </c>
      <c r="D683" s="4">
        <v>0</v>
      </c>
    </row>
    <row r="684" hidden="1" spans="1:4">
      <c r="A684" s="2">
        <v>42872.6458333333</v>
      </c>
      <c r="B684" s="3">
        <v>27</v>
      </c>
      <c r="C684" s="3">
        <v>44</v>
      </c>
      <c r="D684" s="4">
        <v>0</v>
      </c>
    </row>
    <row r="685" hidden="1" spans="1:4">
      <c r="A685" s="2">
        <v>42872.6666666667</v>
      </c>
      <c r="B685" s="3">
        <v>24.5</v>
      </c>
      <c r="C685" s="3">
        <v>44</v>
      </c>
      <c r="D685" s="4">
        <v>0</v>
      </c>
    </row>
    <row r="686" hidden="1" spans="1:4">
      <c r="A686" s="2">
        <v>42872.6875</v>
      </c>
      <c r="B686" s="3">
        <v>25.1666666666667</v>
      </c>
      <c r="C686" s="3">
        <v>44</v>
      </c>
      <c r="D686" s="4">
        <v>0</v>
      </c>
    </row>
    <row r="687" hidden="1" spans="1:4">
      <c r="A687" s="2">
        <v>42872.7083333333</v>
      </c>
      <c r="B687" s="3">
        <v>27.8333333333333</v>
      </c>
      <c r="C687" s="3">
        <v>73</v>
      </c>
      <c r="D687" s="4">
        <v>0</v>
      </c>
    </row>
    <row r="688" hidden="1" spans="1:4">
      <c r="A688" s="2">
        <v>42872.7291666667</v>
      </c>
      <c r="B688" s="3">
        <v>29.8333333333333</v>
      </c>
      <c r="C688" s="3">
        <v>73</v>
      </c>
      <c r="D688" s="4">
        <v>0</v>
      </c>
    </row>
    <row r="689" hidden="1" spans="1:4">
      <c r="A689" s="2">
        <v>42872.75</v>
      </c>
      <c r="B689" s="3">
        <v>30</v>
      </c>
      <c r="C689" s="3">
        <v>73</v>
      </c>
      <c r="D689" s="4">
        <v>0</v>
      </c>
    </row>
    <row r="690" hidden="1" spans="1:4">
      <c r="A690" s="2">
        <v>42872.7708333333</v>
      </c>
      <c r="B690" s="3">
        <v>36</v>
      </c>
      <c r="C690" s="3">
        <v>73</v>
      </c>
      <c r="D690" s="4">
        <v>0</v>
      </c>
    </row>
    <row r="691" hidden="1" spans="1:4">
      <c r="A691" s="2">
        <v>42872.7916666667</v>
      </c>
      <c r="B691" s="3">
        <v>41.3333333333333</v>
      </c>
      <c r="C691" s="3">
        <v>46</v>
      </c>
      <c r="D691" s="4">
        <v>0</v>
      </c>
    </row>
    <row r="692" hidden="1" spans="1:4">
      <c r="A692" s="2">
        <v>42872.8125</v>
      </c>
      <c r="B692" s="3">
        <v>33.8333333333333</v>
      </c>
      <c r="C692" s="3">
        <v>46</v>
      </c>
      <c r="D692" s="4">
        <v>0</v>
      </c>
    </row>
    <row r="693" hidden="1" spans="1:4">
      <c r="A693" s="2">
        <v>42872.8333333333</v>
      </c>
      <c r="B693" s="3">
        <v>25.5</v>
      </c>
      <c r="C693" s="3">
        <v>46</v>
      </c>
      <c r="D693" s="4">
        <v>0</v>
      </c>
    </row>
    <row r="694" hidden="1" spans="1:4">
      <c r="A694" s="2">
        <v>42872.8541666667</v>
      </c>
      <c r="B694" s="3">
        <v>19.3333333333333</v>
      </c>
      <c r="C694" s="3">
        <v>46</v>
      </c>
      <c r="D694" s="4">
        <v>0</v>
      </c>
    </row>
    <row r="695" hidden="1" spans="1:4">
      <c r="A695" s="2">
        <v>42872.875</v>
      </c>
      <c r="B695" s="3">
        <v>24.6666666666667</v>
      </c>
      <c r="C695" s="3">
        <v>46</v>
      </c>
      <c r="D695" s="4">
        <v>1</v>
      </c>
    </row>
    <row r="696" hidden="1" spans="1:4">
      <c r="A696" s="2">
        <v>42872.8958333333</v>
      </c>
      <c r="B696" s="3">
        <v>38.1666666666667</v>
      </c>
      <c r="C696" s="3">
        <v>46</v>
      </c>
      <c r="D696" s="4">
        <v>1</v>
      </c>
    </row>
    <row r="697" hidden="1" spans="1:4">
      <c r="A697" s="2">
        <v>42872.9166666667</v>
      </c>
      <c r="B697" s="3">
        <v>41.8333333333333</v>
      </c>
      <c r="C697" s="3">
        <v>46</v>
      </c>
      <c r="D697" s="4">
        <v>0</v>
      </c>
    </row>
    <row r="698" hidden="1" spans="1:4">
      <c r="A698" s="2">
        <v>42872.9375</v>
      </c>
      <c r="B698" s="3">
        <v>41.6666666666667</v>
      </c>
      <c r="C698" s="3">
        <v>46</v>
      </c>
      <c r="D698" s="4">
        <v>1</v>
      </c>
    </row>
    <row r="699" hidden="1" spans="1:4">
      <c r="A699" s="2">
        <v>42872.9583333333</v>
      </c>
      <c r="B699" s="3">
        <v>48.5</v>
      </c>
      <c r="C699" s="3">
        <v>56</v>
      </c>
      <c r="D699" s="4">
        <v>1</v>
      </c>
    </row>
    <row r="700" hidden="1" spans="1:4">
      <c r="A700" s="2">
        <v>42872.9791666667</v>
      </c>
      <c r="B700" s="3">
        <v>52.1666666666667</v>
      </c>
      <c r="C700" s="3">
        <v>56</v>
      </c>
      <c r="D700" s="4">
        <v>1</v>
      </c>
    </row>
    <row r="701" hidden="1" spans="1:4">
      <c r="A701" s="2">
        <v>42873</v>
      </c>
      <c r="B701" s="3">
        <v>62.8333333333333</v>
      </c>
      <c r="C701" s="3">
        <v>56</v>
      </c>
      <c r="D701" s="4">
        <v>0</v>
      </c>
    </row>
    <row r="702" hidden="1" spans="1:4">
      <c r="A702" s="2">
        <v>42873.0208333333</v>
      </c>
      <c r="B702" s="3">
        <v>69.3333333333333</v>
      </c>
      <c r="C702" s="3">
        <v>56</v>
      </c>
      <c r="D702" s="4">
        <v>0</v>
      </c>
    </row>
    <row r="703" hidden="1" spans="1:4">
      <c r="A703" s="2">
        <v>42873.0416666667</v>
      </c>
      <c r="B703" s="3">
        <v>71.1666666666667</v>
      </c>
      <c r="C703" s="3">
        <v>77</v>
      </c>
      <c r="D703" s="4">
        <v>0</v>
      </c>
    </row>
    <row r="704" hidden="1" spans="1:4">
      <c r="A704" s="2">
        <v>42873.0625</v>
      </c>
      <c r="B704" s="3">
        <v>67.6666666666667</v>
      </c>
      <c r="C704" s="3">
        <v>77</v>
      </c>
      <c r="D704" s="4">
        <v>1</v>
      </c>
    </row>
    <row r="705" hidden="1" spans="1:4">
      <c r="A705" s="2">
        <v>42873.0833333333</v>
      </c>
      <c r="B705" s="3">
        <v>69.3333333333333</v>
      </c>
      <c r="C705" s="3">
        <v>77</v>
      </c>
      <c r="D705" s="4">
        <v>1</v>
      </c>
    </row>
    <row r="706" hidden="1" spans="1:4">
      <c r="A706" s="2">
        <v>42873.1041666667</v>
      </c>
      <c r="B706" s="3">
        <v>77.6666666666667</v>
      </c>
      <c r="C706" s="3">
        <v>77</v>
      </c>
      <c r="D706" s="4">
        <v>0</v>
      </c>
    </row>
    <row r="707" hidden="1" spans="1:4">
      <c r="A707" s="2">
        <v>42873.125</v>
      </c>
      <c r="B707" s="3">
        <v>83</v>
      </c>
      <c r="C707" s="3">
        <v>77</v>
      </c>
      <c r="D707" s="4">
        <v>0</v>
      </c>
    </row>
    <row r="708" hidden="1" spans="1:4">
      <c r="A708" s="2">
        <v>42873.1458333333</v>
      </c>
      <c r="B708" s="3">
        <v>80.1666666666667</v>
      </c>
      <c r="C708" s="3">
        <v>77</v>
      </c>
      <c r="D708" s="4">
        <v>0</v>
      </c>
    </row>
    <row r="709" hidden="1" spans="1:4">
      <c r="A709" s="2">
        <v>42873.1666666667</v>
      </c>
      <c r="B709" s="3">
        <v>82.3333333333333</v>
      </c>
      <c r="C709" s="3">
        <v>77</v>
      </c>
      <c r="D709" s="4">
        <v>0</v>
      </c>
    </row>
    <row r="710" hidden="1" spans="1:4">
      <c r="A710" s="2">
        <v>42873.1875</v>
      </c>
      <c r="B710" s="3">
        <v>85.3333333333333</v>
      </c>
      <c r="C710" s="3">
        <v>77</v>
      </c>
      <c r="D710" s="4">
        <v>0</v>
      </c>
    </row>
    <row r="711" hidden="1" spans="1:4">
      <c r="A711" s="2">
        <v>42873.2083333333</v>
      </c>
      <c r="B711" s="3">
        <v>83.8333333333333</v>
      </c>
      <c r="C711" s="3">
        <v>78</v>
      </c>
      <c r="D711" s="4">
        <v>0</v>
      </c>
    </row>
    <row r="712" hidden="1" spans="1:4">
      <c r="A712" s="2">
        <v>42873.2291666667</v>
      </c>
      <c r="B712" s="3">
        <v>82.1666666666667</v>
      </c>
      <c r="C712" s="3">
        <v>78</v>
      </c>
      <c r="D712" s="4">
        <v>0</v>
      </c>
    </row>
    <row r="713" hidden="1" spans="1:4">
      <c r="A713" s="2">
        <v>42873.25</v>
      </c>
      <c r="B713" s="3">
        <v>84.6666666666667</v>
      </c>
      <c r="C713" s="3">
        <v>78</v>
      </c>
      <c r="D713" s="4">
        <v>0</v>
      </c>
    </row>
    <row r="714" hidden="1" spans="1:4">
      <c r="A714" s="2">
        <v>42873.2708333333</v>
      </c>
      <c r="B714" s="3">
        <v>88</v>
      </c>
      <c r="C714" s="3">
        <v>78</v>
      </c>
      <c r="D714" s="4">
        <v>0</v>
      </c>
    </row>
    <row r="715" hidden="1" spans="1:4">
      <c r="A715" s="2">
        <v>42873.2916666667</v>
      </c>
      <c r="B715" s="3">
        <v>89.1666666666667</v>
      </c>
      <c r="C715" s="3">
        <v>55</v>
      </c>
      <c r="D715" s="4">
        <v>0</v>
      </c>
    </row>
    <row r="716" hidden="1" spans="1:4">
      <c r="A716" s="2">
        <v>42873.3125</v>
      </c>
      <c r="B716" s="3">
        <v>89.8333333333333</v>
      </c>
      <c r="C716" s="3">
        <v>55</v>
      </c>
      <c r="D716" s="4">
        <v>1</v>
      </c>
    </row>
    <row r="717" hidden="1" spans="1:4">
      <c r="A717" s="2">
        <v>42873.3333333333</v>
      </c>
      <c r="B717" s="3">
        <v>69.3333333333333</v>
      </c>
      <c r="C717" s="3">
        <v>55</v>
      </c>
      <c r="D717" s="4">
        <v>1</v>
      </c>
    </row>
    <row r="718" hidden="1" spans="1:4">
      <c r="A718" s="2">
        <v>42873.3541666667</v>
      </c>
      <c r="B718" s="3">
        <v>55.5</v>
      </c>
      <c r="C718" s="3">
        <v>55</v>
      </c>
      <c r="D718" s="4">
        <v>0</v>
      </c>
    </row>
    <row r="719" hidden="1" spans="1:4">
      <c r="A719" s="2">
        <v>42873.375</v>
      </c>
      <c r="B719" s="3">
        <v>58</v>
      </c>
      <c r="C719" s="3">
        <v>60</v>
      </c>
      <c r="D719" s="4">
        <v>2</v>
      </c>
    </row>
    <row r="720" hidden="1" spans="1:4">
      <c r="A720" s="2">
        <v>42873.3958333333</v>
      </c>
      <c r="B720" s="3">
        <v>46.8333333333333</v>
      </c>
      <c r="C720" s="3">
        <v>60</v>
      </c>
      <c r="D720" s="4">
        <v>0</v>
      </c>
    </row>
    <row r="721" hidden="1" spans="1:4">
      <c r="A721" s="2">
        <v>42873.4166666667</v>
      </c>
      <c r="B721" s="3">
        <v>47.8333333333333</v>
      </c>
      <c r="C721" s="3">
        <v>60</v>
      </c>
      <c r="D721" s="4">
        <v>1</v>
      </c>
    </row>
    <row r="722" hidden="1" spans="1:4">
      <c r="A722" s="2">
        <v>42873.4375</v>
      </c>
      <c r="B722" s="3">
        <v>50.3333333333333</v>
      </c>
      <c r="C722" s="3">
        <v>60</v>
      </c>
      <c r="D722" s="4">
        <v>1</v>
      </c>
    </row>
    <row r="723" hidden="1" spans="1:4">
      <c r="A723" s="2">
        <v>42873.4583333333</v>
      </c>
      <c r="B723" s="3">
        <v>53.5</v>
      </c>
      <c r="C723" s="3">
        <v>70</v>
      </c>
      <c r="D723" s="4">
        <v>1</v>
      </c>
    </row>
    <row r="724" hidden="1" spans="1:4">
      <c r="A724" s="2">
        <v>42873.4791666667</v>
      </c>
      <c r="B724" s="3">
        <v>69.3333333333333</v>
      </c>
      <c r="C724" s="3">
        <v>70</v>
      </c>
      <c r="D724" s="4">
        <v>0</v>
      </c>
    </row>
    <row r="725" hidden="1" spans="1:4">
      <c r="A725" s="2">
        <v>42873.5</v>
      </c>
      <c r="B725" s="3">
        <v>68.6666666666667</v>
      </c>
      <c r="C725" s="3">
        <v>70</v>
      </c>
      <c r="D725" s="4">
        <v>2</v>
      </c>
    </row>
    <row r="726" hidden="1" spans="1:4">
      <c r="A726" s="2">
        <v>42873.5208333333</v>
      </c>
      <c r="B726" s="3">
        <v>54.3333333333333</v>
      </c>
      <c r="C726" s="3">
        <v>70</v>
      </c>
      <c r="D726" s="4">
        <v>0</v>
      </c>
    </row>
    <row r="727" hidden="1" spans="1:4">
      <c r="A727" s="2">
        <v>42873.5416666667</v>
      </c>
      <c r="B727" s="3">
        <v>46</v>
      </c>
      <c r="C727" s="3">
        <v>69</v>
      </c>
      <c r="D727" s="4">
        <v>2</v>
      </c>
    </row>
    <row r="728" hidden="1" spans="1:4">
      <c r="A728" s="2">
        <v>42873.5625</v>
      </c>
      <c r="B728" s="3">
        <v>23.8333333333333</v>
      </c>
      <c r="C728" s="3">
        <v>69</v>
      </c>
      <c r="D728" s="4">
        <v>2</v>
      </c>
    </row>
    <row r="729" hidden="1" spans="1:4">
      <c r="A729" s="2">
        <v>42873.5833333333</v>
      </c>
      <c r="B729" s="3">
        <v>14</v>
      </c>
      <c r="C729" s="3">
        <v>69</v>
      </c>
      <c r="D729" s="4">
        <v>2</v>
      </c>
    </row>
    <row r="730" hidden="1" spans="1:4">
      <c r="A730" s="2">
        <v>42873.6041666667</v>
      </c>
      <c r="B730" s="3">
        <v>9.66666666666667</v>
      </c>
      <c r="C730" s="3">
        <v>69</v>
      </c>
      <c r="D730" s="4">
        <v>0</v>
      </c>
    </row>
    <row r="731" hidden="1" spans="1:4">
      <c r="A731" s="2">
        <v>42873.625</v>
      </c>
      <c r="B731" s="3">
        <v>11</v>
      </c>
      <c r="C731" s="3">
        <v>59</v>
      </c>
      <c r="D731" s="4">
        <v>0</v>
      </c>
    </row>
    <row r="732" hidden="1" spans="1:4">
      <c r="A732" s="2">
        <v>42873.6458333333</v>
      </c>
      <c r="B732" s="3">
        <v>9.83333333333333</v>
      </c>
      <c r="C732" s="3">
        <v>59</v>
      </c>
      <c r="D732" s="4">
        <v>0</v>
      </c>
    </row>
    <row r="733" hidden="1" spans="1:4">
      <c r="A733" s="2">
        <v>42873.6666666667</v>
      </c>
      <c r="B733" s="3">
        <v>9.66666666666667</v>
      </c>
      <c r="C733" s="3">
        <v>59</v>
      </c>
      <c r="D733" s="4">
        <v>0</v>
      </c>
    </row>
    <row r="734" hidden="1" spans="1:4">
      <c r="A734" s="2">
        <v>42873.6875</v>
      </c>
      <c r="B734" s="3">
        <v>7.16666666666667</v>
      </c>
      <c r="C734" s="3">
        <v>59</v>
      </c>
      <c r="D734" s="4">
        <v>0</v>
      </c>
    </row>
    <row r="735" hidden="1" spans="1:4">
      <c r="A735" s="2">
        <v>42873.7083333333</v>
      </c>
      <c r="B735" s="3">
        <v>6.83333333333333</v>
      </c>
      <c r="C735" s="3">
        <v>40</v>
      </c>
      <c r="D735" s="4">
        <v>0</v>
      </c>
    </row>
    <row r="736" hidden="1" spans="1:4">
      <c r="A736" s="2">
        <v>42873.7291666667</v>
      </c>
      <c r="B736" s="3">
        <v>6.5</v>
      </c>
      <c r="C736" s="3">
        <v>40</v>
      </c>
      <c r="D736" s="4">
        <v>1</v>
      </c>
    </row>
    <row r="737" hidden="1" spans="1:4">
      <c r="A737" s="2">
        <v>42873.75</v>
      </c>
      <c r="B737" s="3">
        <v>19.5</v>
      </c>
      <c r="C737" s="3">
        <v>40</v>
      </c>
      <c r="D737" s="4">
        <v>1</v>
      </c>
    </row>
    <row r="738" hidden="1" spans="1:4">
      <c r="A738" s="2">
        <v>42873.7708333333</v>
      </c>
      <c r="B738" s="3">
        <v>39.8333333333333</v>
      </c>
      <c r="C738" s="3">
        <v>40</v>
      </c>
      <c r="D738" s="4">
        <v>0</v>
      </c>
    </row>
    <row r="739" hidden="1" spans="1:4">
      <c r="A739" s="2">
        <v>42873.7916666667</v>
      </c>
      <c r="B739" s="3">
        <v>36.1666666666667</v>
      </c>
      <c r="C739" s="3">
        <v>12</v>
      </c>
      <c r="D739" s="4">
        <v>0</v>
      </c>
    </row>
    <row r="740" hidden="1" spans="1:4">
      <c r="A740" s="2">
        <v>42873.8125</v>
      </c>
      <c r="B740" s="3">
        <v>43.5</v>
      </c>
      <c r="C740" s="3">
        <v>12</v>
      </c>
      <c r="D740" s="4">
        <v>0</v>
      </c>
    </row>
    <row r="741" hidden="1" spans="1:4">
      <c r="A741" s="2">
        <v>42873.8333333333</v>
      </c>
      <c r="B741" s="3">
        <v>51</v>
      </c>
      <c r="C741" s="3">
        <v>12</v>
      </c>
      <c r="D741" s="4">
        <v>0</v>
      </c>
    </row>
    <row r="742" hidden="1" spans="1:4">
      <c r="A742" s="2">
        <v>42873.8541666667</v>
      </c>
      <c r="B742" s="3">
        <v>61.3333333333333</v>
      </c>
      <c r="C742" s="3">
        <v>12</v>
      </c>
      <c r="D742" s="4">
        <v>0</v>
      </c>
    </row>
    <row r="743" hidden="1" spans="1:4">
      <c r="A743" s="2">
        <v>42873.875</v>
      </c>
      <c r="B743" s="3">
        <v>57.5</v>
      </c>
      <c r="C743" s="3">
        <v>68</v>
      </c>
      <c r="D743" s="4">
        <v>1</v>
      </c>
    </row>
    <row r="744" hidden="1" spans="1:4">
      <c r="A744" s="2">
        <v>42873.8958333333</v>
      </c>
      <c r="B744" s="3">
        <v>59.8333333333333</v>
      </c>
      <c r="C744" s="3">
        <v>68</v>
      </c>
      <c r="D744" s="4">
        <v>1</v>
      </c>
    </row>
    <row r="745" hidden="1" spans="1:4">
      <c r="A745" s="2">
        <v>42873.9166666667</v>
      </c>
      <c r="B745" s="3">
        <v>69.5</v>
      </c>
      <c r="C745" s="3">
        <v>68</v>
      </c>
      <c r="D745" s="4">
        <v>0</v>
      </c>
    </row>
    <row r="746" hidden="1" spans="1:4">
      <c r="A746" s="2">
        <v>42873.9375</v>
      </c>
      <c r="B746" s="3">
        <v>75.1666666666667</v>
      </c>
      <c r="C746" s="3">
        <v>68</v>
      </c>
      <c r="D746" s="4">
        <v>0</v>
      </c>
    </row>
    <row r="747" hidden="1" spans="1:4">
      <c r="A747" s="2">
        <v>42873.9583333333</v>
      </c>
      <c r="B747" s="3">
        <v>85.3333333333333</v>
      </c>
      <c r="C747" s="3">
        <v>74</v>
      </c>
      <c r="D747" s="4">
        <v>0</v>
      </c>
    </row>
    <row r="748" hidden="1" spans="1:4">
      <c r="A748" s="2">
        <v>42873.9791666667</v>
      </c>
      <c r="B748" s="3">
        <v>105</v>
      </c>
      <c r="C748" s="3">
        <v>74</v>
      </c>
      <c r="D748" s="4">
        <v>0</v>
      </c>
    </row>
    <row r="749" hidden="1" spans="1:4">
      <c r="A749" s="2">
        <v>42874</v>
      </c>
      <c r="B749" s="3">
        <v>118.166666666667</v>
      </c>
      <c r="C749" s="3">
        <v>74</v>
      </c>
      <c r="D749" s="4">
        <v>0</v>
      </c>
    </row>
    <row r="750" hidden="1" spans="1:4">
      <c r="A750" s="2">
        <v>42874.0208333333</v>
      </c>
      <c r="B750" s="3">
        <v>118.833333333333</v>
      </c>
      <c r="C750" s="3">
        <v>74</v>
      </c>
      <c r="D750" s="4">
        <v>0</v>
      </c>
    </row>
    <row r="751" hidden="1" spans="1:4">
      <c r="A751" s="2">
        <v>42874.0416666667</v>
      </c>
      <c r="B751" s="3">
        <v>113.333333333333</v>
      </c>
      <c r="C751" s="3">
        <v>92</v>
      </c>
      <c r="D751" s="4">
        <v>0</v>
      </c>
    </row>
    <row r="752" hidden="1" spans="1:4">
      <c r="A752" s="2">
        <v>42874.0625</v>
      </c>
      <c r="B752" s="3">
        <v>118.166666666667</v>
      </c>
      <c r="C752" s="3">
        <v>92</v>
      </c>
      <c r="D752" s="4">
        <v>1</v>
      </c>
    </row>
    <row r="753" hidden="1" spans="1:4">
      <c r="A753" s="2">
        <v>42874.0833333333</v>
      </c>
      <c r="B753" s="3">
        <v>105.166666666667</v>
      </c>
      <c r="C753" s="3">
        <v>92</v>
      </c>
      <c r="D753" s="4">
        <v>1</v>
      </c>
    </row>
    <row r="754" hidden="1" spans="1:4">
      <c r="A754" s="2">
        <v>42874.1041666667</v>
      </c>
      <c r="B754" s="3">
        <v>100</v>
      </c>
      <c r="C754" s="3">
        <v>92</v>
      </c>
      <c r="D754" s="4">
        <v>0</v>
      </c>
    </row>
    <row r="755" hidden="1" spans="1:4">
      <c r="A755" s="2">
        <v>42874.125</v>
      </c>
      <c r="B755" s="3">
        <v>111.5</v>
      </c>
      <c r="C755" s="3">
        <v>90.5</v>
      </c>
      <c r="D755" s="4">
        <v>0</v>
      </c>
    </row>
    <row r="756" hidden="1" spans="1:4">
      <c r="A756" s="2">
        <v>42874.1458333333</v>
      </c>
      <c r="B756" s="3">
        <v>106.833333333333</v>
      </c>
      <c r="C756" s="3">
        <v>88.8333333333333</v>
      </c>
      <c r="D756" s="4">
        <v>1</v>
      </c>
    </row>
    <row r="757" hidden="1" spans="1:4">
      <c r="A757" s="2">
        <v>42874.1666666667</v>
      </c>
      <c r="B757" s="3">
        <v>100.5</v>
      </c>
      <c r="C757" s="3">
        <v>87.1666666666667</v>
      </c>
      <c r="D757" s="4">
        <v>1</v>
      </c>
    </row>
    <row r="758" hidden="1" spans="1:4">
      <c r="A758" s="2">
        <v>42874.1875</v>
      </c>
      <c r="B758" s="3">
        <v>80.6666666666667</v>
      </c>
      <c r="C758" s="3">
        <v>85.5</v>
      </c>
      <c r="D758" s="4">
        <v>0</v>
      </c>
    </row>
    <row r="759" hidden="1" spans="1:4">
      <c r="A759" s="2">
        <v>42874.2083333333</v>
      </c>
      <c r="B759" s="3">
        <v>79.8333333333333</v>
      </c>
      <c r="C759" s="3">
        <v>85</v>
      </c>
      <c r="D759" s="4">
        <v>1</v>
      </c>
    </row>
    <row r="760" hidden="1" spans="1:4">
      <c r="A760" s="2">
        <v>42874.2291666667</v>
      </c>
      <c r="B760" s="3">
        <v>84.6666666666667</v>
      </c>
      <c r="C760" s="3">
        <v>85</v>
      </c>
      <c r="D760" s="4">
        <v>2</v>
      </c>
    </row>
    <row r="761" hidden="1" spans="1:4">
      <c r="A761" s="2">
        <v>42874.25</v>
      </c>
      <c r="B761" s="3">
        <v>72.6666666666667</v>
      </c>
      <c r="C761" s="3">
        <v>85</v>
      </c>
      <c r="D761" s="4">
        <v>2</v>
      </c>
    </row>
    <row r="762" hidden="1" spans="1:4">
      <c r="A762" s="2">
        <v>42874.2708333333</v>
      </c>
      <c r="B762" s="3">
        <v>60.1666666666667</v>
      </c>
      <c r="C762" s="3">
        <v>85</v>
      </c>
      <c r="D762" s="4">
        <v>0</v>
      </c>
    </row>
    <row r="763" hidden="1" spans="1:4">
      <c r="A763" s="2">
        <v>42874.2916666667</v>
      </c>
      <c r="B763" s="3">
        <v>56</v>
      </c>
      <c r="C763" s="3">
        <v>79</v>
      </c>
      <c r="D763" s="4">
        <v>0</v>
      </c>
    </row>
    <row r="764" hidden="1" spans="1:4">
      <c r="A764" s="2">
        <v>42874.3125</v>
      </c>
      <c r="B764" s="3">
        <v>56.1666666666667</v>
      </c>
      <c r="C764" s="3">
        <v>79</v>
      </c>
      <c r="D764" s="4">
        <v>0</v>
      </c>
    </row>
    <row r="765" hidden="1" spans="1:4">
      <c r="A765" s="2">
        <v>42874.3333333333</v>
      </c>
      <c r="B765" s="3">
        <v>57.6666666666667</v>
      </c>
      <c r="C765" s="3">
        <v>79</v>
      </c>
      <c r="D765" s="4">
        <v>1</v>
      </c>
    </row>
    <row r="766" hidden="1" spans="1:4">
      <c r="A766" s="2">
        <v>42874.3541666667</v>
      </c>
      <c r="B766" s="3">
        <v>70.5</v>
      </c>
      <c r="C766" s="3">
        <v>79</v>
      </c>
      <c r="D766" s="4">
        <v>0</v>
      </c>
    </row>
    <row r="767" hidden="1" spans="1:4">
      <c r="A767" s="2">
        <v>42874.375</v>
      </c>
      <c r="B767" s="3">
        <v>68.6666666666667</v>
      </c>
      <c r="C767" s="3">
        <v>53</v>
      </c>
      <c r="D767" s="4">
        <v>1</v>
      </c>
    </row>
    <row r="768" hidden="1" spans="1:4">
      <c r="A768" s="2">
        <v>42874.3958333333</v>
      </c>
      <c r="B768" s="3">
        <v>53.3333333333333</v>
      </c>
      <c r="C768" s="3">
        <v>53</v>
      </c>
      <c r="D768" s="4">
        <v>0</v>
      </c>
    </row>
    <row r="769" hidden="1" spans="1:4">
      <c r="A769" s="2">
        <v>42874.4166666667</v>
      </c>
      <c r="B769" s="3">
        <v>51.3333333333333</v>
      </c>
      <c r="C769" s="3">
        <v>53</v>
      </c>
      <c r="D769" s="4">
        <v>1</v>
      </c>
    </row>
    <row r="770" hidden="1" spans="1:4">
      <c r="A770" s="2">
        <v>42874.4375</v>
      </c>
      <c r="B770" s="3">
        <v>69.6666666666667</v>
      </c>
      <c r="C770" s="3">
        <v>53</v>
      </c>
      <c r="D770" s="4">
        <v>0</v>
      </c>
    </row>
    <row r="771" hidden="1" spans="1:4">
      <c r="A771" s="2">
        <v>42874.4583333333</v>
      </c>
      <c r="B771" s="3">
        <v>86.5</v>
      </c>
      <c r="C771" s="3">
        <v>90</v>
      </c>
      <c r="D771" s="4">
        <v>2</v>
      </c>
    </row>
    <row r="772" hidden="1" spans="1:4">
      <c r="A772" s="2">
        <v>42874.4791666667</v>
      </c>
      <c r="B772" s="3">
        <v>73.5</v>
      </c>
      <c r="C772" s="3">
        <v>90</v>
      </c>
      <c r="D772" s="4">
        <v>2</v>
      </c>
    </row>
    <row r="773" hidden="1" spans="1:4">
      <c r="A773" s="2">
        <v>42874.5</v>
      </c>
      <c r="B773" s="3">
        <v>34.8333333333333</v>
      </c>
      <c r="C773" s="3">
        <v>90</v>
      </c>
      <c r="D773" s="4">
        <v>0</v>
      </c>
    </row>
    <row r="774" hidden="1" spans="1:4">
      <c r="A774" s="2">
        <v>42874.5208333333</v>
      </c>
      <c r="B774" s="3">
        <v>34.3333333333333</v>
      </c>
      <c r="C774" s="3">
        <v>90</v>
      </c>
      <c r="D774" s="4">
        <v>0</v>
      </c>
    </row>
    <row r="775" hidden="1" spans="1:4">
      <c r="A775" s="2">
        <v>42874.5416666667</v>
      </c>
      <c r="B775" s="3">
        <v>29.1666666666667</v>
      </c>
      <c r="C775" s="3">
        <v>95</v>
      </c>
      <c r="D775" s="4">
        <v>2</v>
      </c>
    </row>
    <row r="776" hidden="1" spans="1:4">
      <c r="A776" s="2">
        <v>42874.5625</v>
      </c>
      <c r="B776" s="3">
        <v>19.6666666666667</v>
      </c>
      <c r="C776" s="3">
        <v>95</v>
      </c>
      <c r="D776" s="4">
        <v>0</v>
      </c>
    </row>
    <row r="777" hidden="1" spans="1:4">
      <c r="A777" s="2">
        <v>42874.5833333333</v>
      </c>
      <c r="B777" s="3">
        <v>14.3333333333333</v>
      </c>
      <c r="C777" s="3">
        <v>95</v>
      </c>
      <c r="D777" s="4">
        <v>0</v>
      </c>
    </row>
    <row r="778" hidden="1" spans="1:4">
      <c r="A778" s="2">
        <v>42874.6041666667</v>
      </c>
      <c r="B778" s="3">
        <v>23</v>
      </c>
      <c r="C778" s="3">
        <v>95</v>
      </c>
      <c r="D778" s="4">
        <v>0</v>
      </c>
    </row>
    <row r="779" hidden="1" spans="1:4">
      <c r="A779" s="2">
        <v>42874.625</v>
      </c>
      <c r="B779" s="3">
        <v>18</v>
      </c>
      <c r="C779" s="3">
        <v>20</v>
      </c>
      <c r="D779" s="4">
        <v>0</v>
      </c>
    </row>
    <row r="780" hidden="1" spans="1:4">
      <c r="A780" s="2">
        <v>42874.6458333333</v>
      </c>
      <c r="B780" s="3">
        <v>14</v>
      </c>
      <c r="C780" s="3">
        <v>20</v>
      </c>
      <c r="D780" s="4">
        <v>1</v>
      </c>
    </row>
    <row r="781" hidden="1" spans="1:4">
      <c r="A781" s="2">
        <v>42874.6666666667</v>
      </c>
      <c r="B781" s="3">
        <v>18.1666666666667</v>
      </c>
      <c r="C781" s="3">
        <v>20</v>
      </c>
      <c r="D781" s="4">
        <v>0</v>
      </c>
    </row>
    <row r="782" hidden="1" spans="1:4">
      <c r="A782" s="2">
        <v>42874.6875</v>
      </c>
      <c r="B782" s="3">
        <v>15.3333333333333</v>
      </c>
      <c r="C782" s="3">
        <v>20</v>
      </c>
      <c r="D782" s="4">
        <v>0</v>
      </c>
    </row>
    <row r="783" hidden="1" spans="1:4">
      <c r="A783" s="2">
        <v>42874.7083333333</v>
      </c>
      <c r="B783" s="3">
        <v>13.8333333333333</v>
      </c>
      <c r="C783" s="3">
        <v>22</v>
      </c>
      <c r="D783" s="4">
        <v>0</v>
      </c>
    </row>
    <row r="784" hidden="1" spans="1:4">
      <c r="A784" s="2">
        <v>42874.7291666667</v>
      </c>
      <c r="B784" s="3">
        <v>14.8333333333333</v>
      </c>
      <c r="C784" s="3">
        <v>22</v>
      </c>
      <c r="D784" s="4">
        <v>0</v>
      </c>
    </row>
    <row r="785" hidden="1" spans="1:4">
      <c r="A785" s="2">
        <v>42874.75</v>
      </c>
      <c r="B785" s="3">
        <v>16</v>
      </c>
      <c r="C785" s="3">
        <v>33</v>
      </c>
      <c r="D785" s="4">
        <v>1</v>
      </c>
    </row>
    <row r="786" hidden="1" spans="1:4">
      <c r="A786" s="2">
        <v>42874.7708333333</v>
      </c>
      <c r="B786" s="3">
        <v>33.5</v>
      </c>
      <c r="C786" s="3">
        <v>33</v>
      </c>
      <c r="D786" s="4">
        <v>0</v>
      </c>
    </row>
    <row r="787" hidden="1" spans="1:4">
      <c r="A787" s="2">
        <v>42874.7916666667</v>
      </c>
      <c r="B787" s="3">
        <v>41.5</v>
      </c>
      <c r="C787" s="3">
        <v>33</v>
      </c>
      <c r="D787" s="4">
        <v>0</v>
      </c>
    </row>
    <row r="788" hidden="1" spans="1:4">
      <c r="A788" s="2">
        <v>42874.8125</v>
      </c>
      <c r="B788" s="3">
        <v>42.8333333333333</v>
      </c>
      <c r="C788" s="3">
        <v>33</v>
      </c>
      <c r="D788" s="4">
        <v>1</v>
      </c>
    </row>
    <row r="789" hidden="1" spans="1:4">
      <c r="A789" s="2">
        <v>42874.8333333333</v>
      </c>
      <c r="B789" s="3">
        <v>36.6666666666667</v>
      </c>
      <c r="C789" s="3">
        <v>35.5</v>
      </c>
      <c r="D789" s="4">
        <v>1</v>
      </c>
    </row>
    <row r="790" hidden="1" spans="1:4">
      <c r="A790" s="2">
        <v>42874.8541666667</v>
      </c>
      <c r="B790" s="3">
        <v>20.8333333333333</v>
      </c>
      <c r="C790" s="3">
        <v>41.5</v>
      </c>
      <c r="D790" s="4">
        <v>2</v>
      </c>
    </row>
    <row r="791" hidden="1" spans="1:4">
      <c r="A791" s="2">
        <v>42874.875</v>
      </c>
      <c r="B791" s="3">
        <v>13.5</v>
      </c>
      <c r="C791" s="3">
        <v>45</v>
      </c>
      <c r="D791" s="4">
        <v>0</v>
      </c>
    </row>
    <row r="792" hidden="1" spans="1:4">
      <c r="A792" s="2">
        <v>42874.8958333333</v>
      </c>
      <c r="B792" s="3">
        <v>17</v>
      </c>
      <c r="C792" s="3">
        <v>45</v>
      </c>
      <c r="D792" s="4">
        <v>1</v>
      </c>
    </row>
    <row r="793" hidden="1" spans="1:4">
      <c r="A793" s="2">
        <v>42874.9166666667</v>
      </c>
      <c r="B793" s="3">
        <v>41.3333333333333</v>
      </c>
      <c r="C793" s="3">
        <v>45</v>
      </c>
      <c r="D793" s="4">
        <v>1</v>
      </c>
    </row>
    <row r="794" hidden="1" spans="1:4">
      <c r="A794" s="2">
        <v>42874.9375</v>
      </c>
      <c r="B794" s="3">
        <v>50</v>
      </c>
      <c r="C794" s="3">
        <v>45</v>
      </c>
      <c r="D794" s="4">
        <v>0</v>
      </c>
    </row>
    <row r="795" hidden="1" spans="1:4">
      <c r="A795" s="2">
        <v>42874.9583333333</v>
      </c>
      <c r="B795" s="3">
        <v>47.5</v>
      </c>
      <c r="C795" s="3">
        <v>36</v>
      </c>
      <c r="D795" s="4">
        <v>0</v>
      </c>
    </row>
    <row r="796" hidden="1" spans="1:4">
      <c r="A796" s="2">
        <v>42874.9791666667</v>
      </c>
      <c r="B796" s="3">
        <v>55.6666666666667</v>
      </c>
      <c r="C796" s="3">
        <v>36</v>
      </c>
      <c r="D796" s="4">
        <v>0</v>
      </c>
    </row>
    <row r="797" hidden="1" spans="1:4">
      <c r="A797" s="2">
        <v>42875</v>
      </c>
      <c r="B797" s="3">
        <v>63</v>
      </c>
      <c r="C797" s="3">
        <v>36</v>
      </c>
      <c r="D797" s="4">
        <v>0</v>
      </c>
    </row>
    <row r="798" hidden="1" spans="1:4">
      <c r="A798" s="2">
        <v>42875.0208333333</v>
      </c>
      <c r="B798" s="3">
        <v>72.8333333333333</v>
      </c>
      <c r="C798" s="3">
        <v>36</v>
      </c>
      <c r="D798" s="4">
        <v>0</v>
      </c>
    </row>
    <row r="799" hidden="1" spans="1:4">
      <c r="A799" s="2">
        <v>42875.0416666667</v>
      </c>
      <c r="B799" s="3">
        <v>99.3333333333333</v>
      </c>
      <c r="C799" s="3">
        <v>52</v>
      </c>
      <c r="D799" s="4">
        <v>1</v>
      </c>
    </row>
    <row r="800" hidden="1" spans="1:4">
      <c r="A800" s="2">
        <v>42875.0625</v>
      </c>
      <c r="B800" s="3">
        <v>68.8333333333333</v>
      </c>
      <c r="C800" s="3">
        <v>52</v>
      </c>
      <c r="D800" s="4">
        <v>1</v>
      </c>
    </row>
    <row r="801" hidden="1" spans="1:4">
      <c r="A801" s="2">
        <v>42875.0833333333</v>
      </c>
      <c r="B801" s="3">
        <v>62</v>
      </c>
      <c r="C801" s="3">
        <v>52</v>
      </c>
      <c r="D801" s="4">
        <v>0</v>
      </c>
    </row>
    <row r="802" hidden="1" spans="1:4">
      <c r="A802" s="2">
        <v>42875.1041666667</v>
      </c>
      <c r="B802" s="3">
        <v>64.3333333333333</v>
      </c>
      <c r="C802" s="3">
        <v>52</v>
      </c>
      <c r="D802" s="4">
        <v>0</v>
      </c>
    </row>
    <row r="803" hidden="1" spans="1:4">
      <c r="A803" s="2">
        <v>42875.125</v>
      </c>
      <c r="B803" s="3">
        <v>69.1666666666667</v>
      </c>
      <c r="C803" s="3">
        <v>53.6666666666667</v>
      </c>
      <c r="D803" s="4">
        <v>0</v>
      </c>
    </row>
    <row r="804" hidden="1" spans="1:4">
      <c r="A804" s="2">
        <v>42875.1458333333</v>
      </c>
      <c r="B804" s="3">
        <v>74</v>
      </c>
      <c r="C804" s="3">
        <v>57.3333333333333</v>
      </c>
      <c r="D804" s="4">
        <v>1</v>
      </c>
    </row>
    <row r="805" hidden="1" spans="1:4">
      <c r="A805" s="2">
        <v>42875.1666666667</v>
      </c>
      <c r="B805" s="3">
        <v>67.3333333333333</v>
      </c>
      <c r="C805" s="3">
        <v>60.8333333333333</v>
      </c>
      <c r="D805" s="4">
        <v>0</v>
      </c>
    </row>
    <row r="806" hidden="1" spans="1:4">
      <c r="A806" s="2">
        <v>42875.1875</v>
      </c>
      <c r="B806" s="3">
        <v>92</v>
      </c>
      <c r="C806" s="3">
        <v>64.5</v>
      </c>
      <c r="D806" s="4">
        <v>0</v>
      </c>
    </row>
    <row r="807" hidden="1" spans="1:4">
      <c r="A807" s="2">
        <v>42875.2083333333</v>
      </c>
      <c r="B807" s="3">
        <v>85.3333333333333</v>
      </c>
      <c r="C807" s="3">
        <v>67</v>
      </c>
      <c r="D807" s="4">
        <v>0</v>
      </c>
    </row>
    <row r="808" hidden="1" spans="1:4">
      <c r="A808" s="2">
        <v>42875.2291666667</v>
      </c>
      <c r="B808" s="3">
        <v>93.6666666666667</v>
      </c>
      <c r="C808" s="3">
        <v>67</v>
      </c>
      <c r="D808" s="4">
        <v>0</v>
      </c>
    </row>
    <row r="809" hidden="1" spans="1:4">
      <c r="A809" s="2">
        <v>42875.25</v>
      </c>
      <c r="B809" s="3">
        <v>109.833333333333</v>
      </c>
      <c r="C809" s="3">
        <v>67</v>
      </c>
      <c r="D809" s="4">
        <v>0</v>
      </c>
    </row>
    <row r="810" hidden="1" spans="1:4">
      <c r="A810" s="2">
        <v>42875.2708333333</v>
      </c>
      <c r="B810" s="3">
        <v>157.666666666667</v>
      </c>
      <c r="C810" s="3">
        <v>67</v>
      </c>
      <c r="D810" s="4">
        <v>0</v>
      </c>
    </row>
    <row r="811" hidden="1" spans="1:4">
      <c r="A811" s="2">
        <v>42875.2916666667</v>
      </c>
      <c r="B811" s="3">
        <v>140.166666666667</v>
      </c>
      <c r="C811" s="3">
        <v>89</v>
      </c>
      <c r="D811" s="4">
        <v>1</v>
      </c>
    </row>
    <row r="812" hidden="1" spans="1:4">
      <c r="A812" s="2">
        <v>42875.3125</v>
      </c>
      <c r="B812" s="3">
        <v>98.1666666666667</v>
      </c>
      <c r="C812" s="3">
        <v>89</v>
      </c>
      <c r="D812" s="4">
        <v>1</v>
      </c>
    </row>
    <row r="813" hidden="1" spans="1:4">
      <c r="A813" s="2">
        <v>42875.3333333333</v>
      </c>
      <c r="B813" s="3">
        <v>92.3333333333333</v>
      </c>
      <c r="C813" s="3">
        <v>89</v>
      </c>
      <c r="D813" s="4">
        <v>0</v>
      </c>
    </row>
    <row r="814" hidden="1" spans="1:4">
      <c r="A814" s="2">
        <v>42875.3541666667</v>
      </c>
      <c r="B814" s="3">
        <v>95.6666666666667</v>
      </c>
      <c r="C814" s="3">
        <v>89</v>
      </c>
      <c r="D814" s="4">
        <v>0</v>
      </c>
    </row>
    <row r="815" hidden="1" spans="1:4">
      <c r="A815" s="2">
        <v>42875.375</v>
      </c>
      <c r="B815" s="3">
        <v>96.8333333333333</v>
      </c>
      <c r="C815" s="3">
        <v>109</v>
      </c>
      <c r="D815" s="4">
        <v>2</v>
      </c>
    </row>
    <row r="816" hidden="1" spans="1:4">
      <c r="A816" s="2">
        <v>42875.3958333333</v>
      </c>
      <c r="B816" s="3">
        <v>83.5</v>
      </c>
      <c r="C816" s="3">
        <v>109</v>
      </c>
      <c r="D816" s="4">
        <v>2</v>
      </c>
    </row>
    <row r="817" hidden="1" spans="1:4">
      <c r="A817" s="2">
        <v>42875.4166666667</v>
      </c>
      <c r="B817" s="3">
        <v>48.8333333333333</v>
      </c>
      <c r="C817" s="3">
        <v>109</v>
      </c>
      <c r="D817" s="4">
        <v>2</v>
      </c>
    </row>
    <row r="818" hidden="1" spans="1:4">
      <c r="A818" s="2">
        <v>42875.4375</v>
      </c>
      <c r="B818" s="3">
        <v>32.3333333333333</v>
      </c>
      <c r="C818" s="3">
        <v>109</v>
      </c>
      <c r="D818" s="4">
        <v>0</v>
      </c>
    </row>
    <row r="819" hidden="1" spans="1:4">
      <c r="A819" s="2">
        <v>42875.4583333333</v>
      </c>
      <c r="B819" s="3">
        <v>31.5</v>
      </c>
      <c r="C819" s="3">
        <v>77</v>
      </c>
      <c r="D819" s="4">
        <v>0</v>
      </c>
    </row>
    <row r="820" hidden="1" spans="1:4">
      <c r="A820" s="2">
        <v>42875.4791666667</v>
      </c>
      <c r="B820" s="3">
        <v>33.5</v>
      </c>
      <c r="C820" s="3">
        <v>77</v>
      </c>
      <c r="D820" s="4">
        <v>1</v>
      </c>
    </row>
    <row r="821" hidden="1" spans="1:4">
      <c r="A821" s="2">
        <v>42875.5</v>
      </c>
      <c r="B821" s="3">
        <v>114.166666666667</v>
      </c>
      <c r="C821" s="3">
        <v>77</v>
      </c>
      <c r="D821" s="4">
        <v>1</v>
      </c>
    </row>
    <row r="822" hidden="1" spans="1:4">
      <c r="A822" s="2">
        <v>42875.5208333333</v>
      </c>
      <c r="B822" s="3">
        <v>103.833333333333</v>
      </c>
      <c r="C822" s="3">
        <v>77</v>
      </c>
      <c r="D822" s="4">
        <v>1</v>
      </c>
    </row>
    <row r="823" hidden="1" spans="1:4">
      <c r="A823" s="2">
        <v>42875.5416666667</v>
      </c>
      <c r="B823" s="3">
        <v>53.6666666666667</v>
      </c>
      <c r="C823" s="3">
        <v>65</v>
      </c>
      <c r="D823" s="4">
        <v>0</v>
      </c>
    </row>
    <row r="824" hidden="1" spans="1:4">
      <c r="A824" s="2">
        <v>42875.5625</v>
      </c>
      <c r="B824" s="3">
        <v>43.8333333333333</v>
      </c>
      <c r="C824" s="3">
        <v>65</v>
      </c>
      <c r="D824" s="4">
        <v>0</v>
      </c>
    </row>
    <row r="825" hidden="1" spans="1:4">
      <c r="A825" s="2">
        <v>42875.5833333333</v>
      </c>
      <c r="B825" s="3">
        <v>41.6666666666667</v>
      </c>
      <c r="C825" s="3">
        <v>65</v>
      </c>
      <c r="D825" s="4">
        <v>0</v>
      </c>
    </row>
    <row r="826" hidden="1" spans="1:4">
      <c r="A826" s="2">
        <v>42875.6041666667</v>
      </c>
      <c r="B826" s="3">
        <v>37.6666666666667</v>
      </c>
      <c r="C826" s="3">
        <v>65</v>
      </c>
      <c r="D826" s="4">
        <v>0</v>
      </c>
    </row>
    <row r="827" hidden="1" spans="1:4">
      <c r="A827" s="2">
        <v>42875.625</v>
      </c>
      <c r="B827" s="3">
        <v>31.8333333333333</v>
      </c>
      <c r="C827" s="3">
        <v>83</v>
      </c>
      <c r="D827" s="4">
        <v>0</v>
      </c>
    </row>
    <row r="828" hidden="1" spans="1:4">
      <c r="A828" s="2">
        <v>42875.6458333333</v>
      </c>
      <c r="B828" s="3">
        <v>32.6666666666667</v>
      </c>
      <c r="C828" s="3">
        <v>83</v>
      </c>
      <c r="D828" s="4">
        <v>0</v>
      </c>
    </row>
    <row r="829" hidden="1" spans="1:4">
      <c r="A829" s="2">
        <v>42875.6666666667</v>
      </c>
      <c r="B829" s="3">
        <v>36.1666666666667</v>
      </c>
      <c r="C829" s="3">
        <v>83</v>
      </c>
      <c r="D829" s="4">
        <v>0</v>
      </c>
    </row>
    <row r="830" hidden="1" spans="1:4">
      <c r="A830" s="2">
        <v>42875.6875</v>
      </c>
      <c r="B830" s="3">
        <v>35.8333333333333</v>
      </c>
      <c r="C830" s="3">
        <v>83</v>
      </c>
      <c r="D830" s="4">
        <v>0</v>
      </c>
    </row>
    <row r="831" hidden="1" spans="1:4">
      <c r="A831" s="2">
        <v>42875.7083333333</v>
      </c>
      <c r="B831" s="3">
        <v>28.3333333333333</v>
      </c>
      <c r="C831" s="3">
        <v>55</v>
      </c>
      <c r="D831" s="4">
        <v>0</v>
      </c>
    </row>
    <row r="832" hidden="1" spans="1:4">
      <c r="A832" s="2">
        <v>42875.7291666667</v>
      </c>
      <c r="B832" s="3">
        <v>22.5</v>
      </c>
      <c r="C832" s="3">
        <v>55</v>
      </c>
      <c r="D832" s="4">
        <v>1</v>
      </c>
    </row>
    <row r="833" hidden="1" spans="1:4">
      <c r="A833" s="2">
        <v>42875.75</v>
      </c>
      <c r="B833" s="3">
        <v>41.1666666666667</v>
      </c>
      <c r="C833" s="3">
        <v>59</v>
      </c>
      <c r="D833" s="4">
        <v>1</v>
      </c>
    </row>
    <row r="834" hidden="1" spans="1:4">
      <c r="A834" s="2">
        <v>42875.7708333333</v>
      </c>
      <c r="B834" s="3">
        <v>66.3333333333333</v>
      </c>
      <c r="C834" s="3">
        <v>59</v>
      </c>
      <c r="D834" s="4">
        <v>0</v>
      </c>
    </row>
    <row r="835" hidden="1" spans="1:4">
      <c r="A835" s="2">
        <v>42875.7916666667</v>
      </c>
      <c r="B835" s="3">
        <v>87</v>
      </c>
      <c r="C835" s="3">
        <v>59</v>
      </c>
      <c r="D835" s="4">
        <v>0</v>
      </c>
    </row>
    <row r="836" hidden="1" spans="1:4">
      <c r="A836" s="2">
        <v>42875.8125</v>
      </c>
      <c r="B836" s="3">
        <v>86.5</v>
      </c>
      <c r="C836" s="3">
        <v>59</v>
      </c>
      <c r="D836" s="4">
        <v>1</v>
      </c>
    </row>
    <row r="837" hidden="1" spans="1:4">
      <c r="A837" s="2">
        <v>42875.8333333333</v>
      </c>
      <c r="B837" s="3">
        <v>61.8333333333333</v>
      </c>
      <c r="C837" s="3">
        <v>62.5</v>
      </c>
      <c r="D837" s="4">
        <v>2</v>
      </c>
    </row>
    <row r="838" hidden="1" spans="1:4">
      <c r="A838" s="2">
        <v>42875.8541666667</v>
      </c>
      <c r="B838" s="3">
        <v>46.8333333333333</v>
      </c>
      <c r="C838" s="3">
        <v>68.5</v>
      </c>
      <c r="D838" s="4">
        <v>2</v>
      </c>
    </row>
    <row r="839" hidden="1" spans="1:4">
      <c r="A839" s="2">
        <v>42875.875</v>
      </c>
      <c r="B839" s="3">
        <v>36</v>
      </c>
      <c r="C839" s="3">
        <v>73</v>
      </c>
      <c r="D839" s="4">
        <v>0</v>
      </c>
    </row>
    <row r="840" hidden="1" spans="1:4">
      <c r="A840" s="2">
        <v>42875.8958333333</v>
      </c>
      <c r="B840" s="3">
        <v>27.3333333333333</v>
      </c>
      <c r="C840" s="3">
        <v>73</v>
      </c>
      <c r="D840" s="4">
        <v>0</v>
      </c>
    </row>
    <row r="841" hidden="1" spans="1:4">
      <c r="A841" s="2">
        <v>42875.9166666667</v>
      </c>
      <c r="B841" s="3">
        <v>23.5</v>
      </c>
      <c r="C841" s="3">
        <v>73</v>
      </c>
      <c r="D841" s="4">
        <v>0</v>
      </c>
    </row>
    <row r="842" hidden="1" spans="1:4">
      <c r="A842" s="2">
        <v>42875.9375</v>
      </c>
      <c r="B842" s="3">
        <v>19.3333333333333</v>
      </c>
      <c r="C842" s="3">
        <v>73</v>
      </c>
      <c r="D842" s="4">
        <v>0</v>
      </c>
    </row>
    <row r="843" hidden="1" spans="1:4">
      <c r="A843" s="2">
        <v>42875.9583333333</v>
      </c>
      <c r="B843" s="3">
        <v>21.3333333333333</v>
      </c>
      <c r="C843" s="3">
        <v>31</v>
      </c>
      <c r="D843" s="4">
        <v>1</v>
      </c>
    </row>
    <row r="844" hidden="1" spans="1:4">
      <c r="A844" s="2">
        <v>42875.9791666667</v>
      </c>
      <c r="B844" s="3">
        <v>29.1666666666667</v>
      </c>
      <c r="C844" s="3">
        <v>31</v>
      </c>
      <c r="D844" s="4">
        <v>1</v>
      </c>
    </row>
    <row r="845" hidden="1" spans="1:4">
      <c r="A845" s="2">
        <v>42876</v>
      </c>
      <c r="B845" s="3">
        <v>35.6666666666667</v>
      </c>
      <c r="C845" s="3">
        <v>31</v>
      </c>
      <c r="D845" s="4">
        <v>0</v>
      </c>
    </row>
    <row r="846" hidden="1" spans="1:4">
      <c r="A846" s="2">
        <v>42876.0208333333</v>
      </c>
      <c r="B846" s="3">
        <v>37.1666666666667</v>
      </c>
      <c r="C846" s="3">
        <v>31</v>
      </c>
      <c r="D846" s="4">
        <v>0</v>
      </c>
    </row>
    <row r="847" hidden="1" spans="1:4">
      <c r="A847" s="2">
        <v>42876.2083333333</v>
      </c>
      <c r="B847" s="3">
        <v>57.6</v>
      </c>
      <c r="C847" s="3">
        <v>40</v>
      </c>
      <c r="D847" s="4">
        <v>0</v>
      </c>
    </row>
    <row r="848" hidden="1" spans="1:4">
      <c r="A848" s="2">
        <v>42876.2291666667</v>
      </c>
      <c r="B848" s="3">
        <v>53.5</v>
      </c>
      <c r="C848" s="3">
        <v>40</v>
      </c>
      <c r="D848" s="4">
        <v>0</v>
      </c>
    </row>
    <row r="849" hidden="1" spans="1:4">
      <c r="A849" s="2">
        <v>42876.25</v>
      </c>
      <c r="B849" s="3">
        <v>56.8333333333333</v>
      </c>
      <c r="C849" s="3">
        <v>40</v>
      </c>
      <c r="D849" s="4">
        <v>0</v>
      </c>
    </row>
    <row r="850" hidden="1" spans="1:4">
      <c r="A850" s="2">
        <v>42876.2708333333</v>
      </c>
      <c r="B850" s="3">
        <v>71.8333333333333</v>
      </c>
      <c r="C850" s="3">
        <v>40</v>
      </c>
      <c r="D850" s="4">
        <v>0</v>
      </c>
    </row>
    <row r="851" hidden="1" spans="1:4">
      <c r="A851" s="2">
        <v>42876.2916666667</v>
      </c>
      <c r="B851" s="3">
        <v>72</v>
      </c>
      <c r="C851" s="3">
        <v>45</v>
      </c>
      <c r="D851" s="4">
        <v>0</v>
      </c>
    </row>
    <row r="852" hidden="1" spans="1:4">
      <c r="A852" s="2">
        <v>42876.3125</v>
      </c>
      <c r="B852" s="3">
        <v>66.6666666666667</v>
      </c>
      <c r="C852" s="3">
        <v>45</v>
      </c>
      <c r="D852" s="4">
        <v>0</v>
      </c>
    </row>
    <row r="853" hidden="1" spans="1:4">
      <c r="A853" s="2">
        <v>42876.3333333333</v>
      </c>
      <c r="B853" s="3">
        <v>64.8333333333333</v>
      </c>
      <c r="C853" s="3">
        <v>45</v>
      </c>
      <c r="D853" s="4">
        <v>0</v>
      </c>
    </row>
    <row r="854" hidden="1" spans="1:4">
      <c r="A854" s="2">
        <v>42876.3541666667</v>
      </c>
      <c r="B854" s="3">
        <v>62.8333333333333</v>
      </c>
      <c r="C854" s="3">
        <v>45</v>
      </c>
      <c r="D854" s="4">
        <v>0</v>
      </c>
    </row>
    <row r="855" hidden="1" spans="1:4">
      <c r="A855" s="2">
        <v>42876.375</v>
      </c>
      <c r="B855" s="3">
        <v>62.1666666666667</v>
      </c>
      <c r="C855" s="3">
        <v>71</v>
      </c>
      <c r="D855" s="4">
        <v>0</v>
      </c>
    </row>
    <row r="856" hidden="1" spans="1:4">
      <c r="A856" s="2">
        <v>42876.3958333333</v>
      </c>
      <c r="B856" s="3">
        <v>53.8333333333333</v>
      </c>
      <c r="C856" s="3">
        <v>71</v>
      </c>
      <c r="D856" s="4">
        <v>0</v>
      </c>
    </row>
    <row r="857" hidden="1" spans="1:4">
      <c r="A857" s="2">
        <v>42876.4166666667</v>
      </c>
      <c r="B857" s="3">
        <v>56.5</v>
      </c>
      <c r="C857" s="3">
        <v>71</v>
      </c>
      <c r="D857" s="4">
        <v>1</v>
      </c>
    </row>
    <row r="858" hidden="1" spans="1:4">
      <c r="A858" s="2">
        <v>42876.4375</v>
      </c>
      <c r="B858" s="3">
        <v>63.1666666666667</v>
      </c>
      <c r="C858" s="3">
        <v>71</v>
      </c>
      <c r="D858" s="4">
        <v>1</v>
      </c>
    </row>
    <row r="859" hidden="1" spans="1:4">
      <c r="A859" s="2">
        <v>42876.4583333333</v>
      </c>
      <c r="B859" s="3">
        <v>67.3333333333333</v>
      </c>
      <c r="C859" s="3">
        <v>46</v>
      </c>
      <c r="D859" s="4">
        <v>0</v>
      </c>
    </row>
    <row r="860" hidden="1" spans="1:4">
      <c r="A860" s="2">
        <v>42876.4791666667</v>
      </c>
      <c r="B860" s="3">
        <v>69.6666666666667</v>
      </c>
      <c r="C860" s="3">
        <v>46</v>
      </c>
      <c r="D860" s="4">
        <v>0</v>
      </c>
    </row>
    <row r="861" hidden="1" spans="1:4">
      <c r="A861" s="2">
        <v>42876.5</v>
      </c>
      <c r="B861" s="3">
        <v>68.1666666666667</v>
      </c>
      <c r="C861" s="3">
        <v>46</v>
      </c>
      <c r="D861" s="4">
        <v>0</v>
      </c>
    </row>
    <row r="862" hidden="1" spans="1:4">
      <c r="A862" s="2">
        <v>42876.5208333333</v>
      </c>
      <c r="B862" s="3">
        <v>67.6666666666667</v>
      </c>
      <c r="C862" s="3">
        <v>46</v>
      </c>
      <c r="D862" s="4">
        <v>1</v>
      </c>
    </row>
    <row r="863" hidden="1" spans="1:4">
      <c r="A863" s="2">
        <v>42876.5416666667</v>
      </c>
      <c r="B863" s="3">
        <v>55</v>
      </c>
      <c r="C863" s="3">
        <v>63</v>
      </c>
      <c r="D863" s="4">
        <v>2</v>
      </c>
    </row>
    <row r="864" hidden="1" spans="1:4">
      <c r="A864" s="2">
        <v>42876.5625</v>
      </c>
      <c r="B864" s="3">
        <v>28.1666666666667</v>
      </c>
      <c r="C864" s="3">
        <v>63</v>
      </c>
      <c r="D864" s="4">
        <v>1</v>
      </c>
    </row>
    <row r="865" hidden="1" spans="1:4">
      <c r="A865" s="2">
        <v>42876.5833333333</v>
      </c>
      <c r="B865" s="3">
        <v>79.6666666666667</v>
      </c>
      <c r="C865" s="3">
        <v>63</v>
      </c>
      <c r="D865" s="4">
        <v>0</v>
      </c>
    </row>
    <row r="866" hidden="1" spans="1:4">
      <c r="A866" s="2">
        <v>42876.6041666667</v>
      </c>
      <c r="B866" s="3">
        <v>88</v>
      </c>
      <c r="C866" s="3">
        <v>63</v>
      </c>
      <c r="D866" s="4">
        <v>0</v>
      </c>
    </row>
    <row r="867" hidden="1" spans="1:4">
      <c r="A867" s="2">
        <v>42876.625</v>
      </c>
      <c r="B867" s="3">
        <v>81.3333333333333</v>
      </c>
      <c r="C867" s="3">
        <v>60</v>
      </c>
      <c r="D867" s="4">
        <v>0</v>
      </c>
    </row>
    <row r="868" hidden="1" spans="1:4">
      <c r="A868" s="2">
        <v>42876.6458333333</v>
      </c>
      <c r="B868" s="3">
        <v>83.3333333333333</v>
      </c>
      <c r="C868" s="3">
        <v>60</v>
      </c>
      <c r="D868" s="4">
        <v>0</v>
      </c>
    </row>
    <row r="869" hidden="1" spans="1:4">
      <c r="A869" s="2">
        <v>42876.6666666667</v>
      </c>
      <c r="B869" s="3">
        <v>88.3333333333333</v>
      </c>
      <c r="C869" s="3">
        <v>60</v>
      </c>
      <c r="D869" s="4">
        <v>0</v>
      </c>
    </row>
    <row r="870" hidden="1" spans="1:4">
      <c r="A870" s="2">
        <v>42876.6875</v>
      </c>
      <c r="B870" s="3">
        <v>92.8333333333333</v>
      </c>
      <c r="C870" s="3">
        <v>60</v>
      </c>
      <c r="D870" s="4">
        <v>0</v>
      </c>
    </row>
    <row r="871" hidden="1" spans="1:4">
      <c r="A871" s="2">
        <v>42876.7083333333</v>
      </c>
      <c r="B871" s="3">
        <v>93.1666666666667</v>
      </c>
      <c r="C871" s="3">
        <v>69</v>
      </c>
      <c r="D871" s="4">
        <v>0</v>
      </c>
    </row>
    <row r="872" hidden="1" spans="1:4">
      <c r="A872" s="2">
        <v>42876.7291666667</v>
      </c>
      <c r="B872" s="3">
        <v>93.3333333333333</v>
      </c>
      <c r="C872" s="3">
        <v>69</v>
      </c>
      <c r="D872" s="4">
        <v>0</v>
      </c>
    </row>
    <row r="873" hidden="1" spans="1:4">
      <c r="A873" s="2">
        <v>42876.75</v>
      </c>
      <c r="B873" s="3">
        <v>95.5</v>
      </c>
      <c r="C873" s="3">
        <v>69</v>
      </c>
      <c r="D873" s="4">
        <v>1</v>
      </c>
    </row>
    <row r="874" hidden="1" spans="1:4">
      <c r="A874" s="2">
        <v>42876.7708333333</v>
      </c>
      <c r="B874" s="3">
        <v>83.5</v>
      </c>
      <c r="C874" s="3">
        <v>69</v>
      </c>
      <c r="D874" s="4">
        <v>1</v>
      </c>
    </row>
    <row r="875" hidden="1" spans="1:4">
      <c r="A875" s="2">
        <v>42876.7916666667</v>
      </c>
      <c r="B875" s="3">
        <v>71.8333333333333</v>
      </c>
      <c r="C875" s="3">
        <v>85</v>
      </c>
      <c r="D875" s="4">
        <v>2</v>
      </c>
    </row>
    <row r="876" hidden="1" spans="1:4">
      <c r="A876" s="2">
        <v>42876.8125</v>
      </c>
      <c r="B876" s="3">
        <v>58.8333333333333</v>
      </c>
      <c r="C876" s="3">
        <v>85</v>
      </c>
      <c r="D876" s="4">
        <v>2</v>
      </c>
    </row>
    <row r="877" hidden="1" spans="1:4">
      <c r="A877" s="2">
        <v>42876.8333333333</v>
      </c>
      <c r="B877" s="3">
        <v>47</v>
      </c>
      <c r="C877" s="3">
        <v>85</v>
      </c>
      <c r="D877" s="4">
        <v>0</v>
      </c>
    </row>
    <row r="878" hidden="1" spans="1:4">
      <c r="A878" s="2">
        <v>42876.8541666667</v>
      </c>
      <c r="B878" s="3">
        <v>48.5</v>
      </c>
      <c r="C878" s="3">
        <v>85</v>
      </c>
      <c r="D878" s="4">
        <v>0</v>
      </c>
    </row>
    <row r="879" hidden="1" spans="1:4">
      <c r="A879" s="2">
        <v>42876.875</v>
      </c>
      <c r="B879" s="3">
        <v>55</v>
      </c>
      <c r="C879" s="3">
        <v>55</v>
      </c>
      <c r="D879" s="4">
        <v>0</v>
      </c>
    </row>
    <row r="880" hidden="1" spans="1:4">
      <c r="A880" s="2">
        <v>42876.8958333333</v>
      </c>
      <c r="B880" s="3">
        <v>44.3333333333333</v>
      </c>
      <c r="C880" s="3">
        <v>55</v>
      </c>
      <c r="D880" s="4">
        <v>0</v>
      </c>
    </row>
    <row r="881" hidden="1" spans="1:4">
      <c r="A881" s="2">
        <v>42876.9166666667</v>
      </c>
      <c r="B881" s="3">
        <v>41.5</v>
      </c>
      <c r="C881" s="3">
        <v>55</v>
      </c>
      <c r="D881" s="4">
        <v>0</v>
      </c>
    </row>
    <row r="882" hidden="1" spans="1:4">
      <c r="A882" s="2">
        <v>42876.9375</v>
      </c>
      <c r="B882" s="3">
        <v>41.5</v>
      </c>
      <c r="C882" s="3">
        <v>55</v>
      </c>
      <c r="D882" s="4">
        <v>0</v>
      </c>
    </row>
    <row r="883" hidden="1" spans="1:4">
      <c r="A883" s="2">
        <v>42876.9583333333</v>
      </c>
      <c r="B883" s="3">
        <v>42.5</v>
      </c>
      <c r="C883" s="3">
        <v>37</v>
      </c>
      <c r="D883" s="4">
        <v>0</v>
      </c>
    </row>
    <row r="884" hidden="1" spans="1:4">
      <c r="A884" s="2">
        <v>42876.9791666667</v>
      </c>
      <c r="B884" s="3">
        <v>39.8333333333333</v>
      </c>
      <c r="C884" s="3">
        <v>37</v>
      </c>
      <c r="D884" s="4">
        <v>0</v>
      </c>
    </row>
    <row r="885" hidden="1" spans="1:4">
      <c r="A885" s="2">
        <v>42877</v>
      </c>
      <c r="B885" s="3">
        <v>37.5</v>
      </c>
      <c r="C885" s="3">
        <v>37</v>
      </c>
      <c r="D885" s="4">
        <v>0</v>
      </c>
    </row>
    <row r="886" hidden="1" spans="1:4">
      <c r="A886" s="2">
        <v>42877.0208333333</v>
      </c>
      <c r="B886" s="3">
        <v>36.8333333333333</v>
      </c>
      <c r="C886" s="3">
        <v>37</v>
      </c>
      <c r="D886" s="4">
        <v>1</v>
      </c>
    </row>
    <row r="887" hidden="1" spans="1:4">
      <c r="A887" s="2">
        <v>42877.0416666667</v>
      </c>
      <c r="B887" s="3">
        <v>41.3333333333333</v>
      </c>
      <c r="C887" s="3">
        <v>35</v>
      </c>
      <c r="D887" s="4">
        <v>0</v>
      </c>
    </row>
    <row r="888" hidden="1" spans="1:4">
      <c r="A888" s="2">
        <v>42877.0625</v>
      </c>
      <c r="B888" s="3">
        <v>43.8333333333333</v>
      </c>
      <c r="C888" s="3">
        <v>35</v>
      </c>
      <c r="D888" s="4">
        <v>0</v>
      </c>
    </row>
    <row r="889" hidden="1" spans="1:4">
      <c r="A889" s="2">
        <v>42877.0833333333</v>
      </c>
      <c r="B889" s="3">
        <v>47</v>
      </c>
      <c r="C889" s="3">
        <v>35</v>
      </c>
      <c r="D889" s="4">
        <v>0</v>
      </c>
    </row>
    <row r="890" hidden="1" spans="1:4">
      <c r="A890" s="2">
        <v>42877.1041666667</v>
      </c>
      <c r="B890" s="3">
        <v>46.5</v>
      </c>
      <c r="C890" s="3">
        <v>35</v>
      </c>
      <c r="D890" s="4">
        <v>0</v>
      </c>
    </row>
    <row r="891" hidden="1" spans="1:4">
      <c r="A891" s="2">
        <v>42877.125</v>
      </c>
      <c r="B891" s="3">
        <v>50.6666666666667</v>
      </c>
      <c r="C891" s="3">
        <v>37.3333333333333</v>
      </c>
      <c r="D891" s="4">
        <v>0</v>
      </c>
    </row>
    <row r="892" hidden="1" spans="1:4">
      <c r="A892" s="2">
        <v>42877.1458333333</v>
      </c>
      <c r="B892" s="3">
        <v>58.8333333333333</v>
      </c>
      <c r="C892" s="3">
        <v>42.1666666666667</v>
      </c>
      <c r="D892" s="4">
        <v>0</v>
      </c>
    </row>
    <row r="893" hidden="1" spans="1:4">
      <c r="A893" s="2">
        <v>42877.1666666667</v>
      </c>
      <c r="B893" s="3">
        <v>60.5</v>
      </c>
      <c r="C893" s="3">
        <v>47</v>
      </c>
      <c r="D893" s="4">
        <v>0</v>
      </c>
    </row>
    <row r="894" hidden="1" spans="1:4">
      <c r="A894" s="2">
        <v>42877.1875</v>
      </c>
      <c r="B894" s="3">
        <v>59.1666666666667</v>
      </c>
      <c r="C894" s="3">
        <v>51.8333333333333</v>
      </c>
      <c r="D894" s="4">
        <v>0</v>
      </c>
    </row>
    <row r="895" hidden="1" spans="1:4">
      <c r="A895" s="2">
        <v>42877.2083333333</v>
      </c>
      <c r="B895" s="3">
        <v>60</v>
      </c>
      <c r="C895" s="3">
        <v>55</v>
      </c>
      <c r="D895" s="4">
        <v>1</v>
      </c>
    </row>
    <row r="896" hidden="1" spans="1:4">
      <c r="A896" s="2">
        <v>42877.2291666667</v>
      </c>
      <c r="B896" s="3">
        <v>54.6666666666667</v>
      </c>
      <c r="C896" s="3">
        <v>55</v>
      </c>
      <c r="D896" s="4">
        <v>0</v>
      </c>
    </row>
    <row r="897" hidden="1" spans="1:4">
      <c r="A897" s="2">
        <v>42877.25</v>
      </c>
      <c r="B897" s="3">
        <v>48.3333333333333</v>
      </c>
      <c r="C897" s="3">
        <v>55</v>
      </c>
      <c r="D897" s="4">
        <v>0</v>
      </c>
    </row>
    <row r="898" hidden="1" spans="1:4">
      <c r="A898" s="2">
        <v>42877.2708333333</v>
      </c>
      <c r="B898" s="3">
        <v>48.6666666666667</v>
      </c>
      <c r="C898" s="3">
        <v>55</v>
      </c>
      <c r="D898" s="4">
        <v>0</v>
      </c>
    </row>
    <row r="899" hidden="1" spans="1:4">
      <c r="A899" s="2">
        <v>42877.2916666667</v>
      </c>
      <c r="B899" s="3">
        <v>45.5</v>
      </c>
      <c r="C899" s="3">
        <v>41</v>
      </c>
      <c r="D899" s="4">
        <v>0</v>
      </c>
    </row>
    <row r="900" hidden="1" spans="1:4">
      <c r="A900" s="2">
        <v>42877.3125</v>
      </c>
      <c r="B900" s="3">
        <v>47.3333333333333</v>
      </c>
      <c r="C900" s="3">
        <v>41</v>
      </c>
      <c r="D900" s="4">
        <v>1</v>
      </c>
    </row>
    <row r="901" hidden="1" spans="1:4">
      <c r="A901" s="2">
        <v>42877.3333333333</v>
      </c>
      <c r="B901" s="3">
        <v>41.5</v>
      </c>
      <c r="C901" s="3">
        <v>41</v>
      </c>
      <c r="D901" s="4">
        <v>0</v>
      </c>
    </row>
    <row r="902" hidden="1" spans="1:4">
      <c r="A902" s="2">
        <v>42877.3541666667</v>
      </c>
      <c r="B902" s="3">
        <v>54.5</v>
      </c>
      <c r="C902" s="3">
        <v>41</v>
      </c>
      <c r="D902" s="4">
        <v>0</v>
      </c>
    </row>
    <row r="903" hidden="1" spans="1:4">
      <c r="A903" s="2">
        <v>42877.375</v>
      </c>
      <c r="B903" s="3">
        <v>56.8333333333333</v>
      </c>
      <c r="C903" s="3">
        <v>43</v>
      </c>
      <c r="D903" s="4">
        <v>0</v>
      </c>
    </row>
    <row r="904" hidden="1" spans="1:4">
      <c r="A904" s="2">
        <v>42877.3958333333</v>
      </c>
      <c r="B904" s="3">
        <v>65.1666666666667</v>
      </c>
      <c r="C904" s="3">
        <v>43</v>
      </c>
      <c r="D904" s="4">
        <v>0</v>
      </c>
    </row>
    <row r="905" hidden="1" spans="1:4">
      <c r="A905" s="2">
        <v>42877.4166666667</v>
      </c>
      <c r="B905" s="3">
        <v>77</v>
      </c>
      <c r="C905" s="3">
        <v>43</v>
      </c>
      <c r="D905" s="4">
        <v>0</v>
      </c>
    </row>
    <row r="906" hidden="1" spans="1:4">
      <c r="A906" s="2">
        <v>42877.4375</v>
      </c>
      <c r="B906" s="3">
        <v>92.8333333333333</v>
      </c>
      <c r="C906" s="3">
        <v>43</v>
      </c>
      <c r="D906" s="4">
        <v>0</v>
      </c>
    </row>
    <row r="907" hidden="1" spans="1:4">
      <c r="A907" s="2">
        <v>42877.4583333333</v>
      </c>
      <c r="B907" s="3">
        <v>96.8333333333333</v>
      </c>
      <c r="C907" s="3">
        <v>73</v>
      </c>
      <c r="D907" s="4">
        <v>1</v>
      </c>
    </row>
    <row r="908" hidden="1" spans="1:4">
      <c r="A908" s="2">
        <v>42877.4791666667</v>
      </c>
      <c r="B908" s="3">
        <v>84.3333333333333</v>
      </c>
      <c r="C908" s="3">
        <v>73</v>
      </c>
      <c r="D908" s="4">
        <v>1</v>
      </c>
    </row>
    <row r="909" hidden="1" spans="1:4">
      <c r="A909" s="2">
        <v>42877.5</v>
      </c>
      <c r="B909" s="3">
        <v>43.6666666666667</v>
      </c>
      <c r="C909" s="3">
        <v>73</v>
      </c>
      <c r="D909" s="4">
        <v>2</v>
      </c>
    </row>
    <row r="910" hidden="1" spans="1:4">
      <c r="A910" s="2">
        <v>42877.5208333333</v>
      </c>
      <c r="B910" s="3">
        <v>21</v>
      </c>
      <c r="C910" s="3">
        <v>73</v>
      </c>
      <c r="D910" s="4">
        <v>2</v>
      </c>
    </row>
    <row r="911" hidden="1" spans="1:4">
      <c r="A911" s="2">
        <v>42877.5416666667</v>
      </c>
      <c r="B911" s="3">
        <v>12.3333333333333</v>
      </c>
      <c r="C911" s="3">
        <v>49</v>
      </c>
      <c r="D911" s="4">
        <v>0</v>
      </c>
    </row>
    <row r="912" hidden="1" spans="1:4">
      <c r="A912" s="2">
        <v>42877.5625</v>
      </c>
      <c r="B912" s="3">
        <v>15.6666666666667</v>
      </c>
      <c r="C912" s="3">
        <v>49</v>
      </c>
      <c r="D912" s="4">
        <v>0</v>
      </c>
    </row>
    <row r="913" hidden="1" spans="1:4">
      <c r="A913" s="2">
        <v>42877.5833333333</v>
      </c>
      <c r="B913" s="3">
        <v>22</v>
      </c>
      <c r="C913" s="3">
        <v>49</v>
      </c>
      <c r="D913" s="4">
        <v>1</v>
      </c>
    </row>
    <row r="914" hidden="1" spans="1:4">
      <c r="A914" s="2">
        <v>42877.6041666667</v>
      </c>
      <c r="B914" s="3">
        <v>32</v>
      </c>
      <c r="C914" s="3">
        <v>49</v>
      </c>
      <c r="D914" s="4">
        <v>2</v>
      </c>
    </row>
    <row r="915" hidden="1" spans="1:4">
      <c r="A915" s="2">
        <v>42877.625</v>
      </c>
      <c r="B915" s="3">
        <v>19.8333333333333</v>
      </c>
      <c r="C915" s="3">
        <v>21</v>
      </c>
      <c r="D915" s="4">
        <v>0</v>
      </c>
    </row>
    <row r="916" hidden="1" spans="1:4">
      <c r="A916" s="2">
        <v>42877.6458333333</v>
      </c>
      <c r="B916" s="3">
        <v>14.1666666666667</v>
      </c>
      <c r="C916" s="3">
        <v>21</v>
      </c>
      <c r="D916" s="4">
        <v>0</v>
      </c>
    </row>
    <row r="917" hidden="1" spans="1:4">
      <c r="A917" s="2">
        <v>42877.6666666667</v>
      </c>
      <c r="B917" s="3">
        <v>11.3333333333333</v>
      </c>
      <c r="C917" s="3">
        <v>21</v>
      </c>
      <c r="D917" s="4">
        <v>0</v>
      </c>
    </row>
    <row r="918" hidden="1" spans="1:4">
      <c r="A918" s="2">
        <v>42877.6875</v>
      </c>
      <c r="B918" s="3">
        <v>8</v>
      </c>
      <c r="C918" s="3">
        <v>21</v>
      </c>
      <c r="D918" s="4">
        <v>0</v>
      </c>
    </row>
    <row r="919" hidden="1" spans="1:4">
      <c r="A919" s="2">
        <v>42878.4583333333</v>
      </c>
      <c r="B919" s="3">
        <v>7.6</v>
      </c>
      <c r="C919" s="3">
        <v>18</v>
      </c>
      <c r="D919" s="4">
        <v>0</v>
      </c>
    </row>
    <row r="920" hidden="1" spans="1:4">
      <c r="A920" s="2">
        <v>42878.4791666667</v>
      </c>
      <c r="B920" s="3">
        <v>6.83333333333333</v>
      </c>
      <c r="C920" s="3">
        <v>18</v>
      </c>
      <c r="D920" s="4">
        <v>0</v>
      </c>
    </row>
    <row r="921" hidden="1" spans="1:4">
      <c r="A921" s="2">
        <v>42878.5</v>
      </c>
      <c r="B921" s="3">
        <v>7.83333333333333</v>
      </c>
      <c r="C921" s="3">
        <v>18</v>
      </c>
      <c r="D921" s="4">
        <v>1</v>
      </c>
    </row>
    <row r="922" hidden="1" spans="1:4">
      <c r="A922" s="2">
        <v>42878.5208333333</v>
      </c>
      <c r="B922" s="3">
        <v>52.1666666666667</v>
      </c>
      <c r="C922" s="3">
        <v>18</v>
      </c>
      <c r="D922" s="4">
        <v>1</v>
      </c>
    </row>
    <row r="923" hidden="1" spans="1:4">
      <c r="A923" s="2">
        <v>42878.5416666667</v>
      </c>
      <c r="B923" s="3">
        <v>21.6666666666667</v>
      </c>
      <c r="C923" s="3">
        <v>17</v>
      </c>
      <c r="D923" s="4">
        <v>1</v>
      </c>
    </row>
    <row r="924" hidden="1" spans="1:4">
      <c r="A924" s="2">
        <v>42878.5625</v>
      </c>
      <c r="B924" s="3">
        <v>11.1666666666667</v>
      </c>
      <c r="C924" s="3">
        <v>17</v>
      </c>
      <c r="D924" s="4">
        <v>0</v>
      </c>
    </row>
    <row r="925" hidden="1" spans="1:4">
      <c r="A925" s="2">
        <v>42878.5833333333</v>
      </c>
      <c r="B925" s="3">
        <v>11.8333333333333</v>
      </c>
      <c r="C925" s="3">
        <v>17</v>
      </c>
      <c r="D925" s="4">
        <v>0</v>
      </c>
    </row>
    <row r="926" hidden="1" spans="1:4">
      <c r="A926" s="2">
        <v>42878.6041666667</v>
      </c>
      <c r="B926" s="3">
        <v>11.8333333333333</v>
      </c>
      <c r="C926" s="3">
        <v>17</v>
      </c>
      <c r="D926" s="4">
        <v>0</v>
      </c>
    </row>
    <row r="927" hidden="1" spans="1:4">
      <c r="A927" s="2">
        <v>42878.625</v>
      </c>
      <c r="B927" s="3">
        <v>9.33333333333333</v>
      </c>
      <c r="C927" s="3">
        <v>17</v>
      </c>
      <c r="D927" s="4">
        <v>0</v>
      </c>
    </row>
    <row r="928" hidden="1" spans="1:4">
      <c r="A928" s="2">
        <v>42878.6458333333</v>
      </c>
      <c r="B928" s="3">
        <v>10.8333333333333</v>
      </c>
      <c r="C928" s="3">
        <v>17</v>
      </c>
      <c r="D928" s="4">
        <v>1</v>
      </c>
    </row>
    <row r="929" hidden="1" spans="1:4">
      <c r="A929" s="2">
        <v>42878.6666666667</v>
      </c>
      <c r="B929" s="3">
        <v>12.1666666666667</v>
      </c>
      <c r="C929" s="3">
        <v>17</v>
      </c>
      <c r="D929" s="4">
        <v>0</v>
      </c>
    </row>
    <row r="930" hidden="1" spans="1:4">
      <c r="A930" s="2">
        <v>42878.6875</v>
      </c>
      <c r="B930" s="3">
        <v>10.1666666666667</v>
      </c>
      <c r="C930" s="3">
        <v>17</v>
      </c>
      <c r="D930" s="4">
        <v>1</v>
      </c>
    </row>
    <row r="931" hidden="1" spans="1:4">
      <c r="A931" s="2">
        <v>42878.7083333333</v>
      </c>
      <c r="B931" s="3">
        <v>14.3333333333333</v>
      </c>
      <c r="C931" s="3">
        <v>18</v>
      </c>
      <c r="D931" s="4">
        <v>1</v>
      </c>
    </row>
    <row r="932" hidden="1" spans="1:4">
      <c r="A932" s="2">
        <v>42878.7291666667</v>
      </c>
      <c r="B932" s="3">
        <v>27</v>
      </c>
      <c r="C932" s="3">
        <v>21</v>
      </c>
      <c r="D932" s="4">
        <v>0</v>
      </c>
    </row>
    <row r="933" hidden="1" spans="1:4">
      <c r="A933" s="2">
        <v>42878.75</v>
      </c>
      <c r="B933" s="3">
        <v>30.8333333333333</v>
      </c>
      <c r="C933" s="3">
        <v>24</v>
      </c>
      <c r="D933" s="4">
        <v>0</v>
      </c>
    </row>
    <row r="934" hidden="1" spans="1:4">
      <c r="A934" s="2">
        <v>42878.7708333333</v>
      </c>
      <c r="B934" s="3">
        <v>30</v>
      </c>
      <c r="C934" s="3">
        <v>27</v>
      </c>
      <c r="D934" s="4">
        <v>0</v>
      </c>
    </row>
    <row r="935" hidden="1" spans="1:4">
      <c r="A935" s="2">
        <v>42878.7916666667</v>
      </c>
      <c r="B935" s="3">
        <v>27.6666666666667</v>
      </c>
      <c r="C935" s="3">
        <v>29</v>
      </c>
      <c r="D935" s="4">
        <v>0</v>
      </c>
    </row>
    <row r="936" hidden="1" spans="1:4">
      <c r="A936" s="2">
        <v>42878.8125</v>
      </c>
      <c r="B936" s="3">
        <v>26.6666666666667</v>
      </c>
      <c r="C936" s="3">
        <v>29</v>
      </c>
      <c r="D936" s="4">
        <v>1</v>
      </c>
    </row>
    <row r="937" hidden="1" spans="1:4">
      <c r="A937" s="2">
        <v>42878.8333333333</v>
      </c>
      <c r="B937" s="3">
        <v>30.8333333333333</v>
      </c>
      <c r="C937" s="3">
        <v>29</v>
      </c>
      <c r="D937" s="4">
        <v>0</v>
      </c>
    </row>
    <row r="938" hidden="1" spans="1:4">
      <c r="A938" s="2">
        <v>42878.8541666667</v>
      </c>
      <c r="B938" s="3">
        <v>31</v>
      </c>
      <c r="C938" s="3">
        <v>29</v>
      </c>
      <c r="D938" s="4">
        <v>0</v>
      </c>
    </row>
    <row r="939" hidden="1" spans="1:4">
      <c r="A939" s="2">
        <v>42878.875</v>
      </c>
      <c r="B939" s="3">
        <v>36.6666666666667</v>
      </c>
      <c r="C939" s="3">
        <v>35</v>
      </c>
      <c r="D939" s="4">
        <v>0</v>
      </c>
    </row>
    <row r="940" hidden="1" spans="1:4">
      <c r="A940" s="2">
        <v>42878.8958333333</v>
      </c>
      <c r="B940" s="3">
        <v>45</v>
      </c>
      <c r="C940" s="3">
        <v>35</v>
      </c>
      <c r="D940" s="4">
        <v>0</v>
      </c>
    </row>
    <row r="941" hidden="1" spans="1:4">
      <c r="A941" s="2">
        <v>42878.9166666667</v>
      </c>
      <c r="B941" s="3">
        <v>50.1666666666667</v>
      </c>
      <c r="C941" s="3">
        <v>35</v>
      </c>
      <c r="D941" s="4">
        <v>0</v>
      </c>
    </row>
    <row r="942" hidden="1" spans="1:4">
      <c r="A942" s="2">
        <v>42878.9375</v>
      </c>
      <c r="B942" s="3">
        <v>61.5</v>
      </c>
      <c r="C942" s="3">
        <v>35</v>
      </c>
      <c r="D942" s="4">
        <v>0</v>
      </c>
    </row>
    <row r="943" hidden="1" spans="1:4">
      <c r="A943" s="2">
        <v>42878.9583333333</v>
      </c>
      <c r="B943" s="3">
        <v>63.1666666666667</v>
      </c>
      <c r="C943" s="3">
        <v>48</v>
      </c>
      <c r="D943" s="4">
        <v>0</v>
      </c>
    </row>
    <row r="944" hidden="1" spans="1:4">
      <c r="A944" s="2">
        <v>42878.9791666667</v>
      </c>
      <c r="B944" s="3">
        <v>84.6666666666667</v>
      </c>
      <c r="C944" s="3">
        <v>48</v>
      </c>
      <c r="D944" s="4">
        <v>1</v>
      </c>
    </row>
    <row r="945" hidden="1" spans="1:4">
      <c r="A945" s="2">
        <v>42879</v>
      </c>
      <c r="B945" s="3">
        <v>50.3333333333333</v>
      </c>
      <c r="C945" s="3">
        <v>48</v>
      </c>
      <c r="D945" s="4">
        <v>0</v>
      </c>
    </row>
    <row r="946" hidden="1" spans="1:4">
      <c r="A946" s="2">
        <v>42879.0208333333</v>
      </c>
      <c r="B946" s="3">
        <v>54.1666666666667</v>
      </c>
      <c r="C946" s="3">
        <v>48</v>
      </c>
      <c r="D946" s="4">
        <v>0</v>
      </c>
    </row>
    <row r="947" hidden="1" spans="1:4">
      <c r="A947" s="2">
        <v>42879.0416666667</v>
      </c>
      <c r="B947" s="3">
        <v>59.8333333333333</v>
      </c>
      <c r="C947" s="3">
        <v>44</v>
      </c>
      <c r="D947" s="4">
        <v>1</v>
      </c>
    </row>
    <row r="948" hidden="1" spans="1:4">
      <c r="A948" s="2">
        <v>42879.0625</v>
      </c>
      <c r="B948" s="3">
        <v>53.8333333333333</v>
      </c>
      <c r="C948" s="3">
        <v>44</v>
      </c>
      <c r="D948" s="4">
        <v>0</v>
      </c>
    </row>
    <row r="949" hidden="1" spans="1:4">
      <c r="A949" s="2">
        <v>42879.0833333333</v>
      </c>
      <c r="B949" s="3">
        <v>59</v>
      </c>
      <c r="C949" s="3">
        <v>44</v>
      </c>
      <c r="D949" s="4">
        <v>0</v>
      </c>
    </row>
    <row r="950" hidden="1" spans="1:4">
      <c r="A950" s="2">
        <v>42879.1041666667</v>
      </c>
      <c r="B950" s="3">
        <v>74.1666666666667</v>
      </c>
      <c r="C950" s="3">
        <v>44</v>
      </c>
      <c r="D950" s="4">
        <v>0</v>
      </c>
    </row>
    <row r="951" hidden="1" spans="1:4">
      <c r="A951" s="2">
        <v>42879.125</v>
      </c>
      <c r="B951" s="3">
        <v>80.3333333333333</v>
      </c>
      <c r="C951" s="3">
        <v>47.5</v>
      </c>
      <c r="D951" s="4">
        <v>0</v>
      </c>
    </row>
    <row r="952" hidden="1" spans="1:4">
      <c r="A952" s="2">
        <v>42879.1458333333</v>
      </c>
      <c r="B952" s="3">
        <v>81.6666666666667</v>
      </c>
      <c r="C952" s="3">
        <v>53.5</v>
      </c>
      <c r="D952" s="4">
        <v>1</v>
      </c>
    </row>
    <row r="953" hidden="1" spans="1:4">
      <c r="A953" s="2">
        <v>42879.1666666667</v>
      </c>
      <c r="B953" s="3">
        <v>63.1666666666667</v>
      </c>
      <c r="C953" s="3">
        <v>60.5</v>
      </c>
      <c r="D953" s="4">
        <v>1</v>
      </c>
    </row>
    <row r="954" hidden="1" spans="1:4">
      <c r="A954" s="2">
        <v>42879.1875</v>
      </c>
      <c r="B954" s="3">
        <v>42.5</v>
      </c>
      <c r="C954" s="3">
        <v>66.5</v>
      </c>
      <c r="D954" s="4">
        <v>0</v>
      </c>
    </row>
    <row r="955" hidden="1" spans="1:4">
      <c r="A955" s="2">
        <v>42879.2083333333</v>
      </c>
      <c r="B955" s="3">
        <v>36.5</v>
      </c>
      <c r="C955" s="3">
        <v>71</v>
      </c>
      <c r="D955" s="4">
        <v>0</v>
      </c>
    </row>
    <row r="956" hidden="1" spans="1:4">
      <c r="A956" s="2">
        <v>42879.2291666667</v>
      </c>
      <c r="B956" s="3">
        <v>37.6666666666667</v>
      </c>
      <c r="C956" s="3">
        <v>71</v>
      </c>
      <c r="D956" s="4">
        <v>1</v>
      </c>
    </row>
    <row r="957" hidden="1" spans="1:4">
      <c r="A957" s="2">
        <v>42879.25</v>
      </c>
      <c r="B957" s="3">
        <v>45.8333333333333</v>
      </c>
      <c r="C957" s="3">
        <v>71</v>
      </c>
      <c r="D957" s="4">
        <v>0</v>
      </c>
    </row>
    <row r="958" hidden="1" spans="1:4">
      <c r="A958" s="2">
        <v>42879.2708333333</v>
      </c>
      <c r="B958" s="3">
        <v>49.3333333333333</v>
      </c>
      <c r="C958" s="3">
        <v>71</v>
      </c>
      <c r="D958" s="4">
        <v>0</v>
      </c>
    </row>
    <row r="959" hidden="1" spans="1:4">
      <c r="A959" s="2">
        <v>42879.2916666667</v>
      </c>
      <c r="B959" s="3">
        <v>47.8333333333333</v>
      </c>
      <c r="C959" s="3">
        <v>100</v>
      </c>
      <c r="D959" s="4">
        <v>0</v>
      </c>
    </row>
    <row r="960" hidden="1" spans="1:4">
      <c r="A960" s="2">
        <v>42879.3125</v>
      </c>
      <c r="B960" s="3">
        <v>47.3333333333333</v>
      </c>
      <c r="C960" s="3">
        <v>100</v>
      </c>
      <c r="D960" s="4">
        <v>0</v>
      </c>
    </row>
    <row r="961" hidden="1" spans="1:4">
      <c r="A961" s="2">
        <v>42879.3333333333</v>
      </c>
      <c r="B961" s="3">
        <v>44.3333333333333</v>
      </c>
      <c r="C961" s="3">
        <v>100</v>
      </c>
      <c r="D961" s="4">
        <v>0</v>
      </c>
    </row>
    <row r="962" hidden="1" spans="1:4">
      <c r="A962" s="2">
        <v>42879.3541666667</v>
      </c>
      <c r="B962" s="3">
        <v>46.3333333333333</v>
      </c>
      <c r="C962" s="3">
        <v>100</v>
      </c>
      <c r="D962" s="4">
        <v>0</v>
      </c>
    </row>
    <row r="963" hidden="1" spans="1:4">
      <c r="A963" s="2">
        <v>42879.375</v>
      </c>
      <c r="B963" s="3">
        <v>57</v>
      </c>
      <c r="C963" s="3">
        <v>82</v>
      </c>
      <c r="D963" s="4">
        <v>2</v>
      </c>
    </row>
    <row r="964" hidden="1" spans="1:4">
      <c r="A964" s="2">
        <v>42879.3958333333</v>
      </c>
      <c r="B964" s="3">
        <v>43.3333333333333</v>
      </c>
      <c r="C964" s="3">
        <v>82</v>
      </c>
      <c r="D964" s="4">
        <v>2</v>
      </c>
    </row>
    <row r="965" hidden="1" spans="1:4">
      <c r="A965" s="2">
        <v>42879.4166666667</v>
      </c>
      <c r="B965" s="3">
        <v>32.6666666666667</v>
      </c>
      <c r="C965" s="3">
        <v>82</v>
      </c>
      <c r="D965" s="4">
        <v>2</v>
      </c>
    </row>
    <row r="966" hidden="1" spans="1:4">
      <c r="A966" s="2">
        <v>42879.4375</v>
      </c>
      <c r="B966" s="3">
        <v>19.5</v>
      </c>
      <c r="C966" s="3">
        <v>82</v>
      </c>
      <c r="D966" s="4">
        <v>2</v>
      </c>
    </row>
    <row r="967" hidden="1" spans="1:4">
      <c r="A967" s="2">
        <v>42879.4583333333</v>
      </c>
      <c r="B967" s="3">
        <v>13.5</v>
      </c>
      <c r="C967" s="3">
        <v>41</v>
      </c>
      <c r="D967" s="4">
        <v>0</v>
      </c>
    </row>
    <row r="968" hidden="1" spans="1:4">
      <c r="A968" s="2">
        <v>42879.4791666667</v>
      </c>
      <c r="B968" s="3">
        <v>13.6666666666667</v>
      </c>
      <c r="C968" s="3">
        <v>41</v>
      </c>
      <c r="D968" s="4">
        <v>2</v>
      </c>
    </row>
    <row r="969" hidden="1" spans="1:4">
      <c r="A969" s="2">
        <v>42879.5</v>
      </c>
      <c r="B969" s="3">
        <v>7</v>
      </c>
      <c r="C969" s="3">
        <v>41</v>
      </c>
      <c r="D969" s="4">
        <v>1</v>
      </c>
    </row>
    <row r="970" hidden="1" spans="1:4">
      <c r="A970" s="2">
        <v>42879.5208333333</v>
      </c>
      <c r="B970" s="3">
        <v>21.8333333333333</v>
      </c>
      <c r="C970" s="3">
        <v>41</v>
      </c>
      <c r="D970" s="4">
        <v>0</v>
      </c>
    </row>
    <row r="971" hidden="1" spans="1:4">
      <c r="A971" s="2">
        <v>42879.5416666667</v>
      </c>
      <c r="B971" s="3">
        <v>22.8333333333333</v>
      </c>
      <c r="C971" s="3">
        <v>20</v>
      </c>
      <c r="D971" s="4">
        <v>0</v>
      </c>
    </row>
    <row r="972" hidden="1" spans="1:4">
      <c r="A972" s="2">
        <v>42879.5625</v>
      </c>
      <c r="B972" s="3">
        <v>23.1666666666667</v>
      </c>
      <c r="C972" s="3">
        <v>20</v>
      </c>
      <c r="D972" s="4">
        <v>1</v>
      </c>
    </row>
    <row r="973" hidden="1" spans="1:4">
      <c r="A973" s="2">
        <v>42879.5833333333</v>
      </c>
      <c r="B973" s="3">
        <v>15.1666666666667</v>
      </c>
      <c r="C973" s="3">
        <v>20</v>
      </c>
      <c r="D973" s="4">
        <v>0</v>
      </c>
    </row>
    <row r="974" hidden="1" spans="1:4">
      <c r="A974" s="2">
        <v>42879.6041666667</v>
      </c>
      <c r="B974" s="3">
        <v>11.6666666666667</v>
      </c>
      <c r="C974" s="3">
        <v>20</v>
      </c>
      <c r="D974" s="4">
        <v>2</v>
      </c>
    </row>
    <row r="975" hidden="1" spans="1:4">
      <c r="A975" s="2">
        <v>42879.625</v>
      </c>
      <c r="B975" s="3">
        <v>6.83333333333333</v>
      </c>
      <c r="C975" s="3">
        <v>42</v>
      </c>
      <c r="D975" s="4">
        <v>0</v>
      </c>
    </row>
    <row r="976" hidden="1" spans="1:4">
      <c r="A976" s="2">
        <v>42879.6458333333</v>
      </c>
      <c r="B976" s="3">
        <v>6</v>
      </c>
      <c r="C976" s="3">
        <v>42</v>
      </c>
      <c r="D976" s="4">
        <v>2</v>
      </c>
    </row>
    <row r="977" hidden="1" spans="1:4">
      <c r="A977" s="2">
        <v>42879.6666666667</v>
      </c>
      <c r="B977" s="3">
        <v>3.83333333333333</v>
      </c>
      <c r="C977" s="3">
        <v>42</v>
      </c>
      <c r="D977" s="4">
        <v>2</v>
      </c>
    </row>
    <row r="978" hidden="1" spans="1:4">
      <c r="A978" s="2">
        <v>42879.6875</v>
      </c>
      <c r="B978" s="3">
        <v>1.5</v>
      </c>
      <c r="C978" s="3">
        <v>39.3333333333333</v>
      </c>
      <c r="D978" s="4">
        <v>0</v>
      </c>
    </row>
    <row r="979" hidden="1" spans="1:4">
      <c r="A979" s="2">
        <v>42879.7083333333</v>
      </c>
      <c r="B979" s="3">
        <v>1.16666666666667</v>
      </c>
      <c r="C979" s="3">
        <v>11</v>
      </c>
      <c r="D979" s="4">
        <v>0</v>
      </c>
    </row>
    <row r="980" hidden="1" spans="1:4">
      <c r="A980" s="2">
        <v>42879.7291666667</v>
      </c>
      <c r="B980" s="3">
        <v>1.5</v>
      </c>
      <c r="C980" s="3">
        <v>11</v>
      </c>
      <c r="D980" s="4">
        <v>0</v>
      </c>
    </row>
    <row r="981" hidden="1" spans="1:4">
      <c r="A981" s="2">
        <v>42879.75</v>
      </c>
      <c r="B981" s="3">
        <v>3</v>
      </c>
      <c r="C981" s="3">
        <v>11</v>
      </c>
      <c r="D981" s="4">
        <v>0</v>
      </c>
    </row>
    <row r="982" hidden="1" spans="1:4">
      <c r="A982" s="2">
        <v>42879.7708333333</v>
      </c>
      <c r="B982" s="3">
        <v>2.83333333333333</v>
      </c>
      <c r="C982" s="3">
        <v>11</v>
      </c>
      <c r="D982" s="4">
        <v>0</v>
      </c>
    </row>
    <row r="983" hidden="1" spans="1:4">
      <c r="A983" s="2">
        <v>42879.7916666667</v>
      </c>
      <c r="B983" s="3">
        <v>3.66666666666667</v>
      </c>
      <c r="C983" s="3">
        <v>8</v>
      </c>
      <c r="D983" s="4">
        <v>1</v>
      </c>
    </row>
    <row r="984" hidden="1" spans="1:4">
      <c r="A984" s="2">
        <v>42879.8125</v>
      </c>
      <c r="B984" s="3">
        <v>5.66666666666667</v>
      </c>
      <c r="C984" s="3">
        <v>8</v>
      </c>
      <c r="D984" s="4">
        <v>1</v>
      </c>
    </row>
    <row r="985" hidden="1" spans="1:4">
      <c r="A985" s="2">
        <v>42879.8333333333</v>
      </c>
      <c r="B985" s="3">
        <v>6.16666666666667</v>
      </c>
      <c r="C985" s="3">
        <v>8</v>
      </c>
      <c r="D985" s="4">
        <v>0</v>
      </c>
    </row>
    <row r="986" hidden="1" spans="1:4">
      <c r="A986" s="2">
        <v>42879.8541666667</v>
      </c>
      <c r="B986" s="3">
        <v>5.83333333333333</v>
      </c>
      <c r="C986" s="3">
        <v>8</v>
      </c>
      <c r="D986" s="4">
        <v>0</v>
      </c>
    </row>
    <row r="987" hidden="1" spans="1:4">
      <c r="A987" s="2">
        <v>42879.875</v>
      </c>
      <c r="B987" s="3">
        <v>4.83333333333333</v>
      </c>
      <c r="C987" s="3">
        <v>3</v>
      </c>
      <c r="D987" s="4">
        <v>0</v>
      </c>
    </row>
    <row r="988" hidden="1" spans="1:4">
      <c r="A988" s="2">
        <v>42879.8958333333</v>
      </c>
      <c r="B988" s="3">
        <v>5.83333333333333</v>
      </c>
      <c r="C988" s="3">
        <v>3</v>
      </c>
      <c r="D988" s="4">
        <v>0</v>
      </c>
    </row>
    <row r="989" hidden="1" spans="1:4">
      <c r="A989" s="2">
        <v>42879.9166666667</v>
      </c>
      <c r="B989" s="3">
        <v>6.5</v>
      </c>
      <c r="C989" s="3">
        <v>3</v>
      </c>
      <c r="D989" s="4">
        <v>0</v>
      </c>
    </row>
    <row r="990" hidden="1" spans="1:4">
      <c r="A990" s="2">
        <v>42879.9375</v>
      </c>
      <c r="B990" s="3">
        <v>9.33333333333333</v>
      </c>
      <c r="C990" s="3">
        <v>3</v>
      </c>
      <c r="D990" s="4">
        <v>0</v>
      </c>
    </row>
    <row r="991" hidden="1" spans="1:4">
      <c r="A991" s="2">
        <v>42879.9583333333</v>
      </c>
      <c r="B991" s="3">
        <v>11.3333333333333</v>
      </c>
      <c r="C991" s="3">
        <v>31</v>
      </c>
      <c r="D991" s="4">
        <v>0</v>
      </c>
    </row>
    <row r="992" hidden="1" spans="1:4">
      <c r="A992" s="2">
        <v>42879.9791666667</v>
      </c>
      <c r="B992" s="3">
        <v>12.3333333333333</v>
      </c>
      <c r="C992" s="3">
        <v>31</v>
      </c>
      <c r="D992" s="4">
        <v>0</v>
      </c>
    </row>
    <row r="993" hidden="1" spans="1:4">
      <c r="A993" s="2">
        <v>42880</v>
      </c>
      <c r="B993" s="3">
        <v>9</v>
      </c>
      <c r="C993" s="3">
        <v>31</v>
      </c>
      <c r="D993" s="4">
        <v>1</v>
      </c>
    </row>
    <row r="994" hidden="1" spans="1:4">
      <c r="A994" s="2">
        <v>42880.0208333333</v>
      </c>
      <c r="B994" s="3">
        <v>15</v>
      </c>
      <c r="C994" s="3">
        <v>31</v>
      </c>
      <c r="D994" s="4">
        <v>0</v>
      </c>
    </row>
    <row r="995" hidden="1" spans="1:4">
      <c r="A995" s="2">
        <v>42880.0416666667</v>
      </c>
      <c r="B995" s="3">
        <v>18.3333333333333</v>
      </c>
      <c r="C995" s="3">
        <v>1</v>
      </c>
      <c r="D995" s="4">
        <v>0</v>
      </c>
    </row>
    <row r="996" hidden="1" spans="1:4">
      <c r="A996" s="2">
        <v>42880.0625</v>
      </c>
      <c r="B996" s="3">
        <v>28.3333333333333</v>
      </c>
      <c r="C996" s="3">
        <v>1</v>
      </c>
      <c r="D996" s="4">
        <v>1</v>
      </c>
    </row>
    <row r="997" hidden="1" spans="1:4">
      <c r="A997" s="2">
        <v>42880.5</v>
      </c>
      <c r="B997" s="3">
        <v>3.8</v>
      </c>
      <c r="C997" s="3">
        <v>20</v>
      </c>
      <c r="D997" s="4">
        <v>0</v>
      </c>
    </row>
    <row r="998" hidden="1" spans="1:4">
      <c r="A998" s="2">
        <v>42880.5208333333</v>
      </c>
      <c r="B998" s="3">
        <v>4.5</v>
      </c>
      <c r="C998" s="3">
        <v>20</v>
      </c>
      <c r="D998" s="4">
        <v>2</v>
      </c>
    </row>
    <row r="999" hidden="1" spans="1:4">
      <c r="A999" s="2">
        <v>42880.5416666667</v>
      </c>
      <c r="B999" s="3">
        <v>2.66666666666667</v>
      </c>
      <c r="C999" s="3">
        <v>10</v>
      </c>
      <c r="D999" s="4">
        <v>0</v>
      </c>
    </row>
    <row r="1000" hidden="1" spans="1:4">
      <c r="A1000" s="2">
        <v>42880.5625</v>
      </c>
      <c r="B1000" s="3">
        <v>2.66666666666667</v>
      </c>
      <c r="C1000" s="3">
        <v>10</v>
      </c>
      <c r="D1000" s="4">
        <v>0</v>
      </c>
    </row>
    <row r="1001" hidden="1" spans="1:4">
      <c r="A1001" s="2">
        <v>42880.5833333333</v>
      </c>
      <c r="B1001" s="3">
        <v>2.66666666666667</v>
      </c>
      <c r="C1001" s="3">
        <v>10</v>
      </c>
      <c r="D1001" s="4">
        <v>0</v>
      </c>
    </row>
    <row r="1002" hidden="1" spans="1:4">
      <c r="A1002" s="2">
        <v>42880.6041666667</v>
      </c>
      <c r="B1002" s="3">
        <v>2.66666666666667</v>
      </c>
      <c r="C1002" s="3">
        <v>10</v>
      </c>
      <c r="D1002" s="4">
        <v>0</v>
      </c>
    </row>
    <row r="1003" hidden="1" spans="1:4">
      <c r="A1003" s="2">
        <v>42880.625</v>
      </c>
      <c r="B1003" s="3">
        <v>2.33333333333333</v>
      </c>
      <c r="C1003" s="3">
        <v>17</v>
      </c>
      <c r="D1003" s="4">
        <v>0</v>
      </c>
    </row>
    <row r="1004" hidden="1" spans="1:4">
      <c r="A1004" s="2">
        <v>42880.6458333333</v>
      </c>
      <c r="B1004" s="3">
        <v>2.66666666666667</v>
      </c>
      <c r="C1004" s="3">
        <v>17</v>
      </c>
      <c r="D1004" s="4">
        <v>2</v>
      </c>
    </row>
    <row r="1005" hidden="1" spans="1:4">
      <c r="A1005" s="2">
        <v>42880.6666666667</v>
      </c>
      <c r="B1005" s="3">
        <v>1.83333333333333</v>
      </c>
      <c r="C1005" s="3">
        <v>17</v>
      </c>
      <c r="D1005" s="4">
        <v>0</v>
      </c>
    </row>
    <row r="1006" hidden="1" spans="1:4">
      <c r="A1006" s="2">
        <v>42880.6875</v>
      </c>
      <c r="B1006" s="3">
        <v>2.66666666666667</v>
      </c>
      <c r="C1006" s="3">
        <v>17</v>
      </c>
      <c r="D1006" s="4">
        <v>0</v>
      </c>
    </row>
    <row r="1007" hidden="1" spans="1:4">
      <c r="A1007" s="2">
        <v>42880.7083333333</v>
      </c>
      <c r="B1007" s="3">
        <v>3.33333333333333</v>
      </c>
      <c r="C1007" s="3">
        <v>14.5</v>
      </c>
      <c r="D1007" s="4">
        <v>0</v>
      </c>
    </row>
    <row r="1008" hidden="1" spans="1:4">
      <c r="A1008" s="2">
        <v>42880.7291666667</v>
      </c>
      <c r="B1008" s="3">
        <v>3.5</v>
      </c>
      <c r="C1008" s="3">
        <v>10.8333333333333</v>
      </c>
      <c r="D1008" s="4">
        <v>0</v>
      </c>
    </row>
    <row r="1009" hidden="1" spans="1:4">
      <c r="A1009" s="2">
        <v>42880.75</v>
      </c>
      <c r="B1009" s="3">
        <v>3.16666666666667</v>
      </c>
      <c r="C1009" s="3">
        <v>7.33333333333333</v>
      </c>
      <c r="D1009" s="4">
        <v>1</v>
      </c>
    </row>
    <row r="1010" hidden="1" spans="1:4">
      <c r="A1010" s="2">
        <v>42880.7708333333</v>
      </c>
      <c r="B1010" s="3">
        <v>4.33333333333333</v>
      </c>
      <c r="C1010" s="3">
        <v>3.66666666666667</v>
      </c>
      <c r="D1010" s="4">
        <v>0</v>
      </c>
    </row>
    <row r="1011" hidden="1" spans="1:4">
      <c r="A1011" s="2">
        <v>42880.7916666667</v>
      </c>
      <c r="B1011" s="3">
        <v>4</v>
      </c>
      <c r="C1011" s="3">
        <v>2</v>
      </c>
      <c r="D1011" s="4">
        <v>0</v>
      </c>
    </row>
    <row r="1012" hidden="1" spans="1:4">
      <c r="A1012" s="2">
        <v>42880.8125</v>
      </c>
      <c r="B1012" s="3">
        <v>4.66666666666667</v>
      </c>
      <c r="C1012" s="3">
        <v>2</v>
      </c>
      <c r="D1012" s="4">
        <v>0</v>
      </c>
    </row>
    <row r="1013" hidden="1" spans="1:4">
      <c r="A1013" s="2">
        <v>42880.8333333333</v>
      </c>
      <c r="B1013" s="3">
        <v>3.83333333333333</v>
      </c>
      <c r="C1013" s="3">
        <v>2</v>
      </c>
      <c r="D1013" s="4">
        <v>0</v>
      </c>
    </row>
    <row r="1014" hidden="1" spans="1:4">
      <c r="A1014" s="2">
        <v>42880.8541666667</v>
      </c>
      <c r="B1014" s="3">
        <v>3.83333333333333</v>
      </c>
      <c r="C1014" s="3">
        <v>2</v>
      </c>
      <c r="D1014" s="4">
        <v>0</v>
      </c>
    </row>
    <row r="1015" hidden="1" spans="1:4">
      <c r="A1015" s="2">
        <v>42880.875</v>
      </c>
      <c r="B1015" s="3">
        <v>3</v>
      </c>
      <c r="C1015" s="3">
        <v>2.33333333333333</v>
      </c>
      <c r="D1015" s="4">
        <v>0</v>
      </c>
    </row>
    <row r="1016" hidden="1" spans="1:4">
      <c r="A1016" s="2">
        <v>42880.8958333333</v>
      </c>
      <c r="B1016" s="3">
        <v>4</v>
      </c>
      <c r="C1016" s="3">
        <v>3.5</v>
      </c>
      <c r="D1016" s="4">
        <v>0</v>
      </c>
    </row>
    <row r="1017" hidden="1" spans="1:4">
      <c r="A1017" s="2">
        <v>42880.9166666667</v>
      </c>
      <c r="B1017" s="3">
        <v>4.5</v>
      </c>
      <c r="C1017" s="3">
        <v>4.66666666666667</v>
      </c>
      <c r="D1017" s="4">
        <v>1</v>
      </c>
    </row>
    <row r="1018" hidden="1" spans="1:4">
      <c r="A1018" s="2">
        <v>42880.9375</v>
      </c>
      <c r="B1018" s="3">
        <v>4.83333333333333</v>
      </c>
      <c r="C1018" s="3">
        <v>5.83333333333333</v>
      </c>
      <c r="D1018" s="4">
        <v>0</v>
      </c>
    </row>
    <row r="1019" hidden="1" spans="1:4">
      <c r="A1019" s="2">
        <v>42880.9583333333</v>
      </c>
      <c r="B1019" s="3">
        <v>4.16666666666667</v>
      </c>
      <c r="C1019" s="3">
        <v>7</v>
      </c>
      <c r="D1019" s="4">
        <v>0</v>
      </c>
    </row>
    <row r="1020" hidden="1" spans="1:4">
      <c r="A1020" s="2">
        <v>42880.9791666667</v>
      </c>
      <c r="B1020" s="3">
        <v>4.5</v>
      </c>
      <c r="C1020" s="3">
        <v>7</v>
      </c>
      <c r="D1020" s="4">
        <v>0</v>
      </c>
    </row>
    <row r="1021" hidden="1" spans="1:4">
      <c r="A1021" s="2">
        <v>42881</v>
      </c>
      <c r="B1021" s="3">
        <v>3.33333333333333</v>
      </c>
      <c r="C1021" s="3">
        <v>7</v>
      </c>
      <c r="D1021" s="4">
        <v>0</v>
      </c>
    </row>
    <row r="1022" hidden="1" spans="1:4">
      <c r="A1022" s="2">
        <v>42881.0208333333</v>
      </c>
      <c r="B1022" s="3">
        <v>3.33333333333333</v>
      </c>
      <c r="C1022" s="3">
        <v>7</v>
      </c>
      <c r="D1022" s="4">
        <v>0</v>
      </c>
    </row>
    <row r="1023" hidden="1" spans="1:4">
      <c r="A1023" s="2">
        <v>42881.0416666667</v>
      </c>
      <c r="B1023" s="3">
        <v>3.16666666666667</v>
      </c>
      <c r="C1023" s="3">
        <v>5</v>
      </c>
      <c r="D1023" s="4">
        <v>0</v>
      </c>
    </row>
    <row r="1024" hidden="1" spans="1:4">
      <c r="A1024" s="2">
        <v>42881.0625</v>
      </c>
      <c r="B1024" s="3">
        <v>3.33333333333333</v>
      </c>
      <c r="C1024" s="3">
        <v>5</v>
      </c>
      <c r="D1024" s="4">
        <v>1</v>
      </c>
    </row>
    <row r="1025" hidden="1" spans="1:4">
      <c r="A1025" s="2">
        <v>42881.0833333333</v>
      </c>
      <c r="B1025" s="3">
        <v>4.33333333333333</v>
      </c>
      <c r="C1025" s="3">
        <v>5</v>
      </c>
      <c r="D1025" s="4">
        <v>1</v>
      </c>
    </row>
    <row r="1026" hidden="1" spans="1:4">
      <c r="A1026" s="2">
        <v>42881.1041666667</v>
      </c>
      <c r="B1026" s="3">
        <v>5.33333333333333</v>
      </c>
      <c r="C1026" s="3">
        <v>5</v>
      </c>
      <c r="D1026" s="4">
        <v>0</v>
      </c>
    </row>
    <row r="1027" hidden="1" spans="1:4">
      <c r="A1027" s="2">
        <v>42881.125</v>
      </c>
      <c r="B1027" s="3">
        <v>6.5</v>
      </c>
      <c r="C1027" s="3">
        <v>6</v>
      </c>
      <c r="D1027" s="4">
        <v>0</v>
      </c>
    </row>
    <row r="1028" hidden="1" spans="1:4">
      <c r="A1028" s="2">
        <v>42881.1458333333</v>
      </c>
      <c r="B1028" s="3">
        <v>6.33333333333333</v>
      </c>
      <c r="C1028" s="3">
        <v>8.66666666666667</v>
      </c>
      <c r="D1028" s="4">
        <v>0</v>
      </c>
    </row>
    <row r="1029" hidden="1" spans="1:4">
      <c r="A1029" s="2">
        <v>42881.1666666667</v>
      </c>
      <c r="B1029" s="3">
        <v>6.66666666666667</v>
      </c>
      <c r="C1029" s="3">
        <v>11.3333333333333</v>
      </c>
      <c r="D1029" s="4">
        <v>0</v>
      </c>
    </row>
    <row r="1030" hidden="1" spans="1:4">
      <c r="A1030" s="2">
        <v>42881.1875</v>
      </c>
      <c r="B1030" s="3">
        <v>6.83333333333333</v>
      </c>
      <c r="C1030" s="3">
        <v>14</v>
      </c>
      <c r="D1030" s="4">
        <v>0</v>
      </c>
    </row>
    <row r="1031" hidden="1" spans="1:4">
      <c r="A1031" s="2">
        <v>42881.2083333333</v>
      </c>
      <c r="B1031" s="3">
        <v>7.5</v>
      </c>
      <c r="C1031" s="3">
        <v>16</v>
      </c>
      <c r="D1031" s="4">
        <v>0</v>
      </c>
    </row>
    <row r="1032" hidden="1" spans="1:4">
      <c r="A1032" s="2">
        <v>42881.2291666667</v>
      </c>
      <c r="B1032" s="3">
        <v>7</v>
      </c>
      <c r="C1032" s="3">
        <v>16</v>
      </c>
      <c r="D1032" s="4">
        <v>0</v>
      </c>
    </row>
    <row r="1033" hidden="1" spans="1:4">
      <c r="A1033" s="2">
        <v>42881.25</v>
      </c>
      <c r="B1033" s="3">
        <v>8.16666666666667</v>
      </c>
      <c r="C1033" s="3">
        <v>16</v>
      </c>
      <c r="D1033" s="4">
        <v>0</v>
      </c>
    </row>
    <row r="1034" hidden="1" spans="1:4">
      <c r="A1034" s="2">
        <v>42881.2708333333</v>
      </c>
      <c r="B1034" s="3">
        <v>9</v>
      </c>
      <c r="C1034" s="3">
        <v>16</v>
      </c>
      <c r="D1034" s="4">
        <v>0</v>
      </c>
    </row>
    <row r="1035" hidden="1" spans="1:4">
      <c r="A1035" s="2">
        <v>42881.2916666667</v>
      </c>
      <c r="B1035" s="3">
        <v>8.66666666666667</v>
      </c>
      <c r="C1035" s="3">
        <v>23</v>
      </c>
      <c r="D1035" s="4">
        <v>1</v>
      </c>
    </row>
    <row r="1036" hidden="1" spans="1:4">
      <c r="A1036" s="2">
        <v>42881.3125</v>
      </c>
      <c r="B1036" s="3">
        <v>19.5</v>
      </c>
      <c r="C1036" s="3">
        <v>23</v>
      </c>
      <c r="D1036" s="4">
        <v>1</v>
      </c>
    </row>
    <row r="1037" hidden="1" spans="1:4">
      <c r="A1037" s="2">
        <v>42881.3333333333</v>
      </c>
      <c r="B1037" s="3">
        <v>75.3333333333333</v>
      </c>
      <c r="C1037" s="3">
        <v>15</v>
      </c>
      <c r="D1037" s="4">
        <v>1</v>
      </c>
    </row>
    <row r="1038" hidden="1" spans="1:4">
      <c r="A1038" s="2">
        <v>42881.3541666667</v>
      </c>
      <c r="B1038" s="3">
        <v>21.5</v>
      </c>
      <c r="C1038" s="3">
        <v>15</v>
      </c>
      <c r="D1038" s="4">
        <v>1</v>
      </c>
    </row>
    <row r="1039" hidden="1" spans="1:4">
      <c r="A1039" s="2">
        <v>42881.375</v>
      </c>
      <c r="B1039" s="3">
        <v>12.5</v>
      </c>
      <c r="C1039" s="3">
        <v>15</v>
      </c>
      <c r="D1039" s="4">
        <v>0</v>
      </c>
    </row>
    <row r="1040" hidden="1" spans="1:4">
      <c r="A1040" s="2">
        <v>42881.3958333333</v>
      </c>
      <c r="B1040" s="3">
        <v>11.1666666666667</v>
      </c>
      <c r="C1040" s="3">
        <v>15</v>
      </c>
      <c r="D1040" s="4">
        <v>1</v>
      </c>
    </row>
    <row r="1041" hidden="1" spans="1:4">
      <c r="A1041" s="2">
        <v>42881.4166666667</v>
      </c>
      <c r="B1041" s="3">
        <v>12</v>
      </c>
      <c r="C1041" s="3">
        <v>20</v>
      </c>
      <c r="D1041" s="4">
        <v>0</v>
      </c>
    </row>
    <row r="1042" hidden="1" spans="1:4">
      <c r="A1042" s="2">
        <v>42881.4375</v>
      </c>
      <c r="B1042" s="3">
        <v>12.8333333333333</v>
      </c>
      <c r="C1042" s="3">
        <v>20</v>
      </c>
      <c r="D1042" s="4">
        <v>0</v>
      </c>
    </row>
    <row r="1043" hidden="1" spans="1:4">
      <c r="A1043" s="2">
        <v>42881.4583333333</v>
      </c>
      <c r="B1043" s="3">
        <v>13</v>
      </c>
      <c r="C1043" s="3">
        <v>20</v>
      </c>
      <c r="D1043" s="4">
        <v>1</v>
      </c>
    </row>
    <row r="1044" hidden="1" spans="1:4">
      <c r="A1044" s="2">
        <v>42881.4791666667</v>
      </c>
      <c r="B1044" s="3">
        <v>14.8333333333333</v>
      </c>
      <c r="C1044" s="3">
        <v>20</v>
      </c>
      <c r="D1044" s="4">
        <v>1</v>
      </c>
    </row>
    <row r="1045" hidden="1" spans="1:4">
      <c r="A1045" s="2">
        <v>42881.5</v>
      </c>
      <c r="B1045" s="3">
        <v>15.8333333333333</v>
      </c>
      <c r="C1045" s="3">
        <v>21</v>
      </c>
      <c r="D1045" s="4">
        <v>1</v>
      </c>
    </row>
    <row r="1046" hidden="1" spans="1:4">
      <c r="A1046" s="2">
        <v>42881.5208333333</v>
      </c>
      <c r="B1046" s="3">
        <v>18</v>
      </c>
      <c r="C1046" s="3">
        <v>24</v>
      </c>
      <c r="D1046" s="4">
        <v>0</v>
      </c>
    </row>
    <row r="1047" hidden="1" spans="1:4">
      <c r="A1047" s="2">
        <v>42881.5416666667</v>
      </c>
      <c r="B1047" s="3">
        <v>18</v>
      </c>
      <c r="C1047" s="3">
        <v>26</v>
      </c>
      <c r="D1047" s="4">
        <v>0</v>
      </c>
    </row>
    <row r="1048" hidden="1" spans="1:4">
      <c r="A1048" s="2">
        <v>42881.5625</v>
      </c>
      <c r="B1048" s="3">
        <v>17.6666666666667</v>
      </c>
      <c r="C1048" s="3">
        <v>26</v>
      </c>
      <c r="D1048" s="4">
        <v>1</v>
      </c>
    </row>
    <row r="1049" hidden="1" spans="1:4">
      <c r="A1049" s="2">
        <v>42881.5833333333</v>
      </c>
      <c r="B1049" s="3">
        <v>19.3333333333333</v>
      </c>
      <c r="C1049" s="3">
        <v>26</v>
      </c>
      <c r="D1049" s="4">
        <v>0</v>
      </c>
    </row>
    <row r="1050" hidden="1" spans="1:4">
      <c r="A1050" s="2">
        <v>42881.6041666667</v>
      </c>
      <c r="B1050" s="3">
        <v>17.6666666666667</v>
      </c>
      <c r="C1050" s="3">
        <v>26</v>
      </c>
      <c r="D1050" s="4">
        <v>0</v>
      </c>
    </row>
    <row r="1051" hidden="1" spans="1:4">
      <c r="A1051" s="2">
        <v>42881.625</v>
      </c>
      <c r="B1051" s="3">
        <v>18.1666666666667</v>
      </c>
      <c r="C1051" s="3">
        <v>32</v>
      </c>
      <c r="D1051" s="4">
        <v>0</v>
      </c>
    </row>
    <row r="1052" hidden="1" spans="1:4">
      <c r="A1052" s="2">
        <v>42881.6458333333</v>
      </c>
      <c r="B1052" s="3">
        <v>18.3333333333333</v>
      </c>
      <c r="C1052" s="3">
        <v>32</v>
      </c>
      <c r="D1052" s="4">
        <v>0</v>
      </c>
    </row>
    <row r="1053" hidden="1" spans="1:4">
      <c r="A1053" s="2">
        <v>42881.6666666667</v>
      </c>
      <c r="B1053" s="3">
        <v>17.3333333333333</v>
      </c>
      <c r="C1053" s="3">
        <v>32</v>
      </c>
      <c r="D1053" s="4">
        <v>0</v>
      </c>
    </row>
    <row r="1054" hidden="1" spans="1:4">
      <c r="A1054" s="2">
        <v>42881.6875</v>
      </c>
      <c r="B1054" s="3">
        <v>16.6666666666667</v>
      </c>
      <c r="C1054" s="3">
        <v>32</v>
      </c>
      <c r="D1054" s="4">
        <v>0</v>
      </c>
    </row>
    <row r="1055" hidden="1" spans="1:4">
      <c r="A1055" s="2">
        <v>42881.7083333333</v>
      </c>
      <c r="B1055" s="3">
        <v>15.3333333333333</v>
      </c>
      <c r="C1055" s="3">
        <v>45</v>
      </c>
      <c r="D1055" s="4">
        <v>0</v>
      </c>
    </row>
    <row r="1056" hidden="1" spans="1:4">
      <c r="A1056" s="2">
        <v>42881.7291666667</v>
      </c>
      <c r="B1056" s="3">
        <v>14.6666666666667</v>
      </c>
      <c r="C1056" s="3">
        <v>45</v>
      </c>
      <c r="D1056" s="4">
        <v>0</v>
      </c>
    </row>
    <row r="1057" hidden="1" spans="1:4">
      <c r="A1057" s="2">
        <v>42881.75</v>
      </c>
      <c r="B1057" s="3">
        <v>16.5</v>
      </c>
      <c r="C1057" s="3">
        <v>45</v>
      </c>
      <c r="D1057" s="4">
        <v>0</v>
      </c>
    </row>
    <row r="1058" hidden="1" spans="1:4">
      <c r="A1058" s="2">
        <v>42881.7708333333</v>
      </c>
      <c r="B1058" s="3">
        <v>13.6666666666667</v>
      </c>
      <c r="C1058" s="3">
        <v>45</v>
      </c>
      <c r="D1058" s="4">
        <v>0</v>
      </c>
    </row>
    <row r="1059" hidden="1" spans="1:4">
      <c r="A1059" s="2">
        <v>42881.7916666667</v>
      </c>
      <c r="B1059" s="3">
        <v>13</v>
      </c>
      <c r="C1059" s="3">
        <v>39</v>
      </c>
      <c r="D1059" s="4">
        <v>0</v>
      </c>
    </row>
    <row r="1060" hidden="1" spans="1:4">
      <c r="A1060" s="2">
        <v>42881.8125</v>
      </c>
      <c r="B1060" s="3">
        <v>11.3333333333333</v>
      </c>
      <c r="C1060" s="3">
        <v>39</v>
      </c>
      <c r="D1060" s="4">
        <v>0</v>
      </c>
    </row>
    <row r="1061" hidden="1" spans="1:4">
      <c r="A1061" s="2">
        <v>42881.8333333333</v>
      </c>
      <c r="B1061" s="3">
        <v>10</v>
      </c>
      <c r="C1061" s="3">
        <v>39</v>
      </c>
      <c r="D1061" s="4">
        <v>0</v>
      </c>
    </row>
    <row r="1062" hidden="1" spans="1:4">
      <c r="A1062" s="2">
        <v>42881.8541666667</v>
      </c>
      <c r="B1062" s="3">
        <v>13</v>
      </c>
      <c r="C1062" s="3">
        <v>39</v>
      </c>
      <c r="D1062" s="4">
        <v>0</v>
      </c>
    </row>
    <row r="1063" hidden="1" spans="1:4">
      <c r="A1063" s="2">
        <v>42881.875</v>
      </c>
      <c r="B1063" s="3">
        <v>15.5</v>
      </c>
      <c r="C1063" s="3">
        <v>28</v>
      </c>
      <c r="D1063" s="4">
        <v>1</v>
      </c>
    </row>
    <row r="1064" hidden="1" spans="1:4">
      <c r="A1064" s="2">
        <v>42881.8958333333</v>
      </c>
      <c r="B1064" s="3">
        <v>23.1666666666667</v>
      </c>
      <c r="C1064" s="3">
        <v>28</v>
      </c>
      <c r="D1064" s="4">
        <v>1</v>
      </c>
    </row>
    <row r="1065" hidden="1" spans="1:4">
      <c r="A1065" s="2">
        <v>42881.9166666667</v>
      </c>
      <c r="B1065" s="3">
        <v>26.5</v>
      </c>
      <c r="C1065" s="3">
        <v>28</v>
      </c>
      <c r="D1065" s="4">
        <v>1</v>
      </c>
    </row>
    <row r="1066" hidden="1" spans="1:4">
      <c r="A1066" s="2">
        <v>42881.9375</v>
      </c>
      <c r="B1066" s="3">
        <v>28</v>
      </c>
      <c r="C1066" s="3">
        <v>28</v>
      </c>
      <c r="D1066" s="4">
        <v>0</v>
      </c>
    </row>
    <row r="1067" hidden="1" spans="1:4">
      <c r="A1067" s="2">
        <v>42881.9583333333</v>
      </c>
      <c r="B1067" s="3">
        <v>30</v>
      </c>
      <c r="C1067" s="3">
        <v>45</v>
      </c>
      <c r="D1067" s="4">
        <v>2</v>
      </c>
    </row>
    <row r="1068" hidden="1" spans="1:4">
      <c r="A1068" s="2">
        <v>42881.9791666667</v>
      </c>
      <c r="B1068" s="3">
        <v>20.6666666666667</v>
      </c>
      <c r="C1068" s="3">
        <v>45</v>
      </c>
      <c r="D1068" s="4">
        <v>0</v>
      </c>
    </row>
    <row r="1069" hidden="1" spans="1:4">
      <c r="A1069" s="2">
        <v>42882</v>
      </c>
      <c r="B1069" s="3">
        <v>14.8333333333333</v>
      </c>
      <c r="C1069" s="3">
        <v>45</v>
      </c>
      <c r="D1069" s="4">
        <v>0</v>
      </c>
    </row>
    <row r="1070" hidden="1" spans="1:4">
      <c r="A1070" s="2">
        <v>42882.0208333333</v>
      </c>
      <c r="B1070" s="3">
        <v>13.6666666666667</v>
      </c>
      <c r="C1070" s="3">
        <v>45</v>
      </c>
      <c r="D1070" s="4">
        <v>0</v>
      </c>
    </row>
    <row r="1071" hidden="1" spans="1:4">
      <c r="A1071" s="2">
        <v>42882.0416666667</v>
      </c>
      <c r="B1071" s="3">
        <v>15.8333333333333</v>
      </c>
      <c r="C1071" s="3">
        <v>37</v>
      </c>
      <c r="D1071" s="4">
        <v>0</v>
      </c>
    </row>
    <row r="1072" hidden="1" spans="1:4">
      <c r="A1072" s="2">
        <v>42882.0625</v>
      </c>
      <c r="B1072" s="3">
        <v>15.8333333333333</v>
      </c>
      <c r="C1072" s="3">
        <v>37</v>
      </c>
      <c r="D1072" s="4">
        <v>0</v>
      </c>
    </row>
    <row r="1073" hidden="1" spans="1:4">
      <c r="A1073" s="2">
        <v>42882.0833333333</v>
      </c>
      <c r="B1073" s="3">
        <v>16</v>
      </c>
      <c r="C1073" s="3">
        <v>37</v>
      </c>
      <c r="D1073" s="4">
        <v>0</v>
      </c>
    </row>
    <row r="1074" hidden="1" spans="1:4">
      <c r="A1074" s="2">
        <v>42882.1041666667</v>
      </c>
      <c r="B1074" s="3">
        <v>17.1666666666667</v>
      </c>
      <c r="C1074" s="3">
        <v>37</v>
      </c>
      <c r="D1074" s="4">
        <v>0</v>
      </c>
    </row>
    <row r="1075" hidden="1" spans="1:4">
      <c r="A1075" s="2">
        <v>42882.125</v>
      </c>
      <c r="B1075" s="3">
        <v>17.8333333333333</v>
      </c>
      <c r="C1075" s="3">
        <v>35.1666666666667</v>
      </c>
      <c r="D1075" s="4">
        <v>0</v>
      </c>
    </row>
    <row r="1076" hidden="1" spans="1:4">
      <c r="A1076" s="2">
        <v>42882.1458333333</v>
      </c>
      <c r="B1076" s="3">
        <v>14.1666666666667</v>
      </c>
      <c r="C1076" s="3">
        <v>33.1666666666667</v>
      </c>
      <c r="D1076" s="4">
        <v>0</v>
      </c>
    </row>
    <row r="1077" hidden="1" spans="1:4">
      <c r="A1077" s="2">
        <v>42882.1666666667</v>
      </c>
      <c r="B1077" s="3">
        <v>15.8333333333333</v>
      </c>
      <c r="C1077" s="3">
        <v>30.8333333333333</v>
      </c>
      <c r="D1077" s="4">
        <v>0</v>
      </c>
    </row>
    <row r="1078" hidden="1" spans="1:4">
      <c r="A1078" s="2">
        <v>42882.1875</v>
      </c>
      <c r="B1078" s="3">
        <v>16.5</v>
      </c>
      <c r="C1078" s="3">
        <v>28.8333333333333</v>
      </c>
      <c r="D1078" s="4">
        <v>0</v>
      </c>
    </row>
    <row r="1079" hidden="1" spans="1:4">
      <c r="A1079" s="2">
        <v>42882.2083333333</v>
      </c>
      <c r="B1079" s="3">
        <v>16.1666666666667</v>
      </c>
      <c r="C1079" s="3">
        <v>28</v>
      </c>
      <c r="D1079" s="4">
        <v>0</v>
      </c>
    </row>
    <row r="1080" hidden="1" spans="1:4">
      <c r="A1080" s="2">
        <v>42882.2291666667</v>
      </c>
      <c r="B1080" s="3">
        <v>17.3333333333333</v>
      </c>
      <c r="C1080" s="3">
        <v>28</v>
      </c>
      <c r="D1080" s="4">
        <v>0</v>
      </c>
    </row>
    <row r="1081" hidden="1" spans="1:4">
      <c r="A1081" s="2">
        <v>42882.25</v>
      </c>
      <c r="B1081" s="3">
        <v>16.3333333333333</v>
      </c>
      <c r="C1081" s="3">
        <v>28</v>
      </c>
      <c r="D1081" s="4">
        <v>0</v>
      </c>
    </row>
    <row r="1082" hidden="1" spans="1:4">
      <c r="A1082" s="2">
        <v>42882.2708333333</v>
      </c>
      <c r="B1082" s="3">
        <v>15.3333333333333</v>
      </c>
      <c r="C1082" s="3">
        <v>28</v>
      </c>
      <c r="D1082" s="4">
        <v>0</v>
      </c>
    </row>
    <row r="1083" hidden="1" spans="1:4">
      <c r="A1083" s="2">
        <v>42882.2916666667</v>
      </c>
      <c r="B1083" s="3">
        <v>16</v>
      </c>
      <c r="C1083" s="3">
        <v>41</v>
      </c>
      <c r="D1083" s="4">
        <v>0</v>
      </c>
    </row>
    <row r="1084" hidden="1" spans="1:4">
      <c r="A1084" s="2">
        <v>42882.3125</v>
      </c>
      <c r="B1084" s="3">
        <v>16.3333333333333</v>
      </c>
      <c r="C1084" s="3">
        <v>41</v>
      </c>
      <c r="D1084" s="4">
        <v>0</v>
      </c>
    </row>
    <row r="1085" hidden="1" spans="1:4">
      <c r="A1085" s="2">
        <v>42882.3333333333</v>
      </c>
      <c r="B1085" s="3">
        <v>17.1666666666667</v>
      </c>
      <c r="C1085" s="3">
        <v>41</v>
      </c>
      <c r="D1085" s="4">
        <v>1</v>
      </c>
    </row>
    <row r="1086" hidden="1" spans="1:4">
      <c r="A1086" s="2">
        <v>42882.3541666667</v>
      </c>
      <c r="B1086" s="3">
        <v>29</v>
      </c>
      <c r="C1086" s="3">
        <v>41</v>
      </c>
      <c r="D1086" s="4">
        <v>1</v>
      </c>
    </row>
    <row r="1087" hidden="1" spans="1:4">
      <c r="A1087" s="2">
        <v>42882.375</v>
      </c>
      <c r="B1087" s="3">
        <v>38.6666666666667</v>
      </c>
      <c r="C1087" s="3">
        <v>42</v>
      </c>
      <c r="D1087" s="4">
        <v>0</v>
      </c>
    </row>
    <row r="1088" hidden="1" spans="1:4">
      <c r="A1088" s="2">
        <v>42882.3958333333</v>
      </c>
      <c r="B1088" s="3">
        <v>34.6666666666667</v>
      </c>
      <c r="C1088" s="3">
        <v>42</v>
      </c>
      <c r="D1088" s="4">
        <v>2</v>
      </c>
    </row>
    <row r="1089" hidden="1" spans="1:4">
      <c r="A1089" s="2">
        <v>42882.4166666667</v>
      </c>
      <c r="B1089" s="3">
        <v>24.3333333333333</v>
      </c>
      <c r="C1089" s="3">
        <v>42</v>
      </c>
      <c r="D1089" s="4">
        <v>1</v>
      </c>
    </row>
    <row r="1090" hidden="1" spans="1:4">
      <c r="A1090" s="2">
        <v>42882.4375</v>
      </c>
      <c r="B1090" s="3">
        <v>30.6666666666667</v>
      </c>
      <c r="C1090" s="3">
        <v>42</v>
      </c>
      <c r="D1090" s="4">
        <v>1</v>
      </c>
    </row>
    <row r="1091" hidden="1" spans="1:4">
      <c r="A1091" s="2">
        <v>42882.4583333333</v>
      </c>
      <c r="B1091" s="3">
        <v>32.8333333333333</v>
      </c>
      <c r="C1091" s="3">
        <v>64</v>
      </c>
      <c r="D1091" s="4">
        <v>0</v>
      </c>
    </row>
    <row r="1092" hidden="1" spans="1:4">
      <c r="A1092" s="2">
        <v>42882.4791666667</v>
      </c>
      <c r="B1092" s="3">
        <v>32.8333333333333</v>
      </c>
      <c r="C1092" s="3">
        <v>64</v>
      </c>
      <c r="D1092" s="4">
        <v>1</v>
      </c>
    </row>
    <row r="1093" hidden="1" spans="1:4">
      <c r="A1093" s="2">
        <v>42882.5</v>
      </c>
      <c r="B1093" s="3">
        <v>41</v>
      </c>
      <c r="C1093" s="3">
        <v>64</v>
      </c>
      <c r="D1093" s="4">
        <v>1</v>
      </c>
    </row>
    <row r="1094" hidden="1" spans="1:4">
      <c r="A1094" s="2">
        <v>42882.5208333333</v>
      </c>
      <c r="B1094" s="3">
        <v>53.8333333333333</v>
      </c>
      <c r="C1094" s="3">
        <v>64</v>
      </c>
      <c r="D1094" s="4">
        <v>0</v>
      </c>
    </row>
    <row r="1095" hidden="1" spans="1:4">
      <c r="A1095" s="2">
        <v>42882.5416666667</v>
      </c>
      <c r="B1095" s="3">
        <v>47.8333333333333</v>
      </c>
      <c r="C1095" s="3">
        <v>68</v>
      </c>
      <c r="D1095" s="4">
        <v>0</v>
      </c>
    </row>
    <row r="1096" hidden="1" spans="1:4">
      <c r="A1096" s="2">
        <v>42882.5625</v>
      </c>
      <c r="B1096" s="3">
        <v>42.8333333333333</v>
      </c>
      <c r="C1096" s="3">
        <v>68</v>
      </c>
      <c r="D1096" s="4">
        <v>0</v>
      </c>
    </row>
    <row r="1097" hidden="1" spans="1:4">
      <c r="A1097" s="2">
        <v>42882.5833333333</v>
      </c>
      <c r="B1097" s="3">
        <v>44</v>
      </c>
      <c r="C1097" s="3">
        <v>68</v>
      </c>
      <c r="D1097" s="4">
        <v>0</v>
      </c>
    </row>
    <row r="1098" hidden="1" spans="1:4">
      <c r="A1098" s="2">
        <v>42882.6041666667</v>
      </c>
      <c r="B1098" s="3">
        <v>41</v>
      </c>
      <c r="C1098" s="3">
        <v>68</v>
      </c>
      <c r="D1098" s="4">
        <v>0</v>
      </c>
    </row>
    <row r="1099" hidden="1" spans="1:4">
      <c r="A1099" s="2">
        <v>42882.625</v>
      </c>
      <c r="B1099" s="3">
        <v>39.5</v>
      </c>
      <c r="C1099" s="3">
        <v>75</v>
      </c>
      <c r="D1099" s="4">
        <v>0</v>
      </c>
    </row>
    <row r="1100" hidden="1" spans="1:4">
      <c r="A1100" s="2">
        <v>42882.6458333333</v>
      </c>
      <c r="B1100" s="3">
        <v>46.8333333333333</v>
      </c>
      <c r="C1100" s="3">
        <v>75</v>
      </c>
      <c r="D1100" s="4">
        <v>1</v>
      </c>
    </row>
    <row r="1101" hidden="1" spans="1:4">
      <c r="A1101" s="2">
        <v>42882.6666666667</v>
      </c>
      <c r="B1101" s="3">
        <v>62.1666666666667</v>
      </c>
      <c r="C1101" s="3">
        <v>75</v>
      </c>
      <c r="D1101" s="4">
        <v>1</v>
      </c>
    </row>
    <row r="1102" hidden="1" spans="1:4">
      <c r="A1102" s="2">
        <v>42882.6875</v>
      </c>
      <c r="B1102" s="3">
        <v>71</v>
      </c>
      <c r="C1102" s="3">
        <v>75</v>
      </c>
      <c r="D1102" s="4">
        <v>0</v>
      </c>
    </row>
    <row r="1103" hidden="1" spans="1:4">
      <c r="A1103" s="2">
        <v>42882.7083333333</v>
      </c>
      <c r="B1103" s="3">
        <v>66</v>
      </c>
      <c r="C1103" s="3">
        <v>92</v>
      </c>
      <c r="D1103" s="4">
        <v>0</v>
      </c>
    </row>
    <row r="1104" hidden="1" spans="1:4">
      <c r="A1104" s="2">
        <v>42882.7291666667</v>
      </c>
      <c r="B1104" s="3">
        <v>70</v>
      </c>
      <c r="C1104" s="3">
        <v>92</v>
      </c>
      <c r="D1104" s="4">
        <v>0</v>
      </c>
    </row>
    <row r="1105" hidden="1" spans="1:4">
      <c r="A1105" s="2">
        <v>42882.75</v>
      </c>
      <c r="B1105" s="3">
        <v>69.1666666666667</v>
      </c>
      <c r="C1105" s="3">
        <v>92</v>
      </c>
      <c r="D1105" s="4">
        <v>0</v>
      </c>
    </row>
    <row r="1106" hidden="1" spans="1:4">
      <c r="A1106" s="2">
        <v>42882.7708333333</v>
      </c>
      <c r="B1106" s="3">
        <v>72</v>
      </c>
      <c r="C1106" s="3">
        <v>92</v>
      </c>
      <c r="D1106" s="4">
        <v>1</v>
      </c>
    </row>
    <row r="1107" hidden="1" spans="1:4">
      <c r="A1107" s="2">
        <v>42882.7916666667</v>
      </c>
      <c r="B1107" s="3">
        <v>85.1666666666667</v>
      </c>
      <c r="C1107" s="3">
        <v>118</v>
      </c>
      <c r="D1107" s="4">
        <v>1</v>
      </c>
    </row>
    <row r="1108" hidden="1" spans="1:4">
      <c r="A1108" s="2">
        <v>42882.8125</v>
      </c>
      <c r="B1108" s="3">
        <v>92.8333333333333</v>
      </c>
      <c r="C1108" s="3">
        <v>118</v>
      </c>
      <c r="D1108" s="4">
        <v>1</v>
      </c>
    </row>
    <row r="1109" hidden="1" spans="1:4">
      <c r="A1109" s="2">
        <v>42882.8333333333</v>
      </c>
      <c r="B1109" s="3">
        <v>101</v>
      </c>
      <c r="C1109" s="3">
        <v>118</v>
      </c>
      <c r="D1109" s="4">
        <v>1</v>
      </c>
    </row>
    <row r="1110" hidden="1" spans="1:4">
      <c r="A1110" s="2">
        <v>42882.8541666667</v>
      </c>
      <c r="B1110" s="3">
        <v>104</v>
      </c>
      <c r="C1110" s="3">
        <v>118</v>
      </c>
      <c r="D1110" s="4">
        <v>1</v>
      </c>
    </row>
    <row r="1111" hidden="1" spans="1:4">
      <c r="A1111" s="2">
        <v>42882.875</v>
      </c>
      <c r="B1111" s="3">
        <v>116.5</v>
      </c>
      <c r="C1111" s="3">
        <v>111</v>
      </c>
      <c r="D1111" s="4">
        <v>1</v>
      </c>
    </row>
    <row r="1112" hidden="1" spans="1:4">
      <c r="A1112" s="2">
        <v>42882.8958333333</v>
      </c>
      <c r="B1112" s="3">
        <v>110.333333333333</v>
      </c>
      <c r="C1112" s="3">
        <v>111</v>
      </c>
      <c r="D1112" s="4">
        <v>0</v>
      </c>
    </row>
    <row r="1113" hidden="1" spans="1:4">
      <c r="A1113" s="2">
        <v>42882.9166666667</v>
      </c>
      <c r="B1113" s="3">
        <v>104.5</v>
      </c>
      <c r="C1113" s="3">
        <v>111</v>
      </c>
      <c r="D1113" s="4">
        <v>0</v>
      </c>
    </row>
    <row r="1114" hidden="1" spans="1:4">
      <c r="A1114" s="2">
        <v>42882.9375</v>
      </c>
      <c r="B1114" s="3">
        <v>99.1666666666667</v>
      </c>
      <c r="C1114" s="3">
        <v>111</v>
      </c>
      <c r="D1114" s="4">
        <v>2</v>
      </c>
    </row>
    <row r="1115" hidden="1" spans="1:4">
      <c r="A1115" s="2">
        <v>42882.9583333333</v>
      </c>
      <c r="B1115" s="3">
        <v>87</v>
      </c>
      <c r="C1115" s="3">
        <v>103</v>
      </c>
      <c r="D1115" s="4">
        <v>2</v>
      </c>
    </row>
    <row r="1116" hidden="1" spans="1:4">
      <c r="A1116" s="2">
        <v>42882.9791666667</v>
      </c>
      <c r="B1116" s="3">
        <v>76.6666666666667</v>
      </c>
      <c r="C1116" s="3">
        <v>103</v>
      </c>
      <c r="D1116" s="4">
        <v>0</v>
      </c>
    </row>
    <row r="1117" hidden="1" spans="1:4">
      <c r="A1117" s="2">
        <v>42883</v>
      </c>
      <c r="B1117" s="3">
        <v>72.8333333333333</v>
      </c>
      <c r="C1117" s="3">
        <v>103</v>
      </c>
      <c r="D1117" s="4">
        <v>0</v>
      </c>
    </row>
    <row r="1118" hidden="1" spans="1:4">
      <c r="A1118" s="2">
        <v>42883.0208333333</v>
      </c>
      <c r="B1118" s="3">
        <v>75.5</v>
      </c>
      <c r="C1118" s="3">
        <v>103</v>
      </c>
      <c r="D1118" s="4">
        <v>1</v>
      </c>
    </row>
    <row r="1119" hidden="1" spans="1:4">
      <c r="A1119" s="2">
        <v>42883.0416666667</v>
      </c>
      <c r="B1119" s="3">
        <v>82.3333333333333</v>
      </c>
      <c r="C1119" s="3">
        <v>103</v>
      </c>
      <c r="D1119" s="4">
        <v>0</v>
      </c>
    </row>
    <row r="1120" hidden="1" spans="1:4">
      <c r="A1120" s="2">
        <v>42883.0625</v>
      </c>
      <c r="B1120" s="3">
        <v>84.6666666666667</v>
      </c>
      <c r="C1120" s="3">
        <v>103</v>
      </c>
      <c r="D1120" s="4">
        <v>0</v>
      </c>
    </row>
    <row r="1121" hidden="1" spans="1:4">
      <c r="A1121" s="2">
        <v>42883.0833333333</v>
      </c>
      <c r="B1121" s="3">
        <v>81</v>
      </c>
      <c r="C1121" s="3">
        <v>103</v>
      </c>
      <c r="D1121" s="4">
        <v>0</v>
      </c>
    </row>
    <row r="1122" hidden="1" spans="1:4">
      <c r="A1122" s="2">
        <v>42883.1041666667</v>
      </c>
      <c r="B1122" s="3">
        <v>75</v>
      </c>
      <c r="C1122" s="3">
        <v>103</v>
      </c>
      <c r="D1122" s="4">
        <v>0</v>
      </c>
    </row>
    <row r="1123" hidden="1" spans="1:4">
      <c r="A1123" s="2">
        <v>42883.125</v>
      </c>
      <c r="B1123" s="3">
        <v>67.1666666666667</v>
      </c>
      <c r="C1123" s="3">
        <v>101.5</v>
      </c>
      <c r="D1123" s="4">
        <v>0</v>
      </c>
    </row>
    <row r="1124" hidden="1" spans="1:4">
      <c r="A1124" s="2">
        <v>42883.1458333333</v>
      </c>
      <c r="B1124" s="3">
        <v>67.3333333333333</v>
      </c>
      <c r="C1124" s="3">
        <v>99.5</v>
      </c>
      <c r="D1124" s="4">
        <v>2</v>
      </c>
    </row>
    <row r="1125" hidden="1" spans="1:4">
      <c r="A1125" s="2">
        <v>42883.1666666667</v>
      </c>
      <c r="B1125" s="3">
        <v>53.8333333333333</v>
      </c>
      <c r="C1125" s="3">
        <v>97.5</v>
      </c>
      <c r="D1125" s="4">
        <v>0</v>
      </c>
    </row>
    <row r="1126" hidden="1" spans="1:4">
      <c r="A1126" s="2">
        <v>42883.1875</v>
      </c>
      <c r="B1126" s="3">
        <v>60.1666666666667</v>
      </c>
      <c r="C1126" s="3">
        <v>95.5</v>
      </c>
      <c r="D1126" s="4">
        <v>1</v>
      </c>
    </row>
    <row r="1127" hidden="1" spans="1:4">
      <c r="A1127" s="2">
        <v>42883.2083333333</v>
      </c>
      <c r="B1127" s="3">
        <v>69.1666666666667</v>
      </c>
      <c r="C1127" s="3">
        <v>95</v>
      </c>
      <c r="D1127" s="4">
        <v>1</v>
      </c>
    </row>
    <row r="1128" hidden="1" spans="1:4">
      <c r="A1128" s="2">
        <v>42883.2291666667</v>
      </c>
      <c r="B1128" s="3">
        <v>76.1666666666667</v>
      </c>
      <c r="C1128" s="3">
        <v>95</v>
      </c>
      <c r="D1128" s="4">
        <v>2</v>
      </c>
    </row>
    <row r="1129" hidden="1" spans="1:4">
      <c r="A1129" s="2">
        <v>42883.25</v>
      </c>
      <c r="B1129" s="3">
        <v>65.3333333333333</v>
      </c>
      <c r="C1129" s="3">
        <v>95</v>
      </c>
      <c r="D1129" s="4">
        <v>0</v>
      </c>
    </row>
    <row r="1130" hidden="1" spans="1:4">
      <c r="A1130" s="2">
        <v>42883.2708333333</v>
      </c>
      <c r="B1130" s="3">
        <v>69.1666666666667</v>
      </c>
      <c r="C1130" s="3">
        <v>95</v>
      </c>
      <c r="D1130" s="4">
        <v>0</v>
      </c>
    </row>
    <row r="1131" hidden="1" spans="1:4">
      <c r="A1131" s="2">
        <v>42883.2916666667</v>
      </c>
      <c r="B1131" s="3">
        <v>62.5</v>
      </c>
      <c r="C1131" s="3">
        <v>102</v>
      </c>
      <c r="D1131" s="4">
        <v>2</v>
      </c>
    </row>
    <row r="1132" hidden="1" spans="1:4">
      <c r="A1132" s="2">
        <v>42883.3125</v>
      </c>
      <c r="B1132" s="3">
        <v>51</v>
      </c>
      <c r="C1132" s="3">
        <v>102</v>
      </c>
      <c r="D1132" s="4">
        <v>0</v>
      </c>
    </row>
    <row r="1133" hidden="1" spans="1:4">
      <c r="A1133" s="2">
        <v>42883.3333333333</v>
      </c>
      <c r="B1133" s="3">
        <v>42.1666666666667</v>
      </c>
      <c r="C1133" s="3">
        <v>102</v>
      </c>
      <c r="D1133" s="4">
        <v>0</v>
      </c>
    </row>
    <row r="1134" hidden="1" spans="1:4">
      <c r="A1134" s="2">
        <v>42883.3541666667</v>
      </c>
      <c r="B1134" s="3">
        <v>41.6666666666667</v>
      </c>
      <c r="C1134" s="3">
        <v>102</v>
      </c>
      <c r="D1134" s="4">
        <v>0</v>
      </c>
    </row>
    <row r="1135" hidden="1" spans="1:4">
      <c r="A1135" s="2">
        <v>42883.375</v>
      </c>
      <c r="B1135" s="3">
        <v>45</v>
      </c>
      <c r="C1135" s="3">
        <v>63</v>
      </c>
      <c r="D1135" s="4">
        <v>1</v>
      </c>
    </row>
    <row r="1136" hidden="1" spans="1:4">
      <c r="A1136" s="2">
        <v>42883.3958333333</v>
      </c>
      <c r="B1136" s="3">
        <v>59</v>
      </c>
      <c r="C1136" s="3">
        <v>63</v>
      </c>
      <c r="D1136" s="4">
        <v>1</v>
      </c>
    </row>
    <row r="1137" hidden="1" spans="1:4">
      <c r="A1137" s="2">
        <v>42883.4166666667</v>
      </c>
      <c r="B1137" s="3">
        <v>63.6666666666667</v>
      </c>
      <c r="C1137" s="3">
        <v>63</v>
      </c>
      <c r="D1137" s="4">
        <v>0</v>
      </c>
    </row>
    <row r="1138" hidden="1" spans="1:4">
      <c r="A1138" s="2">
        <v>42883.4375</v>
      </c>
      <c r="B1138" s="3">
        <v>63.6666666666667</v>
      </c>
      <c r="C1138" s="3">
        <v>63</v>
      </c>
      <c r="D1138" s="4">
        <v>0</v>
      </c>
    </row>
    <row r="1139" hidden="1" spans="1:4">
      <c r="A1139" s="2">
        <v>42883.4583333333</v>
      </c>
      <c r="B1139" s="3">
        <v>68.3333333333333</v>
      </c>
      <c r="C1139" s="3">
        <v>85</v>
      </c>
      <c r="D1139" s="4">
        <v>0</v>
      </c>
    </row>
    <row r="1140" hidden="1" spans="1:4">
      <c r="A1140" s="2">
        <v>42883.4791666667</v>
      </c>
      <c r="B1140" s="3">
        <v>69</v>
      </c>
      <c r="C1140" s="3">
        <v>85</v>
      </c>
      <c r="D1140" s="4">
        <v>0</v>
      </c>
    </row>
    <row r="1141" hidden="1" spans="1:4">
      <c r="A1141" s="2">
        <v>42883.5</v>
      </c>
      <c r="B1141" s="3">
        <v>69</v>
      </c>
      <c r="C1141" s="3">
        <v>85</v>
      </c>
      <c r="D1141" s="4">
        <v>0</v>
      </c>
    </row>
    <row r="1142" hidden="1" spans="1:4">
      <c r="A1142" s="2">
        <v>42883.5208333333</v>
      </c>
      <c r="B1142" s="3">
        <v>65.6666666666667</v>
      </c>
      <c r="C1142" s="3">
        <v>85</v>
      </c>
      <c r="D1142" s="4">
        <v>0</v>
      </c>
    </row>
    <row r="1143" hidden="1" spans="1:4">
      <c r="A1143" s="2">
        <v>42883.5416666667</v>
      </c>
      <c r="B1143" s="3">
        <v>63.3333333333333</v>
      </c>
      <c r="C1143" s="3">
        <v>101</v>
      </c>
      <c r="D1143" s="4">
        <v>0</v>
      </c>
    </row>
    <row r="1144" hidden="1" spans="1:4">
      <c r="A1144" s="2">
        <v>42883.5625</v>
      </c>
      <c r="B1144" s="3">
        <v>61.5</v>
      </c>
      <c r="C1144" s="3">
        <v>101</v>
      </c>
      <c r="D1144" s="4">
        <v>0</v>
      </c>
    </row>
    <row r="1145" hidden="1" spans="1:4">
      <c r="A1145" s="2">
        <v>42883.5833333333</v>
      </c>
      <c r="B1145" s="3">
        <v>55.8333333333333</v>
      </c>
      <c r="C1145" s="3">
        <v>101</v>
      </c>
      <c r="D1145" s="4">
        <v>0</v>
      </c>
    </row>
    <row r="1146" hidden="1" spans="1:4">
      <c r="A1146" s="2">
        <v>42883.6041666667</v>
      </c>
      <c r="B1146" s="3">
        <v>52.5</v>
      </c>
      <c r="C1146" s="3">
        <v>101</v>
      </c>
      <c r="D1146" s="4">
        <v>0</v>
      </c>
    </row>
    <row r="1147" hidden="1" spans="1:4">
      <c r="A1147" s="2">
        <v>42883.625</v>
      </c>
      <c r="B1147" s="3">
        <v>49.8333333333333</v>
      </c>
      <c r="C1147" s="3">
        <v>99</v>
      </c>
      <c r="D1147" s="4">
        <v>2</v>
      </c>
    </row>
    <row r="1148" hidden="1" spans="1:4">
      <c r="A1148" s="2">
        <v>42883.6458333333</v>
      </c>
      <c r="B1148" s="3">
        <v>39.3333333333333</v>
      </c>
      <c r="C1148" s="3">
        <v>99</v>
      </c>
      <c r="D1148" s="4">
        <v>0</v>
      </c>
    </row>
    <row r="1149" hidden="1" spans="1:4">
      <c r="A1149" s="2">
        <v>42883.6666666667</v>
      </c>
      <c r="B1149" s="3">
        <v>32</v>
      </c>
      <c r="C1149" s="3">
        <v>99</v>
      </c>
      <c r="D1149" s="4">
        <v>0</v>
      </c>
    </row>
    <row r="1150" hidden="1" spans="1:4">
      <c r="A1150" s="2">
        <v>42883.6875</v>
      </c>
      <c r="B1150" s="3">
        <v>30.8333333333333</v>
      </c>
      <c r="C1150" s="3">
        <v>99</v>
      </c>
      <c r="D1150" s="4">
        <v>0</v>
      </c>
    </row>
    <row r="1151" hidden="1" spans="1:4">
      <c r="A1151" s="2">
        <v>42883.7083333333</v>
      </c>
      <c r="B1151" s="3">
        <v>29.3333333333333</v>
      </c>
      <c r="C1151" s="3">
        <v>80</v>
      </c>
      <c r="D1151" s="4">
        <v>1</v>
      </c>
    </row>
    <row r="1152" hidden="1" spans="1:4">
      <c r="A1152" s="2">
        <v>42883.7291666667</v>
      </c>
      <c r="B1152" s="3">
        <v>49</v>
      </c>
      <c r="C1152" s="3">
        <v>80</v>
      </c>
      <c r="D1152" s="4">
        <v>1</v>
      </c>
    </row>
    <row r="1153" hidden="1" spans="1:4">
      <c r="A1153" s="2">
        <v>42883.75</v>
      </c>
      <c r="B1153" s="3">
        <v>62.8333333333333</v>
      </c>
      <c r="C1153" s="3">
        <v>80</v>
      </c>
      <c r="D1153" s="4">
        <v>0</v>
      </c>
    </row>
    <row r="1154" hidden="1" spans="1:4">
      <c r="A1154" s="2">
        <v>42883.7708333333</v>
      </c>
      <c r="B1154" s="3">
        <v>65.1666666666667</v>
      </c>
      <c r="C1154" s="3">
        <v>80</v>
      </c>
      <c r="D1154" s="4">
        <v>0</v>
      </c>
    </row>
    <row r="1155" hidden="1" spans="1:4">
      <c r="A1155" s="2">
        <v>42883.7916666667</v>
      </c>
      <c r="B1155" s="3">
        <v>65.3333333333333</v>
      </c>
      <c r="C1155" s="3">
        <v>75</v>
      </c>
      <c r="D1155" s="4">
        <v>0</v>
      </c>
    </row>
    <row r="1156" hidden="1" spans="1:4">
      <c r="A1156" s="2">
        <v>42883.8125</v>
      </c>
      <c r="B1156" s="3">
        <v>57.8333333333333</v>
      </c>
      <c r="C1156" s="3">
        <v>75</v>
      </c>
      <c r="D1156" s="4">
        <v>2</v>
      </c>
    </row>
    <row r="1157" hidden="1" spans="1:4">
      <c r="A1157" s="2">
        <v>42883.8333333333</v>
      </c>
      <c r="B1157" s="3">
        <v>46</v>
      </c>
      <c r="C1157" s="3">
        <v>75</v>
      </c>
      <c r="D1157" s="4">
        <v>0</v>
      </c>
    </row>
    <row r="1158" hidden="1" spans="1:4">
      <c r="A1158" s="2">
        <v>42883.8541666667</v>
      </c>
      <c r="B1158" s="3">
        <v>43.6666666666667</v>
      </c>
      <c r="C1158" s="3">
        <v>75</v>
      </c>
      <c r="D1158" s="4">
        <v>0</v>
      </c>
    </row>
    <row r="1159" hidden="1" spans="1:4">
      <c r="A1159" s="2">
        <v>42883.875</v>
      </c>
      <c r="B1159" s="3">
        <v>40.8333333333333</v>
      </c>
      <c r="C1159" s="3">
        <v>64</v>
      </c>
      <c r="D1159" s="4">
        <v>2</v>
      </c>
    </row>
    <row r="1160" hidden="1" spans="1:4">
      <c r="A1160" s="2">
        <v>42883.8958333333</v>
      </c>
      <c r="B1160" s="3">
        <v>28.8333333333333</v>
      </c>
      <c r="C1160" s="3">
        <v>64</v>
      </c>
      <c r="D1160" s="4">
        <v>2</v>
      </c>
    </row>
    <row r="1161" hidden="1" spans="1:4">
      <c r="A1161" s="2">
        <v>42883.9166666667</v>
      </c>
      <c r="B1161" s="3">
        <v>19.3333333333333</v>
      </c>
      <c r="C1161" s="3">
        <v>64</v>
      </c>
      <c r="D1161" s="4">
        <v>0</v>
      </c>
    </row>
    <row r="1162" hidden="1" spans="1:4">
      <c r="A1162" s="2">
        <v>42883.9375</v>
      </c>
      <c r="B1162" s="3">
        <v>18.8333333333333</v>
      </c>
      <c r="C1162" s="3">
        <v>64</v>
      </c>
      <c r="D1162" s="4">
        <v>0</v>
      </c>
    </row>
    <row r="1163" hidden="1" spans="1:4">
      <c r="A1163" s="2">
        <v>42883.9583333333</v>
      </c>
      <c r="B1163" s="3">
        <v>22.1666666666667</v>
      </c>
      <c r="C1163" s="3">
        <v>35</v>
      </c>
      <c r="D1163" s="4">
        <v>1</v>
      </c>
    </row>
    <row r="1164" hidden="1" spans="1:4">
      <c r="A1164" s="2">
        <v>42883.9791666667</v>
      </c>
      <c r="B1164" s="3">
        <v>27</v>
      </c>
      <c r="C1164" s="3">
        <v>35</v>
      </c>
      <c r="D1164" s="4">
        <v>1</v>
      </c>
    </row>
    <row r="1165" hidden="1" spans="1:4">
      <c r="A1165" s="2">
        <v>42884</v>
      </c>
      <c r="B1165" s="3">
        <v>36.3333333333333</v>
      </c>
      <c r="C1165" s="3">
        <v>35</v>
      </c>
      <c r="D1165" s="4">
        <v>0</v>
      </c>
    </row>
    <row r="1166" hidden="1" spans="1:4">
      <c r="A1166" s="2">
        <v>42884.0208333333</v>
      </c>
      <c r="B1166" s="3">
        <v>49.1666666666667</v>
      </c>
      <c r="C1166" s="3">
        <v>35</v>
      </c>
      <c r="D1166" s="4">
        <v>0</v>
      </c>
    </row>
    <row r="1167" hidden="1" spans="1:4">
      <c r="A1167" s="2">
        <v>42884.0416666667</v>
      </c>
      <c r="B1167" s="3">
        <v>60.3333333333333</v>
      </c>
      <c r="C1167" s="3">
        <v>40</v>
      </c>
      <c r="D1167" s="4">
        <v>0</v>
      </c>
    </row>
    <row r="1168" hidden="1" spans="1:4">
      <c r="A1168" s="2">
        <v>42884.0625</v>
      </c>
      <c r="B1168" s="3">
        <v>76</v>
      </c>
      <c r="C1168" s="3">
        <v>40</v>
      </c>
      <c r="D1168" s="4">
        <v>0</v>
      </c>
    </row>
    <row r="1169" hidden="1" spans="1:4">
      <c r="A1169" s="2">
        <v>42884.0833333333</v>
      </c>
      <c r="B1169" s="3">
        <v>77.5</v>
      </c>
      <c r="C1169" s="3">
        <v>40</v>
      </c>
      <c r="D1169" s="4">
        <v>0</v>
      </c>
    </row>
    <row r="1170" hidden="1" spans="1:4">
      <c r="A1170" s="2">
        <v>42884.1041666667</v>
      </c>
      <c r="B1170" s="3">
        <v>80.3333333333333</v>
      </c>
      <c r="C1170" s="3">
        <v>40</v>
      </c>
      <c r="D1170" s="4">
        <v>0</v>
      </c>
    </row>
    <row r="1171" hidden="1" spans="1:4">
      <c r="A1171" s="2">
        <v>42884.125</v>
      </c>
      <c r="B1171" s="3">
        <v>74.3333333333333</v>
      </c>
      <c r="C1171" s="3">
        <v>44</v>
      </c>
      <c r="D1171" s="4">
        <v>0</v>
      </c>
    </row>
    <row r="1172" hidden="1" spans="1:4">
      <c r="A1172" s="2">
        <v>42884.1458333333</v>
      </c>
      <c r="B1172" s="3">
        <v>75.3333333333333</v>
      </c>
      <c r="C1172" s="3">
        <v>52</v>
      </c>
      <c r="D1172" s="4">
        <v>0</v>
      </c>
    </row>
    <row r="1173" hidden="1" spans="1:4">
      <c r="A1173" s="2">
        <v>42884.1666666667</v>
      </c>
      <c r="B1173" s="3">
        <v>70.8333333333333</v>
      </c>
      <c r="C1173" s="3">
        <v>60</v>
      </c>
      <c r="D1173" s="4">
        <v>1</v>
      </c>
    </row>
    <row r="1174" hidden="1" spans="1:4">
      <c r="A1174" s="2">
        <v>42884.1875</v>
      </c>
      <c r="B1174" s="3">
        <v>59.6666666666667</v>
      </c>
      <c r="C1174" s="3">
        <v>68</v>
      </c>
      <c r="D1174" s="4">
        <v>0</v>
      </c>
    </row>
    <row r="1175" hidden="1" spans="1:4">
      <c r="A1175" s="2">
        <v>42884.2083333333</v>
      </c>
      <c r="B1175" s="3">
        <v>54.8333333333333</v>
      </c>
      <c r="C1175" s="3">
        <v>73</v>
      </c>
      <c r="D1175" s="4">
        <v>0</v>
      </c>
    </row>
    <row r="1176" hidden="1" spans="1:4">
      <c r="A1176" s="2">
        <v>42884.2291666667</v>
      </c>
      <c r="B1176" s="3">
        <v>53</v>
      </c>
      <c r="C1176" s="3">
        <v>73</v>
      </c>
      <c r="D1176" s="4">
        <v>0</v>
      </c>
    </row>
    <row r="1177" hidden="1" spans="1:4">
      <c r="A1177" s="2">
        <v>42884.25</v>
      </c>
      <c r="B1177" s="3">
        <v>55.6666666666667</v>
      </c>
      <c r="C1177" s="3">
        <v>73</v>
      </c>
      <c r="D1177" s="4">
        <v>0</v>
      </c>
    </row>
    <row r="1178" hidden="1" spans="1:4">
      <c r="A1178" s="2">
        <v>42884.2708333333</v>
      </c>
      <c r="B1178" s="3">
        <v>49.3333333333333</v>
      </c>
      <c r="C1178" s="3">
        <v>73</v>
      </c>
      <c r="D1178" s="4">
        <v>2</v>
      </c>
    </row>
    <row r="1179" hidden="1" spans="1:4">
      <c r="A1179" s="2">
        <v>42884.2916666667</v>
      </c>
      <c r="B1179" s="3">
        <v>34</v>
      </c>
      <c r="C1179" s="3">
        <v>52</v>
      </c>
      <c r="D1179" s="4">
        <v>2</v>
      </c>
    </row>
    <row r="1180" hidden="1" spans="1:4">
      <c r="A1180" s="2">
        <v>42884.3125</v>
      </c>
      <c r="B1180" s="3">
        <v>16.5</v>
      </c>
      <c r="C1180" s="3">
        <v>52</v>
      </c>
      <c r="D1180" s="4">
        <v>0</v>
      </c>
    </row>
    <row r="1181" hidden="1" spans="1:4">
      <c r="A1181" s="2">
        <v>42884.3333333333</v>
      </c>
      <c r="B1181" s="3">
        <v>11.6666666666667</v>
      </c>
      <c r="C1181" s="3">
        <v>52</v>
      </c>
      <c r="D1181" s="4">
        <v>2</v>
      </c>
    </row>
    <row r="1182" hidden="1" spans="1:4">
      <c r="A1182" s="2">
        <v>42884.3541666667</v>
      </c>
      <c r="B1182" s="3">
        <v>6.66666666666667</v>
      </c>
      <c r="C1182" s="3">
        <v>52</v>
      </c>
      <c r="D1182" s="4">
        <v>0</v>
      </c>
    </row>
    <row r="1183" hidden="1" spans="1:4">
      <c r="A1183" s="2">
        <v>42884.375</v>
      </c>
      <c r="B1183" s="3">
        <v>5</v>
      </c>
      <c r="C1183" s="3">
        <v>30</v>
      </c>
      <c r="D1183" s="4">
        <v>0</v>
      </c>
    </row>
    <row r="1184" hidden="1" spans="1:4">
      <c r="A1184" s="2">
        <v>42884.3958333333</v>
      </c>
      <c r="B1184" s="3">
        <v>3.83333333333333</v>
      </c>
      <c r="C1184" s="3">
        <v>30</v>
      </c>
      <c r="D1184" s="4">
        <v>0</v>
      </c>
    </row>
    <row r="1185" hidden="1" spans="1:4">
      <c r="A1185" s="2">
        <v>42884.4166666667</v>
      </c>
      <c r="B1185" s="3">
        <v>4</v>
      </c>
      <c r="C1185" s="3">
        <v>30</v>
      </c>
      <c r="D1185" s="4">
        <v>0</v>
      </c>
    </row>
    <row r="1186" hidden="1" spans="1:4">
      <c r="A1186" s="2">
        <v>42884.4375</v>
      </c>
      <c r="B1186" s="3">
        <v>3.33333333333333</v>
      </c>
      <c r="C1186" s="3">
        <v>30</v>
      </c>
      <c r="D1186" s="4">
        <v>0</v>
      </c>
    </row>
    <row r="1187" hidden="1" spans="1:4">
      <c r="A1187" s="2">
        <v>42884.4583333333</v>
      </c>
      <c r="B1187" s="3">
        <v>3.16666666666667</v>
      </c>
      <c r="C1187" s="3">
        <v>15</v>
      </c>
      <c r="D1187" s="4">
        <v>0</v>
      </c>
    </row>
    <row r="1188" hidden="1" spans="1:4">
      <c r="A1188" s="2">
        <v>42884.4791666667</v>
      </c>
      <c r="B1188" s="3">
        <v>2.66666666666667</v>
      </c>
      <c r="C1188" s="3">
        <v>15</v>
      </c>
      <c r="D1188" s="4">
        <v>0</v>
      </c>
    </row>
    <row r="1189" hidden="1" spans="1:4">
      <c r="A1189" s="2">
        <v>42884.5</v>
      </c>
      <c r="B1189" s="3">
        <v>2.16666666666667</v>
      </c>
      <c r="C1189" s="3">
        <v>15</v>
      </c>
      <c r="D1189" s="4">
        <v>0</v>
      </c>
    </row>
    <row r="1190" hidden="1" spans="1:4">
      <c r="A1190" s="2">
        <v>42884.5208333333</v>
      </c>
      <c r="B1190" s="3">
        <v>2.33333333333333</v>
      </c>
      <c r="C1190" s="3">
        <v>15</v>
      </c>
      <c r="D1190" s="4">
        <v>0</v>
      </c>
    </row>
    <row r="1191" hidden="1" spans="1:4">
      <c r="A1191" s="2">
        <v>42884.5416666667</v>
      </c>
      <c r="B1191" s="3">
        <v>1.66666666666667</v>
      </c>
      <c r="C1191" s="3">
        <v>21</v>
      </c>
      <c r="D1191" s="4">
        <v>0</v>
      </c>
    </row>
    <row r="1192" hidden="1" spans="1:4">
      <c r="A1192" s="2">
        <v>42884.5625</v>
      </c>
      <c r="B1192" s="3">
        <v>2.5</v>
      </c>
      <c r="C1192" s="3">
        <v>21</v>
      </c>
      <c r="D1192" s="4">
        <v>0</v>
      </c>
    </row>
    <row r="1193" hidden="1" spans="1:4">
      <c r="A1193" s="2">
        <v>42884.5833333333</v>
      </c>
      <c r="B1193" s="3">
        <v>3</v>
      </c>
      <c r="C1193" s="3">
        <v>21</v>
      </c>
      <c r="D1193" s="4">
        <v>0</v>
      </c>
    </row>
    <row r="1194" hidden="1" spans="1:4">
      <c r="A1194" s="2">
        <v>42884.6041666667</v>
      </c>
      <c r="B1194" s="3">
        <v>5.33333333333333</v>
      </c>
      <c r="C1194" s="3">
        <v>21</v>
      </c>
      <c r="D1194" s="4">
        <v>0</v>
      </c>
    </row>
    <row r="1195" hidden="1" spans="1:4">
      <c r="A1195" s="2">
        <v>42884.625</v>
      </c>
      <c r="B1195" s="3">
        <v>8.16666666666667</v>
      </c>
      <c r="C1195" s="3">
        <v>10</v>
      </c>
      <c r="D1195" s="4">
        <v>1</v>
      </c>
    </row>
    <row r="1196" hidden="1" spans="1:4">
      <c r="A1196" s="2">
        <v>42884.6458333333</v>
      </c>
      <c r="B1196" s="3">
        <v>8.66666666666667</v>
      </c>
      <c r="C1196" s="3">
        <v>10</v>
      </c>
      <c r="D1196" s="4">
        <v>1</v>
      </c>
    </row>
    <row r="1197" hidden="1" spans="1:4">
      <c r="A1197" s="2">
        <v>42884.6666666667</v>
      </c>
      <c r="B1197" s="3">
        <v>10.1666666666667</v>
      </c>
      <c r="C1197" s="3">
        <v>10</v>
      </c>
      <c r="D1197" s="4">
        <v>0</v>
      </c>
    </row>
    <row r="1198" hidden="1" spans="1:4">
      <c r="A1198" s="2">
        <v>42884.6875</v>
      </c>
      <c r="B1198" s="3">
        <v>9.33333333333333</v>
      </c>
      <c r="C1198" s="3">
        <v>10</v>
      </c>
      <c r="D1198" s="4">
        <v>1</v>
      </c>
    </row>
    <row r="1199" hidden="1" spans="1:4">
      <c r="A1199" s="2">
        <v>42884.7083333333</v>
      </c>
      <c r="B1199" s="3">
        <v>12</v>
      </c>
      <c r="C1199" s="3">
        <v>17</v>
      </c>
      <c r="D1199" s="4">
        <v>1</v>
      </c>
    </row>
    <row r="1200" hidden="1" spans="1:4">
      <c r="A1200" s="2">
        <v>42884.7291666667</v>
      </c>
      <c r="B1200" s="3">
        <v>14.1666666666667</v>
      </c>
      <c r="C1200" s="3">
        <v>17</v>
      </c>
      <c r="D1200" s="4">
        <v>1</v>
      </c>
    </row>
    <row r="1201" hidden="1" spans="1:4">
      <c r="A1201" s="2">
        <v>42884.75</v>
      </c>
      <c r="B1201" s="3">
        <v>19.3333333333333</v>
      </c>
      <c r="C1201" s="3">
        <v>17</v>
      </c>
      <c r="D1201" s="4">
        <v>0</v>
      </c>
    </row>
    <row r="1202" hidden="1" spans="1:4">
      <c r="A1202" s="2">
        <v>42884.7708333333</v>
      </c>
      <c r="B1202" s="3">
        <v>17.3333333333333</v>
      </c>
      <c r="C1202" s="3">
        <v>17</v>
      </c>
      <c r="D1202" s="4">
        <v>0</v>
      </c>
    </row>
    <row r="1203" hidden="1" spans="1:4">
      <c r="A1203" s="2">
        <v>42884.7916666667</v>
      </c>
      <c r="B1203" s="3">
        <v>16.8333333333333</v>
      </c>
      <c r="C1203" s="3">
        <v>23</v>
      </c>
      <c r="D1203" s="4">
        <v>0</v>
      </c>
    </row>
    <row r="1204" hidden="1" spans="1:4">
      <c r="A1204" s="2">
        <v>42884.8125</v>
      </c>
      <c r="B1204" s="3">
        <v>17.5</v>
      </c>
      <c r="C1204" s="3">
        <v>23</v>
      </c>
      <c r="D1204" s="4">
        <v>0</v>
      </c>
    </row>
    <row r="1205" hidden="1" spans="1:4">
      <c r="A1205" s="2">
        <v>42884.8333333333</v>
      </c>
      <c r="B1205" s="3">
        <v>16.5</v>
      </c>
      <c r="C1205" s="3">
        <v>23</v>
      </c>
      <c r="D1205" s="4">
        <v>1</v>
      </c>
    </row>
    <row r="1206" hidden="1" spans="1:4">
      <c r="A1206" s="2">
        <v>42884.8541666667</v>
      </c>
      <c r="B1206" s="3">
        <v>18.5</v>
      </c>
      <c r="C1206" s="3">
        <v>23</v>
      </c>
      <c r="D1206" s="4">
        <v>1</v>
      </c>
    </row>
    <row r="1207" hidden="1" spans="1:4">
      <c r="A1207" s="2">
        <v>42884.875</v>
      </c>
      <c r="B1207" s="3">
        <v>19.5</v>
      </c>
      <c r="C1207" s="3">
        <v>34</v>
      </c>
      <c r="D1207" s="4">
        <v>0</v>
      </c>
    </row>
    <row r="1208" hidden="1" spans="1:4">
      <c r="A1208" s="2">
        <v>42884.8958333333</v>
      </c>
      <c r="B1208" s="3">
        <v>21.5</v>
      </c>
      <c r="C1208" s="3">
        <v>34</v>
      </c>
      <c r="D1208" s="4">
        <v>1</v>
      </c>
    </row>
    <row r="1209" hidden="1" spans="1:4">
      <c r="A1209" s="2">
        <v>42884.9166666667</v>
      </c>
      <c r="B1209" s="3">
        <v>28.1666666666667</v>
      </c>
      <c r="C1209" s="3">
        <v>34</v>
      </c>
      <c r="D1209" s="4">
        <v>0</v>
      </c>
    </row>
    <row r="1210" hidden="1" spans="1:4">
      <c r="A1210" s="2">
        <v>42884.9375</v>
      </c>
      <c r="B1210" s="3">
        <v>24.1666666666667</v>
      </c>
      <c r="C1210" s="3">
        <v>34</v>
      </c>
      <c r="D1210" s="4">
        <v>0</v>
      </c>
    </row>
    <row r="1211" hidden="1" spans="1:4">
      <c r="A1211" s="2">
        <v>42884.9583333333</v>
      </c>
      <c r="B1211" s="3">
        <v>23</v>
      </c>
      <c r="C1211" s="3">
        <v>48</v>
      </c>
      <c r="D1211" s="4">
        <v>0</v>
      </c>
    </row>
    <row r="1212" hidden="1" spans="1:4">
      <c r="A1212" s="2">
        <v>42884.9791666667</v>
      </c>
      <c r="B1212" s="3">
        <v>24.3333333333333</v>
      </c>
      <c r="C1212" s="3">
        <v>48</v>
      </c>
      <c r="D1212" s="4">
        <v>1</v>
      </c>
    </row>
    <row r="1213" hidden="1" spans="1:4">
      <c r="A1213" s="2">
        <v>42885</v>
      </c>
      <c r="B1213" s="3">
        <v>36.5</v>
      </c>
      <c r="C1213" s="3">
        <v>48</v>
      </c>
      <c r="D1213" s="4">
        <v>1</v>
      </c>
    </row>
    <row r="1214" hidden="1" spans="1:4">
      <c r="A1214" s="2">
        <v>42885.0208333333</v>
      </c>
      <c r="B1214" s="3">
        <v>42</v>
      </c>
      <c r="C1214" s="3">
        <v>48</v>
      </c>
      <c r="D1214" s="4">
        <v>1</v>
      </c>
    </row>
    <row r="1215" hidden="1" spans="1:4">
      <c r="A1215" s="2">
        <v>42885.0416666667</v>
      </c>
      <c r="B1215" s="3">
        <v>45.5</v>
      </c>
      <c r="C1215" s="3">
        <v>40</v>
      </c>
      <c r="D1215" s="4">
        <v>1</v>
      </c>
    </row>
    <row r="1216" hidden="1" spans="1:4">
      <c r="A1216" s="2">
        <v>42885.0625</v>
      </c>
      <c r="B1216" s="3">
        <v>37.6666666666667</v>
      </c>
      <c r="C1216" s="3">
        <v>40</v>
      </c>
      <c r="D1216" s="4">
        <v>0</v>
      </c>
    </row>
    <row r="1217" hidden="1" spans="1:4">
      <c r="A1217" s="2">
        <v>42885.0833333333</v>
      </c>
      <c r="B1217" s="3">
        <v>37.3333333333333</v>
      </c>
      <c r="C1217" s="3">
        <v>40</v>
      </c>
      <c r="D1217" s="4">
        <v>0</v>
      </c>
    </row>
    <row r="1218" hidden="1" spans="1:4">
      <c r="A1218" s="2">
        <v>42885.1041666667</v>
      </c>
      <c r="B1218" s="3">
        <v>33.1666666666667</v>
      </c>
      <c r="C1218" s="3">
        <v>40</v>
      </c>
      <c r="D1218" s="4">
        <v>0</v>
      </c>
    </row>
    <row r="1219" hidden="1" spans="1:4">
      <c r="A1219" s="2">
        <v>42885.125</v>
      </c>
      <c r="B1219" s="3">
        <v>33.3333333333333</v>
      </c>
      <c r="C1219" s="3">
        <v>41</v>
      </c>
      <c r="D1219" s="4">
        <v>0</v>
      </c>
    </row>
    <row r="1220" hidden="1" spans="1:4">
      <c r="A1220" s="2">
        <v>42885.1458333333</v>
      </c>
      <c r="B1220" s="3">
        <v>31.8333333333333</v>
      </c>
      <c r="C1220" s="3">
        <v>43.6666666666667</v>
      </c>
      <c r="D1220" s="4">
        <v>0</v>
      </c>
    </row>
    <row r="1221" hidden="1" spans="1:4">
      <c r="A1221" s="2">
        <v>42885.1666666667</v>
      </c>
      <c r="B1221" s="3">
        <v>32</v>
      </c>
      <c r="C1221" s="3">
        <v>46.3333333333333</v>
      </c>
      <c r="D1221" s="4">
        <v>0</v>
      </c>
    </row>
    <row r="1222" hidden="1" spans="1:4">
      <c r="A1222" s="2">
        <v>42885.1875</v>
      </c>
      <c r="B1222" s="3">
        <v>32.5</v>
      </c>
      <c r="C1222" s="3">
        <v>49</v>
      </c>
      <c r="D1222" s="4">
        <v>0</v>
      </c>
    </row>
    <row r="1223" hidden="1" spans="1:4">
      <c r="A1223" s="2">
        <v>42885.2083333333</v>
      </c>
      <c r="B1223" s="3">
        <v>34.5</v>
      </c>
      <c r="C1223" s="3">
        <v>51</v>
      </c>
      <c r="D1223" s="4">
        <v>1</v>
      </c>
    </row>
    <row r="1224" hidden="1" spans="1:4">
      <c r="A1224" s="2">
        <v>42885.2291666667</v>
      </c>
      <c r="B1224" s="3">
        <v>40.1666666666667</v>
      </c>
      <c r="C1224" s="3">
        <v>51</v>
      </c>
      <c r="D1224" s="4">
        <v>1</v>
      </c>
    </row>
    <row r="1225" hidden="1" spans="1:4">
      <c r="A1225" s="2">
        <v>42885.25</v>
      </c>
      <c r="B1225" s="3">
        <v>46.8333333333333</v>
      </c>
      <c r="C1225" s="3">
        <v>51</v>
      </c>
      <c r="D1225" s="4">
        <v>0</v>
      </c>
    </row>
    <row r="1226" hidden="1" spans="1:4">
      <c r="A1226" s="2">
        <v>42885.2708333333</v>
      </c>
      <c r="B1226" s="3">
        <v>40.6666666666667</v>
      </c>
      <c r="C1226" s="3">
        <v>51</v>
      </c>
      <c r="D1226" s="4">
        <v>0</v>
      </c>
    </row>
    <row r="1227" hidden="1" spans="1:4">
      <c r="A1227" s="2">
        <v>42885.2916666667</v>
      </c>
      <c r="B1227" s="3">
        <v>39.1666666666667</v>
      </c>
      <c r="C1227" s="3">
        <v>58</v>
      </c>
      <c r="D1227" s="4">
        <v>0</v>
      </c>
    </row>
    <row r="1228" hidden="1" spans="1:4">
      <c r="A1228" s="2">
        <v>42885.3125</v>
      </c>
      <c r="B1228" s="3">
        <v>33.5</v>
      </c>
      <c r="C1228" s="3">
        <v>58</v>
      </c>
      <c r="D1228" s="4">
        <v>0</v>
      </c>
    </row>
    <row r="1229" hidden="1" spans="1:4">
      <c r="A1229" s="2">
        <v>42885.3333333333</v>
      </c>
      <c r="B1229" s="3">
        <v>30.8333333333333</v>
      </c>
      <c r="C1229" s="3">
        <v>58</v>
      </c>
      <c r="D1229" s="4">
        <v>0</v>
      </c>
    </row>
    <row r="1230" hidden="1" spans="1:4">
      <c r="A1230" s="2">
        <v>42885.3541666667</v>
      </c>
      <c r="B1230" s="3">
        <v>26.8333333333333</v>
      </c>
      <c r="C1230" s="3">
        <v>58</v>
      </c>
      <c r="D1230" s="4">
        <v>0</v>
      </c>
    </row>
    <row r="1231" hidden="1" spans="1:4">
      <c r="A1231" s="2">
        <v>42885.375</v>
      </c>
      <c r="B1231" s="3">
        <v>24.6666666666667</v>
      </c>
      <c r="C1231" s="3">
        <v>45</v>
      </c>
      <c r="D1231" s="4">
        <v>1</v>
      </c>
    </row>
    <row r="1232" hidden="1" spans="1:4">
      <c r="A1232" s="2">
        <v>42885.3958333333</v>
      </c>
      <c r="B1232" s="3">
        <v>29.6666666666667</v>
      </c>
      <c r="C1232" s="3">
        <v>45</v>
      </c>
      <c r="D1232" s="4">
        <v>0</v>
      </c>
    </row>
    <row r="1233" hidden="1" spans="1:4">
      <c r="A1233" s="2">
        <v>42885.4166666667</v>
      </c>
      <c r="B1233" s="3">
        <v>30</v>
      </c>
      <c r="C1233" s="3">
        <v>45</v>
      </c>
      <c r="D1233" s="4">
        <v>0</v>
      </c>
    </row>
    <row r="1234" hidden="1" spans="1:4">
      <c r="A1234" s="2">
        <v>42885.4375</v>
      </c>
      <c r="B1234" s="3">
        <v>30.1666666666667</v>
      </c>
      <c r="C1234" s="3">
        <v>45</v>
      </c>
      <c r="D1234" s="4">
        <v>1</v>
      </c>
    </row>
    <row r="1235" hidden="1" spans="1:4">
      <c r="A1235" s="2">
        <v>42885.4583333333</v>
      </c>
      <c r="B1235" s="3">
        <v>39</v>
      </c>
      <c r="C1235" s="3">
        <v>38</v>
      </c>
      <c r="D1235" s="4">
        <v>0</v>
      </c>
    </row>
    <row r="1236" hidden="1" spans="1:4">
      <c r="A1236" s="2">
        <v>42885.4791666667</v>
      </c>
      <c r="B1236" s="3">
        <v>48</v>
      </c>
      <c r="C1236" s="3">
        <v>38</v>
      </c>
      <c r="D1236" s="4">
        <v>0</v>
      </c>
    </row>
    <row r="1237" hidden="1" spans="1:4">
      <c r="A1237" s="2">
        <v>42885.5</v>
      </c>
      <c r="B1237" s="3">
        <v>50.3333333333333</v>
      </c>
      <c r="C1237" s="3">
        <v>38</v>
      </c>
      <c r="D1237" s="4">
        <v>1</v>
      </c>
    </row>
    <row r="1238" hidden="1" spans="1:4">
      <c r="A1238" s="2">
        <v>42885.5208333333</v>
      </c>
      <c r="B1238" s="3">
        <v>43.3333333333333</v>
      </c>
      <c r="C1238" s="3">
        <v>38</v>
      </c>
      <c r="D1238" s="4">
        <v>0</v>
      </c>
    </row>
    <row r="1239" hidden="1" spans="1:4">
      <c r="A1239" s="2">
        <v>42885.5416666667</v>
      </c>
      <c r="B1239" s="3">
        <v>44.8333333333333</v>
      </c>
      <c r="C1239" s="3">
        <v>51</v>
      </c>
      <c r="D1239" s="4">
        <v>1</v>
      </c>
    </row>
    <row r="1240" hidden="1" spans="1:4">
      <c r="A1240" s="2">
        <v>42885.5625</v>
      </c>
      <c r="B1240" s="3">
        <v>51.8333333333333</v>
      </c>
      <c r="C1240" s="3">
        <v>51</v>
      </c>
      <c r="D1240" s="4">
        <v>0</v>
      </c>
    </row>
    <row r="1241" hidden="1" spans="1:4">
      <c r="A1241" s="2">
        <v>42885.5833333333</v>
      </c>
      <c r="B1241" s="3">
        <v>66</v>
      </c>
      <c r="C1241" s="3">
        <v>51</v>
      </c>
      <c r="D1241" s="4">
        <v>1</v>
      </c>
    </row>
    <row r="1242" hidden="1" spans="1:4">
      <c r="A1242" s="2">
        <v>42885.6041666667</v>
      </c>
      <c r="B1242" s="3">
        <v>60.3333333333333</v>
      </c>
      <c r="C1242" s="3">
        <v>51</v>
      </c>
      <c r="D1242" s="4">
        <v>0</v>
      </c>
    </row>
    <row r="1243" hidden="1" spans="1:4">
      <c r="A1243" s="2">
        <v>42885.625</v>
      </c>
      <c r="B1243" s="3">
        <v>71.6666666666667</v>
      </c>
      <c r="C1243" s="3">
        <v>74</v>
      </c>
      <c r="D1243" s="4">
        <v>0</v>
      </c>
    </row>
    <row r="1244" hidden="1" spans="1:4">
      <c r="A1244" s="2">
        <v>42885.6458333333</v>
      </c>
      <c r="B1244" s="3">
        <v>69.6666666666667</v>
      </c>
      <c r="C1244" s="3">
        <v>74</v>
      </c>
      <c r="D1244" s="4">
        <v>1</v>
      </c>
    </row>
    <row r="1245" hidden="1" spans="1:4">
      <c r="A1245" s="2">
        <v>42885.6666666667</v>
      </c>
      <c r="B1245" s="3">
        <v>121.833333333333</v>
      </c>
      <c r="C1245" s="3">
        <v>74</v>
      </c>
      <c r="D1245" s="4">
        <v>1</v>
      </c>
    </row>
    <row r="1246" hidden="1" spans="1:4">
      <c r="A1246" s="2">
        <v>42885.6875</v>
      </c>
      <c r="B1246" s="3">
        <v>108.333333333333</v>
      </c>
      <c r="C1246" s="3">
        <v>74</v>
      </c>
      <c r="D1246" s="4">
        <v>0</v>
      </c>
    </row>
    <row r="1247" hidden="1" spans="1:4">
      <c r="A1247" s="2">
        <v>42885.7083333333</v>
      </c>
      <c r="B1247" s="3">
        <v>116</v>
      </c>
      <c r="C1247" s="3">
        <v>78</v>
      </c>
      <c r="D1247" s="4">
        <v>0</v>
      </c>
    </row>
    <row r="1248" hidden="1" spans="1:4">
      <c r="A1248" s="2">
        <v>42885.7291666667</v>
      </c>
      <c r="B1248" s="3">
        <v>112.333333333333</v>
      </c>
      <c r="C1248" s="3">
        <v>78</v>
      </c>
      <c r="D1248" s="4">
        <v>0</v>
      </c>
    </row>
    <row r="1249" hidden="1" spans="1:4">
      <c r="A1249" s="2">
        <v>42885.75</v>
      </c>
      <c r="B1249" s="3">
        <v>109.833333333333</v>
      </c>
      <c r="C1249" s="3">
        <v>78</v>
      </c>
      <c r="D1249" s="4">
        <v>0</v>
      </c>
    </row>
    <row r="1250" hidden="1" spans="1:4">
      <c r="A1250" s="2">
        <v>42885.7708333333</v>
      </c>
      <c r="B1250" s="3">
        <v>105.666666666667</v>
      </c>
      <c r="C1250" s="3">
        <v>78</v>
      </c>
      <c r="D1250" s="4">
        <v>0</v>
      </c>
    </row>
    <row r="1251" hidden="1" spans="1:4">
      <c r="A1251" s="2">
        <v>42885.7916666667</v>
      </c>
      <c r="B1251" s="3">
        <v>123.833333333333</v>
      </c>
      <c r="C1251" s="3">
        <v>91</v>
      </c>
      <c r="D1251" s="4">
        <v>0</v>
      </c>
    </row>
    <row r="1252" hidden="1" spans="1:4">
      <c r="A1252" s="2">
        <v>42885.8125</v>
      </c>
      <c r="B1252" s="3">
        <v>129.5</v>
      </c>
      <c r="C1252" s="3">
        <v>91</v>
      </c>
      <c r="D1252" s="4">
        <v>0</v>
      </c>
    </row>
    <row r="1253" hidden="1" spans="1:4">
      <c r="A1253" s="2">
        <v>42885.8333333333</v>
      </c>
      <c r="B1253" s="3">
        <v>133.166666666667</v>
      </c>
      <c r="C1253" s="3">
        <v>91</v>
      </c>
      <c r="D1253" s="4">
        <v>0</v>
      </c>
    </row>
    <row r="1254" hidden="1" spans="1:4">
      <c r="A1254" s="2">
        <v>42885.8541666667</v>
      </c>
      <c r="B1254" s="3">
        <v>128</v>
      </c>
      <c r="C1254" s="3">
        <v>91</v>
      </c>
      <c r="D1254" s="4">
        <v>0</v>
      </c>
    </row>
    <row r="1255" hidden="1" spans="1:4">
      <c r="A1255" s="2">
        <v>42885.875</v>
      </c>
      <c r="B1255" s="3">
        <v>123.333333333333</v>
      </c>
      <c r="C1255" s="3">
        <v>112</v>
      </c>
      <c r="D1255" s="4">
        <v>1</v>
      </c>
    </row>
    <row r="1256" hidden="1" spans="1:4">
      <c r="A1256" s="2">
        <v>42885.8958333333</v>
      </c>
      <c r="B1256" s="3">
        <v>100</v>
      </c>
      <c r="C1256" s="3">
        <v>112</v>
      </c>
      <c r="D1256" s="4">
        <v>0</v>
      </c>
    </row>
    <row r="1257" hidden="1" spans="1:4">
      <c r="A1257" s="2">
        <v>42885.9166666667</v>
      </c>
      <c r="B1257" s="3">
        <v>91.6666666666667</v>
      </c>
      <c r="C1257" s="3">
        <v>112</v>
      </c>
      <c r="D1257" s="4">
        <v>0</v>
      </c>
    </row>
    <row r="1258" hidden="1" spans="1:4">
      <c r="A1258" s="2">
        <v>42885.9375</v>
      </c>
      <c r="B1258" s="3">
        <v>82.8333333333333</v>
      </c>
      <c r="C1258" s="3">
        <v>112</v>
      </c>
      <c r="D1258" s="4">
        <v>1</v>
      </c>
    </row>
    <row r="1259" hidden="1" spans="1:4">
      <c r="A1259" s="2">
        <v>42885.9583333333</v>
      </c>
      <c r="B1259" s="3">
        <v>98.6666666666667</v>
      </c>
      <c r="C1259" s="3">
        <v>98</v>
      </c>
      <c r="D1259" s="4">
        <v>1</v>
      </c>
    </row>
    <row r="1260" hidden="1" spans="1:4">
      <c r="A1260" s="2">
        <v>42885.9791666667</v>
      </c>
      <c r="B1260" s="3">
        <v>89.5</v>
      </c>
      <c r="C1260" s="3">
        <v>98</v>
      </c>
      <c r="D1260" s="4">
        <v>0</v>
      </c>
    </row>
    <row r="1261" hidden="1" spans="1:4">
      <c r="A1261" s="2">
        <v>42886</v>
      </c>
      <c r="B1261" s="3">
        <v>84.1666666666667</v>
      </c>
      <c r="C1261" s="3">
        <v>98</v>
      </c>
      <c r="D1261" s="4">
        <v>0</v>
      </c>
    </row>
    <row r="1262" hidden="1" spans="1:4">
      <c r="A1262" s="2">
        <v>42886.0208333333</v>
      </c>
      <c r="B1262" s="3">
        <v>84</v>
      </c>
      <c r="C1262" s="3">
        <v>98</v>
      </c>
      <c r="D1262" s="4">
        <v>0</v>
      </c>
    </row>
    <row r="1263" hidden="1" spans="1:4">
      <c r="A1263" s="2">
        <v>42886.0416666667</v>
      </c>
      <c r="B1263" s="3">
        <v>79.1666666666667</v>
      </c>
      <c r="C1263" s="3">
        <v>83</v>
      </c>
      <c r="D1263" s="4">
        <v>1</v>
      </c>
    </row>
    <row r="1264" hidden="1" spans="1:4">
      <c r="A1264" s="2">
        <v>42886.0625</v>
      </c>
      <c r="B1264" s="3">
        <v>108.833333333333</v>
      </c>
      <c r="C1264" s="3">
        <v>83</v>
      </c>
      <c r="D1264" s="4">
        <v>0</v>
      </c>
    </row>
    <row r="1265" hidden="1" spans="1:4">
      <c r="A1265" s="2">
        <v>42886.0833333333</v>
      </c>
      <c r="B1265" s="3">
        <v>131</v>
      </c>
      <c r="C1265" s="3">
        <v>83</v>
      </c>
      <c r="D1265" s="4">
        <v>0</v>
      </c>
    </row>
    <row r="1266" hidden="1" spans="1:4">
      <c r="A1266" s="2">
        <v>42886.1041666667</v>
      </c>
      <c r="B1266" s="3">
        <v>149.666666666667</v>
      </c>
      <c r="C1266" s="3">
        <v>83</v>
      </c>
      <c r="D1266" s="4">
        <v>0</v>
      </c>
    </row>
    <row r="1267" hidden="1" spans="1:4">
      <c r="A1267" s="2">
        <v>42886.125</v>
      </c>
      <c r="B1267" s="3">
        <v>172</v>
      </c>
      <c r="C1267" s="3">
        <v>91</v>
      </c>
      <c r="D1267" s="4">
        <v>0</v>
      </c>
    </row>
    <row r="1268" hidden="1" spans="1:4">
      <c r="A1268" s="2">
        <v>42886.1458333333</v>
      </c>
      <c r="B1268" s="3">
        <v>177.166666666667</v>
      </c>
      <c r="C1268" s="3">
        <v>105.333333333333</v>
      </c>
      <c r="D1268" s="4">
        <v>0</v>
      </c>
    </row>
    <row r="1269" hidden="1" spans="1:4">
      <c r="A1269" s="2">
        <v>42886.1666666667</v>
      </c>
      <c r="B1269" s="3">
        <v>204.5</v>
      </c>
      <c r="C1269" s="3">
        <v>119.833333333333</v>
      </c>
      <c r="D1269" s="4">
        <v>1</v>
      </c>
    </row>
    <row r="1270" hidden="1" spans="1:4">
      <c r="A1270" s="2">
        <v>42886.1875</v>
      </c>
      <c r="B1270" s="3">
        <v>174</v>
      </c>
      <c r="C1270" s="3">
        <v>134.166666666667</v>
      </c>
      <c r="D1270" s="4">
        <v>0</v>
      </c>
    </row>
    <row r="1271" hidden="1" spans="1:4">
      <c r="A1271" s="2">
        <v>42886.2083333333</v>
      </c>
      <c r="B1271" s="3">
        <v>212</v>
      </c>
      <c r="C1271" s="3">
        <v>143</v>
      </c>
      <c r="D1271" s="4">
        <v>1</v>
      </c>
    </row>
    <row r="1272" hidden="1" spans="1:4">
      <c r="A1272" s="2">
        <v>42886.2291666667</v>
      </c>
      <c r="B1272" s="3">
        <v>186.666666666667</v>
      </c>
      <c r="C1272" s="3">
        <v>143</v>
      </c>
      <c r="D1272" s="4">
        <v>0</v>
      </c>
    </row>
    <row r="1273" hidden="1" spans="1:4">
      <c r="A1273" s="2">
        <v>42886.25</v>
      </c>
      <c r="B1273" s="3">
        <v>214.166666666667</v>
      </c>
      <c r="C1273" s="3">
        <v>143</v>
      </c>
      <c r="D1273" s="4">
        <v>0</v>
      </c>
    </row>
    <row r="1274" hidden="1" spans="1:4">
      <c r="A1274" s="2">
        <v>42886.2708333333</v>
      </c>
      <c r="B1274" s="3">
        <v>278.333333333333</v>
      </c>
      <c r="C1274" s="3">
        <v>143</v>
      </c>
      <c r="D1274" s="4">
        <v>1</v>
      </c>
    </row>
    <row r="1275" hidden="1" spans="1:4">
      <c r="A1275" s="2">
        <v>42886.2916666667</v>
      </c>
      <c r="B1275" s="3">
        <v>196.666666666667</v>
      </c>
      <c r="C1275" s="3">
        <v>144</v>
      </c>
      <c r="D1275" s="4">
        <v>0</v>
      </c>
    </row>
    <row r="1276" hidden="1" spans="1:4">
      <c r="A1276" s="2">
        <v>42886.3125</v>
      </c>
      <c r="B1276" s="3">
        <v>190.5</v>
      </c>
      <c r="C1276" s="3">
        <v>144</v>
      </c>
      <c r="D1276" s="4">
        <v>1</v>
      </c>
    </row>
    <row r="1277" hidden="1" spans="1:4">
      <c r="A1277" s="2">
        <v>42886.3333333333</v>
      </c>
      <c r="B1277" s="3">
        <v>141.166666666667</v>
      </c>
      <c r="C1277" s="3">
        <v>144</v>
      </c>
      <c r="D1277" s="4">
        <v>2</v>
      </c>
    </row>
    <row r="1278" hidden="1" spans="1:4">
      <c r="A1278" s="2">
        <v>42886.3541666667</v>
      </c>
      <c r="B1278" s="3">
        <v>107.833333333333</v>
      </c>
      <c r="C1278" s="3">
        <v>144</v>
      </c>
      <c r="D1278" s="4">
        <v>0</v>
      </c>
    </row>
    <row r="1279" hidden="1" spans="1:4">
      <c r="A1279" s="2">
        <v>42886.375</v>
      </c>
      <c r="B1279" s="3">
        <v>102.833333333333</v>
      </c>
      <c r="C1279" s="3">
        <v>153</v>
      </c>
      <c r="D1279" s="4">
        <v>0</v>
      </c>
    </row>
    <row r="1280" hidden="1" spans="1:4">
      <c r="A1280" s="2">
        <v>42886.3958333333</v>
      </c>
      <c r="B1280" s="3">
        <v>95.6666666666667</v>
      </c>
      <c r="C1280" s="3">
        <v>153</v>
      </c>
      <c r="D1280" s="4">
        <v>2</v>
      </c>
    </row>
    <row r="1281" hidden="1" spans="1:4">
      <c r="A1281" s="2">
        <v>42886.4166666667</v>
      </c>
      <c r="B1281" s="3">
        <v>74.3333333333333</v>
      </c>
      <c r="C1281" s="3">
        <v>153</v>
      </c>
      <c r="D1281" s="4">
        <v>2</v>
      </c>
    </row>
    <row r="1282" hidden="1" spans="1:4">
      <c r="A1282" s="2">
        <v>42886.4375</v>
      </c>
      <c r="B1282" s="3">
        <v>37.3333333333333</v>
      </c>
      <c r="C1282" s="3">
        <v>153</v>
      </c>
      <c r="D1282" s="4">
        <v>0</v>
      </c>
    </row>
    <row r="1283" hidden="1" spans="1:4">
      <c r="A1283" s="2">
        <v>42886.4583333333</v>
      </c>
      <c r="B1283" s="3">
        <v>36.1666666666667</v>
      </c>
      <c r="C1283" s="3">
        <v>66</v>
      </c>
      <c r="D1283" s="4">
        <v>0</v>
      </c>
    </row>
    <row r="1284" hidden="1" spans="1:4">
      <c r="A1284" s="2">
        <v>42886.4791666667</v>
      </c>
      <c r="B1284" s="3">
        <v>28.6666666666667</v>
      </c>
      <c r="C1284" s="3">
        <v>66</v>
      </c>
      <c r="D1284" s="4">
        <v>0</v>
      </c>
    </row>
    <row r="1285" hidden="1" spans="1:4">
      <c r="A1285" s="2">
        <v>42886.5</v>
      </c>
      <c r="B1285" s="3">
        <v>26.6666666666667</v>
      </c>
      <c r="C1285" s="3">
        <v>66</v>
      </c>
      <c r="D1285" s="4">
        <v>0</v>
      </c>
    </row>
    <row r="1286" hidden="1" spans="1:4">
      <c r="A1286" s="2">
        <v>42886.5208333333</v>
      </c>
      <c r="B1286" s="3">
        <v>20.5</v>
      </c>
      <c r="C1286" s="3">
        <v>66</v>
      </c>
      <c r="D1286" s="4">
        <v>0</v>
      </c>
    </row>
    <row r="1287" hidden="1" spans="1:4">
      <c r="A1287" s="2">
        <v>42886.5416666667</v>
      </c>
      <c r="B1287" s="3">
        <v>14.5</v>
      </c>
      <c r="C1287" s="3">
        <v>36</v>
      </c>
      <c r="D1287" s="4">
        <v>0</v>
      </c>
    </row>
    <row r="1288" hidden="1" spans="1:4">
      <c r="A1288" s="2">
        <v>42886.5625</v>
      </c>
      <c r="B1288" s="3">
        <v>14.5</v>
      </c>
      <c r="C1288" s="3">
        <v>36</v>
      </c>
      <c r="D1288" s="4">
        <v>2</v>
      </c>
    </row>
    <row r="1289" hidden="1" spans="1:4">
      <c r="A1289" s="2">
        <v>42886.5833333333</v>
      </c>
      <c r="B1289" s="3">
        <v>10</v>
      </c>
      <c r="C1289" s="3">
        <v>36</v>
      </c>
      <c r="D1289" s="4">
        <v>0</v>
      </c>
    </row>
    <row r="1290" hidden="1" spans="1:4">
      <c r="A1290" s="2">
        <v>42886.6041666667</v>
      </c>
      <c r="B1290" s="3">
        <v>7.83333333333333</v>
      </c>
      <c r="C1290" s="3">
        <v>36</v>
      </c>
      <c r="D1290" s="4">
        <v>0</v>
      </c>
    </row>
    <row r="1291" hidden="1" spans="1:4">
      <c r="A1291" s="2">
        <v>42886.625</v>
      </c>
      <c r="B1291" s="3">
        <v>8.33333333333333</v>
      </c>
      <c r="C1291" s="3">
        <v>24</v>
      </c>
      <c r="D1291" s="4">
        <v>0</v>
      </c>
    </row>
    <row r="1292" hidden="1" spans="1:4">
      <c r="A1292" s="2">
        <v>42886.6458333333</v>
      </c>
      <c r="B1292" s="3">
        <v>9.16666666666667</v>
      </c>
      <c r="C1292" s="3">
        <v>24</v>
      </c>
      <c r="D1292" s="4">
        <v>0</v>
      </c>
    </row>
    <row r="1293" hidden="1" spans="1:4">
      <c r="A1293" s="2">
        <v>42886.6666666667</v>
      </c>
      <c r="B1293" s="3">
        <v>10.8333333333333</v>
      </c>
      <c r="C1293" s="3">
        <v>24</v>
      </c>
      <c r="D1293" s="4">
        <v>0</v>
      </c>
    </row>
    <row r="1294" hidden="1" spans="1:4">
      <c r="A1294" s="2">
        <v>42886.6875</v>
      </c>
      <c r="B1294" s="3">
        <v>13.5</v>
      </c>
      <c r="C1294" s="3">
        <v>24</v>
      </c>
      <c r="D1294" s="4">
        <v>0</v>
      </c>
    </row>
    <row r="1295" hidden="1" spans="1:4">
      <c r="A1295" s="2">
        <v>42886.7083333333</v>
      </c>
      <c r="B1295" s="3">
        <v>13</v>
      </c>
      <c r="C1295" s="3">
        <v>35</v>
      </c>
      <c r="D1295" s="4">
        <v>0</v>
      </c>
    </row>
    <row r="1296" hidden="1" spans="1:4">
      <c r="A1296" s="2">
        <v>42886.7291666667</v>
      </c>
      <c r="B1296" s="3">
        <v>12.6666666666667</v>
      </c>
      <c r="C1296" s="3">
        <v>35</v>
      </c>
      <c r="D1296" s="4">
        <v>0</v>
      </c>
    </row>
    <row r="1297" hidden="1" spans="1:4">
      <c r="A1297" s="2">
        <v>42886.75</v>
      </c>
      <c r="B1297" s="3">
        <v>13.6666666666667</v>
      </c>
      <c r="C1297" s="3">
        <v>35</v>
      </c>
      <c r="D1297" s="4">
        <v>1</v>
      </c>
    </row>
    <row r="1298" hidden="1" spans="1:4">
      <c r="A1298" s="2">
        <v>42886.7708333333</v>
      </c>
      <c r="B1298" s="3">
        <v>22.6666666666667</v>
      </c>
      <c r="C1298" s="3">
        <v>35</v>
      </c>
      <c r="D1298" s="4">
        <v>0</v>
      </c>
    </row>
    <row r="1299" hidden="1" spans="1:4">
      <c r="A1299" s="2">
        <v>42886.7916666667</v>
      </c>
      <c r="B1299" s="3">
        <v>18.8333333333333</v>
      </c>
      <c r="C1299" s="3">
        <v>16</v>
      </c>
      <c r="D1299" s="4">
        <v>0</v>
      </c>
    </row>
    <row r="1300" hidden="1" spans="1:4">
      <c r="A1300" s="2">
        <v>42886.8125</v>
      </c>
      <c r="B1300" s="3">
        <v>22.6666666666667</v>
      </c>
      <c r="C1300" s="3">
        <v>16</v>
      </c>
      <c r="D1300" s="4">
        <v>0</v>
      </c>
    </row>
    <row r="1301" hidden="1" spans="1:4">
      <c r="A1301" s="2">
        <v>42886.8333333333</v>
      </c>
      <c r="B1301" s="3">
        <v>27.8333333333333</v>
      </c>
      <c r="C1301" s="3">
        <v>16</v>
      </c>
      <c r="D1301" s="4">
        <v>0</v>
      </c>
    </row>
    <row r="1302" hidden="1" spans="1:4">
      <c r="A1302" s="2">
        <v>42886.8541666667</v>
      </c>
      <c r="B1302" s="3">
        <v>26.3333333333333</v>
      </c>
      <c r="C1302" s="3">
        <v>16</v>
      </c>
      <c r="D1302" s="4">
        <v>0</v>
      </c>
    </row>
    <row r="1303" hidden="1" spans="1:4">
      <c r="A1303" s="2">
        <v>42886.875</v>
      </c>
      <c r="B1303" s="3">
        <v>33</v>
      </c>
      <c r="C1303" s="3">
        <v>31</v>
      </c>
      <c r="D1303" s="4">
        <v>0</v>
      </c>
    </row>
    <row r="1304" hidden="1" spans="1:4">
      <c r="A1304" s="2">
        <v>42886.8958333333</v>
      </c>
      <c r="B1304" s="3">
        <v>87.8333333333333</v>
      </c>
      <c r="C1304" s="3">
        <v>31</v>
      </c>
      <c r="D1304" s="4">
        <v>1</v>
      </c>
    </row>
    <row r="1305" hidden="1" spans="1:4">
      <c r="A1305" s="2">
        <v>42886.9166666667</v>
      </c>
      <c r="B1305" s="3">
        <v>69.6666666666667</v>
      </c>
      <c r="C1305" s="3">
        <v>31</v>
      </c>
      <c r="D1305" s="4">
        <v>1</v>
      </c>
    </row>
    <row r="1306" hidden="1" spans="1:4">
      <c r="A1306" s="2">
        <v>42886.9375</v>
      </c>
      <c r="B1306" s="3">
        <v>53</v>
      </c>
      <c r="C1306" s="3">
        <v>31</v>
      </c>
      <c r="D1306" s="4">
        <v>1</v>
      </c>
    </row>
    <row r="1307" hidden="1" spans="1:4">
      <c r="A1307" s="2">
        <v>42886.9583333333</v>
      </c>
      <c r="B1307" s="3">
        <v>44</v>
      </c>
      <c r="C1307" s="3">
        <v>58</v>
      </c>
      <c r="D1307" s="4">
        <v>1</v>
      </c>
    </row>
    <row r="1308" hidden="1" spans="1:4">
      <c r="A1308" s="2">
        <v>42886.9791666667</v>
      </c>
      <c r="B1308" s="3">
        <v>49.8333333333333</v>
      </c>
      <c r="C1308" s="3">
        <v>58</v>
      </c>
      <c r="D1308" s="4">
        <v>1</v>
      </c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9">
      <c r="A1044756"/>
      <c r="B1044756"/>
      <c r="C1044756"/>
      <c r="H1044756"/>
      <c r="I1044756"/>
    </row>
    <row r="1044757" spans="1:9">
      <c r="A1044757"/>
      <c r="B1044757"/>
      <c r="C1044757"/>
      <c r="H1044757"/>
      <c r="I1044757"/>
    </row>
    <row r="1044758" spans="1:9">
      <c r="A1044758"/>
      <c r="B1044758"/>
      <c r="C1044758"/>
      <c r="H1044758"/>
      <c r="I1044758"/>
    </row>
    <row r="1044759" spans="1:9">
      <c r="A1044759"/>
      <c r="B1044759"/>
      <c r="C1044759"/>
      <c r="H1044759"/>
      <c r="I1044759"/>
    </row>
    <row r="1044760" spans="1:9">
      <c r="A1044760"/>
      <c r="B1044760"/>
      <c r="C1044760"/>
      <c r="H1044760"/>
      <c r="I1044760"/>
    </row>
    <row r="1044761" spans="1:9">
      <c r="A1044761"/>
      <c r="B1044761"/>
      <c r="C1044761"/>
      <c r="H1044761"/>
      <c r="I1044761"/>
    </row>
    <row r="1044762" spans="1:9">
      <c r="A1044762"/>
      <c r="B1044762"/>
      <c r="C1044762"/>
      <c r="H1044762"/>
      <c r="I1044762"/>
    </row>
    <row r="1044763" spans="1:9">
      <c r="A1044763"/>
      <c r="B1044763"/>
      <c r="C1044763"/>
      <c r="H1044763"/>
      <c r="I1044763"/>
    </row>
    <row r="1044764" spans="1:9">
      <c r="A1044764"/>
      <c r="B1044764"/>
      <c r="C1044764"/>
      <c r="H1044764"/>
      <c r="I1044764"/>
    </row>
    <row r="1044765" spans="1:9">
      <c r="A1044765"/>
      <c r="B1044765"/>
      <c r="C1044765"/>
      <c r="H1044765"/>
      <c r="I1044765"/>
    </row>
    <row r="1044766" spans="1:9">
      <c r="A1044766"/>
      <c r="B1044766"/>
      <c r="C1044766"/>
      <c r="H1044766"/>
      <c r="I1044766"/>
    </row>
    <row r="1044767" spans="1:9">
      <c r="A1044767"/>
      <c r="B1044767"/>
      <c r="C1044767"/>
      <c r="H1044767"/>
      <c r="I1044767"/>
    </row>
    <row r="1044768" spans="1:9">
      <c r="A1044768"/>
      <c r="B1044768"/>
      <c r="C1044768"/>
      <c r="H1044768"/>
      <c r="I1044768"/>
    </row>
    <row r="1044769" spans="1:9">
      <c r="A1044769"/>
      <c r="B1044769"/>
      <c r="C1044769"/>
      <c r="H1044769"/>
      <c r="I1044769"/>
    </row>
    <row r="1044770" spans="1:9">
      <c r="A1044770"/>
      <c r="B1044770"/>
      <c r="C1044770"/>
      <c r="H1044770"/>
      <c r="I1044770"/>
    </row>
    <row r="1044771" spans="1:9">
      <c r="A1044771"/>
      <c r="B1044771"/>
      <c r="C1044771"/>
      <c r="H1044771"/>
      <c r="I1044771"/>
    </row>
    <row r="1044772" spans="1:9">
      <c r="A1044772"/>
      <c r="B1044772"/>
      <c r="C1044772"/>
      <c r="H1044772"/>
      <c r="I1044772"/>
    </row>
    <row r="1044773" spans="1:9">
      <c r="A1044773"/>
      <c r="B1044773"/>
      <c r="C1044773"/>
      <c r="H1044773"/>
      <c r="I1044773"/>
    </row>
    <row r="1044774" spans="1:9">
      <c r="A1044774"/>
      <c r="B1044774"/>
      <c r="C1044774"/>
      <c r="H1044774"/>
      <c r="I1044774"/>
    </row>
    <row r="1044775" spans="1:9">
      <c r="A1044775"/>
      <c r="B1044775"/>
      <c r="C1044775"/>
      <c r="H1044775"/>
      <c r="I1044775"/>
    </row>
    <row r="1044776" spans="1:9">
      <c r="A1044776"/>
      <c r="B1044776"/>
      <c r="C1044776"/>
      <c r="H1044776"/>
      <c r="I1044776"/>
    </row>
    <row r="1044777" spans="1:9">
      <c r="A1044777"/>
      <c r="B1044777"/>
      <c r="C1044777"/>
      <c r="H1044777"/>
      <c r="I1044777"/>
    </row>
    <row r="1044778" spans="1:9">
      <c r="A1044778"/>
      <c r="B1044778"/>
      <c r="C1044778"/>
      <c r="H1044778"/>
      <c r="I1044778"/>
    </row>
    <row r="1044779" spans="1:9">
      <c r="A1044779"/>
      <c r="B1044779"/>
      <c r="C1044779"/>
      <c r="H1044779"/>
      <c r="I1044779"/>
    </row>
    <row r="1044780" spans="1:9">
      <c r="A1044780"/>
      <c r="B1044780"/>
      <c r="C1044780"/>
      <c r="H1044780"/>
      <c r="I1044780"/>
    </row>
    <row r="1044781" spans="1:9">
      <c r="A1044781"/>
      <c r="B1044781"/>
      <c r="C1044781"/>
      <c r="H1044781"/>
      <c r="I1044781"/>
    </row>
    <row r="1044782" spans="1:9">
      <c r="A1044782"/>
      <c r="B1044782"/>
      <c r="C1044782"/>
      <c r="H1044782"/>
      <c r="I1044782"/>
    </row>
    <row r="1044783" spans="1:9">
      <c r="A1044783"/>
      <c r="B1044783"/>
      <c r="C1044783"/>
      <c r="H1044783"/>
      <c r="I1044783"/>
    </row>
    <row r="1044784" spans="1:9">
      <c r="A1044784"/>
      <c r="B1044784"/>
      <c r="C1044784"/>
      <c r="H1044784"/>
      <c r="I1044784"/>
    </row>
    <row r="1044785" spans="1:9">
      <c r="A1044785"/>
      <c r="B1044785"/>
      <c r="C1044785"/>
      <c r="H1044785"/>
      <c r="I1044785"/>
    </row>
    <row r="1044786" spans="1:9">
      <c r="A1044786"/>
      <c r="B1044786"/>
      <c r="C1044786"/>
      <c r="H1044786"/>
      <c r="I1044786"/>
    </row>
    <row r="1044787" spans="1:9">
      <c r="A1044787"/>
      <c r="B1044787"/>
      <c r="C1044787"/>
      <c r="H1044787"/>
      <c r="I1044787"/>
    </row>
    <row r="1044788" spans="1:9">
      <c r="A1044788"/>
      <c r="B1044788"/>
      <c r="C1044788"/>
      <c r="H1044788"/>
      <c r="I1044788"/>
    </row>
    <row r="1044789" spans="1:9">
      <c r="A1044789"/>
      <c r="B1044789"/>
      <c r="C1044789"/>
      <c r="H1044789"/>
      <c r="I1044789"/>
    </row>
    <row r="1044790" spans="1:9">
      <c r="A1044790"/>
      <c r="B1044790"/>
      <c r="C1044790"/>
      <c r="H1044790"/>
      <c r="I1044790"/>
    </row>
    <row r="1044791" spans="1:9">
      <c r="A1044791"/>
      <c r="B1044791"/>
      <c r="C1044791"/>
      <c r="H1044791"/>
      <c r="I1044791"/>
    </row>
    <row r="1044792" spans="1:9">
      <c r="A1044792"/>
      <c r="B1044792"/>
      <c r="C1044792"/>
      <c r="H1044792"/>
      <c r="I1044792"/>
    </row>
    <row r="1044793" spans="1:9">
      <c r="A1044793"/>
      <c r="B1044793"/>
      <c r="C1044793"/>
      <c r="H1044793"/>
      <c r="I1044793"/>
    </row>
    <row r="1044794" spans="1:9">
      <c r="A1044794"/>
      <c r="B1044794"/>
      <c r="C1044794"/>
      <c r="H1044794"/>
      <c r="I1044794"/>
    </row>
    <row r="1044795" spans="1:9">
      <c r="A1044795"/>
      <c r="B1044795"/>
      <c r="C1044795"/>
      <c r="H1044795"/>
      <c r="I1044795"/>
    </row>
    <row r="1044796" spans="1:9">
      <c r="A1044796"/>
      <c r="B1044796"/>
      <c r="C1044796"/>
      <c r="H1044796"/>
      <c r="I1044796"/>
    </row>
    <row r="1044797" spans="1:9">
      <c r="A1044797"/>
      <c r="B1044797"/>
      <c r="C1044797"/>
      <c r="H1044797"/>
      <c r="I1044797"/>
    </row>
    <row r="1044798" spans="1:9">
      <c r="A1044798"/>
      <c r="B1044798"/>
      <c r="C1044798"/>
      <c r="H1044798"/>
      <c r="I1044798"/>
    </row>
    <row r="1044799" spans="1:9">
      <c r="A1044799"/>
      <c r="B1044799"/>
      <c r="C1044799"/>
      <c r="H1044799"/>
      <c r="I1044799"/>
    </row>
    <row r="1044800" spans="1:9">
      <c r="A1044800"/>
      <c r="B1044800"/>
      <c r="C1044800"/>
      <c r="H1044800"/>
      <c r="I1044800"/>
    </row>
    <row r="1044801" spans="1:9">
      <c r="A1044801"/>
      <c r="B1044801"/>
      <c r="C1044801"/>
      <c r="H1044801"/>
      <c r="I1044801"/>
    </row>
    <row r="1044802" spans="1:9">
      <c r="A1044802"/>
      <c r="B1044802"/>
      <c r="C1044802"/>
      <c r="H1044802"/>
      <c r="I1044802"/>
    </row>
    <row r="1044803" spans="1:9">
      <c r="A1044803"/>
      <c r="B1044803"/>
      <c r="C1044803"/>
      <c r="H1044803"/>
      <c r="I1044803"/>
    </row>
    <row r="1044804" spans="1:9">
      <c r="A1044804"/>
      <c r="B1044804"/>
      <c r="C1044804"/>
      <c r="H1044804"/>
      <c r="I1044804"/>
    </row>
    <row r="1044805" spans="1:9">
      <c r="A1044805"/>
      <c r="B1044805"/>
      <c r="C1044805"/>
      <c r="H1044805"/>
      <c r="I1044805"/>
    </row>
    <row r="1044806" spans="1:9">
      <c r="A1044806"/>
      <c r="B1044806"/>
      <c r="C1044806"/>
      <c r="H1044806"/>
      <c r="I1044806"/>
    </row>
    <row r="1044807" spans="1:9">
      <c r="A1044807"/>
      <c r="B1044807"/>
      <c r="C1044807"/>
      <c r="H1044807"/>
      <c r="I1044807"/>
    </row>
    <row r="1044808" spans="1:9">
      <c r="A1044808"/>
      <c r="B1044808"/>
      <c r="C1044808"/>
      <c r="H1044808"/>
      <c r="I1044808"/>
    </row>
    <row r="1044809" spans="1:9">
      <c r="A1044809"/>
      <c r="B1044809"/>
      <c r="C1044809"/>
      <c r="H1044809"/>
      <c r="I1044809"/>
    </row>
    <row r="1044810" spans="1:9">
      <c r="A1044810"/>
      <c r="B1044810"/>
      <c r="C1044810"/>
      <c r="H1044810"/>
      <c r="I1044810"/>
    </row>
    <row r="1044811" spans="1:9">
      <c r="A1044811"/>
      <c r="B1044811"/>
      <c r="C1044811"/>
      <c r="H1044811"/>
      <c r="I1044811"/>
    </row>
    <row r="1044812" spans="1:9">
      <c r="A1044812"/>
      <c r="B1044812"/>
      <c r="C1044812"/>
      <c r="H1044812"/>
      <c r="I1044812"/>
    </row>
    <row r="1044813" spans="1:9">
      <c r="A1044813"/>
      <c r="B1044813"/>
      <c r="C1044813"/>
      <c r="H1044813"/>
      <c r="I1044813"/>
    </row>
    <row r="1044814" spans="1:9">
      <c r="A1044814"/>
      <c r="B1044814"/>
      <c r="C1044814"/>
      <c r="H1044814"/>
      <c r="I1044814"/>
    </row>
    <row r="1044815" spans="1:9">
      <c r="A1044815"/>
      <c r="B1044815"/>
      <c r="C1044815"/>
      <c r="H1044815"/>
      <c r="I1044815"/>
    </row>
    <row r="1044816" spans="1:9">
      <c r="A1044816"/>
      <c r="B1044816"/>
      <c r="C1044816"/>
      <c r="H1044816"/>
      <c r="I1044816"/>
    </row>
    <row r="1044817" spans="1:9">
      <c r="A1044817"/>
      <c r="B1044817"/>
      <c r="C1044817"/>
      <c r="H1044817"/>
      <c r="I1044817"/>
    </row>
    <row r="1044818" spans="1:9">
      <c r="A1044818"/>
      <c r="B1044818"/>
      <c r="C1044818"/>
      <c r="H1044818"/>
      <c r="I1044818"/>
    </row>
    <row r="1044819" spans="1:9">
      <c r="A1044819"/>
      <c r="B1044819"/>
      <c r="C1044819"/>
      <c r="H1044819"/>
      <c r="I1044819"/>
    </row>
    <row r="1044820" spans="1:9">
      <c r="A1044820"/>
      <c r="B1044820"/>
      <c r="C1044820"/>
      <c r="H1044820"/>
      <c r="I1044820"/>
    </row>
    <row r="1044821" spans="1:9">
      <c r="A1044821"/>
      <c r="B1044821"/>
      <c r="C1044821"/>
      <c r="H1044821"/>
      <c r="I1044821"/>
    </row>
    <row r="1044822" spans="1:9">
      <c r="A1044822"/>
      <c r="B1044822"/>
      <c r="C1044822"/>
      <c r="H1044822"/>
      <c r="I1044822"/>
    </row>
    <row r="1044823" spans="1:9">
      <c r="A1044823"/>
      <c r="B1044823"/>
      <c r="C1044823"/>
      <c r="H1044823"/>
      <c r="I1044823"/>
    </row>
    <row r="1044824" spans="1:9">
      <c r="A1044824"/>
      <c r="B1044824"/>
      <c r="C1044824"/>
      <c r="H1044824"/>
      <c r="I1044824"/>
    </row>
    <row r="1044825" spans="1:9">
      <c r="A1044825"/>
      <c r="B1044825"/>
      <c r="C1044825"/>
      <c r="H1044825"/>
      <c r="I1044825"/>
    </row>
    <row r="1044826" spans="1:9">
      <c r="A1044826"/>
      <c r="B1044826"/>
      <c r="C1044826"/>
      <c r="H1044826"/>
      <c r="I1044826"/>
    </row>
    <row r="1044827" spans="1:9">
      <c r="A1044827"/>
      <c r="B1044827"/>
      <c r="C1044827"/>
      <c r="H1044827"/>
      <c r="I1044827"/>
    </row>
    <row r="1044828" spans="1:9">
      <c r="A1044828"/>
      <c r="B1044828"/>
      <c r="C1044828"/>
      <c r="H1044828"/>
      <c r="I1044828"/>
    </row>
    <row r="1044829" spans="1:9">
      <c r="A1044829"/>
      <c r="B1044829"/>
      <c r="C1044829"/>
      <c r="H1044829"/>
      <c r="I1044829"/>
    </row>
    <row r="1044830" spans="1:9">
      <c r="A1044830"/>
      <c r="B1044830"/>
      <c r="C1044830"/>
      <c r="H1044830"/>
      <c r="I1044830"/>
    </row>
    <row r="1044831" spans="1:9">
      <c r="A1044831"/>
      <c r="B1044831"/>
      <c r="C1044831"/>
      <c r="H1044831"/>
      <c r="I1044831"/>
    </row>
    <row r="1044832" spans="1:9">
      <c r="A1044832"/>
      <c r="B1044832"/>
      <c r="C1044832"/>
      <c r="H1044832"/>
      <c r="I1044832"/>
    </row>
    <row r="1044833" spans="1:9">
      <c r="A1044833"/>
      <c r="B1044833"/>
      <c r="C1044833"/>
      <c r="H1044833"/>
      <c r="I1044833"/>
    </row>
    <row r="1044834" spans="1:9">
      <c r="A1044834"/>
      <c r="B1044834"/>
      <c r="C1044834"/>
      <c r="H1044834"/>
      <c r="I1044834"/>
    </row>
    <row r="1044835" spans="1:9">
      <c r="A1044835"/>
      <c r="B1044835"/>
      <c r="C1044835"/>
      <c r="H1044835"/>
      <c r="I1044835"/>
    </row>
    <row r="1044836" spans="1:9">
      <c r="A1044836"/>
      <c r="B1044836"/>
      <c r="C1044836"/>
      <c r="H1044836"/>
      <c r="I1044836"/>
    </row>
    <row r="1044837" spans="1:9">
      <c r="A1044837"/>
      <c r="B1044837"/>
      <c r="C1044837"/>
      <c r="H1044837"/>
      <c r="I1044837"/>
    </row>
    <row r="1044838" spans="1:9">
      <c r="A1044838"/>
      <c r="B1044838"/>
      <c r="C1044838"/>
      <c r="H1044838"/>
      <c r="I1044838"/>
    </row>
    <row r="1044839" spans="1:9">
      <c r="A1044839"/>
      <c r="B1044839"/>
      <c r="C1044839"/>
      <c r="H1044839"/>
      <c r="I1044839"/>
    </row>
    <row r="1044840" spans="1:9">
      <c r="A1044840"/>
      <c r="B1044840"/>
      <c r="C1044840"/>
      <c r="H1044840"/>
      <c r="I1044840"/>
    </row>
    <row r="1044841" spans="1:9">
      <c r="A1044841"/>
      <c r="B1044841"/>
      <c r="C1044841"/>
      <c r="H1044841"/>
      <c r="I1044841"/>
    </row>
    <row r="1044842" spans="1:9">
      <c r="A1044842"/>
      <c r="B1044842"/>
      <c r="C1044842"/>
      <c r="H1044842"/>
      <c r="I1044842"/>
    </row>
    <row r="1044843" spans="1:9">
      <c r="A1044843"/>
      <c r="B1044843"/>
      <c r="C1044843"/>
      <c r="H1044843"/>
      <c r="I1044843"/>
    </row>
    <row r="1044844" spans="1:9">
      <c r="A1044844"/>
      <c r="B1044844"/>
      <c r="C1044844"/>
      <c r="H1044844"/>
      <c r="I1044844"/>
    </row>
    <row r="1044845" spans="1:9">
      <c r="A1044845"/>
      <c r="B1044845"/>
      <c r="C1044845"/>
      <c r="H1044845"/>
      <c r="I1044845"/>
    </row>
    <row r="1044846" spans="1:9">
      <c r="A1044846"/>
      <c r="B1044846"/>
      <c r="C1044846"/>
      <c r="H1044846"/>
      <c r="I1044846"/>
    </row>
    <row r="1044847" spans="1:9">
      <c r="A1044847"/>
      <c r="B1044847"/>
      <c r="C1044847"/>
      <c r="H1044847"/>
      <c r="I1044847"/>
    </row>
    <row r="1044848" spans="1:9">
      <c r="A1044848"/>
      <c r="B1044848"/>
      <c r="C1044848"/>
      <c r="H1044848"/>
      <c r="I1044848"/>
    </row>
    <row r="1044849" spans="1:9">
      <c r="A1044849"/>
      <c r="B1044849"/>
      <c r="C1044849"/>
      <c r="H1044849"/>
      <c r="I1044849"/>
    </row>
    <row r="1044850" spans="1:9">
      <c r="A1044850"/>
      <c r="B1044850"/>
      <c r="C1044850"/>
      <c r="H1044850"/>
      <c r="I1044850"/>
    </row>
    <row r="1044851" spans="1:9">
      <c r="A1044851"/>
      <c r="B1044851"/>
      <c r="C1044851"/>
      <c r="H1044851"/>
      <c r="I1044851"/>
    </row>
    <row r="1044852" spans="1:9">
      <c r="A1044852"/>
      <c r="B1044852"/>
      <c r="C1044852"/>
      <c r="H1044852"/>
      <c r="I1044852"/>
    </row>
    <row r="1044853" spans="1:9">
      <c r="A1044853"/>
      <c r="B1044853"/>
      <c r="C1044853"/>
      <c r="H1044853"/>
      <c r="I1044853"/>
    </row>
    <row r="1044854" spans="1:9">
      <c r="A1044854"/>
      <c r="B1044854"/>
      <c r="C1044854"/>
      <c r="H1044854"/>
      <c r="I1044854"/>
    </row>
    <row r="1044855" spans="1:9">
      <c r="A1044855"/>
      <c r="B1044855"/>
      <c r="C1044855"/>
      <c r="H1044855"/>
      <c r="I1044855"/>
    </row>
    <row r="1044856" spans="1:9">
      <c r="A1044856"/>
      <c r="B1044856"/>
      <c r="C1044856"/>
      <c r="H1044856"/>
      <c r="I1044856"/>
    </row>
    <row r="1044857" spans="1:9">
      <c r="A1044857"/>
      <c r="B1044857"/>
      <c r="C1044857"/>
      <c r="H1044857"/>
      <c r="I1044857"/>
    </row>
    <row r="1044858" spans="1:9">
      <c r="A1044858"/>
      <c r="B1044858"/>
      <c r="C1044858"/>
      <c r="H1044858"/>
      <c r="I1044858"/>
    </row>
    <row r="1044859" spans="1:9">
      <c r="A1044859"/>
      <c r="B1044859"/>
      <c r="C1044859"/>
      <c r="H1044859"/>
      <c r="I1044859"/>
    </row>
    <row r="1044860" spans="1:9">
      <c r="A1044860"/>
      <c r="B1044860"/>
      <c r="C1044860"/>
      <c r="H1044860"/>
      <c r="I1044860"/>
    </row>
    <row r="1044861" spans="1:9">
      <c r="A1044861"/>
      <c r="B1044861"/>
      <c r="C1044861"/>
      <c r="H1044861"/>
      <c r="I1044861"/>
    </row>
    <row r="1044862" spans="1:9">
      <c r="A1044862"/>
      <c r="B1044862"/>
      <c r="C1044862"/>
      <c r="H1044862"/>
      <c r="I1044862"/>
    </row>
    <row r="1044863" spans="1:9">
      <c r="A1044863"/>
      <c r="B1044863"/>
      <c r="C1044863"/>
      <c r="H1044863"/>
      <c r="I1044863"/>
    </row>
    <row r="1044864" spans="1:9">
      <c r="A1044864"/>
      <c r="B1044864"/>
      <c r="C1044864"/>
      <c r="H1044864"/>
      <c r="I1044864"/>
    </row>
    <row r="1044865" spans="1:9">
      <c r="A1044865"/>
      <c r="B1044865"/>
      <c r="C1044865"/>
      <c r="H1044865"/>
      <c r="I1044865"/>
    </row>
    <row r="1044866" spans="1:9">
      <c r="A1044866"/>
      <c r="B1044866"/>
      <c r="C1044866"/>
      <c r="H1044866"/>
      <c r="I1044866"/>
    </row>
    <row r="1044867" spans="1:9">
      <c r="A1044867"/>
      <c r="B1044867"/>
      <c r="C1044867"/>
      <c r="H1044867"/>
      <c r="I1044867"/>
    </row>
    <row r="1044868" spans="1:9">
      <c r="A1044868"/>
      <c r="B1044868"/>
      <c r="C1044868"/>
      <c r="H1044868"/>
      <c r="I1044868"/>
    </row>
    <row r="1044869" spans="1:9">
      <c r="A1044869"/>
      <c r="B1044869"/>
      <c r="C1044869"/>
      <c r="H1044869"/>
      <c r="I1044869"/>
    </row>
    <row r="1044870" spans="1:9">
      <c r="A1044870"/>
      <c r="B1044870"/>
      <c r="C1044870"/>
      <c r="H1044870"/>
      <c r="I1044870"/>
    </row>
    <row r="1044871" spans="1:9">
      <c r="A1044871"/>
      <c r="B1044871"/>
      <c r="C1044871"/>
      <c r="H1044871"/>
      <c r="I1044871"/>
    </row>
    <row r="1044872" spans="1:9">
      <c r="A1044872"/>
      <c r="B1044872"/>
      <c r="C1044872"/>
      <c r="H1044872"/>
      <c r="I1044872"/>
    </row>
    <row r="1044873" spans="1:9">
      <c r="A1044873"/>
      <c r="B1044873"/>
      <c r="C1044873"/>
      <c r="H1044873"/>
      <c r="I1044873"/>
    </row>
    <row r="1044874" spans="1:9">
      <c r="A1044874"/>
      <c r="B1044874"/>
      <c r="C1044874"/>
      <c r="H1044874"/>
      <c r="I1044874"/>
    </row>
    <row r="1044875" spans="1:9">
      <c r="A1044875"/>
      <c r="B1044875"/>
      <c r="C1044875"/>
      <c r="H1044875"/>
      <c r="I1044875"/>
    </row>
    <row r="1044876" spans="1:9">
      <c r="A1044876"/>
      <c r="B1044876"/>
      <c r="C1044876"/>
      <c r="H1044876"/>
      <c r="I1044876"/>
    </row>
    <row r="1044877" spans="1:9">
      <c r="A1044877"/>
      <c r="B1044877"/>
      <c r="C1044877"/>
      <c r="H1044877"/>
      <c r="I1044877"/>
    </row>
    <row r="1044878" spans="1:9">
      <c r="A1044878"/>
      <c r="B1044878"/>
      <c r="C1044878"/>
      <c r="H1044878"/>
      <c r="I1044878"/>
    </row>
    <row r="1044879" spans="1:9">
      <c r="A1044879"/>
      <c r="B1044879"/>
      <c r="C1044879"/>
      <c r="H1044879"/>
      <c r="I1044879"/>
    </row>
    <row r="1044880" spans="1:9">
      <c r="A1044880"/>
      <c r="B1044880"/>
      <c r="C1044880"/>
      <c r="H1044880"/>
      <c r="I1044880"/>
    </row>
    <row r="1044881" spans="1:9">
      <c r="A1044881"/>
      <c r="B1044881"/>
      <c r="C1044881"/>
      <c r="H1044881"/>
      <c r="I1044881"/>
    </row>
    <row r="1044882" spans="1:9">
      <c r="A1044882"/>
      <c r="B1044882"/>
      <c r="C1044882"/>
      <c r="H1044882"/>
      <c r="I1044882"/>
    </row>
    <row r="1044883" spans="1:9">
      <c r="A1044883"/>
      <c r="B1044883"/>
      <c r="C1044883"/>
      <c r="H1044883"/>
      <c r="I1044883"/>
    </row>
    <row r="1044884" spans="1:9">
      <c r="A1044884"/>
      <c r="B1044884"/>
      <c r="C1044884"/>
      <c r="H1044884"/>
      <c r="I1044884"/>
    </row>
    <row r="1044885" spans="1:9">
      <c r="A1044885"/>
      <c r="B1044885"/>
      <c r="C1044885"/>
      <c r="H1044885"/>
      <c r="I1044885"/>
    </row>
    <row r="1044886" spans="1:9">
      <c r="A1044886"/>
      <c r="B1044886"/>
      <c r="C1044886"/>
      <c r="H1044886"/>
      <c r="I1044886"/>
    </row>
    <row r="1044887" spans="1:9">
      <c r="A1044887"/>
      <c r="B1044887"/>
      <c r="C1044887"/>
      <c r="H1044887"/>
      <c r="I1044887"/>
    </row>
    <row r="1044888" spans="1:9">
      <c r="A1044888"/>
      <c r="B1044888"/>
      <c r="C1044888"/>
      <c r="H1044888"/>
      <c r="I1044888"/>
    </row>
    <row r="1044889" spans="1:9">
      <c r="A1044889"/>
      <c r="B1044889"/>
      <c r="C1044889"/>
      <c r="H1044889"/>
      <c r="I1044889"/>
    </row>
    <row r="1044890" spans="1:9">
      <c r="A1044890"/>
      <c r="B1044890"/>
      <c r="C1044890"/>
      <c r="H1044890"/>
      <c r="I1044890"/>
    </row>
    <row r="1044891" spans="1:9">
      <c r="A1044891"/>
      <c r="B1044891"/>
      <c r="C1044891"/>
      <c r="H1044891"/>
      <c r="I1044891"/>
    </row>
    <row r="1044892" spans="1:9">
      <c r="A1044892"/>
      <c r="B1044892"/>
      <c r="C1044892"/>
      <c r="H1044892"/>
      <c r="I1044892"/>
    </row>
    <row r="1044893" spans="1:9">
      <c r="A1044893"/>
      <c r="B1044893"/>
      <c r="C1044893"/>
      <c r="H1044893"/>
      <c r="I1044893"/>
    </row>
    <row r="1044894" spans="1:9">
      <c r="A1044894"/>
      <c r="B1044894"/>
      <c r="C1044894"/>
      <c r="H1044894"/>
      <c r="I1044894"/>
    </row>
    <row r="1044895" spans="1:9">
      <c r="A1044895"/>
      <c r="B1044895"/>
      <c r="C1044895"/>
      <c r="H1044895"/>
      <c r="I1044895"/>
    </row>
    <row r="1044896" spans="1:9">
      <c r="A1044896"/>
      <c r="B1044896"/>
      <c r="C1044896"/>
      <c r="H1044896"/>
      <c r="I1044896"/>
    </row>
    <row r="1044897" spans="1:9">
      <c r="A1044897"/>
      <c r="B1044897"/>
      <c r="C1044897"/>
      <c r="H1044897"/>
      <c r="I1044897"/>
    </row>
    <row r="1044898" spans="1:9">
      <c r="A1044898"/>
      <c r="B1044898"/>
      <c r="C1044898"/>
      <c r="H1044898"/>
      <c r="I1044898"/>
    </row>
    <row r="1044899" spans="1:9">
      <c r="A1044899"/>
      <c r="B1044899"/>
      <c r="C1044899"/>
      <c r="H1044899"/>
      <c r="I1044899"/>
    </row>
    <row r="1044900" spans="1:9">
      <c r="A1044900"/>
      <c r="B1044900"/>
      <c r="C1044900"/>
      <c r="H1044900"/>
      <c r="I1044900"/>
    </row>
    <row r="1044901" spans="1:9">
      <c r="A1044901"/>
      <c r="B1044901"/>
      <c r="C1044901"/>
      <c r="H1044901"/>
      <c r="I1044901"/>
    </row>
    <row r="1044902" spans="1:9">
      <c r="A1044902"/>
      <c r="B1044902"/>
      <c r="C1044902"/>
      <c r="H1044902"/>
      <c r="I1044902"/>
    </row>
    <row r="1044903" spans="1:9">
      <c r="A1044903"/>
      <c r="B1044903"/>
      <c r="C1044903"/>
      <c r="H1044903"/>
      <c r="I1044903"/>
    </row>
    <row r="1044904" spans="1:9">
      <c r="A1044904"/>
      <c r="B1044904"/>
      <c r="C1044904"/>
      <c r="H1044904"/>
      <c r="I1044904"/>
    </row>
    <row r="1044905" spans="1:9">
      <c r="A1044905"/>
      <c r="B1044905"/>
      <c r="C1044905"/>
      <c r="H1044905"/>
      <c r="I1044905"/>
    </row>
    <row r="1044906" spans="1:9">
      <c r="A1044906"/>
      <c r="B1044906"/>
      <c r="C1044906"/>
      <c r="H1044906"/>
      <c r="I1044906"/>
    </row>
    <row r="1044907" spans="1:9">
      <c r="A1044907"/>
      <c r="B1044907"/>
      <c r="C1044907"/>
      <c r="H1044907"/>
      <c r="I1044907"/>
    </row>
    <row r="1044908" spans="1:9">
      <c r="A1044908"/>
      <c r="B1044908"/>
      <c r="C1044908"/>
      <c r="H1044908"/>
      <c r="I1044908"/>
    </row>
    <row r="1044909" spans="1:9">
      <c r="A1044909"/>
      <c r="B1044909"/>
      <c r="C1044909"/>
      <c r="H1044909"/>
      <c r="I1044909"/>
    </row>
    <row r="1044910" spans="1:9">
      <c r="A1044910"/>
      <c r="B1044910"/>
      <c r="C1044910"/>
      <c r="H1044910"/>
      <c r="I1044910"/>
    </row>
    <row r="1044911" spans="1:9">
      <c r="A1044911"/>
      <c r="B1044911"/>
      <c r="C1044911"/>
      <c r="H1044911"/>
      <c r="I1044911"/>
    </row>
    <row r="1044912" spans="1:9">
      <c r="A1044912"/>
      <c r="B1044912"/>
      <c r="C1044912"/>
      <c r="H1044912"/>
      <c r="I1044912"/>
    </row>
    <row r="1044913" spans="1:9">
      <c r="A1044913"/>
      <c r="B1044913"/>
      <c r="C1044913"/>
      <c r="H1044913"/>
      <c r="I1044913"/>
    </row>
    <row r="1044914" spans="1:9">
      <c r="A1044914"/>
      <c r="B1044914"/>
      <c r="C1044914"/>
      <c r="H1044914"/>
      <c r="I1044914"/>
    </row>
    <row r="1044915" spans="1:9">
      <c r="A1044915"/>
      <c r="B1044915"/>
      <c r="C1044915"/>
      <c r="H1044915"/>
      <c r="I1044915"/>
    </row>
    <row r="1044916" spans="1:9">
      <c r="A1044916"/>
      <c r="B1044916"/>
      <c r="C1044916"/>
      <c r="H1044916"/>
      <c r="I1044916"/>
    </row>
    <row r="1044917" spans="1:9">
      <c r="A1044917"/>
      <c r="B1044917"/>
      <c r="C1044917"/>
      <c r="H1044917"/>
      <c r="I1044917"/>
    </row>
    <row r="1044918" spans="1:9">
      <c r="A1044918"/>
      <c r="B1044918"/>
      <c r="C1044918"/>
      <c r="H1044918"/>
      <c r="I1044918"/>
    </row>
    <row r="1044919" spans="1:9">
      <c r="A1044919"/>
      <c r="B1044919"/>
      <c r="C1044919"/>
      <c r="H1044919"/>
      <c r="I1044919"/>
    </row>
    <row r="1044920" spans="1:9">
      <c r="A1044920"/>
      <c r="B1044920"/>
      <c r="C1044920"/>
      <c r="H1044920"/>
      <c r="I1044920"/>
    </row>
    <row r="1044921" spans="1:9">
      <c r="A1044921"/>
      <c r="B1044921"/>
      <c r="C1044921"/>
      <c r="H1044921"/>
      <c r="I1044921"/>
    </row>
    <row r="1044922" spans="1:9">
      <c r="A1044922"/>
      <c r="B1044922"/>
      <c r="C1044922"/>
      <c r="H1044922"/>
      <c r="I1044922"/>
    </row>
    <row r="1044923" spans="1:9">
      <c r="A1044923"/>
      <c r="B1044923"/>
      <c r="C1044923"/>
      <c r="H1044923"/>
      <c r="I1044923"/>
    </row>
    <row r="1044924" spans="1:9">
      <c r="A1044924"/>
      <c r="B1044924"/>
      <c r="C1044924"/>
      <c r="H1044924"/>
      <c r="I1044924"/>
    </row>
    <row r="1044925" spans="1:9">
      <c r="A1044925"/>
      <c r="B1044925"/>
      <c r="C1044925"/>
      <c r="H1044925"/>
      <c r="I1044925"/>
    </row>
    <row r="1044926" spans="1:9">
      <c r="A1044926"/>
      <c r="B1044926"/>
      <c r="C1044926"/>
      <c r="H1044926"/>
      <c r="I1044926"/>
    </row>
    <row r="1044927" spans="1:9">
      <c r="A1044927"/>
      <c r="B1044927"/>
      <c r="C1044927"/>
      <c r="H1044927"/>
      <c r="I1044927"/>
    </row>
    <row r="1044928" spans="1:9">
      <c r="A1044928"/>
      <c r="B1044928"/>
      <c r="C1044928"/>
      <c r="H1044928"/>
      <c r="I1044928"/>
    </row>
    <row r="1044929" spans="1:9">
      <c r="A1044929"/>
      <c r="B1044929"/>
      <c r="C1044929"/>
      <c r="H1044929"/>
      <c r="I1044929"/>
    </row>
    <row r="1044930" spans="1:9">
      <c r="A1044930"/>
      <c r="B1044930"/>
      <c r="C1044930"/>
      <c r="H1044930"/>
      <c r="I1044930"/>
    </row>
    <row r="1044931" spans="1:9">
      <c r="A1044931"/>
      <c r="B1044931"/>
      <c r="C1044931"/>
      <c r="H1044931"/>
      <c r="I1044931"/>
    </row>
    <row r="1044932" spans="1:9">
      <c r="A1044932"/>
      <c r="B1044932"/>
      <c r="C1044932"/>
      <c r="H1044932"/>
      <c r="I1044932"/>
    </row>
    <row r="1044933" spans="1:9">
      <c r="A1044933"/>
      <c r="B1044933"/>
      <c r="C1044933"/>
      <c r="H1044933"/>
      <c r="I1044933"/>
    </row>
    <row r="1044934" spans="1:9">
      <c r="A1044934"/>
      <c r="B1044934"/>
      <c r="C1044934"/>
      <c r="H1044934"/>
      <c r="I1044934"/>
    </row>
    <row r="1044935" spans="1:9">
      <c r="A1044935"/>
      <c r="B1044935"/>
      <c r="C1044935"/>
      <c r="H1044935"/>
      <c r="I1044935"/>
    </row>
    <row r="1044936" spans="1:9">
      <c r="A1044936"/>
      <c r="B1044936"/>
      <c r="C1044936"/>
      <c r="H1044936"/>
      <c r="I1044936"/>
    </row>
    <row r="1044937" spans="1:9">
      <c r="A1044937"/>
      <c r="B1044937"/>
      <c r="C1044937"/>
      <c r="H1044937"/>
      <c r="I1044937"/>
    </row>
    <row r="1044938" spans="1:9">
      <c r="A1044938"/>
      <c r="B1044938"/>
      <c r="C1044938"/>
      <c r="H1044938"/>
      <c r="I1044938"/>
    </row>
    <row r="1044939" spans="1:9">
      <c r="A1044939"/>
      <c r="B1044939"/>
      <c r="C1044939"/>
      <c r="H1044939"/>
      <c r="I1044939"/>
    </row>
    <row r="1044940" spans="1:9">
      <c r="A1044940"/>
      <c r="B1044940"/>
      <c r="C1044940"/>
      <c r="H1044940"/>
      <c r="I1044940"/>
    </row>
    <row r="1044941" spans="1:9">
      <c r="A1044941"/>
      <c r="B1044941"/>
      <c r="C1044941"/>
      <c r="H1044941"/>
      <c r="I1044941"/>
    </row>
    <row r="1044942" spans="1:9">
      <c r="A1044942"/>
      <c r="B1044942"/>
      <c r="C1044942"/>
      <c r="H1044942"/>
      <c r="I1044942"/>
    </row>
    <row r="1044943" spans="1:9">
      <c r="A1044943"/>
      <c r="B1044943"/>
      <c r="C1044943"/>
      <c r="H1044943"/>
      <c r="I1044943"/>
    </row>
    <row r="1044944" spans="1:9">
      <c r="A1044944"/>
      <c r="B1044944"/>
      <c r="C1044944"/>
      <c r="H1044944"/>
      <c r="I1044944"/>
    </row>
    <row r="1044945" spans="1:9">
      <c r="A1044945"/>
      <c r="B1044945"/>
      <c r="C1044945"/>
      <c r="H1044945"/>
      <c r="I1044945"/>
    </row>
    <row r="1044946" spans="1:9">
      <c r="A1044946"/>
      <c r="B1044946"/>
      <c r="C1044946"/>
      <c r="H1044946"/>
      <c r="I1044946"/>
    </row>
    <row r="1044947" spans="1:9">
      <c r="A1044947"/>
      <c r="B1044947"/>
      <c r="C1044947"/>
      <c r="H1044947"/>
      <c r="I1044947"/>
    </row>
    <row r="1044948" spans="1:9">
      <c r="A1044948"/>
      <c r="B1044948"/>
      <c r="C1044948"/>
      <c r="H1044948"/>
      <c r="I1044948"/>
    </row>
    <row r="1044949" spans="1:9">
      <c r="A1044949"/>
      <c r="B1044949"/>
      <c r="C1044949"/>
      <c r="H1044949"/>
      <c r="I1044949"/>
    </row>
    <row r="1044950" spans="1:9">
      <c r="A1044950"/>
      <c r="B1044950"/>
      <c r="C1044950"/>
      <c r="H1044950"/>
      <c r="I1044950"/>
    </row>
    <row r="1044951" spans="1:9">
      <c r="A1044951"/>
      <c r="B1044951"/>
      <c r="C1044951"/>
      <c r="H1044951"/>
      <c r="I1044951"/>
    </row>
    <row r="1044952" spans="1:9">
      <c r="A1044952"/>
      <c r="B1044952"/>
      <c r="C1044952"/>
      <c r="H1044952"/>
      <c r="I1044952"/>
    </row>
    <row r="1044953" spans="1:9">
      <c r="A1044953"/>
      <c r="B1044953"/>
      <c r="C1044953"/>
      <c r="H1044953"/>
      <c r="I1044953"/>
    </row>
    <row r="1044954" spans="1:9">
      <c r="A1044954"/>
      <c r="B1044954"/>
      <c r="C1044954"/>
      <c r="H1044954"/>
      <c r="I1044954"/>
    </row>
    <row r="1044955" spans="1:9">
      <c r="A1044955"/>
      <c r="B1044955"/>
      <c r="C1044955"/>
      <c r="H1044955"/>
      <c r="I1044955"/>
    </row>
    <row r="1044956" spans="1:9">
      <c r="A1044956"/>
      <c r="B1044956"/>
      <c r="C1044956"/>
      <c r="H1044956"/>
      <c r="I1044956"/>
    </row>
    <row r="1044957" spans="1:9">
      <c r="A1044957"/>
      <c r="B1044957"/>
      <c r="C1044957"/>
      <c r="H1044957"/>
      <c r="I1044957"/>
    </row>
    <row r="1044958" spans="1:9">
      <c r="A1044958"/>
      <c r="B1044958"/>
      <c r="C1044958"/>
      <c r="H1044958"/>
      <c r="I1044958"/>
    </row>
    <row r="1044959" spans="1:9">
      <c r="A1044959"/>
      <c r="B1044959"/>
      <c r="C1044959"/>
      <c r="H1044959"/>
      <c r="I1044959"/>
    </row>
    <row r="1044960" spans="1:9">
      <c r="A1044960"/>
      <c r="B1044960"/>
      <c r="C1044960"/>
      <c r="H1044960"/>
      <c r="I1044960"/>
    </row>
    <row r="1044961" spans="1:9">
      <c r="A1044961"/>
      <c r="B1044961"/>
      <c r="C1044961"/>
      <c r="H1044961"/>
      <c r="I1044961"/>
    </row>
    <row r="1044962" spans="1:9">
      <c r="A1044962"/>
      <c r="B1044962"/>
      <c r="C1044962"/>
      <c r="H1044962"/>
      <c r="I1044962"/>
    </row>
    <row r="1044963" spans="1:9">
      <c r="A1044963"/>
      <c r="B1044963"/>
      <c r="C1044963"/>
      <c r="H1044963"/>
      <c r="I1044963"/>
    </row>
    <row r="1044964" spans="1:9">
      <c r="A1044964"/>
      <c r="B1044964"/>
      <c r="C1044964"/>
      <c r="H1044964"/>
      <c r="I1044964"/>
    </row>
    <row r="1044965" spans="1:9">
      <c r="A1044965"/>
      <c r="B1044965"/>
      <c r="C1044965"/>
      <c r="H1044965"/>
      <c r="I1044965"/>
    </row>
    <row r="1044966" spans="1:9">
      <c r="A1044966"/>
      <c r="B1044966"/>
      <c r="C1044966"/>
      <c r="H1044966"/>
      <c r="I1044966"/>
    </row>
    <row r="1044967" spans="1:9">
      <c r="A1044967"/>
      <c r="B1044967"/>
      <c r="C1044967"/>
      <c r="H1044967"/>
      <c r="I1044967"/>
    </row>
    <row r="1044968" spans="1:9">
      <c r="A1044968"/>
      <c r="B1044968"/>
      <c r="C1044968"/>
      <c r="H1044968"/>
      <c r="I1044968"/>
    </row>
    <row r="1044969" spans="1:9">
      <c r="A1044969"/>
      <c r="B1044969"/>
      <c r="C1044969"/>
      <c r="H1044969"/>
      <c r="I1044969"/>
    </row>
    <row r="1044970" spans="1:9">
      <c r="A1044970"/>
      <c r="B1044970"/>
      <c r="C1044970"/>
      <c r="H1044970"/>
      <c r="I1044970"/>
    </row>
    <row r="1044971" spans="1:9">
      <c r="A1044971"/>
      <c r="B1044971"/>
      <c r="C1044971"/>
      <c r="H1044971"/>
      <c r="I1044971"/>
    </row>
    <row r="1044972" spans="1:9">
      <c r="A1044972"/>
      <c r="B1044972"/>
      <c r="C1044972"/>
      <c r="H1044972"/>
      <c r="I1044972"/>
    </row>
    <row r="1044973" spans="1:9">
      <c r="A1044973"/>
      <c r="B1044973"/>
      <c r="C1044973"/>
      <c r="H1044973"/>
      <c r="I1044973"/>
    </row>
    <row r="1044974" spans="1:9">
      <c r="A1044974"/>
      <c r="B1044974"/>
      <c r="C1044974"/>
      <c r="H1044974"/>
      <c r="I1044974"/>
    </row>
    <row r="1044975" spans="1:9">
      <c r="A1044975"/>
      <c r="B1044975"/>
      <c r="C1044975"/>
      <c r="H1044975"/>
      <c r="I1044975"/>
    </row>
    <row r="1044976" spans="1:9">
      <c r="A1044976"/>
      <c r="B1044976"/>
      <c r="C1044976"/>
      <c r="H1044976"/>
      <c r="I1044976"/>
    </row>
    <row r="1044977" spans="1:9">
      <c r="A1044977"/>
      <c r="B1044977"/>
      <c r="C1044977"/>
      <c r="H1044977"/>
      <c r="I1044977"/>
    </row>
    <row r="1044978" spans="1:9">
      <c r="A1044978"/>
      <c r="B1044978"/>
      <c r="C1044978"/>
      <c r="H1044978"/>
      <c r="I1044978"/>
    </row>
    <row r="1044979" spans="1:9">
      <c r="A1044979"/>
      <c r="B1044979"/>
      <c r="C1044979"/>
      <c r="H1044979"/>
      <c r="I1044979"/>
    </row>
    <row r="1044980" spans="1:9">
      <c r="A1044980"/>
      <c r="B1044980"/>
      <c r="C1044980"/>
      <c r="H1044980"/>
      <c r="I1044980"/>
    </row>
    <row r="1044981" spans="1:9">
      <c r="A1044981"/>
      <c r="B1044981"/>
      <c r="C1044981"/>
      <c r="H1044981"/>
      <c r="I1044981"/>
    </row>
    <row r="1044982" spans="1:9">
      <c r="A1044982"/>
      <c r="B1044982"/>
      <c r="C1044982"/>
      <c r="H1044982"/>
      <c r="I1044982"/>
    </row>
    <row r="1044983" spans="1:9">
      <c r="A1044983"/>
      <c r="B1044983"/>
      <c r="C1044983"/>
      <c r="H1044983"/>
      <c r="I1044983"/>
    </row>
    <row r="1044984" spans="1:9">
      <c r="A1044984"/>
      <c r="B1044984"/>
      <c r="C1044984"/>
      <c r="H1044984"/>
      <c r="I1044984"/>
    </row>
    <row r="1044985" spans="1:9">
      <c r="A1044985"/>
      <c r="B1044985"/>
      <c r="C1044985"/>
      <c r="H1044985"/>
      <c r="I1044985"/>
    </row>
    <row r="1044986" spans="1:9">
      <c r="A1044986"/>
      <c r="B1044986"/>
      <c r="C1044986"/>
      <c r="H1044986"/>
      <c r="I1044986"/>
    </row>
    <row r="1044987" spans="1:9">
      <c r="A1044987"/>
      <c r="B1044987"/>
      <c r="C1044987"/>
      <c r="H1044987"/>
      <c r="I1044987"/>
    </row>
    <row r="1044988" spans="1:9">
      <c r="A1044988"/>
      <c r="B1044988"/>
      <c r="C1044988"/>
      <c r="H1044988"/>
      <c r="I1044988"/>
    </row>
    <row r="1044989" spans="1:9">
      <c r="A1044989"/>
      <c r="B1044989"/>
      <c r="C1044989"/>
      <c r="H1044989"/>
      <c r="I1044989"/>
    </row>
    <row r="1044990" spans="1:9">
      <c r="A1044990"/>
      <c r="B1044990"/>
      <c r="C1044990"/>
      <c r="H1044990"/>
      <c r="I1044990"/>
    </row>
    <row r="1044991" spans="1:9">
      <c r="A1044991"/>
      <c r="B1044991"/>
      <c r="C1044991"/>
      <c r="H1044991"/>
      <c r="I1044991"/>
    </row>
    <row r="1044992" spans="1:9">
      <c r="A1044992"/>
      <c r="B1044992"/>
      <c r="C1044992"/>
      <c r="H1044992"/>
      <c r="I1044992"/>
    </row>
    <row r="1044993" spans="1:9">
      <c r="A1044993"/>
      <c r="B1044993"/>
      <c r="C1044993"/>
      <c r="H1044993"/>
      <c r="I1044993"/>
    </row>
    <row r="1044994" spans="1:9">
      <c r="A1044994"/>
      <c r="B1044994"/>
      <c r="C1044994"/>
      <c r="H1044994"/>
      <c r="I1044994"/>
    </row>
    <row r="1044995" spans="1:9">
      <c r="A1044995"/>
      <c r="B1044995"/>
      <c r="C1044995"/>
      <c r="H1044995"/>
      <c r="I1044995"/>
    </row>
    <row r="1044996" spans="1:9">
      <c r="A1044996"/>
      <c r="B1044996"/>
      <c r="C1044996"/>
      <c r="H1044996"/>
      <c r="I1044996"/>
    </row>
    <row r="1044997" spans="1:9">
      <c r="A1044997"/>
      <c r="B1044997"/>
      <c r="C1044997"/>
      <c r="H1044997"/>
      <c r="I1044997"/>
    </row>
    <row r="1044998" spans="1:9">
      <c r="A1044998"/>
      <c r="B1044998"/>
      <c r="C1044998"/>
      <c r="H1044998"/>
      <c r="I1044998"/>
    </row>
    <row r="1044999" spans="1:9">
      <c r="A1044999"/>
      <c r="B1044999"/>
      <c r="C1044999"/>
      <c r="H1044999"/>
      <c r="I1044999"/>
    </row>
    <row r="1045000" spans="1:9">
      <c r="A1045000"/>
      <c r="B1045000"/>
      <c r="C1045000"/>
      <c r="H1045000"/>
      <c r="I1045000"/>
    </row>
    <row r="1045001" spans="1:9">
      <c r="A1045001"/>
      <c r="B1045001"/>
      <c r="C1045001"/>
      <c r="H1045001"/>
      <c r="I1045001"/>
    </row>
    <row r="1045002" spans="1:9">
      <c r="A1045002"/>
      <c r="B1045002"/>
      <c r="C1045002"/>
      <c r="H1045002"/>
      <c r="I1045002"/>
    </row>
    <row r="1045003" spans="1:9">
      <c r="A1045003"/>
      <c r="B1045003"/>
      <c r="C1045003"/>
      <c r="H1045003"/>
      <c r="I1045003"/>
    </row>
    <row r="1045004" spans="1:9">
      <c r="A1045004"/>
      <c r="B1045004"/>
      <c r="C1045004"/>
      <c r="H1045004"/>
      <c r="I1045004"/>
    </row>
    <row r="1045005" spans="1:9">
      <c r="A1045005"/>
      <c r="B1045005"/>
      <c r="C1045005"/>
      <c r="H1045005"/>
      <c r="I1045005"/>
    </row>
    <row r="1045006" spans="1:9">
      <c r="A1045006"/>
      <c r="B1045006"/>
      <c r="C1045006"/>
      <c r="H1045006"/>
      <c r="I1045006"/>
    </row>
    <row r="1045007" spans="1:9">
      <c r="A1045007"/>
      <c r="B1045007"/>
      <c r="C1045007"/>
      <c r="H1045007"/>
      <c r="I1045007"/>
    </row>
    <row r="1045008" spans="1:9">
      <c r="A1045008"/>
      <c r="B1045008"/>
      <c r="C1045008"/>
      <c r="H1045008"/>
      <c r="I1045008"/>
    </row>
    <row r="1045009" spans="1:9">
      <c r="A1045009"/>
      <c r="B1045009"/>
      <c r="C1045009"/>
      <c r="H1045009"/>
      <c r="I1045009"/>
    </row>
    <row r="1045010" spans="1:9">
      <c r="A1045010"/>
      <c r="B1045010"/>
      <c r="C1045010"/>
      <c r="H1045010"/>
      <c r="I1045010"/>
    </row>
    <row r="1045011" spans="1:9">
      <c r="A1045011"/>
      <c r="B1045011"/>
      <c r="C1045011"/>
      <c r="H1045011"/>
      <c r="I1045011"/>
    </row>
    <row r="1045012" spans="1:9">
      <c r="A1045012"/>
      <c r="B1045012"/>
      <c r="C1045012"/>
      <c r="H1045012"/>
      <c r="I1045012"/>
    </row>
    <row r="1045013" spans="1:9">
      <c r="A1045013"/>
      <c r="B1045013"/>
      <c r="C1045013"/>
      <c r="H1045013"/>
      <c r="I1045013"/>
    </row>
    <row r="1045014" spans="1:9">
      <c r="A1045014"/>
      <c r="B1045014"/>
      <c r="C1045014"/>
      <c r="H1045014"/>
      <c r="I1045014"/>
    </row>
    <row r="1045015" spans="1:9">
      <c r="A1045015"/>
      <c r="B1045015"/>
      <c r="C1045015"/>
      <c r="H1045015"/>
      <c r="I1045015"/>
    </row>
    <row r="1045016" spans="1:9">
      <c r="A1045016"/>
      <c r="B1045016"/>
      <c r="C1045016"/>
      <c r="H1045016"/>
      <c r="I1045016"/>
    </row>
    <row r="1045017" spans="1:9">
      <c r="A1045017"/>
      <c r="B1045017"/>
      <c r="C1045017"/>
      <c r="H1045017"/>
      <c r="I1045017"/>
    </row>
    <row r="1045018" spans="1:9">
      <c r="A1045018"/>
      <c r="B1045018"/>
      <c r="C1045018"/>
      <c r="H1045018"/>
      <c r="I1045018"/>
    </row>
    <row r="1045019" spans="1:9">
      <c r="A1045019"/>
      <c r="B1045019"/>
      <c r="C1045019"/>
      <c r="H1045019"/>
      <c r="I1045019"/>
    </row>
    <row r="1045020" spans="1:9">
      <c r="A1045020"/>
      <c r="B1045020"/>
      <c r="C1045020"/>
      <c r="H1045020"/>
      <c r="I1045020"/>
    </row>
    <row r="1045021" spans="1:9">
      <c r="A1045021"/>
      <c r="B1045021"/>
      <c r="C1045021"/>
      <c r="H1045021"/>
      <c r="I1045021"/>
    </row>
    <row r="1045022" spans="1:9">
      <c r="A1045022"/>
      <c r="B1045022"/>
      <c r="C1045022"/>
      <c r="H1045022"/>
      <c r="I1045022"/>
    </row>
    <row r="1045023" spans="1:9">
      <c r="A1045023"/>
      <c r="B1045023"/>
      <c r="C1045023"/>
      <c r="H1045023"/>
      <c r="I1045023"/>
    </row>
    <row r="1045024" spans="1:9">
      <c r="A1045024"/>
      <c r="B1045024"/>
      <c r="C1045024"/>
      <c r="H1045024"/>
      <c r="I1045024"/>
    </row>
    <row r="1045025" spans="1:9">
      <c r="A1045025"/>
      <c r="B1045025"/>
      <c r="C1045025"/>
      <c r="H1045025"/>
      <c r="I1045025"/>
    </row>
    <row r="1045026" spans="1:9">
      <c r="A1045026"/>
      <c r="B1045026"/>
      <c r="C1045026"/>
      <c r="H1045026"/>
      <c r="I1045026"/>
    </row>
    <row r="1045027" spans="1:9">
      <c r="A1045027"/>
      <c r="B1045027"/>
      <c r="C1045027"/>
      <c r="H1045027"/>
      <c r="I1045027"/>
    </row>
    <row r="1045028" spans="1:9">
      <c r="A1045028"/>
      <c r="B1045028"/>
      <c r="C1045028"/>
      <c r="H1045028"/>
      <c r="I1045028"/>
    </row>
    <row r="1045029" spans="1:9">
      <c r="A1045029"/>
      <c r="B1045029"/>
      <c r="C1045029"/>
      <c r="H1045029"/>
      <c r="I1045029"/>
    </row>
    <row r="1045030" spans="1:9">
      <c r="A1045030"/>
      <c r="B1045030"/>
      <c r="C1045030"/>
      <c r="H1045030"/>
      <c r="I1045030"/>
    </row>
    <row r="1045031" spans="1:9">
      <c r="A1045031"/>
      <c r="B1045031"/>
      <c r="C1045031"/>
      <c r="H1045031"/>
      <c r="I1045031"/>
    </row>
    <row r="1045032" spans="1:9">
      <c r="A1045032"/>
      <c r="B1045032"/>
      <c r="C1045032"/>
      <c r="H1045032"/>
      <c r="I1045032"/>
    </row>
    <row r="1045033" spans="1:9">
      <c r="A1045033"/>
      <c r="B1045033"/>
      <c r="C1045033"/>
      <c r="H1045033"/>
      <c r="I1045033"/>
    </row>
    <row r="1045034" spans="1:9">
      <c r="A1045034"/>
      <c r="B1045034"/>
      <c r="C1045034"/>
      <c r="H1045034"/>
      <c r="I1045034"/>
    </row>
    <row r="1045035" spans="1:9">
      <c r="A1045035"/>
      <c r="B1045035"/>
      <c r="C1045035"/>
      <c r="H1045035"/>
      <c r="I1045035"/>
    </row>
    <row r="1045036" spans="1:9">
      <c r="A1045036"/>
      <c r="B1045036"/>
      <c r="C1045036"/>
      <c r="H1045036"/>
      <c r="I1045036"/>
    </row>
    <row r="1045037" spans="1:9">
      <c r="A1045037"/>
      <c r="B1045037"/>
      <c r="C1045037"/>
      <c r="H1045037"/>
      <c r="I1045037"/>
    </row>
    <row r="1045038" spans="1:9">
      <c r="A1045038"/>
      <c r="B1045038"/>
      <c r="C1045038"/>
      <c r="H1045038"/>
      <c r="I1045038"/>
    </row>
    <row r="1045039" spans="1:9">
      <c r="A1045039"/>
      <c r="B1045039"/>
      <c r="C1045039"/>
      <c r="H1045039"/>
      <c r="I1045039"/>
    </row>
    <row r="1045040" spans="1:9">
      <c r="A1045040"/>
      <c r="B1045040"/>
      <c r="C1045040"/>
      <c r="H1045040"/>
      <c r="I1045040"/>
    </row>
    <row r="1045041" spans="1:9">
      <c r="A1045041"/>
      <c r="B1045041"/>
      <c r="C1045041"/>
      <c r="H1045041"/>
      <c r="I1045041"/>
    </row>
    <row r="1045042" spans="1:9">
      <c r="A1045042"/>
      <c r="B1045042"/>
      <c r="C1045042"/>
      <c r="H1045042"/>
      <c r="I1045042"/>
    </row>
    <row r="1045043" spans="1:9">
      <c r="A1045043"/>
      <c r="B1045043"/>
      <c r="C1045043"/>
      <c r="H1045043"/>
      <c r="I1045043"/>
    </row>
    <row r="1045044" spans="1:9">
      <c r="A1045044"/>
      <c r="B1045044"/>
      <c r="C1045044"/>
      <c r="H1045044"/>
      <c r="I1045044"/>
    </row>
    <row r="1045045" spans="1:9">
      <c r="A1045045"/>
      <c r="B1045045"/>
      <c r="C1045045"/>
      <c r="H1045045"/>
      <c r="I1045045"/>
    </row>
    <row r="1045046" spans="1:9">
      <c r="A1045046"/>
      <c r="B1045046"/>
      <c r="C1045046"/>
      <c r="H1045046"/>
      <c r="I1045046"/>
    </row>
    <row r="1045047" spans="1:9">
      <c r="A1045047"/>
      <c r="B1045047"/>
      <c r="C1045047"/>
      <c r="H1045047"/>
      <c r="I1045047"/>
    </row>
    <row r="1045048" spans="1:9">
      <c r="A1045048"/>
      <c r="B1045048"/>
      <c r="C1045048"/>
      <c r="H1045048"/>
      <c r="I1045048"/>
    </row>
    <row r="1045049" spans="1:9">
      <c r="A1045049"/>
      <c r="B1045049"/>
      <c r="C1045049"/>
      <c r="H1045049"/>
      <c r="I1045049"/>
    </row>
    <row r="1045050" spans="1:9">
      <c r="A1045050"/>
      <c r="B1045050"/>
      <c r="C1045050"/>
      <c r="H1045050"/>
      <c r="I1045050"/>
    </row>
    <row r="1045051" spans="1:9">
      <c r="A1045051"/>
      <c r="B1045051"/>
      <c r="C1045051"/>
      <c r="H1045051"/>
      <c r="I1045051"/>
    </row>
    <row r="1045052" spans="1:9">
      <c r="A1045052"/>
      <c r="B1045052"/>
      <c r="C1045052"/>
      <c r="H1045052"/>
      <c r="I1045052"/>
    </row>
    <row r="1045053" spans="1:9">
      <c r="A1045053"/>
      <c r="B1045053"/>
      <c r="C1045053"/>
      <c r="H1045053"/>
      <c r="I1045053"/>
    </row>
    <row r="1045054" spans="1:9">
      <c r="A1045054"/>
      <c r="B1045054"/>
      <c r="C1045054"/>
      <c r="H1045054"/>
      <c r="I1045054"/>
    </row>
    <row r="1045055" spans="1:9">
      <c r="A1045055"/>
      <c r="B1045055"/>
      <c r="C1045055"/>
      <c r="H1045055"/>
      <c r="I1045055"/>
    </row>
    <row r="1045056" spans="1:9">
      <c r="A1045056"/>
      <c r="B1045056"/>
      <c r="C1045056"/>
      <c r="H1045056"/>
      <c r="I1045056"/>
    </row>
    <row r="1045057" spans="1:9">
      <c r="A1045057"/>
      <c r="B1045057"/>
      <c r="C1045057"/>
      <c r="H1045057"/>
      <c r="I1045057"/>
    </row>
    <row r="1045058" spans="1:9">
      <c r="A1045058"/>
      <c r="B1045058"/>
      <c r="C1045058"/>
      <c r="H1045058"/>
      <c r="I1045058"/>
    </row>
    <row r="1045059" spans="1:9">
      <c r="A1045059"/>
      <c r="B1045059"/>
      <c r="C1045059"/>
      <c r="H1045059"/>
      <c r="I1045059"/>
    </row>
    <row r="1045060" spans="1:9">
      <c r="A1045060"/>
      <c r="B1045060"/>
      <c r="C1045060"/>
      <c r="H1045060"/>
      <c r="I1045060"/>
    </row>
    <row r="1045061" spans="1:9">
      <c r="A1045061"/>
      <c r="B1045061"/>
      <c r="C1045061"/>
      <c r="H1045061"/>
      <c r="I1045061"/>
    </row>
    <row r="1045062" spans="1:9">
      <c r="A1045062"/>
      <c r="B1045062"/>
      <c r="C1045062"/>
      <c r="H1045062"/>
      <c r="I1045062"/>
    </row>
    <row r="1045063" spans="1:9">
      <c r="A1045063"/>
      <c r="B1045063"/>
      <c r="C1045063"/>
      <c r="H1045063"/>
      <c r="I1045063"/>
    </row>
    <row r="1045064" spans="1:9">
      <c r="A1045064"/>
      <c r="B1045064"/>
      <c r="C1045064"/>
      <c r="H1045064"/>
      <c r="I1045064"/>
    </row>
    <row r="1045065" spans="1:9">
      <c r="A1045065"/>
      <c r="B1045065"/>
      <c r="C1045065"/>
      <c r="H1045065"/>
      <c r="I1045065"/>
    </row>
    <row r="1045066" spans="1:9">
      <c r="A1045066"/>
      <c r="B1045066"/>
      <c r="C1045066"/>
      <c r="H1045066"/>
      <c r="I1045066"/>
    </row>
    <row r="1045067" spans="1:9">
      <c r="A1045067"/>
      <c r="B1045067"/>
      <c r="C1045067"/>
      <c r="H1045067"/>
      <c r="I1045067"/>
    </row>
    <row r="1045068" spans="1:9">
      <c r="A1045068"/>
      <c r="B1045068"/>
      <c r="C1045068"/>
      <c r="H1045068"/>
      <c r="I1045068"/>
    </row>
    <row r="1045069" spans="1:9">
      <c r="A1045069"/>
      <c r="B1045069"/>
      <c r="C1045069"/>
      <c r="H1045069"/>
      <c r="I1045069"/>
    </row>
    <row r="1045070" spans="1:9">
      <c r="A1045070"/>
      <c r="B1045070"/>
      <c r="C1045070"/>
      <c r="H1045070"/>
      <c r="I1045070"/>
    </row>
    <row r="1045071" spans="1:9">
      <c r="A1045071"/>
      <c r="B1045071"/>
      <c r="C1045071"/>
      <c r="H1045071"/>
      <c r="I1045071"/>
    </row>
    <row r="1045072" spans="1:9">
      <c r="A1045072"/>
      <c r="B1045072"/>
      <c r="C1045072"/>
      <c r="H1045072"/>
      <c r="I1045072"/>
    </row>
    <row r="1045073" spans="1:9">
      <c r="A1045073"/>
      <c r="B1045073"/>
      <c r="C1045073"/>
      <c r="H1045073"/>
      <c r="I1045073"/>
    </row>
    <row r="1045074" spans="1:9">
      <c r="A1045074"/>
      <c r="B1045074"/>
      <c r="C1045074"/>
      <c r="H1045074"/>
      <c r="I1045074"/>
    </row>
    <row r="1045075" spans="1:9">
      <c r="A1045075"/>
      <c r="B1045075"/>
      <c r="C1045075"/>
      <c r="H1045075"/>
      <c r="I1045075"/>
    </row>
    <row r="1045076" spans="1:9">
      <c r="A1045076"/>
      <c r="B1045076"/>
      <c r="C1045076"/>
      <c r="H1045076"/>
      <c r="I1045076"/>
    </row>
    <row r="1045077" spans="1:9">
      <c r="A1045077"/>
      <c r="B1045077"/>
      <c r="C1045077"/>
      <c r="H1045077"/>
      <c r="I1045077"/>
    </row>
    <row r="1045078" spans="1:9">
      <c r="A1045078"/>
      <c r="B1045078"/>
      <c r="C1045078"/>
      <c r="H1045078"/>
      <c r="I1045078"/>
    </row>
    <row r="1045079" spans="1:9">
      <c r="A1045079"/>
      <c r="B1045079"/>
      <c r="C1045079"/>
      <c r="H1045079"/>
      <c r="I1045079"/>
    </row>
    <row r="1045080" spans="1:9">
      <c r="A1045080"/>
      <c r="B1045080"/>
      <c r="C1045080"/>
      <c r="H1045080"/>
      <c r="I1045080"/>
    </row>
    <row r="1045081" spans="1:9">
      <c r="A1045081"/>
      <c r="B1045081"/>
      <c r="C1045081"/>
      <c r="H1045081"/>
      <c r="I1045081"/>
    </row>
    <row r="1045082" spans="1:9">
      <c r="A1045082"/>
      <c r="B1045082"/>
      <c r="C1045082"/>
      <c r="H1045082"/>
      <c r="I1045082"/>
    </row>
    <row r="1045083" spans="1:9">
      <c r="A1045083"/>
      <c r="B1045083"/>
      <c r="C1045083"/>
      <c r="H1045083"/>
      <c r="I1045083"/>
    </row>
    <row r="1045084" spans="1:9">
      <c r="A1045084"/>
      <c r="B1045084"/>
      <c r="C1045084"/>
      <c r="H1045084"/>
      <c r="I1045084"/>
    </row>
    <row r="1045085" spans="1:9">
      <c r="A1045085"/>
      <c r="B1045085"/>
      <c r="C1045085"/>
      <c r="H1045085"/>
      <c r="I1045085"/>
    </row>
    <row r="1045086" spans="1:9">
      <c r="A1045086"/>
      <c r="B1045086"/>
      <c r="C1045086"/>
      <c r="H1045086"/>
      <c r="I1045086"/>
    </row>
    <row r="1045087" spans="1:9">
      <c r="A1045087"/>
      <c r="B1045087"/>
      <c r="C1045087"/>
      <c r="H1045087"/>
      <c r="I1045087"/>
    </row>
    <row r="1045088" spans="1:9">
      <c r="A1045088"/>
      <c r="B1045088"/>
      <c r="C1045088"/>
      <c r="H1045088"/>
      <c r="I1045088"/>
    </row>
    <row r="1045089" spans="1:9">
      <c r="A1045089"/>
      <c r="B1045089"/>
      <c r="C1045089"/>
      <c r="H1045089"/>
      <c r="I1045089"/>
    </row>
    <row r="1045090" spans="1:9">
      <c r="A1045090"/>
      <c r="B1045090"/>
      <c r="C1045090"/>
      <c r="H1045090"/>
      <c r="I1045090"/>
    </row>
    <row r="1045091" spans="1:9">
      <c r="A1045091"/>
      <c r="B1045091"/>
      <c r="C1045091"/>
      <c r="H1045091"/>
      <c r="I1045091"/>
    </row>
    <row r="1045092" spans="1:9">
      <c r="A1045092"/>
      <c r="B1045092"/>
      <c r="C1045092"/>
      <c r="H1045092"/>
      <c r="I1045092"/>
    </row>
    <row r="1045093" spans="1:9">
      <c r="A1045093"/>
      <c r="B1045093"/>
      <c r="C1045093"/>
      <c r="H1045093"/>
      <c r="I1045093"/>
    </row>
    <row r="1045094" spans="1:9">
      <c r="A1045094"/>
      <c r="B1045094"/>
      <c r="C1045094"/>
      <c r="H1045094"/>
      <c r="I1045094"/>
    </row>
    <row r="1045095" spans="1:9">
      <c r="A1045095"/>
      <c r="B1045095"/>
      <c r="C1045095"/>
      <c r="H1045095"/>
      <c r="I1045095"/>
    </row>
    <row r="1045096" spans="1:9">
      <c r="A1045096"/>
      <c r="B1045096"/>
      <c r="C1045096"/>
      <c r="H1045096"/>
      <c r="I1045096"/>
    </row>
    <row r="1045097" spans="1:9">
      <c r="A1045097"/>
      <c r="B1045097"/>
      <c r="C1045097"/>
      <c r="H1045097"/>
      <c r="I1045097"/>
    </row>
    <row r="1045098" spans="1:9">
      <c r="A1045098"/>
      <c r="B1045098"/>
      <c r="C1045098"/>
      <c r="H1045098"/>
      <c r="I1045098"/>
    </row>
    <row r="1045099" spans="1:9">
      <c r="A1045099"/>
      <c r="B1045099"/>
      <c r="C1045099"/>
      <c r="H1045099"/>
      <c r="I1045099"/>
    </row>
    <row r="1045100" spans="1:9">
      <c r="A1045100"/>
      <c r="B1045100"/>
      <c r="C1045100"/>
      <c r="H1045100"/>
      <c r="I1045100"/>
    </row>
    <row r="1045101" spans="1:9">
      <c r="A1045101"/>
      <c r="B1045101"/>
      <c r="C1045101"/>
      <c r="H1045101"/>
      <c r="I1045101"/>
    </row>
    <row r="1045102" spans="1:9">
      <c r="A1045102"/>
      <c r="B1045102"/>
      <c r="C1045102"/>
      <c r="H1045102"/>
      <c r="I1045102"/>
    </row>
    <row r="1045103" spans="1:9">
      <c r="A1045103"/>
      <c r="B1045103"/>
      <c r="C1045103"/>
      <c r="H1045103"/>
      <c r="I1045103"/>
    </row>
    <row r="1045104" spans="1:9">
      <c r="A1045104"/>
      <c r="B1045104"/>
      <c r="C1045104"/>
      <c r="H1045104"/>
      <c r="I1045104"/>
    </row>
    <row r="1045105" spans="1:9">
      <c r="A1045105"/>
      <c r="B1045105"/>
      <c r="C1045105"/>
      <c r="H1045105"/>
      <c r="I1045105"/>
    </row>
    <row r="1045106" spans="1:9">
      <c r="A1045106"/>
      <c r="B1045106"/>
      <c r="C1045106"/>
      <c r="H1045106"/>
      <c r="I1045106"/>
    </row>
    <row r="1045107" spans="1:9">
      <c r="A1045107"/>
      <c r="B1045107"/>
      <c r="C1045107"/>
      <c r="H1045107"/>
      <c r="I1045107"/>
    </row>
    <row r="1045108" spans="1:9">
      <c r="A1045108"/>
      <c r="B1045108"/>
      <c r="C1045108"/>
      <c r="H1045108"/>
      <c r="I1045108"/>
    </row>
    <row r="1045109" spans="1:9">
      <c r="A1045109"/>
      <c r="B1045109"/>
      <c r="C1045109"/>
      <c r="H1045109"/>
      <c r="I1045109"/>
    </row>
    <row r="1045110" spans="1:9">
      <c r="A1045110"/>
      <c r="B1045110"/>
      <c r="C1045110"/>
      <c r="H1045110"/>
      <c r="I1045110"/>
    </row>
    <row r="1045111" spans="1:9">
      <c r="A1045111"/>
      <c r="B1045111"/>
      <c r="C1045111"/>
      <c r="H1045111"/>
      <c r="I1045111"/>
    </row>
    <row r="1045112" spans="1:9">
      <c r="A1045112"/>
      <c r="B1045112"/>
      <c r="C1045112"/>
      <c r="H1045112"/>
      <c r="I1045112"/>
    </row>
    <row r="1045113" spans="1:9">
      <c r="A1045113"/>
      <c r="B1045113"/>
      <c r="C1045113"/>
      <c r="H1045113"/>
      <c r="I1045113"/>
    </row>
    <row r="1045114" spans="1:9">
      <c r="A1045114"/>
      <c r="B1045114"/>
      <c r="C1045114"/>
      <c r="H1045114"/>
      <c r="I1045114"/>
    </row>
    <row r="1045115" spans="1:9">
      <c r="A1045115"/>
      <c r="B1045115"/>
      <c r="C1045115"/>
      <c r="H1045115"/>
      <c r="I1045115"/>
    </row>
    <row r="1045116" spans="1:9">
      <c r="A1045116"/>
      <c r="B1045116"/>
      <c r="C1045116"/>
      <c r="H1045116"/>
      <c r="I1045116"/>
    </row>
    <row r="1045117" spans="1:9">
      <c r="A1045117"/>
      <c r="B1045117"/>
      <c r="C1045117"/>
      <c r="H1045117"/>
      <c r="I1045117"/>
    </row>
    <row r="1045118" spans="1:9">
      <c r="A1045118"/>
      <c r="B1045118"/>
      <c r="C1045118"/>
      <c r="H1045118"/>
      <c r="I1045118"/>
    </row>
    <row r="1045119" spans="1:9">
      <c r="A1045119"/>
      <c r="B1045119"/>
      <c r="C1045119"/>
      <c r="H1045119"/>
      <c r="I1045119"/>
    </row>
    <row r="1045120" spans="1:9">
      <c r="A1045120"/>
      <c r="B1045120"/>
      <c r="C1045120"/>
      <c r="H1045120"/>
      <c r="I1045120"/>
    </row>
    <row r="1045121" spans="1:9">
      <c r="A1045121"/>
      <c r="B1045121"/>
      <c r="C1045121"/>
      <c r="H1045121"/>
      <c r="I1045121"/>
    </row>
    <row r="1045122" spans="1:9">
      <c r="A1045122"/>
      <c r="B1045122"/>
      <c r="C1045122"/>
      <c r="H1045122"/>
      <c r="I1045122"/>
    </row>
    <row r="1045123" spans="1:9">
      <c r="A1045123"/>
      <c r="B1045123"/>
      <c r="C1045123"/>
      <c r="H1045123"/>
      <c r="I1045123"/>
    </row>
    <row r="1045124" spans="1:9">
      <c r="A1045124"/>
      <c r="B1045124"/>
      <c r="C1045124"/>
      <c r="H1045124"/>
      <c r="I1045124"/>
    </row>
    <row r="1045125" spans="1:9">
      <c r="A1045125"/>
      <c r="B1045125"/>
      <c r="C1045125"/>
      <c r="H1045125"/>
      <c r="I1045125"/>
    </row>
    <row r="1045126" spans="1:9">
      <c r="A1045126"/>
      <c r="B1045126"/>
      <c r="C1045126"/>
      <c r="H1045126"/>
      <c r="I1045126"/>
    </row>
    <row r="1045127" spans="1:9">
      <c r="A1045127"/>
      <c r="B1045127"/>
      <c r="C1045127"/>
      <c r="H1045127"/>
      <c r="I1045127"/>
    </row>
    <row r="1045128" spans="1:9">
      <c r="A1045128"/>
      <c r="B1045128"/>
      <c r="C1045128"/>
      <c r="H1045128"/>
      <c r="I1045128"/>
    </row>
    <row r="1045129" spans="1:9">
      <c r="A1045129"/>
      <c r="B1045129"/>
      <c r="C1045129"/>
      <c r="H1045129"/>
      <c r="I1045129"/>
    </row>
    <row r="1045130" spans="1:9">
      <c r="A1045130"/>
      <c r="B1045130"/>
      <c r="C1045130"/>
      <c r="H1045130"/>
      <c r="I1045130"/>
    </row>
    <row r="1045131" spans="1:9">
      <c r="A1045131"/>
      <c r="B1045131"/>
      <c r="C1045131"/>
      <c r="H1045131"/>
      <c r="I1045131"/>
    </row>
    <row r="1045132" spans="1:9">
      <c r="A1045132"/>
      <c r="B1045132"/>
      <c r="C1045132"/>
      <c r="H1045132"/>
      <c r="I1045132"/>
    </row>
    <row r="1045133" spans="1:9">
      <c r="A1045133"/>
      <c r="B1045133"/>
      <c r="C1045133"/>
      <c r="H1045133"/>
      <c r="I1045133"/>
    </row>
    <row r="1045134" spans="1:9">
      <c r="A1045134"/>
      <c r="B1045134"/>
      <c r="C1045134"/>
      <c r="H1045134"/>
      <c r="I1045134"/>
    </row>
    <row r="1045135" spans="1:9">
      <c r="A1045135"/>
      <c r="B1045135"/>
      <c r="C1045135"/>
      <c r="H1045135"/>
      <c r="I1045135"/>
    </row>
    <row r="1045136" spans="1:9">
      <c r="A1045136"/>
      <c r="B1045136"/>
      <c r="C1045136"/>
      <c r="H1045136"/>
      <c r="I1045136"/>
    </row>
    <row r="1045137" spans="1:9">
      <c r="A1045137"/>
      <c r="B1045137"/>
      <c r="C1045137"/>
      <c r="H1045137"/>
      <c r="I1045137"/>
    </row>
    <row r="1045138" spans="1:9">
      <c r="A1045138"/>
      <c r="B1045138"/>
      <c r="C1045138"/>
      <c r="H1045138"/>
      <c r="I1045138"/>
    </row>
    <row r="1045139" spans="1:9">
      <c r="A1045139"/>
      <c r="B1045139"/>
      <c r="C1045139"/>
      <c r="H1045139"/>
      <c r="I1045139"/>
    </row>
    <row r="1045140" spans="1:9">
      <c r="A1045140"/>
      <c r="B1045140"/>
      <c r="C1045140"/>
      <c r="H1045140"/>
      <c r="I1045140"/>
    </row>
    <row r="1045141" spans="1:9">
      <c r="A1045141"/>
      <c r="B1045141"/>
      <c r="C1045141"/>
      <c r="H1045141"/>
      <c r="I1045141"/>
    </row>
    <row r="1045142" spans="1:9">
      <c r="A1045142"/>
      <c r="B1045142"/>
      <c r="C1045142"/>
      <c r="H1045142"/>
      <c r="I1045142"/>
    </row>
    <row r="1045143" spans="1:9">
      <c r="A1045143"/>
      <c r="B1045143"/>
      <c r="C1045143"/>
      <c r="H1045143"/>
      <c r="I1045143"/>
    </row>
    <row r="1045144" spans="1:9">
      <c r="A1045144"/>
      <c r="B1045144"/>
      <c r="C1045144"/>
      <c r="H1045144"/>
      <c r="I1045144"/>
    </row>
    <row r="1045145" spans="1:9">
      <c r="A1045145"/>
      <c r="B1045145"/>
      <c r="C1045145"/>
      <c r="H1045145"/>
      <c r="I1045145"/>
    </row>
    <row r="1045146" spans="1:9">
      <c r="A1045146"/>
      <c r="B1045146"/>
      <c r="C1045146"/>
      <c r="H1045146"/>
      <c r="I1045146"/>
    </row>
    <row r="1045147" spans="1:9">
      <c r="A1045147"/>
      <c r="B1045147"/>
      <c r="C1045147"/>
      <c r="H1045147"/>
      <c r="I1045147"/>
    </row>
    <row r="1045148" spans="1:9">
      <c r="A1045148"/>
      <c r="B1045148"/>
      <c r="C1045148"/>
      <c r="H1045148"/>
      <c r="I1045148"/>
    </row>
    <row r="1045149" spans="1:9">
      <c r="A1045149"/>
      <c r="B1045149"/>
      <c r="C1045149"/>
      <c r="H1045149"/>
      <c r="I1045149"/>
    </row>
    <row r="1045150" spans="1:9">
      <c r="A1045150"/>
      <c r="B1045150"/>
      <c r="C1045150"/>
      <c r="H1045150"/>
      <c r="I1045150"/>
    </row>
    <row r="1045151" spans="1:9">
      <c r="A1045151"/>
      <c r="B1045151"/>
      <c r="C1045151"/>
      <c r="H1045151"/>
      <c r="I1045151"/>
    </row>
    <row r="1045152" spans="1:9">
      <c r="A1045152"/>
      <c r="B1045152"/>
      <c r="C1045152"/>
      <c r="H1045152"/>
      <c r="I1045152"/>
    </row>
    <row r="1045153" spans="1:9">
      <c r="A1045153"/>
      <c r="B1045153"/>
      <c r="C1045153"/>
      <c r="H1045153"/>
      <c r="I1045153"/>
    </row>
    <row r="1045154" spans="1:9">
      <c r="A1045154"/>
      <c r="B1045154"/>
      <c r="C1045154"/>
      <c r="H1045154"/>
      <c r="I1045154"/>
    </row>
    <row r="1045155" spans="1:9">
      <c r="A1045155"/>
      <c r="B1045155"/>
      <c r="C1045155"/>
      <c r="H1045155"/>
      <c r="I1045155"/>
    </row>
    <row r="1045156" spans="1:9">
      <c r="A1045156"/>
      <c r="B1045156"/>
      <c r="C1045156"/>
      <c r="H1045156"/>
      <c r="I1045156"/>
    </row>
    <row r="1045157" spans="1:9">
      <c r="A1045157"/>
      <c r="B1045157"/>
      <c r="C1045157"/>
      <c r="H1045157"/>
      <c r="I1045157"/>
    </row>
    <row r="1045158" spans="1:9">
      <c r="A1045158"/>
      <c r="B1045158"/>
      <c r="C1045158"/>
      <c r="H1045158"/>
      <c r="I1045158"/>
    </row>
    <row r="1045159" spans="1:9">
      <c r="A1045159"/>
      <c r="B1045159"/>
      <c r="C1045159"/>
      <c r="H1045159"/>
      <c r="I1045159"/>
    </row>
    <row r="1045160" spans="1:9">
      <c r="A1045160"/>
      <c r="B1045160"/>
      <c r="C1045160"/>
      <c r="H1045160"/>
      <c r="I1045160"/>
    </row>
    <row r="1045161" spans="1:9">
      <c r="A1045161"/>
      <c r="B1045161"/>
      <c r="C1045161"/>
      <c r="H1045161"/>
      <c r="I1045161"/>
    </row>
    <row r="1045162" spans="1:9">
      <c r="A1045162"/>
      <c r="B1045162"/>
      <c r="C1045162"/>
      <c r="H1045162"/>
      <c r="I1045162"/>
    </row>
    <row r="1045163" spans="1:9">
      <c r="A1045163"/>
      <c r="B1045163"/>
      <c r="C1045163"/>
      <c r="H1045163"/>
      <c r="I1045163"/>
    </row>
    <row r="1045164" spans="1:9">
      <c r="A1045164"/>
      <c r="B1045164"/>
      <c r="C1045164"/>
      <c r="H1045164"/>
      <c r="I1045164"/>
    </row>
    <row r="1045165" spans="1:9">
      <c r="A1045165"/>
      <c r="B1045165"/>
      <c r="C1045165"/>
      <c r="H1045165"/>
      <c r="I1045165"/>
    </row>
    <row r="1045166" spans="1:9">
      <c r="A1045166"/>
      <c r="B1045166"/>
      <c r="C1045166"/>
      <c r="H1045166"/>
      <c r="I1045166"/>
    </row>
    <row r="1045167" spans="1:9">
      <c r="A1045167"/>
      <c r="B1045167"/>
      <c r="C1045167"/>
      <c r="H1045167"/>
      <c r="I1045167"/>
    </row>
    <row r="1045168" spans="1:9">
      <c r="A1045168"/>
      <c r="B1045168"/>
      <c r="C1045168"/>
      <c r="H1045168"/>
      <c r="I1045168"/>
    </row>
    <row r="1045169" spans="1:9">
      <c r="A1045169"/>
      <c r="B1045169"/>
      <c r="C1045169"/>
      <c r="H1045169"/>
      <c r="I1045169"/>
    </row>
    <row r="1045170" spans="1:9">
      <c r="A1045170"/>
      <c r="B1045170"/>
      <c r="C1045170"/>
      <c r="H1045170"/>
      <c r="I1045170"/>
    </row>
    <row r="1045171" spans="1:9">
      <c r="A1045171"/>
      <c r="B1045171"/>
      <c r="C1045171"/>
      <c r="H1045171"/>
      <c r="I1045171"/>
    </row>
    <row r="1045172" spans="1:9">
      <c r="A1045172"/>
      <c r="B1045172"/>
      <c r="C1045172"/>
      <c r="H1045172"/>
      <c r="I1045172"/>
    </row>
    <row r="1045173" spans="1:9">
      <c r="A1045173"/>
      <c r="B1045173"/>
      <c r="C1045173"/>
      <c r="H1045173"/>
      <c r="I1045173"/>
    </row>
    <row r="1045174" spans="1:9">
      <c r="A1045174"/>
      <c r="B1045174"/>
      <c r="C1045174"/>
      <c r="H1045174"/>
      <c r="I1045174"/>
    </row>
    <row r="1045175" spans="1:9">
      <c r="A1045175"/>
      <c r="B1045175"/>
      <c r="C1045175"/>
      <c r="H1045175"/>
      <c r="I1045175"/>
    </row>
    <row r="1045176" spans="1:9">
      <c r="A1045176"/>
      <c r="B1045176"/>
      <c r="C1045176"/>
      <c r="H1045176"/>
      <c r="I1045176"/>
    </row>
    <row r="1045177" spans="1:9">
      <c r="A1045177"/>
      <c r="B1045177"/>
      <c r="C1045177"/>
      <c r="H1045177"/>
      <c r="I1045177"/>
    </row>
    <row r="1045178" spans="1:9">
      <c r="A1045178"/>
      <c r="B1045178"/>
      <c r="C1045178"/>
      <c r="H1045178"/>
      <c r="I1045178"/>
    </row>
    <row r="1045179" spans="1:9">
      <c r="A1045179"/>
      <c r="B1045179"/>
      <c r="C1045179"/>
      <c r="H1045179"/>
      <c r="I1045179"/>
    </row>
    <row r="1045180" spans="1:9">
      <c r="A1045180"/>
      <c r="B1045180"/>
      <c r="C1045180"/>
      <c r="H1045180"/>
      <c r="I1045180"/>
    </row>
    <row r="1045181" spans="1:9">
      <c r="A1045181"/>
      <c r="B1045181"/>
      <c r="C1045181"/>
      <c r="H1045181"/>
      <c r="I1045181"/>
    </row>
    <row r="1045182" spans="1:9">
      <c r="A1045182"/>
      <c r="B1045182"/>
      <c r="C1045182"/>
      <c r="H1045182"/>
      <c r="I1045182"/>
    </row>
    <row r="1045183" spans="1:9">
      <c r="A1045183"/>
      <c r="B1045183"/>
      <c r="C1045183"/>
      <c r="H1045183"/>
      <c r="I1045183"/>
    </row>
    <row r="1045184" spans="1:9">
      <c r="A1045184"/>
      <c r="B1045184"/>
      <c r="C1045184"/>
      <c r="H1045184"/>
      <c r="I1045184"/>
    </row>
    <row r="1045185" spans="1:9">
      <c r="A1045185"/>
      <c r="B1045185"/>
      <c r="C1045185"/>
      <c r="H1045185"/>
      <c r="I1045185"/>
    </row>
    <row r="1045186" spans="1:9">
      <c r="A1045186"/>
      <c r="B1045186"/>
      <c r="C1045186"/>
      <c r="H1045186"/>
      <c r="I1045186"/>
    </row>
    <row r="1045187" spans="1:9">
      <c r="A1045187"/>
      <c r="B1045187"/>
      <c r="C1045187"/>
      <c r="H1045187"/>
      <c r="I1045187"/>
    </row>
    <row r="1045188" spans="1:9">
      <c r="A1045188"/>
      <c r="B1045188"/>
      <c r="C1045188"/>
      <c r="H1045188"/>
      <c r="I1045188"/>
    </row>
    <row r="1045189" spans="1:9">
      <c r="A1045189"/>
      <c r="B1045189"/>
      <c r="C1045189"/>
      <c r="H1045189"/>
      <c r="I1045189"/>
    </row>
    <row r="1045190" spans="1:9">
      <c r="A1045190"/>
      <c r="B1045190"/>
      <c r="C1045190"/>
      <c r="H1045190"/>
      <c r="I1045190"/>
    </row>
    <row r="1045191" spans="1:9">
      <c r="A1045191"/>
      <c r="B1045191"/>
      <c r="C1045191"/>
      <c r="H1045191"/>
      <c r="I1045191"/>
    </row>
    <row r="1045192" spans="1:9">
      <c r="A1045192"/>
      <c r="B1045192"/>
      <c r="C1045192"/>
      <c r="H1045192"/>
      <c r="I1045192"/>
    </row>
    <row r="1045193" spans="1:9">
      <c r="A1045193"/>
      <c r="B1045193"/>
      <c r="C1045193"/>
      <c r="H1045193"/>
      <c r="I1045193"/>
    </row>
    <row r="1045194" spans="1:9">
      <c r="A1045194"/>
      <c r="B1045194"/>
      <c r="C1045194"/>
      <c r="H1045194"/>
      <c r="I1045194"/>
    </row>
    <row r="1045195" spans="1:9">
      <c r="A1045195"/>
      <c r="B1045195"/>
      <c r="C1045195"/>
      <c r="H1045195"/>
      <c r="I1045195"/>
    </row>
    <row r="1045196" spans="1:9">
      <c r="A1045196"/>
      <c r="B1045196"/>
      <c r="C1045196"/>
      <c r="H1045196"/>
      <c r="I1045196"/>
    </row>
    <row r="1045197" spans="1:9">
      <c r="A1045197"/>
      <c r="B1045197"/>
      <c r="C1045197"/>
      <c r="H1045197"/>
      <c r="I1045197"/>
    </row>
    <row r="1045198" spans="1:9">
      <c r="A1045198"/>
      <c r="B1045198"/>
      <c r="C1045198"/>
      <c r="H1045198"/>
      <c r="I1045198"/>
    </row>
    <row r="1045199" spans="1:9">
      <c r="A1045199"/>
      <c r="B1045199"/>
      <c r="C1045199"/>
      <c r="H1045199"/>
      <c r="I1045199"/>
    </row>
    <row r="1045200" spans="1:9">
      <c r="A1045200"/>
      <c r="B1045200"/>
      <c r="C1045200"/>
      <c r="H1045200"/>
      <c r="I1045200"/>
    </row>
    <row r="1045201" spans="1:9">
      <c r="A1045201"/>
      <c r="B1045201"/>
      <c r="C1045201"/>
      <c r="H1045201"/>
      <c r="I1045201"/>
    </row>
    <row r="1045202" spans="1:9">
      <c r="A1045202"/>
      <c r="B1045202"/>
      <c r="C1045202"/>
      <c r="H1045202"/>
      <c r="I1045202"/>
    </row>
    <row r="1045203" spans="1:9">
      <c r="A1045203"/>
      <c r="B1045203"/>
      <c r="C1045203"/>
      <c r="H1045203"/>
      <c r="I1045203"/>
    </row>
    <row r="1045204" spans="1:9">
      <c r="A1045204"/>
      <c r="B1045204"/>
      <c r="C1045204"/>
      <c r="H1045204"/>
      <c r="I1045204"/>
    </row>
    <row r="1045205" spans="1:9">
      <c r="A1045205"/>
      <c r="B1045205"/>
      <c r="C1045205"/>
      <c r="H1045205"/>
      <c r="I1045205"/>
    </row>
    <row r="1045206" spans="1:9">
      <c r="A1045206"/>
      <c r="B1045206"/>
      <c r="C1045206"/>
      <c r="H1045206"/>
      <c r="I1045206"/>
    </row>
    <row r="1045207" spans="1:9">
      <c r="A1045207"/>
      <c r="B1045207"/>
      <c r="C1045207"/>
      <c r="H1045207"/>
      <c r="I1045207"/>
    </row>
    <row r="1045208" spans="1:9">
      <c r="A1045208"/>
      <c r="B1045208"/>
      <c r="C1045208"/>
      <c r="H1045208"/>
      <c r="I1045208"/>
    </row>
    <row r="1045209" spans="1:9">
      <c r="A1045209"/>
      <c r="B1045209"/>
      <c r="C1045209"/>
      <c r="H1045209"/>
      <c r="I1045209"/>
    </row>
    <row r="1045210" spans="1:9">
      <c r="A1045210"/>
      <c r="B1045210"/>
      <c r="C1045210"/>
      <c r="H1045210"/>
      <c r="I1045210"/>
    </row>
    <row r="1045211" spans="1:9">
      <c r="A1045211"/>
      <c r="B1045211"/>
      <c r="C1045211"/>
      <c r="H1045211"/>
      <c r="I1045211"/>
    </row>
    <row r="1045212" spans="1:9">
      <c r="A1045212"/>
      <c r="B1045212"/>
      <c r="C1045212"/>
      <c r="H1045212"/>
      <c r="I1045212"/>
    </row>
    <row r="1045213" spans="1:9">
      <c r="A1045213"/>
      <c r="B1045213"/>
      <c r="C1045213"/>
      <c r="H1045213"/>
      <c r="I1045213"/>
    </row>
    <row r="1045214" spans="1:9">
      <c r="A1045214"/>
      <c r="B1045214"/>
      <c r="C1045214"/>
      <c r="H1045214"/>
      <c r="I1045214"/>
    </row>
    <row r="1045215" spans="1:9">
      <c r="A1045215"/>
      <c r="B1045215"/>
      <c r="C1045215"/>
      <c r="H1045215"/>
      <c r="I1045215"/>
    </row>
    <row r="1045216" spans="1:9">
      <c r="A1045216"/>
      <c r="B1045216"/>
      <c r="C1045216"/>
      <c r="H1045216"/>
      <c r="I1045216"/>
    </row>
    <row r="1045217" spans="1:9">
      <c r="A1045217"/>
      <c r="B1045217"/>
      <c r="C1045217"/>
      <c r="H1045217"/>
      <c r="I1045217"/>
    </row>
    <row r="1045218" spans="1:9">
      <c r="A1045218"/>
      <c r="B1045218"/>
      <c r="C1045218"/>
      <c r="H1045218"/>
      <c r="I1045218"/>
    </row>
    <row r="1045219" spans="1:9">
      <c r="A1045219"/>
      <c r="B1045219"/>
      <c r="C1045219"/>
      <c r="H1045219"/>
      <c r="I1045219"/>
    </row>
    <row r="1045220" spans="1:9">
      <c r="A1045220"/>
      <c r="B1045220"/>
      <c r="C1045220"/>
      <c r="H1045220"/>
      <c r="I1045220"/>
    </row>
    <row r="1045221" spans="1:9">
      <c r="A1045221"/>
      <c r="B1045221"/>
      <c r="C1045221"/>
      <c r="H1045221"/>
      <c r="I1045221"/>
    </row>
    <row r="1045222" spans="1:9">
      <c r="A1045222"/>
      <c r="B1045222"/>
      <c r="C1045222"/>
      <c r="H1045222"/>
      <c r="I1045222"/>
    </row>
    <row r="1045223" spans="1:9">
      <c r="A1045223"/>
      <c r="B1045223"/>
      <c r="C1045223"/>
      <c r="H1045223"/>
      <c r="I1045223"/>
    </row>
    <row r="1045224" spans="1:9">
      <c r="A1045224"/>
      <c r="B1045224"/>
      <c r="C1045224"/>
      <c r="H1045224"/>
      <c r="I1045224"/>
    </row>
    <row r="1045225" spans="1:9">
      <c r="A1045225"/>
      <c r="B1045225"/>
      <c r="C1045225"/>
      <c r="H1045225"/>
      <c r="I1045225"/>
    </row>
    <row r="1045226" spans="1:9">
      <c r="A1045226"/>
      <c r="B1045226"/>
      <c r="C1045226"/>
      <c r="H1045226"/>
      <c r="I1045226"/>
    </row>
    <row r="1045227" spans="1:9">
      <c r="A1045227"/>
      <c r="B1045227"/>
      <c r="C1045227"/>
      <c r="H1045227"/>
      <c r="I1045227"/>
    </row>
    <row r="1045228" spans="1:9">
      <c r="A1045228"/>
      <c r="B1045228"/>
      <c r="C1045228"/>
      <c r="H1045228"/>
      <c r="I1045228"/>
    </row>
    <row r="1045229" spans="1:9">
      <c r="A1045229"/>
      <c r="B1045229"/>
      <c r="C1045229"/>
      <c r="H1045229"/>
      <c r="I1045229"/>
    </row>
    <row r="1045230" spans="1:9">
      <c r="A1045230"/>
      <c r="B1045230"/>
      <c r="C1045230"/>
      <c r="H1045230"/>
      <c r="I1045230"/>
    </row>
    <row r="1045231" spans="1:9">
      <c r="A1045231"/>
      <c r="B1045231"/>
      <c r="C1045231"/>
      <c r="H1045231"/>
      <c r="I1045231"/>
    </row>
    <row r="1045232" spans="1:9">
      <c r="A1045232"/>
      <c r="B1045232"/>
      <c r="C1045232"/>
      <c r="H1045232"/>
      <c r="I1045232"/>
    </row>
    <row r="1045233" spans="1:9">
      <c r="A1045233"/>
      <c r="B1045233"/>
      <c r="C1045233"/>
      <c r="H1045233"/>
      <c r="I1045233"/>
    </row>
    <row r="1045234" spans="1:9">
      <c r="A1045234"/>
      <c r="B1045234"/>
      <c r="C1045234"/>
      <c r="H1045234"/>
      <c r="I1045234"/>
    </row>
    <row r="1045235" spans="1:9">
      <c r="A1045235"/>
      <c r="B1045235"/>
      <c r="C1045235"/>
      <c r="H1045235"/>
      <c r="I1045235"/>
    </row>
    <row r="1045236" spans="1:9">
      <c r="A1045236"/>
      <c r="B1045236"/>
      <c r="C1045236"/>
      <c r="H1045236"/>
      <c r="I1045236"/>
    </row>
    <row r="1045237" spans="1:9">
      <c r="A1045237"/>
      <c r="B1045237"/>
      <c r="C1045237"/>
      <c r="H1045237"/>
      <c r="I1045237"/>
    </row>
    <row r="1045238" spans="1:9">
      <c r="A1045238"/>
      <c r="B1045238"/>
      <c r="C1045238"/>
      <c r="H1045238"/>
      <c r="I1045238"/>
    </row>
    <row r="1045239" spans="1:9">
      <c r="A1045239"/>
      <c r="B1045239"/>
      <c r="C1045239"/>
      <c r="H1045239"/>
      <c r="I1045239"/>
    </row>
    <row r="1045240" spans="1:9">
      <c r="A1045240"/>
      <c r="B1045240"/>
      <c r="C1045240"/>
      <c r="H1045240"/>
      <c r="I1045240"/>
    </row>
    <row r="1045241" spans="1:9">
      <c r="A1045241"/>
      <c r="B1045241"/>
      <c r="C1045241"/>
      <c r="H1045241"/>
      <c r="I1045241"/>
    </row>
    <row r="1045242" spans="1:9">
      <c r="A1045242"/>
      <c r="B1045242"/>
      <c r="C1045242"/>
      <c r="H1045242"/>
      <c r="I1045242"/>
    </row>
    <row r="1045243" spans="1:9">
      <c r="A1045243"/>
      <c r="B1045243"/>
      <c r="C1045243"/>
      <c r="H1045243"/>
      <c r="I1045243"/>
    </row>
    <row r="1045244" spans="1:9">
      <c r="A1045244"/>
      <c r="B1045244"/>
      <c r="C1045244"/>
      <c r="H1045244"/>
      <c r="I1045244"/>
    </row>
    <row r="1045245" spans="1:9">
      <c r="A1045245"/>
      <c r="B1045245"/>
      <c r="C1045245"/>
      <c r="H1045245"/>
      <c r="I1045245"/>
    </row>
    <row r="1045246" spans="1:9">
      <c r="A1045246"/>
      <c r="B1045246"/>
      <c r="C1045246"/>
      <c r="H1045246"/>
      <c r="I1045246"/>
    </row>
    <row r="1045247" spans="1:9">
      <c r="A1045247"/>
      <c r="B1045247"/>
      <c r="C1045247"/>
      <c r="H1045247"/>
      <c r="I1045247"/>
    </row>
    <row r="1045248" spans="1:9">
      <c r="A1045248"/>
      <c r="B1045248"/>
      <c r="C1045248"/>
      <c r="H1045248"/>
      <c r="I1045248"/>
    </row>
    <row r="1045249" spans="1:9">
      <c r="A1045249"/>
      <c r="B1045249"/>
      <c r="C1045249"/>
      <c r="H1045249"/>
      <c r="I1045249"/>
    </row>
    <row r="1045250" spans="1:9">
      <c r="A1045250"/>
      <c r="B1045250"/>
      <c r="C1045250"/>
      <c r="H1045250"/>
      <c r="I1045250"/>
    </row>
    <row r="1045251" spans="1:9">
      <c r="A1045251"/>
      <c r="B1045251"/>
      <c r="C1045251"/>
      <c r="H1045251"/>
      <c r="I1045251"/>
    </row>
    <row r="1045252" spans="1:9">
      <c r="A1045252"/>
      <c r="B1045252"/>
      <c r="C1045252"/>
      <c r="H1045252"/>
      <c r="I1045252"/>
    </row>
    <row r="1045253" spans="1:9">
      <c r="A1045253"/>
      <c r="B1045253"/>
      <c r="C1045253"/>
      <c r="H1045253"/>
      <c r="I1045253"/>
    </row>
    <row r="1045254" spans="1:9">
      <c r="A1045254"/>
      <c r="B1045254"/>
      <c r="C1045254"/>
      <c r="H1045254"/>
      <c r="I1045254"/>
    </row>
    <row r="1045255" spans="1:9">
      <c r="A1045255"/>
      <c r="B1045255"/>
      <c r="C1045255"/>
      <c r="H1045255"/>
      <c r="I1045255"/>
    </row>
    <row r="1045256" spans="1:9">
      <c r="A1045256"/>
      <c r="B1045256"/>
      <c r="C1045256"/>
      <c r="H1045256"/>
      <c r="I1045256"/>
    </row>
    <row r="1045257" spans="1:9">
      <c r="A1045257"/>
      <c r="B1045257"/>
      <c r="C1045257"/>
      <c r="H1045257"/>
      <c r="I1045257"/>
    </row>
    <row r="1045258" spans="1:9">
      <c r="A1045258"/>
      <c r="B1045258"/>
      <c r="C1045258"/>
      <c r="H1045258"/>
      <c r="I1045258"/>
    </row>
    <row r="1045259" spans="1:9">
      <c r="A1045259"/>
      <c r="B1045259"/>
      <c r="C1045259"/>
      <c r="H1045259"/>
      <c r="I1045259"/>
    </row>
    <row r="1045260" spans="1:9">
      <c r="A1045260"/>
      <c r="B1045260"/>
      <c r="C1045260"/>
      <c r="H1045260"/>
      <c r="I1045260"/>
    </row>
    <row r="1045261" spans="1:9">
      <c r="A1045261"/>
      <c r="B1045261"/>
      <c r="C1045261"/>
      <c r="H1045261"/>
      <c r="I1045261"/>
    </row>
    <row r="1045262" spans="1:9">
      <c r="A1045262"/>
      <c r="B1045262"/>
      <c r="C1045262"/>
      <c r="H1045262"/>
      <c r="I1045262"/>
    </row>
    <row r="1045263" spans="1:9">
      <c r="A1045263"/>
      <c r="B1045263"/>
      <c r="C1045263"/>
      <c r="H1045263"/>
      <c r="I1045263"/>
    </row>
    <row r="1045264" spans="1:9">
      <c r="A1045264"/>
      <c r="B1045264"/>
      <c r="C1045264"/>
      <c r="H1045264"/>
      <c r="I1045264"/>
    </row>
    <row r="1045265" spans="1:9">
      <c r="A1045265"/>
      <c r="B1045265"/>
      <c r="C1045265"/>
      <c r="H1045265"/>
      <c r="I1045265"/>
    </row>
    <row r="1045266" spans="1:9">
      <c r="A1045266"/>
      <c r="B1045266"/>
      <c r="C1045266"/>
      <c r="H1045266"/>
      <c r="I1045266"/>
    </row>
    <row r="1045267" spans="1:9">
      <c r="A1045267"/>
      <c r="B1045267"/>
      <c r="C1045267"/>
      <c r="H1045267"/>
      <c r="I1045267"/>
    </row>
    <row r="1045268" spans="1:9">
      <c r="A1045268"/>
      <c r="B1045268"/>
      <c r="C1045268"/>
      <c r="H1045268"/>
      <c r="I1045268"/>
    </row>
    <row r="1045269" spans="1:9">
      <c r="A1045269"/>
      <c r="B1045269"/>
      <c r="C1045269"/>
      <c r="H1045269"/>
      <c r="I1045269"/>
    </row>
    <row r="1045270" spans="1:9">
      <c r="A1045270"/>
      <c r="B1045270"/>
      <c r="C1045270"/>
      <c r="H1045270"/>
      <c r="I1045270"/>
    </row>
    <row r="1045271" spans="1:9">
      <c r="A1045271"/>
      <c r="B1045271"/>
      <c r="C1045271"/>
      <c r="H1045271"/>
      <c r="I1045271"/>
    </row>
    <row r="1045272" spans="1:9">
      <c r="A1045272"/>
      <c r="B1045272"/>
      <c r="C1045272"/>
      <c r="H1045272"/>
      <c r="I1045272"/>
    </row>
    <row r="1045273" spans="1:9">
      <c r="A1045273"/>
      <c r="B1045273"/>
      <c r="C1045273"/>
      <c r="H1045273"/>
      <c r="I1045273"/>
    </row>
    <row r="1045274" spans="1:9">
      <c r="A1045274"/>
      <c r="B1045274"/>
      <c r="C1045274"/>
      <c r="H1045274"/>
      <c r="I1045274"/>
    </row>
    <row r="1045275" spans="1:9">
      <c r="A1045275"/>
      <c r="B1045275"/>
      <c r="C1045275"/>
      <c r="H1045275"/>
      <c r="I1045275"/>
    </row>
    <row r="1045276" spans="1:9">
      <c r="A1045276"/>
      <c r="B1045276"/>
      <c r="C1045276"/>
      <c r="H1045276"/>
      <c r="I1045276"/>
    </row>
    <row r="1045277" spans="1:9">
      <c r="A1045277"/>
      <c r="B1045277"/>
      <c r="C1045277"/>
      <c r="H1045277"/>
      <c r="I1045277"/>
    </row>
    <row r="1045278" spans="1:9">
      <c r="A1045278"/>
      <c r="B1045278"/>
      <c r="C1045278"/>
      <c r="H1045278"/>
      <c r="I1045278"/>
    </row>
    <row r="1045279" spans="1:9">
      <c r="A1045279"/>
      <c r="B1045279"/>
      <c r="C1045279"/>
      <c r="H1045279"/>
      <c r="I1045279"/>
    </row>
    <row r="1045280" spans="1:9">
      <c r="A1045280"/>
      <c r="B1045280"/>
      <c r="C1045280"/>
      <c r="H1045280"/>
      <c r="I1045280"/>
    </row>
    <row r="1045281" spans="1:9">
      <c r="A1045281"/>
      <c r="B1045281"/>
      <c r="C1045281"/>
      <c r="H1045281"/>
      <c r="I1045281"/>
    </row>
    <row r="1045282" spans="1:9">
      <c r="A1045282"/>
      <c r="B1045282"/>
      <c r="C1045282"/>
      <c r="H1045282"/>
      <c r="I1045282"/>
    </row>
    <row r="1045283" spans="1:9">
      <c r="A1045283"/>
      <c r="B1045283"/>
      <c r="C1045283"/>
      <c r="H1045283"/>
      <c r="I1045283"/>
    </row>
    <row r="1045284" spans="1:9">
      <c r="A1045284"/>
      <c r="B1045284"/>
      <c r="C1045284"/>
      <c r="H1045284"/>
      <c r="I1045284"/>
    </row>
    <row r="1045285" spans="1:9">
      <c r="A1045285"/>
      <c r="B1045285"/>
      <c r="C1045285"/>
      <c r="H1045285"/>
      <c r="I1045285"/>
    </row>
    <row r="1045286" spans="1:9">
      <c r="A1045286"/>
      <c r="B1045286"/>
      <c r="C1045286"/>
      <c r="H1045286"/>
      <c r="I1045286"/>
    </row>
    <row r="1045287" spans="1:9">
      <c r="A1045287"/>
      <c r="B1045287"/>
      <c r="C1045287"/>
      <c r="H1045287"/>
      <c r="I1045287"/>
    </row>
    <row r="1045288" spans="1:9">
      <c r="A1045288"/>
      <c r="B1045288"/>
      <c r="C1045288"/>
      <c r="H1045288"/>
      <c r="I1045288"/>
    </row>
    <row r="1045289" spans="1:9">
      <c r="A1045289"/>
      <c r="B1045289"/>
      <c r="C1045289"/>
      <c r="H1045289"/>
      <c r="I1045289"/>
    </row>
    <row r="1045290" spans="1:9">
      <c r="A1045290"/>
      <c r="B1045290"/>
      <c r="C1045290"/>
      <c r="H1045290"/>
      <c r="I1045290"/>
    </row>
    <row r="1045291" spans="1:9">
      <c r="A1045291"/>
      <c r="B1045291"/>
      <c r="C1045291"/>
      <c r="H1045291"/>
      <c r="I1045291"/>
    </row>
    <row r="1045292" spans="1:9">
      <c r="A1045292"/>
      <c r="B1045292"/>
      <c r="C1045292"/>
      <c r="H1045292"/>
      <c r="I1045292"/>
    </row>
    <row r="1045293" spans="1:9">
      <c r="A1045293"/>
      <c r="B1045293"/>
      <c r="C1045293"/>
      <c r="H1045293"/>
      <c r="I1045293"/>
    </row>
    <row r="1045294" spans="1:9">
      <c r="A1045294"/>
      <c r="B1045294"/>
      <c r="C1045294"/>
      <c r="H1045294"/>
      <c r="I1045294"/>
    </row>
    <row r="1045295" spans="1:9">
      <c r="A1045295"/>
      <c r="B1045295"/>
      <c r="C1045295"/>
      <c r="H1045295"/>
      <c r="I1045295"/>
    </row>
    <row r="1045296" spans="1:9">
      <c r="A1045296"/>
      <c r="B1045296"/>
      <c r="C1045296"/>
      <c r="H1045296"/>
      <c r="I1045296"/>
    </row>
    <row r="1045297" spans="1:9">
      <c r="A1045297"/>
      <c r="B1045297"/>
      <c r="C1045297"/>
      <c r="H1045297"/>
      <c r="I1045297"/>
    </row>
    <row r="1045298" spans="1:9">
      <c r="A1045298"/>
      <c r="B1045298"/>
      <c r="C1045298"/>
      <c r="H1045298"/>
      <c r="I1045298"/>
    </row>
    <row r="1045299" spans="1:9">
      <c r="A1045299"/>
      <c r="B1045299"/>
      <c r="C1045299"/>
      <c r="H1045299"/>
      <c r="I1045299"/>
    </row>
    <row r="1045300" spans="1:9">
      <c r="A1045300"/>
      <c r="B1045300"/>
      <c r="C1045300"/>
      <c r="H1045300"/>
      <c r="I1045300"/>
    </row>
    <row r="1045301" spans="1:9">
      <c r="A1045301"/>
      <c r="B1045301"/>
      <c r="C1045301"/>
      <c r="H1045301"/>
      <c r="I1045301"/>
    </row>
    <row r="1045302" spans="1:9">
      <c r="A1045302"/>
      <c r="B1045302"/>
      <c r="C1045302"/>
      <c r="H1045302"/>
      <c r="I1045302"/>
    </row>
    <row r="1045303" spans="1:9">
      <c r="A1045303"/>
      <c r="B1045303"/>
      <c r="C1045303"/>
      <c r="H1045303"/>
      <c r="I1045303"/>
    </row>
    <row r="1045304" spans="1:9">
      <c r="A1045304"/>
      <c r="B1045304"/>
      <c r="C1045304"/>
      <c r="H1045304"/>
      <c r="I1045304"/>
    </row>
    <row r="1045305" spans="1:9">
      <c r="A1045305"/>
      <c r="B1045305"/>
      <c r="C1045305"/>
      <c r="H1045305"/>
      <c r="I1045305"/>
    </row>
    <row r="1045306" spans="1:9">
      <c r="A1045306"/>
      <c r="B1045306"/>
      <c r="C1045306"/>
      <c r="H1045306"/>
      <c r="I1045306"/>
    </row>
    <row r="1045307" spans="1:9">
      <c r="A1045307"/>
      <c r="B1045307"/>
      <c r="C1045307"/>
      <c r="H1045307"/>
      <c r="I1045307"/>
    </row>
    <row r="1045308" spans="1:9">
      <c r="A1045308"/>
      <c r="B1045308"/>
      <c r="C1045308"/>
      <c r="H1045308"/>
      <c r="I1045308"/>
    </row>
    <row r="1045309" spans="1:9">
      <c r="A1045309"/>
      <c r="B1045309"/>
      <c r="C1045309"/>
      <c r="H1045309"/>
      <c r="I1045309"/>
    </row>
    <row r="1045310" spans="1:9">
      <c r="A1045310"/>
      <c r="B1045310"/>
      <c r="C1045310"/>
      <c r="H1045310"/>
      <c r="I1045310"/>
    </row>
    <row r="1045311" spans="1:9">
      <c r="A1045311"/>
      <c r="B1045311"/>
      <c r="C1045311"/>
      <c r="H1045311"/>
      <c r="I1045311"/>
    </row>
    <row r="1045312" spans="1:9">
      <c r="A1045312"/>
      <c r="B1045312"/>
      <c r="C1045312"/>
      <c r="H1045312"/>
      <c r="I1045312"/>
    </row>
    <row r="1045313" spans="1:9">
      <c r="A1045313"/>
      <c r="B1045313"/>
      <c r="C1045313"/>
      <c r="H1045313"/>
      <c r="I1045313"/>
    </row>
    <row r="1045314" spans="1:9">
      <c r="A1045314"/>
      <c r="B1045314"/>
      <c r="C1045314"/>
      <c r="H1045314"/>
      <c r="I1045314"/>
    </row>
    <row r="1045315" spans="1:9">
      <c r="A1045315"/>
      <c r="B1045315"/>
      <c r="C1045315"/>
      <c r="H1045315"/>
      <c r="I1045315"/>
    </row>
    <row r="1045316" spans="1:9">
      <c r="A1045316"/>
      <c r="B1045316"/>
      <c r="C1045316"/>
      <c r="H1045316"/>
      <c r="I1045316"/>
    </row>
    <row r="1045317" spans="1:9">
      <c r="A1045317"/>
      <c r="B1045317"/>
      <c r="C1045317"/>
      <c r="H1045317"/>
      <c r="I1045317"/>
    </row>
    <row r="1045318" spans="1:9">
      <c r="A1045318"/>
      <c r="B1045318"/>
      <c r="C1045318"/>
      <c r="H1045318"/>
      <c r="I1045318"/>
    </row>
    <row r="1045319" spans="1:9">
      <c r="A1045319"/>
      <c r="B1045319"/>
      <c r="C1045319"/>
      <c r="H1045319"/>
      <c r="I1045319"/>
    </row>
    <row r="1045320" spans="1:9">
      <c r="A1045320"/>
      <c r="B1045320"/>
      <c r="C1045320"/>
      <c r="H1045320"/>
      <c r="I1045320"/>
    </row>
    <row r="1045321" spans="1:9">
      <c r="A1045321"/>
      <c r="B1045321"/>
      <c r="C1045321"/>
      <c r="H1045321"/>
      <c r="I1045321"/>
    </row>
    <row r="1045322" spans="1:9">
      <c r="A1045322"/>
      <c r="B1045322"/>
      <c r="C1045322"/>
      <c r="H1045322"/>
      <c r="I1045322"/>
    </row>
    <row r="1045323" spans="1:9">
      <c r="A1045323"/>
      <c r="B1045323"/>
      <c r="C1045323"/>
      <c r="H1045323"/>
      <c r="I1045323"/>
    </row>
    <row r="1045324" spans="1:9">
      <c r="A1045324"/>
      <c r="B1045324"/>
      <c r="C1045324"/>
      <c r="H1045324"/>
      <c r="I1045324"/>
    </row>
    <row r="1045325" spans="1:9">
      <c r="A1045325"/>
      <c r="B1045325"/>
      <c r="C1045325"/>
      <c r="H1045325"/>
      <c r="I1045325"/>
    </row>
    <row r="1045326" spans="1:9">
      <c r="A1045326"/>
      <c r="B1045326"/>
      <c r="C1045326"/>
      <c r="H1045326"/>
      <c r="I1045326"/>
    </row>
    <row r="1045327" spans="1:9">
      <c r="A1045327"/>
      <c r="B1045327"/>
      <c r="C1045327"/>
      <c r="H1045327"/>
      <c r="I1045327"/>
    </row>
    <row r="1045328" spans="1:9">
      <c r="A1045328"/>
      <c r="B1045328"/>
      <c r="C1045328"/>
      <c r="H1045328"/>
      <c r="I1045328"/>
    </row>
    <row r="1045329" spans="1:9">
      <c r="A1045329"/>
      <c r="B1045329"/>
      <c r="C1045329"/>
      <c r="H1045329"/>
      <c r="I1045329"/>
    </row>
    <row r="1045330" spans="1:9">
      <c r="A1045330"/>
      <c r="B1045330"/>
      <c r="C1045330"/>
      <c r="H1045330"/>
      <c r="I1045330"/>
    </row>
    <row r="1045331" spans="1:9">
      <c r="A1045331"/>
      <c r="B1045331"/>
      <c r="C1045331"/>
      <c r="H1045331"/>
      <c r="I1045331"/>
    </row>
    <row r="1045332" spans="1:9">
      <c r="A1045332"/>
      <c r="B1045332"/>
      <c r="C1045332"/>
      <c r="H1045332"/>
      <c r="I1045332"/>
    </row>
    <row r="1045333" spans="1:9">
      <c r="A1045333"/>
      <c r="B1045333"/>
      <c r="C1045333"/>
      <c r="H1045333"/>
      <c r="I1045333"/>
    </row>
    <row r="1045334" spans="1:9">
      <c r="A1045334"/>
      <c r="B1045334"/>
      <c r="C1045334"/>
      <c r="H1045334"/>
      <c r="I1045334"/>
    </row>
    <row r="1045335" spans="1:9">
      <c r="A1045335"/>
      <c r="B1045335"/>
      <c r="C1045335"/>
      <c r="H1045335"/>
      <c r="I1045335"/>
    </row>
    <row r="1045336" spans="1:9">
      <c r="A1045336"/>
      <c r="B1045336"/>
      <c r="C1045336"/>
      <c r="H1045336"/>
      <c r="I1045336"/>
    </row>
    <row r="1045337" spans="1:9">
      <c r="A1045337"/>
      <c r="B1045337"/>
      <c r="C1045337"/>
      <c r="H1045337"/>
      <c r="I1045337"/>
    </row>
    <row r="1045338" spans="1:9">
      <c r="A1045338"/>
      <c r="B1045338"/>
      <c r="C1045338"/>
      <c r="H1045338"/>
      <c r="I1045338"/>
    </row>
    <row r="1045339" spans="1:9">
      <c r="A1045339"/>
      <c r="B1045339"/>
      <c r="C1045339"/>
      <c r="H1045339"/>
      <c r="I1045339"/>
    </row>
    <row r="1045340" spans="1:9">
      <c r="A1045340"/>
      <c r="B1045340"/>
      <c r="C1045340"/>
      <c r="H1045340"/>
      <c r="I1045340"/>
    </row>
    <row r="1045341" spans="1:9">
      <c r="A1045341"/>
      <c r="B1045341"/>
      <c r="C1045341"/>
      <c r="H1045341"/>
      <c r="I1045341"/>
    </row>
    <row r="1045342" spans="1:9">
      <c r="A1045342"/>
      <c r="B1045342"/>
      <c r="C1045342"/>
      <c r="H1045342"/>
      <c r="I1045342"/>
    </row>
    <row r="1045343" spans="1:9">
      <c r="A1045343"/>
      <c r="B1045343"/>
      <c r="C1045343"/>
      <c r="H1045343"/>
      <c r="I1045343"/>
    </row>
    <row r="1045344" spans="1:9">
      <c r="A1045344"/>
      <c r="B1045344"/>
      <c r="C1045344"/>
      <c r="H1045344"/>
      <c r="I1045344"/>
    </row>
    <row r="1045345" spans="1:9">
      <c r="A1045345"/>
      <c r="B1045345"/>
      <c r="C1045345"/>
      <c r="H1045345"/>
      <c r="I1045345"/>
    </row>
    <row r="1045346" spans="1:9">
      <c r="A1045346"/>
      <c r="B1045346"/>
      <c r="C1045346"/>
      <c r="H1045346"/>
      <c r="I1045346"/>
    </row>
    <row r="1045347" spans="1:9">
      <c r="A1045347"/>
      <c r="B1045347"/>
      <c r="C1045347"/>
      <c r="H1045347"/>
      <c r="I1045347"/>
    </row>
    <row r="1045348" spans="1:9">
      <c r="A1045348"/>
      <c r="B1045348"/>
      <c r="C1045348"/>
      <c r="H1045348"/>
      <c r="I1045348"/>
    </row>
    <row r="1045349" spans="1:9">
      <c r="A1045349"/>
      <c r="B1045349"/>
      <c r="C1045349"/>
      <c r="H1045349"/>
      <c r="I1045349"/>
    </row>
    <row r="1045350" spans="1:9">
      <c r="A1045350"/>
      <c r="B1045350"/>
      <c r="C1045350"/>
      <c r="H1045350"/>
      <c r="I1045350"/>
    </row>
    <row r="1045351" spans="1:9">
      <c r="A1045351"/>
      <c r="B1045351"/>
      <c r="C1045351"/>
      <c r="H1045351"/>
      <c r="I1045351"/>
    </row>
    <row r="1045352" spans="1:9">
      <c r="A1045352"/>
      <c r="B1045352"/>
      <c r="C1045352"/>
      <c r="H1045352"/>
      <c r="I1045352"/>
    </row>
    <row r="1045353" spans="1:9">
      <c r="A1045353"/>
      <c r="B1045353"/>
      <c r="C1045353"/>
      <c r="H1045353"/>
      <c r="I1045353"/>
    </row>
    <row r="1045354" spans="1:9">
      <c r="A1045354"/>
      <c r="B1045354"/>
      <c r="C1045354"/>
      <c r="H1045354"/>
      <c r="I1045354"/>
    </row>
    <row r="1045355" spans="1:9">
      <c r="A1045355"/>
      <c r="B1045355"/>
      <c r="C1045355"/>
      <c r="H1045355"/>
      <c r="I1045355"/>
    </row>
    <row r="1045356" spans="1:9">
      <c r="A1045356"/>
      <c r="B1045356"/>
      <c r="C1045356"/>
      <c r="H1045356"/>
      <c r="I1045356"/>
    </row>
    <row r="1045357" spans="1:9">
      <c r="A1045357"/>
      <c r="B1045357"/>
      <c r="C1045357"/>
      <c r="H1045357"/>
      <c r="I1045357"/>
    </row>
    <row r="1045358" spans="1:9">
      <c r="A1045358"/>
      <c r="B1045358"/>
      <c r="C1045358"/>
      <c r="H1045358"/>
      <c r="I1045358"/>
    </row>
    <row r="1045359" spans="1:9">
      <c r="A1045359"/>
      <c r="B1045359"/>
      <c r="C1045359"/>
      <c r="H1045359"/>
      <c r="I1045359"/>
    </row>
    <row r="1045360" spans="1:9">
      <c r="A1045360"/>
      <c r="B1045360"/>
      <c r="C1045360"/>
      <c r="H1045360"/>
      <c r="I1045360"/>
    </row>
    <row r="1045361" spans="1:9">
      <c r="A1045361"/>
      <c r="B1045361"/>
      <c r="C1045361"/>
      <c r="H1045361"/>
      <c r="I1045361"/>
    </row>
    <row r="1045362" spans="1:9">
      <c r="A1045362"/>
      <c r="B1045362"/>
      <c r="C1045362"/>
      <c r="H1045362"/>
      <c r="I1045362"/>
    </row>
    <row r="1045363" spans="1:9">
      <c r="A1045363"/>
      <c r="B1045363"/>
      <c r="C1045363"/>
      <c r="H1045363"/>
      <c r="I1045363"/>
    </row>
    <row r="1045364" spans="1:9">
      <c r="A1045364"/>
      <c r="B1045364"/>
      <c r="C1045364"/>
      <c r="H1045364"/>
      <c r="I1045364"/>
    </row>
    <row r="1045365" spans="1:9">
      <c r="A1045365"/>
      <c r="B1045365"/>
      <c r="C1045365"/>
      <c r="H1045365"/>
      <c r="I1045365"/>
    </row>
    <row r="1045366" spans="1:9">
      <c r="A1045366"/>
      <c r="B1045366"/>
      <c r="C1045366"/>
      <c r="H1045366"/>
      <c r="I1045366"/>
    </row>
    <row r="1045367" spans="1:9">
      <c r="A1045367"/>
      <c r="B1045367"/>
      <c r="C1045367"/>
      <c r="H1045367"/>
      <c r="I1045367"/>
    </row>
    <row r="1045368" spans="1:9">
      <c r="A1045368"/>
      <c r="B1045368"/>
      <c r="C1045368"/>
      <c r="H1045368"/>
      <c r="I1045368"/>
    </row>
    <row r="1045369" spans="1:9">
      <c r="A1045369"/>
      <c r="B1045369"/>
      <c r="C1045369"/>
      <c r="H1045369"/>
      <c r="I1045369"/>
    </row>
    <row r="1045370" spans="1:9">
      <c r="A1045370"/>
      <c r="B1045370"/>
      <c r="C1045370"/>
      <c r="H1045370"/>
      <c r="I1045370"/>
    </row>
    <row r="1045371" spans="1:9">
      <c r="A1045371"/>
      <c r="B1045371"/>
      <c r="C1045371"/>
      <c r="H1045371"/>
      <c r="I1045371"/>
    </row>
    <row r="1045372" spans="1:9">
      <c r="A1045372"/>
      <c r="B1045372"/>
      <c r="C1045372"/>
      <c r="H1045372"/>
      <c r="I1045372"/>
    </row>
    <row r="1045373" spans="1:9">
      <c r="A1045373"/>
      <c r="B1045373"/>
      <c r="C1045373"/>
      <c r="H1045373"/>
      <c r="I1045373"/>
    </row>
    <row r="1045374" spans="1:9">
      <c r="A1045374"/>
      <c r="B1045374"/>
      <c r="C1045374"/>
      <c r="H1045374"/>
      <c r="I1045374"/>
    </row>
    <row r="1045375" spans="1:9">
      <c r="A1045375"/>
      <c r="B1045375"/>
      <c r="C1045375"/>
      <c r="H1045375"/>
      <c r="I1045375"/>
    </row>
    <row r="1045376" spans="1:9">
      <c r="A1045376"/>
      <c r="B1045376"/>
      <c r="C1045376"/>
      <c r="H1045376"/>
      <c r="I1045376"/>
    </row>
    <row r="1045377" spans="1:9">
      <c r="A1045377"/>
      <c r="B1045377"/>
      <c r="C1045377"/>
      <c r="H1045377"/>
      <c r="I1045377"/>
    </row>
    <row r="1045378" spans="1:9">
      <c r="A1045378"/>
      <c r="B1045378"/>
      <c r="C1045378"/>
      <c r="H1045378"/>
      <c r="I1045378"/>
    </row>
    <row r="1045379" spans="1:9">
      <c r="A1045379"/>
      <c r="B1045379"/>
      <c r="C1045379"/>
      <c r="H1045379"/>
      <c r="I1045379"/>
    </row>
    <row r="1045380" spans="1:9">
      <c r="A1045380"/>
      <c r="B1045380"/>
      <c r="C1045380"/>
      <c r="H1045380"/>
      <c r="I1045380"/>
    </row>
    <row r="1045381" spans="1:9">
      <c r="A1045381"/>
      <c r="B1045381"/>
      <c r="C1045381"/>
      <c r="H1045381"/>
      <c r="I1045381"/>
    </row>
    <row r="1045382" spans="1:9">
      <c r="A1045382"/>
      <c r="B1045382"/>
      <c r="C1045382"/>
      <c r="H1045382"/>
      <c r="I1045382"/>
    </row>
    <row r="1045383" spans="1:9">
      <c r="A1045383"/>
      <c r="B1045383"/>
      <c r="C1045383"/>
      <c r="H1045383"/>
      <c r="I1045383"/>
    </row>
    <row r="1045384" spans="1:9">
      <c r="A1045384"/>
      <c r="B1045384"/>
      <c r="C1045384"/>
      <c r="H1045384"/>
      <c r="I1045384"/>
    </row>
    <row r="1045385" spans="1:9">
      <c r="A1045385"/>
      <c r="B1045385"/>
      <c r="C1045385"/>
      <c r="H1045385"/>
      <c r="I1045385"/>
    </row>
    <row r="1045386" spans="1:9">
      <c r="A1045386"/>
      <c r="B1045386"/>
      <c r="C1045386"/>
      <c r="H1045386"/>
      <c r="I1045386"/>
    </row>
    <row r="1045387" spans="1:9">
      <c r="A1045387"/>
      <c r="B1045387"/>
      <c r="C1045387"/>
      <c r="H1045387"/>
      <c r="I1045387"/>
    </row>
    <row r="1045388" spans="1:9">
      <c r="A1045388"/>
      <c r="B1045388"/>
      <c r="C1045388"/>
      <c r="H1045388"/>
      <c r="I1045388"/>
    </row>
    <row r="1045389" spans="1:9">
      <c r="A1045389"/>
      <c r="B1045389"/>
      <c r="C1045389"/>
      <c r="H1045389"/>
      <c r="I1045389"/>
    </row>
    <row r="1045390" spans="1:9">
      <c r="A1045390"/>
      <c r="B1045390"/>
      <c r="C1045390"/>
      <c r="H1045390"/>
      <c r="I1045390"/>
    </row>
    <row r="1045391" spans="1:9">
      <c r="A1045391"/>
      <c r="B1045391"/>
      <c r="C1045391"/>
      <c r="H1045391"/>
      <c r="I1045391"/>
    </row>
    <row r="1045392" spans="1:9">
      <c r="A1045392"/>
      <c r="B1045392"/>
      <c r="C1045392"/>
      <c r="H1045392"/>
      <c r="I1045392"/>
    </row>
    <row r="1045393" spans="1:9">
      <c r="A1045393"/>
      <c r="B1045393"/>
      <c r="C1045393"/>
      <c r="H1045393"/>
      <c r="I1045393"/>
    </row>
    <row r="1045394" spans="1:9">
      <c r="A1045394"/>
      <c r="B1045394"/>
      <c r="C1045394"/>
      <c r="H1045394"/>
      <c r="I1045394"/>
    </row>
    <row r="1045395" spans="1:9">
      <c r="A1045395"/>
      <c r="B1045395"/>
      <c r="C1045395"/>
      <c r="H1045395"/>
      <c r="I1045395"/>
    </row>
    <row r="1045396" spans="1:9">
      <c r="A1045396"/>
      <c r="B1045396"/>
      <c r="C1045396"/>
      <c r="H1045396"/>
      <c r="I1045396"/>
    </row>
    <row r="1045397" spans="1:9">
      <c r="A1045397"/>
      <c r="B1045397"/>
      <c r="C1045397"/>
      <c r="H1045397"/>
      <c r="I1045397"/>
    </row>
    <row r="1045398" spans="1:9">
      <c r="A1045398"/>
      <c r="B1045398"/>
      <c r="C1045398"/>
      <c r="H1045398"/>
      <c r="I1045398"/>
    </row>
    <row r="1045399" spans="1:9">
      <c r="A1045399"/>
      <c r="B1045399"/>
      <c r="C1045399"/>
      <c r="H1045399"/>
      <c r="I1045399"/>
    </row>
    <row r="1045400" spans="1:9">
      <c r="A1045400"/>
      <c r="B1045400"/>
      <c r="C1045400"/>
      <c r="H1045400"/>
      <c r="I1045400"/>
    </row>
    <row r="1045401" spans="1:9">
      <c r="A1045401"/>
      <c r="B1045401"/>
      <c r="C1045401"/>
      <c r="H1045401"/>
      <c r="I1045401"/>
    </row>
    <row r="1045402" spans="1:9">
      <c r="A1045402"/>
      <c r="B1045402"/>
      <c r="C1045402"/>
      <c r="H1045402"/>
      <c r="I1045402"/>
    </row>
    <row r="1045403" spans="1:9">
      <c r="A1045403"/>
      <c r="B1045403"/>
      <c r="C1045403"/>
      <c r="H1045403"/>
      <c r="I1045403"/>
    </row>
    <row r="1045404" spans="1:9">
      <c r="A1045404"/>
      <c r="B1045404"/>
      <c r="C1045404"/>
      <c r="H1045404"/>
      <c r="I1045404"/>
    </row>
    <row r="1045405" spans="1:9">
      <c r="A1045405"/>
      <c r="B1045405"/>
      <c r="C1045405"/>
      <c r="H1045405"/>
      <c r="I1045405"/>
    </row>
    <row r="1045406" spans="1:9">
      <c r="A1045406"/>
      <c r="B1045406"/>
      <c r="C1045406"/>
      <c r="H1045406"/>
      <c r="I1045406"/>
    </row>
    <row r="1045407" spans="1:9">
      <c r="A1045407"/>
      <c r="B1045407"/>
      <c r="C1045407"/>
      <c r="H1045407"/>
      <c r="I1045407"/>
    </row>
    <row r="1045408" spans="1:9">
      <c r="A1045408"/>
      <c r="B1045408"/>
      <c r="C1045408"/>
      <c r="H1045408"/>
      <c r="I1045408"/>
    </row>
    <row r="1045409" spans="1:9">
      <c r="A1045409"/>
      <c r="B1045409"/>
      <c r="C1045409"/>
      <c r="H1045409"/>
      <c r="I1045409"/>
    </row>
    <row r="1045410" spans="1:9">
      <c r="A1045410"/>
      <c r="B1045410"/>
      <c r="C1045410"/>
      <c r="H1045410"/>
      <c r="I1045410"/>
    </row>
    <row r="1045411" spans="1:9">
      <c r="A1045411"/>
      <c r="B1045411"/>
      <c r="C1045411"/>
      <c r="H1045411"/>
      <c r="I1045411"/>
    </row>
    <row r="1045412" spans="1:9">
      <c r="A1045412"/>
      <c r="B1045412"/>
      <c r="C1045412"/>
      <c r="H1045412"/>
      <c r="I1045412"/>
    </row>
    <row r="1045413" spans="1:9">
      <c r="A1045413"/>
      <c r="B1045413"/>
      <c r="C1045413"/>
      <c r="H1045413"/>
      <c r="I1045413"/>
    </row>
    <row r="1045414" spans="1:9">
      <c r="A1045414"/>
      <c r="B1045414"/>
      <c r="C1045414"/>
      <c r="H1045414"/>
      <c r="I1045414"/>
    </row>
    <row r="1045415" spans="1:9">
      <c r="A1045415"/>
      <c r="B1045415"/>
      <c r="C1045415"/>
      <c r="H1045415"/>
      <c r="I1045415"/>
    </row>
    <row r="1045416" spans="1:9">
      <c r="A1045416"/>
      <c r="B1045416"/>
      <c r="C1045416"/>
      <c r="H1045416"/>
      <c r="I1045416"/>
    </row>
    <row r="1045417" spans="1:9">
      <c r="A1045417"/>
      <c r="B1045417"/>
      <c r="C1045417"/>
      <c r="H1045417"/>
      <c r="I1045417"/>
    </row>
    <row r="1045418" spans="1:9">
      <c r="A1045418"/>
      <c r="B1045418"/>
      <c r="C1045418"/>
      <c r="H1045418"/>
      <c r="I1045418"/>
    </row>
    <row r="1045419" spans="1:9">
      <c r="A1045419"/>
      <c r="B1045419"/>
      <c r="C1045419"/>
      <c r="H1045419"/>
      <c r="I1045419"/>
    </row>
    <row r="1045420" spans="1:9">
      <c r="A1045420"/>
      <c r="B1045420"/>
      <c r="C1045420"/>
      <c r="H1045420"/>
      <c r="I1045420"/>
    </row>
    <row r="1045421" spans="1:9">
      <c r="A1045421"/>
      <c r="B1045421"/>
      <c r="C1045421"/>
      <c r="H1045421"/>
      <c r="I1045421"/>
    </row>
    <row r="1045422" spans="1:9">
      <c r="A1045422"/>
      <c r="B1045422"/>
      <c r="C1045422"/>
      <c r="H1045422"/>
      <c r="I1045422"/>
    </row>
    <row r="1045423" spans="1:9">
      <c r="A1045423"/>
      <c r="B1045423"/>
      <c r="C1045423"/>
      <c r="H1045423"/>
      <c r="I1045423"/>
    </row>
    <row r="1045424" spans="1:9">
      <c r="A1045424"/>
      <c r="B1045424"/>
      <c r="C1045424"/>
      <c r="H1045424"/>
      <c r="I1045424"/>
    </row>
    <row r="1045425" spans="1:9">
      <c r="A1045425"/>
      <c r="B1045425"/>
      <c r="C1045425"/>
      <c r="H1045425"/>
      <c r="I1045425"/>
    </row>
    <row r="1045426" spans="1:9">
      <c r="A1045426"/>
      <c r="B1045426"/>
      <c r="C1045426"/>
      <c r="H1045426"/>
      <c r="I1045426"/>
    </row>
    <row r="1045427" spans="1:9">
      <c r="A1045427"/>
      <c r="B1045427"/>
      <c r="C1045427"/>
      <c r="H1045427"/>
      <c r="I1045427"/>
    </row>
    <row r="1045428" spans="1:9">
      <c r="A1045428"/>
      <c r="B1045428"/>
      <c r="C1045428"/>
      <c r="H1045428"/>
      <c r="I1045428"/>
    </row>
    <row r="1045429" spans="1:9">
      <c r="A1045429"/>
      <c r="B1045429"/>
      <c r="C1045429"/>
      <c r="H1045429"/>
      <c r="I1045429"/>
    </row>
    <row r="1045430" spans="1:9">
      <c r="A1045430"/>
      <c r="B1045430"/>
      <c r="C1045430"/>
      <c r="H1045430"/>
      <c r="I1045430"/>
    </row>
    <row r="1045431" spans="1:9">
      <c r="A1045431"/>
      <c r="B1045431"/>
      <c r="C1045431"/>
      <c r="H1045431"/>
      <c r="I1045431"/>
    </row>
    <row r="1045432" spans="1:9">
      <c r="A1045432"/>
      <c r="B1045432"/>
      <c r="C1045432"/>
      <c r="H1045432"/>
      <c r="I1045432"/>
    </row>
    <row r="1045433" spans="1:9">
      <c r="A1045433"/>
      <c r="B1045433"/>
      <c r="C1045433"/>
      <c r="H1045433"/>
      <c r="I1045433"/>
    </row>
    <row r="1045434" spans="1:9">
      <c r="A1045434"/>
      <c r="B1045434"/>
      <c r="C1045434"/>
      <c r="H1045434"/>
      <c r="I1045434"/>
    </row>
    <row r="1045435" spans="1:9">
      <c r="A1045435"/>
      <c r="B1045435"/>
      <c r="C1045435"/>
      <c r="H1045435"/>
      <c r="I1045435"/>
    </row>
    <row r="1045436" spans="1:9">
      <c r="A1045436"/>
      <c r="B1045436"/>
      <c r="C1045436"/>
      <c r="H1045436"/>
      <c r="I1045436"/>
    </row>
    <row r="1045437" spans="1:9">
      <c r="A1045437"/>
      <c r="B1045437"/>
      <c r="C1045437"/>
      <c r="H1045437"/>
      <c r="I1045437"/>
    </row>
    <row r="1045438" spans="1:9">
      <c r="A1045438"/>
      <c r="B1045438"/>
      <c r="C1045438"/>
      <c r="H1045438"/>
      <c r="I1045438"/>
    </row>
    <row r="1045439" spans="1:9">
      <c r="A1045439"/>
      <c r="B1045439"/>
      <c r="C1045439"/>
      <c r="H1045439"/>
      <c r="I1045439"/>
    </row>
    <row r="1045440" spans="1:9">
      <c r="A1045440"/>
      <c r="B1045440"/>
      <c r="C1045440"/>
      <c r="H1045440"/>
      <c r="I1045440"/>
    </row>
    <row r="1045441" spans="1:9">
      <c r="A1045441"/>
      <c r="B1045441"/>
      <c r="C1045441"/>
      <c r="H1045441"/>
      <c r="I1045441"/>
    </row>
    <row r="1045442" spans="1:9">
      <c r="A1045442"/>
      <c r="B1045442"/>
      <c r="C1045442"/>
      <c r="H1045442"/>
      <c r="I1045442"/>
    </row>
    <row r="1045443" spans="1:9">
      <c r="A1045443"/>
      <c r="B1045443"/>
      <c r="C1045443"/>
      <c r="H1045443"/>
      <c r="I1045443"/>
    </row>
    <row r="1045444" spans="1:9">
      <c r="A1045444"/>
      <c r="B1045444"/>
      <c r="C1045444"/>
      <c r="H1045444"/>
      <c r="I1045444"/>
    </row>
    <row r="1045445" spans="1:9">
      <c r="A1045445"/>
      <c r="B1045445"/>
      <c r="C1045445"/>
      <c r="H1045445"/>
      <c r="I1045445"/>
    </row>
    <row r="1045446" spans="1:9">
      <c r="A1045446"/>
      <c r="B1045446"/>
      <c r="C1045446"/>
      <c r="H1045446"/>
      <c r="I1045446"/>
    </row>
    <row r="1045447" spans="1:9">
      <c r="A1045447"/>
      <c r="B1045447"/>
      <c r="C1045447"/>
      <c r="H1045447"/>
      <c r="I1045447"/>
    </row>
    <row r="1045448" spans="1:9">
      <c r="A1045448"/>
      <c r="B1045448"/>
      <c r="C1045448"/>
      <c r="H1045448"/>
      <c r="I1045448"/>
    </row>
    <row r="1045449" spans="1:9">
      <c r="A1045449"/>
      <c r="B1045449"/>
      <c r="C1045449"/>
      <c r="H1045449"/>
      <c r="I1045449"/>
    </row>
    <row r="1045450" spans="1:9">
      <c r="A1045450"/>
      <c r="B1045450"/>
      <c r="C1045450"/>
      <c r="H1045450"/>
      <c r="I1045450"/>
    </row>
    <row r="1045451" spans="1:9">
      <c r="A1045451"/>
      <c r="B1045451"/>
      <c r="C1045451"/>
      <c r="H1045451"/>
      <c r="I1045451"/>
    </row>
    <row r="1045452" spans="1:9">
      <c r="A1045452"/>
      <c r="B1045452"/>
      <c r="C1045452"/>
      <c r="H1045452"/>
      <c r="I1045452"/>
    </row>
    <row r="1045453" spans="1:9">
      <c r="A1045453"/>
      <c r="B1045453"/>
      <c r="C1045453"/>
      <c r="H1045453"/>
      <c r="I1045453"/>
    </row>
    <row r="1045454" spans="1:9">
      <c r="A1045454"/>
      <c r="B1045454"/>
      <c r="C1045454"/>
      <c r="H1045454"/>
      <c r="I1045454"/>
    </row>
    <row r="1045455" spans="1:9">
      <c r="A1045455"/>
      <c r="B1045455"/>
      <c r="C1045455"/>
      <c r="H1045455"/>
      <c r="I1045455"/>
    </row>
    <row r="1045456" spans="1:9">
      <c r="A1045456"/>
      <c r="B1045456"/>
      <c r="C1045456"/>
      <c r="H1045456"/>
      <c r="I1045456"/>
    </row>
    <row r="1045457" spans="1:9">
      <c r="A1045457"/>
      <c r="B1045457"/>
      <c r="C1045457"/>
      <c r="H1045457"/>
      <c r="I1045457"/>
    </row>
    <row r="1045458" spans="1:9">
      <c r="A1045458"/>
      <c r="B1045458"/>
      <c r="C1045458"/>
      <c r="H1045458"/>
      <c r="I1045458"/>
    </row>
    <row r="1045459" spans="1:9">
      <c r="A1045459"/>
      <c r="B1045459"/>
      <c r="C1045459"/>
      <c r="H1045459"/>
      <c r="I1045459"/>
    </row>
    <row r="1045460" spans="1:9">
      <c r="A1045460"/>
      <c r="B1045460"/>
      <c r="C1045460"/>
      <c r="H1045460"/>
      <c r="I1045460"/>
    </row>
    <row r="1045461" spans="1:9">
      <c r="A1045461"/>
      <c r="B1045461"/>
      <c r="C1045461"/>
      <c r="H1045461"/>
      <c r="I1045461"/>
    </row>
    <row r="1045462" spans="1:9">
      <c r="A1045462"/>
      <c r="B1045462"/>
      <c r="C1045462"/>
      <c r="H1045462"/>
      <c r="I1045462"/>
    </row>
    <row r="1045463" spans="1:9">
      <c r="A1045463"/>
      <c r="B1045463"/>
      <c r="C1045463"/>
      <c r="H1045463"/>
      <c r="I1045463"/>
    </row>
    <row r="1045464" spans="1:9">
      <c r="A1045464"/>
      <c r="B1045464"/>
      <c r="C1045464"/>
      <c r="H1045464"/>
      <c r="I1045464"/>
    </row>
    <row r="1045465" spans="1:9">
      <c r="A1045465"/>
      <c r="B1045465"/>
      <c r="C1045465"/>
      <c r="H1045465"/>
      <c r="I1045465"/>
    </row>
    <row r="1045466" spans="1:9">
      <c r="A1045466"/>
      <c r="B1045466"/>
      <c r="C1045466"/>
      <c r="H1045466"/>
      <c r="I1045466"/>
    </row>
    <row r="1045467" spans="1:9">
      <c r="A1045467"/>
      <c r="B1045467"/>
      <c r="C1045467"/>
      <c r="H1045467"/>
      <c r="I1045467"/>
    </row>
    <row r="1045468" spans="1:9">
      <c r="A1045468"/>
      <c r="B1045468"/>
      <c r="C1045468"/>
      <c r="H1045468"/>
      <c r="I1045468"/>
    </row>
    <row r="1045469" spans="1:9">
      <c r="A1045469"/>
      <c r="B1045469"/>
      <c r="C1045469"/>
      <c r="H1045469"/>
      <c r="I1045469"/>
    </row>
    <row r="1045470" spans="1:9">
      <c r="A1045470"/>
      <c r="B1045470"/>
      <c r="C1045470"/>
      <c r="H1045470"/>
      <c r="I1045470"/>
    </row>
    <row r="1045471" spans="1:9">
      <c r="A1045471"/>
      <c r="B1045471"/>
      <c r="C1045471"/>
      <c r="H1045471"/>
      <c r="I1045471"/>
    </row>
    <row r="1045472" spans="1:9">
      <c r="A1045472"/>
      <c r="B1045472"/>
      <c r="C1045472"/>
      <c r="H1045472"/>
      <c r="I1045472"/>
    </row>
    <row r="1045473" spans="1:9">
      <c r="A1045473"/>
      <c r="B1045473"/>
      <c r="C1045473"/>
      <c r="H1045473"/>
      <c r="I1045473"/>
    </row>
    <row r="1045474" spans="1:9">
      <c r="A1045474"/>
      <c r="B1045474"/>
      <c r="C1045474"/>
      <c r="H1045474"/>
      <c r="I1045474"/>
    </row>
    <row r="1045475" spans="1:9">
      <c r="A1045475"/>
      <c r="B1045475"/>
      <c r="C1045475"/>
      <c r="H1045475"/>
      <c r="I1045475"/>
    </row>
    <row r="1045476" spans="1:9">
      <c r="A1045476"/>
      <c r="B1045476"/>
      <c r="C1045476"/>
      <c r="H1045476"/>
      <c r="I1045476"/>
    </row>
    <row r="1045477" spans="1:9">
      <c r="A1045477"/>
      <c r="B1045477"/>
      <c r="C1045477"/>
      <c r="H1045477"/>
      <c r="I1045477"/>
    </row>
    <row r="1045478" spans="1:9">
      <c r="A1045478"/>
      <c r="B1045478"/>
      <c r="C1045478"/>
      <c r="H1045478"/>
      <c r="I1045478"/>
    </row>
    <row r="1045479" spans="1:9">
      <c r="A1045479"/>
      <c r="B1045479"/>
      <c r="C1045479"/>
      <c r="H1045479"/>
      <c r="I1045479"/>
    </row>
    <row r="1045480" spans="1:9">
      <c r="A1045480"/>
      <c r="B1045480"/>
      <c r="C1045480"/>
      <c r="H1045480"/>
      <c r="I1045480"/>
    </row>
    <row r="1045481" spans="1:9">
      <c r="A1045481"/>
      <c r="B1045481"/>
      <c r="C1045481"/>
      <c r="H1045481"/>
      <c r="I1045481"/>
    </row>
    <row r="1045482" spans="1:9">
      <c r="A1045482"/>
      <c r="B1045482"/>
      <c r="C1045482"/>
      <c r="H1045482"/>
      <c r="I1045482"/>
    </row>
    <row r="1045483" spans="1:9">
      <c r="A1045483"/>
      <c r="B1045483"/>
      <c r="C1045483"/>
      <c r="H1045483"/>
      <c r="I1045483"/>
    </row>
    <row r="1045484" spans="1:9">
      <c r="A1045484"/>
      <c r="B1045484"/>
      <c r="C1045484"/>
      <c r="H1045484"/>
      <c r="I1045484"/>
    </row>
    <row r="1045485" spans="1:9">
      <c r="A1045485"/>
      <c r="B1045485"/>
      <c r="C1045485"/>
      <c r="H1045485"/>
      <c r="I1045485"/>
    </row>
    <row r="1045486" spans="1:9">
      <c r="A1045486"/>
      <c r="B1045486"/>
      <c r="C1045486"/>
      <c r="H1045486"/>
      <c r="I1045486"/>
    </row>
    <row r="1045487" spans="1:9">
      <c r="A1045487"/>
      <c r="B1045487"/>
      <c r="C1045487"/>
      <c r="H1045487"/>
      <c r="I1045487"/>
    </row>
    <row r="1045488" spans="1:9">
      <c r="A1045488"/>
      <c r="B1045488"/>
      <c r="C1045488"/>
      <c r="H1045488"/>
      <c r="I1045488"/>
    </row>
    <row r="1045489" spans="1:9">
      <c r="A1045489"/>
      <c r="B1045489"/>
      <c r="C1045489"/>
      <c r="H1045489"/>
      <c r="I1045489"/>
    </row>
    <row r="1045490" spans="1:9">
      <c r="A1045490"/>
      <c r="B1045490"/>
      <c r="C1045490"/>
      <c r="H1045490"/>
      <c r="I1045490"/>
    </row>
    <row r="1045491" spans="1:9">
      <c r="A1045491"/>
      <c r="B1045491"/>
      <c r="C1045491"/>
      <c r="H1045491"/>
      <c r="I1045491"/>
    </row>
    <row r="1045492" spans="1:9">
      <c r="A1045492"/>
      <c r="B1045492"/>
      <c r="C1045492"/>
      <c r="H1045492"/>
      <c r="I1045492"/>
    </row>
    <row r="1045493" spans="1:9">
      <c r="A1045493"/>
      <c r="B1045493"/>
      <c r="C1045493"/>
      <c r="H1045493"/>
      <c r="I1045493"/>
    </row>
    <row r="1045494" spans="1:9">
      <c r="A1045494"/>
      <c r="B1045494"/>
      <c r="C1045494"/>
      <c r="H1045494"/>
      <c r="I1045494"/>
    </row>
    <row r="1045495" spans="1:9">
      <c r="A1045495"/>
      <c r="B1045495"/>
      <c r="C1045495"/>
      <c r="H1045495"/>
      <c r="I1045495"/>
    </row>
    <row r="1045496" spans="1:9">
      <c r="A1045496"/>
      <c r="B1045496"/>
      <c r="C1045496"/>
      <c r="H1045496"/>
      <c r="I1045496"/>
    </row>
    <row r="1045497" spans="1:9">
      <c r="A1045497"/>
      <c r="B1045497"/>
      <c r="C1045497"/>
      <c r="H1045497"/>
      <c r="I1045497"/>
    </row>
    <row r="1045498" spans="1:9">
      <c r="A1045498"/>
      <c r="B1045498"/>
      <c r="C1045498"/>
      <c r="H1045498"/>
      <c r="I1045498"/>
    </row>
    <row r="1045499" spans="1:9">
      <c r="A1045499"/>
      <c r="B1045499"/>
      <c r="C1045499"/>
      <c r="H1045499"/>
      <c r="I1045499"/>
    </row>
    <row r="1045500" spans="1:9">
      <c r="A1045500"/>
      <c r="B1045500"/>
      <c r="C1045500"/>
      <c r="H1045500"/>
      <c r="I1045500"/>
    </row>
    <row r="1045501" spans="1:9">
      <c r="A1045501"/>
      <c r="B1045501"/>
      <c r="C1045501"/>
      <c r="H1045501"/>
      <c r="I1045501"/>
    </row>
    <row r="1045502" spans="1:9">
      <c r="A1045502"/>
      <c r="B1045502"/>
      <c r="C1045502"/>
      <c r="H1045502"/>
      <c r="I1045502"/>
    </row>
    <row r="1045503" spans="1:9">
      <c r="A1045503"/>
      <c r="B1045503"/>
      <c r="C1045503"/>
      <c r="H1045503"/>
      <c r="I1045503"/>
    </row>
    <row r="1045504" spans="1:9">
      <c r="A1045504"/>
      <c r="B1045504"/>
      <c r="C1045504"/>
      <c r="H1045504"/>
      <c r="I1045504"/>
    </row>
    <row r="1045505" spans="1:9">
      <c r="A1045505"/>
      <c r="B1045505"/>
      <c r="C1045505"/>
      <c r="H1045505"/>
      <c r="I1045505"/>
    </row>
    <row r="1045506" spans="1:9">
      <c r="A1045506"/>
      <c r="B1045506"/>
      <c r="C1045506"/>
      <c r="H1045506"/>
      <c r="I1045506"/>
    </row>
    <row r="1045507" spans="1:9">
      <c r="A1045507"/>
      <c r="B1045507"/>
      <c r="C1045507"/>
      <c r="H1045507"/>
      <c r="I1045507"/>
    </row>
    <row r="1045508" spans="1:9">
      <c r="A1045508"/>
      <c r="B1045508"/>
      <c r="C1045508"/>
      <c r="H1045508"/>
      <c r="I1045508"/>
    </row>
    <row r="1045509" spans="1:9">
      <c r="A1045509"/>
      <c r="B1045509"/>
      <c r="C1045509"/>
      <c r="H1045509"/>
      <c r="I1045509"/>
    </row>
    <row r="1045510" spans="1:9">
      <c r="A1045510"/>
      <c r="B1045510"/>
      <c r="C1045510"/>
      <c r="H1045510"/>
      <c r="I1045510"/>
    </row>
    <row r="1045511" spans="1:9">
      <c r="A1045511"/>
      <c r="B1045511"/>
      <c r="C1045511"/>
      <c r="H1045511"/>
      <c r="I1045511"/>
    </row>
    <row r="1045512" spans="1:9">
      <c r="A1045512"/>
      <c r="B1045512"/>
      <c r="C1045512"/>
      <c r="H1045512"/>
      <c r="I1045512"/>
    </row>
    <row r="1045513" spans="1:9">
      <c r="A1045513"/>
      <c r="B1045513"/>
      <c r="C1045513"/>
      <c r="H1045513"/>
      <c r="I1045513"/>
    </row>
    <row r="1045514" spans="1:9">
      <c r="A1045514"/>
      <c r="B1045514"/>
      <c r="C1045514"/>
      <c r="H1045514"/>
      <c r="I1045514"/>
    </row>
    <row r="1045515" spans="1:9">
      <c r="A1045515"/>
      <c r="B1045515"/>
      <c r="C1045515"/>
      <c r="H1045515"/>
      <c r="I1045515"/>
    </row>
    <row r="1045516" spans="1:9">
      <c r="A1045516"/>
      <c r="B1045516"/>
      <c r="C1045516"/>
      <c r="H1045516"/>
      <c r="I1045516"/>
    </row>
    <row r="1045517" spans="1:9">
      <c r="A1045517"/>
      <c r="B1045517"/>
      <c r="C1045517"/>
      <c r="H1045517"/>
      <c r="I1045517"/>
    </row>
    <row r="1045518" spans="1:9">
      <c r="A1045518"/>
      <c r="B1045518"/>
      <c r="C1045518"/>
      <c r="H1045518"/>
      <c r="I1045518"/>
    </row>
    <row r="1045519" spans="1:9">
      <c r="A1045519"/>
      <c r="B1045519"/>
      <c r="C1045519"/>
      <c r="H1045519"/>
      <c r="I1045519"/>
    </row>
    <row r="1045520" spans="1:9">
      <c r="A1045520"/>
      <c r="B1045520"/>
      <c r="C1045520"/>
      <c r="H1045520"/>
      <c r="I1045520"/>
    </row>
    <row r="1045521" spans="1:9">
      <c r="A1045521"/>
      <c r="B1045521"/>
      <c r="C1045521"/>
      <c r="H1045521"/>
      <c r="I1045521"/>
    </row>
    <row r="1045522" spans="1:9">
      <c r="A1045522"/>
      <c r="B1045522"/>
      <c r="C1045522"/>
      <c r="H1045522"/>
      <c r="I1045522"/>
    </row>
    <row r="1045523" spans="1:9">
      <c r="A1045523"/>
      <c r="B1045523"/>
      <c r="C1045523"/>
      <c r="H1045523"/>
      <c r="I1045523"/>
    </row>
    <row r="1045524" spans="1:9">
      <c r="A1045524"/>
      <c r="B1045524"/>
      <c r="C1045524"/>
      <c r="H1045524"/>
      <c r="I1045524"/>
    </row>
    <row r="1045525" spans="1:9">
      <c r="A1045525"/>
      <c r="B1045525"/>
      <c r="C1045525"/>
      <c r="H1045525"/>
      <c r="I1045525"/>
    </row>
    <row r="1045526" spans="1:9">
      <c r="A1045526"/>
      <c r="B1045526"/>
      <c r="C1045526"/>
      <c r="H1045526"/>
      <c r="I1045526"/>
    </row>
    <row r="1045527" spans="1:9">
      <c r="A1045527"/>
      <c r="B1045527"/>
      <c r="C1045527"/>
      <c r="H1045527"/>
      <c r="I1045527"/>
    </row>
    <row r="1045528" spans="1:9">
      <c r="A1045528"/>
      <c r="B1045528"/>
      <c r="C1045528"/>
      <c r="H1045528"/>
      <c r="I1045528"/>
    </row>
    <row r="1045529" spans="1:9">
      <c r="A1045529"/>
      <c r="B1045529"/>
      <c r="C1045529"/>
      <c r="H1045529"/>
      <c r="I1045529"/>
    </row>
    <row r="1045530" spans="1:9">
      <c r="A1045530"/>
      <c r="B1045530"/>
      <c r="C1045530"/>
      <c r="H1045530"/>
      <c r="I1045530"/>
    </row>
    <row r="1045531" spans="1:9">
      <c r="A1045531"/>
      <c r="B1045531"/>
      <c r="C1045531"/>
      <c r="H1045531"/>
      <c r="I1045531"/>
    </row>
    <row r="1045532" spans="1:9">
      <c r="A1045532"/>
      <c r="B1045532"/>
      <c r="C1045532"/>
      <c r="H1045532"/>
      <c r="I1045532"/>
    </row>
    <row r="1045533" spans="1:9">
      <c r="A1045533"/>
      <c r="B1045533"/>
      <c r="C1045533"/>
      <c r="H1045533"/>
      <c r="I1045533"/>
    </row>
    <row r="1045534" spans="1:9">
      <c r="A1045534"/>
      <c r="B1045534"/>
      <c r="C1045534"/>
      <c r="H1045534"/>
      <c r="I1045534"/>
    </row>
    <row r="1045535" spans="1:9">
      <c r="A1045535"/>
      <c r="B1045535"/>
      <c r="C1045535"/>
      <c r="H1045535"/>
      <c r="I1045535"/>
    </row>
    <row r="1045536" spans="1:9">
      <c r="A1045536"/>
      <c r="B1045536"/>
      <c r="C1045536"/>
      <c r="H1045536"/>
      <c r="I1045536"/>
    </row>
    <row r="1045537" spans="1:9">
      <c r="A1045537"/>
      <c r="B1045537"/>
      <c r="C1045537"/>
      <c r="H1045537"/>
      <c r="I1045537"/>
    </row>
    <row r="1045538" spans="1:9">
      <c r="A1045538"/>
      <c r="B1045538"/>
      <c r="C1045538"/>
      <c r="H1045538"/>
      <c r="I1045538"/>
    </row>
    <row r="1045539" spans="1:9">
      <c r="A1045539"/>
      <c r="B1045539"/>
      <c r="C1045539"/>
      <c r="H1045539"/>
      <c r="I1045539"/>
    </row>
    <row r="1045540" spans="1:9">
      <c r="A1045540"/>
      <c r="B1045540"/>
      <c r="C1045540"/>
      <c r="H1045540"/>
      <c r="I1045540"/>
    </row>
    <row r="1045541" spans="1:9">
      <c r="A1045541"/>
      <c r="B1045541"/>
      <c r="C1045541"/>
      <c r="H1045541"/>
      <c r="I1045541"/>
    </row>
    <row r="1045542" spans="1:9">
      <c r="A1045542"/>
      <c r="B1045542"/>
      <c r="C1045542"/>
      <c r="H1045542"/>
      <c r="I1045542"/>
    </row>
    <row r="1045543" spans="1:9">
      <c r="A1045543"/>
      <c r="B1045543"/>
      <c r="C1045543"/>
      <c r="H1045543"/>
      <c r="I1045543"/>
    </row>
    <row r="1045544" spans="1:9">
      <c r="A1045544"/>
      <c r="B1045544"/>
      <c r="C1045544"/>
      <c r="H1045544"/>
      <c r="I1045544"/>
    </row>
    <row r="1045545" spans="1:9">
      <c r="A1045545"/>
      <c r="B1045545"/>
      <c r="C1045545"/>
      <c r="H1045545"/>
      <c r="I1045545"/>
    </row>
    <row r="1045546" spans="1:9">
      <c r="A1045546"/>
      <c r="B1045546"/>
      <c r="C1045546"/>
      <c r="H1045546"/>
      <c r="I1045546"/>
    </row>
    <row r="1045547" spans="1:9">
      <c r="A1045547"/>
      <c r="B1045547"/>
      <c r="C1045547"/>
      <c r="H1045547"/>
      <c r="I1045547"/>
    </row>
    <row r="1045548" spans="1:9">
      <c r="A1045548"/>
      <c r="B1045548"/>
      <c r="C1045548"/>
      <c r="H1045548"/>
      <c r="I1045548"/>
    </row>
    <row r="1045549" spans="1:9">
      <c r="A1045549"/>
      <c r="B1045549"/>
      <c r="C1045549"/>
      <c r="H1045549"/>
      <c r="I1045549"/>
    </row>
    <row r="1045550" spans="1:9">
      <c r="A1045550"/>
      <c r="B1045550"/>
      <c r="C1045550"/>
      <c r="H1045550"/>
      <c r="I1045550"/>
    </row>
    <row r="1045551" spans="1:9">
      <c r="A1045551"/>
      <c r="B1045551"/>
      <c r="C1045551"/>
      <c r="H1045551"/>
      <c r="I1045551"/>
    </row>
    <row r="1045552" spans="1:9">
      <c r="A1045552"/>
      <c r="B1045552"/>
      <c r="C1045552"/>
      <c r="H1045552"/>
      <c r="I1045552"/>
    </row>
    <row r="1045553" spans="1:9">
      <c r="A1045553"/>
      <c r="B1045553"/>
      <c r="C1045553"/>
      <c r="H1045553"/>
      <c r="I1045553"/>
    </row>
    <row r="1045554" spans="1:9">
      <c r="A1045554"/>
      <c r="B1045554"/>
      <c r="C1045554"/>
      <c r="H1045554"/>
      <c r="I1045554"/>
    </row>
    <row r="1045555" spans="1:9">
      <c r="A1045555"/>
      <c r="B1045555"/>
      <c r="C1045555"/>
      <c r="H1045555"/>
      <c r="I1045555"/>
    </row>
    <row r="1045556" spans="1:9">
      <c r="A1045556"/>
      <c r="B1045556"/>
      <c r="C1045556"/>
      <c r="H1045556"/>
      <c r="I1045556"/>
    </row>
    <row r="1045557" spans="1:9">
      <c r="A1045557"/>
      <c r="B1045557"/>
      <c r="C1045557"/>
      <c r="H1045557"/>
      <c r="I1045557"/>
    </row>
    <row r="1045558" spans="1:9">
      <c r="A1045558"/>
      <c r="B1045558"/>
      <c r="C1045558"/>
      <c r="H1045558"/>
      <c r="I1045558"/>
    </row>
    <row r="1045559" spans="1:9">
      <c r="A1045559"/>
      <c r="B1045559"/>
      <c r="C1045559"/>
      <c r="H1045559"/>
      <c r="I1045559"/>
    </row>
    <row r="1045560" spans="1:9">
      <c r="A1045560"/>
      <c r="B1045560"/>
      <c r="C1045560"/>
      <c r="H1045560"/>
      <c r="I1045560"/>
    </row>
    <row r="1045561" spans="1:9">
      <c r="A1045561"/>
      <c r="B1045561"/>
      <c r="C1045561"/>
      <c r="H1045561"/>
      <c r="I1045561"/>
    </row>
    <row r="1045562" spans="1:9">
      <c r="A1045562"/>
      <c r="B1045562"/>
      <c r="C1045562"/>
      <c r="H1045562"/>
      <c r="I1045562"/>
    </row>
    <row r="1045563" spans="1:9">
      <c r="A1045563"/>
      <c r="B1045563"/>
      <c r="C1045563"/>
      <c r="H1045563"/>
      <c r="I1045563"/>
    </row>
    <row r="1045564" spans="1:9">
      <c r="A1045564"/>
      <c r="B1045564"/>
      <c r="C1045564"/>
      <c r="H1045564"/>
      <c r="I1045564"/>
    </row>
    <row r="1045565" spans="1:9">
      <c r="A1045565"/>
      <c r="B1045565"/>
      <c r="C1045565"/>
      <c r="H1045565"/>
      <c r="I1045565"/>
    </row>
    <row r="1045566" spans="1:9">
      <c r="A1045566"/>
      <c r="B1045566"/>
      <c r="C1045566"/>
      <c r="H1045566"/>
      <c r="I1045566"/>
    </row>
    <row r="1045567" spans="1:9">
      <c r="A1045567"/>
      <c r="B1045567"/>
      <c r="C1045567"/>
      <c r="H1045567"/>
      <c r="I1045567"/>
    </row>
    <row r="1045568" spans="1:9">
      <c r="A1045568"/>
      <c r="B1045568"/>
      <c r="C1045568"/>
      <c r="H1045568"/>
      <c r="I1045568"/>
    </row>
    <row r="1045569" spans="1:9">
      <c r="A1045569"/>
      <c r="B1045569"/>
      <c r="C1045569"/>
      <c r="H1045569"/>
      <c r="I1045569"/>
    </row>
    <row r="1045570" spans="1:9">
      <c r="A1045570"/>
      <c r="B1045570"/>
      <c r="C1045570"/>
      <c r="H1045570"/>
      <c r="I1045570"/>
    </row>
    <row r="1045571" spans="1:9">
      <c r="A1045571"/>
      <c r="B1045571"/>
      <c r="C1045571"/>
      <c r="H1045571"/>
      <c r="I1045571"/>
    </row>
    <row r="1045572" spans="1:9">
      <c r="A1045572"/>
      <c r="B1045572"/>
      <c r="C1045572"/>
      <c r="H1045572"/>
      <c r="I1045572"/>
    </row>
    <row r="1045573" spans="1:9">
      <c r="A1045573"/>
      <c r="B1045573"/>
      <c r="C1045573"/>
      <c r="H1045573"/>
      <c r="I1045573"/>
    </row>
    <row r="1045574" spans="1:9">
      <c r="A1045574"/>
      <c r="B1045574"/>
      <c r="C1045574"/>
      <c r="H1045574"/>
      <c r="I1045574"/>
    </row>
    <row r="1045575" spans="1:9">
      <c r="A1045575"/>
      <c r="B1045575"/>
      <c r="C1045575"/>
      <c r="H1045575"/>
      <c r="I1045575"/>
    </row>
    <row r="1045576" spans="1:9">
      <c r="A1045576"/>
      <c r="B1045576"/>
      <c r="C1045576"/>
      <c r="H1045576"/>
      <c r="I1045576"/>
    </row>
    <row r="1045577" spans="1:9">
      <c r="A1045577"/>
      <c r="B1045577"/>
      <c r="C1045577"/>
      <c r="H1045577"/>
      <c r="I1045577"/>
    </row>
    <row r="1045578" spans="1:9">
      <c r="A1045578"/>
      <c r="B1045578"/>
      <c r="C1045578"/>
      <c r="H1045578"/>
      <c r="I1045578"/>
    </row>
    <row r="1045579" spans="1:9">
      <c r="A1045579"/>
      <c r="B1045579"/>
      <c r="C1045579"/>
      <c r="H1045579"/>
      <c r="I1045579"/>
    </row>
    <row r="1045580" spans="1:9">
      <c r="A1045580"/>
      <c r="B1045580"/>
      <c r="C1045580"/>
      <c r="H1045580"/>
      <c r="I1045580"/>
    </row>
    <row r="1045581" spans="1:9">
      <c r="A1045581"/>
      <c r="B1045581"/>
      <c r="C1045581"/>
      <c r="H1045581"/>
      <c r="I1045581"/>
    </row>
    <row r="1045582" spans="1:9">
      <c r="A1045582"/>
      <c r="B1045582"/>
      <c r="C1045582"/>
      <c r="H1045582"/>
      <c r="I1045582"/>
    </row>
    <row r="1045583" spans="1:9">
      <c r="A1045583"/>
      <c r="B1045583"/>
      <c r="C1045583"/>
      <c r="H1045583"/>
      <c r="I1045583"/>
    </row>
    <row r="1045584" spans="1:9">
      <c r="A1045584"/>
      <c r="B1045584"/>
      <c r="C1045584"/>
      <c r="H1045584"/>
      <c r="I1045584"/>
    </row>
    <row r="1045585" spans="1:9">
      <c r="A1045585"/>
      <c r="B1045585"/>
      <c r="C1045585"/>
      <c r="H1045585"/>
      <c r="I1045585"/>
    </row>
    <row r="1045586" spans="1:9">
      <c r="A1045586"/>
      <c r="B1045586"/>
      <c r="C1045586"/>
      <c r="H1045586"/>
      <c r="I1045586"/>
    </row>
    <row r="1045587" spans="1:9">
      <c r="A1045587"/>
      <c r="B1045587"/>
      <c r="C1045587"/>
      <c r="H1045587"/>
      <c r="I1045587"/>
    </row>
    <row r="1045588" spans="1:9">
      <c r="A1045588"/>
      <c r="B1045588"/>
      <c r="C1045588"/>
      <c r="H1045588"/>
      <c r="I1045588"/>
    </row>
    <row r="1045589" spans="1:9">
      <c r="A1045589"/>
      <c r="B1045589"/>
      <c r="C1045589"/>
      <c r="H1045589"/>
      <c r="I1045589"/>
    </row>
    <row r="1045590" spans="1:9">
      <c r="A1045590"/>
      <c r="B1045590"/>
      <c r="C1045590"/>
      <c r="H1045590"/>
      <c r="I1045590"/>
    </row>
    <row r="1045591" spans="1:9">
      <c r="A1045591"/>
      <c r="B1045591"/>
      <c r="C1045591"/>
      <c r="H1045591"/>
      <c r="I1045591"/>
    </row>
    <row r="1045592" spans="1:9">
      <c r="A1045592"/>
      <c r="B1045592"/>
      <c r="C1045592"/>
      <c r="H1045592"/>
      <c r="I1045592"/>
    </row>
    <row r="1045593" spans="1:9">
      <c r="A1045593"/>
      <c r="B1045593"/>
      <c r="C1045593"/>
      <c r="H1045593"/>
      <c r="I1045593"/>
    </row>
    <row r="1045594" spans="1:9">
      <c r="A1045594"/>
      <c r="B1045594"/>
      <c r="C1045594"/>
      <c r="H1045594"/>
      <c r="I1045594"/>
    </row>
    <row r="1045595" spans="1:9">
      <c r="A1045595"/>
      <c r="B1045595"/>
      <c r="C1045595"/>
      <c r="H1045595"/>
      <c r="I1045595"/>
    </row>
    <row r="1045596" spans="1:9">
      <c r="A1045596"/>
      <c r="B1045596"/>
      <c r="C1045596"/>
      <c r="H1045596"/>
      <c r="I1045596"/>
    </row>
    <row r="1045597" spans="1:9">
      <c r="A1045597"/>
      <c r="B1045597"/>
      <c r="C1045597"/>
      <c r="H1045597"/>
      <c r="I1045597"/>
    </row>
    <row r="1045598" spans="1:9">
      <c r="A1045598"/>
      <c r="B1045598"/>
      <c r="C1045598"/>
      <c r="H1045598"/>
      <c r="I1045598"/>
    </row>
    <row r="1045599" spans="1:9">
      <c r="A1045599"/>
      <c r="B1045599"/>
      <c r="C1045599"/>
      <c r="H1045599"/>
      <c r="I1045599"/>
    </row>
    <row r="1045600" spans="1:9">
      <c r="A1045600"/>
      <c r="B1045600"/>
      <c r="C1045600"/>
      <c r="H1045600"/>
      <c r="I1045600"/>
    </row>
    <row r="1045601" spans="1:9">
      <c r="A1045601"/>
      <c r="B1045601"/>
      <c r="C1045601"/>
      <c r="H1045601"/>
      <c r="I1045601"/>
    </row>
    <row r="1045602" spans="1:9">
      <c r="A1045602"/>
      <c r="B1045602"/>
      <c r="C1045602"/>
      <c r="H1045602"/>
      <c r="I1045602"/>
    </row>
    <row r="1045603" spans="1:9">
      <c r="A1045603"/>
      <c r="B1045603"/>
      <c r="C1045603"/>
      <c r="H1045603"/>
      <c r="I1045603"/>
    </row>
    <row r="1045604" spans="1:9">
      <c r="A1045604"/>
      <c r="B1045604"/>
      <c r="C1045604"/>
      <c r="H1045604"/>
      <c r="I1045604"/>
    </row>
    <row r="1045605" spans="1:9">
      <c r="A1045605"/>
      <c r="B1045605"/>
      <c r="C1045605"/>
      <c r="H1045605"/>
      <c r="I1045605"/>
    </row>
    <row r="1045606" spans="1:9">
      <c r="A1045606"/>
      <c r="B1045606"/>
      <c r="C1045606"/>
      <c r="H1045606"/>
      <c r="I1045606"/>
    </row>
    <row r="1045607" spans="1:9">
      <c r="A1045607"/>
      <c r="B1045607"/>
      <c r="C1045607"/>
      <c r="H1045607"/>
      <c r="I1045607"/>
    </row>
    <row r="1045608" spans="1:9">
      <c r="A1045608"/>
      <c r="B1045608"/>
      <c r="C1045608"/>
      <c r="H1045608"/>
      <c r="I1045608"/>
    </row>
    <row r="1045609" spans="1:9">
      <c r="A1045609"/>
      <c r="B1045609"/>
      <c r="C1045609"/>
      <c r="H1045609"/>
      <c r="I1045609"/>
    </row>
    <row r="1045610" spans="1:9">
      <c r="A1045610"/>
      <c r="B1045610"/>
      <c r="C1045610"/>
      <c r="H1045610"/>
      <c r="I1045610"/>
    </row>
    <row r="1045611" spans="1:9">
      <c r="A1045611"/>
      <c r="B1045611"/>
      <c r="C1045611"/>
      <c r="H1045611"/>
      <c r="I1045611"/>
    </row>
    <row r="1045612" spans="1:9">
      <c r="A1045612"/>
      <c r="B1045612"/>
      <c r="C1045612"/>
      <c r="H1045612"/>
      <c r="I1045612"/>
    </row>
    <row r="1045613" spans="1:9">
      <c r="A1045613"/>
      <c r="B1045613"/>
      <c r="C1045613"/>
      <c r="H1045613"/>
      <c r="I1045613"/>
    </row>
    <row r="1045614" spans="1:9">
      <c r="A1045614"/>
      <c r="B1045614"/>
      <c r="C1045614"/>
      <c r="H1045614"/>
      <c r="I1045614"/>
    </row>
    <row r="1045615" spans="1:9">
      <c r="A1045615"/>
      <c r="B1045615"/>
      <c r="C1045615"/>
      <c r="H1045615"/>
      <c r="I1045615"/>
    </row>
    <row r="1045616" spans="1:9">
      <c r="A1045616"/>
      <c r="B1045616"/>
      <c r="C1045616"/>
      <c r="H1045616"/>
      <c r="I1045616"/>
    </row>
    <row r="1045617" spans="1:9">
      <c r="A1045617"/>
      <c r="B1045617"/>
      <c r="C1045617"/>
      <c r="H1045617"/>
      <c r="I1045617"/>
    </row>
    <row r="1045618" spans="1:9">
      <c r="A1045618"/>
      <c r="B1045618"/>
      <c r="C1045618"/>
      <c r="H1045618"/>
      <c r="I1045618"/>
    </row>
    <row r="1045619" spans="1:9">
      <c r="A1045619"/>
      <c r="B1045619"/>
      <c r="C1045619"/>
      <c r="H1045619"/>
      <c r="I1045619"/>
    </row>
    <row r="1045620" spans="1:9">
      <c r="A1045620"/>
      <c r="B1045620"/>
      <c r="C1045620"/>
      <c r="H1045620"/>
      <c r="I1045620"/>
    </row>
    <row r="1045621" spans="1:9">
      <c r="A1045621"/>
      <c r="B1045621"/>
      <c r="C1045621"/>
      <c r="H1045621"/>
      <c r="I1045621"/>
    </row>
    <row r="1045622" spans="1:9">
      <c r="A1045622"/>
      <c r="B1045622"/>
      <c r="C1045622"/>
      <c r="H1045622"/>
      <c r="I1045622"/>
    </row>
    <row r="1045623" spans="1:9">
      <c r="A1045623"/>
      <c r="B1045623"/>
      <c r="C1045623"/>
      <c r="H1045623"/>
      <c r="I1045623"/>
    </row>
    <row r="1045624" spans="1:9">
      <c r="A1045624"/>
      <c r="B1045624"/>
      <c r="C1045624"/>
      <c r="H1045624"/>
      <c r="I1045624"/>
    </row>
    <row r="1045625" spans="1:9">
      <c r="A1045625"/>
      <c r="B1045625"/>
      <c r="C1045625"/>
      <c r="H1045625"/>
      <c r="I1045625"/>
    </row>
    <row r="1045626" spans="1:9">
      <c r="A1045626"/>
      <c r="B1045626"/>
      <c r="C1045626"/>
      <c r="H1045626"/>
      <c r="I1045626"/>
    </row>
    <row r="1045627" spans="1:9">
      <c r="A1045627"/>
      <c r="B1045627"/>
      <c r="C1045627"/>
      <c r="H1045627"/>
      <c r="I1045627"/>
    </row>
    <row r="1045628" spans="1:9">
      <c r="A1045628"/>
      <c r="B1045628"/>
      <c r="C1045628"/>
      <c r="H1045628"/>
      <c r="I1045628"/>
    </row>
    <row r="1045629" spans="1:9">
      <c r="A1045629"/>
      <c r="B1045629"/>
      <c r="C1045629"/>
      <c r="H1045629"/>
      <c r="I1045629"/>
    </row>
    <row r="1045630" spans="1:9">
      <c r="A1045630"/>
      <c r="B1045630"/>
      <c r="C1045630"/>
      <c r="H1045630"/>
      <c r="I1045630"/>
    </row>
    <row r="1045631" spans="1:9">
      <c r="A1045631"/>
      <c r="B1045631"/>
      <c r="C1045631"/>
      <c r="H1045631"/>
      <c r="I1045631"/>
    </row>
    <row r="1045632" spans="1:9">
      <c r="A1045632"/>
      <c r="B1045632"/>
      <c r="C1045632"/>
      <c r="H1045632"/>
      <c r="I1045632"/>
    </row>
    <row r="1045633" spans="1:9">
      <c r="A1045633"/>
      <c r="B1045633"/>
      <c r="C1045633"/>
      <c r="H1045633"/>
      <c r="I1045633"/>
    </row>
    <row r="1045634" spans="1:9">
      <c r="A1045634"/>
      <c r="B1045634"/>
      <c r="C1045634"/>
      <c r="H1045634"/>
      <c r="I1045634"/>
    </row>
    <row r="1045635" spans="1:9">
      <c r="A1045635"/>
      <c r="B1045635"/>
      <c r="C1045635"/>
      <c r="H1045635"/>
      <c r="I1045635"/>
    </row>
    <row r="1045636" spans="1:9">
      <c r="A1045636"/>
      <c r="B1045636"/>
      <c r="C1045636"/>
      <c r="H1045636"/>
      <c r="I1045636"/>
    </row>
    <row r="1045637" spans="1:9">
      <c r="A1045637"/>
      <c r="B1045637"/>
      <c r="C1045637"/>
      <c r="H1045637"/>
      <c r="I1045637"/>
    </row>
    <row r="1045638" spans="1:9">
      <c r="A1045638"/>
      <c r="B1045638"/>
      <c r="C1045638"/>
      <c r="H1045638"/>
      <c r="I1045638"/>
    </row>
    <row r="1045639" spans="1:9">
      <c r="A1045639"/>
      <c r="B1045639"/>
      <c r="C1045639"/>
      <c r="H1045639"/>
      <c r="I1045639"/>
    </row>
    <row r="1045640" spans="1:9">
      <c r="A1045640"/>
      <c r="B1045640"/>
      <c r="C1045640"/>
      <c r="H1045640"/>
      <c r="I1045640"/>
    </row>
    <row r="1045641" spans="1:9">
      <c r="A1045641"/>
      <c r="B1045641"/>
      <c r="C1045641"/>
      <c r="H1045641"/>
      <c r="I1045641"/>
    </row>
    <row r="1045642" spans="1:9">
      <c r="A1045642"/>
      <c r="B1045642"/>
      <c r="C1045642"/>
      <c r="H1045642"/>
      <c r="I1045642"/>
    </row>
    <row r="1045643" spans="1:9">
      <c r="A1045643"/>
      <c r="B1045643"/>
      <c r="C1045643"/>
      <c r="H1045643"/>
      <c r="I1045643"/>
    </row>
    <row r="1045644" spans="1:9">
      <c r="A1045644"/>
      <c r="B1045644"/>
      <c r="C1045644"/>
      <c r="H1045644"/>
      <c r="I1045644"/>
    </row>
    <row r="1045645" spans="1:9">
      <c r="A1045645"/>
      <c r="B1045645"/>
      <c r="C1045645"/>
      <c r="H1045645"/>
      <c r="I1045645"/>
    </row>
    <row r="1045646" spans="1:9">
      <c r="A1045646"/>
      <c r="B1045646"/>
      <c r="C1045646"/>
      <c r="H1045646"/>
      <c r="I1045646"/>
    </row>
    <row r="1045647" spans="1:9">
      <c r="A1045647"/>
      <c r="B1045647"/>
      <c r="C1045647"/>
      <c r="H1045647"/>
      <c r="I1045647"/>
    </row>
    <row r="1045648" spans="1:9">
      <c r="A1045648"/>
      <c r="B1045648"/>
      <c r="C1045648"/>
      <c r="H1045648"/>
      <c r="I1045648"/>
    </row>
    <row r="1045649" spans="1:9">
      <c r="A1045649"/>
      <c r="B1045649"/>
      <c r="C1045649"/>
      <c r="H1045649"/>
      <c r="I1045649"/>
    </row>
    <row r="1045650" spans="1:9">
      <c r="A1045650"/>
      <c r="B1045650"/>
      <c r="C1045650"/>
      <c r="H1045650"/>
      <c r="I1045650"/>
    </row>
    <row r="1045651" spans="1:9">
      <c r="A1045651"/>
      <c r="B1045651"/>
      <c r="C1045651"/>
      <c r="H1045651"/>
      <c r="I1045651"/>
    </row>
    <row r="1045652" spans="1:9">
      <c r="A1045652"/>
      <c r="B1045652"/>
      <c r="C1045652"/>
      <c r="H1045652"/>
      <c r="I1045652"/>
    </row>
    <row r="1045653" spans="1:9">
      <c r="A1045653"/>
      <c r="B1045653"/>
      <c r="C1045653"/>
      <c r="H1045653"/>
      <c r="I1045653"/>
    </row>
    <row r="1045654" spans="1:9">
      <c r="A1045654"/>
      <c r="B1045654"/>
      <c r="C1045654"/>
      <c r="H1045654"/>
      <c r="I1045654"/>
    </row>
    <row r="1045655" spans="1:9">
      <c r="A1045655"/>
      <c r="B1045655"/>
      <c r="C1045655"/>
      <c r="H1045655"/>
      <c r="I1045655"/>
    </row>
    <row r="1045656" spans="1:9">
      <c r="A1045656"/>
      <c r="B1045656"/>
      <c r="C1045656"/>
      <c r="H1045656"/>
      <c r="I1045656"/>
    </row>
    <row r="1045657" spans="1:9">
      <c r="A1045657"/>
      <c r="B1045657"/>
      <c r="C1045657"/>
      <c r="H1045657"/>
      <c r="I1045657"/>
    </row>
    <row r="1045658" spans="1:9">
      <c r="A1045658"/>
      <c r="B1045658"/>
      <c r="C1045658"/>
      <c r="H1045658"/>
      <c r="I1045658"/>
    </row>
    <row r="1045659" spans="1:9">
      <c r="A1045659"/>
      <c r="B1045659"/>
      <c r="C1045659"/>
      <c r="H1045659"/>
      <c r="I1045659"/>
    </row>
    <row r="1045660" spans="1:9">
      <c r="A1045660"/>
      <c r="B1045660"/>
      <c r="C1045660"/>
      <c r="H1045660"/>
      <c r="I1045660"/>
    </row>
    <row r="1045661" spans="1:9">
      <c r="A1045661"/>
      <c r="B1045661"/>
      <c r="C1045661"/>
      <c r="H1045661"/>
      <c r="I1045661"/>
    </row>
    <row r="1045662" spans="1:9">
      <c r="A1045662"/>
      <c r="B1045662"/>
      <c r="C1045662"/>
      <c r="H1045662"/>
      <c r="I1045662"/>
    </row>
    <row r="1045663" spans="1:9">
      <c r="A1045663"/>
      <c r="B1045663"/>
      <c r="C1045663"/>
      <c r="H1045663"/>
      <c r="I1045663"/>
    </row>
    <row r="1045664" spans="1:9">
      <c r="A1045664"/>
      <c r="B1045664"/>
      <c r="C1045664"/>
      <c r="H1045664"/>
      <c r="I1045664"/>
    </row>
    <row r="1045665" spans="1:9">
      <c r="A1045665"/>
      <c r="B1045665"/>
      <c r="C1045665"/>
      <c r="H1045665"/>
      <c r="I1045665"/>
    </row>
    <row r="1045666" spans="1:9">
      <c r="A1045666"/>
      <c r="B1045666"/>
      <c r="C1045666"/>
      <c r="H1045666"/>
      <c r="I1045666"/>
    </row>
    <row r="1045667" spans="1:9">
      <c r="A1045667"/>
      <c r="B1045667"/>
      <c r="C1045667"/>
      <c r="H1045667"/>
      <c r="I1045667"/>
    </row>
    <row r="1045668" spans="1:9">
      <c r="A1045668"/>
      <c r="B1045668"/>
      <c r="C1045668"/>
      <c r="H1045668"/>
      <c r="I1045668"/>
    </row>
    <row r="1045669" spans="1:9">
      <c r="A1045669"/>
      <c r="B1045669"/>
      <c r="C1045669"/>
      <c r="H1045669"/>
      <c r="I1045669"/>
    </row>
    <row r="1045670" spans="1:9">
      <c r="A1045670"/>
      <c r="B1045670"/>
      <c r="C1045670"/>
      <c r="H1045670"/>
      <c r="I1045670"/>
    </row>
    <row r="1045671" spans="1:9">
      <c r="A1045671"/>
      <c r="B1045671"/>
      <c r="C1045671"/>
      <c r="H1045671"/>
      <c r="I1045671"/>
    </row>
    <row r="1045672" spans="1:9">
      <c r="A1045672"/>
      <c r="B1045672"/>
      <c r="C1045672"/>
      <c r="H1045672"/>
      <c r="I1045672"/>
    </row>
    <row r="1045673" spans="1:9">
      <c r="A1045673"/>
      <c r="B1045673"/>
      <c r="C1045673"/>
      <c r="H1045673"/>
      <c r="I1045673"/>
    </row>
    <row r="1045674" spans="1:9">
      <c r="A1045674"/>
      <c r="B1045674"/>
      <c r="C1045674"/>
      <c r="H1045674"/>
      <c r="I1045674"/>
    </row>
    <row r="1045675" spans="1:9">
      <c r="A1045675"/>
      <c r="B1045675"/>
      <c r="C1045675"/>
      <c r="H1045675"/>
      <c r="I1045675"/>
    </row>
    <row r="1045676" spans="1:9">
      <c r="A1045676"/>
      <c r="B1045676"/>
      <c r="C1045676"/>
      <c r="H1045676"/>
      <c r="I1045676"/>
    </row>
    <row r="1045677" spans="1:9">
      <c r="A1045677"/>
      <c r="B1045677"/>
      <c r="C1045677"/>
      <c r="H1045677"/>
      <c r="I1045677"/>
    </row>
    <row r="1045678" spans="1:9">
      <c r="A1045678"/>
      <c r="B1045678"/>
      <c r="C1045678"/>
      <c r="H1045678"/>
      <c r="I1045678"/>
    </row>
    <row r="1045679" spans="1:9">
      <c r="A1045679"/>
      <c r="B1045679"/>
      <c r="C1045679"/>
      <c r="H1045679"/>
      <c r="I1045679"/>
    </row>
    <row r="1045680" spans="1:9">
      <c r="A1045680"/>
      <c r="B1045680"/>
      <c r="C1045680"/>
      <c r="H1045680"/>
      <c r="I1045680"/>
    </row>
    <row r="1045681" spans="1:9">
      <c r="A1045681"/>
      <c r="B1045681"/>
      <c r="C1045681"/>
      <c r="H1045681"/>
      <c r="I1045681"/>
    </row>
    <row r="1045682" spans="1:9">
      <c r="A1045682"/>
      <c r="B1045682"/>
      <c r="C1045682"/>
      <c r="H1045682"/>
      <c r="I1045682"/>
    </row>
    <row r="1045683" spans="1:9">
      <c r="A1045683"/>
      <c r="B1045683"/>
      <c r="C1045683"/>
      <c r="H1045683"/>
      <c r="I1045683"/>
    </row>
    <row r="1045684" spans="1:9">
      <c r="A1045684"/>
      <c r="B1045684"/>
      <c r="C1045684"/>
      <c r="H1045684"/>
      <c r="I1045684"/>
    </row>
    <row r="1045685" spans="1:9">
      <c r="A1045685"/>
      <c r="B1045685"/>
      <c r="C1045685"/>
      <c r="H1045685"/>
      <c r="I1045685"/>
    </row>
    <row r="1045686" spans="1:9">
      <c r="A1045686"/>
      <c r="B1045686"/>
      <c r="C1045686"/>
      <c r="H1045686"/>
      <c r="I1045686"/>
    </row>
    <row r="1045687" spans="1:9">
      <c r="A1045687"/>
      <c r="B1045687"/>
      <c r="C1045687"/>
      <c r="H1045687"/>
      <c r="I1045687"/>
    </row>
    <row r="1045688" spans="1:9">
      <c r="A1045688"/>
      <c r="B1045688"/>
      <c r="C1045688"/>
      <c r="H1045688"/>
      <c r="I1045688"/>
    </row>
    <row r="1045689" spans="1:9">
      <c r="A1045689"/>
      <c r="B1045689"/>
      <c r="C1045689"/>
      <c r="H1045689"/>
      <c r="I1045689"/>
    </row>
    <row r="1045690" spans="1:9">
      <c r="A1045690"/>
      <c r="B1045690"/>
      <c r="C1045690"/>
      <c r="H1045690"/>
      <c r="I1045690"/>
    </row>
    <row r="1045691" spans="1:9">
      <c r="A1045691"/>
      <c r="B1045691"/>
      <c r="C1045691"/>
      <c r="H1045691"/>
      <c r="I1045691"/>
    </row>
    <row r="1045692" spans="1:9">
      <c r="A1045692"/>
      <c r="B1045692"/>
      <c r="C1045692"/>
      <c r="H1045692"/>
      <c r="I1045692"/>
    </row>
    <row r="1045693" spans="1:9">
      <c r="A1045693"/>
      <c r="B1045693"/>
      <c r="C1045693"/>
      <c r="H1045693"/>
      <c r="I1045693"/>
    </row>
    <row r="1045694" spans="1:9">
      <c r="A1045694"/>
      <c r="B1045694"/>
      <c r="C1045694"/>
      <c r="H1045694"/>
      <c r="I1045694"/>
    </row>
    <row r="1045695" spans="1:9">
      <c r="A1045695"/>
      <c r="B1045695"/>
      <c r="C1045695"/>
      <c r="H1045695"/>
      <c r="I1045695"/>
    </row>
    <row r="1045696" spans="1:9">
      <c r="A1045696"/>
      <c r="B1045696"/>
      <c r="C1045696"/>
      <c r="H1045696"/>
      <c r="I1045696"/>
    </row>
    <row r="1045697" spans="1:9">
      <c r="A1045697"/>
      <c r="B1045697"/>
      <c r="C1045697"/>
      <c r="H1045697"/>
      <c r="I1045697"/>
    </row>
    <row r="1045698" spans="1:9">
      <c r="A1045698"/>
      <c r="B1045698"/>
      <c r="C1045698"/>
      <c r="H1045698"/>
      <c r="I1045698"/>
    </row>
    <row r="1045699" spans="1:9">
      <c r="A1045699"/>
      <c r="B1045699"/>
      <c r="C1045699"/>
      <c r="H1045699"/>
      <c r="I1045699"/>
    </row>
    <row r="1045700" spans="1:9">
      <c r="A1045700"/>
      <c r="B1045700"/>
      <c r="C1045700"/>
      <c r="H1045700"/>
      <c r="I1045700"/>
    </row>
    <row r="1045701" spans="1:9">
      <c r="A1045701"/>
      <c r="B1045701"/>
      <c r="C1045701"/>
      <c r="H1045701"/>
      <c r="I1045701"/>
    </row>
    <row r="1045702" spans="1:9">
      <c r="A1045702"/>
      <c r="B1045702"/>
      <c r="C1045702"/>
      <c r="H1045702"/>
      <c r="I1045702"/>
    </row>
    <row r="1045703" spans="1:9">
      <c r="A1045703"/>
      <c r="B1045703"/>
      <c r="C1045703"/>
      <c r="H1045703"/>
      <c r="I1045703"/>
    </row>
    <row r="1045704" spans="1:9">
      <c r="A1045704"/>
      <c r="B1045704"/>
      <c r="C1045704"/>
      <c r="H1045704"/>
      <c r="I1045704"/>
    </row>
    <row r="1045705" spans="1:9">
      <c r="A1045705"/>
      <c r="B1045705"/>
      <c r="C1045705"/>
      <c r="H1045705"/>
      <c r="I1045705"/>
    </row>
    <row r="1045706" spans="1:9">
      <c r="A1045706"/>
      <c r="B1045706"/>
      <c r="C1045706"/>
      <c r="H1045706"/>
      <c r="I1045706"/>
    </row>
    <row r="1045707" spans="1:9">
      <c r="A1045707"/>
      <c r="B1045707"/>
      <c r="C1045707"/>
      <c r="H1045707"/>
      <c r="I1045707"/>
    </row>
    <row r="1045708" spans="1:9">
      <c r="A1045708"/>
      <c r="B1045708"/>
      <c r="C1045708"/>
      <c r="H1045708"/>
      <c r="I1045708"/>
    </row>
    <row r="1045709" spans="1:9">
      <c r="A1045709"/>
      <c r="B1045709"/>
      <c r="C1045709"/>
      <c r="H1045709"/>
      <c r="I1045709"/>
    </row>
    <row r="1045710" spans="1:9">
      <c r="A1045710"/>
      <c r="B1045710"/>
      <c r="C1045710"/>
      <c r="H1045710"/>
      <c r="I1045710"/>
    </row>
    <row r="1045711" spans="1:9">
      <c r="A1045711"/>
      <c r="B1045711"/>
      <c r="C1045711"/>
      <c r="H1045711"/>
      <c r="I1045711"/>
    </row>
    <row r="1045712" spans="1:9">
      <c r="A1045712"/>
      <c r="B1045712"/>
      <c r="C1045712"/>
      <c r="H1045712"/>
      <c r="I1045712"/>
    </row>
    <row r="1045713" spans="1:9">
      <c r="A1045713"/>
      <c r="B1045713"/>
      <c r="C1045713"/>
      <c r="H1045713"/>
      <c r="I1045713"/>
    </row>
    <row r="1045714" spans="1:9">
      <c r="A1045714"/>
      <c r="B1045714"/>
      <c r="C1045714"/>
      <c r="H1045714"/>
      <c r="I1045714"/>
    </row>
    <row r="1045715" spans="1:9">
      <c r="A1045715"/>
      <c r="B1045715"/>
      <c r="C1045715"/>
      <c r="H1045715"/>
      <c r="I1045715"/>
    </row>
    <row r="1045716" spans="1:9">
      <c r="A1045716"/>
      <c r="B1045716"/>
      <c r="C1045716"/>
      <c r="H1045716"/>
      <c r="I1045716"/>
    </row>
    <row r="1045717" spans="1:9">
      <c r="A1045717"/>
      <c r="B1045717"/>
      <c r="C1045717"/>
      <c r="H1045717"/>
      <c r="I1045717"/>
    </row>
    <row r="1045718" spans="1:9">
      <c r="A1045718"/>
      <c r="B1045718"/>
      <c r="C1045718"/>
      <c r="H1045718"/>
      <c r="I1045718"/>
    </row>
    <row r="1045719" spans="1:9">
      <c r="A1045719"/>
      <c r="B1045719"/>
      <c r="C1045719"/>
      <c r="H1045719"/>
      <c r="I1045719"/>
    </row>
    <row r="1045720" spans="1:9">
      <c r="A1045720"/>
      <c r="B1045720"/>
      <c r="C1045720"/>
      <c r="H1045720"/>
      <c r="I1045720"/>
    </row>
    <row r="1045721" spans="1:9">
      <c r="A1045721"/>
      <c r="B1045721"/>
      <c r="C1045721"/>
      <c r="H1045721"/>
      <c r="I1045721"/>
    </row>
    <row r="1045722" spans="1:9">
      <c r="A1045722"/>
      <c r="B1045722"/>
      <c r="C1045722"/>
      <c r="H1045722"/>
      <c r="I1045722"/>
    </row>
    <row r="1045723" spans="1:9">
      <c r="A1045723"/>
      <c r="B1045723"/>
      <c r="C1045723"/>
      <c r="H1045723"/>
      <c r="I1045723"/>
    </row>
    <row r="1045724" spans="1:9">
      <c r="A1045724"/>
      <c r="B1045724"/>
      <c r="C1045724"/>
      <c r="H1045724"/>
      <c r="I1045724"/>
    </row>
    <row r="1045725" spans="1:9">
      <c r="A1045725"/>
      <c r="B1045725"/>
      <c r="C1045725"/>
      <c r="H1045725"/>
      <c r="I1045725"/>
    </row>
    <row r="1045726" spans="1:9">
      <c r="A1045726"/>
      <c r="B1045726"/>
      <c r="C1045726"/>
      <c r="H1045726"/>
      <c r="I1045726"/>
    </row>
    <row r="1045727" spans="1:9">
      <c r="A1045727"/>
      <c r="B1045727"/>
      <c r="C1045727"/>
      <c r="H1045727"/>
      <c r="I1045727"/>
    </row>
    <row r="1045728" spans="1:9">
      <c r="A1045728"/>
      <c r="B1045728"/>
      <c r="C1045728"/>
      <c r="H1045728"/>
      <c r="I1045728"/>
    </row>
    <row r="1045729" spans="1:9">
      <c r="A1045729"/>
      <c r="B1045729"/>
      <c r="C1045729"/>
      <c r="H1045729"/>
      <c r="I1045729"/>
    </row>
    <row r="1045730" spans="1:9">
      <c r="A1045730"/>
      <c r="B1045730"/>
      <c r="C1045730"/>
      <c r="H1045730"/>
      <c r="I1045730"/>
    </row>
    <row r="1045731" spans="1:9">
      <c r="A1045731"/>
      <c r="B1045731"/>
      <c r="C1045731"/>
      <c r="H1045731"/>
      <c r="I1045731"/>
    </row>
    <row r="1045732" spans="1:9">
      <c r="A1045732"/>
      <c r="B1045732"/>
      <c r="C1045732"/>
      <c r="H1045732"/>
      <c r="I1045732"/>
    </row>
    <row r="1045733" spans="1:9">
      <c r="A1045733"/>
      <c r="B1045733"/>
      <c r="C1045733"/>
      <c r="H1045733"/>
      <c r="I1045733"/>
    </row>
    <row r="1045734" spans="1:9">
      <c r="A1045734"/>
      <c r="B1045734"/>
      <c r="C1045734"/>
      <c r="H1045734"/>
      <c r="I1045734"/>
    </row>
    <row r="1045735" spans="1:9">
      <c r="A1045735"/>
      <c r="B1045735"/>
      <c r="C1045735"/>
      <c r="H1045735"/>
      <c r="I1045735"/>
    </row>
    <row r="1045736" spans="1:9">
      <c r="A1045736"/>
      <c r="B1045736"/>
      <c r="C1045736"/>
      <c r="H1045736"/>
      <c r="I1045736"/>
    </row>
    <row r="1045737" spans="1:9">
      <c r="A1045737"/>
      <c r="B1045737"/>
      <c r="C1045737"/>
      <c r="H1045737"/>
      <c r="I1045737"/>
    </row>
    <row r="1045738" spans="1:9">
      <c r="A1045738"/>
      <c r="B1045738"/>
      <c r="C1045738"/>
      <c r="H1045738"/>
      <c r="I1045738"/>
    </row>
    <row r="1045739" spans="1:9">
      <c r="A1045739"/>
      <c r="B1045739"/>
      <c r="C1045739"/>
      <c r="H1045739"/>
      <c r="I1045739"/>
    </row>
    <row r="1045740" spans="1:9">
      <c r="A1045740"/>
      <c r="B1045740"/>
      <c r="C1045740"/>
      <c r="H1045740"/>
      <c r="I1045740"/>
    </row>
    <row r="1045741" spans="1:9">
      <c r="A1045741"/>
      <c r="B1045741"/>
      <c r="C1045741"/>
      <c r="H1045741"/>
      <c r="I1045741"/>
    </row>
    <row r="1045742" spans="1:9">
      <c r="A1045742"/>
      <c r="B1045742"/>
      <c r="C1045742"/>
      <c r="H1045742"/>
      <c r="I1045742"/>
    </row>
    <row r="1045743" spans="1:9">
      <c r="A1045743"/>
      <c r="B1045743"/>
      <c r="C1045743"/>
      <c r="H1045743"/>
      <c r="I1045743"/>
    </row>
    <row r="1045744" spans="1:9">
      <c r="A1045744"/>
      <c r="B1045744"/>
      <c r="C1045744"/>
      <c r="H1045744"/>
      <c r="I1045744"/>
    </row>
    <row r="1045745" spans="1:9">
      <c r="A1045745"/>
      <c r="B1045745"/>
      <c r="C1045745"/>
      <c r="H1045745"/>
      <c r="I1045745"/>
    </row>
    <row r="1045746" spans="1:9">
      <c r="A1045746"/>
      <c r="B1045746"/>
      <c r="C1045746"/>
      <c r="H1045746"/>
      <c r="I1045746"/>
    </row>
    <row r="1045747" spans="1:9">
      <c r="A1045747"/>
      <c r="B1045747"/>
      <c r="C1045747"/>
      <c r="H1045747"/>
      <c r="I1045747"/>
    </row>
    <row r="1045748" spans="1:9">
      <c r="A1045748"/>
      <c r="B1045748"/>
      <c r="C1045748"/>
      <c r="H1045748"/>
      <c r="I1045748"/>
    </row>
    <row r="1045749" spans="1:9">
      <c r="A1045749"/>
      <c r="B1045749"/>
      <c r="C1045749"/>
      <c r="H1045749"/>
      <c r="I1045749"/>
    </row>
    <row r="1045750" spans="1:9">
      <c r="A1045750"/>
      <c r="B1045750"/>
      <c r="C1045750"/>
      <c r="H1045750"/>
      <c r="I1045750"/>
    </row>
    <row r="1045751" spans="1:9">
      <c r="A1045751"/>
      <c r="B1045751"/>
      <c r="C1045751"/>
      <c r="H1045751"/>
      <c r="I1045751"/>
    </row>
    <row r="1045752" spans="1:9">
      <c r="A1045752"/>
      <c r="B1045752"/>
      <c r="C1045752"/>
      <c r="H1045752"/>
      <c r="I1045752"/>
    </row>
    <row r="1045753" spans="1:9">
      <c r="A1045753"/>
      <c r="B1045753"/>
      <c r="C1045753"/>
      <c r="H1045753"/>
      <c r="I1045753"/>
    </row>
    <row r="1045754" spans="1:9">
      <c r="A1045754"/>
      <c r="B1045754"/>
      <c r="C1045754"/>
      <c r="H1045754"/>
      <c r="I1045754"/>
    </row>
    <row r="1045755" spans="1:9">
      <c r="A1045755"/>
      <c r="B1045755"/>
      <c r="C1045755"/>
      <c r="H1045755"/>
      <c r="I1045755"/>
    </row>
    <row r="1045756" spans="1:9">
      <c r="A1045756"/>
      <c r="B1045756"/>
      <c r="C1045756"/>
      <c r="H1045756"/>
      <c r="I1045756"/>
    </row>
    <row r="1045757" spans="1:9">
      <c r="A1045757"/>
      <c r="B1045757"/>
      <c r="C1045757"/>
      <c r="H1045757"/>
      <c r="I1045757"/>
    </row>
    <row r="1045758" spans="1:9">
      <c r="A1045758"/>
      <c r="B1045758"/>
      <c r="C1045758"/>
      <c r="H1045758"/>
      <c r="I1045758"/>
    </row>
    <row r="1045759" spans="1:9">
      <c r="A1045759"/>
      <c r="B1045759"/>
      <c r="C1045759"/>
      <c r="H1045759"/>
      <c r="I1045759"/>
    </row>
    <row r="1045760" spans="1:9">
      <c r="A1045760"/>
      <c r="B1045760"/>
      <c r="C1045760"/>
      <c r="H1045760"/>
      <c r="I1045760"/>
    </row>
    <row r="1045761" spans="1:9">
      <c r="A1045761"/>
      <c r="B1045761"/>
      <c r="C1045761"/>
      <c r="H1045761"/>
      <c r="I1045761"/>
    </row>
    <row r="1045762" spans="1:9">
      <c r="A1045762"/>
      <c r="B1045762"/>
      <c r="C1045762"/>
      <c r="H1045762"/>
      <c r="I1045762"/>
    </row>
    <row r="1045763" spans="1:9">
      <c r="A1045763"/>
      <c r="B1045763"/>
      <c r="C1045763"/>
      <c r="H1045763"/>
      <c r="I1045763"/>
    </row>
    <row r="1045764" spans="1:9">
      <c r="A1045764"/>
      <c r="B1045764"/>
      <c r="C1045764"/>
      <c r="H1045764"/>
      <c r="I1045764"/>
    </row>
    <row r="1045765" spans="1:9">
      <c r="A1045765"/>
      <c r="B1045765"/>
      <c r="C1045765"/>
      <c r="H1045765"/>
      <c r="I1045765"/>
    </row>
    <row r="1045766" spans="1:9">
      <c r="A1045766"/>
      <c r="B1045766"/>
      <c r="C1045766"/>
      <c r="H1045766"/>
      <c r="I1045766"/>
    </row>
    <row r="1045767" spans="1:9">
      <c r="A1045767"/>
      <c r="B1045767"/>
      <c r="C1045767"/>
      <c r="H1045767"/>
      <c r="I1045767"/>
    </row>
    <row r="1045768" spans="1:9">
      <c r="A1045768"/>
      <c r="B1045768"/>
      <c r="C1045768"/>
      <c r="H1045768"/>
      <c r="I1045768"/>
    </row>
    <row r="1045769" spans="1:9">
      <c r="A1045769"/>
      <c r="B1045769"/>
      <c r="C1045769"/>
      <c r="H1045769"/>
      <c r="I1045769"/>
    </row>
    <row r="1045770" spans="1:9">
      <c r="A1045770"/>
      <c r="B1045770"/>
      <c r="C1045770"/>
      <c r="H1045770"/>
      <c r="I1045770"/>
    </row>
    <row r="1045771" spans="1:9">
      <c r="A1045771"/>
      <c r="B1045771"/>
      <c r="C1045771"/>
      <c r="H1045771"/>
      <c r="I1045771"/>
    </row>
    <row r="1045772" spans="1:9">
      <c r="A1045772"/>
      <c r="B1045772"/>
      <c r="C1045772"/>
      <c r="H1045772"/>
      <c r="I1045772"/>
    </row>
    <row r="1045773" spans="1:9">
      <c r="A1045773"/>
      <c r="B1045773"/>
      <c r="C1045773"/>
      <c r="H1045773"/>
      <c r="I1045773"/>
    </row>
    <row r="1045774" spans="1:9">
      <c r="A1045774"/>
      <c r="B1045774"/>
      <c r="C1045774"/>
      <c r="H1045774"/>
      <c r="I1045774"/>
    </row>
    <row r="1045775" spans="1:9">
      <c r="A1045775"/>
      <c r="B1045775"/>
      <c r="C1045775"/>
      <c r="H1045775"/>
      <c r="I1045775"/>
    </row>
    <row r="1045776" spans="1:9">
      <c r="A1045776"/>
      <c r="B1045776"/>
      <c r="C1045776"/>
      <c r="H1045776"/>
      <c r="I1045776"/>
    </row>
    <row r="1045777" spans="1:9">
      <c r="A1045777"/>
      <c r="B1045777"/>
      <c r="C1045777"/>
      <c r="H1045777"/>
      <c r="I1045777"/>
    </row>
    <row r="1045778" spans="1:9">
      <c r="A1045778"/>
      <c r="B1045778"/>
      <c r="C1045778"/>
      <c r="H1045778"/>
      <c r="I1045778"/>
    </row>
    <row r="1045779" spans="1:9">
      <c r="A1045779"/>
      <c r="B1045779"/>
      <c r="C1045779"/>
      <c r="H1045779"/>
      <c r="I1045779"/>
    </row>
    <row r="1045780" spans="1:9">
      <c r="A1045780"/>
      <c r="B1045780"/>
      <c r="C1045780"/>
      <c r="H1045780"/>
      <c r="I1045780"/>
    </row>
    <row r="1045781" spans="1:9">
      <c r="A1045781"/>
      <c r="B1045781"/>
      <c r="C1045781"/>
      <c r="H1045781"/>
      <c r="I1045781"/>
    </row>
    <row r="1045782" spans="1:9">
      <c r="A1045782"/>
      <c r="B1045782"/>
      <c r="C1045782"/>
      <c r="H1045782"/>
      <c r="I1045782"/>
    </row>
    <row r="1045783" spans="1:9">
      <c r="A1045783"/>
      <c r="B1045783"/>
      <c r="C1045783"/>
      <c r="H1045783"/>
      <c r="I1045783"/>
    </row>
    <row r="1045784" spans="1:9">
      <c r="A1045784"/>
      <c r="B1045784"/>
      <c r="C1045784"/>
      <c r="H1045784"/>
      <c r="I1045784"/>
    </row>
    <row r="1045785" spans="1:9">
      <c r="A1045785"/>
      <c r="B1045785"/>
      <c r="C1045785"/>
      <c r="H1045785"/>
      <c r="I1045785"/>
    </row>
    <row r="1045786" spans="1:9">
      <c r="A1045786"/>
      <c r="B1045786"/>
      <c r="C1045786"/>
      <c r="H1045786"/>
      <c r="I1045786"/>
    </row>
    <row r="1045787" spans="1:9">
      <c r="A1045787"/>
      <c r="B1045787"/>
      <c r="C1045787"/>
      <c r="H1045787"/>
      <c r="I1045787"/>
    </row>
    <row r="1045788" spans="1:9">
      <c r="A1045788"/>
      <c r="B1045788"/>
      <c r="C1045788"/>
      <c r="H1045788"/>
      <c r="I1045788"/>
    </row>
    <row r="1045789" spans="1:9">
      <c r="A1045789"/>
      <c r="B1045789"/>
      <c r="C1045789"/>
      <c r="H1045789"/>
      <c r="I1045789"/>
    </row>
    <row r="1045790" spans="1:9">
      <c r="A1045790"/>
      <c r="B1045790"/>
      <c r="C1045790"/>
      <c r="H1045790"/>
      <c r="I1045790"/>
    </row>
    <row r="1045791" spans="1:9">
      <c r="A1045791"/>
      <c r="B1045791"/>
      <c r="C1045791"/>
      <c r="H1045791"/>
      <c r="I1045791"/>
    </row>
    <row r="1045792" spans="1:9">
      <c r="A1045792"/>
      <c r="B1045792"/>
      <c r="C1045792"/>
      <c r="H1045792"/>
      <c r="I1045792"/>
    </row>
    <row r="1045793" spans="1:9">
      <c r="A1045793"/>
      <c r="B1045793"/>
      <c r="C1045793"/>
      <c r="H1045793"/>
      <c r="I1045793"/>
    </row>
    <row r="1045794" spans="1:9">
      <c r="A1045794"/>
      <c r="B1045794"/>
      <c r="C1045794"/>
      <c r="H1045794"/>
      <c r="I1045794"/>
    </row>
    <row r="1045795" spans="1:9">
      <c r="A1045795"/>
      <c r="B1045795"/>
      <c r="C1045795"/>
      <c r="H1045795"/>
      <c r="I1045795"/>
    </row>
    <row r="1045796" spans="1:9">
      <c r="A1045796"/>
      <c r="B1045796"/>
      <c r="C1045796"/>
      <c r="H1045796"/>
      <c r="I1045796"/>
    </row>
    <row r="1045797" spans="1:9">
      <c r="A1045797"/>
      <c r="B1045797"/>
      <c r="C1045797"/>
      <c r="H1045797"/>
      <c r="I1045797"/>
    </row>
    <row r="1045798" spans="1:9">
      <c r="A1045798"/>
      <c r="B1045798"/>
      <c r="C1045798"/>
      <c r="H1045798"/>
      <c r="I1045798"/>
    </row>
    <row r="1045799" spans="1:9">
      <c r="A1045799"/>
      <c r="B1045799"/>
      <c r="C1045799"/>
      <c r="H1045799"/>
      <c r="I1045799"/>
    </row>
    <row r="1045800" spans="1:9">
      <c r="A1045800"/>
      <c r="B1045800"/>
      <c r="C1045800"/>
      <c r="H1045800"/>
      <c r="I1045800"/>
    </row>
    <row r="1045801" spans="1:9">
      <c r="A1045801"/>
      <c r="B1045801"/>
      <c r="C1045801"/>
      <c r="H1045801"/>
      <c r="I1045801"/>
    </row>
    <row r="1045802" spans="1:9">
      <c r="A1045802"/>
      <c r="B1045802"/>
      <c r="C1045802"/>
      <c r="H1045802"/>
      <c r="I1045802"/>
    </row>
    <row r="1045803" spans="1:9">
      <c r="A1045803"/>
      <c r="B1045803"/>
      <c r="C1045803"/>
      <c r="H1045803"/>
      <c r="I1045803"/>
    </row>
    <row r="1045804" spans="1:9">
      <c r="A1045804"/>
      <c r="B1045804"/>
      <c r="C1045804"/>
      <c r="H1045804"/>
      <c r="I1045804"/>
    </row>
    <row r="1045805" spans="1:9">
      <c r="A1045805"/>
      <c r="B1045805"/>
      <c r="C1045805"/>
      <c r="H1045805"/>
      <c r="I1045805"/>
    </row>
    <row r="1045806" spans="1:9">
      <c r="A1045806"/>
      <c r="B1045806"/>
      <c r="C1045806"/>
      <c r="H1045806"/>
      <c r="I1045806"/>
    </row>
    <row r="1045807" spans="1:9">
      <c r="A1045807"/>
      <c r="B1045807"/>
      <c r="C1045807"/>
      <c r="H1045807"/>
      <c r="I1045807"/>
    </row>
    <row r="1045808" spans="1:9">
      <c r="A1045808"/>
      <c r="B1045808"/>
      <c r="C1045808"/>
      <c r="H1045808"/>
      <c r="I1045808"/>
    </row>
    <row r="1045809" spans="1:9">
      <c r="A1045809"/>
      <c r="B1045809"/>
      <c r="C1045809"/>
      <c r="H1045809"/>
      <c r="I1045809"/>
    </row>
    <row r="1045810" spans="1:9">
      <c r="A1045810"/>
      <c r="B1045810"/>
      <c r="C1045810"/>
      <c r="H1045810"/>
      <c r="I1045810"/>
    </row>
    <row r="1045811" spans="1:9">
      <c r="A1045811"/>
      <c r="B1045811"/>
      <c r="C1045811"/>
      <c r="H1045811"/>
      <c r="I1045811"/>
    </row>
    <row r="1045812" spans="1:9">
      <c r="A1045812"/>
      <c r="B1045812"/>
      <c r="C1045812"/>
      <c r="H1045812"/>
      <c r="I1045812"/>
    </row>
    <row r="1045813" spans="1:9">
      <c r="A1045813"/>
      <c r="B1045813"/>
      <c r="C1045813"/>
      <c r="H1045813"/>
      <c r="I1045813"/>
    </row>
    <row r="1045814" spans="1:9">
      <c r="A1045814"/>
      <c r="B1045814"/>
      <c r="C1045814"/>
      <c r="H1045814"/>
      <c r="I1045814"/>
    </row>
    <row r="1045815" spans="1:9">
      <c r="A1045815"/>
      <c r="B1045815"/>
      <c r="C1045815"/>
      <c r="H1045815"/>
      <c r="I1045815"/>
    </row>
    <row r="1045816" spans="1:9">
      <c r="A1045816"/>
      <c r="B1045816"/>
      <c r="C1045816"/>
      <c r="H1045816"/>
      <c r="I1045816"/>
    </row>
    <row r="1045817" spans="1:9">
      <c r="A1045817"/>
      <c r="B1045817"/>
      <c r="C1045817"/>
      <c r="H1045817"/>
      <c r="I1045817"/>
    </row>
    <row r="1045818" spans="1:9">
      <c r="A1045818"/>
      <c r="B1045818"/>
      <c r="C1045818"/>
      <c r="H1045818"/>
      <c r="I1045818"/>
    </row>
    <row r="1045819" spans="1:9">
      <c r="A1045819"/>
      <c r="B1045819"/>
      <c r="C1045819"/>
      <c r="H1045819"/>
      <c r="I1045819"/>
    </row>
    <row r="1045820" spans="1:9">
      <c r="A1045820"/>
      <c r="B1045820"/>
      <c r="C1045820"/>
      <c r="H1045820"/>
      <c r="I1045820"/>
    </row>
    <row r="1045821" spans="1:9">
      <c r="A1045821"/>
      <c r="B1045821"/>
      <c r="C1045821"/>
      <c r="H1045821"/>
      <c r="I1045821"/>
    </row>
    <row r="1045822" spans="1:9">
      <c r="A1045822"/>
      <c r="B1045822"/>
      <c r="C1045822"/>
      <c r="H1045822"/>
      <c r="I1045822"/>
    </row>
    <row r="1045823" spans="1:9">
      <c r="A1045823"/>
      <c r="B1045823"/>
      <c r="C1045823"/>
      <c r="H1045823"/>
      <c r="I1045823"/>
    </row>
    <row r="1045824" spans="1:9">
      <c r="A1045824"/>
      <c r="B1045824"/>
      <c r="C1045824"/>
      <c r="H1045824"/>
      <c r="I1045824"/>
    </row>
    <row r="1045825" spans="1:9">
      <c r="A1045825"/>
      <c r="B1045825"/>
      <c r="C1045825"/>
      <c r="H1045825"/>
      <c r="I1045825"/>
    </row>
    <row r="1045826" spans="1:9">
      <c r="A1045826"/>
      <c r="B1045826"/>
      <c r="C1045826"/>
      <c r="H1045826"/>
      <c r="I1045826"/>
    </row>
    <row r="1045827" spans="1:9">
      <c r="A1045827"/>
      <c r="B1045827"/>
      <c r="C1045827"/>
      <c r="H1045827"/>
      <c r="I1045827"/>
    </row>
    <row r="1045828" spans="1:9">
      <c r="A1045828"/>
      <c r="B1045828"/>
      <c r="C1045828"/>
      <c r="H1045828"/>
      <c r="I1045828"/>
    </row>
    <row r="1045829" spans="1:9">
      <c r="A1045829"/>
      <c r="B1045829"/>
      <c r="C1045829"/>
      <c r="H1045829"/>
      <c r="I1045829"/>
    </row>
    <row r="1045830" spans="1:9">
      <c r="A1045830"/>
      <c r="B1045830"/>
      <c r="C1045830"/>
      <c r="H1045830"/>
      <c r="I1045830"/>
    </row>
    <row r="1045831" spans="1:9">
      <c r="A1045831"/>
      <c r="B1045831"/>
      <c r="C1045831"/>
      <c r="H1045831"/>
      <c r="I1045831"/>
    </row>
    <row r="1045832" spans="1:9">
      <c r="A1045832"/>
      <c r="B1045832"/>
      <c r="C1045832"/>
      <c r="H1045832"/>
      <c r="I1045832"/>
    </row>
    <row r="1045833" spans="1:9">
      <c r="A1045833"/>
      <c r="B1045833"/>
      <c r="C1045833"/>
      <c r="H1045833"/>
      <c r="I1045833"/>
    </row>
    <row r="1045834" spans="1:9">
      <c r="A1045834"/>
      <c r="B1045834"/>
      <c r="C1045834"/>
      <c r="H1045834"/>
      <c r="I1045834"/>
    </row>
    <row r="1045835" spans="1:9">
      <c r="A1045835"/>
      <c r="B1045835"/>
      <c r="C1045835"/>
      <c r="H1045835"/>
      <c r="I1045835"/>
    </row>
    <row r="1045836" spans="1:9">
      <c r="A1045836"/>
      <c r="B1045836"/>
      <c r="C1045836"/>
      <c r="H1045836"/>
      <c r="I1045836"/>
    </row>
    <row r="1045837" spans="1:9">
      <c r="A1045837"/>
      <c r="B1045837"/>
      <c r="C1045837"/>
      <c r="H1045837"/>
      <c r="I1045837"/>
    </row>
    <row r="1045838" spans="1:9">
      <c r="A1045838"/>
      <c r="B1045838"/>
      <c r="C1045838"/>
      <c r="H1045838"/>
      <c r="I1045838"/>
    </row>
    <row r="1045839" spans="1:9">
      <c r="A1045839"/>
      <c r="B1045839"/>
      <c r="C1045839"/>
      <c r="H1045839"/>
      <c r="I1045839"/>
    </row>
    <row r="1045840" spans="1:9">
      <c r="A1045840"/>
      <c r="B1045840"/>
      <c r="C1045840"/>
      <c r="H1045840"/>
      <c r="I1045840"/>
    </row>
    <row r="1045841" spans="1:9">
      <c r="A1045841"/>
      <c r="B1045841"/>
      <c r="C1045841"/>
      <c r="H1045841"/>
      <c r="I1045841"/>
    </row>
    <row r="1045842" spans="1:9">
      <c r="A1045842"/>
      <c r="B1045842"/>
      <c r="C1045842"/>
      <c r="H1045842"/>
      <c r="I1045842"/>
    </row>
    <row r="1045843" spans="1:9">
      <c r="A1045843"/>
      <c r="B1045843"/>
      <c r="C1045843"/>
      <c r="H1045843"/>
      <c r="I1045843"/>
    </row>
    <row r="1045844" spans="1:9">
      <c r="A1045844"/>
      <c r="B1045844"/>
      <c r="C1045844"/>
      <c r="H1045844"/>
      <c r="I1045844"/>
    </row>
    <row r="1045845" spans="1:9">
      <c r="A1045845"/>
      <c r="B1045845"/>
      <c r="C1045845"/>
      <c r="H1045845"/>
      <c r="I1045845"/>
    </row>
    <row r="1045846" spans="1:9">
      <c r="A1045846"/>
      <c r="B1045846"/>
      <c r="C1045846"/>
      <c r="H1045846"/>
      <c r="I1045846"/>
    </row>
    <row r="1045847" spans="1:9">
      <c r="A1045847"/>
      <c r="B1045847"/>
      <c r="C1045847"/>
      <c r="H1045847"/>
      <c r="I1045847"/>
    </row>
    <row r="1045848" spans="1:9">
      <c r="A1045848"/>
      <c r="B1045848"/>
      <c r="C1045848"/>
      <c r="H1045848"/>
      <c r="I1045848"/>
    </row>
    <row r="1045849" spans="1:9">
      <c r="A1045849"/>
      <c r="B1045849"/>
      <c r="C1045849"/>
      <c r="H1045849"/>
      <c r="I1045849"/>
    </row>
    <row r="1045850" spans="1:9">
      <c r="A1045850"/>
      <c r="B1045850"/>
      <c r="C1045850"/>
      <c r="H1045850"/>
      <c r="I1045850"/>
    </row>
    <row r="1045851" spans="1:9">
      <c r="A1045851"/>
      <c r="B1045851"/>
      <c r="C1045851"/>
      <c r="H1045851"/>
      <c r="I1045851"/>
    </row>
    <row r="1045852" spans="1:9">
      <c r="A1045852"/>
      <c r="B1045852"/>
      <c r="C1045852"/>
      <c r="H1045852"/>
      <c r="I1045852"/>
    </row>
    <row r="1045853" spans="1:9">
      <c r="A1045853"/>
      <c r="B1045853"/>
      <c r="C1045853"/>
      <c r="H1045853"/>
      <c r="I1045853"/>
    </row>
    <row r="1045854" spans="1:9">
      <c r="A1045854"/>
      <c r="B1045854"/>
      <c r="C1045854"/>
      <c r="H1045854"/>
      <c r="I1045854"/>
    </row>
    <row r="1045855" spans="1:9">
      <c r="A1045855"/>
      <c r="B1045855"/>
      <c r="C1045855"/>
      <c r="H1045855"/>
      <c r="I1045855"/>
    </row>
    <row r="1045856" spans="1:9">
      <c r="A1045856"/>
      <c r="B1045856"/>
      <c r="C1045856"/>
      <c r="H1045856"/>
      <c r="I1045856"/>
    </row>
    <row r="1045857" spans="1:9">
      <c r="A1045857"/>
      <c r="B1045857"/>
      <c r="C1045857"/>
      <c r="H1045857"/>
      <c r="I1045857"/>
    </row>
    <row r="1045858" spans="1:9">
      <c r="A1045858"/>
      <c r="B1045858"/>
      <c r="C1045858"/>
      <c r="H1045858"/>
      <c r="I1045858"/>
    </row>
    <row r="1045859" spans="1:9">
      <c r="A1045859"/>
      <c r="B1045859"/>
      <c r="C1045859"/>
      <c r="H1045859"/>
      <c r="I1045859"/>
    </row>
    <row r="1045860" spans="1:9">
      <c r="A1045860"/>
      <c r="B1045860"/>
      <c r="C1045860"/>
      <c r="H1045860"/>
      <c r="I1045860"/>
    </row>
    <row r="1045861" spans="1:9">
      <c r="A1045861"/>
      <c r="B1045861"/>
      <c r="C1045861"/>
      <c r="H1045861"/>
      <c r="I1045861"/>
    </row>
    <row r="1045862" spans="1:9">
      <c r="A1045862"/>
      <c r="B1045862"/>
      <c r="C1045862"/>
      <c r="H1045862"/>
      <c r="I1045862"/>
    </row>
    <row r="1045863" spans="1:9">
      <c r="A1045863"/>
      <c r="B1045863"/>
      <c r="C1045863"/>
      <c r="H1045863"/>
      <c r="I1045863"/>
    </row>
    <row r="1045864" spans="1:9">
      <c r="A1045864"/>
      <c r="B1045864"/>
      <c r="C1045864"/>
      <c r="H1045864"/>
      <c r="I1045864"/>
    </row>
    <row r="1045865" spans="1:9">
      <c r="A1045865"/>
      <c r="B1045865"/>
      <c r="C1045865"/>
      <c r="H1045865"/>
      <c r="I1045865"/>
    </row>
    <row r="1045866" spans="1:9">
      <c r="A1045866"/>
      <c r="B1045866"/>
      <c r="C1045866"/>
      <c r="H1045866"/>
      <c r="I1045866"/>
    </row>
    <row r="1045867" spans="1:9">
      <c r="A1045867"/>
      <c r="B1045867"/>
      <c r="C1045867"/>
      <c r="H1045867"/>
      <c r="I1045867"/>
    </row>
    <row r="1045868" spans="1:9">
      <c r="A1045868"/>
      <c r="B1045868"/>
      <c r="C1045868"/>
      <c r="H1045868"/>
      <c r="I1045868"/>
    </row>
    <row r="1045869" spans="1:9">
      <c r="A1045869"/>
      <c r="B1045869"/>
      <c r="C1045869"/>
      <c r="H1045869"/>
      <c r="I1045869"/>
    </row>
    <row r="1045870" spans="1:9">
      <c r="A1045870"/>
      <c r="B1045870"/>
      <c r="C1045870"/>
      <c r="H1045870"/>
      <c r="I1045870"/>
    </row>
    <row r="1045871" spans="1:9">
      <c r="A1045871"/>
      <c r="B1045871"/>
      <c r="C1045871"/>
      <c r="H1045871"/>
      <c r="I1045871"/>
    </row>
    <row r="1045872" spans="1:9">
      <c r="A1045872"/>
      <c r="B1045872"/>
      <c r="C1045872"/>
      <c r="H1045872"/>
      <c r="I1045872"/>
    </row>
    <row r="1045873" spans="1:9">
      <c r="A1045873"/>
      <c r="B1045873"/>
      <c r="C1045873"/>
      <c r="H1045873"/>
      <c r="I1045873"/>
    </row>
    <row r="1045874" spans="1:9">
      <c r="A1045874"/>
      <c r="B1045874"/>
      <c r="C1045874"/>
      <c r="H1045874"/>
      <c r="I1045874"/>
    </row>
    <row r="1045875" spans="1:9">
      <c r="A1045875"/>
      <c r="B1045875"/>
      <c r="C1045875"/>
      <c r="H1045875"/>
      <c r="I1045875"/>
    </row>
    <row r="1045876" spans="1:9">
      <c r="A1045876"/>
      <c r="B1045876"/>
      <c r="C1045876"/>
      <c r="H1045876"/>
      <c r="I1045876"/>
    </row>
    <row r="1045877" spans="1:9">
      <c r="A1045877"/>
      <c r="B1045877"/>
      <c r="C1045877"/>
      <c r="H1045877"/>
      <c r="I1045877"/>
    </row>
    <row r="1045878" spans="1:9">
      <c r="A1045878"/>
      <c r="B1045878"/>
      <c r="C1045878"/>
      <c r="H1045878"/>
      <c r="I1045878"/>
    </row>
    <row r="1045879" spans="1:9">
      <c r="A1045879"/>
      <c r="B1045879"/>
      <c r="C1045879"/>
      <c r="H1045879"/>
      <c r="I1045879"/>
    </row>
    <row r="1045880" spans="1:9">
      <c r="A1045880"/>
      <c r="B1045880"/>
      <c r="C1045880"/>
      <c r="H1045880"/>
      <c r="I1045880"/>
    </row>
    <row r="1045881" spans="1:9">
      <c r="A1045881"/>
      <c r="B1045881"/>
      <c r="C1045881"/>
      <c r="H1045881"/>
      <c r="I1045881"/>
    </row>
    <row r="1045882" spans="1:9">
      <c r="A1045882"/>
      <c r="B1045882"/>
      <c r="C1045882"/>
      <c r="H1045882"/>
      <c r="I1045882"/>
    </row>
    <row r="1045883" spans="1:9">
      <c r="A1045883"/>
      <c r="B1045883"/>
      <c r="C1045883"/>
      <c r="H1045883"/>
      <c r="I1045883"/>
    </row>
    <row r="1045884" spans="1:9">
      <c r="A1045884"/>
      <c r="B1045884"/>
      <c r="C1045884"/>
      <c r="H1045884"/>
      <c r="I1045884"/>
    </row>
    <row r="1045885" spans="1:9">
      <c r="A1045885"/>
      <c r="B1045885"/>
      <c r="C1045885"/>
      <c r="H1045885"/>
      <c r="I1045885"/>
    </row>
    <row r="1045886" spans="1:9">
      <c r="A1045886"/>
      <c r="B1045886"/>
      <c r="C1045886"/>
      <c r="H1045886"/>
      <c r="I1045886"/>
    </row>
    <row r="1045887" spans="1:9">
      <c r="A1045887"/>
      <c r="B1045887"/>
      <c r="C1045887"/>
      <c r="H1045887"/>
      <c r="I1045887"/>
    </row>
    <row r="1045888" spans="1:9">
      <c r="A1045888"/>
      <c r="B1045888"/>
      <c r="C1045888"/>
      <c r="H1045888"/>
      <c r="I1045888"/>
    </row>
    <row r="1045889" spans="1:9">
      <c r="A1045889"/>
      <c r="B1045889"/>
      <c r="C1045889"/>
      <c r="H1045889"/>
      <c r="I1045889"/>
    </row>
    <row r="1045890" spans="1:9">
      <c r="A1045890"/>
      <c r="B1045890"/>
      <c r="C1045890"/>
      <c r="H1045890"/>
      <c r="I1045890"/>
    </row>
    <row r="1045891" spans="1:9">
      <c r="A1045891"/>
      <c r="B1045891"/>
      <c r="C1045891"/>
      <c r="H1045891"/>
      <c r="I1045891"/>
    </row>
    <row r="1045892" spans="1:9">
      <c r="A1045892"/>
      <c r="B1045892"/>
      <c r="C1045892"/>
      <c r="H1045892"/>
      <c r="I1045892"/>
    </row>
    <row r="1045893" spans="1:9">
      <c r="A1045893"/>
      <c r="B1045893"/>
      <c r="C1045893"/>
      <c r="H1045893"/>
      <c r="I1045893"/>
    </row>
    <row r="1045894" spans="1:9">
      <c r="A1045894"/>
      <c r="B1045894"/>
      <c r="C1045894"/>
      <c r="H1045894"/>
      <c r="I1045894"/>
    </row>
    <row r="1045895" spans="1:9">
      <c r="A1045895"/>
      <c r="B1045895"/>
      <c r="C1045895"/>
      <c r="H1045895"/>
      <c r="I1045895"/>
    </row>
    <row r="1045896" spans="1:9">
      <c r="A1045896"/>
      <c r="B1045896"/>
      <c r="C1045896"/>
      <c r="H1045896"/>
      <c r="I1045896"/>
    </row>
    <row r="1045897" spans="1:9">
      <c r="A1045897"/>
      <c r="B1045897"/>
      <c r="C1045897"/>
      <c r="H1045897"/>
      <c r="I1045897"/>
    </row>
    <row r="1045898" spans="1:9">
      <c r="A1045898"/>
      <c r="B1045898"/>
      <c r="C1045898"/>
      <c r="H1045898"/>
      <c r="I1045898"/>
    </row>
    <row r="1045899" spans="1:9">
      <c r="A1045899"/>
      <c r="B1045899"/>
      <c r="C1045899"/>
      <c r="H1045899"/>
      <c r="I1045899"/>
    </row>
    <row r="1045900" spans="1:9">
      <c r="A1045900"/>
      <c r="B1045900"/>
      <c r="C1045900"/>
      <c r="H1045900"/>
      <c r="I1045900"/>
    </row>
    <row r="1045901" spans="1:9">
      <c r="A1045901"/>
      <c r="B1045901"/>
      <c r="C1045901"/>
      <c r="H1045901"/>
      <c r="I1045901"/>
    </row>
    <row r="1045902" spans="1:9">
      <c r="A1045902"/>
      <c r="B1045902"/>
      <c r="C1045902"/>
      <c r="H1045902"/>
      <c r="I1045902"/>
    </row>
    <row r="1045903" spans="1:9">
      <c r="A1045903"/>
      <c r="B1045903"/>
      <c r="C1045903"/>
      <c r="H1045903"/>
      <c r="I1045903"/>
    </row>
    <row r="1045904" spans="1:9">
      <c r="A1045904"/>
      <c r="B1045904"/>
      <c r="C1045904"/>
      <c r="H1045904"/>
      <c r="I1045904"/>
    </row>
    <row r="1045905" spans="1:9">
      <c r="A1045905"/>
      <c r="B1045905"/>
      <c r="C1045905"/>
      <c r="H1045905"/>
      <c r="I1045905"/>
    </row>
    <row r="1045906" spans="1:9">
      <c r="A1045906"/>
      <c r="B1045906"/>
      <c r="C1045906"/>
      <c r="H1045906"/>
      <c r="I1045906"/>
    </row>
    <row r="1045907" spans="1:9">
      <c r="A1045907"/>
      <c r="B1045907"/>
      <c r="C1045907"/>
      <c r="H1045907"/>
      <c r="I1045907"/>
    </row>
    <row r="1045908" spans="1:9">
      <c r="A1045908"/>
      <c r="B1045908"/>
      <c r="C1045908"/>
      <c r="H1045908"/>
      <c r="I1045908"/>
    </row>
    <row r="1045909" spans="1:9">
      <c r="A1045909"/>
      <c r="B1045909"/>
      <c r="C1045909"/>
      <c r="H1045909"/>
      <c r="I1045909"/>
    </row>
    <row r="1045910" spans="1:9">
      <c r="A1045910"/>
      <c r="B1045910"/>
      <c r="C1045910"/>
      <c r="H1045910"/>
      <c r="I1045910"/>
    </row>
    <row r="1045911" spans="1:9">
      <c r="A1045911"/>
      <c r="B1045911"/>
      <c r="C1045911"/>
      <c r="H1045911"/>
      <c r="I1045911"/>
    </row>
    <row r="1045912" spans="1:9">
      <c r="A1045912"/>
      <c r="B1045912"/>
      <c r="C1045912"/>
      <c r="H1045912"/>
      <c r="I1045912"/>
    </row>
    <row r="1045913" spans="1:9">
      <c r="A1045913"/>
      <c r="B1045913"/>
      <c r="C1045913"/>
      <c r="H1045913"/>
      <c r="I1045913"/>
    </row>
    <row r="1045914" spans="1:9">
      <c r="A1045914"/>
      <c r="B1045914"/>
      <c r="C1045914"/>
      <c r="H1045914"/>
      <c r="I1045914"/>
    </row>
    <row r="1045915" spans="1:9">
      <c r="A1045915"/>
      <c r="B1045915"/>
      <c r="C1045915"/>
      <c r="H1045915"/>
      <c r="I1045915"/>
    </row>
    <row r="1045916" spans="1:9">
      <c r="A1045916"/>
      <c r="B1045916"/>
      <c r="C1045916"/>
      <c r="H1045916"/>
      <c r="I1045916"/>
    </row>
    <row r="1045917" spans="1:9">
      <c r="A1045917"/>
      <c r="B1045917"/>
      <c r="C1045917"/>
      <c r="H1045917"/>
      <c r="I1045917"/>
    </row>
    <row r="1045918" spans="1:9">
      <c r="A1045918"/>
      <c r="B1045918"/>
      <c r="C1045918"/>
      <c r="H1045918"/>
      <c r="I1045918"/>
    </row>
    <row r="1045919" spans="1:9">
      <c r="A1045919"/>
      <c r="B1045919"/>
      <c r="C1045919"/>
      <c r="H1045919"/>
      <c r="I1045919"/>
    </row>
    <row r="1045920" spans="1:9">
      <c r="A1045920"/>
      <c r="B1045920"/>
      <c r="C1045920"/>
      <c r="H1045920"/>
      <c r="I1045920"/>
    </row>
    <row r="1045921" spans="1:9">
      <c r="A1045921"/>
      <c r="B1045921"/>
      <c r="C1045921"/>
      <c r="H1045921"/>
      <c r="I1045921"/>
    </row>
    <row r="1045922" spans="1:9">
      <c r="A1045922"/>
      <c r="B1045922"/>
      <c r="C1045922"/>
      <c r="H1045922"/>
      <c r="I1045922"/>
    </row>
    <row r="1045923" spans="1:9">
      <c r="A1045923"/>
      <c r="B1045923"/>
      <c r="C1045923"/>
      <c r="H1045923"/>
      <c r="I1045923"/>
    </row>
    <row r="1045924" spans="1:9">
      <c r="A1045924"/>
      <c r="B1045924"/>
      <c r="C1045924"/>
      <c r="H1045924"/>
      <c r="I1045924"/>
    </row>
    <row r="1045925" spans="1:9">
      <c r="A1045925"/>
      <c r="B1045925"/>
      <c r="C1045925"/>
      <c r="H1045925"/>
      <c r="I1045925"/>
    </row>
    <row r="1045926" spans="1:9">
      <c r="A1045926"/>
      <c r="B1045926"/>
      <c r="C1045926"/>
      <c r="H1045926"/>
      <c r="I1045926"/>
    </row>
    <row r="1045927" spans="1:9">
      <c r="A1045927"/>
      <c r="B1045927"/>
      <c r="C1045927"/>
      <c r="H1045927"/>
      <c r="I1045927"/>
    </row>
    <row r="1045928" spans="1:9">
      <c r="A1045928"/>
      <c r="B1045928"/>
      <c r="C1045928"/>
      <c r="H1045928"/>
      <c r="I1045928"/>
    </row>
    <row r="1045929" spans="1:9">
      <c r="A1045929"/>
      <c r="B1045929"/>
      <c r="C1045929"/>
      <c r="H1045929"/>
      <c r="I1045929"/>
    </row>
    <row r="1045930" spans="1:9">
      <c r="A1045930"/>
      <c r="B1045930"/>
      <c r="C1045930"/>
      <c r="H1045930"/>
      <c r="I1045930"/>
    </row>
    <row r="1045931" spans="1:9">
      <c r="A1045931"/>
      <c r="B1045931"/>
      <c r="C1045931"/>
      <c r="H1045931"/>
      <c r="I1045931"/>
    </row>
    <row r="1045932" spans="1:9">
      <c r="A1045932"/>
      <c r="B1045932"/>
      <c r="C1045932"/>
      <c r="H1045932"/>
      <c r="I1045932"/>
    </row>
    <row r="1045933" spans="1:9">
      <c r="A1045933"/>
      <c r="B1045933"/>
      <c r="C1045933"/>
      <c r="H1045933"/>
      <c r="I1045933"/>
    </row>
    <row r="1045934" spans="1:9">
      <c r="A1045934"/>
      <c r="B1045934"/>
      <c r="C1045934"/>
      <c r="H1045934"/>
      <c r="I1045934"/>
    </row>
    <row r="1045935" spans="1:9">
      <c r="A1045935"/>
      <c r="B1045935"/>
      <c r="C1045935"/>
      <c r="H1045935"/>
      <c r="I1045935"/>
    </row>
    <row r="1045936" spans="1:9">
      <c r="A1045936"/>
      <c r="B1045936"/>
      <c r="C1045936"/>
      <c r="H1045936"/>
      <c r="I1045936"/>
    </row>
    <row r="1045937" spans="1:9">
      <c r="A1045937"/>
      <c r="B1045937"/>
      <c r="C1045937"/>
      <c r="H1045937"/>
      <c r="I1045937"/>
    </row>
    <row r="1045938" spans="1:9">
      <c r="A1045938"/>
      <c r="B1045938"/>
      <c r="C1045938"/>
      <c r="H1045938"/>
      <c r="I1045938"/>
    </row>
    <row r="1045939" spans="1:9">
      <c r="A1045939"/>
      <c r="B1045939"/>
      <c r="C1045939"/>
      <c r="H1045939"/>
      <c r="I1045939"/>
    </row>
    <row r="1045940" spans="1:9">
      <c r="A1045940"/>
      <c r="B1045940"/>
      <c r="C1045940"/>
      <c r="H1045940"/>
      <c r="I1045940"/>
    </row>
    <row r="1045941" spans="1:9">
      <c r="A1045941"/>
      <c r="B1045941"/>
      <c r="C1045941"/>
      <c r="H1045941"/>
      <c r="I1045941"/>
    </row>
    <row r="1045942" spans="1:9">
      <c r="A1045942"/>
      <c r="B1045942"/>
      <c r="C1045942"/>
      <c r="H1045942"/>
      <c r="I1045942"/>
    </row>
    <row r="1045943" spans="1:9">
      <c r="A1045943"/>
      <c r="B1045943"/>
      <c r="C1045943"/>
      <c r="H1045943"/>
      <c r="I1045943"/>
    </row>
    <row r="1045944" spans="1:9">
      <c r="A1045944"/>
      <c r="B1045944"/>
      <c r="C1045944"/>
      <c r="H1045944"/>
      <c r="I1045944"/>
    </row>
    <row r="1045945" spans="1:9">
      <c r="A1045945"/>
      <c r="B1045945"/>
      <c r="C1045945"/>
      <c r="H1045945"/>
      <c r="I1045945"/>
    </row>
    <row r="1045946" spans="1:9">
      <c r="A1045946"/>
      <c r="B1045946"/>
      <c r="C1045946"/>
      <c r="H1045946"/>
      <c r="I1045946"/>
    </row>
    <row r="1045947" spans="1:9">
      <c r="A1045947"/>
      <c r="B1045947"/>
      <c r="C1045947"/>
      <c r="H1045947"/>
      <c r="I1045947"/>
    </row>
    <row r="1045948" spans="1:9">
      <c r="A1045948"/>
      <c r="B1045948"/>
      <c r="C1045948"/>
      <c r="H1045948"/>
      <c r="I1045948"/>
    </row>
    <row r="1045949" spans="1:9">
      <c r="A1045949"/>
      <c r="B1045949"/>
      <c r="C1045949"/>
      <c r="H1045949"/>
      <c r="I1045949"/>
    </row>
    <row r="1045950" spans="1:9">
      <c r="A1045950"/>
      <c r="B1045950"/>
      <c r="C1045950"/>
      <c r="H1045950"/>
      <c r="I1045950"/>
    </row>
    <row r="1045951" spans="1:9">
      <c r="A1045951"/>
      <c r="B1045951"/>
      <c r="C1045951"/>
      <c r="H1045951"/>
      <c r="I1045951"/>
    </row>
    <row r="1045952" spans="1:9">
      <c r="A1045952"/>
      <c r="B1045952"/>
      <c r="C1045952"/>
      <c r="H1045952"/>
      <c r="I1045952"/>
    </row>
    <row r="1045953" spans="1:9">
      <c r="A1045953"/>
      <c r="B1045953"/>
      <c r="C1045953"/>
      <c r="H1045953"/>
      <c r="I1045953"/>
    </row>
    <row r="1045954" spans="1:9">
      <c r="A1045954"/>
      <c r="B1045954"/>
      <c r="C1045954"/>
      <c r="H1045954"/>
      <c r="I1045954"/>
    </row>
    <row r="1045955" spans="1:9">
      <c r="A1045955"/>
      <c r="B1045955"/>
      <c r="C1045955"/>
      <c r="H1045955"/>
      <c r="I1045955"/>
    </row>
    <row r="1045956" spans="1:9">
      <c r="A1045956"/>
      <c r="B1045956"/>
      <c r="C1045956"/>
      <c r="H1045956"/>
      <c r="I1045956"/>
    </row>
    <row r="1045957" spans="1:9">
      <c r="A1045957"/>
      <c r="B1045957"/>
      <c r="C1045957"/>
      <c r="H1045957"/>
      <c r="I1045957"/>
    </row>
    <row r="1045958" spans="1:9">
      <c r="A1045958"/>
      <c r="B1045958"/>
      <c r="C1045958"/>
      <c r="H1045958"/>
      <c r="I1045958"/>
    </row>
    <row r="1045959" spans="1:9">
      <c r="A1045959"/>
      <c r="B1045959"/>
      <c r="C1045959"/>
      <c r="H1045959"/>
      <c r="I1045959"/>
    </row>
    <row r="1045960" spans="1:9">
      <c r="A1045960"/>
      <c r="B1045960"/>
      <c r="C1045960"/>
      <c r="H1045960"/>
      <c r="I1045960"/>
    </row>
    <row r="1045961" spans="1:9">
      <c r="A1045961"/>
      <c r="B1045961"/>
      <c r="C1045961"/>
      <c r="H1045961"/>
      <c r="I1045961"/>
    </row>
    <row r="1045962" spans="1:9">
      <c r="A1045962"/>
      <c r="B1045962"/>
      <c r="C1045962"/>
      <c r="H1045962"/>
      <c r="I1045962"/>
    </row>
    <row r="1045963" spans="1:9">
      <c r="A1045963"/>
      <c r="B1045963"/>
      <c r="C1045963"/>
      <c r="H1045963"/>
      <c r="I1045963"/>
    </row>
    <row r="1045964" spans="1:9">
      <c r="A1045964"/>
      <c r="B1045964"/>
      <c r="C1045964"/>
      <c r="H1045964"/>
      <c r="I1045964"/>
    </row>
    <row r="1045965" spans="1:9">
      <c r="A1045965"/>
      <c r="B1045965"/>
      <c r="C1045965"/>
      <c r="H1045965"/>
      <c r="I1045965"/>
    </row>
    <row r="1045966" spans="1:9">
      <c r="A1045966"/>
      <c r="B1045966"/>
      <c r="C1045966"/>
      <c r="H1045966"/>
      <c r="I1045966"/>
    </row>
    <row r="1045967" spans="1:9">
      <c r="A1045967"/>
      <c r="B1045967"/>
      <c r="C1045967"/>
      <c r="H1045967"/>
      <c r="I1045967"/>
    </row>
    <row r="1045968" spans="1:9">
      <c r="A1045968"/>
      <c r="B1045968"/>
      <c r="C1045968"/>
      <c r="H1045968"/>
      <c r="I1045968"/>
    </row>
    <row r="1045969" spans="1:9">
      <c r="A1045969"/>
      <c r="B1045969"/>
      <c r="C1045969"/>
      <c r="H1045969"/>
      <c r="I1045969"/>
    </row>
    <row r="1045970" spans="1:9">
      <c r="A1045970"/>
      <c r="B1045970"/>
      <c r="C1045970"/>
      <c r="H1045970"/>
      <c r="I1045970"/>
    </row>
    <row r="1045971" spans="1:9">
      <c r="A1045971"/>
      <c r="B1045971"/>
      <c r="C1045971"/>
      <c r="H1045971"/>
      <c r="I1045971"/>
    </row>
    <row r="1045972" spans="1:9">
      <c r="A1045972"/>
      <c r="B1045972"/>
      <c r="C1045972"/>
      <c r="H1045972"/>
      <c r="I1045972"/>
    </row>
    <row r="1045973" spans="1:9">
      <c r="A1045973"/>
      <c r="B1045973"/>
      <c r="C1045973"/>
      <c r="H1045973"/>
      <c r="I1045973"/>
    </row>
    <row r="1045974" spans="1:9">
      <c r="A1045974"/>
      <c r="B1045974"/>
      <c r="C1045974"/>
      <c r="H1045974"/>
      <c r="I1045974"/>
    </row>
    <row r="1045975" spans="1:9">
      <c r="A1045975"/>
      <c r="B1045975"/>
      <c r="C1045975"/>
      <c r="H1045975"/>
      <c r="I1045975"/>
    </row>
    <row r="1045976" spans="1:9">
      <c r="A1045976"/>
      <c r="B1045976"/>
      <c r="C1045976"/>
      <c r="H1045976"/>
      <c r="I1045976"/>
    </row>
    <row r="1045977" spans="1:9">
      <c r="A1045977"/>
      <c r="B1045977"/>
      <c r="C1045977"/>
      <c r="H1045977"/>
      <c r="I1045977"/>
    </row>
    <row r="1045978" spans="1:9">
      <c r="A1045978"/>
      <c r="B1045978"/>
      <c r="C1045978"/>
      <c r="H1045978"/>
      <c r="I1045978"/>
    </row>
    <row r="1045979" spans="1:9">
      <c r="A1045979"/>
      <c r="B1045979"/>
      <c r="C1045979"/>
      <c r="H1045979"/>
      <c r="I1045979"/>
    </row>
    <row r="1045980" spans="1:9">
      <c r="A1045980"/>
      <c r="B1045980"/>
      <c r="C1045980"/>
      <c r="H1045980"/>
      <c r="I1045980"/>
    </row>
    <row r="1045981" spans="1:9">
      <c r="A1045981"/>
      <c r="B1045981"/>
      <c r="C1045981"/>
      <c r="H1045981"/>
      <c r="I1045981"/>
    </row>
    <row r="1045982" spans="1:9">
      <c r="A1045982"/>
      <c r="B1045982"/>
      <c r="C1045982"/>
      <c r="H1045982"/>
      <c r="I1045982"/>
    </row>
    <row r="1045983" spans="1:9">
      <c r="A1045983"/>
      <c r="B1045983"/>
      <c r="C1045983"/>
      <c r="H1045983"/>
      <c r="I1045983"/>
    </row>
    <row r="1045984" spans="1:9">
      <c r="A1045984"/>
      <c r="B1045984"/>
      <c r="C1045984"/>
      <c r="H1045984"/>
      <c r="I1045984"/>
    </row>
    <row r="1045985" spans="1:9">
      <c r="A1045985"/>
      <c r="B1045985"/>
      <c r="C1045985"/>
      <c r="H1045985"/>
      <c r="I1045985"/>
    </row>
    <row r="1045986" spans="1:9">
      <c r="A1045986"/>
      <c r="B1045986"/>
      <c r="C1045986"/>
      <c r="H1045986"/>
      <c r="I1045986"/>
    </row>
    <row r="1045987" spans="1:9">
      <c r="A1045987"/>
      <c r="B1045987"/>
      <c r="C1045987"/>
      <c r="H1045987"/>
      <c r="I1045987"/>
    </row>
    <row r="1045988" spans="1:9">
      <c r="A1045988"/>
      <c r="B1045988"/>
      <c r="C1045988"/>
      <c r="H1045988"/>
      <c r="I1045988"/>
    </row>
    <row r="1045989" spans="1:9">
      <c r="A1045989"/>
      <c r="B1045989"/>
      <c r="C1045989"/>
      <c r="H1045989"/>
      <c r="I1045989"/>
    </row>
    <row r="1045990" spans="1:9">
      <c r="A1045990"/>
      <c r="B1045990"/>
      <c r="C1045990"/>
      <c r="H1045990"/>
      <c r="I1045990"/>
    </row>
    <row r="1045991" spans="1:9">
      <c r="A1045991"/>
      <c r="B1045991"/>
      <c r="C1045991"/>
      <c r="H1045991"/>
      <c r="I1045991"/>
    </row>
    <row r="1045992" spans="1:9">
      <c r="A1045992"/>
      <c r="B1045992"/>
      <c r="C1045992"/>
      <c r="H1045992"/>
      <c r="I1045992"/>
    </row>
    <row r="1045993" spans="1:9">
      <c r="A1045993"/>
      <c r="B1045993"/>
      <c r="C1045993"/>
      <c r="H1045993"/>
      <c r="I1045993"/>
    </row>
    <row r="1045994" spans="1:9">
      <c r="A1045994"/>
      <c r="B1045994"/>
      <c r="C1045994"/>
      <c r="H1045994"/>
      <c r="I1045994"/>
    </row>
    <row r="1045995" spans="1:9">
      <c r="A1045995"/>
      <c r="B1045995"/>
      <c r="C1045995"/>
      <c r="H1045995"/>
      <c r="I1045995"/>
    </row>
    <row r="1045996" spans="1:9">
      <c r="A1045996"/>
      <c r="B1045996"/>
      <c r="C1045996"/>
      <c r="H1045996"/>
      <c r="I1045996"/>
    </row>
    <row r="1045997" spans="1:9">
      <c r="A1045997"/>
      <c r="B1045997"/>
      <c r="C1045997"/>
      <c r="H1045997"/>
      <c r="I1045997"/>
    </row>
    <row r="1045998" spans="1:9">
      <c r="A1045998"/>
      <c r="B1045998"/>
      <c r="C1045998"/>
      <c r="H1045998"/>
      <c r="I1045998"/>
    </row>
    <row r="1045999" spans="1:9">
      <c r="A1045999"/>
      <c r="B1045999"/>
      <c r="C1045999"/>
      <c r="H1045999"/>
      <c r="I1045999"/>
    </row>
    <row r="1046000" spans="1:9">
      <c r="A1046000"/>
      <c r="B1046000"/>
      <c r="C1046000"/>
      <c r="H1046000"/>
      <c r="I1046000"/>
    </row>
    <row r="1046001" spans="1:9">
      <c r="A1046001"/>
      <c r="B1046001"/>
      <c r="C1046001"/>
      <c r="H1046001"/>
      <c r="I1046001"/>
    </row>
    <row r="1046002" spans="1:9">
      <c r="A1046002"/>
      <c r="B1046002"/>
      <c r="C1046002"/>
      <c r="H1046002"/>
      <c r="I1046002"/>
    </row>
    <row r="1046003" spans="1:9">
      <c r="A1046003"/>
      <c r="B1046003"/>
      <c r="C1046003"/>
      <c r="H1046003"/>
      <c r="I1046003"/>
    </row>
    <row r="1046004" spans="1:9">
      <c r="A1046004"/>
      <c r="B1046004"/>
      <c r="C1046004"/>
      <c r="H1046004"/>
      <c r="I1046004"/>
    </row>
    <row r="1046005" spans="1:9">
      <c r="A1046005"/>
      <c r="B1046005"/>
      <c r="C1046005"/>
      <c r="H1046005"/>
      <c r="I1046005"/>
    </row>
    <row r="1046006" spans="1:9">
      <c r="A1046006"/>
      <c r="B1046006"/>
      <c r="C1046006"/>
      <c r="H1046006"/>
      <c r="I1046006"/>
    </row>
    <row r="1046007" spans="1:9">
      <c r="A1046007"/>
      <c r="B1046007"/>
      <c r="C1046007"/>
      <c r="H1046007"/>
      <c r="I1046007"/>
    </row>
    <row r="1046008" spans="1:9">
      <c r="A1046008"/>
      <c r="B1046008"/>
      <c r="C1046008"/>
      <c r="H1046008"/>
      <c r="I1046008"/>
    </row>
    <row r="1046009" spans="1:9">
      <c r="A1046009"/>
      <c r="B1046009"/>
      <c r="C1046009"/>
      <c r="H1046009"/>
      <c r="I1046009"/>
    </row>
    <row r="1046010" spans="1:9">
      <c r="A1046010"/>
      <c r="B1046010"/>
      <c r="C1046010"/>
      <c r="H1046010"/>
      <c r="I1046010"/>
    </row>
    <row r="1046011" spans="1:9">
      <c r="A1046011"/>
      <c r="B1046011"/>
      <c r="C1046011"/>
      <c r="H1046011"/>
      <c r="I1046011"/>
    </row>
    <row r="1046012" spans="1:9">
      <c r="A1046012"/>
      <c r="B1046012"/>
      <c r="C1046012"/>
      <c r="H1046012"/>
      <c r="I1046012"/>
    </row>
    <row r="1046013" spans="1:9">
      <c r="A1046013"/>
      <c r="B1046013"/>
      <c r="C1046013"/>
      <c r="H1046013"/>
      <c r="I1046013"/>
    </row>
    <row r="1046014" spans="1:9">
      <c r="A1046014"/>
      <c r="B1046014"/>
      <c r="C1046014"/>
      <c r="H1046014"/>
      <c r="I1046014"/>
    </row>
    <row r="1046015" spans="1:9">
      <c r="A1046015"/>
      <c r="B1046015"/>
      <c r="C1046015"/>
      <c r="H1046015"/>
      <c r="I1046015"/>
    </row>
    <row r="1046016" spans="1:9">
      <c r="A1046016"/>
      <c r="B1046016"/>
      <c r="C1046016"/>
      <c r="H1046016"/>
      <c r="I1046016"/>
    </row>
    <row r="1046017" spans="1:9">
      <c r="A1046017"/>
      <c r="B1046017"/>
      <c r="C1046017"/>
      <c r="H1046017"/>
      <c r="I1046017"/>
    </row>
    <row r="1046018" spans="1:9">
      <c r="A1046018"/>
      <c r="B1046018"/>
      <c r="C1046018"/>
      <c r="H1046018"/>
      <c r="I1046018"/>
    </row>
    <row r="1046019" spans="1:9">
      <c r="A1046019"/>
      <c r="B1046019"/>
      <c r="C1046019"/>
      <c r="H1046019"/>
      <c r="I1046019"/>
    </row>
    <row r="1046020" spans="1:9">
      <c r="A1046020"/>
      <c r="B1046020"/>
      <c r="C1046020"/>
      <c r="H1046020"/>
      <c r="I1046020"/>
    </row>
    <row r="1046021" spans="1:9">
      <c r="A1046021"/>
      <c r="B1046021"/>
      <c r="C1046021"/>
      <c r="H1046021"/>
      <c r="I1046021"/>
    </row>
    <row r="1046022" spans="1:9">
      <c r="A1046022"/>
      <c r="B1046022"/>
      <c r="C1046022"/>
      <c r="H1046022"/>
      <c r="I1046022"/>
    </row>
    <row r="1046023" spans="1:9">
      <c r="A1046023"/>
      <c r="B1046023"/>
      <c r="C1046023"/>
      <c r="H1046023"/>
      <c r="I1046023"/>
    </row>
    <row r="1046024" spans="1:9">
      <c r="A1046024"/>
      <c r="B1046024"/>
      <c r="C1046024"/>
      <c r="H1046024"/>
      <c r="I1046024"/>
    </row>
    <row r="1046025" spans="1:9">
      <c r="A1046025"/>
      <c r="B1046025"/>
      <c r="C1046025"/>
      <c r="H1046025"/>
      <c r="I1046025"/>
    </row>
    <row r="1046026" spans="1:9">
      <c r="A1046026"/>
      <c r="B1046026"/>
      <c r="C1046026"/>
      <c r="H1046026"/>
      <c r="I1046026"/>
    </row>
    <row r="1046027" spans="1:9">
      <c r="A1046027"/>
      <c r="B1046027"/>
      <c r="C1046027"/>
      <c r="H1046027"/>
      <c r="I1046027"/>
    </row>
    <row r="1046028" spans="1:9">
      <c r="A1046028"/>
      <c r="B1046028"/>
      <c r="C1046028"/>
      <c r="H1046028"/>
      <c r="I1046028"/>
    </row>
    <row r="1046029" spans="1:9">
      <c r="A1046029"/>
      <c r="B1046029"/>
      <c r="C1046029"/>
      <c r="H1046029"/>
      <c r="I1046029"/>
    </row>
    <row r="1046030" spans="1:9">
      <c r="A1046030"/>
      <c r="B1046030"/>
      <c r="C1046030"/>
      <c r="H1046030"/>
      <c r="I1046030"/>
    </row>
    <row r="1046031" spans="1:9">
      <c r="A1046031"/>
      <c r="B1046031"/>
      <c r="C1046031"/>
      <c r="H1046031"/>
      <c r="I1046031"/>
    </row>
    <row r="1046032" spans="1:9">
      <c r="A1046032"/>
      <c r="B1046032"/>
      <c r="C1046032"/>
      <c r="H1046032"/>
      <c r="I1046032"/>
    </row>
    <row r="1046033" spans="1:9">
      <c r="A1046033"/>
      <c r="B1046033"/>
      <c r="C1046033"/>
      <c r="H1046033"/>
      <c r="I1046033"/>
    </row>
    <row r="1046034" spans="1:9">
      <c r="A1046034"/>
      <c r="B1046034"/>
      <c r="C1046034"/>
      <c r="H1046034"/>
      <c r="I1046034"/>
    </row>
    <row r="1046035" spans="1:9">
      <c r="A1046035"/>
      <c r="B1046035"/>
      <c r="C1046035"/>
      <c r="H1046035"/>
      <c r="I1046035"/>
    </row>
    <row r="1046036" spans="1:9">
      <c r="A1046036"/>
      <c r="B1046036"/>
      <c r="C1046036"/>
      <c r="H1046036"/>
      <c r="I1046036"/>
    </row>
    <row r="1046037" spans="1:9">
      <c r="A1046037"/>
      <c r="B1046037"/>
      <c r="C1046037"/>
      <c r="H1046037"/>
      <c r="I1046037"/>
    </row>
    <row r="1046038" spans="1:9">
      <c r="A1046038"/>
      <c r="B1046038"/>
      <c r="C1046038"/>
      <c r="H1046038"/>
      <c r="I1046038"/>
    </row>
    <row r="1046039" spans="1:9">
      <c r="A1046039"/>
      <c r="B1046039"/>
      <c r="C1046039"/>
      <c r="H1046039"/>
      <c r="I1046039"/>
    </row>
    <row r="1046040" spans="1:9">
      <c r="A1046040"/>
      <c r="B1046040"/>
      <c r="C1046040"/>
      <c r="H1046040"/>
      <c r="I1046040"/>
    </row>
    <row r="1046041" spans="1:9">
      <c r="A1046041"/>
      <c r="B1046041"/>
      <c r="C1046041"/>
      <c r="H1046041"/>
      <c r="I1046041"/>
    </row>
    <row r="1046042" spans="1:9">
      <c r="A1046042"/>
      <c r="B1046042"/>
      <c r="C1046042"/>
      <c r="H1046042"/>
      <c r="I1046042"/>
    </row>
    <row r="1046043" spans="1:9">
      <c r="A1046043"/>
      <c r="B1046043"/>
      <c r="C1046043"/>
      <c r="H1046043"/>
      <c r="I1046043"/>
    </row>
    <row r="1046044" spans="1:9">
      <c r="A1046044"/>
      <c r="B1046044"/>
      <c r="C1046044"/>
      <c r="H1046044"/>
      <c r="I1046044"/>
    </row>
    <row r="1046045" spans="1:9">
      <c r="A1046045"/>
      <c r="B1046045"/>
      <c r="C1046045"/>
      <c r="H1046045"/>
      <c r="I1046045"/>
    </row>
    <row r="1046046" spans="1:9">
      <c r="A1046046"/>
      <c r="B1046046"/>
      <c r="C1046046"/>
      <c r="H1046046"/>
      <c r="I1046046"/>
    </row>
    <row r="1046047" spans="1:9">
      <c r="A1046047"/>
      <c r="B1046047"/>
      <c r="C1046047"/>
      <c r="H1046047"/>
      <c r="I1046047"/>
    </row>
    <row r="1046048" spans="1:9">
      <c r="A1046048"/>
      <c r="B1046048"/>
      <c r="C1046048"/>
      <c r="H1046048"/>
      <c r="I1046048"/>
    </row>
    <row r="1046049" spans="1:9">
      <c r="A1046049"/>
      <c r="B1046049"/>
      <c r="C1046049"/>
      <c r="H1046049"/>
      <c r="I1046049"/>
    </row>
    <row r="1046050" spans="1:9">
      <c r="A1046050"/>
      <c r="B1046050"/>
      <c r="C1046050"/>
      <c r="H1046050"/>
      <c r="I1046050"/>
    </row>
    <row r="1046051" spans="1:9">
      <c r="A1046051"/>
      <c r="B1046051"/>
      <c r="C1046051"/>
      <c r="H1046051"/>
      <c r="I1046051"/>
    </row>
    <row r="1046052" spans="1:9">
      <c r="A1046052"/>
      <c r="B1046052"/>
      <c r="C1046052"/>
      <c r="H1046052"/>
      <c r="I1046052"/>
    </row>
    <row r="1046053" spans="1:9">
      <c r="A1046053"/>
      <c r="B1046053"/>
      <c r="C1046053"/>
      <c r="H1046053"/>
      <c r="I1046053"/>
    </row>
    <row r="1046054" spans="1:9">
      <c r="A1046054"/>
      <c r="B1046054"/>
      <c r="C1046054"/>
      <c r="H1046054"/>
      <c r="I1046054"/>
    </row>
    <row r="1046055" spans="1:9">
      <c r="A1046055"/>
      <c r="B1046055"/>
      <c r="C1046055"/>
      <c r="H1046055"/>
      <c r="I1046055"/>
    </row>
    <row r="1046056" spans="1:9">
      <c r="A1046056"/>
      <c r="B1046056"/>
      <c r="C1046056"/>
      <c r="H1046056"/>
      <c r="I1046056"/>
    </row>
    <row r="1046057" spans="1:9">
      <c r="A1046057"/>
      <c r="B1046057"/>
      <c r="C1046057"/>
      <c r="H1046057"/>
      <c r="I1046057"/>
    </row>
    <row r="1046058" spans="1:9">
      <c r="A1046058"/>
      <c r="B1046058"/>
      <c r="C1046058"/>
      <c r="H1046058"/>
      <c r="I1046058"/>
    </row>
    <row r="1046059" spans="1:9">
      <c r="A1046059"/>
      <c r="B1046059"/>
      <c r="C1046059"/>
      <c r="H1046059"/>
      <c r="I1046059"/>
    </row>
    <row r="1046060" spans="1:9">
      <c r="A1046060"/>
      <c r="B1046060"/>
      <c r="C1046060"/>
      <c r="H1046060"/>
      <c r="I1046060"/>
    </row>
    <row r="1046061" spans="1:9">
      <c r="A1046061"/>
      <c r="B1046061"/>
      <c r="C1046061"/>
      <c r="H1046061"/>
      <c r="I1046061"/>
    </row>
    <row r="1046062" spans="1:9">
      <c r="A1046062"/>
      <c r="B1046062"/>
      <c r="C1046062"/>
      <c r="H1046062"/>
      <c r="I1046062"/>
    </row>
    <row r="1046063" spans="1:9">
      <c r="A1046063"/>
      <c r="B1046063"/>
      <c r="C1046063"/>
      <c r="H1046063"/>
      <c r="I1046063"/>
    </row>
    <row r="1046064" spans="1:9">
      <c r="A1046064"/>
      <c r="B1046064"/>
      <c r="C1046064"/>
      <c r="H1046064"/>
      <c r="I1046064"/>
    </row>
    <row r="1046065" spans="1:9">
      <c r="A1046065"/>
      <c r="B1046065"/>
      <c r="C1046065"/>
      <c r="H1046065"/>
      <c r="I1046065"/>
    </row>
    <row r="1046066" spans="1:9">
      <c r="A1046066"/>
      <c r="B1046066"/>
      <c r="C1046066"/>
      <c r="H1046066"/>
      <c r="I1046066"/>
    </row>
    <row r="1046067" spans="1:9">
      <c r="A1046067"/>
      <c r="B1046067"/>
      <c r="C1046067"/>
      <c r="H1046067"/>
      <c r="I1046067"/>
    </row>
    <row r="1046068" spans="1:9">
      <c r="A1046068"/>
      <c r="B1046068"/>
      <c r="C1046068"/>
      <c r="H1046068"/>
      <c r="I1046068"/>
    </row>
    <row r="1046069" spans="1:9">
      <c r="A1046069"/>
      <c r="B1046069"/>
      <c r="C1046069"/>
      <c r="H1046069"/>
      <c r="I1046069"/>
    </row>
    <row r="1046070" spans="1:9">
      <c r="A1046070"/>
      <c r="B1046070"/>
      <c r="C1046070"/>
      <c r="H1046070"/>
      <c r="I1046070"/>
    </row>
    <row r="1046071" spans="1:9">
      <c r="A1046071"/>
      <c r="B1046071"/>
      <c r="C1046071"/>
      <c r="H1046071"/>
      <c r="I1046071"/>
    </row>
    <row r="1046072" spans="1:9">
      <c r="A1046072"/>
      <c r="B1046072"/>
      <c r="C1046072"/>
      <c r="H1046072"/>
      <c r="I1046072"/>
    </row>
    <row r="1046073" spans="1:9">
      <c r="A1046073"/>
      <c r="B1046073"/>
      <c r="C1046073"/>
      <c r="H1046073"/>
      <c r="I1046073"/>
    </row>
    <row r="1046074" spans="1:9">
      <c r="A1046074"/>
      <c r="B1046074"/>
      <c r="C1046074"/>
      <c r="H1046074"/>
      <c r="I1046074"/>
    </row>
    <row r="1046075" spans="1:9">
      <c r="A1046075"/>
      <c r="B1046075"/>
      <c r="C1046075"/>
      <c r="H1046075"/>
      <c r="I1046075"/>
    </row>
    <row r="1046076" spans="1:9">
      <c r="A1046076"/>
      <c r="B1046076"/>
      <c r="C1046076"/>
      <c r="H1046076"/>
      <c r="I1046076"/>
    </row>
    <row r="1046077" spans="1:9">
      <c r="A1046077"/>
      <c r="B1046077"/>
      <c r="C1046077"/>
      <c r="H1046077"/>
      <c r="I1046077"/>
    </row>
    <row r="1046078" spans="1:9">
      <c r="A1046078"/>
      <c r="B1046078"/>
      <c r="C1046078"/>
      <c r="H1046078"/>
      <c r="I1046078"/>
    </row>
    <row r="1046079" spans="1:9">
      <c r="A1046079"/>
      <c r="B1046079"/>
      <c r="C1046079"/>
      <c r="H1046079"/>
      <c r="I1046079"/>
    </row>
    <row r="1046080" spans="1:9">
      <c r="A1046080"/>
      <c r="B1046080"/>
      <c r="C1046080"/>
      <c r="H1046080"/>
      <c r="I1046080"/>
    </row>
    <row r="1046081" spans="1:9">
      <c r="A1046081"/>
      <c r="B1046081"/>
      <c r="C1046081"/>
      <c r="H1046081"/>
      <c r="I1046081"/>
    </row>
    <row r="1046082" spans="1:9">
      <c r="A1046082"/>
      <c r="B1046082"/>
      <c r="C1046082"/>
      <c r="H1046082"/>
      <c r="I1046082"/>
    </row>
    <row r="1046083" spans="1:9">
      <c r="A1046083"/>
      <c r="B1046083"/>
      <c r="C1046083"/>
      <c r="H1046083"/>
      <c r="I1046083"/>
    </row>
    <row r="1046084" spans="1:9">
      <c r="A1046084"/>
      <c r="B1046084"/>
      <c r="C1046084"/>
      <c r="H1046084"/>
      <c r="I1046084"/>
    </row>
    <row r="1046085" spans="1:9">
      <c r="A1046085"/>
      <c r="B1046085"/>
      <c r="C1046085"/>
      <c r="H1046085"/>
      <c r="I1046085"/>
    </row>
    <row r="1046086" spans="1:9">
      <c r="A1046086"/>
      <c r="B1046086"/>
      <c r="C1046086"/>
      <c r="H1046086"/>
      <c r="I1046086"/>
    </row>
    <row r="1046087" spans="1:9">
      <c r="A1046087"/>
      <c r="B1046087"/>
      <c r="C1046087"/>
      <c r="H1046087"/>
      <c r="I1046087"/>
    </row>
    <row r="1046088" spans="1:9">
      <c r="A1046088"/>
      <c r="B1046088"/>
      <c r="C1046088"/>
      <c r="H1046088"/>
      <c r="I1046088"/>
    </row>
    <row r="1046089" spans="1:9">
      <c r="A1046089"/>
      <c r="B1046089"/>
      <c r="C1046089"/>
      <c r="H1046089"/>
      <c r="I1046089"/>
    </row>
    <row r="1046090" spans="1:9">
      <c r="A1046090"/>
      <c r="B1046090"/>
      <c r="C1046090"/>
      <c r="H1046090"/>
      <c r="I1046090"/>
    </row>
    <row r="1046091" spans="1:9">
      <c r="A1046091"/>
      <c r="B1046091"/>
      <c r="C1046091"/>
      <c r="H1046091"/>
      <c r="I1046091"/>
    </row>
    <row r="1046092" spans="1:9">
      <c r="A1046092"/>
      <c r="B1046092"/>
      <c r="C1046092"/>
      <c r="H1046092"/>
      <c r="I1046092"/>
    </row>
    <row r="1046093" spans="1:9">
      <c r="A1046093"/>
      <c r="B1046093"/>
      <c r="C1046093"/>
      <c r="H1046093"/>
      <c r="I1046093"/>
    </row>
    <row r="1046094" spans="1:9">
      <c r="A1046094"/>
      <c r="B1046094"/>
      <c r="C1046094"/>
      <c r="H1046094"/>
      <c r="I1046094"/>
    </row>
    <row r="1046095" spans="1:9">
      <c r="A1046095"/>
      <c r="B1046095"/>
      <c r="C1046095"/>
      <c r="H1046095"/>
      <c r="I1046095"/>
    </row>
    <row r="1046096" spans="1:9">
      <c r="A1046096"/>
      <c r="B1046096"/>
      <c r="C1046096"/>
      <c r="H1046096"/>
      <c r="I1046096"/>
    </row>
    <row r="1046097" spans="1:9">
      <c r="A1046097"/>
      <c r="B1046097"/>
      <c r="C1046097"/>
      <c r="H1046097"/>
      <c r="I1046097"/>
    </row>
    <row r="1046098" spans="1:9">
      <c r="A1046098"/>
      <c r="B1046098"/>
      <c r="C1046098"/>
      <c r="H1046098"/>
      <c r="I1046098"/>
    </row>
    <row r="1046099" spans="1:9">
      <c r="A1046099"/>
      <c r="B1046099"/>
      <c r="C1046099"/>
      <c r="H1046099"/>
      <c r="I1046099"/>
    </row>
    <row r="1046100" spans="1:9">
      <c r="A1046100"/>
      <c r="B1046100"/>
      <c r="C1046100"/>
      <c r="H1046100"/>
      <c r="I1046100"/>
    </row>
    <row r="1046101" spans="1:9">
      <c r="A1046101"/>
      <c r="B1046101"/>
      <c r="C1046101"/>
      <c r="H1046101"/>
      <c r="I1046101"/>
    </row>
    <row r="1046102" spans="1:9">
      <c r="A1046102"/>
      <c r="B1046102"/>
      <c r="C1046102"/>
      <c r="H1046102"/>
      <c r="I1046102"/>
    </row>
    <row r="1046103" spans="1:9">
      <c r="A1046103"/>
      <c r="B1046103"/>
      <c r="C1046103"/>
      <c r="H1046103"/>
      <c r="I1046103"/>
    </row>
    <row r="1046104" spans="1:9">
      <c r="A1046104"/>
      <c r="B1046104"/>
      <c r="C1046104"/>
      <c r="H1046104"/>
      <c r="I1046104"/>
    </row>
    <row r="1046105" spans="1:9">
      <c r="A1046105"/>
      <c r="B1046105"/>
      <c r="C1046105"/>
      <c r="H1046105"/>
      <c r="I1046105"/>
    </row>
    <row r="1046106" spans="1:9">
      <c r="A1046106"/>
      <c r="B1046106"/>
      <c r="C1046106"/>
      <c r="H1046106"/>
      <c r="I1046106"/>
    </row>
    <row r="1046107" spans="1:9">
      <c r="A1046107"/>
      <c r="B1046107"/>
      <c r="C1046107"/>
      <c r="H1046107"/>
      <c r="I1046107"/>
    </row>
    <row r="1046108" spans="1:9">
      <c r="A1046108"/>
      <c r="B1046108"/>
      <c r="C1046108"/>
      <c r="H1046108"/>
      <c r="I1046108"/>
    </row>
    <row r="1046109" spans="1:9">
      <c r="A1046109"/>
      <c r="B1046109"/>
      <c r="C1046109"/>
      <c r="H1046109"/>
      <c r="I1046109"/>
    </row>
    <row r="1046110" spans="1:9">
      <c r="A1046110"/>
      <c r="B1046110"/>
      <c r="C1046110"/>
      <c r="H1046110"/>
      <c r="I1046110"/>
    </row>
    <row r="1046111" spans="1:9">
      <c r="A1046111"/>
      <c r="B1046111"/>
      <c r="C1046111"/>
      <c r="H1046111"/>
      <c r="I1046111"/>
    </row>
    <row r="1046112" spans="1:9">
      <c r="A1046112"/>
      <c r="B1046112"/>
      <c r="C1046112"/>
      <c r="H1046112"/>
      <c r="I1046112"/>
    </row>
    <row r="1046113" spans="1:9">
      <c r="A1046113"/>
      <c r="B1046113"/>
      <c r="C1046113"/>
      <c r="H1046113"/>
      <c r="I1046113"/>
    </row>
    <row r="1046114" spans="1:9">
      <c r="A1046114"/>
      <c r="B1046114"/>
      <c r="C1046114"/>
      <c r="H1046114"/>
      <c r="I1046114"/>
    </row>
    <row r="1046115" spans="1:9">
      <c r="A1046115"/>
      <c r="B1046115"/>
      <c r="C1046115"/>
      <c r="H1046115"/>
      <c r="I1046115"/>
    </row>
    <row r="1046116" spans="1:9">
      <c r="A1046116"/>
      <c r="B1046116"/>
      <c r="C1046116"/>
      <c r="H1046116"/>
      <c r="I1046116"/>
    </row>
    <row r="1046117" spans="1:9">
      <c r="A1046117"/>
      <c r="B1046117"/>
      <c r="C1046117"/>
      <c r="H1046117"/>
      <c r="I1046117"/>
    </row>
    <row r="1046118" spans="1:9">
      <c r="A1046118"/>
      <c r="B1046118"/>
      <c r="C1046118"/>
      <c r="H1046118"/>
      <c r="I1046118"/>
    </row>
    <row r="1046119" spans="1:9">
      <c r="A1046119"/>
      <c r="B1046119"/>
      <c r="C1046119"/>
      <c r="H1046119"/>
      <c r="I1046119"/>
    </row>
    <row r="1046120" spans="1:9">
      <c r="A1046120"/>
      <c r="B1046120"/>
      <c r="C1046120"/>
      <c r="H1046120"/>
      <c r="I1046120"/>
    </row>
    <row r="1046121" spans="1:9">
      <c r="A1046121"/>
      <c r="B1046121"/>
      <c r="C1046121"/>
      <c r="H1046121"/>
      <c r="I1046121"/>
    </row>
    <row r="1046122" spans="1:9">
      <c r="A1046122"/>
      <c r="B1046122"/>
      <c r="C1046122"/>
      <c r="H1046122"/>
      <c r="I1046122"/>
    </row>
    <row r="1046123" spans="1:9">
      <c r="A1046123"/>
      <c r="B1046123"/>
      <c r="C1046123"/>
      <c r="H1046123"/>
      <c r="I1046123"/>
    </row>
    <row r="1046124" spans="1:9">
      <c r="A1046124"/>
      <c r="B1046124"/>
      <c r="C1046124"/>
      <c r="H1046124"/>
      <c r="I1046124"/>
    </row>
    <row r="1046125" spans="1:9">
      <c r="A1046125"/>
      <c r="B1046125"/>
      <c r="C1046125"/>
      <c r="H1046125"/>
      <c r="I1046125"/>
    </row>
    <row r="1046126" spans="1:9">
      <c r="A1046126"/>
      <c r="B1046126"/>
      <c r="C1046126"/>
      <c r="H1046126"/>
      <c r="I1046126"/>
    </row>
    <row r="1046127" spans="1:9">
      <c r="A1046127"/>
      <c r="B1046127"/>
      <c r="C1046127"/>
      <c r="H1046127"/>
      <c r="I1046127"/>
    </row>
    <row r="1046128" spans="1:9">
      <c r="A1046128"/>
      <c r="B1046128"/>
      <c r="C1046128"/>
      <c r="H1046128"/>
      <c r="I1046128"/>
    </row>
    <row r="1046129" spans="1:9">
      <c r="A1046129"/>
      <c r="B1046129"/>
      <c r="C1046129"/>
      <c r="H1046129"/>
      <c r="I1046129"/>
    </row>
    <row r="1046130" spans="1:9">
      <c r="A1046130"/>
      <c r="B1046130"/>
      <c r="C1046130"/>
      <c r="H1046130"/>
      <c r="I1046130"/>
    </row>
    <row r="1046131" spans="1:9">
      <c r="A1046131"/>
      <c r="B1046131"/>
      <c r="C1046131"/>
      <c r="H1046131"/>
      <c r="I1046131"/>
    </row>
    <row r="1046132" spans="1:9">
      <c r="A1046132"/>
      <c r="B1046132"/>
      <c r="C1046132"/>
      <c r="H1046132"/>
      <c r="I1046132"/>
    </row>
    <row r="1046133" spans="1:9">
      <c r="A1046133"/>
      <c r="B1046133"/>
      <c r="C1046133"/>
      <c r="H1046133"/>
      <c r="I1046133"/>
    </row>
    <row r="1046134" spans="1:9">
      <c r="A1046134"/>
      <c r="B1046134"/>
      <c r="C1046134"/>
      <c r="H1046134"/>
      <c r="I1046134"/>
    </row>
    <row r="1046135" spans="1:9">
      <c r="A1046135"/>
      <c r="B1046135"/>
      <c r="C1046135"/>
      <c r="H1046135"/>
      <c r="I1046135"/>
    </row>
    <row r="1046136" spans="1:9">
      <c r="A1046136"/>
      <c r="B1046136"/>
      <c r="C1046136"/>
      <c r="H1046136"/>
      <c r="I1046136"/>
    </row>
    <row r="1046137" spans="1:9">
      <c r="A1046137"/>
      <c r="B1046137"/>
      <c r="C1046137"/>
      <c r="H1046137"/>
      <c r="I1046137"/>
    </row>
    <row r="1046138" spans="1:9">
      <c r="A1046138"/>
      <c r="B1046138"/>
      <c r="C1046138"/>
      <c r="H1046138"/>
      <c r="I1046138"/>
    </row>
    <row r="1046139" spans="1:9">
      <c r="A1046139"/>
      <c r="B1046139"/>
      <c r="C1046139"/>
      <c r="H1046139"/>
      <c r="I1046139"/>
    </row>
    <row r="1046140" spans="1:9">
      <c r="A1046140"/>
      <c r="B1046140"/>
      <c r="C1046140"/>
      <c r="H1046140"/>
      <c r="I1046140"/>
    </row>
    <row r="1046141" spans="1:9">
      <c r="A1046141"/>
      <c r="B1046141"/>
      <c r="C1046141"/>
      <c r="H1046141"/>
      <c r="I1046141"/>
    </row>
    <row r="1046142" spans="1:9">
      <c r="A1046142"/>
      <c r="B1046142"/>
      <c r="C1046142"/>
      <c r="H1046142"/>
      <c r="I1046142"/>
    </row>
    <row r="1046143" spans="1:9">
      <c r="A1046143"/>
      <c r="B1046143"/>
      <c r="C1046143"/>
      <c r="H1046143"/>
      <c r="I1046143"/>
    </row>
    <row r="1046144" spans="1:9">
      <c r="A1046144"/>
      <c r="B1046144"/>
      <c r="C1046144"/>
      <c r="H1046144"/>
      <c r="I1046144"/>
    </row>
    <row r="1046145" spans="1:9">
      <c r="A1046145"/>
      <c r="B1046145"/>
      <c r="C1046145"/>
      <c r="H1046145"/>
      <c r="I1046145"/>
    </row>
    <row r="1046146" spans="1:9">
      <c r="A1046146"/>
      <c r="B1046146"/>
      <c r="C1046146"/>
      <c r="H1046146"/>
      <c r="I1046146"/>
    </row>
    <row r="1046147" spans="1:9">
      <c r="A1046147"/>
      <c r="B1046147"/>
      <c r="C1046147"/>
      <c r="H1046147"/>
      <c r="I1046147"/>
    </row>
    <row r="1046148" spans="1:9">
      <c r="A1046148"/>
      <c r="B1046148"/>
      <c r="C1046148"/>
      <c r="H1046148"/>
      <c r="I1046148"/>
    </row>
    <row r="1046149" spans="1:9">
      <c r="A1046149"/>
      <c r="B1046149"/>
      <c r="C1046149"/>
      <c r="H1046149"/>
      <c r="I1046149"/>
    </row>
    <row r="1046150" spans="1:9">
      <c r="A1046150"/>
      <c r="B1046150"/>
      <c r="C1046150"/>
      <c r="H1046150"/>
      <c r="I1046150"/>
    </row>
    <row r="1046151" spans="1:9">
      <c r="A1046151"/>
      <c r="B1046151"/>
      <c r="C1046151"/>
      <c r="H1046151"/>
      <c r="I1046151"/>
    </row>
    <row r="1046152" spans="1:9">
      <c r="A1046152"/>
      <c r="B1046152"/>
      <c r="C1046152"/>
      <c r="H1046152"/>
      <c r="I1046152"/>
    </row>
    <row r="1046153" spans="1:9">
      <c r="A1046153"/>
      <c r="B1046153"/>
      <c r="C1046153"/>
      <c r="H1046153"/>
      <c r="I1046153"/>
    </row>
    <row r="1046154" spans="1:9">
      <c r="A1046154"/>
      <c r="B1046154"/>
      <c r="C1046154"/>
      <c r="H1046154"/>
      <c r="I1046154"/>
    </row>
    <row r="1046155" spans="1:9">
      <c r="A1046155"/>
      <c r="B1046155"/>
      <c r="C1046155"/>
      <c r="H1046155"/>
      <c r="I1046155"/>
    </row>
    <row r="1046156" spans="1:9">
      <c r="A1046156"/>
      <c r="B1046156"/>
      <c r="C1046156"/>
      <c r="H1046156"/>
      <c r="I1046156"/>
    </row>
    <row r="1046157" spans="1:9">
      <c r="A1046157"/>
      <c r="B1046157"/>
      <c r="C1046157"/>
      <c r="H1046157"/>
      <c r="I1046157"/>
    </row>
    <row r="1046158" spans="1:9">
      <c r="A1046158"/>
      <c r="B1046158"/>
      <c r="C1046158"/>
      <c r="H1046158"/>
      <c r="I1046158"/>
    </row>
    <row r="1046159" spans="1:9">
      <c r="A1046159"/>
      <c r="B1046159"/>
      <c r="C1046159"/>
      <c r="H1046159"/>
      <c r="I1046159"/>
    </row>
    <row r="1046160" spans="1:9">
      <c r="A1046160"/>
      <c r="B1046160"/>
      <c r="C1046160"/>
      <c r="H1046160"/>
      <c r="I1046160"/>
    </row>
    <row r="1046161" spans="1:9">
      <c r="A1046161"/>
      <c r="B1046161"/>
      <c r="C1046161"/>
      <c r="H1046161"/>
      <c r="I1046161"/>
    </row>
    <row r="1046162" spans="1:9">
      <c r="A1046162"/>
      <c r="B1046162"/>
      <c r="C1046162"/>
      <c r="H1046162"/>
      <c r="I1046162"/>
    </row>
    <row r="1046163" spans="1:9">
      <c r="A1046163"/>
      <c r="B1046163"/>
      <c r="C1046163"/>
      <c r="H1046163"/>
      <c r="I1046163"/>
    </row>
    <row r="1046164" spans="1:9">
      <c r="A1046164"/>
      <c r="B1046164"/>
      <c r="C1046164"/>
      <c r="H1046164"/>
      <c r="I1046164"/>
    </row>
    <row r="1046165" spans="1:9">
      <c r="A1046165"/>
      <c r="B1046165"/>
      <c r="C1046165"/>
      <c r="H1046165"/>
      <c r="I1046165"/>
    </row>
    <row r="1046166" spans="1:9">
      <c r="A1046166"/>
      <c r="B1046166"/>
      <c r="C1046166"/>
      <c r="H1046166"/>
      <c r="I1046166"/>
    </row>
    <row r="1046167" spans="1:9">
      <c r="A1046167"/>
      <c r="B1046167"/>
      <c r="C1046167"/>
      <c r="H1046167"/>
      <c r="I1046167"/>
    </row>
    <row r="1046168" spans="1:9">
      <c r="A1046168"/>
      <c r="B1046168"/>
      <c r="C1046168"/>
      <c r="H1046168"/>
      <c r="I1046168"/>
    </row>
    <row r="1046169" spans="1:9">
      <c r="A1046169"/>
      <c r="B1046169"/>
      <c r="C1046169"/>
      <c r="H1046169"/>
      <c r="I1046169"/>
    </row>
    <row r="1046170" spans="1:9">
      <c r="A1046170"/>
      <c r="B1046170"/>
      <c r="C1046170"/>
      <c r="H1046170"/>
      <c r="I1046170"/>
    </row>
    <row r="1046171" spans="1:9">
      <c r="A1046171"/>
      <c r="B1046171"/>
      <c r="C1046171"/>
      <c r="H1046171"/>
      <c r="I1046171"/>
    </row>
    <row r="1046172" spans="1:9">
      <c r="A1046172"/>
      <c r="B1046172"/>
      <c r="C1046172"/>
      <c r="H1046172"/>
      <c r="I1046172"/>
    </row>
    <row r="1046173" spans="1:9">
      <c r="A1046173"/>
      <c r="B1046173"/>
      <c r="C1046173"/>
      <c r="H1046173"/>
      <c r="I1046173"/>
    </row>
    <row r="1046174" spans="1:9">
      <c r="A1046174"/>
      <c r="B1046174"/>
      <c r="C1046174"/>
      <c r="H1046174"/>
      <c r="I1046174"/>
    </row>
    <row r="1046175" spans="1:9">
      <c r="A1046175"/>
      <c r="B1046175"/>
      <c r="C1046175"/>
      <c r="H1046175"/>
      <c r="I1046175"/>
    </row>
    <row r="1046176" spans="1:9">
      <c r="A1046176"/>
      <c r="B1046176"/>
      <c r="C1046176"/>
      <c r="H1046176"/>
      <c r="I1046176"/>
    </row>
    <row r="1046177" spans="1:9">
      <c r="A1046177"/>
      <c r="B1046177"/>
      <c r="C1046177"/>
      <c r="H1046177"/>
      <c r="I1046177"/>
    </row>
    <row r="1046178" spans="1:9">
      <c r="A1046178"/>
      <c r="B1046178"/>
      <c r="C1046178"/>
      <c r="H1046178"/>
      <c r="I1046178"/>
    </row>
    <row r="1046179" spans="1:9">
      <c r="A1046179"/>
      <c r="B1046179"/>
      <c r="C1046179"/>
      <c r="H1046179"/>
      <c r="I1046179"/>
    </row>
    <row r="1046180" spans="1:9">
      <c r="A1046180"/>
      <c r="B1046180"/>
      <c r="C1046180"/>
      <c r="H1046180"/>
      <c r="I1046180"/>
    </row>
    <row r="1046181" spans="1:9">
      <c r="A1046181"/>
      <c r="B1046181"/>
      <c r="C1046181"/>
      <c r="H1046181"/>
      <c r="I1046181"/>
    </row>
    <row r="1046182" spans="1:9">
      <c r="A1046182"/>
      <c r="B1046182"/>
      <c r="C1046182"/>
      <c r="H1046182"/>
      <c r="I1046182"/>
    </row>
    <row r="1046183" spans="1:9">
      <c r="A1046183"/>
      <c r="B1046183"/>
      <c r="C1046183"/>
      <c r="H1046183"/>
      <c r="I1046183"/>
    </row>
    <row r="1046184" spans="1:9">
      <c r="A1046184"/>
      <c r="B1046184"/>
      <c r="C1046184"/>
      <c r="H1046184"/>
      <c r="I1046184"/>
    </row>
    <row r="1046185" spans="1:9">
      <c r="A1046185"/>
      <c r="B1046185"/>
      <c r="C1046185"/>
      <c r="H1046185"/>
      <c r="I1046185"/>
    </row>
    <row r="1046186" spans="1:9">
      <c r="A1046186"/>
      <c r="B1046186"/>
      <c r="C1046186"/>
      <c r="H1046186"/>
      <c r="I1046186"/>
    </row>
    <row r="1046187" spans="1:9">
      <c r="A1046187"/>
      <c r="B1046187"/>
      <c r="C1046187"/>
      <c r="H1046187"/>
      <c r="I1046187"/>
    </row>
    <row r="1046188" spans="1:9">
      <c r="A1046188"/>
      <c r="B1046188"/>
      <c r="C1046188"/>
      <c r="H1046188"/>
      <c r="I1046188"/>
    </row>
    <row r="1046189" spans="1:9">
      <c r="A1046189"/>
      <c r="B1046189"/>
      <c r="C1046189"/>
      <c r="H1046189"/>
      <c r="I1046189"/>
    </row>
    <row r="1046190" spans="1:9">
      <c r="A1046190"/>
      <c r="B1046190"/>
      <c r="C1046190"/>
      <c r="H1046190"/>
      <c r="I1046190"/>
    </row>
    <row r="1046191" spans="1:9">
      <c r="A1046191"/>
      <c r="B1046191"/>
      <c r="C1046191"/>
      <c r="H1046191"/>
      <c r="I1046191"/>
    </row>
    <row r="1046192" spans="1:9">
      <c r="A1046192"/>
      <c r="B1046192"/>
      <c r="C1046192"/>
      <c r="H1046192"/>
      <c r="I1046192"/>
    </row>
    <row r="1046193" spans="1:9">
      <c r="A1046193"/>
      <c r="B1046193"/>
      <c r="C1046193"/>
      <c r="H1046193"/>
      <c r="I1046193"/>
    </row>
    <row r="1046194" spans="1:9">
      <c r="A1046194"/>
      <c r="B1046194"/>
      <c r="C1046194"/>
      <c r="H1046194"/>
      <c r="I1046194"/>
    </row>
    <row r="1046195" spans="1:9">
      <c r="A1046195"/>
      <c r="B1046195"/>
      <c r="C1046195"/>
      <c r="H1046195"/>
      <c r="I1046195"/>
    </row>
    <row r="1046196" spans="1:9">
      <c r="A1046196"/>
      <c r="B1046196"/>
      <c r="C1046196"/>
      <c r="H1046196"/>
      <c r="I1046196"/>
    </row>
    <row r="1046197" spans="1:9">
      <c r="A1046197"/>
      <c r="B1046197"/>
      <c r="C1046197"/>
      <c r="H1046197"/>
      <c r="I1046197"/>
    </row>
    <row r="1046198" spans="1:9">
      <c r="A1046198"/>
      <c r="B1046198"/>
      <c r="C1046198"/>
      <c r="H1046198"/>
      <c r="I1046198"/>
    </row>
    <row r="1046199" spans="1:9">
      <c r="A1046199"/>
      <c r="B1046199"/>
      <c r="C1046199"/>
      <c r="H1046199"/>
      <c r="I1046199"/>
    </row>
    <row r="1046200" spans="1:9">
      <c r="A1046200"/>
      <c r="B1046200"/>
      <c r="C1046200"/>
      <c r="H1046200"/>
      <c r="I1046200"/>
    </row>
    <row r="1046201" spans="1:9">
      <c r="A1046201"/>
      <c r="B1046201"/>
      <c r="C1046201"/>
      <c r="H1046201"/>
      <c r="I1046201"/>
    </row>
    <row r="1046202" spans="1:9">
      <c r="A1046202"/>
      <c r="B1046202"/>
      <c r="C1046202"/>
      <c r="H1046202"/>
      <c r="I1046202"/>
    </row>
    <row r="1046203" spans="1:9">
      <c r="A1046203"/>
      <c r="B1046203"/>
      <c r="C1046203"/>
      <c r="H1046203"/>
      <c r="I1046203"/>
    </row>
    <row r="1046204" spans="1:9">
      <c r="A1046204"/>
      <c r="B1046204"/>
      <c r="C1046204"/>
      <c r="H1046204"/>
      <c r="I1046204"/>
    </row>
    <row r="1046205" spans="1:9">
      <c r="A1046205"/>
      <c r="B1046205"/>
      <c r="C1046205"/>
      <c r="H1046205"/>
      <c r="I1046205"/>
    </row>
    <row r="1046206" spans="1:9">
      <c r="A1046206"/>
      <c r="B1046206"/>
      <c r="C1046206"/>
      <c r="H1046206"/>
      <c r="I1046206"/>
    </row>
    <row r="1046207" spans="1:9">
      <c r="A1046207"/>
      <c r="B1046207"/>
      <c r="C1046207"/>
      <c r="H1046207"/>
      <c r="I1046207"/>
    </row>
    <row r="1046208" spans="1:9">
      <c r="A1046208"/>
      <c r="B1046208"/>
      <c r="C1046208"/>
      <c r="H1046208"/>
      <c r="I1046208"/>
    </row>
    <row r="1046209" spans="1:9">
      <c r="A1046209"/>
      <c r="B1046209"/>
      <c r="C1046209"/>
      <c r="H1046209"/>
      <c r="I1046209"/>
    </row>
    <row r="1046210" spans="1:9">
      <c r="A1046210"/>
      <c r="B1046210"/>
      <c r="C1046210"/>
      <c r="H1046210"/>
      <c r="I1046210"/>
    </row>
    <row r="1046211" spans="1:9">
      <c r="A1046211"/>
      <c r="B1046211"/>
      <c r="C1046211"/>
      <c r="H1046211"/>
      <c r="I1046211"/>
    </row>
    <row r="1046212" spans="1:9">
      <c r="A1046212"/>
      <c r="B1046212"/>
      <c r="C1046212"/>
      <c r="H1046212"/>
      <c r="I1046212"/>
    </row>
    <row r="1046213" spans="1:9">
      <c r="A1046213"/>
      <c r="B1046213"/>
      <c r="C1046213"/>
      <c r="H1046213"/>
      <c r="I1046213"/>
    </row>
    <row r="1046214" spans="1:9">
      <c r="A1046214"/>
      <c r="B1046214"/>
      <c r="C1046214"/>
      <c r="H1046214"/>
      <c r="I1046214"/>
    </row>
    <row r="1046215" spans="1:9">
      <c r="A1046215"/>
      <c r="B1046215"/>
      <c r="C1046215"/>
      <c r="H1046215"/>
      <c r="I1046215"/>
    </row>
    <row r="1046216" spans="1:9">
      <c r="A1046216"/>
      <c r="B1046216"/>
      <c r="C1046216"/>
      <c r="H1046216"/>
      <c r="I1046216"/>
    </row>
    <row r="1046217" spans="1:9">
      <c r="A1046217"/>
      <c r="B1046217"/>
      <c r="C1046217"/>
      <c r="H1046217"/>
      <c r="I1046217"/>
    </row>
    <row r="1046218" spans="1:9">
      <c r="A1046218"/>
      <c r="B1046218"/>
      <c r="C1046218"/>
      <c r="H1046218"/>
      <c r="I1046218"/>
    </row>
    <row r="1046219" spans="1:9">
      <c r="A1046219"/>
      <c r="B1046219"/>
      <c r="C1046219"/>
      <c r="H1046219"/>
      <c r="I1046219"/>
    </row>
    <row r="1046220" spans="1:9">
      <c r="A1046220"/>
      <c r="B1046220"/>
      <c r="C1046220"/>
      <c r="H1046220"/>
      <c r="I1046220"/>
    </row>
    <row r="1046221" spans="1:9">
      <c r="A1046221"/>
      <c r="B1046221"/>
      <c r="C1046221"/>
      <c r="H1046221"/>
      <c r="I1046221"/>
    </row>
    <row r="1046222" spans="1:9">
      <c r="A1046222"/>
      <c r="B1046222"/>
      <c r="C1046222"/>
      <c r="H1046222"/>
      <c r="I1046222"/>
    </row>
    <row r="1046223" spans="1:9">
      <c r="A1046223"/>
      <c r="B1046223"/>
      <c r="C1046223"/>
      <c r="H1046223"/>
      <c r="I1046223"/>
    </row>
    <row r="1046224" spans="1:9">
      <c r="A1046224"/>
      <c r="B1046224"/>
      <c r="C1046224"/>
      <c r="H1046224"/>
      <c r="I1046224"/>
    </row>
    <row r="1046225" spans="1:9">
      <c r="A1046225"/>
      <c r="B1046225"/>
      <c r="C1046225"/>
      <c r="H1046225"/>
      <c r="I1046225"/>
    </row>
    <row r="1046226" spans="1:9">
      <c r="A1046226"/>
      <c r="B1046226"/>
      <c r="C1046226"/>
      <c r="H1046226"/>
      <c r="I1046226"/>
    </row>
    <row r="1046227" spans="1:9">
      <c r="A1046227"/>
      <c r="B1046227"/>
      <c r="C1046227"/>
      <c r="H1046227"/>
      <c r="I1046227"/>
    </row>
    <row r="1046228" spans="1:9">
      <c r="A1046228"/>
      <c r="B1046228"/>
      <c r="C1046228"/>
      <c r="H1046228"/>
      <c r="I1046228"/>
    </row>
    <row r="1046229" spans="1:9">
      <c r="A1046229"/>
      <c r="B1046229"/>
      <c r="C1046229"/>
      <c r="H1046229"/>
      <c r="I1046229"/>
    </row>
    <row r="1046230" spans="1:9">
      <c r="A1046230"/>
      <c r="B1046230"/>
      <c r="C1046230"/>
      <c r="H1046230"/>
      <c r="I1046230"/>
    </row>
    <row r="1046231" spans="1:9">
      <c r="A1046231"/>
      <c r="B1046231"/>
      <c r="C1046231"/>
      <c r="H1046231"/>
      <c r="I1046231"/>
    </row>
    <row r="1046232" spans="1:9">
      <c r="A1046232"/>
      <c r="B1046232"/>
      <c r="C1046232"/>
      <c r="H1046232"/>
      <c r="I1046232"/>
    </row>
    <row r="1046233" spans="1:9">
      <c r="A1046233"/>
      <c r="B1046233"/>
      <c r="C1046233"/>
      <c r="H1046233"/>
      <c r="I1046233"/>
    </row>
    <row r="1046234" spans="1:9">
      <c r="A1046234"/>
      <c r="B1046234"/>
      <c r="C1046234"/>
      <c r="H1046234"/>
      <c r="I1046234"/>
    </row>
    <row r="1046235" spans="1:9">
      <c r="A1046235"/>
      <c r="B1046235"/>
      <c r="C1046235"/>
      <c r="H1046235"/>
      <c r="I1046235"/>
    </row>
    <row r="1046236" spans="1:9">
      <c r="A1046236"/>
      <c r="B1046236"/>
      <c r="C1046236"/>
      <c r="H1046236"/>
      <c r="I1046236"/>
    </row>
    <row r="1046237" spans="1:9">
      <c r="A1046237"/>
      <c r="B1046237"/>
      <c r="C1046237"/>
      <c r="H1046237"/>
      <c r="I1046237"/>
    </row>
    <row r="1046238" spans="1:9">
      <c r="A1046238"/>
      <c r="B1046238"/>
      <c r="C1046238"/>
      <c r="H1046238"/>
      <c r="I1046238"/>
    </row>
    <row r="1046239" spans="1:9">
      <c r="A1046239"/>
      <c r="B1046239"/>
      <c r="C1046239"/>
      <c r="H1046239"/>
      <c r="I1046239"/>
    </row>
    <row r="1046240" spans="1:9">
      <c r="A1046240"/>
      <c r="B1046240"/>
      <c r="C1046240"/>
      <c r="H1046240"/>
      <c r="I1046240"/>
    </row>
    <row r="1046241" spans="1:9">
      <c r="A1046241"/>
      <c r="B1046241"/>
      <c r="C1046241"/>
      <c r="H1046241"/>
      <c r="I1046241"/>
    </row>
    <row r="1046242" spans="1:9">
      <c r="A1046242"/>
      <c r="B1046242"/>
      <c r="C1046242"/>
      <c r="H1046242"/>
      <c r="I1046242"/>
    </row>
    <row r="1046243" spans="1:9">
      <c r="A1046243"/>
      <c r="B1046243"/>
      <c r="C1046243"/>
      <c r="H1046243"/>
      <c r="I1046243"/>
    </row>
    <row r="1046244" spans="1:9">
      <c r="A1046244"/>
      <c r="B1046244"/>
      <c r="C1046244"/>
      <c r="H1046244"/>
      <c r="I1046244"/>
    </row>
    <row r="1046245" spans="1:9">
      <c r="A1046245"/>
      <c r="B1046245"/>
      <c r="C1046245"/>
      <c r="H1046245"/>
      <c r="I1046245"/>
    </row>
    <row r="1046246" spans="1:9">
      <c r="A1046246"/>
      <c r="B1046246"/>
      <c r="C1046246"/>
      <c r="H1046246"/>
      <c r="I1046246"/>
    </row>
    <row r="1046247" spans="1:9">
      <c r="A1046247"/>
      <c r="B1046247"/>
      <c r="C1046247"/>
      <c r="H1046247"/>
      <c r="I1046247"/>
    </row>
    <row r="1046248" spans="1:9">
      <c r="A1046248"/>
      <c r="B1046248"/>
      <c r="C1046248"/>
      <c r="H1046248"/>
      <c r="I1046248"/>
    </row>
    <row r="1046249" spans="1:9">
      <c r="A1046249"/>
      <c r="B1046249"/>
      <c r="C1046249"/>
      <c r="H1046249"/>
      <c r="I1046249"/>
    </row>
    <row r="1046250" spans="1:9">
      <c r="A1046250"/>
      <c r="B1046250"/>
      <c r="C1046250"/>
      <c r="H1046250"/>
      <c r="I1046250"/>
    </row>
    <row r="1046251" spans="1:9">
      <c r="A1046251"/>
      <c r="B1046251"/>
      <c r="C1046251"/>
      <c r="H1046251"/>
      <c r="I1046251"/>
    </row>
    <row r="1046252" spans="1:9">
      <c r="A1046252"/>
      <c r="B1046252"/>
      <c r="C1046252"/>
      <c r="H1046252"/>
      <c r="I1046252"/>
    </row>
    <row r="1046253" spans="1:9">
      <c r="A1046253"/>
      <c r="B1046253"/>
      <c r="C1046253"/>
      <c r="H1046253"/>
      <c r="I1046253"/>
    </row>
    <row r="1046254" spans="1:9">
      <c r="A1046254"/>
      <c r="B1046254"/>
      <c r="C1046254"/>
      <c r="H1046254"/>
      <c r="I1046254"/>
    </row>
    <row r="1046255" spans="1:9">
      <c r="A1046255"/>
      <c r="B1046255"/>
      <c r="C1046255"/>
      <c r="H1046255"/>
      <c r="I1046255"/>
    </row>
    <row r="1046256" spans="1:9">
      <c r="A1046256"/>
      <c r="B1046256"/>
      <c r="C1046256"/>
      <c r="H1046256"/>
      <c r="I1046256"/>
    </row>
    <row r="1046257" spans="1:9">
      <c r="A1046257"/>
      <c r="B1046257"/>
      <c r="C1046257"/>
      <c r="H1046257"/>
      <c r="I1046257"/>
    </row>
    <row r="1046258" spans="1:9">
      <c r="A1046258"/>
      <c r="B1046258"/>
      <c r="C1046258"/>
      <c r="H1046258"/>
      <c r="I1046258"/>
    </row>
    <row r="1046259" spans="1:9">
      <c r="A1046259"/>
      <c r="B1046259"/>
      <c r="C1046259"/>
      <c r="H1046259"/>
      <c r="I1046259"/>
    </row>
    <row r="1046260" spans="1:9">
      <c r="A1046260"/>
      <c r="B1046260"/>
      <c r="C1046260"/>
      <c r="H1046260"/>
      <c r="I1046260"/>
    </row>
    <row r="1046261" spans="1:9">
      <c r="A1046261"/>
      <c r="B1046261"/>
      <c r="C1046261"/>
      <c r="H1046261"/>
      <c r="I1046261"/>
    </row>
    <row r="1046262" spans="1:9">
      <c r="A1046262"/>
      <c r="B1046262"/>
      <c r="C1046262"/>
      <c r="H1046262"/>
      <c r="I1046262"/>
    </row>
    <row r="1046263" spans="1:9">
      <c r="A1046263"/>
      <c r="B1046263"/>
      <c r="C1046263"/>
      <c r="H1046263"/>
      <c r="I1046263"/>
    </row>
    <row r="1046264" spans="1:9">
      <c r="A1046264"/>
      <c r="B1046264"/>
      <c r="C1046264"/>
      <c r="H1046264"/>
      <c r="I1046264"/>
    </row>
    <row r="1046265" spans="1:9">
      <c r="A1046265"/>
      <c r="B1046265"/>
      <c r="C1046265"/>
      <c r="H1046265"/>
      <c r="I1046265"/>
    </row>
    <row r="1046266" spans="1:9">
      <c r="A1046266"/>
      <c r="B1046266"/>
      <c r="C1046266"/>
      <c r="H1046266"/>
      <c r="I1046266"/>
    </row>
    <row r="1046267" spans="1:9">
      <c r="A1046267"/>
      <c r="B1046267"/>
      <c r="C1046267"/>
      <c r="H1046267"/>
      <c r="I1046267"/>
    </row>
    <row r="1046268" spans="1:9">
      <c r="A1046268"/>
      <c r="B1046268"/>
      <c r="C1046268"/>
      <c r="H1046268"/>
      <c r="I1046268"/>
    </row>
    <row r="1046269" spans="1:9">
      <c r="A1046269"/>
      <c r="B1046269"/>
      <c r="C1046269"/>
      <c r="H1046269"/>
      <c r="I1046269"/>
    </row>
    <row r="1046270" spans="1:9">
      <c r="A1046270"/>
      <c r="B1046270"/>
      <c r="C1046270"/>
      <c r="H1046270"/>
      <c r="I1046270"/>
    </row>
    <row r="1046271" spans="1:9">
      <c r="A1046271"/>
      <c r="B1046271"/>
      <c r="C1046271"/>
      <c r="H1046271"/>
      <c r="I1046271"/>
    </row>
    <row r="1046272" spans="1:9">
      <c r="A1046272"/>
      <c r="B1046272"/>
      <c r="C1046272"/>
      <c r="H1046272"/>
      <c r="I1046272"/>
    </row>
    <row r="1046273" spans="1:9">
      <c r="A1046273"/>
      <c r="B1046273"/>
      <c r="C1046273"/>
      <c r="H1046273"/>
      <c r="I1046273"/>
    </row>
    <row r="1046274" spans="1:9">
      <c r="A1046274"/>
      <c r="B1046274"/>
      <c r="C1046274"/>
      <c r="H1046274"/>
      <c r="I1046274"/>
    </row>
    <row r="1046275" spans="1:9">
      <c r="A1046275"/>
      <c r="B1046275"/>
      <c r="C1046275"/>
      <c r="H1046275"/>
      <c r="I1046275"/>
    </row>
    <row r="1046276" spans="1:9">
      <c r="A1046276"/>
      <c r="B1046276"/>
      <c r="C1046276"/>
      <c r="H1046276"/>
      <c r="I1046276"/>
    </row>
    <row r="1046277" spans="1:9">
      <c r="A1046277"/>
      <c r="B1046277"/>
      <c r="C1046277"/>
      <c r="H1046277"/>
      <c r="I1046277"/>
    </row>
    <row r="1046278" spans="1:9">
      <c r="A1046278"/>
      <c r="B1046278"/>
      <c r="C1046278"/>
      <c r="H1046278"/>
      <c r="I1046278"/>
    </row>
    <row r="1046279" spans="1:9">
      <c r="A1046279"/>
      <c r="B1046279"/>
      <c r="C1046279"/>
      <c r="H1046279"/>
      <c r="I1046279"/>
    </row>
    <row r="1046280" spans="1:9">
      <c r="A1046280"/>
      <c r="B1046280"/>
      <c r="C1046280"/>
      <c r="H1046280"/>
      <c r="I1046280"/>
    </row>
    <row r="1046281" spans="1:9">
      <c r="A1046281"/>
      <c r="B1046281"/>
      <c r="C1046281"/>
      <c r="H1046281"/>
      <c r="I1046281"/>
    </row>
    <row r="1046282" spans="1:9">
      <c r="A1046282"/>
      <c r="B1046282"/>
      <c r="C1046282"/>
      <c r="H1046282"/>
      <c r="I1046282"/>
    </row>
    <row r="1046283" spans="1:9">
      <c r="A1046283"/>
      <c r="B1046283"/>
      <c r="C1046283"/>
      <c r="H1046283"/>
      <c r="I1046283"/>
    </row>
    <row r="1046284" spans="1:9">
      <c r="A1046284"/>
      <c r="B1046284"/>
      <c r="C1046284"/>
      <c r="H1046284"/>
      <c r="I1046284"/>
    </row>
    <row r="1046285" spans="1:9">
      <c r="A1046285"/>
      <c r="B1046285"/>
      <c r="C1046285"/>
      <c r="H1046285"/>
      <c r="I1046285"/>
    </row>
    <row r="1046286" spans="1:9">
      <c r="A1046286"/>
      <c r="B1046286"/>
      <c r="C1046286"/>
      <c r="H1046286"/>
      <c r="I1046286"/>
    </row>
    <row r="1046287" spans="1:9">
      <c r="A1046287"/>
      <c r="B1046287"/>
      <c r="C1046287"/>
      <c r="H1046287"/>
      <c r="I1046287"/>
    </row>
    <row r="1046288" spans="1:9">
      <c r="A1046288"/>
      <c r="B1046288"/>
      <c r="C1046288"/>
      <c r="H1046288"/>
      <c r="I1046288"/>
    </row>
    <row r="1046289" spans="1:9">
      <c r="A1046289"/>
      <c r="B1046289"/>
      <c r="C1046289"/>
      <c r="H1046289"/>
      <c r="I1046289"/>
    </row>
    <row r="1046290" spans="1:9">
      <c r="A1046290"/>
      <c r="B1046290"/>
      <c r="C1046290"/>
      <c r="H1046290"/>
      <c r="I1046290"/>
    </row>
    <row r="1046291" spans="1:9">
      <c r="A1046291"/>
      <c r="B1046291"/>
      <c r="C1046291"/>
      <c r="H1046291"/>
      <c r="I1046291"/>
    </row>
    <row r="1046292" spans="1:9">
      <c r="A1046292"/>
      <c r="B1046292"/>
      <c r="C1046292"/>
      <c r="H1046292"/>
      <c r="I1046292"/>
    </row>
    <row r="1046293" spans="1:9">
      <c r="A1046293"/>
      <c r="B1046293"/>
      <c r="C1046293"/>
      <c r="H1046293"/>
      <c r="I1046293"/>
    </row>
    <row r="1046294" spans="1:9">
      <c r="A1046294"/>
      <c r="B1046294"/>
      <c r="C1046294"/>
      <c r="H1046294"/>
      <c r="I1046294"/>
    </row>
    <row r="1046295" spans="1:9">
      <c r="A1046295"/>
      <c r="B1046295"/>
      <c r="C1046295"/>
      <c r="H1046295"/>
      <c r="I1046295"/>
    </row>
    <row r="1046296" spans="1:9">
      <c r="A1046296"/>
      <c r="B1046296"/>
      <c r="C1046296"/>
      <c r="H1046296"/>
      <c r="I1046296"/>
    </row>
    <row r="1046297" spans="1:9">
      <c r="A1046297"/>
      <c r="B1046297"/>
      <c r="C1046297"/>
      <c r="H1046297"/>
      <c r="I1046297"/>
    </row>
    <row r="1046298" spans="1:9">
      <c r="A1046298"/>
      <c r="B1046298"/>
      <c r="C1046298"/>
      <c r="H1046298"/>
      <c r="I1046298"/>
    </row>
    <row r="1046299" spans="1:9">
      <c r="A1046299"/>
      <c r="B1046299"/>
      <c r="C1046299"/>
      <c r="H1046299"/>
      <c r="I1046299"/>
    </row>
    <row r="1046300" spans="1:9">
      <c r="A1046300"/>
      <c r="B1046300"/>
      <c r="C1046300"/>
      <c r="H1046300"/>
      <c r="I1046300"/>
    </row>
    <row r="1046301" spans="1:9">
      <c r="A1046301"/>
      <c r="B1046301"/>
      <c r="C1046301"/>
      <c r="H1046301"/>
      <c r="I1046301"/>
    </row>
    <row r="1046302" spans="1:9">
      <c r="A1046302"/>
      <c r="B1046302"/>
      <c r="C1046302"/>
      <c r="H1046302"/>
      <c r="I1046302"/>
    </row>
    <row r="1046303" spans="1:9">
      <c r="A1046303"/>
      <c r="B1046303"/>
      <c r="C1046303"/>
      <c r="H1046303"/>
      <c r="I1046303"/>
    </row>
    <row r="1046304" spans="1:9">
      <c r="A1046304"/>
      <c r="B1046304"/>
      <c r="C1046304"/>
      <c r="H1046304"/>
      <c r="I1046304"/>
    </row>
    <row r="1046305" spans="1:9">
      <c r="A1046305"/>
      <c r="B1046305"/>
      <c r="C1046305"/>
      <c r="H1046305"/>
      <c r="I1046305"/>
    </row>
    <row r="1046306" spans="1:9">
      <c r="A1046306"/>
      <c r="B1046306"/>
      <c r="C1046306"/>
      <c r="H1046306"/>
      <c r="I1046306"/>
    </row>
    <row r="1046307" spans="1:9">
      <c r="A1046307"/>
      <c r="B1046307"/>
      <c r="C1046307"/>
      <c r="H1046307"/>
      <c r="I1046307"/>
    </row>
    <row r="1046308" spans="1:9">
      <c r="A1046308"/>
      <c r="B1046308"/>
      <c r="C1046308"/>
      <c r="H1046308"/>
      <c r="I1046308"/>
    </row>
    <row r="1046309" spans="1:9">
      <c r="A1046309"/>
      <c r="B1046309"/>
      <c r="C1046309"/>
      <c r="H1046309"/>
      <c r="I1046309"/>
    </row>
    <row r="1046310" spans="1:9">
      <c r="A1046310"/>
      <c r="B1046310"/>
      <c r="C1046310"/>
      <c r="H1046310"/>
      <c r="I1046310"/>
    </row>
    <row r="1046311" spans="1:9">
      <c r="A1046311"/>
      <c r="B1046311"/>
      <c r="C1046311"/>
      <c r="H1046311"/>
      <c r="I1046311"/>
    </row>
    <row r="1046312" spans="1:9">
      <c r="A1046312"/>
      <c r="B1046312"/>
      <c r="C1046312"/>
      <c r="H1046312"/>
      <c r="I1046312"/>
    </row>
    <row r="1046313" spans="1:9">
      <c r="A1046313"/>
      <c r="B1046313"/>
      <c r="C1046313"/>
      <c r="H1046313"/>
      <c r="I1046313"/>
    </row>
    <row r="1046314" spans="1:9">
      <c r="A1046314"/>
      <c r="B1046314"/>
      <c r="C1046314"/>
      <c r="H1046314"/>
      <c r="I1046314"/>
    </row>
    <row r="1046315" spans="1:9">
      <c r="A1046315"/>
      <c r="B1046315"/>
      <c r="C1046315"/>
      <c r="H1046315"/>
      <c r="I1046315"/>
    </row>
    <row r="1046316" spans="1:9">
      <c r="A1046316"/>
      <c r="B1046316"/>
      <c r="C1046316"/>
      <c r="H1046316"/>
      <c r="I1046316"/>
    </row>
    <row r="1046317" spans="1:9">
      <c r="A1046317"/>
      <c r="B1046317"/>
      <c r="C1046317"/>
      <c r="H1046317"/>
      <c r="I1046317"/>
    </row>
    <row r="1046318" spans="1:9">
      <c r="A1046318"/>
      <c r="B1046318"/>
      <c r="C1046318"/>
      <c r="H1046318"/>
      <c r="I1046318"/>
    </row>
    <row r="1046319" spans="1:9">
      <c r="A1046319"/>
      <c r="B1046319"/>
      <c r="C1046319"/>
      <c r="H1046319"/>
      <c r="I1046319"/>
    </row>
    <row r="1046320" spans="1:9">
      <c r="A1046320"/>
      <c r="B1046320"/>
      <c r="C1046320"/>
      <c r="H1046320"/>
      <c r="I1046320"/>
    </row>
    <row r="1046321" spans="1:9">
      <c r="A1046321"/>
      <c r="B1046321"/>
      <c r="C1046321"/>
      <c r="H1046321"/>
      <c r="I1046321"/>
    </row>
    <row r="1046322" spans="1:9">
      <c r="A1046322"/>
      <c r="B1046322"/>
      <c r="C1046322"/>
      <c r="H1046322"/>
      <c r="I1046322"/>
    </row>
    <row r="1046323" spans="1:9">
      <c r="A1046323"/>
      <c r="B1046323"/>
      <c r="C1046323"/>
      <c r="H1046323"/>
      <c r="I1046323"/>
    </row>
    <row r="1046324" spans="1:9">
      <c r="A1046324"/>
      <c r="B1046324"/>
      <c r="C1046324"/>
      <c r="H1046324"/>
      <c r="I1046324"/>
    </row>
    <row r="1046325" spans="1:9">
      <c r="A1046325"/>
      <c r="B1046325"/>
      <c r="C1046325"/>
      <c r="H1046325"/>
      <c r="I1046325"/>
    </row>
    <row r="1046326" spans="1:9">
      <c r="A1046326"/>
      <c r="B1046326"/>
      <c r="C1046326"/>
      <c r="H1046326"/>
      <c r="I1046326"/>
    </row>
    <row r="1046327" spans="1:9">
      <c r="A1046327"/>
      <c r="B1046327"/>
      <c r="C1046327"/>
      <c r="H1046327"/>
      <c r="I1046327"/>
    </row>
    <row r="1046328" spans="1:9">
      <c r="A1046328"/>
      <c r="B1046328"/>
      <c r="C1046328"/>
      <c r="H1046328"/>
      <c r="I1046328"/>
    </row>
    <row r="1046329" spans="1:9">
      <c r="A1046329"/>
      <c r="B1046329"/>
      <c r="C1046329"/>
      <c r="H1046329"/>
      <c r="I1046329"/>
    </row>
    <row r="1046330" spans="1:9">
      <c r="A1046330"/>
      <c r="B1046330"/>
      <c r="C1046330"/>
      <c r="H1046330"/>
      <c r="I1046330"/>
    </row>
    <row r="1046331" spans="1:9">
      <c r="A1046331"/>
      <c r="B1046331"/>
      <c r="C1046331"/>
      <c r="H1046331"/>
      <c r="I1046331"/>
    </row>
    <row r="1046332" spans="1:9">
      <c r="A1046332"/>
      <c r="B1046332"/>
      <c r="C1046332"/>
      <c r="H1046332"/>
      <c r="I1046332"/>
    </row>
    <row r="1046333" spans="1:9">
      <c r="A1046333"/>
      <c r="B1046333"/>
      <c r="C1046333"/>
      <c r="H1046333"/>
      <c r="I1046333"/>
    </row>
    <row r="1046334" spans="1:9">
      <c r="A1046334"/>
      <c r="B1046334"/>
      <c r="C1046334"/>
      <c r="H1046334"/>
      <c r="I1046334"/>
    </row>
    <row r="1046335" spans="1:9">
      <c r="A1046335"/>
      <c r="B1046335"/>
      <c r="C1046335"/>
      <c r="H1046335"/>
      <c r="I1046335"/>
    </row>
    <row r="1046336" spans="1:9">
      <c r="A1046336"/>
      <c r="B1046336"/>
      <c r="C1046336"/>
      <c r="H1046336"/>
      <c r="I1046336"/>
    </row>
    <row r="1046337" spans="1:9">
      <c r="A1046337"/>
      <c r="B1046337"/>
      <c r="C1046337"/>
      <c r="H1046337"/>
      <c r="I1046337"/>
    </row>
    <row r="1046338" spans="1:9">
      <c r="A1046338"/>
      <c r="B1046338"/>
      <c r="C1046338"/>
      <c r="H1046338"/>
      <c r="I1046338"/>
    </row>
    <row r="1046339" spans="1:9">
      <c r="A1046339"/>
      <c r="B1046339"/>
      <c r="C1046339"/>
      <c r="H1046339"/>
      <c r="I1046339"/>
    </row>
    <row r="1046340" spans="1:9">
      <c r="A1046340"/>
      <c r="B1046340"/>
      <c r="C1046340"/>
      <c r="H1046340"/>
      <c r="I1046340"/>
    </row>
    <row r="1046341" spans="1:9">
      <c r="A1046341"/>
      <c r="B1046341"/>
      <c r="C1046341"/>
      <c r="H1046341"/>
      <c r="I1046341"/>
    </row>
    <row r="1046342" spans="1:9">
      <c r="A1046342"/>
      <c r="B1046342"/>
      <c r="C1046342"/>
      <c r="H1046342"/>
      <c r="I1046342"/>
    </row>
    <row r="1046343" spans="1:9">
      <c r="A1046343"/>
      <c r="B1046343"/>
      <c r="C1046343"/>
      <c r="H1046343"/>
      <c r="I1046343"/>
    </row>
    <row r="1046344" spans="1:9">
      <c r="A1046344"/>
      <c r="B1046344"/>
      <c r="C1046344"/>
      <c r="H1046344"/>
      <c r="I1046344"/>
    </row>
    <row r="1046345" spans="1:9">
      <c r="A1046345"/>
      <c r="B1046345"/>
      <c r="C1046345"/>
      <c r="H1046345"/>
      <c r="I1046345"/>
    </row>
    <row r="1046346" spans="1:9">
      <c r="A1046346"/>
      <c r="B1046346"/>
      <c r="C1046346"/>
      <c r="H1046346"/>
      <c r="I1046346"/>
    </row>
    <row r="1046347" spans="1:9">
      <c r="A1046347"/>
      <c r="B1046347"/>
      <c r="C1046347"/>
      <c r="H1046347"/>
      <c r="I1046347"/>
    </row>
    <row r="1046348" spans="1:9">
      <c r="A1046348"/>
      <c r="B1046348"/>
      <c r="C1046348"/>
      <c r="H1046348"/>
      <c r="I1046348"/>
    </row>
    <row r="1046349" spans="1:9">
      <c r="A1046349"/>
      <c r="B1046349"/>
      <c r="C1046349"/>
      <c r="H1046349"/>
      <c r="I1046349"/>
    </row>
    <row r="1046350" spans="1:9">
      <c r="A1046350"/>
      <c r="B1046350"/>
      <c r="C1046350"/>
      <c r="H1046350"/>
      <c r="I1046350"/>
    </row>
    <row r="1046351" spans="1:9">
      <c r="A1046351"/>
      <c r="B1046351"/>
      <c r="C1046351"/>
      <c r="H1046351"/>
      <c r="I1046351"/>
    </row>
    <row r="1046352" spans="1:9">
      <c r="A1046352"/>
      <c r="B1046352"/>
      <c r="C1046352"/>
      <c r="H1046352"/>
      <c r="I1046352"/>
    </row>
    <row r="1046353" spans="1:9">
      <c r="A1046353"/>
      <c r="B1046353"/>
      <c r="C1046353"/>
      <c r="H1046353"/>
      <c r="I1046353"/>
    </row>
    <row r="1046354" spans="1:9">
      <c r="A1046354"/>
      <c r="B1046354"/>
      <c r="C1046354"/>
      <c r="H1046354"/>
      <c r="I1046354"/>
    </row>
    <row r="1046355" spans="1:9">
      <c r="A1046355"/>
      <c r="B1046355"/>
      <c r="C1046355"/>
      <c r="H1046355"/>
      <c r="I1046355"/>
    </row>
    <row r="1046356" spans="1:9">
      <c r="A1046356"/>
      <c r="B1046356"/>
      <c r="C1046356"/>
      <c r="H1046356"/>
      <c r="I1046356"/>
    </row>
    <row r="1046357" spans="1:9">
      <c r="A1046357"/>
      <c r="B1046357"/>
      <c r="C1046357"/>
      <c r="H1046357"/>
      <c r="I1046357"/>
    </row>
    <row r="1046358" spans="1:9">
      <c r="A1046358"/>
      <c r="B1046358"/>
      <c r="C1046358"/>
      <c r="H1046358"/>
      <c r="I1046358"/>
    </row>
    <row r="1046359" spans="1:9">
      <c r="A1046359"/>
      <c r="B1046359"/>
      <c r="C1046359"/>
      <c r="H1046359"/>
      <c r="I1046359"/>
    </row>
    <row r="1046360" spans="1:9">
      <c r="A1046360"/>
      <c r="B1046360"/>
      <c r="C1046360"/>
      <c r="H1046360"/>
      <c r="I1046360"/>
    </row>
    <row r="1046361" spans="1:9">
      <c r="A1046361"/>
      <c r="B1046361"/>
      <c r="C1046361"/>
      <c r="H1046361"/>
      <c r="I1046361"/>
    </row>
    <row r="1046362" spans="1:9">
      <c r="A1046362"/>
      <c r="B1046362"/>
      <c r="C1046362"/>
      <c r="H1046362"/>
      <c r="I1046362"/>
    </row>
    <row r="1046363" spans="1:9">
      <c r="A1046363"/>
      <c r="B1046363"/>
      <c r="C1046363"/>
      <c r="H1046363"/>
      <c r="I1046363"/>
    </row>
    <row r="1046364" spans="1:9">
      <c r="A1046364"/>
      <c r="B1046364"/>
      <c r="C1046364"/>
      <c r="H1046364"/>
      <c r="I1046364"/>
    </row>
    <row r="1046365" spans="1:9">
      <c r="A1046365"/>
      <c r="B1046365"/>
      <c r="C1046365"/>
      <c r="H1046365"/>
      <c r="I1046365"/>
    </row>
    <row r="1046366" spans="1:9">
      <c r="A1046366"/>
      <c r="B1046366"/>
      <c r="C1046366"/>
      <c r="H1046366"/>
      <c r="I1046366"/>
    </row>
    <row r="1046367" spans="1:9">
      <c r="A1046367"/>
      <c r="B1046367"/>
      <c r="C1046367"/>
      <c r="H1046367"/>
      <c r="I1046367"/>
    </row>
    <row r="1046368" spans="1:9">
      <c r="A1046368"/>
      <c r="B1046368"/>
      <c r="C1046368"/>
      <c r="H1046368"/>
      <c r="I1046368"/>
    </row>
    <row r="1046369" spans="1:9">
      <c r="A1046369"/>
      <c r="B1046369"/>
      <c r="C1046369"/>
      <c r="H1046369"/>
      <c r="I1046369"/>
    </row>
    <row r="1046370" spans="1:9">
      <c r="A1046370"/>
      <c r="B1046370"/>
      <c r="C1046370"/>
      <c r="H1046370"/>
      <c r="I1046370"/>
    </row>
    <row r="1046371" spans="1:9">
      <c r="A1046371"/>
      <c r="B1046371"/>
      <c r="C1046371"/>
      <c r="H1046371"/>
      <c r="I1046371"/>
    </row>
    <row r="1046372" spans="1:9">
      <c r="A1046372"/>
      <c r="B1046372"/>
      <c r="C1046372"/>
      <c r="H1046372"/>
      <c r="I1046372"/>
    </row>
    <row r="1046373" spans="1:9">
      <c r="A1046373"/>
      <c r="B1046373"/>
      <c r="C1046373"/>
      <c r="H1046373"/>
      <c r="I1046373"/>
    </row>
    <row r="1046374" spans="1:9">
      <c r="A1046374"/>
      <c r="B1046374"/>
      <c r="C1046374"/>
      <c r="H1046374"/>
      <c r="I1046374"/>
    </row>
    <row r="1046375" spans="1:9">
      <c r="A1046375"/>
      <c r="B1046375"/>
      <c r="C1046375"/>
      <c r="H1046375"/>
      <c r="I1046375"/>
    </row>
    <row r="1046376" spans="1:9">
      <c r="A1046376"/>
      <c r="B1046376"/>
      <c r="C1046376"/>
      <c r="H1046376"/>
      <c r="I1046376"/>
    </row>
    <row r="1046377" spans="1:9">
      <c r="A1046377"/>
      <c r="B1046377"/>
      <c r="C1046377"/>
      <c r="H1046377"/>
      <c r="I1046377"/>
    </row>
    <row r="1046378" spans="1:9">
      <c r="A1046378"/>
      <c r="B1046378"/>
      <c r="C1046378"/>
      <c r="H1046378"/>
      <c r="I1046378"/>
    </row>
    <row r="1046379" spans="1:9">
      <c r="A1046379"/>
      <c r="B1046379"/>
      <c r="C1046379"/>
      <c r="H1046379"/>
      <c r="I1046379"/>
    </row>
    <row r="1046380" spans="1:9">
      <c r="A1046380"/>
      <c r="B1046380"/>
      <c r="C1046380"/>
      <c r="H1046380"/>
      <c r="I1046380"/>
    </row>
    <row r="1046381" spans="1:9">
      <c r="A1046381"/>
      <c r="B1046381"/>
      <c r="C1046381"/>
      <c r="H1046381"/>
      <c r="I1046381"/>
    </row>
    <row r="1046382" spans="1:9">
      <c r="A1046382"/>
      <c r="B1046382"/>
      <c r="C1046382"/>
      <c r="H1046382"/>
      <c r="I1046382"/>
    </row>
    <row r="1046383" spans="1:9">
      <c r="A1046383"/>
      <c r="B1046383"/>
      <c r="C1046383"/>
      <c r="H1046383"/>
      <c r="I1046383"/>
    </row>
    <row r="1046384" spans="1:9">
      <c r="A1046384"/>
      <c r="B1046384"/>
      <c r="C1046384"/>
      <c r="H1046384"/>
      <c r="I1046384"/>
    </row>
    <row r="1046385" spans="1:9">
      <c r="A1046385"/>
      <c r="B1046385"/>
      <c r="C1046385"/>
      <c r="H1046385"/>
      <c r="I1046385"/>
    </row>
    <row r="1046386" spans="1:9">
      <c r="A1046386"/>
      <c r="B1046386"/>
      <c r="C1046386"/>
      <c r="H1046386"/>
      <c r="I1046386"/>
    </row>
    <row r="1046387" spans="1:9">
      <c r="A1046387"/>
      <c r="B1046387"/>
      <c r="C1046387"/>
      <c r="H1046387"/>
      <c r="I1046387"/>
    </row>
    <row r="1046388" spans="1:9">
      <c r="A1046388"/>
      <c r="B1046388"/>
      <c r="C1046388"/>
      <c r="H1046388"/>
      <c r="I1046388"/>
    </row>
    <row r="1046389" spans="1:9">
      <c r="A1046389"/>
      <c r="B1046389"/>
      <c r="C1046389"/>
      <c r="H1046389"/>
      <c r="I1046389"/>
    </row>
    <row r="1046390" spans="1:9">
      <c r="A1046390"/>
      <c r="B1046390"/>
      <c r="C1046390"/>
      <c r="H1046390"/>
      <c r="I1046390"/>
    </row>
    <row r="1046391" spans="1:9">
      <c r="A1046391"/>
      <c r="B1046391"/>
      <c r="C1046391"/>
      <c r="H1046391"/>
      <c r="I1046391"/>
    </row>
    <row r="1046392" spans="1:9">
      <c r="A1046392"/>
      <c r="B1046392"/>
      <c r="C1046392"/>
      <c r="H1046392"/>
      <c r="I1046392"/>
    </row>
    <row r="1046393" spans="1:9">
      <c r="A1046393"/>
      <c r="B1046393"/>
      <c r="C1046393"/>
      <c r="H1046393"/>
      <c r="I1046393"/>
    </row>
    <row r="1046394" spans="1:9">
      <c r="A1046394"/>
      <c r="B1046394"/>
      <c r="C1046394"/>
      <c r="H1046394"/>
      <c r="I1046394"/>
    </row>
    <row r="1046395" spans="1:9">
      <c r="A1046395"/>
      <c r="B1046395"/>
      <c r="C1046395"/>
      <c r="H1046395"/>
      <c r="I1046395"/>
    </row>
    <row r="1046396" spans="1:9">
      <c r="A1046396"/>
      <c r="B1046396"/>
      <c r="C1046396"/>
      <c r="H1046396"/>
      <c r="I1046396"/>
    </row>
    <row r="1046397" spans="1:9">
      <c r="A1046397"/>
      <c r="B1046397"/>
      <c r="C1046397"/>
      <c r="H1046397"/>
      <c r="I1046397"/>
    </row>
    <row r="1046398" spans="1:9">
      <c r="A1046398"/>
      <c r="B1046398"/>
      <c r="C1046398"/>
      <c r="H1046398"/>
      <c r="I1046398"/>
    </row>
    <row r="1046399" spans="1:9">
      <c r="A1046399"/>
      <c r="B1046399"/>
      <c r="C1046399"/>
      <c r="H1046399"/>
      <c r="I1046399"/>
    </row>
    <row r="1046400" spans="1:9">
      <c r="A1046400"/>
      <c r="B1046400"/>
      <c r="C1046400"/>
      <c r="H1046400"/>
      <c r="I1046400"/>
    </row>
    <row r="1046401" spans="1:9">
      <c r="A1046401"/>
      <c r="B1046401"/>
      <c r="C1046401"/>
      <c r="H1046401"/>
      <c r="I1046401"/>
    </row>
    <row r="1046402" spans="1:9">
      <c r="A1046402"/>
      <c r="B1046402"/>
      <c r="C1046402"/>
      <c r="H1046402"/>
      <c r="I1046402"/>
    </row>
    <row r="1046403" spans="1:9">
      <c r="A1046403"/>
      <c r="B1046403"/>
      <c r="C1046403"/>
      <c r="H1046403"/>
      <c r="I1046403"/>
    </row>
    <row r="1046404" spans="1:9">
      <c r="A1046404"/>
      <c r="B1046404"/>
      <c r="C1046404"/>
      <c r="H1046404"/>
      <c r="I1046404"/>
    </row>
    <row r="1046405" spans="1:9">
      <c r="A1046405"/>
      <c r="B1046405"/>
      <c r="C1046405"/>
      <c r="H1046405"/>
      <c r="I1046405"/>
    </row>
    <row r="1046406" spans="1:9">
      <c r="A1046406"/>
      <c r="B1046406"/>
      <c r="C1046406"/>
      <c r="H1046406"/>
      <c r="I1046406"/>
    </row>
    <row r="1046407" spans="1:9">
      <c r="A1046407"/>
      <c r="B1046407"/>
      <c r="C1046407"/>
      <c r="H1046407"/>
      <c r="I1046407"/>
    </row>
    <row r="1046408" spans="1:9">
      <c r="A1046408"/>
      <c r="B1046408"/>
      <c r="C1046408"/>
      <c r="H1046408"/>
      <c r="I1046408"/>
    </row>
    <row r="1046409" spans="1:9">
      <c r="A1046409"/>
      <c r="B1046409"/>
      <c r="C1046409"/>
      <c r="H1046409"/>
      <c r="I1046409"/>
    </row>
    <row r="1046410" spans="1:9">
      <c r="A1046410"/>
      <c r="B1046410"/>
      <c r="C1046410"/>
      <c r="H1046410"/>
      <c r="I1046410"/>
    </row>
    <row r="1046411" spans="1:9">
      <c r="A1046411"/>
      <c r="B1046411"/>
      <c r="C1046411"/>
      <c r="H1046411"/>
      <c r="I1046411"/>
    </row>
    <row r="1046412" spans="1:9">
      <c r="A1046412"/>
      <c r="B1046412"/>
      <c r="C1046412"/>
      <c r="H1046412"/>
      <c r="I1046412"/>
    </row>
    <row r="1046413" spans="1:9">
      <c r="A1046413"/>
      <c r="B1046413"/>
      <c r="C1046413"/>
      <c r="H1046413"/>
      <c r="I1046413"/>
    </row>
    <row r="1046414" spans="1:9">
      <c r="A1046414"/>
      <c r="B1046414"/>
      <c r="C1046414"/>
      <c r="H1046414"/>
      <c r="I1046414"/>
    </row>
    <row r="1046415" spans="1:9">
      <c r="A1046415"/>
      <c r="B1046415"/>
      <c r="C1046415"/>
      <c r="H1046415"/>
      <c r="I1046415"/>
    </row>
    <row r="1046416" spans="1:9">
      <c r="A1046416"/>
      <c r="B1046416"/>
      <c r="C1046416"/>
      <c r="H1046416"/>
      <c r="I1046416"/>
    </row>
    <row r="1046417" spans="1:9">
      <c r="A1046417"/>
      <c r="B1046417"/>
      <c r="C1046417"/>
      <c r="H1046417"/>
      <c r="I1046417"/>
    </row>
    <row r="1046418" spans="1:9">
      <c r="A1046418"/>
      <c r="B1046418"/>
      <c r="C1046418"/>
      <c r="H1046418"/>
      <c r="I1046418"/>
    </row>
    <row r="1046419" spans="1:9">
      <c r="A1046419"/>
      <c r="B1046419"/>
      <c r="C1046419"/>
      <c r="H1046419"/>
      <c r="I1046419"/>
    </row>
    <row r="1046420" spans="1:9">
      <c r="A1046420"/>
      <c r="B1046420"/>
      <c r="C1046420"/>
      <c r="H1046420"/>
      <c r="I1046420"/>
    </row>
    <row r="1046421" spans="1:9">
      <c r="A1046421"/>
      <c r="B1046421"/>
      <c r="C1046421"/>
      <c r="H1046421"/>
      <c r="I1046421"/>
    </row>
    <row r="1046422" spans="1:9">
      <c r="A1046422"/>
      <c r="B1046422"/>
      <c r="C1046422"/>
      <c r="H1046422"/>
      <c r="I1046422"/>
    </row>
    <row r="1046423" spans="1:9">
      <c r="A1046423"/>
      <c r="B1046423"/>
      <c r="C1046423"/>
      <c r="H1046423"/>
      <c r="I1046423"/>
    </row>
    <row r="1046424" spans="1:9">
      <c r="A1046424"/>
      <c r="B1046424"/>
      <c r="C1046424"/>
      <c r="H1046424"/>
      <c r="I1046424"/>
    </row>
    <row r="1046425" spans="1:9">
      <c r="A1046425"/>
      <c r="B1046425"/>
      <c r="C1046425"/>
      <c r="H1046425"/>
      <c r="I1046425"/>
    </row>
    <row r="1046426" spans="1:9">
      <c r="A1046426"/>
      <c r="B1046426"/>
      <c r="C1046426"/>
      <c r="H1046426"/>
      <c r="I1046426"/>
    </row>
    <row r="1046427" spans="1:9">
      <c r="A1046427"/>
      <c r="B1046427"/>
      <c r="C1046427"/>
      <c r="H1046427"/>
      <c r="I1046427"/>
    </row>
    <row r="1046428" spans="1:9">
      <c r="A1046428"/>
      <c r="B1046428"/>
      <c r="C1046428"/>
      <c r="H1046428"/>
      <c r="I1046428"/>
    </row>
    <row r="1046429" spans="1:9">
      <c r="A1046429"/>
      <c r="B1046429"/>
      <c r="C1046429"/>
      <c r="H1046429"/>
      <c r="I1046429"/>
    </row>
    <row r="1046430" spans="1:9">
      <c r="A1046430"/>
      <c r="B1046430"/>
      <c r="C1046430"/>
      <c r="H1046430"/>
      <c r="I1046430"/>
    </row>
    <row r="1046431" spans="1:9">
      <c r="A1046431"/>
      <c r="B1046431"/>
      <c r="C1046431"/>
      <c r="H1046431"/>
      <c r="I1046431"/>
    </row>
    <row r="1046432" spans="1:9">
      <c r="A1046432"/>
      <c r="B1046432"/>
      <c r="C1046432"/>
      <c r="H1046432"/>
      <c r="I1046432"/>
    </row>
    <row r="1046433" spans="1:9">
      <c r="A1046433"/>
      <c r="B1046433"/>
      <c r="C1046433"/>
      <c r="H1046433"/>
      <c r="I1046433"/>
    </row>
    <row r="1046434" spans="1:9">
      <c r="A1046434"/>
      <c r="B1046434"/>
      <c r="C1046434"/>
      <c r="H1046434"/>
      <c r="I1046434"/>
    </row>
    <row r="1046435" spans="1:9">
      <c r="A1046435"/>
      <c r="B1046435"/>
      <c r="C1046435"/>
      <c r="H1046435"/>
      <c r="I1046435"/>
    </row>
    <row r="1046436" spans="1:9">
      <c r="A1046436"/>
      <c r="B1046436"/>
      <c r="C1046436"/>
      <c r="H1046436"/>
      <c r="I1046436"/>
    </row>
    <row r="1046437" spans="1:9">
      <c r="A1046437"/>
      <c r="B1046437"/>
      <c r="C1046437"/>
      <c r="H1046437"/>
      <c r="I1046437"/>
    </row>
    <row r="1046438" spans="1:9">
      <c r="A1046438"/>
      <c r="B1046438"/>
      <c r="C1046438"/>
      <c r="H1046438"/>
      <c r="I1046438"/>
    </row>
    <row r="1046439" spans="1:9">
      <c r="A1046439"/>
      <c r="B1046439"/>
      <c r="C1046439"/>
      <c r="H1046439"/>
      <c r="I1046439"/>
    </row>
    <row r="1046440" spans="1:9">
      <c r="A1046440"/>
      <c r="B1046440"/>
      <c r="C1046440"/>
      <c r="H1046440"/>
      <c r="I1046440"/>
    </row>
    <row r="1046441" spans="1:9">
      <c r="A1046441"/>
      <c r="B1046441"/>
      <c r="C1046441"/>
      <c r="H1046441"/>
      <c r="I1046441"/>
    </row>
    <row r="1046442" spans="1:9">
      <c r="A1046442"/>
      <c r="B1046442"/>
      <c r="C1046442"/>
      <c r="H1046442"/>
      <c r="I1046442"/>
    </row>
    <row r="1046443" spans="1:9">
      <c r="A1046443"/>
      <c r="B1046443"/>
      <c r="C1046443"/>
      <c r="H1046443"/>
      <c r="I1046443"/>
    </row>
    <row r="1046444" spans="1:9">
      <c r="A1046444"/>
      <c r="B1046444"/>
      <c r="C1046444"/>
      <c r="H1046444"/>
      <c r="I1046444"/>
    </row>
    <row r="1046445" spans="1:9">
      <c r="A1046445"/>
      <c r="B1046445"/>
      <c r="C1046445"/>
      <c r="H1046445"/>
      <c r="I1046445"/>
    </row>
    <row r="1046446" spans="1:9">
      <c r="A1046446"/>
      <c r="B1046446"/>
      <c r="C1046446"/>
      <c r="H1046446"/>
      <c r="I1046446"/>
    </row>
    <row r="1046447" spans="1:9">
      <c r="A1046447"/>
      <c r="B1046447"/>
      <c r="C1046447"/>
      <c r="H1046447"/>
      <c r="I1046447"/>
    </row>
    <row r="1046448" spans="1:9">
      <c r="A1046448"/>
      <c r="B1046448"/>
      <c r="C1046448"/>
      <c r="H1046448"/>
      <c r="I1046448"/>
    </row>
    <row r="1046449" spans="1:9">
      <c r="A1046449"/>
      <c r="B1046449"/>
      <c r="C1046449"/>
      <c r="H1046449"/>
      <c r="I1046449"/>
    </row>
    <row r="1046450" spans="1:9">
      <c r="A1046450"/>
      <c r="B1046450"/>
      <c r="C1046450"/>
      <c r="H1046450"/>
      <c r="I1046450"/>
    </row>
    <row r="1046451" spans="1:9">
      <c r="A1046451"/>
      <c r="B1046451"/>
      <c r="C1046451"/>
      <c r="H1046451"/>
      <c r="I1046451"/>
    </row>
    <row r="1046452" spans="1:9">
      <c r="A1046452"/>
      <c r="B1046452"/>
      <c r="C1046452"/>
      <c r="H1046452"/>
      <c r="I1046452"/>
    </row>
    <row r="1046453" spans="1:9">
      <c r="A1046453"/>
      <c r="B1046453"/>
      <c r="C1046453"/>
      <c r="H1046453"/>
      <c r="I1046453"/>
    </row>
    <row r="1046454" spans="1:9">
      <c r="A1046454"/>
      <c r="B1046454"/>
      <c r="C1046454"/>
      <c r="H1046454"/>
      <c r="I1046454"/>
    </row>
    <row r="1046455" spans="1:9">
      <c r="A1046455"/>
      <c r="B1046455"/>
      <c r="C1046455"/>
      <c r="H1046455"/>
      <c r="I1046455"/>
    </row>
    <row r="1046456" spans="1:9">
      <c r="A1046456"/>
      <c r="B1046456"/>
      <c r="C1046456"/>
      <c r="H1046456"/>
      <c r="I1046456"/>
    </row>
    <row r="1046457" spans="1:9">
      <c r="A1046457"/>
      <c r="B1046457"/>
      <c r="C1046457"/>
      <c r="H1046457"/>
      <c r="I1046457"/>
    </row>
    <row r="1046458" spans="1:9">
      <c r="A1046458"/>
      <c r="B1046458"/>
      <c r="C1046458"/>
      <c r="H1046458"/>
      <c r="I1046458"/>
    </row>
    <row r="1046459" spans="1:9">
      <c r="A1046459"/>
      <c r="B1046459"/>
      <c r="C1046459"/>
      <c r="H1046459"/>
      <c r="I1046459"/>
    </row>
    <row r="1046460" spans="1:9">
      <c r="A1046460"/>
      <c r="B1046460"/>
      <c r="C1046460"/>
      <c r="H1046460"/>
      <c r="I1046460"/>
    </row>
    <row r="1046461" spans="1:9">
      <c r="A1046461"/>
      <c r="B1046461"/>
      <c r="C1046461"/>
      <c r="H1046461"/>
      <c r="I1046461"/>
    </row>
    <row r="1046462" spans="1:9">
      <c r="A1046462"/>
      <c r="B1046462"/>
      <c r="C1046462"/>
      <c r="H1046462"/>
      <c r="I1046462"/>
    </row>
    <row r="1046463" spans="1:9">
      <c r="A1046463"/>
      <c r="B1046463"/>
      <c r="C1046463"/>
      <c r="H1046463"/>
      <c r="I1046463"/>
    </row>
    <row r="1046464" spans="1:9">
      <c r="A1046464"/>
      <c r="B1046464"/>
      <c r="C1046464"/>
      <c r="H1046464"/>
      <c r="I1046464"/>
    </row>
    <row r="1046465" spans="1:9">
      <c r="A1046465"/>
      <c r="B1046465"/>
      <c r="C1046465"/>
      <c r="H1046465"/>
      <c r="I1046465"/>
    </row>
    <row r="1046466" spans="1:9">
      <c r="A1046466"/>
      <c r="B1046466"/>
      <c r="C1046466"/>
      <c r="H1046466"/>
      <c r="I1046466"/>
    </row>
    <row r="1046467" spans="1:9">
      <c r="A1046467"/>
      <c r="B1046467"/>
      <c r="C1046467"/>
      <c r="H1046467"/>
      <c r="I1046467"/>
    </row>
    <row r="1046468" spans="1:9">
      <c r="A1046468"/>
      <c r="B1046468"/>
      <c r="C1046468"/>
      <c r="H1046468"/>
      <c r="I1046468"/>
    </row>
    <row r="1046469" spans="1:9">
      <c r="A1046469"/>
      <c r="B1046469"/>
      <c r="C1046469"/>
      <c r="H1046469"/>
      <c r="I1046469"/>
    </row>
    <row r="1046470" spans="1:9">
      <c r="A1046470"/>
      <c r="B1046470"/>
      <c r="C1046470"/>
      <c r="H1046470"/>
      <c r="I1046470"/>
    </row>
    <row r="1046471" spans="1:9">
      <c r="A1046471"/>
      <c r="B1046471"/>
      <c r="C1046471"/>
      <c r="H1046471"/>
      <c r="I1046471"/>
    </row>
    <row r="1046472" spans="1:9">
      <c r="A1046472"/>
      <c r="B1046472"/>
      <c r="C1046472"/>
      <c r="H1046472"/>
      <c r="I1046472"/>
    </row>
    <row r="1046473" spans="1:9">
      <c r="A1046473"/>
      <c r="B1046473"/>
      <c r="C1046473"/>
      <c r="H1046473"/>
      <c r="I1046473"/>
    </row>
    <row r="1046474" spans="1:9">
      <c r="A1046474"/>
      <c r="B1046474"/>
      <c r="C1046474"/>
      <c r="H1046474"/>
      <c r="I1046474"/>
    </row>
    <row r="1046475" spans="1:9">
      <c r="A1046475"/>
      <c r="B1046475"/>
      <c r="C1046475"/>
      <c r="H1046475"/>
      <c r="I1046475"/>
    </row>
    <row r="1046476" spans="1:9">
      <c r="A1046476"/>
      <c r="B1046476"/>
      <c r="C1046476"/>
      <c r="H1046476"/>
      <c r="I1046476"/>
    </row>
    <row r="1046477" spans="1:9">
      <c r="A1046477"/>
      <c r="B1046477"/>
      <c r="C1046477"/>
      <c r="H1046477"/>
      <c r="I1046477"/>
    </row>
    <row r="1046478" spans="1:9">
      <c r="A1046478"/>
      <c r="B1046478"/>
      <c r="C1046478"/>
      <c r="H1046478"/>
      <c r="I1046478"/>
    </row>
    <row r="1046479" spans="1:9">
      <c r="A1046479"/>
      <c r="B1046479"/>
      <c r="C1046479"/>
      <c r="H1046479"/>
      <c r="I1046479"/>
    </row>
    <row r="1046480" spans="1:9">
      <c r="A1046480"/>
      <c r="B1046480"/>
      <c r="C1046480"/>
      <c r="H1046480"/>
      <c r="I1046480"/>
    </row>
    <row r="1046481" spans="1:9">
      <c r="A1046481"/>
      <c r="B1046481"/>
      <c r="C1046481"/>
      <c r="H1046481"/>
      <c r="I1046481"/>
    </row>
    <row r="1046482" spans="1:9">
      <c r="A1046482"/>
      <c r="B1046482"/>
      <c r="C1046482"/>
      <c r="H1046482"/>
      <c r="I1046482"/>
    </row>
    <row r="1046483" spans="1:9">
      <c r="A1046483"/>
      <c r="B1046483"/>
      <c r="C1046483"/>
      <c r="H1046483"/>
      <c r="I1046483"/>
    </row>
    <row r="1046484" spans="1:9">
      <c r="A1046484"/>
      <c r="B1046484"/>
      <c r="C1046484"/>
      <c r="H1046484"/>
      <c r="I1046484"/>
    </row>
    <row r="1046485" spans="1:9">
      <c r="A1046485"/>
      <c r="B1046485"/>
      <c r="C1046485"/>
      <c r="H1046485"/>
      <c r="I1046485"/>
    </row>
    <row r="1046486" spans="1:9">
      <c r="A1046486"/>
      <c r="B1046486"/>
      <c r="C1046486"/>
      <c r="H1046486"/>
      <c r="I1046486"/>
    </row>
    <row r="1046487" spans="1:9">
      <c r="A1046487"/>
      <c r="B1046487"/>
      <c r="C1046487"/>
      <c r="H1046487"/>
      <c r="I1046487"/>
    </row>
    <row r="1046488" spans="1:9">
      <c r="A1046488"/>
      <c r="B1046488"/>
      <c r="C1046488"/>
      <c r="H1046488"/>
      <c r="I1046488"/>
    </row>
    <row r="1046489" spans="1:9">
      <c r="A1046489"/>
      <c r="B1046489"/>
      <c r="C1046489"/>
      <c r="H1046489"/>
      <c r="I1046489"/>
    </row>
    <row r="1046490" spans="1:9">
      <c r="A1046490"/>
      <c r="B1046490"/>
      <c r="C1046490"/>
      <c r="H1046490"/>
      <c r="I1046490"/>
    </row>
    <row r="1046491" spans="1:9">
      <c r="A1046491"/>
      <c r="B1046491"/>
      <c r="C1046491"/>
      <c r="H1046491"/>
      <c r="I1046491"/>
    </row>
    <row r="1046492" spans="1:9">
      <c r="A1046492"/>
      <c r="B1046492"/>
      <c r="C1046492"/>
      <c r="H1046492"/>
      <c r="I1046492"/>
    </row>
    <row r="1046493" spans="1:9">
      <c r="A1046493"/>
      <c r="B1046493"/>
      <c r="C1046493"/>
      <c r="H1046493"/>
      <c r="I1046493"/>
    </row>
    <row r="1046494" spans="1:9">
      <c r="A1046494"/>
      <c r="B1046494"/>
      <c r="C1046494"/>
      <c r="H1046494"/>
      <c r="I1046494"/>
    </row>
    <row r="1046495" spans="1:9">
      <c r="A1046495"/>
      <c r="B1046495"/>
      <c r="C1046495"/>
      <c r="H1046495"/>
      <c r="I1046495"/>
    </row>
    <row r="1046496" spans="1:9">
      <c r="A1046496"/>
      <c r="B1046496"/>
      <c r="C1046496"/>
      <c r="H1046496"/>
      <c r="I1046496"/>
    </row>
    <row r="1046497" spans="1:9">
      <c r="A1046497"/>
      <c r="B1046497"/>
      <c r="C1046497"/>
      <c r="H1046497"/>
      <c r="I1046497"/>
    </row>
    <row r="1046498" spans="1:9">
      <c r="A1046498"/>
      <c r="B1046498"/>
      <c r="C1046498"/>
      <c r="H1046498"/>
      <c r="I1046498"/>
    </row>
    <row r="1046499" spans="1:9">
      <c r="A1046499"/>
      <c r="B1046499"/>
      <c r="C1046499"/>
      <c r="H1046499"/>
      <c r="I1046499"/>
    </row>
    <row r="1046500" spans="1:9">
      <c r="A1046500"/>
      <c r="B1046500"/>
      <c r="C1046500"/>
      <c r="H1046500"/>
      <c r="I1046500"/>
    </row>
    <row r="1046501" spans="1:9">
      <c r="A1046501"/>
      <c r="B1046501"/>
      <c r="C1046501"/>
      <c r="H1046501"/>
      <c r="I1046501"/>
    </row>
    <row r="1046502" spans="1:9">
      <c r="A1046502"/>
      <c r="B1046502"/>
      <c r="C1046502"/>
      <c r="H1046502"/>
      <c r="I1046502"/>
    </row>
    <row r="1046503" spans="1:9">
      <c r="A1046503"/>
      <c r="B1046503"/>
      <c r="C1046503"/>
      <c r="H1046503"/>
      <c r="I1046503"/>
    </row>
    <row r="1046504" spans="1:9">
      <c r="A1046504"/>
      <c r="B1046504"/>
      <c r="C1046504"/>
      <c r="H1046504"/>
      <c r="I1046504"/>
    </row>
    <row r="1046505" spans="1:9">
      <c r="A1046505"/>
      <c r="B1046505"/>
      <c r="C1046505"/>
      <c r="H1046505"/>
      <c r="I1046505"/>
    </row>
    <row r="1046506" spans="1:9">
      <c r="A1046506"/>
      <c r="B1046506"/>
      <c r="C1046506"/>
      <c r="H1046506"/>
      <c r="I1046506"/>
    </row>
    <row r="1046507" spans="1:9">
      <c r="A1046507"/>
      <c r="B1046507"/>
      <c r="C1046507"/>
      <c r="H1046507"/>
      <c r="I1046507"/>
    </row>
    <row r="1046508" spans="1:9">
      <c r="A1046508"/>
      <c r="B1046508"/>
      <c r="C1046508"/>
      <c r="H1046508"/>
      <c r="I1046508"/>
    </row>
    <row r="1046509" spans="1:9">
      <c r="A1046509"/>
      <c r="B1046509"/>
      <c r="C1046509"/>
      <c r="H1046509"/>
      <c r="I1046509"/>
    </row>
    <row r="1046510" spans="1:9">
      <c r="A1046510"/>
      <c r="B1046510"/>
      <c r="C1046510"/>
      <c r="H1046510"/>
      <c r="I1046510"/>
    </row>
    <row r="1046511" spans="1:9">
      <c r="A1046511"/>
      <c r="B1046511"/>
      <c r="C1046511"/>
      <c r="H1046511"/>
      <c r="I1046511"/>
    </row>
    <row r="1046512" spans="1:9">
      <c r="A1046512"/>
      <c r="B1046512"/>
      <c r="C1046512"/>
      <c r="H1046512"/>
      <c r="I1046512"/>
    </row>
    <row r="1046513" spans="1:9">
      <c r="A1046513"/>
      <c r="B1046513"/>
      <c r="C1046513"/>
      <c r="H1046513"/>
      <c r="I1046513"/>
    </row>
    <row r="1046514" spans="1:9">
      <c r="A1046514"/>
      <c r="B1046514"/>
      <c r="C1046514"/>
      <c r="H1046514"/>
      <c r="I1046514"/>
    </row>
    <row r="1046515" spans="1:9">
      <c r="A1046515"/>
      <c r="B1046515"/>
      <c r="C1046515"/>
      <c r="H1046515"/>
      <c r="I1046515"/>
    </row>
    <row r="1046516" spans="1:9">
      <c r="A1046516"/>
      <c r="B1046516"/>
      <c r="C1046516"/>
      <c r="H1046516"/>
      <c r="I1046516"/>
    </row>
    <row r="1046517" spans="1:9">
      <c r="A1046517"/>
      <c r="B1046517"/>
      <c r="C1046517"/>
      <c r="H1046517"/>
      <c r="I1046517"/>
    </row>
    <row r="1046518" spans="1:9">
      <c r="A1046518"/>
      <c r="B1046518"/>
      <c r="C1046518"/>
      <c r="H1046518"/>
      <c r="I1046518"/>
    </row>
    <row r="1046519" spans="1:9">
      <c r="A1046519"/>
      <c r="B1046519"/>
      <c r="C1046519"/>
      <c r="H1046519"/>
      <c r="I1046519"/>
    </row>
    <row r="1046520" spans="1:9">
      <c r="A1046520"/>
      <c r="B1046520"/>
      <c r="C1046520"/>
      <c r="H1046520"/>
      <c r="I1046520"/>
    </row>
    <row r="1046521" spans="1:9">
      <c r="A1046521"/>
      <c r="B1046521"/>
      <c r="C1046521"/>
      <c r="H1046521"/>
      <c r="I1046521"/>
    </row>
    <row r="1046522" spans="1:9">
      <c r="A1046522"/>
      <c r="B1046522"/>
      <c r="C1046522"/>
      <c r="H1046522"/>
      <c r="I1046522"/>
    </row>
    <row r="1046523" spans="1:9">
      <c r="A1046523"/>
      <c r="B1046523"/>
      <c r="C1046523"/>
      <c r="H1046523"/>
      <c r="I1046523"/>
    </row>
    <row r="1046524" spans="1:9">
      <c r="A1046524"/>
      <c r="B1046524"/>
      <c r="C1046524"/>
      <c r="H1046524"/>
      <c r="I1046524"/>
    </row>
    <row r="1046525" spans="1:9">
      <c r="A1046525"/>
      <c r="B1046525"/>
      <c r="C1046525"/>
      <c r="H1046525"/>
      <c r="I1046525"/>
    </row>
    <row r="1046526" spans="1:9">
      <c r="A1046526"/>
      <c r="B1046526"/>
      <c r="C1046526"/>
      <c r="H1046526"/>
      <c r="I1046526"/>
    </row>
    <row r="1046527" spans="1:9">
      <c r="A1046527"/>
      <c r="B1046527"/>
      <c r="C1046527"/>
      <c r="H1046527"/>
      <c r="I1046527"/>
    </row>
    <row r="1046528" spans="1:9">
      <c r="A1046528"/>
      <c r="B1046528"/>
      <c r="C1046528"/>
      <c r="H1046528"/>
      <c r="I1046528"/>
    </row>
    <row r="1046529" spans="1:9">
      <c r="A1046529"/>
      <c r="B1046529"/>
      <c r="C1046529"/>
      <c r="H1046529"/>
      <c r="I1046529"/>
    </row>
    <row r="1046530" spans="1:9">
      <c r="A1046530"/>
      <c r="B1046530"/>
      <c r="C1046530"/>
      <c r="H1046530"/>
      <c r="I1046530"/>
    </row>
    <row r="1046531" spans="1:9">
      <c r="A1046531"/>
      <c r="B1046531"/>
      <c r="C1046531"/>
      <c r="H1046531"/>
      <c r="I1046531"/>
    </row>
    <row r="1046532" spans="1:9">
      <c r="A1046532"/>
      <c r="B1046532"/>
      <c r="C1046532"/>
      <c r="H1046532"/>
      <c r="I1046532"/>
    </row>
    <row r="1046533" spans="1:9">
      <c r="A1046533"/>
      <c r="B1046533"/>
      <c r="C1046533"/>
      <c r="H1046533"/>
      <c r="I1046533"/>
    </row>
    <row r="1046534" spans="1:9">
      <c r="A1046534"/>
      <c r="B1046534"/>
      <c r="C1046534"/>
      <c r="H1046534"/>
      <c r="I1046534"/>
    </row>
    <row r="1046535" spans="1:9">
      <c r="A1046535"/>
      <c r="B1046535"/>
      <c r="C1046535"/>
      <c r="H1046535"/>
      <c r="I1046535"/>
    </row>
    <row r="1046536" spans="1:9">
      <c r="A1046536"/>
      <c r="B1046536"/>
      <c r="C1046536"/>
      <c r="H1046536"/>
      <c r="I1046536"/>
    </row>
    <row r="1046537" spans="1:9">
      <c r="A1046537"/>
      <c r="B1046537"/>
      <c r="C1046537"/>
      <c r="H1046537"/>
      <c r="I1046537"/>
    </row>
    <row r="1046538" spans="1:9">
      <c r="A1046538"/>
      <c r="B1046538"/>
      <c r="C1046538"/>
      <c r="H1046538"/>
      <c r="I1046538"/>
    </row>
    <row r="1046539" spans="1:9">
      <c r="A1046539"/>
      <c r="B1046539"/>
      <c r="C1046539"/>
      <c r="H1046539"/>
      <c r="I1046539"/>
    </row>
    <row r="1046540" spans="1:9">
      <c r="A1046540"/>
      <c r="B1046540"/>
      <c r="C1046540"/>
      <c r="H1046540"/>
      <c r="I1046540"/>
    </row>
    <row r="1046541" spans="1:9">
      <c r="A1046541"/>
      <c r="B1046541"/>
      <c r="C1046541"/>
      <c r="H1046541"/>
      <c r="I1046541"/>
    </row>
    <row r="1046542" spans="1:9">
      <c r="A1046542"/>
      <c r="B1046542"/>
      <c r="C1046542"/>
      <c r="H1046542"/>
      <c r="I1046542"/>
    </row>
    <row r="1046543" spans="1:9">
      <c r="A1046543"/>
      <c r="B1046543"/>
      <c r="C1046543"/>
      <c r="H1046543"/>
      <c r="I1046543"/>
    </row>
    <row r="1046544" spans="1:9">
      <c r="A1046544"/>
      <c r="B1046544"/>
      <c r="C1046544"/>
      <c r="H1046544"/>
      <c r="I1046544"/>
    </row>
    <row r="1046545" spans="1:9">
      <c r="A1046545"/>
      <c r="B1046545"/>
      <c r="C1046545"/>
      <c r="H1046545"/>
      <c r="I1046545"/>
    </row>
    <row r="1046546" spans="1:9">
      <c r="A1046546"/>
      <c r="B1046546"/>
      <c r="C1046546"/>
      <c r="H1046546"/>
      <c r="I1046546"/>
    </row>
    <row r="1046547" spans="1:9">
      <c r="A1046547"/>
      <c r="B1046547"/>
      <c r="C1046547"/>
      <c r="H1046547"/>
      <c r="I1046547"/>
    </row>
    <row r="1046548" spans="1:9">
      <c r="A1046548"/>
      <c r="B1046548"/>
      <c r="C1046548"/>
      <c r="H1046548"/>
      <c r="I1046548"/>
    </row>
    <row r="1046549" spans="1:9">
      <c r="A1046549"/>
      <c r="B1046549"/>
      <c r="C1046549"/>
      <c r="H1046549"/>
      <c r="I1046549"/>
    </row>
    <row r="1046550" spans="1:9">
      <c r="A1046550"/>
      <c r="B1046550"/>
      <c r="C1046550"/>
      <c r="H1046550"/>
      <c r="I1046550"/>
    </row>
    <row r="1046551" spans="1:9">
      <c r="A1046551"/>
      <c r="B1046551"/>
      <c r="C1046551"/>
      <c r="H1046551"/>
      <c r="I1046551"/>
    </row>
    <row r="1046552" spans="1:9">
      <c r="A1046552"/>
      <c r="B1046552"/>
      <c r="C1046552"/>
      <c r="H1046552"/>
      <c r="I1046552"/>
    </row>
    <row r="1046553" spans="1:9">
      <c r="A1046553"/>
      <c r="B1046553"/>
      <c r="C1046553"/>
      <c r="H1046553"/>
      <c r="I1046553"/>
    </row>
    <row r="1046554" spans="1:9">
      <c r="A1046554"/>
      <c r="B1046554"/>
      <c r="C1046554"/>
      <c r="H1046554"/>
      <c r="I1046554"/>
    </row>
    <row r="1046555" spans="1:9">
      <c r="A1046555"/>
      <c r="B1046555"/>
      <c r="C1046555"/>
      <c r="H1046555"/>
      <c r="I1046555"/>
    </row>
    <row r="1046556" spans="1:9">
      <c r="A1046556"/>
      <c r="B1046556"/>
      <c r="C1046556"/>
      <c r="H1046556"/>
      <c r="I1046556"/>
    </row>
    <row r="1046557" spans="1:9">
      <c r="A1046557"/>
      <c r="B1046557"/>
      <c r="C1046557"/>
      <c r="H1046557"/>
      <c r="I1046557"/>
    </row>
    <row r="1046558" spans="1:9">
      <c r="A1046558"/>
      <c r="B1046558"/>
      <c r="C1046558"/>
      <c r="H1046558"/>
      <c r="I1046558"/>
    </row>
    <row r="1046559" spans="1:9">
      <c r="A1046559"/>
      <c r="B1046559"/>
      <c r="C1046559"/>
      <c r="H1046559"/>
      <c r="I1046559"/>
    </row>
    <row r="1046560" spans="1:9">
      <c r="A1046560"/>
      <c r="B1046560"/>
      <c r="C1046560"/>
      <c r="H1046560"/>
      <c r="I1046560"/>
    </row>
    <row r="1046561" spans="1:9">
      <c r="A1046561"/>
      <c r="B1046561"/>
      <c r="C1046561"/>
      <c r="H1046561"/>
      <c r="I1046561"/>
    </row>
    <row r="1046562" spans="1:9">
      <c r="A1046562"/>
      <c r="B1046562"/>
      <c r="C1046562"/>
      <c r="H1046562"/>
      <c r="I1046562"/>
    </row>
    <row r="1046563" spans="1:9">
      <c r="A1046563"/>
      <c r="B1046563"/>
      <c r="C1046563"/>
      <c r="H1046563"/>
      <c r="I1046563"/>
    </row>
    <row r="1046564" spans="1:9">
      <c r="A1046564"/>
      <c r="B1046564"/>
      <c r="C1046564"/>
      <c r="H1046564"/>
      <c r="I1046564"/>
    </row>
    <row r="1046565" spans="1:9">
      <c r="A1046565"/>
      <c r="B1046565"/>
      <c r="C1046565"/>
      <c r="H1046565"/>
      <c r="I1046565"/>
    </row>
    <row r="1046566" spans="1:9">
      <c r="A1046566"/>
      <c r="B1046566"/>
      <c r="C1046566"/>
      <c r="H1046566"/>
      <c r="I1046566"/>
    </row>
    <row r="1046567" spans="1:9">
      <c r="A1046567"/>
      <c r="B1046567"/>
      <c r="C1046567"/>
      <c r="H1046567"/>
      <c r="I1046567"/>
    </row>
    <row r="1046568" spans="1:9">
      <c r="A1046568"/>
      <c r="B1046568"/>
      <c r="C1046568"/>
      <c r="H1046568"/>
      <c r="I1046568"/>
    </row>
    <row r="1046569" spans="1:9">
      <c r="A1046569"/>
      <c r="B1046569"/>
      <c r="C1046569"/>
      <c r="H1046569"/>
      <c r="I1046569"/>
    </row>
    <row r="1046570" spans="1:9">
      <c r="A1046570"/>
      <c r="B1046570"/>
      <c r="C1046570"/>
      <c r="H1046570"/>
      <c r="I1046570"/>
    </row>
    <row r="1046571" spans="1:9">
      <c r="A1046571"/>
      <c r="B1046571"/>
      <c r="C1046571"/>
      <c r="H1046571"/>
      <c r="I1046571"/>
    </row>
    <row r="1046572" spans="1:9">
      <c r="A1046572"/>
      <c r="B1046572"/>
      <c r="C1046572"/>
      <c r="H1046572"/>
      <c r="I1046572"/>
    </row>
    <row r="1046573" spans="1:9">
      <c r="A1046573"/>
      <c r="B1046573"/>
      <c r="C1046573"/>
      <c r="H1046573"/>
      <c r="I1046573"/>
    </row>
    <row r="1046574" spans="1:9">
      <c r="A1046574"/>
      <c r="B1046574"/>
      <c r="C1046574"/>
      <c r="H1046574"/>
      <c r="I1046574"/>
    </row>
    <row r="1046575" spans="1:9">
      <c r="A1046575"/>
      <c r="B1046575"/>
      <c r="C1046575"/>
      <c r="H1046575"/>
      <c r="I1046575"/>
    </row>
    <row r="1046576" spans="1:9">
      <c r="A1046576"/>
      <c r="B1046576"/>
      <c r="C1046576"/>
      <c r="H1046576"/>
      <c r="I1046576"/>
    </row>
    <row r="1046577" spans="1:9">
      <c r="A1046577"/>
      <c r="B1046577"/>
      <c r="C1046577"/>
      <c r="H1046577"/>
      <c r="I1046577"/>
    </row>
    <row r="1046578" spans="1:9">
      <c r="A1046578"/>
      <c r="B1046578"/>
      <c r="C1046578"/>
      <c r="H1046578"/>
      <c r="I1046578"/>
    </row>
    <row r="1046579" spans="1:9">
      <c r="A1046579"/>
      <c r="B1046579"/>
      <c r="C1046579"/>
      <c r="H1046579"/>
      <c r="I1046579"/>
    </row>
    <row r="1046580" spans="1:9">
      <c r="A1046580"/>
      <c r="B1046580"/>
      <c r="C1046580"/>
      <c r="H1046580"/>
      <c r="I1046580"/>
    </row>
    <row r="1046581" spans="1:9">
      <c r="A1046581"/>
      <c r="B1046581"/>
      <c r="C1046581"/>
      <c r="H1046581"/>
      <c r="I1046581"/>
    </row>
    <row r="1046582" spans="1:9">
      <c r="A1046582"/>
      <c r="B1046582"/>
      <c r="C1046582"/>
      <c r="H1046582"/>
      <c r="I1046582"/>
    </row>
    <row r="1046583" spans="1:9">
      <c r="A1046583"/>
      <c r="B1046583"/>
      <c r="C1046583"/>
      <c r="H1046583"/>
      <c r="I1046583"/>
    </row>
    <row r="1046584" spans="1:9">
      <c r="A1046584"/>
      <c r="B1046584"/>
      <c r="C1046584"/>
      <c r="H1046584"/>
      <c r="I1046584"/>
    </row>
    <row r="1046585" spans="1:9">
      <c r="A1046585"/>
      <c r="B1046585"/>
      <c r="C1046585"/>
      <c r="H1046585"/>
      <c r="I1046585"/>
    </row>
    <row r="1046586" spans="1:9">
      <c r="A1046586"/>
      <c r="B1046586"/>
      <c r="C1046586"/>
      <c r="H1046586"/>
      <c r="I1046586"/>
    </row>
    <row r="1046587" spans="1:9">
      <c r="A1046587"/>
      <c r="B1046587"/>
      <c r="C1046587"/>
      <c r="H1046587"/>
      <c r="I1046587"/>
    </row>
    <row r="1046588" spans="1:9">
      <c r="A1046588"/>
      <c r="B1046588"/>
      <c r="C1046588"/>
      <c r="H1046588"/>
      <c r="I1046588"/>
    </row>
    <row r="1046589" spans="1:9">
      <c r="A1046589"/>
      <c r="B1046589"/>
      <c r="C1046589"/>
      <c r="H1046589"/>
      <c r="I1046589"/>
    </row>
    <row r="1046590" spans="1:9">
      <c r="A1046590"/>
      <c r="B1046590"/>
      <c r="C1046590"/>
      <c r="H1046590"/>
      <c r="I1046590"/>
    </row>
    <row r="1046591" spans="1:9">
      <c r="A1046591"/>
      <c r="B1046591"/>
      <c r="C1046591"/>
      <c r="H1046591"/>
      <c r="I1046591"/>
    </row>
    <row r="1046592" spans="1:9">
      <c r="A1046592"/>
      <c r="B1046592"/>
      <c r="C1046592"/>
      <c r="H1046592"/>
      <c r="I1046592"/>
    </row>
    <row r="1046593" spans="1:9">
      <c r="A1046593"/>
      <c r="B1046593"/>
      <c r="C1046593"/>
      <c r="H1046593"/>
      <c r="I1046593"/>
    </row>
    <row r="1046594" spans="1:9">
      <c r="A1046594"/>
      <c r="B1046594"/>
      <c r="C1046594"/>
      <c r="H1046594"/>
      <c r="I1046594"/>
    </row>
    <row r="1046595" spans="1:9">
      <c r="A1046595"/>
      <c r="B1046595"/>
      <c r="C1046595"/>
      <c r="H1046595"/>
      <c r="I1046595"/>
    </row>
    <row r="1046596" spans="1:9">
      <c r="A1046596"/>
      <c r="B1046596"/>
      <c r="C1046596"/>
      <c r="H1046596"/>
      <c r="I1046596"/>
    </row>
    <row r="1046597" spans="1:9">
      <c r="A1046597"/>
      <c r="B1046597"/>
      <c r="C1046597"/>
      <c r="H1046597"/>
      <c r="I1046597"/>
    </row>
    <row r="1046598" spans="1:9">
      <c r="A1046598"/>
      <c r="B1046598"/>
      <c r="C1046598"/>
      <c r="H1046598"/>
      <c r="I1046598"/>
    </row>
    <row r="1046599" spans="1:9">
      <c r="A1046599"/>
      <c r="B1046599"/>
      <c r="C1046599"/>
      <c r="H1046599"/>
      <c r="I1046599"/>
    </row>
    <row r="1046600" spans="1:9">
      <c r="A1046600"/>
      <c r="B1046600"/>
      <c r="C1046600"/>
      <c r="H1046600"/>
      <c r="I1046600"/>
    </row>
    <row r="1046601" spans="1:9">
      <c r="A1046601"/>
      <c r="B1046601"/>
      <c r="C1046601"/>
      <c r="H1046601"/>
      <c r="I1046601"/>
    </row>
    <row r="1046602" spans="1:9">
      <c r="A1046602"/>
      <c r="B1046602"/>
      <c r="C1046602"/>
      <c r="H1046602"/>
      <c r="I1046602"/>
    </row>
    <row r="1046603" spans="1:9">
      <c r="A1046603"/>
      <c r="B1046603"/>
      <c r="C1046603"/>
      <c r="H1046603"/>
      <c r="I1046603"/>
    </row>
    <row r="1046604" spans="1:9">
      <c r="A1046604"/>
      <c r="B1046604"/>
      <c r="C1046604"/>
      <c r="H1046604"/>
      <c r="I1046604"/>
    </row>
    <row r="1046605" spans="1:9">
      <c r="A1046605"/>
      <c r="B1046605"/>
      <c r="C1046605"/>
      <c r="H1046605"/>
      <c r="I1046605"/>
    </row>
    <row r="1046606" spans="1:9">
      <c r="A1046606"/>
      <c r="B1046606"/>
      <c r="C1046606"/>
      <c r="H1046606"/>
      <c r="I1046606"/>
    </row>
    <row r="1046607" spans="1:9">
      <c r="A1046607"/>
      <c r="B1046607"/>
      <c r="C1046607"/>
      <c r="H1046607"/>
      <c r="I1046607"/>
    </row>
    <row r="1046608" spans="1:9">
      <c r="A1046608"/>
      <c r="B1046608"/>
      <c r="C1046608"/>
      <c r="H1046608"/>
      <c r="I1046608"/>
    </row>
    <row r="1046609" spans="1:9">
      <c r="A1046609"/>
      <c r="B1046609"/>
      <c r="C1046609"/>
      <c r="H1046609"/>
      <c r="I1046609"/>
    </row>
    <row r="1046610" spans="1:9">
      <c r="A1046610"/>
      <c r="B1046610"/>
      <c r="C1046610"/>
      <c r="H1046610"/>
      <c r="I1046610"/>
    </row>
    <row r="1046611" spans="1:9">
      <c r="A1046611"/>
      <c r="B1046611"/>
      <c r="C1046611"/>
      <c r="H1046611"/>
      <c r="I1046611"/>
    </row>
    <row r="1046612" spans="1:9">
      <c r="A1046612"/>
      <c r="B1046612"/>
      <c r="C1046612"/>
      <c r="H1046612"/>
      <c r="I1046612"/>
    </row>
    <row r="1046613" spans="1:9">
      <c r="A1046613"/>
      <c r="B1046613"/>
      <c r="C1046613"/>
      <c r="H1046613"/>
      <c r="I1046613"/>
    </row>
    <row r="1046614" spans="1:9">
      <c r="A1046614"/>
      <c r="B1046614"/>
      <c r="C1046614"/>
      <c r="H1046614"/>
      <c r="I1046614"/>
    </row>
    <row r="1046615" spans="1:9">
      <c r="A1046615"/>
      <c r="B1046615"/>
      <c r="C1046615"/>
      <c r="H1046615"/>
      <c r="I1046615"/>
    </row>
    <row r="1046616" spans="1:9">
      <c r="A1046616"/>
      <c r="B1046616"/>
      <c r="C1046616"/>
      <c r="H1046616"/>
      <c r="I1046616"/>
    </row>
    <row r="1046617" spans="1:9">
      <c r="A1046617"/>
      <c r="B1046617"/>
      <c r="C1046617"/>
      <c r="H1046617"/>
      <c r="I1046617"/>
    </row>
    <row r="1046618" spans="1:9">
      <c r="A1046618"/>
      <c r="B1046618"/>
      <c r="C1046618"/>
      <c r="H1046618"/>
      <c r="I1046618"/>
    </row>
    <row r="1046619" spans="1:9">
      <c r="A1046619"/>
      <c r="B1046619"/>
      <c r="C1046619"/>
      <c r="H1046619"/>
      <c r="I1046619"/>
    </row>
    <row r="1046620" spans="1:9">
      <c r="A1046620"/>
      <c r="B1046620"/>
      <c r="C1046620"/>
      <c r="H1046620"/>
      <c r="I1046620"/>
    </row>
    <row r="1046621" spans="1:9">
      <c r="A1046621"/>
      <c r="B1046621"/>
      <c r="C1046621"/>
      <c r="H1046621"/>
      <c r="I1046621"/>
    </row>
    <row r="1046622" spans="1:9">
      <c r="A1046622"/>
      <c r="B1046622"/>
      <c r="C1046622"/>
      <c r="H1046622"/>
      <c r="I1046622"/>
    </row>
    <row r="1046623" spans="1:9">
      <c r="A1046623"/>
      <c r="B1046623"/>
      <c r="C1046623"/>
      <c r="H1046623"/>
      <c r="I1046623"/>
    </row>
    <row r="1046624" spans="1:9">
      <c r="A1046624"/>
      <c r="B1046624"/>
      <c r="C1046624"/>
      <c r="H1046624"/>
      <c r="I1046624"/>
    </row>
    <row r="1046625" spans="1:9">
      <c r="A1046625"/>
      <c r="B1046625"/>
      <c r="C1046625"/>
      <c r="H1046625"/>
      <c r="I1046625"/>
    </row>
    <row r="1046626" spans="1:9">
      <c r="A1046626"/>
      <c r="B1046626"/>
      <c r="C1046626"/>
      <c r="H1046626"/>
      <c r="I1046626"/>
    </row>
    <row r="1046627" spans="1:9">
      <c r="A1046627"/>
      <c r="B1046627"/>
      <c r="C1046627"/>
      <c r="H1046627"/>
      <c r="I1046627"/>
    </row>
    <row r="1046628" spans="1:9">
      <c r="A1046628"/>
      <c r="B1046628"/>
      <c r="C1046628"/>
      <c r="H1046628"/>
      <c r="I1046628"/>
    </row>
    <row r="1046629" spans="1:9">
      <c r="A1046629"/>
      <c r="B1046629"/>
      <c r="C1046629"/>
      <c r="H1046629"/>
      <c r="I1046629"/>
    </row>
    <row r="1046630" spans="1:9">
      <c r="A1046630"/>
      <c r="B1046630"/>
      <c r="C1046630"/>
      <c r="H1046630"/>
      <c r="I1046630"/>
    </row>
    <row r="1046631" spans="1:9">
      <c r="A1046631"/>
      <c r="B1046631"/>
      <c r="C1046631"/>
      <c r="H1046631"/>
      <c r="I1046631"/>
    </row>
    <row r="1046632" spans="1:9">
      <c r="A1046632"/>
      <c r="B1046632"/>
      <c r="C1046632"/>
      <c r="H1046632"/>
      <c r="I1046632"/>
    </row>
    <row r="1046633" spans="1:9">
      <c r="A1046633"/>
      <c r="B1046633"/>
      <c r="C1046633"/>
      <c r="H1046633"/>
      <c r="I1046633"/>
    </row>
    <row r="1046634" spans="1:9">
      <c r="A1046634"/>
      <c r="B1046634"/>
      <c r="C1046634"/>
      <c r="H1046634"/>
      <c r="I1046634"/>
    </row>
    <row r="1046635" spans="1:9">
      <c r="A1046635"/>
      <c r="B1046635"/>
      <c r="C1046635"/>
      <c r="H1046635"/>
      <c r="I1046635"/>
    </row>
    <row r="1046636" spans="1:9">
      <c r="A1046636"/>
      <c r="B1046636"/>
      <c r="C1046636"/>
      <c r="H1046636"/>
      <c r="I1046636"/>
    </row>
    <row r="1046637" spans="1:9">
      <c r="A1046637"/>
      <c r="B1046637"/>
      <c r="C1046637"/>
      <c r="H1046637"/>
      <c r="I1046637"/>
    </row>
    <row r="1046638" spans="1:9">
      <c r="A1046638"/>
      <c r="B1046638"/>
      <c r="C1046638"/>
      <c r="H1046638"/>
      <c r="I1046638"/>
    </row>
    <row r="1046639" spans="1:9">
      <c r="A1046639"/>
      <c r="B1046639"/>
      <c r="C1046639"/>
      <c r="H1046639"/>
      <c r="I1046639"/>
    </row>
    <row r="1046640" spans="1:9">
      <c r="A1046640"/>
      <c r="B1046640"/>
      <c r="C1046640"/>
      <c r="H1046640"/>
      <c r="I1046640"/>
    </row>
    <row r="1046641" spans="1:9">
      <c r="A1046641"/>
      <c r="B1046641"/>
      <c r="C1046641"/>
      <c r="H1046641"/>
      <c r="I1046641"/>
    </row>
    <row r="1046642" spans="1:9">
      <c r="A1046642"/>
      <c r="B1046642"/>
      <c r="C1046642"/>
      <c r="H1046642"/>
      <c r="I1046642"/>
    </row>
    <row r="1046643" spans="1:9">
      <c r="A1046643"/>
      <c r="B1046643"/>
      <c r="C1046643"/>
      <c r="H1046643"/>
      <c r="I1046643"/>
    </row>
    <row r="1046644" spans="1:9">
      <c r="A1046644"/>
      <c r="B1046644"/>
      <c r="C1046644"/>
      <c r="H1046644"/>
      <c r="I1046644"/>
    </row>
    <row r="1046645" spans="1:9">
      <c r="A1046645"/>
      <c r="B1046645"/>
      <c r="C1046645"/>
      <c r="H1046645"/>
      <c r="I1046645"/>
    </row>
    <row r="1046646" spans="1:9">
      <c r="A1046646"/>
      <c r="B1046646"/>
      <c r="C1046646"/>
      <c r="H1046646"/>
      <c r="I1046646"/>
    </row>
    <row r="1046647" spans="1:9">
      <c r="A1046647"/>
      <c r="B1046647"/>
      <c r="C1046647"/>
      <c r="H1046647"/>
      <c r="I1046647"/>
    </row>
    <row r="1046648" spans="1:9">
      <c r="A1046648"/>
      <c r="B1046648"/>
      <c r="C1046648"/>
      <c r="H1046648"/>
      <c r="I1046648"/>
    </row>
    <row r="1046649" spans="1:9">
      <c r="A1046649"/>
      <c r="B1046649"/>
      <c r="C1046649"/>
      <c r="H1046649"/>
      <c r="I1046649"/>
    </row>
    <row r="1046650" spans="1:9">
      <c r="A1046650"/>
      <c r="B1046650"/>
      <c r="C1046650"/>
      <c r="H1046650"/>
      <c r="I1046650"/>
    </row>
    <row r="1046651" spans="1:9">
      <c r="A1046651"/>
      <c r="B1046651"/>
      <c r="C1046651"/>
      <c r="H1046651"/>
      <c r="I1046651"/>
    </row>
    <row r="1046652" spans="1:9">
      <c r="A1046652"/>
      <c r="B1046652"/>
      <c r="C1046652"/>
      <c r="H1046652"/>
      <c r="I1046652"/>
    </row>
    <row r="1046653" spans="1:9">
      <c r="A1046653"/>
      <c r="B1046653"/>
      <c r="C1046653"/>
      <c r="H1046653"/>
      <c r="I1046653"/>
    </row>
    <row r="1046654" spans="1:9">
      <c r="A1046654"/>
      <c r="B1046654"/>
      <c r="C1046654"/>
      <c r="H1046654"/>
      <c r="I1046654"/>
    </row>
    <row r="1046655" spans="1:9">
      <c r="A1046655"/>
      <c r="B1046655"/>
      <c r="C1046655"/>
      <c r="H1046655"/>
      <c r="I1046655"/>
    </row>
    <row r="1046656" spans="1:9">
      <c r="A1046656"/>
      <c r="B1046656"/>
      <c r="C1046656"/>
      <c r="H1046656"/>
      <c r="I1046656"/>
    </row>
    <row r="1046657" spans="1:9">
      <c r="A1046657"/>
      <c r="B1046657"/>
      <c r="C1046657"/>
      <c r="H1046657"/>
      <c r="I1046657"/>
    </row>
    <row r="1046658" spans="1:9">
      <c r="A1046658"/>
      <c r="B1046658"/>
      <c r="C1046658"/>
      <c r="H1046658"/>
      <c r="I1046658"/>
    </row>
    <row r="1046659" spans="1:9">
      <c r="A1046659"/>
      <c r="B1046659"/>
      <c r="C1046659"/>
      <c r="H1046659"/>
      <c r="I1046659"/>
    </row>
    <row r="1046660" spans="1:9">
      <c r="A1046660"/>
      <c r="B1046660"/>
      <c r="C1046660"/>
      <c r="H1046660"/>
      <c r="I1046660"/>
    </row>
    <row r="1046661" spans="1:9">
      <c r="A1046661"/>
      <c r="B1046661"/>
      <c r="C1046661"/>
      <c r="H1046661"/>
      <c r="I1046661"/>
    </row>
    <row r="1046662" spans="1:9">
      <c r="A1046662"/>
      <c r="B1046662"/>
      <c r="C1046662"/>
      <c r="H1046662"/>
      <c r="I1046662"/>
    </row>
    <row r="1046663" spans="1:9">
      <c r="A1046663"/>
      <c r="B1046663"/>
      <c r="C1046663"/>
      <c r="H1046663"/>
      <c r="I1046663"/>
    </row>
    <row r="1046664" spans="1:9">
      <c r="A1046664"/>
      <c r="B1046664"/>
      <c r="C1046664"/>
      <c r="H1046664"/>
      <c r="I1046664"/>
    </row>
    <row r="1046665" spans="1:9">
      <c r="A1046665"/>
      <c r="B1046665"/>
      <c r="C1046665"/>
      <c r="H1046665"/>
      <c r="I1046665"/>
    </row>
    <row r="1046666" spans="1:9">
      <c r="A1046666"/>
      <c r="B1046666"/>
      <c r="C1046666"/>
      <c r="H1046666"/>
      <c r="I1046666"/>
    </row>
    <row r="1046667" spans="1:9">
      <c r="A1046667"/>
      <c r="B1046667"/>
      <c r="C1046667"/>
      <c r="H1046667"/>
      <c r="I1046667"/>
    </row>
    <row r="1046668" spans="1:9">
      <c r="A1046668"/>
      <c r="B1046668"/>
      <c r="C1046668"/>
      <c r="H1046668"/>
      <c r="I1046668"/>
    </row>
    <row r="1046669" spans="1:9">
      <c r="A1046669"/>
      <c r="B1046669"/>
      <c r="C1046669"/>
      <c r="H1046669"/>
      <c r="I1046669"/>
    </row>
    <row r="1046670" spans="1:9">
      <c r="A1046670"/>
      <c r="B1046670"/>
      <c r="C1046670"/>
      <c r="H1046670"/>
      <c r="I1046670"/>
    </row>
    <row r="1046671" spans="1:9">
      <c r="A1046671"/>
      <c r="B1046671"/>
      <c r="C1046671"/>
      <c r="H1046671"/>
      <c r="I1046671"/>
    </row>
    <row r="1046672" spans="1:9">
      <c r="A1046672"/>
      <c r="B1046672"/>
      <c r="C1046672"/>
      <c r="H1046672"/>
      <c r="I1046672"/>
    </row>
    <row r="1046673" spans="1:9">
      <c r="A1046673"/>
      <c r="B1046673"/>
      <c r="C1046673"/>
      <c r="H1046673"/>
      <c r="I1046673"/>
    </row>
    <row r="1046674" spans="1:9">
      <c r="A1046674"/>
      <c r="B1046674"/>
      <c r="C1046674"/>
      <c r="H1046674"/>
      <c r="I1046674"/>
    </row>
    <row r="1046675" spans="1:9">
      <c r="A1046675"/>
      <c r="B1046675"/>
      <c r="C1046675"/>
      <c r="H1046675"/>
      <c r="I1046675"/>
    </row>
    <row r="1046676" spans="1:9">
      <c r="A1046676"/>
      <c r="B1046676"/>
      <c r="C1046676"/>
      <c r="H1046676"/>
      <c r="I1046676"/>
    </row>
    <row r="1046677" spans="1:9">
      <c r="A1046677"/>
      <c r="B1046677"/>
      <c r="C1046677"/>
      <c r="H1046677"/>
      <c r="I1046677"/>
    </row>
    <row r="1046678" spans="1:9">
      <c r="A1046678"/>
      <c r="B1046678"/>
      <c r="C1046678"/>
      <c r="H1046678"/>
      <c r="I1046678"/>
    </row>
    <row r="1046679" spans="1:9">
      <c r="A1046679"/>
      <c r="B1046679"/>
      <c r="C1046679"/>
      <c r="H1046679"/>
      <c r="I1046679"/>
    </row>
    <row r="1046680" spans="1:9">
      <c r="A1046680"/>
      <c r="B1046680"/>
      <c r="C1046680"/>
      <c r="H1046680"/>
      <c r="I1046680"/>
    </row>
    <row r="1046681" spans="1:9">
      <c r="A1046681"/>
      <c r="B1046681"/>
      <c r="C1046681"/>
      <c r="H1046681"/>
      <c r="I1046681"/>
    </row>
    <row r="1046682" spans="1:9">
      <c r="A1046682"/>
      <c r="B1046682"/>
      <c r="C1046682"/>
      <c r="H1046682"/>
      <c r="I1046682"/>
    </row>
    <row r="1046683" spans="1:9">
      <c r="A1046683"/>
      <c r="B1046683"/>
      <c r="C1046683"/>
      <c r="H1046683"/>
      <c r="I1046683"/>
    </row>
    <row r="1046684" spans="1:9">
      <c r="A1046684"/>
      <c r="B1046684"/>
      <c r="C1046684"/>
      <c r="H1046684"/>
      <c r="I1046684"/>
    </row>
    <row r="1046685" spans="1:9">
      <c r="A1046685"/>
      <c r="B1046685"/>
      <c r="C1046685"/>
      <c r="H1046685"/>
      <c r="I1046685"/>
    </row>
    <row r="1046686" spans="1:9">
      <c r="A1046686"/>
      <c r="B1046686"/>
      <c r="C1046686"/>
      <c r="H1046686"/>
      <c r="I1046686"/>
    </row>
    <row r="1046687" spans="1:9">
      <c r="A1046687"/>
      <c r="B1046687"/>
      <c r="C1046687"/>
      <c r="H1046687"/>
      <c r="I1046687"/>
    </row>
    <row r="1046688" spans="1:9">
      <c r="A1046688"/>
      <c r="B1046688"/>
      <c r="C1046688"/>
      <c r="H1046688"/>
      <c r="I1046688"/>
    </row>
    <row r="1046689" spans="1:9">
      <c r="A1046689"/>
      <c r="B1046689"/>
      <c r="C1046689"/>
      <c r="H1046689"/>
      <c r="I1046689"/>
    </row>
    <row r="1046690" spans="1:9">
      <c r="A1046690"/>
      <c r="B1046690"/>
      <c r="C1046690"/>
      <c r="H1046690"/>
      <c r="I1046690"/>
    </row>
    <row r="1046691" spans="1:9">
      <c r="A1046691"/>
      <c r="B1046691"/>
      <c r="C1046691"/>
      <c r="H1046691"/>
      <c r="I1046691"/>
    </row>
    <row r="1046692" spans="1:9">
      <c r="A1046692"/>
      <c r="B1046692"/>
      <c r="C1046692"/>
      <c r="H1046692"/>
      <c r="I1046692"/>
    </row>
    <row r="1046693" spans="1:9">
      <c r="A1046693"/>
      <c r="B1046693"/>
      <c r="C1046693"/>
      <c r="H1046693"/>
      <c r="I1046693"/>
    </row>
    <row r="1046694" spans="1:9">
      <c r="A1046694"/>
      <c r="B1046694"/>
      <c r="C1046694"/>
      <c r="H1046694"/>
      <c r="I1046694"/>
    </row>
    <row r="1046695" spans="1:9">
      <c r="A1046695"/>
      <c r="B1046695"/>
      <c r="C1046695"/>
      <c r="H1046695"/>
      <c r="I1046695"/>
    </row>
    <row r="1046696" spans="1:9">
      <c r="A1046696"/>
      <c r="B1046696"/>
      <c r="C1046696"/>
      <c r="H1046696"/>
      <c r="I1046696"/>
    </row>
    <row r="1046697" spans="1:9">
      <c r="A1046697"/>
      <c r="B1046697"/>
      <c r="C1046697"/>
      <c r="H1046697"/>
      <c r="I1046697"/>
    </row>
    <row r="1046698" spans="1:9">
      <c r="A1046698"/>
      <c r="B1046698"/>
      <c r="C1046698"/>
      <c r="H1046698"/>
      <c r="I1046698"/>
    </row>
    <row r="1046699" spans="1:9">
      <c r="A1046699"/>
      <c r="B1046699"/>
      <c r="C1046699"/>
      <c r="H1046699"/>
      <c r="I1046699"/>
    </row>
    <row r="1046700" spans="1:9">
      <c r="A1046700"/>
      <c r="B1046700"/>
      <c r="C1046700"/>
      <c r="H1046700"/>
      <c r="I1046700"/>
    </row>
    <row r="1046701" spans="1:9">
      <c r="A1046701"/>
      <c r="B1046701"/>
      <c r="C1046701"/>
      <c r="H1046701"/>
      <c r="I1046701"/>
    </row>
    <row r="1046702" spans="1:9">
      <c r="A1046702"/>
      <c r="B1046702"/>
      <c r="C1046702"/>
      <c r="H1046702"/>
      <c r="I1046702"/>
    </row>
    <row r="1046703" spans="1:9">
      <c r="A1046703"/>
      <c r="B1046703"/>
      <c r="C1046703"/>
      <c r="H1046703"/>
      <c r="I1046703"/>
    </row>
    <row r="1046704" spans="1:9">
      <c r="A1046704"/>
      <c r="B1046704"/>
      <c r="C1046704"/>
      <c r="H1046704"/>
      <c r="I1046704"/>
    </row>
    <row r="1046705" spans="1:9">
      <c r="A1046705"/>
      <c r="B1046705"/>
      <c r="C1046705"/>
      <c r="H1046705"/>
      <c r="I1046705"/>
    </row>
    <row r="1046706" spans="1:9">
      <c r="A1046706"/>
      <c r="B1046706"/>
      <c r="C1046706"/>
      <c r="H1046706"/>
      <c r="I1046706"/>
    </row>
    <row r="1046707" spans="1:9">
      <c r="A1046707"/>
      <c r="B1046707"/>
      <c r="C1046707"/>
      <c r="H1046707"/>
      <c r="I1046707"/>
    </row>
    <row r="1046708" spans="1:9">
      <c r="A1046708"/>
      <c r="B1046708"/>
      <c r="C1046708"/>
      <c r="H1046708"/>
      <c r="I1046708"/>
    </row>
    <row r="1046709" spans="1:9">
      <c r="A1046709"/>
      <c r="B1046709"/>
      <c r="C1046709"/>
      <c r="H1046709"/>
      <c r="I1046709"/>
    </row>
    <row r="1046710" spans="1:9">
      <c r="A1046710"/>
      <c r="B1046710"/>
      <c r="C1046710"/>
      <c r="H1046710"/>
      <c r="I1046710"/>
    </row>
    <row r="1046711" spans="1:9">
      <c r="A1046711"/>
      <c r="B1046711"/>
      <c r="C1046711"/>
      <c r="H1046711"/>
      <c r="I1046711"/>
    </row>
    <row r="1046712" spans="1:9">
      <c r="A1046712"/>
      <c r="B1046712"/>
      <c r="C1046712"/>
      <c r="H1046712"/>
      <c r="I1046712"/>
    </row>
    <row r="1046713" spans="1:9">
      <c r="A1046713"/>
      <c r="B1046713"/>
      <c r="C1046713"/>
      <c r="H1046713"/>
      <c r="I1046713"/>
    </row>
    <row r="1046714" spans="1:9">
      <c r="A1046714"/>
      <c r="B1046714"/>
      <c r="C1046714"/>
      <c r="H1046714"/>
      <c r="I1046714"/>
    </row>
    <row r="1046715" spans="1:9">
      <c r="A1046715"/>
      <c r="B1046715"/>
      <c r="C1046715"/>
      <c r="H1046715"/>
      <c r="I1046715"/>
    </row>
    <row r="1046716" spans="1:9">
      <c r="A1046716"/>
      <c r="B1046716"/>
      <c r="C1046716"/>
      <c r="H1046716"/>
      <c r="I1046716"/>
    </row>
    <row r="1046717" spans="1:9">
      <c r="A1046717"/>
      <c r="B1046717"/>
      <c r="C1046717"/>
      <c r="H1046717"/>
      <c r="I1046717"/>
    </row>
    <row r="1046718" spans="1:9">
      <c r="A1046718"/>
      <c r="B1046718"/>
      <c r="C1046718"/>
      <c r="H1046718"/>
      <c r="I1046718"/>
    </row>
    <row r="1046719" spans="1:9">
      <c r="A1046719"/>
      <c r="B1046719"/>
      <c r="C1046719"/>
      <c r="H1046719"/>
      <c r="I1046719"/>
    </row>
    <row r="1046720" spans="1:9">
      <c r="A1046720"/>
      <c r="B1046720"/>
      <c r="C1046720"/>
      <c r="H1046720"/>
      <c r="I1046720"/>
    </row>
    <row r="1046721" spans="1:9">
      <c r="A1046721"/>
      <c r="B1046721"/>
      <c r="C1046721"/>
      <c r="H1046721"/>
      <c r="I1046721"/>
    </row>
    <row r="1046722" spans="1:9">
      <c r="A1046722"/>
      <c r="B1046722"/>
      <c r="C1046722"/>
      <c r="H1046722"/>
      <c r="I1046722"/>
    </row>
    <row r="1046723" spans="1:9">
      <c r="A1046723"/>
      <c r="B1046723"/>
      <c r="C1046723"/>
      <c r="H1046723"/>
      <c r="I1046723"/>
    </row>
    <row r="1046724" spans="1:9">
      <c r="A1046724"/>
      <c r="B1046724"/>
      <c r="C1046724"/>
      <c r="H1046724"/>
      <c r="I1046724"/>
    </row>
    <row r="1046725" spans="1:9">
      <c r="A1046725"/>
      <c r="B1046725"/>
      <c r="C1046725"/>
      <c r="H1046725"/>
      <c r="I1046725"/>
    </row>
    <row r="1046726" spans="1:9">
      <c r="A1046726"/>
      <c r="B1046726"/>
      <c r="C1046726"/>
      <c r="H1046726"/>
      <c r="I1046726"/>
    </row>
    <row r="1046727" spans="1:9">
      <c r="A1046727"/>
      <c r="B1046727"/>
      <c r="C1046727"/>
      <c r="H1046727"/>
      <c r="I1046727"/>
    </row>
    <row r="1046728" spans="1:9">
      <c r="A1046728"/>
      <c r="B1046728"/>
      <c r="C1046728"/>
      <c r="H1046728"/>
      <c r="I1046728"/>
    </row>
    <row r="1046729" spans="1:9">
      <c r="A1046729"/>
      <c r="B1046729"/>
      <c r="C1046729"/>
      <c r="H1046729"/>
      <c r="I1046729"/>
    </row>
    <row r="1046730" spans="1:9">
      <c r="A1046730"/>
      <c r="B1046730"/>
      <c r="C1046730"/>
      <c r="H1046730"/>
      <c r="I1046730"/>
    </row>
    <row r="1046731" spans="1:9">
      <c r="A1046731"/>
      <c r="B1046731"/>
      <c r="C1046731"/>
      <c r="H1046731"/>
      <c r="I1046731"/>
    </row>
    <row r="1046732" spans="1:9">
      <c r="A1046732"/>
      <c r="B1046732"/>
      <c r="C1046732"/>
      <c r="H1046732"/>
      <c r="I1046732"/>
    </row>
    <row r="1046733" spans="1:9">
      <c r="A1046733"/>
      <c r="B1046733"/>
      <c r="C1046733"/>
      <c r="H1046733"/>
      <c r="I1046733"/>
    </row>
    <row r="1046734" spans="1:9">
      <c r="A1046734"/>
      <c r="B1046734"/>
      <c r="C1046734"/>
      <c r="H1046734"/>
      <c r="I1046734"/>
    </row>
    <row r="1046735" spans="1:9">
      <c r="A1046735"/>
      <c r="B1046735"/>
      <c r="C1046735"/>
      <c r="H1046735"/>
      <c r="I1046735"/>
    </row>
    <row r="1046736" spans="1:9">
      <c r="A1046736"/>
      <c r="B1046736"/>
      <c r="C1046736"/>
      <c r="H1046736"/>
      <c r="I1046736"/>
    </row>
    <row r="1046737" spans="1:9">
      <c r="A1046737"/>
      <c r="B1046737"/>
      <c r="C1046737"/>
      <c r="H1046737"/>
      <c r="I1046737"/>
    </row>
    <row r="1046738" spans="1:9">
      <c r="A1046738"/>
      <c r="B1046738"/>
      <c r="C1046738"/>
      <c r="H1046738"/>
      <c r="I1046738"/>
    </row>
    <row r="1046739" spans="1:9">
      <c r="A1046739"/>
      <c r="B1046739"/>
      <c r="C1046739"/>
      <c r="H1046739"/>
      <c r="I1046739"/>
    </row>
    <row r="1046740" spans="1:9">
      <c r="A1046740"/>
      <c r="B1046740"/>
      <c r="C1046740"/>
      <c r="H1046740"/>
      <c r="I1046740"/>
    </row>
    <row r="1046741" spans="1:9">
      <c r="A1046741"/>
      <c r="B1046741"/>
      <c r="C1046741"/>
      <c r="H1046741"/>
      <c r="I1046741"/>
    </row>
    <row r="1046742" spans="1:9">
      <c r="A1046742"/>
      <c r="B1046742"/>
      <c r="C1046742"/>
      <c r="H1046742"/>
      <c r="I1046742"/>
    </row>
    <row r="1046743" spans="1:9">
      <c r="A1046743"/>
      <c r="B1046743"/>
      <c r="C1046743"/>
      <c r="H1046743"/>
      <c r="I1046743"/>
    </row>
    <row r="1046744" spans="1:9">
      <c r="A1046744"/>
      <c r="B1046744"/>
      <c r="C1046744"/>
      <c r="H1046744"/>
      <c r="I1046744"/>
    </row>
    <row r="1046745" spans="1:9">
      <c r="A1046745"/>
      <c r="B1046745"/>
      <c r="C1046745"/>
      <c r="H1046745"/>
      <c r="I1046745"/>
    </row>
    <row r="1046746" spans="1:9">
      <c r="A1046746"/>
      <c r="B1046746"/>
      <c r="C1046746"/>
      <c r="H1046746"/>
      <c r="I1046746"/>
    </row>
    <row r="1046747" spans="1:9">
      <c r="A1046747"/>
      <c r="B1046747"/>
      <c r="C1046747"/>
      <c r="H1046747"/>
      <c r="I1046747"/>
    </row>
    <row r="1046748" spans="1:9">
      <c r="A1046748"/>
      <c r="B1046748"/>
      <c r="C1046748"/>
      <c r="H1046748"/>
      <c r="I1046748"/>
    </row>
    <row r="1046749" spans="1:9">
      <c r="A1046749"/>
      <c r="B1046749"/>
      <c r="C1046749"/>
      <c r="H1046749"/>
      <c r="I1046749"/>
    </row>
    <row r="1046750" spans="1:9">
      <c r="A1046750"/>
      <c r="B1046750"/>
      <c r="C1046750"/>
      <c r="H1046750"/>
      <c r="I1046750"/>
    </row>
    <row r="1046751" spans="1:9">
      <c r="A1046751"/>
      <c r="B1046751"/>
      <c r="C1046751"/>
      <c r="H1046751"/>
      <c r="I1046751"/>
    </row>
    <row r="1046752" spans="1:9">
      <c r="A1046752"/>
      <c r="B1046752"/>
      <c r="C1046752"/>
      <c r="H1046752"/>
      <c r="I1046752"/>
    </row>
    <row r="1046753" spans="1:9">
      <c r="A1046753"/>
      <c r="B1046753"/>
      <c r="C1046753"/>
      <c r="H1046753"/>
      <c r="I1046753"/>
    </row>
    <row r="1046754" spans="1:9">
      <c r="A1046754"/>
      <c r="B1046754"/>
      <c r="C1046754"/>
      <c r="H1046754"/>
      <c r="I1046754"/>
    </row>
    <row r="1046755" spans="1:9">
      <c r="A1046755"/>
      <c r="B1046755"/>
      <c r="C1046755"/>
      <c r="H1046755"/>
      <c r="I1046755"/>
    </row>
    <row r="1046756" spans="1:9">
      <c r="A1046756"/>
      <c r="B1046756"/>
      <c r="C1046756"/>
      <c r="H1046756"/>
      <c r="I1046756"/>
    </row>
    <row r="1046757" spans="1:9">
      <c r="A1046757"/>
      <c r="B1046757"/>
      <c r="C1046757"/>
      <c r="H1046757"/>
      <c r="I1046757"/>
    </row>
    <row r="1046758" spans="1:9">
      <c r="A1046758"/>
      <c r="B1046758"/>
      <c r="C1046758"/>
      <c r="H1046758"/>
      <c r="I1046758"/>
    </row>
    <row r="1046759" spans="1:9">
      <c r="A1046759"/>
      <c r="B1046759"/>
      <c r="C1046759"/>
      <c r="H1046759"/>
      <c r="I1046759"/>
    </row>
    <row r="1046760" spans="1:9">
      <c r="A1046760"/>
      <c r="B1046760"/>
      <c r="C1046760"/>
      <c r="H1046760"/>
      <c r="I1046760"/>
    </row>
    <row r="1046761" spans="1:9">
      <c r="A1046761"/>
      <c r="B1046761"/>
      <c r="C1046761"/>
      <c r="H1046761"/>
      <c r="I1046761"/>
    </row>
    <row r="1046762" spans="1:9">
      <c r="A1046762"/>
      <c r="B1046762"/>
      <c r="C1046762"/>
      <c r="H1046762"/>
      <c r="I1046762"/>
    </row>
    <row r="1046763" spans="1:9">
      <c r="A1046763"/>
      <c r="B1046763"/>
      <c r="C1046763"/>
      <c r="H1046763"/>
      <c r="I1046763"/>
    </row>
    <row r="1046764" spans="1:9">
      <c r="A1046764"/>
      <c r="B1046764"/>
      <c r="C1046764"/>
      <c r="H1046764"/>
      <c r="I1046764"/>
    </row>
    <row r="1046765" spans="1:9">
      <c r="A1046765"/>
      <c r="B1046765"/>
      <c r="C1046765"/>
      <c r="H1046765"/>
      <c r="I1046765"/>
    </row>
    <row r="1046766" spans="1:9">
      <c r="A1046766"/>
      <c r="B1046766"/>
      <c r="C1046766"/>
      <c r="H1046766"/>
      <c r="I1046766"/>
    </row>
    <row r="1046767" spans="1:9">
      <c r="A1046767"/>
      <c r="B1046767"/>
      <c r="C1046767"/>
      <c r="H1046767"/>
      <c r="I1046767"/>
    </row>
    <row r="1046768" spans="1:9">
      <c r="A1046768"/>
      <c r="B1046768"/>
      <c r="C1046768"/>
      <c r="H1046768"/>
      <c r="I1046768"/>
    </row>
    <row r="1046769" spans="1:9">
      <c r="A1046769"/>
      <c r="B1046769"/>
      <c r="C1046769"/>
      <c r="H1046769"/>
      <c r="I1046769"/>
    </row>
    <row r="1046770" spans="1:9">
      <c r="A1046770"/>
      <c r="B1046770"/>
      <c r="C1046770"/>
      <c r="H1046770"/>
      <c r="I1046770"/>
    </row>
    <row r="1046771" spans="1:9">
      <c r="A1046771"/>
      <c r="B1046771"/>
      <c r="C1046771"/>
      <c r="H1046771"/>
      <c r="I1046771"/>
    </row>
    <row r="1046772" spans="1:9">
      <c r="A1046772"/>
      <c r="B1046772"/>
      <c r="C1046772"/>
      <c r="H1046772"/>
      <c r="I1046772"/>
    </row>
    <row r="1046773" spans="1:9">
      <c r="A1046773"/>
      <c r="B1046773"/>
      <c r="C1046773"/>
      <c r="H1046773"/>
      <c r="I1046773"/>
    </row>
    <row r="1046774" spans="1:9">
      <c r="A1046774"/>
      <c r="B1046774"/>
      <c r="C1046774"/>
      <c r="H1046774"/>
      <c r="I1046774"/>
    </row>
    <row r="1046775" spans="1:9">
      <c r="A1046775"/>
      <c r="B1046775"/>
      <c r="C1046775"/>
      <c r="H1046775"/>
      <c r="I1046775"/>
    </row>
    <row r="1046776" spans="1:9">
      <c r="A1046776"/>
      <c r="B1046776"/>
      <c r="C1046776"/>
      <c r="H1046776"/>
      <c r="I1046776"/>
    </row>
    <row r="1046777" spans="1:9">
      <c r="A1046777"/>
      <c r="B1046777"/>
      <c r="C1046777"/>
      <c r="H1046777"/>
      <c r="I1046777"/>
    </row>
    <row r="1046778" spans="1:9">
      <c r="A1046778"/>
      <c r="B1046778"/>
      <c r="C1046778"/>
      <c r="H1046778"/>
      <c r="I1046778"/>
    </row>
    <row r="1046779" spans="1:9">
      <c r="A1046779"/>
      <c r="B1046779"/>
      <c r="C1046779"/>
      <c r="H1046779"/>
      <c r="I1046779"/>
    </row>
    <row r="1046780" spans="1:9">
      <c r="A1046780"/>
      <c r="B1046780"/>
      <c r="C1046780"/>
      <c r="H1046780"/>
      <c r="I1046780"/>
    </row>
    <row r="1046781" spans="1:9">
      <c r="A1046781"/>
      <c r="B1046781"/>
      <c r="C1046781"/>
      <c r="H1046781"/>
      <c r="I1046781"/>
    </row>
    <row r="1046782" spans="1:9">
      <c r="A1046782"/>
      <c r="B1046782"/>
      <c r="C1046782"/>
      <c r="H1046782"/>
      <c r="I1046782"/>
    </row>
    <row r="1046783" spans="1:9">
      <c r="A1046783"/>
      <c r="B1046783"/>
      <c r="C1046783"/>
      <c r="H1046783"/>
      <c r="I1046783"/>
    </row>
    <row r="1046784" spans="1:9">
      <c r="A1046784"/>
      <c r="B1046784"/>
      <c r="C1046784"/>
      <c r="H1046784"/>
      <c r="I1046784"/>
    </row>
    <row r="1046785" spans="1:9">
      <c r="A1046785"/>
      <c r="B1046785"/>
      <c r="C1046785"/>
      <c r="H1046785"/>
      <c r="I1046785"/>
    </row>
    <row r="1046786" spans="1:9">
      <c r="A1046786"/>
      <c r="B1046786"/>
      <c r="C1046786"/>
      <c r="H1046786"/>
      <c r="I1046786"/>
    </row>
    <row r="1046787" spans="1:9">
      <c r="A1046787"/>
      <c r="B1046787"/>
      <c r="C1046787"/>
      <c r="H1046787"/>
      <c r="I1046787"/>
    </row>
    <row r="1046788" spans="1:9">
      <c r="A1046788"/>
      <c r="B1046788"/>
      <c r="C1046788"/>
      <c r="H1046788"/>
      <c r="I1046788"/>
    </row>
    <row r="1046789" spans="1:9">
      <c r="A1046789"/>
      <c r="B1046789"/>
      <c r="C1046789"/>
      <c r="H1046789"/>
      <c r="I1046789"/>
    </row>
    <row r="1046790" spans="1:9">
      <c r="A1046790"/>
      <c r="B1046790"/>
      <c r="C1046790"/>
      <c r="H1046790"/>
      <c r="I1046790"/>
    </row>
    <row r="1046791" spans="1:9">
      <c r="A1046791"/>
      <c r="B1046791"/>
      <c r="C1046791"/>
      <c r="H1046791"/>
      <c r="I1046791"/>
    </row>
    <row r="1046792" spans="1:9">
      <c r="A1046792"/>
      <c r="B1046792"/>
      <c r="C1046792"/>
      <c r="H1046792"/>
      <c r="I1046792"/>
    </row>
    <row r="1046793" spans="1:9">
      <c r="A1046793"/>
      <c r="B1046793"/>
      <c r="C1046793"/>
      <c r="H1046793"/>
      <c r="I1046793"/>
    </row>
    <row r="1046794" spans="1:9">
      <c r="A1046794"/>
      <c r="B1046794"/>
      <c r="C1046794"/>
      <c r="H1046794"/>
      <c r="I1046794"/>
    </row>
    <row r="1046795" spans="1:9">
      <c r="A1046795"/>
      <c r="B1046795"/>
      <c r="C1046795"/>
      <c r="H1046795"/>
      <c r="I1046795"/>
    </row>
    <row r="1046796" spans="1:9">
      <c r="A1046796"/>
      <c r="B1046796"/>
      <c r="C1046796"/>
      <c r="H1046796"/>
      <c r="I1046796"/>
    </row>
    <row r="1046797" spans="1:9">
      <c r="A1046797"/>
      <c r="B1046797"/>
      <c r="C1046797"/>
      <c r="H1046797"/>
      <c r="I1046797"/>
    </row>
    <row r="1046798" spans="1:9">
      <c r="A1046798"/>
      <c r="B1046798"/>
      <c r="C1046798"/>
      <c r="H1046798"/>
      <c r="I1046798"/>
    </row>
    <row r="1046799" spans="1:9">
      <c r="A1046799"/>
      <c r="B1046799"/>
      <c r="C1046799"/>
      <c r="H1046799"/>
      <c r="I1046799"/>
    </row>
    <row r="1046800" spans="1:9">
      <c r="A1046800"/>
      <c r="B1046800"/>
      <c r="C1046800"/>
      <c r="H1046800"/>
      <c r="I1046800"/>
    </row>
    <row r="1046801" spans="1:9">
      <c r="A1046801"/>
      <c r="B1046801"/>
      <c r="C1046801"/>
      <c r="H1046801"/>
      <c r="I1046801"/>
    </row>
    <row r="1046802" spans="1:9">
      <c r="A1046802"/>
      <c r="B1046802"/>
      <c r="C1046802"/>
      <c r="H1046802"/>
      <c r="I1046802"/>
    </row>
    <row r="1046803" spans="1:9">
      <c r="A1046803"/>
      <c r="B1046803"/>
      <c r="C1046803"/>
      <c r="H1046803"/>
      <c r="I1046803"/>
    </row>
    <row r="1046804" spans="1:9">
      <c r="A1046804"/>
      <c r="B1046804"/>
      <c r="C1046804"/>
      <c r="H1046804"/>
      <c r="I1046804"/>
    </row>
    <row r="1046805" spans="1:9">
      <c r="A1046805"/>
      <c r="B1046805"/>
      <c r="C1046805"/>
      <c r="H1046805"/>
      <c r="I1046805"/>
    </row>
    <row r="1046806" spans="1:9">
      <c r="A1046806"/>
      <c r="B1046806"/>
      <c r="C1046806"/>
      <c r="H1046806"/>
      <c r="I1046806"/>
    </row>
    <row r="1046807" spans="1:9">
      <c r="A1046807"/>
      <c r="B1046807"/>
      <c r="C1046807"/>
      <c r="H1046807"/>
      <c r="I1046807"/>
    </row>
    <row r="1046808" spans="1:9">
      <c r="A1046808"/>
      <c r="B1046808"/>
      <c r="C1046808"/>
      <c r="H1046808"/>
      <c r="I1046808"/>
    </row>
    <row r="1046809" spans="1:9">
      <c r="A1046809"/>
      <c r="B1046809"/>
      <c r="C1046809"/>
      <c r="H1046809"/>
      <c r="I1046809"/>
    </row>
    <row r="1046810" spans="1:9">
      <c r="A1046810"/>
      <c r="B1046810"/>
      <c r="C1046810"/>
      <c r="H1046810"/>
      <c r="I1046810"/>
    </row>
    <row r="1046811" spans="1:9">
      <c r="A1046811"/>
      <c r="B1046811"/>
      <c r="C1046811"/>
      <c r="H1046811"/>
      <c r="I1046811"/>
    </row>
    <row r="1046812" spans="1:9">
      <c r="A1046812"/>
      <c r="B1046812"/>
      <c r="C1046812"/>
      <c r="H1046812"/>
      <c r="I1046812"/>
    </row>
    <row r="1046813" spans="1:9">
      <c r="A1046813"/>
      <c r="B1046813"/>
      <c r="C1046813"/>
      <c r="H1046813"/>
      <c r="I1046813"/>
    </row>
    <row r="1046814" spans="1:9">
      <c r="A1046814"/>
      <c r="B1046814"/>
      <c r="C1046814"/>
      <c r="H1046814"/>
      <c r="I1046814"/>
    </row>
    <row r="1046815" spans="1:9">
      <c r="A1046815"/>
      <c r="B1046815"/>
      <c r="C1046815"/>
      <c r="H1046815"/>
      <c r="I1046815"/>
    </row>
    <row r="1046816" spans="1:9">
      <c r="A1046816"/>
      <c r="B1046816"/>
      <c r="C1046816"/>
      <c r="H1046816"/>
      <c r="I1046816"/>
    </row>
    <row r="1046817" spans="1:9">
      <c r="A1046817"/>
      <c r="B1046817"/>
      <c r="C1046817"/>
      <c r="H1046817"/>
      <c r="I1046817"/>
    </row>
    <row r="1046818" spans="1:9">
      <c r="A1046818"/>
      <c r="B1046818"/>
      <c r="C1046818"/>
      <c r="H1046818"/>
      <c r="I1046818"/>
    </row>
    <row r="1046819" spans="1:9">
      <c r="A1046819"/>
      <c r="B1046819"/>
      <c r="C1046819"/>
      <c r="H1046819"/>
      <c r="I1046819"/>
    </row>
    <row r="1046820" spans="1:9">
      <c r="A1046820"/>
      <c r="B1046820"/>
      <c r="C1046820"/>
      <c r="H1046820"/>
      <c r="I1046820"/>
    </row>
    <row r="1046821" spans="1:9">
      <c r="A1046821"/>
      <c r="B1046821"/>
      <c r="C1046821"/>
      <c r="H1046821"/>
      <c r="I1046821"/>
    </row>
    <row r="1046822" spans="1:9">
      <c r="A1046822"/>
      <c r="B1046822"/>
      <c r="C1046822"/>
      <c r="H1046822"/>
      <c r="I1046822"/>
    </row>
    <row r="1046823" spans="1:9">
      <c r="A1046823"/>
      <c r="B1046823"/>
      <c r="C1046823"/>
      <c r="H1046823"/>
      <c r="I1046823"/>
    </row>
    <row r="1046824" spans="1:9">
      <c r="A1046824"/>
      <c r="B1046824"/>
      <c r="C1046824"/>
      <c r="H1046824"/>
      <c r="I1046824"/>
    </row>
    <row r="1046825" spans="1:9">
      <c r="A1046825"/>
      <c r="B1046825"/>
      <c r="C1046825"/>
      <c r="H1046825"/>
      <c r="I1046825"/>
    </row>
    <row r="1046826" spans="1:9">
      <c r="A1046826"/>
      <c r="B1046826"/>
      <c r="C1046826"/>
      <c r="H1046826"/>
      <c r="I1046826"/>
    </row>
    <row r="1046827" spans="1:9">
      <c r="A1046827"/>
      <c r="B1046827"/>
      <c r="C1046827"/>
      <c r="H1046827"/>
      <c r="I1046827"/>
    </row>
    <row r="1046828" spans="1:9">
      <c r="A1046828"/>
      <c r="B1046828"/>
      <c r="C1046828"/>
      <c r="H1046828"/>
      <c r="I1046828"/>
    </row>
    <row r="1046829" spans="1:9">
      <c r="A1046829"/>
      <c r="B1046829"/>
      <c r="C1046829"/>
      <c r="H1046829"/>
      <c r="I1046829"/>
    </row>
    <row r="1046830" spans="1:9">
      <c r="A1046830"/>
      <c r="B1046830"/>
      <c r="C1046830"/>
      <c r="H1046830"/>
      <c r="I1046830"/>
    </row>
    <row r="1046831" spans="1:9">
      <c r="A1046831"/>
      <c r="B1046831"/>
      <c r="C1046831"/>
      <c r="H1046831"/>
      <c r="I1046831"/>
    </row>
    <row r="1046832" spans="1:9">
      <c r="A1046832"/>
      <c r="B1046832"/>
      <c r="C1046832"/>
      <c r="H1046832"/>
      <c r="I1046832"/>
    </row>
    <row r="1046833" spans="1:9">
      <c r="A1046833"/>
      <c r="B1046833"/>
      <c r="C1046833"/>
      <c r="H1046833"/>
      <c r="I1046833"/>
    </row>
    <row r="1046834" spans="1:9">
      <c r="A1046834"/>
      <c r="B1046834"/>
      <c r="C1046834"/>
      <c r="H1046834"/>
      <c r="I1046834"/>
    </row>
    <row r="1046835" spans="1:9">
      <c r="A1046835"/>
      <c r="B1046835"/>
      <c r="C1046835"/>
      <c r="H1046835"/>
      <c r="I1046835"/>
    </row>
    <row r="1046836" spans="1:9">
      <c r="A1046836"/>
      <c r="B1046836"/>
      <c r="C1046836"/>
      <c r="H1046836"/>
      <c r="I1046836"/>
    </row>
    <row r="1046837" spans="1:9">
      <c r="A1046837"/>
      <c r="B1046837"/>
      <c r="C1046837"/>
      <c r="H1046837"/>
      <c r="I1046837"/>
    </row>
    <row r="1046838" spans="1:9">
      <c r="A1046838"/>
      <c r="B1046838"/>
      <c r="C1046838"/>
      <c r="H1046838"/>
      <c r="I1046838"/>
    </row>
    <row r="1046839" spans="1:9">
      <c r="A1046839"/>
      <c r="B1046839"/>
      <c r="C1046839"/>
      <c r="H1046839"/>
      <c r="I1046839"/>
    </row>
    <row r="1046840" spans="1:9">
      <c r="A1046840"/>
      <c r="B1046840"/>
      <c r="C1046840"/>
      <c r="H1046840"/>
      <c r="I1046840"/>
    </row>
    <row r="1046841" spans="1:9">
      <c r="A1046841"/>
      <c r="B1046841"/>
      <c r="C1046841"/>
      <c r="H1046841"/>
      <c r="I1046841"/>
    </row>
    <row r="1046842" spans="1:9">
      <c r="A1046842"/>
      <c r="B1046842"/>
      <c r="C1046842"/>
      <c r="H1046842"/>
      <c r="I1046842"/>
    </row>
    <row r="1046843" spans="1:9">
      <c r="A1046843"/>
      <c r="B1046843"/>
      <c r="C1046843"/>
      <c r="H1046843"/>
      <c r="I1046843"/>
    </row>
    <row r="1046844" spans="1:9">
      <c r="A1046844"/>
      <c r="B1046844"/>
      <c r="C1046844"/>
      <c r="H1046844"/>
      <c r="I1046844"/>
    </row>
    <row r="1046845" spans="1:9">
      <c r="A1046845"/>
      <c r="B1046845"/>
      <c r="C1046845"/>
      <c r="H1046845"/>
      <c r="I1046845"/>
    </row>
    <row r="1046846" spans="1:9">
      <c r="A1046846"/>
      <c r="B1046846"/>
      <c r="C1046846"/>
      <c r="H1046846"/>
      <c r="I1046846"/>
    </row>
    <row r="1046847" spans="1:9">
      <c r="A1046847"/>
      <c r="B1046847"/>
      <c r="C1046847"/>
      <c r="H1046847"/>
      <c r="I1046847"/>
    </row>
    <row r="1046848" spans="1:9">
      <c r="A1046848"/>
      <c r="B1046848"/>
      <c r="C1046848"/>
      <c r="H1046848"/>
      <c r="I1046848"/>
    </row>
    <row r="1046849" spans="1:9">
      <c r="A1046849"/>
      <c r="B1046849"/>
      <c r="C1046849"/>
      <c r="H1046849"/>
      <c r="I1046849"/>
    </row>
    <row r="1046850" spans="1:9">
      <c r="A1046850"/>
      <c r="B1046850"/>
      <c r="C1046850"/>
      <c r="H1046850"/>
      <c r="I1046850"/>
    </row>
    <row r="1046851" spans="1:9">
      <c r="A1046851"/>
      <c r="B1046851"/>
      <c r="C1046851"/>
      <c r="H1046851"/>
      <c r="I1046851"/>
    </row>
    <row r="1046852" spans="1:9">
      <c r="A1046852"/>
      <c r="B1046852"/>
      <c r="C1046852"/>
      <c r="H1046852"/>
      <c r="I1046852"/>
    </row>
    <row r="1046853" spans="1:9">
      <c r="A1046853"/>
      <c r="B1046853"/>
      <c r="C1046853"/>
      <c r="H1046853"/>
      <c r="I1046853"/>
    </row>
    <row r="1046854" spans="1:9">
      <c r="A1046854"/>
      <c r="B1046854"/>
      <c r="C1046854"/>
      <c r="H1046854"/>
      <c r="I1046854"/>
    </row>
    <row r="1046855" spans="1:9">
      <c r="A1046855"/>
      <c r="B1046855"/>
      <c r="C1046855"/>
      <c r="H1046855"/>
      <c r="I1046855"/>
    </row>
    <row r="1046856" spans="1:9">
      <c r="A1046856"/>
      <c r="B1046856"/>
      <c r="C1046856"/>
      <c r="H1046856"/>
      <c r="I1046856"/>
    </row>
    <row r="1046857" spans="1:9">
      <c r="A1046857"/>
      <c r="B1046857"/>
      <c r="C1046857"/>
      <c r="H1046857"/>
      <c r="I1046857"/>
    </row>
    <row r="1046858" spans="1:9">
      <c r="A1046858"/>
      <c r="B1046858"/>
      <c r="C1046858"/>
      <c r="H1046858"/>
      <c r="I1046858"/>
    </row>
    <row r="1046859" spans="1:9">
      <c r="A1046859"/>
      <c r="B1046859"/>
      <c r="C1046859"/>
      <c r="H1046859"/>
      <c r="I1046859"/>
    </row>
    <row r="1046860" spans="1:9">
      <c r="A1046860"/>
      <c r="B1046860"/>
      <c r="C1046860"/>
      <c r="H1046860"/>
      <c r="I1046860"/>
    </row>
    <row r="1046861" spans="1:9">
      <c r="A1046861"/>
      <c r="B1046861"/>
      <c r="C1046861"/>
      <c r="H1046861"/>
      <c r="I1046861"/>
    </row>
    <row r="1046862" spans="1:9">
      <c r="A1046862"/>
      <c r="B1046862"/>
      <c r="C1046862"/>
      <c r="H1046862"/>
      <c r="I1046862"/>
    </row>
    <row r="1046863" spans="1:9">
      <c r="A1046863"/>
      <c r="B1046863"/>
      <c r="C1046863"/>
      <c r="H1046863"/>
      <c r="I1046863"/>
    </row>
    <row r="1046864" spans="1:9">
      <c r="A1046864"/>
      <c r="B1046864"/>
      <c r="C1046864"/>
      <c r="H1046864"/>
      <c r="I1046864"/>
    </row>
    <row r="1046865" spans="1:9">
      <c r="A1046865"/>
      <c r="B1046865"/>
      <c r="C1046865"/>
      <c r="H1046865"/>
      <c r="I1046865"/>
    </row>
    <row r="1046866" spans="1:9">
      <c r="A1046866"/>
      <c r="B1046866"/>
      <c r="C1046866"/>
      <c r="H1046866"/>
      <c r="I1046866"/>
    </row>
    <row r="1046867" spans="1:9">
      <c r="A1046867"/>
      <c r="B1046867"/>
      <c r="C1046867"/>
      <c r="H1046867"/>
      <c r="I1046867"/>
    </row>
    <row r="1046868" spans="1:9">
      <c r="A1046868"/>
      <c r="B1046868"/>
      <c r="C1046868"/>
      <c r="H1046868"/>
      <c r="I1046868"/>
    </row>
    <row r="1046869" spans="1:9">
      <c r="A1046869"/>
      <c r="B1046869"/>
      <c r="C1046869"/>
      <c r="H1046869"/>
      <c r="I1046869"/>
    </row>
    <row r="1046870" spans="1:9">
      <c r="A1046870"/>
      <c r="B1046870"/>
      <c r="C1046870"/>
      <c r="H1046870"/>
      <c r="I1046870"/>
    </row>
    <row r="1046871" spans="1:9">
      <c r="A1046871"/>
      <c r="B1046871"/>
      <c r="C1046871"/>
      <c r="H1046871"/>
      <c r="I1046871"/>
    </row>
    <row r="1046872" spans="1:9">
      <c r="A1046872"/>
      <c r="B1046872"/>
      <c r="C1046872"/>
      <c r="H1046872"/>
      <c r="I1046872"/>
    </row>
    <row r="1046873" spans="1:9">
      <c r="A1046873"/>
      <c r="B1046873"/>
      <c r="C1046873"/>
      <c r="H1046873"/>
      <c r="I1046873"/>
    </row>
    <row r="1046874" spans="1:9">
      <c r="A1046874"/>
      <c r="B1046874"/>
      <c r="C1046874"/>
      <c r="H1046874"/>
      <c r="I1046874"/>
    </row>
    <row r="1046875" spans="1:9">
      <c r="A1046875"/>
      <c r="B1046875"/>
      <c r="C1046875"/>
      <c r="H1046875"/>
      <c r="I1046875"/>
    </row>
    <row r="1046876" spans="1:9">
      <c r="A1046876"/>
      <c r="B1046876"/>
      <c r="C1046876"/>
      <c r="H1046876"/>
      <c r="I1046876"/>
    </row>
    <row r="1046877" spans="1:9">
      <c r="A1046877"/>
      <c r="B1046877"/>
      <c r="C1046877"/>
      <c r="H1046877"/>
      <c r="I1046877"/>
    </row>
    <row r="1046878" spans="1:9">
      <c r="A1046878"/>
      <c r="B1046878"/>
      <c r="C1046878"/>
      <c r="H1046878"/>
      <c r="I1046878"/>
    </row>
    <row r="1046879" spans="1:9">
      <c r="A1046879"/>
      <c r="B1046879"/>
      <c r="C1046879"/>
      <c r="H1046879"/>
      <c r="I1046879"/>
    </row>
    <row r="1046880" spans="1:9">
      <c r="A1046880"/>
      <c r="B1046880"/>
      <c r="C1046880"/>
      <c r="H1046880"/>
      <c r="I1046880"/>
    </row>
    <row r="1046881" spans="1:9">
      <c r="A1046881"/>
      <c r="B1046881"/>
      <c r="C1046881"/>
      <c r="H1046881"/>
      <c r="I1046881"/>
    </row>
    <row r="1046882" spans="1:9">
      <c r="A1046882"/>
      <c r="B1046882"/>
      <c r="C1046882"/>
      <c r="H1046882"/>
      <c r="I1046882"/>
    </row>
    <row r="1046883" spans="1:9">
      <c r="A1046883"/>
      <c r="B1046883"/>
      <c r="C1046883"/>
      <c r="H1046883"/>
      <c r="I1046883"/>
    </row>
    <row r="1046884" spans="1:9">
      <c r="A1046884"/>
      <c r="B1046884"/>
      <c r="C1046884"/>
      <c r="H1046884"/>
      <c r="I1046884"/>
    </row>
    <row r="1046885" spans="1:9">
      <c r="A1046885"/>
      <c r="B1046885"/>
      <c r="C1046885"/>
      <c r="H1046885"/>
      <c r="I1046885"/>
    </row>
    <row r="1046886" spans="1:9">
      <c r="A1046886"/>
      <c r="B1046886"/>
      <c r="C1046886"/>
      <c r="H1046886"/>
      <c r="I1046886"/>
    </row>
    <row r="1046887" spans="1:9">
      <c r="A1046887"/>
      <c r="B1046887"/>
      <c r="C1046887"/>
      <c r="H1046887"/>
      <c r="I1046887"/>
    </row>
    <row r="1046888" spans="1:9">
      <c r="A1046888"/>
      <c r="B1046888"/>
      <c r="C1046888"/>
      <c r="H1046888"/>
      <c r="I1046888"/>
    </row>
    <row r="1046889" spans="1:9">
      <c r="A1046889"/>
      <c r="B1046889"/>
      <c r="C1046889"/>
      <c r="H1046889"/>
      <c r="I1046889"/>
    </row>
    <row r="1046890" spans="1:9">
      <c r="A1046890"/>
      <c r="B1046890"/>
      <c r="C1046890"/>
      <c r="H1046890"/>
      <c r="I1046890"/>
    </row>
    <row r="1046891" spans="1:9">
      <c r="A1046891"/>
      <c r="B1046891"/>
      <c r="C1046891"/>
      <c r="H1046891"/>
      <c r="I1046891"/>
    </row>
    <row r="1046892" spans="1:9">
      <c r="A1046892"/>
      <c r="B1046892"/>
      <c r="C1046892"/>
      <c r="H1046892"/>
      <c r="I1046892"/>
    </row>
    <row r="1046893" spans="1:9">
      <c r="A1046893"/>
      <c r="B1046893"/>
      <c r="C1046893"/>
      <c r="H1046893"/>
      <c r="I1046893"/>
    </row>
    <row r="1046894" spans="1:9">
      <c r="A1046894"/>
      <c r="B1046894"/>
      <c r="C1046894"/>
      <c r="H1046894"/>
      <c r="I1046894"/>
    </row>
    <row r="1046895" spans="1:9">
      <c r="A1046895"/>
      <c r="B1046895"/>
      <c r="C1046895"/>
      <c r="H1046895"/>
      <c r="I1046895"/>
    </row>
    <row r="1046896" spans="1:9">
      <c r="A1046896"/>
      <c r="B1046896"/>
      <c r="C1046896"/>
      <c r="H1046896"/>
      <c r="I1046896"/>
    </row>
    <row r="1046897" spans="1:9">
      <c r="A1046897"/>
      <c r="B1046897"/>
      <c r="C1046897"/>
      <c r="H1046897"/>
      <c r="I1046897"/>
    </row>
    <row r="1046898" spans="1:9">
      <c r="A1046898"/>
      <c r="B1046898"/>
      <c r="C1046898"/>
      <c r="H1046898"/>
      <c r="I1046898"/>
    </row>
    <row r="1046899" spans="1:9">
      <c r="A1046899"/>
      <c r="B1046899"/>
      <c r="C1046899"/>
      <c r="H1046899"/>
      <c r="I1046899"/>
    </row>
    <row r="1046900" spans="1:9">
      <c r="A1046900"/>
      <c r="B1046900"/>
      <c r="C1046900"/>
      <c r="H1046900"/>
      <c r="I1046900"/>
    </row>
    <row r="1046901" spans="1:9">
      <c r="A1046901"/>
      <c r="B1046901"/>
      <c r="C1046901"/>
      <c r="H1046901"/>
      <c r="I1046901"/>
    </row>
    <row r="1046902" spans="1:9">
      <c r="A1046902"/>
      <c r="B1046902"/>
      <c r="C1046902"/>
      <c r="H1046902"/>
      <c r="I1046902"/>
    </row>
    <row r="1046903" spans="1:9">
      <c r="A1046903"/>
      <c r="B1046903"/>
      <c r="C1046903"/>
      <c r="H1046903"/>
      <c r="I1046903"/>
    </row>
    <row r="1046904" spans="1:9">
      <c r="A1046904"/>
      <c r="B1046904"/>
      <c r="C1046904"/>
      <c r="H1046904"/>
      <c r="I1046904"/>
    </row>
    <row r="1046905" spans="1:9">
      <c r="A1046905"/>
      <c r="B1046905"/>
      <c r="C1046905"/>
      <c r="H1046905"/>
      <c r="I1046905"/>
    </row>
    <row r="1046906" spans="1:9">
      <c r="A1046906"/>
      <c r="B1046906"/>
      <c r="C1046906"/>
      <c r="H1046906"/>
      <c r="I1046906"/>
    </row>
    <row r="1046907" spans="1:9">
      <c r="A1046907"/>
      <c r="B1046907"/>
      <c r="C1046907"/>
      <c r="H1046907"/>
      <c r="I1046907"/>
    </row>
    <row r="1046908" spans="1:9">
      <c r="A1046908"/>
      <c r="B1046908"/>
      <c r="C1046908"/>
      <c r="H1046908"/>
      <c r="I1046908"/>
    </row>
    <row r="1046909" spans="1:9">
      <c r="A1046909"/>
      <c r="B1046909"/>
      <c r="C1046909"/>
      <c r="H1046909"/>
      <c r="I1046909"/>
    </row>
    <row r="1046910" spans="1:9">
      <c r="A1046910"/>
      <c r="B1046910"/>
      <c r="C1046910"/>
      <c r="H1046910"/>
      <c r="I1046910"/>
    </row>
    <row r="1046911" spans="1:9">
      <c r="A1046911"/>
      <c r="B1046911"/>
      <c r="C1046911"/>
      <c r="H1046911"/>
      <c r="I1046911"/>
    </row>
    <row r="1046912" spans="1:9">
      <c r="A1046912"/>
      <c r="B1046912"/>
      <c r="C1046912"/>
      <c r="H1046912"/>
      <c r="I1046912"/>
    </row>
    <row r="1046913" spans="1:9">
      <c r="A1046913"/>
      <c r="B1046913"/>
      <c r="C1046913"/>
      <c r="H1046913"/>
      <c r="I1046913"/>
    </row>
    <row r="1046914" spans="1:9">
      <c r="A1046914"/>
      <c r="B1046914"/>
      <c r="C1046914"/>
      <c r="H1046914"/>
      <c r="I1046914"/>
    </row>
    <row r="1046915" spans="1:9">
      <c r="A1046915"/>
      <c r="B1046915"/>
      <c r="C1046915"/>
      <c r="H1046915"/>
      <c r="I1046915"/>
    </row>
    <row r="1046916" spans="1:9">
      <c r="A1046916"/>
      <c r="B1046916"/>
      <c r="C1046916"/>
      <c r="H1046916"/>
      <c r="I1046916"/>
    </row>
    <row r="1046917" spans="1:9">
      <c r="A1046917"/>
      <c r="B1046917"/>
      <c r="C1046917"/>
      <c r="H1046917"/>
      <c r="I1046917"/>
    </row>
    <row r="1046918" spans="1:9">
      <c r="A1046918"/>
      <c r="B1046918"/>
      <c r="C1046918"/>
      <c r="H1046918"/>
      <c r="I1046918"/>
    </row>
    <row r="1046919" spans="1:9">
      <c r="A1046919"/>
      <c r="B1046919"/>
      <c r="C1046919"/>
      <c r="H1046919"/>
      <c r="I1046919"/>
    </row>
    <row r="1046920" spans="1:9">
      <c r="A1046920"/>
      <c r="B1046920"/>
      <c r="C1046920"/>
      <c r="H1046920"/>
      <c r="I1046920"/>
    </row>
    <row r="1046921" spans="1:9">
      <c r="A1046921"/>
      <c r="B1046921"/>
      <c r="C1046921"/>
      <c r="H1046921"/>
      <c r="I1046921"/>
    </row>
    <row r="1046922" spans="1:9">
      <c r="A1046922"/>
      <c r="B1046922"/>
      <c r="C1046922"/>
      <c r="H1046922"/>
      <c r="I1046922"/>
    </row>
    <row r="1046923" spans="1:9">
      <c r="A1046923"/>
      <c r="B1046923"/>
      <c r="C1046923"/>
      <c r="H1046923"/>
      <c r="I1046923"/>
    </row>
    <row r="1046924" spans="1:9">
      <c r="A1046924"/>
      <c r="B1046924"/>
      <c r="C1046924"/>
      <c r="H1046924"/>
      <c r="I1046924"/>
    </row>
    <row r="1046925" spans="1:9">
      <c r="A1046925"/>
      <c r="B1046925"/>
      <c r="C1046925"/>
      <c r="H1046925"/>
      <c r="I1046925"/>
    </row>
    <row r="1046926" spans="1:9">
      <c r="A1046926"/>
      <c r="B1046926"/>
      <c r="C1046926"/>
      <c r="H1046926"/>
      <c r="I1046926"/>
    </row>
    <row r="1046927" spans="1:9">
      <c r="A1046927"/>
      <c r="B1046927"/>
      <c r="C1046927"/>
      <c r="H1046927"/>
      <c r="I1046927"/>
    </row>
    <row r="1046928" spans="1:9">
      <c r="A1046928"/>
      <c r="B1046928"/>
      <c r="C1046928"/>
      <c r="H1046928"/>
      <c r="I1046928"/>
    </row>
    <row r="1046929" spans="1:9">
      <c r="A1046929"/>
      <c r="B1046929"/>
      <c r="C1046929"/>
      <c r="H1046929"/>
      <c r="I1046929"/>
    </row>
    <row r="1046930" spans="1:9">
      <c r="A1046930"/>
      <c r="B1046930"/>
      <c r="C1046930"/>
      <c r="H1046930"/>
      <c r="I1046930"/>
    </row>
    <row r="1046931" spans="1:9">
      <c r="A1046931"/>
      <c r="B1046931"/>
      <c r="C1046931"/>
      <c r="H1046931"/>
      <c r="I1046931"/>
    </row>
    <row r="1046932" spans="1:9">
      <c r="A1046932"/>
      <c r="B1046932"/>
      <c r="C1046932"/>
      <c r="H1046932"/>
      <c r="I1046932"/>
    </row>
    <row r="1046933" spans="1:9">
      <c r="A1046933"/>
      <c r="B1046933"/>
      <c r="C1046933"/>
      <c r="H1046933"/>
      <c r="I1046933"/>
    </row>
    <row r="1046934" spans="1:9">
      <c r="A1046934"/>
      <c r="B1046934"/>
      <c r="C1046934"/>
      <c r="H1046934"/>
      <c r="I1046934"/>
    </row>
    <row r="1046935" spans="1:9">
      <c r="A1046935"/>
      <c r="B1046935"/>
      <c r="C1046935"/>
      <c r="H1046935"/>
      <c r="I1046935"/>
    </row>
    <row r="1046936" spans="1:9">
      <c r="A1046936"/>
      <c r="B1046936"/>
      <c r="C1046936"/>
      <c r="H1046936"/>
      <c r="I1046936"/>
    </row>
    <row r="1046937" spans="1:9">
      <c r="A1046937"/>
      <c r="B1046937"/>
      <c r="C1046937"/>
      <c r="H1046937"/>
      <c r="I1046937"/>
    </row>
    <row r="1046938" spans="1:9">
      <c r="A1046938"/>
      <c r="B1046938"/>
      <c r="C1046938"/>
      <c r="H1046938"/>
      <c r="I1046938"/>
    </row>
    <row r="1046939" spans="1:9">
      <c r="A1046939"/>
      <c r="B1046939"/>
      <c r="C1046939"/>
      <c r="H1046939"/>
      <c r="I1046939"/>
    </row>
    <row r="1046940" spans="1:9">
      <c r="A1046940"/>
      <c r="B1046940"/>
      <c r="C1046940"/>
      <c r="H1046940"/>
      <c r="I1046940"/>
    </row>
    <row r="1046941" spans="1:9">
      <c r="A1046941"/>
      <c r="B1046941"/>
      <c r="C1046941"/>
      <c r="H1046941"/>
      <c r="I1046941"/>
    </row>
    <row r="1046942" spans="1:9">
      <c r="A1046942"/>
      <c r="B1046942"/>
      <c r="C1046942"/>
      <c r="H1046942"/>
      <c r="I1046942"/>
    </row>
    <row r="1046943" spans="1:9">
      <c r="A1046943"/>
      <c r="B1046943"/>
      <c r="C1046943"/>
      <c r="H1046943"/>
      <c r="I1046943"/>
    </row>
    <row r="1046944" spans="1:9">
      <c r="A1046944"/>
      <c r="B1046944"/>
      <c r="C1046944"/>
      <c r="H1046944"/>
      <c r="I1046944"/>
    </row>
    <row r="1046945" spans="1:9">
      <c r="A1046945"/>
      <c r="B1046945"/>
      <c r="C1046945"/>
      <c r="H1046945"/>
      <c r="I1046945"/>
    </row>
    <row r="1046946" spans="1:9">
      <c r="A1046946"/>
      <c r="B1046946"/>
      <c r="C1046946"/>
      <c r="H1046946"/>
      <c r="I1046946"/>
    </row>
    <row r="1046947" spans="1:9">
      <c r="A1046947"/>
      <c r="B1046947"/>
      <c r="C1046947"/>
      <c r="H1046947"/>
      <c r="I1046947"/>
    </row>
    <row r="1046948" spans="1:9">
      <c r="A1046948"/>
      <c r="B1046948"/>
      <c r="C1046948"/>
      <c r="H1046948"/>
      <c r="I1046948"/>
    </row>
    <row r="1046949" spans="1:9">
      <c r="A1046949"/>
      <c r="B1046949"/>
      <c r="C1046949"/>
      <c r="H1046949"/>
      <c r="I1046949"/>
    </row>
    <row r="1046950" spans="1:9">
      <c r="A1046950"/>
      <c r="B1046950"/>
      <c r="C1046950"/>
      <c r="H1046950"/>
      <c r="I1046950"/>
    </row>
    <row r="1046951" spans="1:9">
      <c r="A1046951"/>
      <c r="B1046951"/>
      <c r="C1046951"/>
      <c r="H1046951"/>
      <c r="I1046951"/>
    </row>
    <row r="1046952" spans="1:9">
      <c r="A1046952"/>
      <c r="B1046952"/>
      <c r="C1046952"/>
      <c r="H1046952"/>
      <c r="I1046952"/>
    </row>
    <row r="1046953" spans="1:9">
      <c r="A1046953"/>
      <c r="B1046953"/>
      <c r="C1046953"/>
      <c r="H1046953"/>
      <c r="I1046953"/>
    </row>
    <row r="1046954" spans="1:9">
      <c r="A1046954"/>
      <c r="B1046954"/>
      <c r="C1046954"/>
      <c r="H1046954"/>
      <c r="I1046954"/>
    </row>
    <row r="1046955" spans="1:9">
      <c r="A1046955"/>
      <c r="B1046955"/>
      <c r="C1046955"/>
      <c r="H1046955"/>
      <c r="I1046955"/>
    </row>
    <row r="1046956" spans="1:9">
      <c r="A1046956"/>
      <c r="B1046956"/>
      <c r="C1046956"/>
      <c r="H1046956"/>
      <c r="I1046956"/>
    </row>
    <row r="1046957" spans="1:9">
      <c r="A1046957"/>
      <c r="B1046957"/>
      <c r="C1046957"/>
      <c r="H1046957"/>
      <c r="I1046957"/>
    </row>
    <row r="1046958" spans="1:9">
      <c r="A1046958"/>
      <c r="B1046958"/>
      <c r="C1046958"/>
      <c r="H1046958"/>
      <c r="I1046958"/>
    </row>
    <row r="1046959" spans="1:9">
      <c r="A1046959"/>
      <c r="B1046959"/>
      <c r="C1046959"/>
      <c r="H1046959"/>
      <c r="I1046959"/>
    </row>
    <row r="1046960" spans="1:9">
      <c r="A1046960"/>
      <c r="B1046960"/>
      <c r="C1046960"/>
      <c r="H1046960"/>
      <c r="I1046960"/>
    </row>
    <row r="1046961" spans="1:9">
      <c r="A1046961"/>
      <c r="B1046961"/>
      <c r="C1046961"/>
      <c r="H1046961"/>
      <c r="I1046961"/>
    </row>
    <row r="1046962" spans="1:9">
      <c r="A1046962"/>
      <c r="B1046962"/>
      <c r="C1046962"/>
      <c r="H1046962"/>
      <c r="I1046962"/>
    </row>
    <row r="1046963" spans="1:9">
      <c r="A1046963"/>
      <c r="B1046963"/>
      <c r="C1046963"/>
      <c r="H1046963"/>
      <c r="I1046963"/>
    </row>
    <row r="1046964" spans="1:9">
      <c r="A1046964"/>
      <c r="B1046964"/>
      <c r="C1046964"/>
      <c r="H1046964"/>
      <c r="I1046964"/>
    </row>
    <row r="1046965" spans="1:9">
      <c r="A1046965"/>
      <c r="B1046965"/>
      <c r="C1046965"/>
      <c r="H1046965"/>
      <c r="I1046965"/>
    </row>
    <row r="1046966" spans="1:9">
      <c r="A1046966"/>
      <c r="B1046966"/>
      <c r="C1046966"/>
      <c r="H1046966"/>
      <c r="I1046966"/>
    </row>
    <row r="1046967" spans="1:9">
      <c r="A1046967"/>
      <c r="B1046967"/>
      <c r="C1046967"/>
      <c r="H1046967"/>
      <c r="I1046967"/>
    </row>
    <row r="1046968" spans="1:9">
      <c r="A1046968"/>
      <c r="B1046968"/>
      <c r="C1046968"/>
      <c r="H1046968"/>
      <c r="I1046968"/>
    </row>
    <row r="1046969" spans="1:9">
      <c r="A1046969"/>
      <c r="B1046969"/>
      <c r="C1046969"/>
      <c r="H1046969"/>
      <c r="I1046969"/>
    </row>
    <row r="1046970" spans="1:9">
      <c r="A1046970"/>
      <c r="B1046970"/>
      <c r="C1046970"/>
      <c r="H1046970"/>
      <c r="I1046970"/>
    </row>
    <row r="1046971" spans="1:9">
      <c r="A1046971"/>
      <c r="B1046971"/>
      <c r="C1046971"/>
      <c r="H1046971"/>
      <c r="I1046971"/>
    </row>
    <row r="1046972" spans="1:9">
      <c r="A1046972"/>
      <c r="B1046972"/>
      <c r="C1046972"/>
      <c r="H1046972"/>
      <c r="I1046972"/>
    </row>
    <row r="1046973" spans="1:9">
      <c r="A1046973"/>
      <c r="B1046973"/>
      <c r="C1046973"/>
      <c r="H1046973"/>
      <c r="I1046973"/>
    </row>
    <row r="1046974" spans="1:9">
      <c r="A1046974"/>
      <c r="B1046974"/>
      <c r="C1046974"/>
      <c r="H1046974"/>
      <c r="I1046974"/>
    </row>
    <row r="1046975" spans="1:9">
      <c r="A1046975"/>
      <c r="B1046975"/>
      <c r="C1046975"/>
      <c r="H1046975"/>
      <c r="I1046975"/>
    </row>
    <row r="1046976" spans="1:9">
      <c r="A1046976"/>
      <c r="B1046976"/>
      <c r="C1046976"/>
      <c r="H1046976"/>
      <c r="I1046976"/>
    </row>
    <row r="1046977" spans="1:9">
      <c r="A1046977"/>
      <c r="B1046977"/>
      <c r="C1046977"/>
      <c r="H1046977"/>
      <c r="I1046977"/>
    </row>
    <row r="1046978" spans="1:9">
      <c r="A1046978"/>
      <c r="B1046978"/>
      <c r="C1046978"/>
      <c r="H1046978"/>
      <c r="I1046978"/>
    </row>
    <row r="1046979" spans="1:9">
      <c r="A1046979"/>
      <c r="B1046979"/>
      <c r="C1046979"/>
      <c r="H1046979"/>
      <c r="I1046979"/>
    </row>
    <row r="1046980" spans="1:9">
      <c r="A1046980"/>
      <c r="B1046980"/>
      <c r="C1046980"/>
      <c r="H1046980"/>
      <c r="I1046980"/>
    </row>
    <row r="1046981" spans="1:9">
      <c r="A1046981"/>
      <c r="B1046981"/>
      <c r="C1046981"/>
      <c r="H1046981"/>
      <c r="I1046981"/>
    </row>
    <row r="1046982" spans="1:9">
      <c r="A1046982"/>
      <c r="B1046982"/>
      <c r="C1046982"/>
      <c r="H1046982"/>
      <c r="I1046982"/>
    </row>
    <row r="1046983" spans="1:9">
      <c r="A1046983"/>
      <c r="B1046983"/>
      <c r="C1046983"/>
      <c r="H1046983"/>
      <c r="I1046983"/>
    </row>
    <row r="1046984" spans="1:9">
      <c r="A1046984"/>
      <c r="B1046984"/>
      <c r="C1046984"/>
      <c r="H1046984"/>
      <c r="I1046984"/>
    </row>
    <row r="1046985" spans="1:9">
      <c r="A1046985"/>
      <c r="B1046985"/>
      <c r="C1046985"/>
      <c r="H1046985"/>
      <c r="I1046985"/>
    </row>
    <row r="1046986" spans="1:9">
      <c r="A1046986"/>
      <c r="B1046986"/>
      <c r="C1046986"/>
      <c r="H1046986"/>
      <c r="I1046986"/>
    </row>
    <row r="1046987" spans="1:9">
      <c r="A1046987"/>
      <c r="B1046987"/>
      <c r="C1046987"/>
      <c r="H1046987"/>
      <c r="I1046987"/>
    </row>
    <row r="1046988" spans="1:9">
      <c r="A1046988"/>
      <c r="B1046988"/>
      <c r="C1046988"/>
      <c r="H1046988"/>
      <c r="I1046988"/>
    </row>
    <row r="1046989" spans="1:9">
      <c r="A1046989"/>
      <c r="B1046989"/>
      <c r="C1046989"/>
      <c r="H1046989"/>
      <c r="I1046989"/>
    </row>
    <row r="1046990" spans="1:9">
      <c r="A1046990"/>
      <c r="B1046990"/>
      <c r="C1046990"/>
      <c r="H1046990"/>
      <c r="I1046990"/>
    </row>
    <row r="1046991" spans="1:9">
      <c r="A1046991"/>
      <c r="B1046991"/>
      <c r="C1046991"/>
      <c r="H1046991"/>
      <c r="I1046991"/>
    </row>
    <row r="1046992" spans="1:9">
      <c r="A1046992"/>
      <c r="B1046992"/>
      <c r="C1046992"/>
      <c r="H1046992"/>
      <c r="I1046992"/>
    </row>
    <row r="1046993" spans="1:9">
      <c r="A1046993"/>
      <c r="B1046993"/>
      <c r="C1046993"/>
      <c r="H1046993"/>
      <c r="I1046993"/>
    </row>
    <row r="1046994" spans="1:9">
      <c r="A1046994"/>
      <c r="B1046994"/>
      <c r="C1046994"/>
      <c r="H1046994"/>
      <c r="I1046994"/>
    </row>
    <row r="1046995" spans="1:9">
      <c r="A1046995"/>
      <c r="B1046995"/>
      <c r="C1046995"/>
      <c r="H1046995"/>
      <c r="I1046995"/>
    </row>
    <row r="1046996" spans="1:9">
      <c r="A1046996"/>
      <c r="B1046996"/>
      <c r="C1046996"/>
      <c r="H1046996"/>
      <c r="I1046996"/>
    </row>
    <row r="1046997" spans="1:9">
      <c r="A1046997"/>
      <c r="B1046997"/>
      <c r="C1046997"/>
      <c r="H1046997"/>
      <c r="I1046997"/>
    </row>
    <row r="1046998" spans="1:9">
      <c r="A1046998"/>
      <c r="B1046998"/>
      <c r="C1046998"/>
      <c r="H1046998"/>
      <c r="I1046998"/>
    </row>
    <row r="1046999" spans="1:9">
      <c r="A1046999"/>
      <c r="B1046999"/>
      <c r="C1046999"/>
      <c r="H1046999"/>
      <c r="I1046999"/>
    </row>
    <row r="1047000" spans="1:9">
      <c r="A1047000"/>
      <c r="B1047000"/>
      <c r="C1047000"/>
      <c r="H1047000"/>
      <c r="I1047000"/>
    </row>
    <row r="1047001" spans="1:9">
      <c r="A1047001"/>
      <c r="B1047001"/>
      <c r="C1047001"/>
      <c r="H1047001"/>
      <c r="I1047001"/>
    </row>
    <row r="1047002" spans="1:9">
      <c r="A1047002"/>
      <c r="B1047002"/>
      <c r="C1047002"/>
      <c r="H1047002"/>
      <c r="I1047002"/>
    </row>
    <row r="1047003" spans="1:9">
      <c r="A1047003"/>
      <c r="B1047003"/>
      <c r="C1047003"/>
      <c r="H1047003"/>
      <c r="I1047003"/>
    </row>
    <row r="1047004" spans="1:9">
      <c r="A1047004"/>
      <c r="B1047004"/>
      <c r="C1047004"/>
      <c r="H1047004"/>
      <c r="I1047004"/>
    </row>
    <row r="1047005" spans="1:9">
      <c r="A1047005"/>
      <c r="B1047005"/>
      <c r="C1047005"/>
      <c r="H1047005"/>
      <c r="I1047005"/>
    </row>
    <row r="1047006" spans="1:9">
      <c r="A1047006"/>
      <c r="B1047006"/>
      <c r="C1047006"/>
      <c r="H1047006"/>
      <c r="I1047006"/>
    </row>
    <row r="1047007" spans="1:9">
      <c r="A1047007"/>
      <c r="B1047007"/>
      <c r="C1047007"/>
      <c r="H1047007"/>
      <c r="I1047007"/>
    </row>
    <row r="1047008" spans="1:9">
      <c r="A1047008"/>
      <c r="B1047008"/>
      <c r="C1047008"/>
      <c r="H1047008"/>
      <c r="I1047008"/>
    </row>
    <row r="1047009" spans="1:9">
      <c r="A1047009"/>
      <c r="B1047009"/>
      <c r="C1047009"/>
      <c r="H1047009"/>
      <c r="I1047009"/>
    </row>
    <row r="1047010" spans="1:9">
      <c r="A1047010"/>
      <c r="B1047010"/>
      <c r="C1047010"/>
      <c r="H1047010"/>
      <c r="I1047010"/>
    </row>
    <row r="1047011" spans="1:9">
      <c r="A1047011"/>
      <c r="B1047011"/>
      <c r="C1047011"/>
      <c r="H1047011"/>
      <c r="I1047011"/>
    </row>
    <row r="1047012" spans="1:9">
      <c r="A1047012"/>
      <c r="B1047012"/>
      <c r="C1047012"/>
      <c r="H1047012"/>
      <c r="I1047012"/>
    </row>
    <row r="1047013" spans="1:9">
      <c r="A1047013"/>
      <c r="B1047013"/>
      <c r="C1047013"/>
      <c r="H1047013"/>
      <c r="I1047013"/>
    </row>
    <row r="1047014" spans="1:9">
      <c r="A1047014"/>
      <c r="B1047014"/>
      <c r="C1047014"/>
      <c r="H1047014"/>
      <c r="I1047014"/>
    </row>
    <row r="1047015" spans="1:9">
      <c r="A1047015"/>
      <c r="B1047015"/>
      <c r="C1047015"/>
      <c r="H1047015"/>
      <c r="I1047015"/>
    </row>
    <row r="1047016" spans="1:9">
      <c r="A1047016"/>
      <c r="B1047016"/>
      <c r="C1047016"/>
      <c r="H1047016"/>
      <c r="I1047016"/>
    </row>
    <row r="1047017" spans="1:9">
      <c r="A1047017"/>
      <c r="B1047017"/>
      <c r="C1047017"/>
      <c r="H1047017"/>
      <c r="I1047017"/>
    </row>
    <row r="1047018" spans="1:9">
      <c r="A1047018"/>
      <c r="B1047018"/>
      <c r="C1047018"/>
      <c r="H1047018"/>
      <c r="I1047018"/>
    </row>
    <row r="1047019" spans="1:9">
      <c r="A1047019"/>
      <c r="B1047019"/>
      <c r="C1047019"/>
      <c r="H1047019"/>
      <c r="I1047019"/>
    </row>
    <row r="1047020" spans="1:9">
      <c r="A1047020"/>
      <c r="B1047020"/>
      <c r="C1047020"/>
      <c r="H1047020"/>
      <c r="I1047020"/>
    </row>
    <row r="1047021" spans="1:9">
      <c r="A1047021"/>
      <c r="B1047021"/>
      <c r="C1047021"/>
      <c r="H1047021"/>
      <c r="I1047021"/>
    </row>
    <row r="1047022" spans="1:9">
      <c r="A1047022"/>
      <c r="B1047022"/>
      <c r="C1047022"/>
      <c r="H1047022"/>
      <c r="I1047022"/>
    </row>
    <row r="1047023" spans="1:9">
      <c r="A1047023"/>
      <c r="B1047023"/>
      <c r="C1047023"/>
      <c r="H1047023"/>
      <c r="I1047023"/>
    </row>
    <row r="1047024" spans="1:9">
      <c r="A1047024"/>
      <c r="B1047024"/>
      <c r="C1047024"/>
      <c r="H1047024"/>
      <c r="I1047024"/>
    </row>
    <row r="1047025" spans="1:9">
      <c r="A1047025"/>
      <c r="B1047025"/>
      <c r="C1047025"/>
      <c r="H1047025"/>
      <c r="I1047025"/>
    </row>
    <row r="1047026" spans="1:9">
      <c r="A1047026"/>
      <c r="B1047026"/>
      <c r="C1047026"/>
      <c r="H1047026"/>
      <c r="I1047026"/>
    </row>
    <row r="1047027" spans="1:9">
      <c r="A1047027"/>
      <c r="B1047027"/>
      <c r="C1047027"/>
      <c r="H1047027"/>
      <c r="I1047027"/>
    </row>
    <row r="1047028" spans="1:9">
      <c r="A1047028"/>
      <c r="B1047028"/>
      <c r="C1047028"/>
      <c r="H1047028"/>
      <c r="I1047028"/>
    </row>
    <row r="1047029" spans="1:9">
      <c r="A1047029"/>
      <c r="B1047029"/>
      <c r="C1047029"/>
      <c r="H1047029"/>
      <c r="I1047029"/>
    </row>
    <row r="1047030" spans="1:9">
      <c r="A1047030"/>
      <c r="B1047030"/>
      <c r="C1047030"/>
      <c r="H1047030"/>
      <c r="I1047030"/>
    </row>
    <row r="1047031" spans="1:9">
      <c r="A1047031"/>
      <c r="B1047031"/>
      <c r="C1047031"/>
      <c r="H1047031"/>
      <c r="I1047031"/>
    </row>
    <row r="1047032" spans="1:9">
      <c r="A1047032"/>
      <c r="B1047032"/>
      <c r="C1047032"/>
      <c r="H1047032"/>
      <c r="I1047032"/>
    </row>
    <row r="1047033" spans="1:9">
      <c r="A1047033"/>
      <c r="B1047033"/>
      <c r="C1047033"/>
      <c r="H1047033"/>
      <c r="I1047033"/>
    </row>
    <row r="1047034" spans="1:9">
      <c r="A1047034"/>
      <c r="B1047034"/>
      <c r="C1047034"/>
      <c r="H1047034"/>
      <c r="I1047034"/>
    </row>
    <row r="1047035" spans="1:9">
      <c r="A1047035"/>
      <c r="B1047035"/>
      <c r="C1047035"/>
      <c r="H1047035"/>
      <c r="I1047035"/>
    </row>
    <row r="1047036" spans="1:9">
      <c r="A1047036"/>
      <c r="B1047036"/>
      <c r="C1047036"/>
      <c r="H1047036"/>
      <c r="I1047036"/>
    </row>
    <row r="1047037" spans="1:9">
      <c r="A1047037"/>
      <c r="B1047037"/>
      <c r="C1047037"/>
      <c r="H1047037"/>
      <c r="I1047037"/>
    </row>
    <row r="1047038" spans="1:9">
      <c r="A1047038"/>
      <c r="B1047038"/>
      <c r="C1047038"/>
      <c r="H1047038"/>
      <c r="I1047038"/>
    </row>
    <row r="1047039" spans="1:9">
      <c r="A1047039"/>
      <c r="B1047039"/>
      <c r="C1047039"/>
      <c r="H1047039"/>
      <c r="I1047039"/>
    </row>
    <row r="1047040" spans="1:9">
      <c r="A1047040"/>
      <c r="B1047040"/>
      <c r="C1047040"/>
      <c r="H1047040"/>
      <c r="I1047040"/>
    </row>
    <row r="1047041" spans="1:9">
      <c r="A1047041"/>
      <c r="B1047041"/>
      <c r="C1047041"/>
      <c r="H1047041"/>
      <c r="I1047041"/>
    </row>
    <row r="1047042" spans="1:9">
      <c r="A1047042"/>
      <c r="B1047042"/>
      <c r="C1047042"/>
      <c r="H1047042"/>
      <c r="I1047042"/>
    </row>
    <row r="1047043" spans="1:9">
      <c r="A1047043"/>
      <c r="B1047043"/>
      <c r="C1047043"/>
      <c r="H1047043"/>
      <c r="I1047043"/>
    </row>
    <row r="1047044" spans="1:9">
      <c r="A1047044"/>
      <c r="B1047044"/>
      <c r="C1047044"/>
      <c r="H1047044"/>
      <c r="I1047044"/>
    </row>
    <row r="1047045" spans="1:9">
      <c r="A1047045"/>
      <c r="B1047045"/>
      <c r="C1047045"/>
      <c r="H1047045"/>
      <c r="I1047045"/>
    </row>
    <row r="1047046" spans="1:9">
      <c r="A1047046"/>
      <c r="B1047046"/>
      <c r="C1047046"/>
      <c r="H1047046"/>
      <c r="I1047046"/>
    </row>
    <row r="1047047" spans="1:9">
      <c r="A1047047"/>
      <c r="B1047047"/>
      <c r="C1047047"/>
      <c r="H1047047"/>
      <c r="I1047047"/>
    </row>
    <row r="1047048" spans="1:9">
      <c r="A1047048"/>
      <c r="B1047048"/>
      <c r="C1047048"/>
      <c r="H1047048"/>
      <c r="I1047048"/>
    </row>
    <row r="1047049" spans="1:9">
      <c r="A1047049"/>
      <c r="B1047049"/>
      <c r="C1047049"/>
      <c r="H1047049"/>
      <c r="I1047049"/>
    </row>
    <row r="1047050" spans="1:9">
      <c r="A1047050"/>
      <c r="B1047050"/>
      <c r="C1047050"/>
      <c r="H1047050"/>
      <c r="I1047050"/>
    </row>
    <row r="1047051" spans="1:9">
      <c r="A1047051"/>
      <c r="B1047051"/>
      <c r="C1047051"/>
      <c r="H1047051"/>
      <c r="I1047051"/>
    </row>
    <row r="1047052" spans="1:9">
      <c r="A1047052"/>
      <c r="B1047052"/>
      <c r="C1047052"/>
      <c r="H1047052"/>
      <c r="I1047052"/>
    </row>
    <row r="1047053" spans="1:9">
      <c r="A1047053"/>
      <c r="B1047053"/>
      <c r="C1047053"/>
      <c r="H1047053"/>
      <c r="I1047053"/>
    </row>
    <row r="1047054" spans="1:9">
      <c r="A1047054"/>
      <c r="B1047054"/>
      <c r="C1047054"/>
      <c r="H1047054"/>
      <c r="I1047054"/>
    </row>
    <row r="1047055" spans="1:9">
      <c r="A1047055"/>
      <c r="B1047055"/>
      <c r="C1047055"/>
      <c r="H1047055"/>
      <c r="I1047055"/>
    </row>
    <row r="1047056" spans="1:9">
      <c r="A1047056"/>
      <c r="B1047056"/>
      <c r="C1047056"/>
      <c r="H1047056"/>
      <c r="I1047056"/>
    </row>
    <row r="1047057" spans="1:9">
      <c r="A1047057"/>
      <c r="B1047057"/>
      <c r="C1047057"/>
      <c r="H1047057"/>
      <c r="I1047057"/>
    </row>
    <row r="1047058" spans="1:9">
      <c r="A1047058"/>
      <c r="B1047058"/>
      <c r="C1047058"/>
      <c r="H1047058"/>
      <c r="I1047058"/>
    </row>
    <row r="1047059" spans="1:9">
      <c r="A1047059"/>
      <c r="B1047059"/>
      <c r="C1047059"/>
      <c r="H1047059"/>
      <c r="I1047059"/>
    </row>
    <row r="1047060" spans="1:9">
      <c r="A1047060"/>
      <c r="B1047060"/>
      <c r="C1047060"/>
      <c r="H1047060"/>
      <c r="I1047060"/>
    </row>
    <row r="1047061" spans="1:9">
      <c r="A1047061"/>
      <c r="B1047061"/>
      <c r="C1047061"/>
      <c r="H1047061"/>
      <c r="I1047061"/>
    </row>
    <row r="1047062" spans="1:9">
      <c r="A1047062"/>
      <c r="B1047062"/>
      <c r="C1047062"/>
      <c r="H1047062"/>
      <c r="I1047062"/>
    </row>
    <row r="1047063" spans="1:9">
      <c r="A1047063"/>
      <c r="B1047063"/>
      <c r="C1047063"/>
      <c r="H1047063"/>
      <c r="I1047063"/>
    </row>
    <row r="1047064" spans="1:9">
      <c r="A1047064"/>
      <c r="B1047064"/>
      <c r="C1047064"/>
      <c r="H1047064"/>
      <c r="I1047064"/>
    </row>
    <row r="1047065" spans="1:9">
      <c r="A1047065"/>
      <c r="B1047065"/>
      <c r="C1047065"/>
      <c r="H1047065"/>
      <c r="I1047065"/>
    </row>
    <row r="1047066" spans="1:9">
      <c r="A1047066"/>
      <c r="B1047066"/>
      <c r="C1047066"/>
      <c r="H1047066"/>
      <c r="I1047066"/>
    </row>
    <row r="1047067" spans="1:9">
      <c r="A1047067"/>
      <c r="B1047067"/>
      <c r="C1047067"/>
      <c r="H1047067"/>
      <c r="I1047067"/>
    </row>
    <row r="1047068" spans="1:9">
      <c r="A1047068"/>
      <c r="B1047068"/>
      <c r="C1047068"/>
      <c r="H1047068"/>
      <c r="I1047068"/>
    </row>
    <row r="1047069" spans="1:9">
      <c r="A1047069"/>
      <c r="B1047069"/>
      <c r="C1047069"/>
      <c r="H1047069"/>
      <c r="I1047069"/>
    </row>
    <row r="1047070" spans="1:9">
      <c r="A1047070"/>
      <c r="B1047070"/>
      <c r="C1047070"/>
      <c r="H1047070"/>
      <c r="I1047070"/>
    </row>
    <row r="1047071" spans="1:9">
      <c r="A1047071"/>
      <c r="B1047071"/>
      <c r="C1047071"/>
      <c r="H1047071"/>
      <c r="I1047071"/>
    </row>
    <row r="1047072" spans="1:9">
      <c r="A1047072"/>
      <c r="B1047072"/>
      <c r="C1047072"/>
      <c r="H1047072"/>
      <c r="I1047072"/>
    </row>
    <row r="1047073" spans="1:9">
      <c r="A1047073"/>
      <c r="B1047073"/>
      <c r="C1047073"/>
      <c r="H1047073"/>
      <c r="I1047073"/>
    </row>
    <row r="1047074" spans="1:9">
      <c r="A1047074"/>
      <c r="B1047074"/>
      <c r="C1047074"/>
      <c r="H1047074"/>
      <c r="I1047074"/>
    </row>
    <row r="1047075" spans="1:9">
      <c r="A1047075"/>
      <c r="B1047075"/>
      <c r="C1047075"/>
      <c r="H1047075"/>
      <c r="I1047075"/>
    </row>
    <row r="1047076" spans="1:9">
      <c r="A1047076"/>
      <c r="B1047076"/>
      <c r="C1047076"/>
      <c r="H1047076"/>
      <c r="I1047076"/>
    </row>
    <row r="1047077" spans="1:9">
      <c r="A1047077"/>
      <c r="B1047077"/>
      <c r="C1047077"/>
      <c r="H1047077"/>
      <c r="I1047077"/>
    </row>
    <row r="1047078" spans="1:9">
      <c r="A1047078"/>
      <c r="B1047078"/>
      <c r="C1047078"/>
      <c r="H1047078"/>
      <c r="I1047078"/>
    </row>
    <row r="1047079" spans="1:9">
      <c r="A1047079"/>
      <c r="B1047079"/>
      <c r="C1047079"/>
      <c r="H1047079"/>
      <c r="I1047079"/>
    </row>
    <row r="1047080" spans="1:9">
      <c r="A1047080"/>
      <c r="B1047080"/>
      <c r="C1047080"/>
      <c r="H1047080"/>
      <c r="I1047080"/>
    </row>
    <row r="1047081" spans="1:9">
      <c r="A1047081"/>
      <c r="B1047081"/>
      <c r="C1047081"/>
      <c r="H1047081"/>
      <c r="I1047081"/>
    </row>
    <row r="1047082" spans="1:9">
      <c r="A1047082"/>
      <c r="B1047082"/>
      <c r="C1047082"/>
      <c r="H1047082"/>
      <c r="I1047082"/>
    </row>
    <row r="1047083" spans="1:9">
      <c r="A1047083"/>
      <c r="B1047083"/>
      <c r="C1047083"/>
      <c r="H1047083"/>
      <c r="I1047083"/>
    </row>
    <row r="1047084" spans="1:9">
      <c r="A1047084"/>
      <c r="B1047084"/>
      <c r="C1047084"/>
      <c r="H1047084"/>
      <c r="I1047084"/>
    </row>
    <row r="1047085" spans="1:9">
      <c r="A1047085"/>
      <c r="B1047085"/>
      <c r="C1047085"/>
      <c r="H1047085"/>
      <c r="I1047085"/>
    </row>
    <row r="1047086" spans="1:9">
      <c r="A1047086"/>
      <c r="B1047086"/>
      <c r="C1047086"/>
      <c r="H1047086"/>
      <c r="I1047086"/>
    </row>
    <row r="1047087" spans="1:9">
      <c r="A1047087"/>
      <c r="B1047087"/>
      <c r="C1047087"/>
      <c r="H1047087"/>
      <c r="I1047087"/>
    </row>
    <row r="1047088" spans="1:9">
      <c r="A1047088"/>
      <c r="B1047088"/>
      <c r="C1047088"/>
      <c r="H1047088"/>
      <c r="I1047088"/>
    </row>
    <row r="1047089" spans="1:9">
      <c r="A1047089"/>
      <c r="B1047089"/>
      <c r="C1047089"/>
      <c r="H1047089"/>
      <c r="I1047089"/>
    </row>
    <row r="1047090" spans="1:9">
      <c r="A1047090"/>
      <c r="B1047090"/>
      <c r="C1047090"/>
      <c r="H1047090"/>
      <c r="I1047090"/>
    </row>
    <row r="1047091" spans="1:9">
      <c r="A1047091"/>
      <c r="B1047091"/>
      <c r="C1047091"/>
      <c r="H1047091"/>
      <c r="I1047091"/>
    </row>
    <row r="1047092" spans="1:9">
      <c r="A1047092"/>
      <c r="B1047092"/>
      <c r="C1047092"/>
      <c r="H1047092"/>
      <c r="I1047092"/>
    </row>
    <row r="1047093" spans="1:9">
      <c r="A1047093"/>
      <c r="B1047093"/>
      <c r="C1047093"/>
      <c r="H1047093"/>
      <c r="I1047093"/>
    </row>
    <row r="1047094" spans="1:9">
      <c r="A1047094"/>
      <c r="B1047094"/>
      <c r="C1047094"/>
      <c r="H1047094"/>
      <c r="I1047094"/>
    </row>
    <row r="1047095" spans="1:9">
      <c r="A1047095"/>
      <c r="B1047095"/>
      <c r="C1047095"/>
      <c r="H1047095"/>
      <c r="I1047095"/>
    </row>
    <row r="1047096" spans="1:9">
      <c r="A1047096"/>
      <c r="B1047096"/>
      <c r="C1047096"/>
      <c r="H1047096"/>
      <c r="I1047096"/>
    </row>
    <row r="1047097" spans="1:9">
      <c r="A1047097"/>
      <c r="B1047097"/>
      <c r="C1047097"/>
      <c r="H1047097"/>
      <c r="I1047097"/>
    </row>
    <row r="1047098" spans="1:9">
      <c r="A1047098"/>
      <c r="B1047098"/>
      <c r="C1047098"/>
      <c r="H1047098"/>
      <c r="I1047098"/>
    </row>
    <row r="1047099" spans="1:9">
      <c r="A1047099"/>
      <c r="B1047099"/>
      <c r="C1047099"/>
      <c r="H1047099"/>
      <c r="I1047099"/>
    </row>
    <row r="1047100" spans="1:9">
      <c r="A1047100"/>
      <c r="B1047100"/>
      <c r="C1047100"/>
      <c r="H1047100"/>
      <c r="I1047100"/>
    </row>
    <row r="1047101" spans="1:9">
      <c r="A1047101"/>
      <c r="B1047101"/>
      <c r="C1047101"/>
      <c r="H1047101"/>
      <c r="I1047101"/>
    </row>
    <row r="1047102" spans="1:9">
      <c r="A1047102"/>
      <c r="B1047102"/>
      <c r="C1047102"/>
      <c r="H1047102"/>
      <c r="I1047102"/>
    </row>
    <row r="1047103" spans="1:9">
      <c r="A1047103"/>
      <c r="B1047103"/>
      <c r="C1047103"/>
      <c r="H1047103"/>
      <c r="I1047103"/>
    </row>
    <row r="1047104" spans="1:9">
      <c r="A1047104"/>
      <c r="B1047104"/>
      <c r="C1047104"/>
      <c r="H1047104"/>
      <c r="I1047104"/>
    </row>
    <row r="1047105" spans="1:9">
      <c r="A1047105"/>
      <c r="B1047105"/>
      <c r="C1047105"/>
      <c r="H1047105"/>
      <c r="I1047105"/>
    </row>
    <row r="1047106" spans="1:9">
      <c r="A1047106"/>
      <c r="B1047106"/>
      <c r="C1047106"/>
      <c r="H1047106"/>
      <c r="I1047106"/>
    </row>
    <row r="1047107" spans="1:9">
      <c r="A1047107"/>
      <c r="B1047107"/>
      <c r="C1047107"/>
      <c r="H1047107"/>
      <c r="I1047107"/>
    </row>
    <row r="1047108" spans="1:9">
      <c r="A1047108"/>
      <c r="B1047108"/>
      <c r="C1047108"/>
      <c r="H1047108"/>
      <c r="I1047108"/>
    </row>
    <row r="1047109" spans="1:9">
      <c r="A1047109"/>
      <c r="B1047109"/>
      <c r="C1047109"/>
      <c r="H1047109"/>
      <c r="I1047109"/>
    </row>
    <row r="1047110" spans="1:9">
      <c r="A1047110"/>
      <c r="B1047110"/>
      <c r="C1047110"/>
      <c r="H1047110"/>
      <c r="I1047110"/>
    </row>
    <row r="1047111" spans="1:9">
      <c r="A1047111"/>
      <c r="B1047111"/>
      <c r="C1047111"/>
      <c r="H1047111"/>
      <c r="I1047111"/>
    </row>
    <row r="1047112" spans="1:9">
      <c r="A1047112"/>
      <c r="B1047112"/>
      <c r="C1047112"/>
      <c r="H1047112"/>
      <c r="I1047112"/>
    </row>
    <row r="1047113" spans="1:9">
      <c r="A1047113"/>
      <c r="B1047113"/>
      <c r="C1047113"/>
      <c r="H1047113"/>
      <c r="I1047113"/>
    </row>
    <row r="1047114" spans="1:9">
      <c r="A1047114"/>
      <c r="B1047114"/>
      <c r="C1047114"/>
      <c r="H1047114"/>
      <c r="I1047114"/>
    </row>
    <row r="1047115" spans="1:9">
      <c r="A1047115"/>
      <c r="B1047115"/>
      <c r="C1047115"/>
      <c r="H1047115"/>
      <c r="I1047115"/>
    </row>
    <row r="1047116" spans="1:9">
      <c r="A1047116"/>
      <c r="B1047116"/>
      <c r="C1047116"/>
      <c r="H1047116"/>
      <c r="I1047116"/>
    </row>
    <row r="1047117" spans="1:9">
      <c r="A1047117"/>
      <c r="B1047117"/>
      <c r="C1047117"/>
      <c r="H1047117"/>
      <c r="I1047117"/>
    </row>
    <row r="1047118" spans="1:9">
      <c r="A1047118"/>
      <c r="B1047118"/>
      <c r="C1047118"/>
      <c r="H1047118"/>
      <c r="I1047118"/>
    </row>
    <row r="1047119" spans="1:9">
      <c r="A1047119"/>
      <c r="B1047119"/>
      <c r="C1047119"/>
      <c r="H1047119"/>
      <c r="I1047119"/>
    </row>
    <row r="1047120" spans="1:9">
      <c r="A1047120"/>
      <c r="B1047120"/>
      <c r="C1047120"/>
      <c r="H1047120"/>
      <c r="I1047120"/>
    </row>
    <row r="1047121" spans="1:9">
      <c r="A1047121"/>
      <c r="B1047121"/>
      <c r="C1047121"/>
      <c r="H1047121"/>
      <c r="I1047121"/>
    </row>
    <row r="1047122" spans="1:9">
      <c r="A1047122"/>
      <c r="B1047122"/>
      <c r="C1047122"/>
      <c r="H1047122"/>
      <c r="I1047122"/>
    </row>
    <row r="1047123" spans="1:9">
      <c r="A1047123"/>
      <c r="B1047123"/>
      <c r="C1047123"/>
      <c r="H1047123"/>
      <c r="I1047123"/>
    </row>
    <row r="1047124" spans="1:9">
      <c r="A1047124"/>
      <c r="B1047124"/>
      <c r="C1047124"/>
      <c r="H1047124"/>
      <c r="I1047124"/>
    </row>
    <row r="1047125" spans="1:9">
      <c r="A1047125"/>
      <c r="B1047125"/>
      <c r="C1047125"/>
      <c r="H1047125"/>
      <c r="I1047125"/>
    </row>
    <row r="1047126" spans="1:9">
      <c r="A1047126"/>
      <c r="B1047126"/>
      <c r="C1047126"/>
      <c r="H1047126"/>
      <c r="I1047126"/>
    </row>
    <row r="1047127" spans="1:9">
      <c r="A1047127"/>
      <c r="B1047127"/>
      <c r="C1047127"/>
      <c r="H1047127"/>
      <c r="I1047127"/>
    </row>
    <row r="1047128" spans="1:9">
      <c r="A1047128"/>
      <c r="B1047128"/>
      <c r="C1047128"/>
      <c r="H1047128"/>
      <c r="I1047128"/>
    </row>
    <row r="1047129" spans="1:9">
      <c r="A1047129"/>
      <c r="B1047129"/>
      <c r="C1047129"/>
      <c r="H1047129"/>
      <c r="I1047129"/>
    </row>
    <row r="1047130" spans="1:9">
      <c r="A1047130"/>
      <c r="B1047130"/>
      <c r="C1047130"/>
      <c r="H1047130"/>
      <c r="I1047130"/>
    </row>
    <row r="1047131" spans="1:9">
      <c r="A1047131"/>
      <c r="B1047131"/>
      <c r="C1047131"/>
      <c r="H1047131"/>
      <c r="I1047131"/>
    </row>
    <row r="1047132" spans="1:9">
      <c r="A1047132"/>
      <c r="B1047132"/>
      <c r="C1047132"/>
      <c r="H1047132"/>
      <c r="I1047132"/>
    </row>
    <row r="1047133" spans="1:9">
      <c r="A1047133"/>
      <c r="B1047133"/>
      <c r="C1047133"/>
      <c r="H1047133"/>
      <c r="I1047133"/>
    </row>
    <row r="1047134" spans="1:9">
      <c r="A1047134"/>
      <c r="B1047134"/>
      <c r="C1047134"/>
      <c r="H1047134"/>
      <c r="I1047134"/>
    </row>
    <row r="1047135" spans="1:9">
      <c r="A1047135"/>
      <c r="B1047135"/>
      <c r="C1047135"/>
      <c r="H1047135"/>
      <c r="I1047135"/>
    </row>
    <row r="1047136" spans="1:9">
      <c r="A1047136"/>
      <c r="B1047136"/>
      <c r="C1047136"/>
      <c r="H1047136"/>
      <c r="I1047136"/>
    </row>
    <row r="1047137" spans="1:9">
      <c r="A1047137"/>
      <c r="B1047137"/>
      <c r="C1047137"/>
      <c r="H1047137"/>
      <c r="I1047137"/>
    </row>
    <row r="1047138" spans="1:9">
      <c r="A1047138"/>
      <c r="B1047138"/>
      <c r="C1047138"/>
      <c r="H1047138"/>
      <c r="I1047138"/>
    </row>
    <row r="1047139" spans="1:9">
      <c r="A1047139"/>
      <c r="B1047139"/>
      <c r="C1047139"/>
      <c r="H1047139"/>
      <c r="I1047139"/>
    </row>
    <row r="1047140" spans="1:9">
      <c r="A1047140"/>
      <c r="B1047140"/>
      <c r="C1047140"/>
      <c r="H1047140"/>
      <c r="I1047140"/>
    </row>
    <row r="1047141" spans="1:9">
      <c r="A1047141"/>
      <c r="B1047141"/>
      <c r="C1047141"/>
      <c r="H1047141"/>
      <c r="I1047141"/>
    </row>
    <row r="1047142" spans="1:9">
      <c r="A1047142"/>
      <c r="B1047142"/>
      <c r="C1047142"/>
      <c r="H1047142"/>
      <c r="I1047142"/>
    </row>
    <row r="1047143" spans="1:9">
      <c r="A1047143"/>
      <c r="B1047143"/>
      <c r="C1047143"/>
      <c r="H1047143"/>
      <c r="I1047143"/>
    </row>
    <row r="1047144" spans="1:9">
      <c r="A1047144"/>
      <c r="B1047144"/>
      <c r="C1047144"/>
      <c r="H1047144"/>
      <c r="I1047144"/>
    </row>
    <row r="1047145" spans="1:9">
      <c r="A1047145"/>
      <c r="B1047145"/>
      <c r="C1047145"/>
      <c r="H1047145"/>
      <c r="I1047145"/>
    </row>
    <row r="1047146" spans="1:9">
      <c r="A1047146"/>
      <c r="B1047146"/>
      <c r="C1047146"/>
      <c r="H1047146"/>
      <c r="I1047146"/>
    </row>
    <row r="1047147" spans="1:9">
      <c r="A1047147"/>
      <c r="B1047147"/>
      <c r="C1047147"/>
      <c r="H1047147"/>
      <c r="I1047147"/>
    </row>
    <row r="1047148" spans="1:9">
      <c r="A1047148"/>
      <c r="B1047148"/>
      <c r="C1047148"/>
      <c r="H1047148"/>
      <c r="I1047148"/>
    </row>
    <row r="1047149" spans="1:9">
      <c r="A1047149"/>
      <c r="B1047149"/>
      <c r="C1047149"/>
      <c r="H1047149"/>
      <c r="I1047149"/>
    </row>
    <row r="1047150" spans="1:9">
      <c r="A1047150"/>
      <c r="B1047150"/>
      <c r="C1047150"/>
      <c r="H1047150"/>
      <c r="I1047150"/>
    </row>
    <row r="1047151" spans="1:9">
      <c r="A1047151"/>
      <c r="B1047151"/>
      <c r="C1047151"/>
      <c r="H1047151"/>
      <c r="I1047151"/>
    </row>
    <row r="1047152" spans="1:9">
      <c r="A1047152"/>
      <c r="B1047152"/>
      <c r="C1047152"/>
      <c r="H1047152"/>
      <c r="I1047152"/>
    </row>
    <row r="1047153" spans="1:9">
      <c r="A1047153"/>
      <c r="B1047153"/>
      <c r="C1047153"/>
      <c r="H1047153"/>
      <c r="I1047153"/>
    </row>
    <row r="1047154" spans="1:9">
      <c r="A1047154"/>
      <c r="B1047154"/>
      <c r="C1047154"/>
      <c r="H1047154"/>
      <c r="I1047154"/>
    </row>
    <row r="1047155" spans="1:9">
      <c r="A1047155"/>
      <c r="B1047155"/>
      <c r="C1047155"/>
      <c r="H1047155"/>
      <c r="I1047155"/>
    </row>
    <row r="1047156" spans="1:9">
      <c r="A1047156"/>
      <c r="B1047156"/>
      <c r="C1047156"/>
      <c r="H1047156"/>
      <c r="I1047156"/>
    </row>
    <row r="1047157" spans="1:9">
      <c r="A1047157"/>
      <c r="B1047157"/>
      <c r="C1047157"/>
      <c r="H1047157"/>
      <c r="I1047157"/>
    </row>
    <row r="1047158" spans="1:9">
      <c r="A1047158"/>
      <c r="B1047158"/>
      <c r="C1047158"/>
      <c r="H1047158"/>
      <c r="I1047158"/>
    </row>
    <row r="1047159" spans="1:9">
      <c r="A1047159"/>
      <c r="B1047159"/>
      <c r="C1047159"/>
      <c r="H1047159"/>
      <c r="I1047159"/>
    </row>
    <row r="1047160" spans="1:9">
      <c r="A1047160"/>
      <c r="B1047160"/>
      <c r="C1047160"/>
      <c r="H1047160"/>
      <c r="I1047160"/>
    </row>
    <row r="1047161" spans="1:9">
      <c r="A1047161"/>
      <c r="B1047161"/>
      <c r="C1047161"/>
      <c r="H1047161"/>
      <c r="I1047161"/>
    </row>
    <row r="1047162" spans="1:9">
      <c r="A1047162"/>
      <c r="B1047162"/>
      <c r="C1047162"/>
      <c r="H1047162"/>
      <c r="I1047162"/>
    </row>
    <row r="1047163" spans="1:9">
      <c r="A1047163"/>
      <c r="B1047163"/>
      <c r="C1047163"/>
      <c r="H1047163"/>
      <c r="I1047163"/>
    </row>
    <row r="1047164" spans="1:9">
      <c r="A1047164"/>
      <c r="B1047164"/>
      <c r="C1047164"/>
      <c r="H1047164"/>
      <c r="I1047164"/>
    </row>
    <row r="1047165" spans="1:9">
      <c r="A1047165"/>
      <c r="B1047165"/>
      <c r="C1047165"/>
      <c r="H1047165"/>
      <c r="I1047165"/>
    </row>
    <row r="1047166" spans="1:9">
      <c r="A1047166"/>
      <c r="B1047166"/>
      <c r="C1047166"/>
      <c r="H1047166"/>
      <c r="I1047166"/>
    </row>
    <row r="1047167" spans="1:9">
      <c r="A1047167"/>
      <c r="B1047167"/>
      <c r="C1047167"/>
      <c r="H1047167"/>
      <c r="I1047167"/>
    </row>
    <row r="1047168" spans="1:9">
      <c r="A1047168"/>
      <c r="B1047168"/>
      <c r="C1047168"/>
      <c r="H1047168"/>
      <c r="I1047168"/>
    </row>
    <row r="1047169" spans="1:9">
      <c r="A1047169"/>
      <c r="B1047169"/>
      <c r="C1047169"/>
      <c r="H1047169"/>
      <c r="I1047169"/>
    </row>
    <row r="1047170" spans="1:9">
      <c r="A1047170"/>
      <c r="B1047170"/>
      <c r="C1047170"/>
      <c r="H1047170"/>
      <c r="I1047170"/>
    </row>
    <row r="1047171" spans="1:9">
      <c r="A1047171"/>
      <c r="B1047171"/>
      <c r="C1047171"/>
      <c r="H1047171"/>
      <c r="I1047171"/>
    </row>
    <row r="1047172" spans="1:9">
      <c r="A1047172"/>
      <c r="B1047172"/>
      <c r="C1047172"/>
      <c r="H1047172"/>
      <c r="I1047172"/>
    </row>
    <row r="1047173" spans="1:9">
      <c r="A1047173"/>
      <c r="B1047173"/>
      <c r="C1047173"/>
      <c r="H1047173"/>
      <c r="I1047173"/>
    </row>
    <row r="1047174" spans="1:9">
      <c r="A1047174"/>
      <c r="B1047174"/>
      <c r="C1047174"/>
      <c r="H1047174"/>
      <c r="I1047174"/>
    </row>
    <row r="1047175" spans="1:9">
      <c r="A1047175"/>
      <c r="B1047175"/>
      <c r="C1047175"/>
      <c r="H1047175"/>
      <c r="I1047175"/>
    </row>
    <row r="1047176" spans="1:9">
      <c r="A1047176"/>
      <c r="B1047176"/>
      <c r="C1047176"/>
      <c r="H1047176"/>
      <c r="I1047176"/>
    </row>
    <row r="1047177" spans="1:9">
      <c r="A1047177"/>
      <c r="B1047177"/>
      <c r="C1047177"/>
      <c r="H1047177"/>
      <c r="I1047177"/>
    </row>
    <row r="1047178" spans="1:9">
      <c r="A1047178"/>
      <c r="B1047178"/>
      <c r="C1047178"/>
      <c r="H1047178"/>
      <c r="I1047178"/>
    </row>
    <row r="1047179" spans="1:9">
      <c r="A1047179"/>
      <c r="B1047179"/>
      <c r="C1047179"/>
      <c r="H1047179"/>
      <c r="I1047179"/>
    </row>
    <row r="1047180" spans="1:9">
      <c r="A1047180"/>
      <c r="B1047180"/>
      <c r="C1047180"/>
      <c r="H1047180"/>
      <c r="I1047180"/>
    </row>
    <row r="1047181" spans="1:9">
      <c r="A1047181"/>
      <c r="B1047181"/>
      <c r="C1047181"/>
      <c r="H1047181"/>
      <c r="I1047181"/>
    </row>
    <row r="1047182" spans="1:9">
      <c r="A1047182"/>
      <c r="B1047182"/>
      <c r="C1047182"/>
      <c r="H1047182"/>
      <c r="I1047182"/>
    </row>
    <row r="1047183" spans="1:9">
      <c r="A1047183"/>
      <c r="B1047183"/>
      <c r="C1047183"/>
      <c r="H1047183"/>
      <c r="I1047183"/>
    </row>
    <row r="1047184" spans="1:9">
      <c r="A1047184"/>
      <c r="B1047184"/>
      <c r="C1047184"/>
      <c r="H1047184"/>
      <c r="I1047184"/>
    </row>
    <row r="1047185" spans="1:9">
      <c r="A1047185"/>
      <c r="B1047185"/>
      <c r="C1047185"/>
      <c r="H1047185"/>
      <c r="I1047185"/>
    </row>
    <row r="1047186" spans="1:9">
      <c r="A1047186"/>
      <c r="B1047186"/>
      <c r="C1047186"/>
      <c r="H1047186"/>
      <c r="I1047186"/>
    </row>
    <row r="1047187" spans="1:9">
      <c r="A1047187"/>
      <c r="B1047187"/>
      <c r="C1047187"/>
      <c r="H1047187"/>
      <c r="I1047187"/>
    </row>
    <row r="1047188" spans="1:9">
      <c r="A1047188"/>
      <c r="B1047188"/>
      <c r="C1047188"/>
      <c r="H1047188"/>
      <c r="I1047188"/>
    </row>
    <row r="1047189" spans="1:9">
      <c r="A1047189"/>
      <c r="B1047189"/>
      <c r="C1047189"/>
      <c r="H1047189"/>
      <c r="I1047189"/>
    </row>
    <row r="1047190" spans="1:9">
      <c r="A1047190"/>
      <c r="B1047190"/>
      <c r="C1047190"/>
      <c r="H1047190"/>
      <c r="I1047190"/>
    </row>
    <row r="1047191" spans="1:9">
      <c r="A1047191"/>
      <c r="B1047191"/>
      <c r="C1047191"/>
      <c r="H1047191"/>
      <c r="I1047191"/>
    </row>
    <row r="1047192" spans="1:9">
      <c r="A1047192"/>
      <c r="B1047192"/>
      <c r="C1047192"/>
      <c r="H1047192"/>
      <c r="I1047192"/>
    </row>
    <row r="1047193" spans="1:9">
      <c r="A1047193"/>
      <c r="B1047193"/>
      <c r="C1047193"/>
      <c r="H1047193"/>
      <c r="I1047193"/>
    </row>
    <row r="1047194" spans="1:9">
      <c r="A1047194"/>
      <c r="B1047194"/>
      <c r="C1047194"/>
      <c r="H1047194"/>
      <c r="I1047194"/>
    </row>
    <row r="1047195" spans="1:9">
      <c r="A1047195"/>
      <c r="B1047195"/>
      <c r="C1047195"/>
      <c r="H1047195"/>
      <c r="I1047195"/>
    </row>
    <row r="1047196" spans="1:9">
      <c r="A1047196"/>
      <c r="B1047196"/>
      <c r="C1047196"/>
      <c r="H1047196"/>
      <c r="I1047196"/>
    </row>
    <row r="1047197" spans="1:9">
      <c r="A1047197"/>
      <c r="B1047197"/>
      <c r="C1047197"/>
      <c r="H1047197"/>
      <c r="I1047197"/>
    </row>
    <row r="1047198" spans="1:9">
      <c r="A1047198"/>
      <c r="B1047198"/>
      <c r="C1047198"/>
      <c r="H1047198"/>
      <c r="I1047198"/>
    </row>
    <row r="1047199" spans="1:9">
      <c r="A1047199"/>
      <c r="B1047199"/>
      <c r="C1047199"/>
      <c r="H1047199"/>
      <c r="I1047199"/>
    </row>
    <row r="1047200" spans="1:9">
      <c r="A1047200"/>
      <c r="B1047200"/>
      <c r="C1047200"/>
      <c r="H1047200"/>
      <c r="I1047200"/>
    </row>
    <row r="1047201" spans="1:9">
      <c r="A1047201"/>
      <c r="B1047201"/>
      <c r="C1047201"/>
      <c r="H1047201"/>
      <c r="I1047201"/>
    </row>
    <row r="1047202" spans="1:9">
      <c r="A1047202"/>
      <c r="B1047202"/>
      <c r="C1047202"/>
      <c r="H1047202"/>
      <c r="I1047202"/>
    </row>
    <row r="1047203" spans="1:9">
      <c r="A1047203"/>
      <c r="B1047203"/>
      <c r="C1047203"/>
      <c r="H1047203"/>
      <c r="I1047203"/>
    </row>
    <row r="1047204" spans="1:9">
      <c r="A1047204"/>
      <c r="B1047204"/>
      <c r="C1047204"/>
      <c r="H1047204"/>
      <c r="I1047204"/>
    </row>
    <row r="1047205" spans="1:9">
      <c r="A1047205"/>
      <c r="B1047205"/>
      <c r="C1047205"/>
      <c r="H1047205"/>
      <c r="I1047205"/>
    </row>
    <row r="1047206" spans="1:9">
      <c r="A1047206"/>
      <c r="B1047206"/>
      <c r="C1047206"/>
      <c r="H1047206"/>
      <c r="I1047206"/>
    </row>
    <row r="1047207" spans="1:9">
      <c r="A1047207"/>
      <c r="B1047207"/>
      <c r="C1047207"/>
      <c r="H1047207"/>
      <c r="I1047207"/>
    </row>
    <row r="1047208" spans="1:9">
      <c r="A1047208"/>
      <c r="B1047208"/>
      <c r="C1047208"/>
      <c r="H1047208"/>
      <c r="I1047208"/>
    </row>
    <row r="1047209" spans="1:9">
      <c r="A1047209"/>
      <c r="B1047209"/>
      <c r="C1047209"/>
      <c r="H1047209"/>
      <c r="I1047209"/>
    </row>
    <row r="1047210" spans="1:9">
      <c r="A1047210"/>
      <c r="B1047210"/>
      <c r="C1047210"/>
      <c r="H1047210"/>
      <c r="I1047210"/>
    </row>
    <row r="1047211" spans="1:9">
      <c r="A1047211"/>
      <c r="B1047211"/>
      <c r="C1047211"/>
      <c r="H1047211"/>
      <c r="I1047211"/>
    </row>
    <row r="1047212" spans="1:9">
      <c r="A1047212"/>
      <c r="B1047212"/>
      <c r="C1047212"/>
      <c r="H1047212"/>
      <c r="I1047212"/>
    </row>
    <row r="1047213" spans="1:9">
      <c r="A1047213"/>
      <c r="B1047213"/>
      <c r="C1047213"/>
      <c r="H1047213"/>
      <c r="I1047213"/>
    </row>
    <row r="1047214" spans="1:9">
      <c r="A1047214"/>
      <c r="B1047214"/>
      <c r="C1047214"/>
      <c r="H1047214"/>
      <c r="I1047214"/>
    </row>
    <row r="1047215" spans="1:9">
      <c r="A1047215"/>
      <c r="B1047215"/>
      <c r="C1047215"/>
      <c r="H1047215"/>
      <c r="I1047215"/>
    </row>
    <row r="1047216" spans="1:9">
      <c r="A1047216"/>
      <c r="B1047216"/>
      <c r="C1047216"/>
      <c r="H1047216"/>
      <c r="I1047216"/>
    </row>
    <row r="1047217" spans="1:9">
      <c r="A1047217"/>
      <c r="B1047217"/>
      <c r="C1047217"/>
      <c r="H1047217"/>
      <c r="I1047217"/>
    </row>
    <row r="1047218" spans="1:9">
      <c r="A1047218"/>
      <c r="B1047218"/>
      <c r="C1047218"/>
      <c r="H1047218"/>
      <c r="I1047218"/>
    </row>
    <row r="1047219" spans="1:9">
      <c r="A1047219"/>
      <c r="B1047219"/>
      <c r="C1047219"/>
      <c r="H1047219"/>
      <c r="I1047219"/>
    </row>
    <row r="1047220" spans="1:9">
      <c r="A1047220"/>
      <c r="B1047220"/>
      <c r="C1047220"/>
      <c r="H1047220"/>
      <c r="I1047220"/>
    </row>
    <row r="1047221" spans="1:9">
      <c r="A1047221"/>
      <c r="B1047221"/>
      <c r="C1047221"/>
      <c r="H1047221"/>
      <c r="I1047221"/>
    </row>
    <row r="1047222" spans="1:9">
      <c r="A1047222"/>
      <c r="B1047222"/>
      <c r="C1047222"/>
      <c r="H1047222"/>
      <c r="I1047222"/>
    </row>
    <row r="1047223" spans="1:9">
      <c r="A1047223"/>
      <c r="B1047223"/>
      <c r="C1047223"/>
      <c r="H1047223"/>
      <c r="I1047223"/>
    </row>
    <row r="1047224" spans="1:9">
      <c r="A1047224"/>
      <c r="B1047224"/>
      <c r="C1047224"/>
      <c r="H1047224"/>
      <c r="I1047224"/>
    </row>
    <row r="1047225" spans="1:9">
      <c r="A1047225"/>
      <c r="B1047225"/>
      <c r="C1047225"/>
      <c r="H1047225"/>
      <c r="I1047225"/>
    </row>
    <row r="1047226" spans="1:9">
      <c r="A1047226"/>
      <c r="B1047226"/>
      <c r="C1047226"/>
      <c r="H1047226"/>
      <c r="I1047226"/>
    </row>
    <row r="1047227" spans="1:9">
      <c r="A1047227"/>
      <c r="B1047227"/>
      <c r="C1047227"/>
      <c r="H1047227"/>
      <c r="I1047227"/>
    </row>
    <row r="1047228" spans="1:9">
      <c r="A1047228"/>
      <c r="B1047228"/>
      <c r="C1047228"/>
      <c r="H1047228"/>
      <c r="I1047228"/>
    </row>
    <row r="1047229" spans="1:9">
      <c r="A1047229"/>
      <c r="B1047229"/>
      <c r="C1047229"/>
      <c r="H1047229"/>
      <c r="I1047229"/>
    </row>
    <row r="1047230" spans="1:9">
      <c r="A1047230"/>
      <c r="B1047230"/>
      <c r="C1047230"/>
      <c r="H1047230"/>
      <c r="I1047230"/>
    </row>
    <row r="1047231" spans="1:9">
      <c r="A1047231"/>
      <c r="B1047231"/>
      <c r="C1047231"/>
      <c r="H1047231"/>
      <c r="I1047231"/>
    </row>
    <row r="1047232" spans="1:9">
      <c r="A1047232"/>
      <c r="B1047232"/>
      <c r="C1047232"/>
      <c r="H1047232"/>
      <c r="I1047232"/>
    </row>
    <row r="1047233" spans="1:9">
      <c r="A1047233"/>
      <c r="B1047233"/>
      <c r="C1047233"/>
      <c r="H1047233"/>
      <c r="I1047233"/>
    </row>
    <row r="1047234" spans="1:9">
      <c r="A1047234"/>
      <c r="B1047234"/>
      <c r="C1047234"/>
      <c r="H1047234"/>
      <c r="I1047234"/>
    </row>
    <row r="1047235" spans="1:9">
      <c r="A1047235"/>
      <c r="B1047235"/>
      <c r="C1047235"/>
      <c r="H1047235"/>
      <c r="I1047235"/>
    </row>
    <row r="1047236" spans="1:9">
      <c r="A1047236"/>
      <c r="B1047236"/>
      <c r="C1047236"/>
      <c r="H1047236"/>
      <c r="I1047236"/>
    </row>
    <row r="1047237" spans="1:9">
      <c r="A1047237"/>
      <c r="B1047237"/>
      <c r="C1047237"/>
      <c r="H1047237"/>
      <c r="I1047237"/>
    </row>
    <row r="1047238" spans="1:9">
      <c r="A1047238"/>
      <c r="B1047238"/>
      <c r="C1047238"/>
      <c r="H1047238"/>
      <c r="I1047238"/>
    </row>
    <row r="1047239" spans="1:9">
      <c r="A1047239"/>
      <c r="B1047239"/>
      <c r="C1047239"/>
      <c r="H1047239"/>
      <c r="I1047239"/>
    </row>
    <row r="1047240" spans="1:9">
      <c r="A1047240"/>
      <c r="B1047240"/>
      <c r="C1047240"/>
      <c r="H1047240"/>
      <c r="I1047240"/>
    </row>
    <row r="1047241" spans="1:9">
      <c r="A1047241"/>
      <c r="B1047241"/>
      <c r="C1047241"/>
      <c r="H1047241"/>
      <c r="I1047241"/>
    </row>
    <row r="1047242" spans="1:9">
      <c r="A1047242"/>
      <c r="B1047242"/>
      <c r="C1047242"/>
      <c r="H1047242"/>
      <c r="I1047242"/>
    </row>
    <row r="1047243" spans="1:9">
      <c r="A1047243"/>
      <c r="B1047243"/>
      <c r="C1047243"/>
      <c r="H1047243"/>
      <c r="I1047243"/>
    </row>
    <row r="1047244" spans="1:9">
      <c r="A1047244"/>
      <c r="B1047244"/>
      <c r="C1047244"/>
      <c r="H1047244"/>
      <c r="I1047244"/>
    </row>
    <row r="1047245" spans="1:9">
      <c r="A1047245"/>
      <c r="B1047245"/>
      <c r="C1047245"/>
      <c r="H1047245"/>
      <c r="I1047245"/>
    </row>
    <row r="1047246" spans="1:9">
      <c r="A1047246"/>
      <c r="B1047246"/>
      <c r="C1047246"/>
      <c r="H1047246"/>
      <c r="I1047246"/>
    </row>
    <row r="1047247" spans="1:9">
      <c r="A1047247"/>
      <c r="B1047247"/>
      <c r="C1047247"/>
      <c r="H1047247"/>
      <c r="I1047247"/>
    </row>
    <row r="1047248" spans="1:9">
      <c r="A1047248"/>
      <c r="B1047248"/>
      <c r="C1047248"/>
      <c r="H1047248"/>
      <c r="I1047248"/>
    </row>
    <row r="1047249" spans="1:9">
      <c r="A1047249"/>
      <c r="B1047249"/>
      <c r="C1047249"/>
      <c r="H1047249"/>
      <c r="I1047249"/>
    </row>
    <row r="1047250" spans="1:9">
      <c r="A1047250"/>
      <c r="B1047250"/>
      <c r="C1047250"/>
      <c r="H1047250"/>
      <c r="I1047250"/>
    </row>
    <row r="1047251" spans="1:9">
      <c r="A1047251"/>
      <c r="B1047251"/>
      <c r="C1047251"/>
      <c r="H1047251"/>
      <c r="I1047251"/>
    </row>
    <row r="1047252" spans="1:9">
      <c r="A1047252"/>
      <c r="B1047252"/>
      <c r="C1047252"/>
      <c r="H1047252"/>
      <c r="I1047252"/>
    </row>
    <row r="1047253" spans="1:9">
      <c r="A1047253"/>
      <c r="B1047253"/>
      <c r="C1047253"/>
      <c r="H1047253"/>
      <c r="I1047253"/>
    </row>
    <row r="1047254" spans="1:9">
      <c r="A1047254"/>
      <c r="B1047254"/>
      <c r="C1047254"/>
      <c r="H1047254"/>
      <c r="I1047254"/>
    </row>
    <row r="1047255" spans="1:9">
      <c r="A1047255"/>
      <c r="B1047255"/>
      <c r="C1047255"/>
      <c r="H1047255"/>
      <c r="I1047255"/>
    </row>
    <row r="1047256" spans="1:9">
      <c r="A1047256"/>
      <c r="B1047256"/>
      <c r="C1047256"/>
      <c r="H1047256"/>
      <c r="I1047256"/>
    </row>
    <row r="1047257" spans="1:9">
      <c r="A1047257"/>
      <c r="B1047257"/>
      <c r="C1047257"/>
      <c r="H1047257"/>
      <c r="I1047257"/>
    </row>
    <row r="1047258" spans="1:9">
      <c r="A1047258"/>
      <c r="B1047258"/>
      <c r="C1047258"/>
      <c r="H1047258"/>
      <c r="I1047258"/>
    </row>
    <row r="1047259" spans="1:9">
      <c r="A1047259"/>
      <c r="B1047259"/>
      <c r="C1047259"/>
      <c r="H1047259"/>
      <c r="I1047259"/>
    </row>
    <row r="1047260" spans="1:9">
      <c r="A1047260"/>
      <c r="B1047260"/>
      <c r="C1047260"/>
      <c r="H1047260"/>
      <c r="I1047260"/>
    </row>
    <row r="1047261" spans="1:9">
      <c r="A1047261"/>
      <c r="B1047261"/>
      <c r="C1047261"/>
      <c r="H1047261"/>
      <c r="I1047261"/>
    </row>
    <row r="1047262" spans="1:9">
      <c r="A1047262"/>
      <c r="B1047262"/>
      <c r="C1047262"/>
      <c r="H1047262"/>
      <c r="I1047262"/>
    </row>
    <row r="1047263" spans="1:9">
      <c r="A1047263"/>
      <c r="B1047263"/>
      <c r="C1047263"/>
      <c r="H1047263"/>
      <c r="I1047263"/>
    </row>
    <row r="1047264" spans="1:9">
      <c r="A1047264"/>
      <c r="B1047264"/>
      <c r="C1047264"/>
      <c r="H1047264"/>
      <c r="I1047264"/>
    </row>
    <row r="1047265" spans="1:9">
      <c r="A1047265"/>
      <c r="B1047265"/>
      <c r="C1047265"/>
      <c r="H1047265"/>
      <c r="I1047265"/>
    </row>
    <row r="1047266" spans="1:9">
      <c r="A1047266"/>
      <c r="B1047266"/>
      <c r="C1047266"/>
      <c r="H1047266"/>
      <c r="I1047266"/>
    </row>
    <row r="1047267" spans="1:9">
      <c r="A1047267"/>
      <c r="B1047267"/>
      <c r="C1047267"/>
      <c r="H1047267"/>
      <c r="I1047267"/>
    </row>
    <row r="1047268" spans="1:9">
      <c r="A1047268"/>
      <c r="B1047268"/>
      <c r="C1047268"/>
      <c r="H1047268"/>
      <c r="I1047268"/>
    </row>
    <row r="1047269" spans="1:9">
      <c r="A1047269"/>
      <c r="B1047269"/>
      <c r="C1047269"/>
      <c r="H1047269"/>
      <c r="I1047269"/>
    </row>
    <row r="1047270" spans="1:9">
      <c r="A1047270"/>
      <c r="B1047270"/>
      <c r="C1047270"/>
      <c r="H1047270"/>
      <c r="I1047270"/>
    </row>
    <row r="1047271" spans="1:9">
      <c r="A1047271"/>
      <c r="B1047271"/>
      <c r="C1047271"/>
      <c r="H1047271"/>
      <c r="I1047271"/>
    </row>
    <row r="1047272" spans="1:9">
      <c r="A1047272"/>
      <c r="B1047272"/>
      <c r="C1047272"/>
      <c r="H1047272"/>
      <c r="I1047272"/>
    </row>
    <row r="1047273" spans="1:9">
      <c r="A1047273"/>
      <c r="B1047273"/>
      <c r="C1047273"/>
      <c r="H1047273"/>
      <c r="I1047273"/>
    </row>
    <row r="1047274" spans="1:9">
      <c r="A1047274"/>
      <c r="B1047274"/>
      <c r="C1047274"/>
      <c r="H1047274"/>
      <c r="I1047274"/>
    </row>
    <row r="1047275" spans="1:9">
      <c r="A1047275"/>
      <c r="B1047275"/>
      <c r="C1047275"/>
      <c r="H1047275"/>
      <c r="I1047275"/>
    </row>
    <row r="1047276" spans="1:9">
      <c r="A1047276"/>
      <c r="B1047276"/>
      <c r="C1047276"/>
      <c r="H1047276"/>
      <c r="I1047276"/>
    </row>
    <row r="1047277" spans="1:9">
      <c r="A1047277"/>
      <c r="B1047277"/>
      <c r="C1047277"/>
      <c r="H1047277"/>
      <c r="I1047277"/>
    </row>
    <row r="1047278" spans="1:9">
      <c r="A1047278"/>
      <c r="B1047278"/>
      <c r="C1047278"/>
      <c r="H1047278"/>
      <c r="I1047278"/>
    </row>
    <row r="1047279" spans="1:9">
      <c r="A1047279"/>
      <c r="B1047279"/>
      <c r="C1047279"/>
      <c r="H1047279"/>
      <c r="I1047279"/>
    </row>
    <row r="1047280" spans="1:9">
      <c r="A1047280"/>
      <c r="B1047280"/>
      <c r="C1047280"/>
      <c r="H1047280"/>
      <c r="I1047280"/>
    </row>
    <row r="1047281" spans="1:9">
      <c r="A1047281"/>
      <c r="B1047281"/>
      <c r="C1047281"/>
      <c r="H1047281"/>
      <c r="I1047281"/>
    </row>
    <row r="1047282" spans="1:9">
      <c r="A1047282"/>
      <c r="B1047282"/>
      <c r="C1047282"/>
      <c r="H1047282"/>
      <c r="I1047282"/>
    </row>
    <row r="1047283" spans="1:9">
      <c r="A1047283"/>
      <c r="B1047283"/>
      <c r="C1047283"/>
      <c r="H1047283"/>
      <c r="I1047283"/>
    </row>
    <row r="1047284" spans="1:9">
      <c r="A1047284"/>
      <c r="B1047284"/>
      <c r="C1047284"/>
      <c r="H1047284"/>
      <c r="I1047284"/>
    </row>
    <row r="1047285" spans="1:9">
      <c r="A1047285"/>
      <c r="B1047285"/>
      <c r="C1047285"/>
      <c r="H1047285"/>
      <c r="I1047285"/>
    </row>
    <row r="1047286" spans="1:9">
      <c r="A1047286"/>
      <c r="B1047286"/>
      <c r="C1047286"/>
      <c r="H1047286"/>
      <c r="I1047286"/>
    </row>
    <row r="1047287" spans="1:9">
      <c r="A1047287"/>
      <c r="B1047287"/>
      <c r="C1047287"/>
      <c r="H1047287"/>
      <c r="I1047287"/>
    </row>
    <row r="1047288" spans="1:9">
      <c r="A1047288"/>
      <c r="B1047288"/>
      <c r="C1047288"/>
      <c r="H1047288"/>
      <c r="I1047288"/>
    </row>
    <row r="1047289" spans="1:9">
      <c r="A1047289"/>
      <c r="B1047289"/>
      <c r="C1047289"/>
      <c r="H1047289"/>
      <c r="I1047289"/>
    </row>
    <row r="1047290" spans="1:9">
      <c r="A1047290"/>
      <c r="B1047290"/>
      <c r="C1047290"/>
      <c r="H1047290"/>
      <c r="I1047290"/>
    </row>
    <row r="1047291" spans="1:9">
      <c r="A1047291"/>
      <c r="B1047291"/>
      <c r="C1047291"/>
      <c r="H1047291"/>
      <c r="I1047291"/>
    </row>
    <row r="1047292" spans="1:9">
      <c r="A1047292"/>
      <c r="B1047292"/>
      <c r="C1047292"/>
      <c r="H1047292"/>
      <c r="I1047292"/>
    </row>
    <row r="1047293" spans="1:9">
      <c r="A1047293"/>
      <c r="B1047293"/>
      <c r="C1047293"/>
      <c r="H1047293"/>
      <c r="I1047293"/>
    </row>
    <row r="1047294" spans="1:9">
      <c r="A1047294"/>
      <c r="B1047294"/>
      <c r="C1047294"/>
      <c r="H1047294"/>
      <c r="I1047294"/>
    </row>
    <row r="1047295" spans="1:9">
      <c r="A1047295"/>
      <c r="B1047295"/>
      <c r="C1047295"/>
      <c r="H1047295"/>
      <c r="I1047295"/>
    </row>
    <row r="1047296" spans="1:9">
      <c r="A1047296"/>
      <c r="B1047296"/>
      <c r="C1047296"/>
      <c r="H1047296"/>
      <c r="I1047296"/>
    </row>
    <row r="1047297" spans="1:9">
      <c r="A1047297"/>
      <c r="B1047297"/>
      <c r="C1047297"/>
      <c r="H1047297"/>
      <c r="I1047297"/>
    </row>
    <row r="1047298" spans="1:9">
      <c r="A1047298"/>
      <c r="B1047298"/>
      <c r="C1047298"/>
      <c r="H1047298"/>
      <c r="I1047298"/>
    </row>
    <row r="1047299" spans="1:9">
      <c r="A1047299"/>
      <c r="B1047299"/>
      <c r="C1047299"/>
      <c r="H1047299"/>
      <c r="I1047299"/>
    </row>
    <row r="1047300" spans="1:9">
      <c r="A1047300"/>
      <c r="B1047300"/>
      <c r="C1047300"/>
      <c r="H1047300"/>
      <c r="I1047300"/>
    </row>
    <row r="1047301" spans="1:9">
      <c r="A1047301"/>
      <c r="B1047301"/>
      <c r="C1047301"/>
      <c r="H1047301"/>
      <c r="I1047301"/>
    </row>
    <row r="1047302" spans="1:9">
      <c r="A1047302"/>
      <c r="B1047302"/>
      <c r="C1047302"/>
      <c r="H1047302"/>
      <c r="I1047302"/>
    </row>
    <row r="1047303" spans="1:9">
      <c r="A1047303"/>
      <c r="B1047303"/>
      <c r="C1047303"/>
      <c r="H1047303"/>
      <c r="I1047303"/>
    </row>
    <row r="1047304" spans="1:9">
      <c r="A1047304"/>
      <c r="B1047304"/>
      <c r="C1047304"/>
      <c r="H1047304"/>
      <c r="I1047304"/>
    </row>
    <row r="1047305" spans="1:9">
      <c r="A1047305"/>
      <c r="B1047305"/>
      <c r="C1047305"/>
      <c r="H1047305"/>
      <c r="I1047305"/>
    </row>
    <row r="1047306" spans="1:9">
      <c r="A1047306"/>
      <c r="B1047306"/>
      <c r="C1047306"/>
      <c r="H1047306"/>
      <c r="I1047306"/>
    </row>
    <row r="1047307" spans="1:9">
      <c r="A1047307"/>
      <c r="B1047307"/>
      <c r="C1047307"/>
      <c r="H1047307"/>
      <c r="I1047307"/>
    </row>
    <row r="1047308" spans="1:9">
      <c r="A1047308"/>
      <c r="B1047308"/>
      <c r="C1047308"/>
      <c r="H1047308"/>
      <c r="I1047308"/>
    </row>
    <row r="1047309" spans="1:9">
      <c r="A1047309"/>
      <c r="B1047309"/>
      <c r="C1047309"/>
      <c r="H1047309"/>
      <c r="I1047309"/>
    </row>
    <row r="1047310" spans="1:9">
      <c r="A1047310"/>
      <c r="B1047310"/>
      <c r="C1047310"/>
      <c r="H1047310"/>
      <c r="I1047310"/>
    </row>
    <row r="1047311" spans="1:9">
      <c r="A1047311"/>
      <c r="B1047311"/>
      <c r="C1047311"/>
      <c r="H1047311"/>
      <c r="I1047311"/>
    </row>
    <row r="1047312" spans="1:9">
      <c r="A1047312"/>
      <c r="B1047312"/>
      <c r="C1047312"/>
      <c r="H1047312"/>
      <c r="I1047312"/>
    </row>
    <row r="1047313" spans="1:9">
      <c r="A1047313"/>
      <c r="B1047313"/>
      <c r="C1047313"/>
      <c r="H1047313"/>
      <c r="I1047313"/>
    </row>
    <row r="1047314" spans="1:9">
      <c r="A1047314"/>
      <c r="B1047314"/>
      <c r="C1047314"/>
      <c r="H1047314"/>
      <c r="I1047314"/>
    </row>
    <row r="1047315" spans="1:9">
      <c r="A1047315"/>
      <c r="B1047315"/>
      <c r="C1047315"/>
      <c r="H1047315"/>
      <c r="I1047315"/>
    </row>
    <row r="1047316" spans="1:9">
      <c r="A1047316"/>
      <c r="B1047316"/>
      <c r="C1047316"/>
      <c r="H1047316"/>
      <c r="I1047316"/>
    </row>
    <row r="1047317" spans="1:9">
      <c r="A1047317"/>
      <c r="B1047317"/>
      <c r="C1047317"/>
      <c r="H1047317"/>
      <c r="I1047317"/>
    </row>
    <row r="1047318" spans="1:9">
      <c r="A1047318"/>
      <c r="B1047318"/>
      <c r="C1047318"/>
      <c r="H1047318"/>
      <c r="I1047318"/>
    </row>
    <row r="1047319" spans="1:9">
      <c r="A1047319"/>
      <c r="B1047319"/>
      <c r="C1047319"/>
      <c r="H1047319"/>
      <c r="I1047319"/>
    </row>
    <row r="1047320" spans="1:9">
      <c r="A1047320"/>
      <c r="B1047320"/>
      <c r="C1047320"/>
      <c r="H1047320"/>
      <c r="I1047320"/>
    </row>
    <row r="1047321" spans="1:9">
      <c r="A1047321"/>
      <c r="B1047321"/>
      <c r="C1047321"/>
      <c r="H1047321"/>
      <c r="I1047321"/>
    </row>
    <row r="1047322" spans="1:9">
      <c r="A1047322"/>
      <c r="B1047322"/>
      <c r="C1047322"/>
      <c r="H1047322"/>
      <c r="I1047322"/>
    </row>
    <row r="1047323" spans="1:9">
      <c r="A1047323"/>
      <c r="B1047323"/>
      <c r="C1047323"/>
      <c r="H1047323"/>
      <c r="I1047323"/>
    </row>
    <row r="1047324" spans="1:9">
      <c r="A1047324"/>
      <c r="B1047324"/>
      <c r="C1047324"/>
      <c r="H1047324"/>
      <c r="I1047324"/>
    </row>
    <row r="1047325" spans="1:9">
      <c r="A1047325"/>
      <c r="B1047325"/>
      <c r="C1047325"/>
      <c r="H1047325"/>
      <c r="I1047325"/>
    </row>
    <row r="1047326" spans="1:9">
      <c r="A1047326"/>
      <c r="B1047326"/>
      <c r="C1047326"/>
      <c r="H1047326"/>
      <c r="I1047326"/>
    </row>
    <row r="1047327" spans="1:9">
      <c r="A1047327"/>
      <c r="B1047327"/>
      <c r="C1047327"/>
      <c r="H1047327"/>
      <c r="I1047327"/>
    </row>
    <row r="1047328" spans="1:9">
      <c r="A1047328"/>
      <c r="B1047328"/>
      <c r="C1047328"/>
      <c r="H1047328"/>
      <c r="I1047328"/>
    </row>
    <row r="1047329" spans="1:9">
      <c r="A1047329"/>
      <c r="B1047329"/>
      <c r="C1047329"/>
      <c r="H1047329"/>
      <c r="I1047329"/>
    </row>
    <row r="1047330" spans="1:9">
      <c r="A1047330"/>
      <c r="B1047330"/>
      <c r="C1047330"/>
      <c r="H1047330"/>
      <c r="I1047330"/>
    </row>
    <row r="1047331" spans="1:9">
      <c r="A1047331"/>
      <c r="B1047331"/>
      <c r="C1047331"/>
      <c r="H1047331"/>
      <c r="I1047331"/>
    </row>
    <row r="1047332" spans="1:9">
      <c r="A1047332"/>
      <c r="B1047332"/>
      <c r="C1047332"/>
      <c r="H1047332"/>
      <c r="I1047332"/>
    </row>
    <row r="1047333" spans="1:9">
      <c r="A1047333"/>
      <c r="B1047333"/>
      <c r="C1047333"/>
      <c r="H1047333"/>
      <c r="I1047333"/>
    </row>
    <row r="1047334" spans="1:9">
      <c r="A1047334"/>
      <c r="B1047334"/>
      <c r="C1047334"/>
      <c r="H1047334"/>
      <c r="I1047334"/>
    </row>
    <row r="1047335" spans="1:9">
      <c r="A1047335"/>
      <c r="B1047335"/>
      <c r="C1047335"/>
      <c r="H1047335"/>
      <c r="I1047335"/>
    </row>
    <row r="1047336" spans="1:9">
      <c r="A1047336"/>
      <c r="B1047336"/>
      <c r="C1047336"/>
      <c r="H1047336"/>
      <c r="I1047336"/>
    </row>
    <row r="1047337" spans="1:9">
      <c r="A1047337"/>
      <c r="B1047337"/>
      <c r="C1047337"/>
      <c r="H1047337"/>
      <c r="I1047337"/>
    </row>
    <row r="1047338" spans="1:9">
      <c r="A1047338"/>
      <c r="B1047338"/>
      <c r="C1047338"/>
      <c r="H1047338"/>
      <c r="I1047338"/>
    </row>
    <row r="1047339" spans="1:9">
      <c r="A1047339"/>
      <c r="B1047339"/>
      <c r="C1047339"/>
      <c r="H1047339"/>
      <c r="I1047339"/>
    </row>
    <row r="1047340" spans="1:9">
      <c r="A1047340"/>
      <c r="B1047340"/>
      <c r="C1047340"/>
      <c r="H1047340"/>
      <c r="I1047340"/>
    </row>
    <row r="1047341" spans="1:9">
      <c r="A1047341"/>
      <c r="B1047341"/>
      <c r="C1047341"/>
      <c r="H1047341"/>
      <c r="I1047341"/>
    </row>
    <row r="1047342" spans="1:9">
      <c r="A1047342"/>
      <c r="B1047342"/>
      <c r="C1047342"/>
      <c r="H1047342"/>
      <c r="I1047342"/>
    </row>
    <row r="1047343" spans="1:9">
      <c r="A1047343"/>
      <c r="B1047343"/>
      <c r="C1047343"/>
      <c r="H1047343"/>
      <c r="I1047343"/>
    </row>
    <row r="1047344" spans="1:9">
      <c r="A1047344"/>
      <c r="B1047344"/>
      <c r="C1047344"/>
      <c r="H1047344"/>
      <c r="I1047344"/>
    </row>
    <row r="1047345" spans="1:9">
      <c r="A1047345"/>
      <c r="B1047345"/>
      <c r="C1047345"/>
      <c r="H1047345"/>
      <c r="I1047345"/>
    </row>
    <row r="1047346" spans="1:9">
      <c r="A1047346"/>
      <c r="B1047346"/>
      <c r="C1047346"/>
      <c r="H1047346"/>
      <c r="I1047346"/>
    </row>
    <row r="1047347" spans="1:9">
      <c r="A1047347"/>
      <c r="B1047347"/>
      <c r="C1047347"/>
      <c r="H1047347"/>
      <c r="I1047347"/>
    </row>
    <row r="1047348" spans="1:9">
      <c r="A1047348"/>
      <c r="B1047348"/>
      <c r="C1047348"/>
      <c r="H1047348"/>
      <c r="I1047348"/>
    </row>
    <row r="1047349" spans="1:9">
      <c r="A1047349"/>
      <c r="B1047349"/>
      <c r="C1047349"/>
      <c r="H1047349"/>
      <c r="I1047349"/>
    </row>
    <row r="1047350" spans="1:9">
      <c r="A1047350"/>
      <c r="B1047350"/>
      <c r="C1047350"/>
      <c r="H1047350"/>
      <c r="I1047350"/>
    </row>
    <row r="1047351" spans="1:9">
      <c r="A1047351"/>
      <c r="B1047351"/>
      <c r="C1047351"/>
      <c r="H1047351"/>
      <c r="I1047351"/>
    </row>
    <row r="1047352" spans="1:9">
      <c r="A1047352"/>
      <c r="B1047352"/>
      <c r="C1047352"/>
      <c r="H1047352"/>
      <c r="I1047352"/>
    </row>
    <row r="1047353" spans="1:9">
      <c r="A1047353"/>
      <c r="B1047353"/>
      <c r="C1047353"/>
      <c r="H1047353"/>
      <c r="I1047353"/>
    </row>
    <row r="1047354" spans="1:9">
      <c r="A1047354"/>
      <c r="B1047354"/>
      <c r="C1047354"/>
      <c r="H1047354"/>
      <c r="I1047354"/>
    </row>
    <row r="1047355" spans="1:9">
      <c r="A1047355"/>
      <c r="B1047355"/>
      <c r="C1047355"/>
      <c r="H1047355"/>
      <c r="I1047355"/>
    </row>
    <row r="1047356" spans="1:9">
      <c r="A1047356"/>
      <c r="B1047356"/>
      <c r="C1047356"/>
      <c r="H1047356"/>
      <c r="I1047356"/>
    </row>
    <row r="1047357" spans="1:9">
      <c r="A1047357"/>
      <c r="B1047357"/>
      <c r="C1047357"/>
      <c r="H1047357"/>
      <c r="I1047357"/>
    </row>
    <row r="1047358" spans="1:9">
      <c r="A1047358"/>
      <c r="B1047358"/>
      <c r="C1047358"/>
      <c r="H1047358"/>
      <c r="I1047358"/>
    </row>
    <row r="1047359" spans="1:9">
      <c r="A1047359"/>
      <c r="B1047359"/>
      <c r="C1047359"/>
      <c r="H1047359"/>
      <c r="I1047359"/>
    </row>
    <row r="1047360" spans="1:9">
      <c r="A1047360"/>
      <c r="B1047360"/>
      <c r="C1047360"/>
      <c r="H1047360"/>
      <c r="I1047360"/>
    </row>
    <row r="1047361" spans="1:9">
      <c r="A1047361"/>
      <c r="B1047361"/>
      <c r="C1047361"/>
      <c r="H1047361"/>
      <c r="I1047361"/>
    </row>
    <row r="1047362" spans="1:9">
      <c r="A1047362"/>
      <c r="B1047362"/>
      <c r="C1047362"/>
      <c r="H1047362"/>
      <c r="I1047362"/>
    </row>
    <row r="1047363" spans="1:9">
      <c r="A1047363"/>
      <c r="B1047363"/>
      <c r="C1047363"/>
      <c r="H1047363"/>
      <c r="I1047363"/>
    </row>
    <row r="1047364" spans="1:9">
      <c r="A1047364"/>
      <c r="B1047364"/>
      <c r="C1047364"/>
      <c r="H1047364"/>
      <c r="I1047364"/>
    </row>
    <row r="1047365" spans="1:9">
      <c r="A1047365"/>
      <c r="B1047365"/>
      <c r="C1047365"/>
      <c r="H1047365"/>
      <c r="I1047365"/>
    </row>
    <row r="1047366" spans="1:9">
      <c r="A1047366"/>
      <c r="B1047366"/>
      <c r="C1047366"/>
      <c r="H1047366"/>
      <c r="I1047366"/>
    </row>
    <row r="1047367" spans="1:9">
      <c r="A1047367"/>
      <c r="B1047367"/>
      <c r="C1047367"/>
      <c r="H1047367"/>
      <c r="I1047367"/>
    </row>
    <row r="1047368" spans="1:9">
      <c r="A1047368"/>
      <c r="B1047368"/>
      <c r="C1047368"/>
      <c r="H1047368"/>
      <c r="I1047368"/>
    </row>
    <row r="1047369" spans="1:9">
      <c r="A1047369"/>
      <c r="B1047369"/>
      <c r="C1047369"/>
      <c r="H1047369"/>
      <c r="I1047369"/>
    </row>
    <row r="1047370" spans="1:9">
      <c r="A1047370"/>
      <c r="B1047370"/>
      <c r="C1047370"/>
      <c r="H1047370"/>
      <c r="I1047370"/>
    </row>
    <row r="1047371" spans="1:9">
      <c r="A1047371"/>
      <c r="B1047371"/>
      <c r="C1047371"/>
      <c r="H1047371"/>
      <c r="I1047371"/>
    </row>
    <row r="1047372" spans="1:9">
      <c r="A1047372"/>
      <c r="B1047372"/>
      <c r="C1047372"/>
      <c r="H1047372"/>
      <c r="I1047372"/>
    </row>
    <row r="1047373" spans="1:9">
      <c r="A1047373"/>
      <c r="B1047373"/>
      <c r="C1047373"/>
      <c r="H1047373"/>
      <c r="I1047373"/>
    </row>
    <row r="1047374" spans="1:9">
      <c r="A1047374"/>
      <c r="B1047374"/>
      <c r="C1047374"/>
      <c r="H1047374"/>
      <c r="I1047374"/>
    </row>
    <row r="1047375" spans="1:9">
      <c r="A1047375"/>
      <c r="B1047375"/>
      <c r="C1047375"/>
      <c r="H1047375"/>
      <c r="I1047375"/>
    </row>
    <row r="1047376" spans="1:9">
      <c r="A1047376"/>
      <c r="B1047376"/>
      <c r="C1047376"/>
      <c r="H1047376"/>
      <c r="I1047376"/>
    </row>
    <row r="1047377" spans="1:9">
      <c r="A1047377"/>
      <c r="B1047377"/>
      <c r="C1047377"/>
      <c r="H1047377"/>
      <c r="I1047377"/>
    </row>
    <row r="1047378" spans="1:9">
      <c r="A1047378"/>
      <c r="B1047378"/>
      <c r="C1047378"/>
      <c r="H1047378"/>
      <c r="I1047378"/>
    </row>
    <row r="1047379" spans="1:9">
      <c r="A1047379"/>
      <c r="B1047379"/>
      <c r="C1047379"/>
      <c r="H1047379"/>
      <c r="I1047379"/>
    </row>
    <row r="1047380" spans="1:9">
      <c r="A1047380"/>
      <c r="B1047380"/>
      <c r="C1047380"/>
      <c r="H1047380"/>
      <c r="I1047380"/>
    </row>
    <row r="1047381" spans="1:9">
      <c r="A1047381"/>
      <c r="B1047381"/>
      <c r="C1047381"/>
      <c r="H1047381"/>
      <c r="I1047381"/>
    </row>
    <row r="1047382" spans="1:9">
      <c r="A1047382"/>
      <c r="B1047382"/>
      <c r="C1047382"/>
      <c r="H1047382"/>
      <c r="I1047382"/>
    </row>
    <row r="1047383" spans="1:9">
      <c r="A1047383"/>
      <c r="B1047383"/>
      <c r="C1047383"/>
      <c r="H1047383"/>
      <c r="I1047383"/>
    </row>
    <row r="1047384" spans="1:9">
      <c r="A1047384"/>
      <c r="B1047384"/>
      <c r="C1047384"/>
      <c r="H1047384"/>
      <c r="I1047384"/>
    </row>
    <row r="1047385" spans="1:9">
      <c r="A1047385"/>
      <c r="B1047385"/>
      <c r="C1047385"/>
      <c r="H1047385"/>
      <c r="I1047385"/>
    </row>
    <row r="1047386" spans="1:9">
      <c r="A1047386"/>
      <c r="B1047386"/>
      <c r="C1047386"/>
      <c r="H1047386"/>
      <c r="I1047386"/>
    </row>
    <row r="1047387" spans="1:9">
      <c r="A1047387"/>
      <c r="B1047387"/>
      <c r="C1047387"/>
      <c r="H1047387"/>
      <c r="I1047387"/>
    </row>
    <row r="1047388" spans="1:9">
      <c r="A1047388"/>
      <c r="B1047388"/>
      <c r="C1047388"/>
      <c r="H1047388"/>
      <c r="I1047388"/>
    </row>
    <row r="1047389" spans="1:9">
      <c r="A1047389"/>
      <c r="B1047389"/>
      <c r="C1047389"/>
      <c r="H1047389"/>
      <c r="I1047389"/>
    </row>
    <row r="1047390" spans="1:9">
      <c r="A1047390"/>
      <c r="B1047390"/>
      <c r="C1047390"/>
      <c r="H1047390"/>
      <c r="I1047390"/>
    </row>
    <row r="1047391" spans="1:9">
      <c r="A1047391"/>
      <c r="B1047391"/>
      <c r="C1047391"/>
      <c r="H1047391"/>
      <c r="I1047391"/>
    </row>
    <row r="1047392" spans="1:9">
      <c r="A1047392"/>
      <c r="B1047392"/>
      <c r="C1047392"/>
      <c r="H1047392"/>
      <c r="I1047392"/>
    </row>
    <row r="1047393" spans="1:9">
      <c r="A1047393"/>
      <c r="B1047393"/>
      <c r="C1047393"/>
      <c r="H1047393"/>
      <c r="I1047393"/>
    </row>
    <row r="1047394" spans="1:9">
      <c r="A1047394"/>
      <c r="B1047394"/>
      <c r="C1047394"/>
      <c r="H1047394"/>
      <c r="I1047394"/>
    </row>
    <row r="1047395" spans="1:9">
      <c r="A1047395"/>
      <c r="B1047395"/>
      <c r="C1047395"/>
      <c r="H1047395"/>
      <c r="I1047395"/>
    </row>
    <row r="1047396" spans="1:9">
      <c r="A1047396"/>
      <c r="B1047396"/>
      <c r="C1047396"/>
      <c r="H1047396"/>
      <c r="I1047396"/>
    </row>
    <row r="1047397" spans="1:9">
      <c r="A1047397"/>
      <c r="B1047397"/>
      <c r="C1047397"/>
      <c r="H1047397"/>
      <c r="I1047397"/>
    </row>
    <row r="1047398" spans="1:9">
      <c r="A1047398"/>
      <c r="B1047398"/>
      <c r="C1047398"/>
      <c r="H1047398"/>
      <c r="I1047398"/>
    </row>
    <row r="1047399" spans="1:9">
      <c r="A1047399"/>
      <c r="B1047399"/>
      <c r="C1047399"/>
      <c r="H1047399"/>
      <c r="I1047399"/>
    </row>
    <row r="1047400" spans="1:9">
      <c r="A1047400"/>
      <c r="B1047400"/>
      <c r="C1047400"/>
      <c r="H1047400"/>
      <c r="I1047400"/>
    </row>
    <row r="1047401" spans="1:9">
      <c r="A1047401"/>
      <c r="B1047401"/>
      <c r="C1047401"/>
      <c r="H1047401"/>
      <c r="I1047401"/>
    </row>
    <row r="1047402" spans="1:9">
      <c r="A1047402"/>
      <c r="B1047402"/>
      <c r="C1047402"/>
      <c r="H1047402"/>
      <c r="I1047402"/>
    </row>
    <row r="1047403" spans="1:9">
      <c r="A1047403"/>
      <c r="B1047403"/>
      <c r="C1047403"/>
      <c r="H1047403"/>
      <c r="I1047403"/>
    </row>
    <row r="1047404" spans="1:9">
      <c r="A1047404"/>
      <c r="B1047404"/>
      <c r="C1047404"/>
      <c r="H1047404"/>
      <c r="I1047404"/>
    </row>
    <row r="1047405" spans="1:9">
      <c r="A1047405"/>
      <c r="B1047405"/>
      <c r="C1047405"/>
      <c r="H1047405"/>
      <c r="I1047405"/>
    </row>
    <row r="1047406" spans="1:9">
      <c r="A1047406"/>
      <c r="B1047406"/>
      <c r="C1047406"/>
      <c r="H1047406"/>
      <c r="I1047406"/>
    </row>
    <row r="1047407" spans="1:9">
      <c r="A1047407"/>
      <c r="B1047407"/>
      <c r="C1047407"/>
      <c r="H1047407"/>
      <c r="I1047407"/>
    </row>
    <row r="1047408" spans="1:9">
      <c r="A1047408"/>
      <c r="B1047408"/>
      <c r="C1047408"/>
      <c r="H1047408"/>
      <c r="I1047408"/>
    </row>
    <row r="1047409" spans="1:9">
      <c r="A1047409"/>
      <c r="B1047409"/>
      <c r="C1047409"/>
      <c r="H1047409"/>
      <c r="I1047409"/>
    </row>
    <row r="1047410" spans="1:9">
      <c r="A1047410"/>
      <c r="B1047410"/>
      <c r="C1047410"/>
      <c r="H1047410"/>
      <c r="I1047410"/>
    </row>
    <row r="1047411" spans="1:9">
      <c r="A1047411"/>
      <c r="B1047411"/>
      <c r="C1047411"/>
      <c r="H1047411"/>
      <c r="I1047411"/>
    </row>
    <row r="1047412" spans="1:9">
      <c r="A1047412"/>
      <c r="B1047412"/>
      <c r="C1047412"/>
      <c r="H1047412"/>
      <c r="I1047412"/>
    </row>
    <row r="1047413" spans="1:9">
      <c r="A1047413"/>
      <c r="B1047413"/>
      <c r="C1047413"/>
      <c r="H1047413"/>
      <c r="I1047413"/>
    </row>
    <row r="1047414" spans="1:9">
      <c r="A1047414"/>
      <c r="B1047414"/>
      <c r="C1047414"/>
      <c r="H1047414"/>
      <c r="I1047414"/>
    </row>
    <row r="1047415" spans="1:9">
      <c r="A1047415"/>
      <c r="B1047415"/>
      <c r="C1047415"/>
      <c r="H1047415"/>
      <c r="I1047415"/>
    </row>
    <row r="1047416" spans="1:9">
      <c r="A1047416"/>
      <c r="B1047416"/>
      <c r="C1047416"/>
      <c r="H1047416"/>
      <c r="I1047416"/>
    </row>
    <row r="1047417" spans="1:9">
      <c r="A1047417"/>
      <c r="B1047417"/>
      <c r="C1047417"/>
      <c r="H1047417"/>
      <c r="I1047417"/>
    </row>
    <row r="1047418" spans="1:9">
      <c r="A1047418"/>
      <c r="B1047418"/>
      <c r="C1047418"/>
      <c r="H1047418"/>
      <c r="I1047418"/>
    </row>
    <row r="1047419" spans="1:9">
      <c r="A1047419"/>
      <c r="B1047419"/>
      <c r="C1047419"/>
      <c r="H1047419"/>
      <c r="I1047419"/>
    </row>
    <row r="1047420" spans="1:9">
      <c r="A1047420"/>
      <c r="B1047420"/>
      <c r="C1047420"/>
      <c r="H1047420"/>
      <c r="I1047420"/>
    </row>
    <row r="1047421" spans="1:9">
      <c r="A1047421"/>
      <c r="B1047421"/>
      <c r="C1047421"/>
      <c r="H1047421"/>
      <c r="I1047421"/>
    </row>
    <row r="1047422" spans="1:9">
      <c r="A1047422"/>
      <c r="B1047422"/>
      <c r="C1047422"/>
      <c r="H1047422"/>
      <c r="I1047422"/>
    </row>
    <row r="1047423" spans="1:9">
      <c r="A1047423"/>
      <c r="B1047423"/>
      <c r="C1047423"/>
      <c r="H1047423"/>
      <c r="I1047423"/>
    </row>
    <row r="1047424" spans="1:9">
      <c r="A1047424"/>
      <c r="B1047424"/>
      <c r="C1047424"/>
      <c r="H1047424"/>
      <c r="I1047424"/>
    </row>
    <row r="1047425" spans="1:9">
      <c r="A1047425"/>
      <c r="B1047425"/>
      <c r="C1047425"/>
      <c r="H1047425"/>
      <c r="I1047425"/>
    </row>
    <row r="1047426" spans="1:9">
      <c r="A1047426"/>
      <c r="B1047426"/>
      <c r="C1047426"/>
      <c r="H1047426"/>
      <c r="I1047426"/>
    </row>
    <row r="1047427" spans="1:9">
      <c r="A1047427"/>
      <c r="B1047427"/>
      <c r="C1047427"/>
      <c r="H1047427"/>
      <c r="I1047427"/>
    </row>
    <row r="1047428" spans="1:9">
      <c r="A1047428"/>
      <c r="B1047428"/>
      <c r="C1047428"/>
      <c r="H1047428"/>
      <c r="I1047428"/>
    </row>
    <row r="1047429" spans="1:9">
      <c r="A1047429"/>
      <c r="B1047429"/>
      <c r="C1047429"/>
      <c r="H1047429"/>
      <c r="I1047429"/>
    </row>
    <row r="1047430" spans="1:9">
      <c r="A1047430"/>
      <c r="B1047430"/>
      <c r="C1047430"/>
      <c r="H1047430"/>
      <c r="I1047430"/>
    </row>
    <row r="1047431" spans="1:9">
      <c r="A1047431"/>
      <c r="B1047431"/>
      <c r="C1047431"/>
      <c r="H1047431"/>
      <c r="I1047431"/>
    </row>
    <row r="1047432" spans="1:9">
      <c r="A1047432"/>
      <c r="B1047432"/>
      <c r="C1047432"/>
      <c r="H1047432"/>
      <c r="I1047432"/>
    </row>
    <row r="1047433" spans="1:9">
      <c r="A1047433"/>
      <c r="B1047433"/>
      <c r="C1047433"/>
      <c r="H1047433"/>
      <c r="I1047433"/>
    </row>
    <row r="1047434" spans="1:9">
      <c r="A1047434"/>
      <c r="B1047434"/>
      <c r="C1047434"/>
      <c r="H1047434"/>
      <c r="I1047434"/>
    </row>
    <row r="1047435" spans="1:9">
      <c r="A1047435"/>
      <c r="B1047435"/>
      <c r="C1047435"/>
      <c r="H1047435"/>
      <c r="I1047435"/>
    </row>
    <row r="1047436" spans="1:9">
      <c r="A1047436"/>
      <c r="B1047436"/>
      <c r="C1047436"/>
      <c r="H1047436"/>
      <c r="I1047436"/>
    </row>
    <row r="1047437" spans="1:9">
      <c r="A1047437"/>
      <c r="B1047437"/>
      <c r="C1047437"/>
      <c r="H1047437"/>
      <c r="I1047437"/>
    </row>
    <row r="1047438" spans="1:9">
      <c r="A1047438"/>
      <c r="B1047438"/>
      <c r="C1047438"/>
      <c r="H1047438"/>
      <c r="I1047438"/>
    </row>
    <row r="1047439" spans="1:9">
      <c r="A1047439"/>
      <c r="B1047439"/>
      <c r="C1047439"/>
      <c r="H1047439"/>
      <c r="I1047439"/>
    </row>
    <row r="1047440" spans="1:9">
      <c r="A1047440"/>
      <c r="B1047440"/>
      <c r="C1047440"/>
      <c r="H1047440"/>
      <c r="I1047440"/>
    </row>
    <row r="1047441" spans="1:9">
      <c r="A1047441"/>
      <c r="B1047441"/>
      <c r="C1047441"/>
      <c r="H1047441"/>
      <c r="I1047441"/>
    </row>
    <row r="1047442" spans="1:9">
      <c r="A1047442"/>
      <c r="B1047442"/>
      <c r="C1047442"/>
      <c r="H1047442"/>
      <c r="I1047442"/>
    </row>
    <row r="1047443" spans="1:9">
      <c r="A1047443"/>
      <c r="B1047443"/>
      <c r="C1047443"/>
      <c r="H1047443"/>
      <c r="I1047443"/>
    </row>
    <row r="1047444" spans="1:9">
      <c r="A1047444"/>
      <c r="B1047444"/>
      <c r="C1047444"/>
      <c r="H1047444"/>
      <c r="I1047444"/>
    </row>
    <row r="1047445" spans="1:9">
      <c r="A1047445"/>
      <c r="B1047445"/>
      <c r="C1047445"/>
      <c r="H1047445"/>
      <c r="I1047445"/>
    </row>
    <row r="1047446" spans="1:9">
      <c r="A1047446"/>
      <c r="B1047446"/>
      <c r="C1047446"/>
      <c r="H1047446"/>
      <c r="I1047446"/>
    </row>
    <row r="1047447" spans="1:9">
      <c r="A1047447"/>
      <c r="B1047447"/>
      <c r="C1047447"/>
      <c r="H1047447"/>
      <c r="I1047447"/>
    </row>
    <row r="1047448" spans="1:9">
      <c r="A1047448"/>
      <c r="B1047448"/>
      <c r="C1047448"/>
      <c r="H1047448"/>
      <c r="I1047448"/>
    </row>
    <row r="1047449" spans="1:9">
      <c r="A1047449"/>
      <c r="B1047449"/>
      <c r="C1047449"/>
      <c r="H1047449"/>
      <c r="I1047449"/>
    </row>
    <row r="1047450" spans="1:9">
      <c r="A1047450"/>
      <c r="B1047450"/>
      <c r="C1047450"/>
      <c r="H1047450"/>
      <c r="I1047450"/>
    </row>
    <row r="1047451" spans="1:9">
      <c r="A1047451"/>
      <c r="B1047451"/>
      <c r="C1047451"/>
      <c r="H1047451"/>
      <c r="I1047451"/>
    </row>
    <row r="1047452" spans="1:9">
      <c r="A1047452"/>
      <c r="B1047452"/>
      <c r="C1047452"/>
      <c r="H1047452"/>
      <c r="I1047452"/>
    </row>
    <row r="1047453" spans="1:9">
      <c r="A1047453"/>
      <c r="B1047453"/>
      <c r="C1047453"/>
      <c r="H1047453"/>
      <c r="I1047453"/>
    </row>
    <row r="1047454" spans="1:9">
      <c r="A1047454"/>
      <c r="B1047454"/>
      <c r="C1047454"/>
      <c r="H1047454"/>
      <c r="I1047454"/>
    </row>
    <row r="1047455" spans="1:9">
      <c r="A1047455"/>
      <c r="B1047455"/>
      <c r="C1047455"/>
      <c r="H1047455"/>
      <c r="I1047455"/>
    </row>
    <row r="1047456" spans="1:9">
      <c r="A1047456"/>
      <c r="B1047456"/>
      <c r="C1047456"/>
      <c r="H1047456"/>
      <c r="I1047456"/>
    </row>
    <row r="1047457" spans="1:9">
      <c r="A1047457"/>
      <c r="B1047457"/>
      <c r="C1047457"/>
      <c r="H1047457"/>
      <c r="I1047457"/>
    </row>
    <row r="1047458" spans="1:9">
      <c r="A1047458"/>
      <c r="B1047458"/>
      <c r="C1047458"/>
      <c r="H1047458"/>
      <c r="I1047458"/>
    </row>
    <row r="1047459" spans="1:9">
      <c r="A1047459"/>
      <c r="B1047459"/>
      <c r="C1047459"/>
      <c r="H1047459"/>
      <c r="I1047459"/>
    </row>
    <row r="1047460" spans="1:9">
      <c r="A1047460"/>
      <c r="B1047460"/>
      <c r="C1047460"/>
      <c r="H1047460"/>
      <c r="I1047460"/>
    </row>
    <row r="1047461" spans="1:9">
      <c r="A1047461"/>
      <c r="B1047461"/>
      <c r="C1047461"/>
      <c r="H1047461"/>
      <c r="I1047461"/>
    </row>
    <row r="1047462" spans="1:9">
      <c r="A1047462"/>
      <c r="B1047462"/>
      <c r="C1047462"/>
      <c r="H1047462"/>
      <c r="I1047462"/>
    </row>
    <row r="1047463" spans="1:9">
      <c r="A1047463"/>
      <c r="B1047463"/>
      <c r="C1047463"/>
      <c r="H1047463"/>
      <c r="I1047463"/>
    </row>
    <row r="1047464" spans="1:9">
      <c r="A1047464"/>
      <c r="B1047464"/>
      <c r="C1047464"/>
      <c r="H1047464"/>
      <c r="I1047464"/>
    </row>
    <row r="1047465" spans="1:9">
      <c r="A1047465"/>
      <c r="B1047465"/>
      <c r="C1047465"/>
      <c r="H1047465"/>
      <c r="I1047465"/>
    </row>
    <row r="1047466" spans="1:9">
      <c r="A1047466"/>
      <c r="B1047466"/>
      <c r="C1047466"/>
      <c r="H1047466"/>
      <c r="I1047466"/>
    </row>
    <row r="1047467" spans="1:9">
      <c r="A1047467"/>
      <c r="B1047467"/>
      <c r="C1047467"/>
      <c r="H1047467"/>
      <c r="I1047467"/>
    </row>
    <row r="1047468" spans="1:9">
      <c r="A1047468"/>
      <c r="B1047468"/>
      <c r="C1047468"/>
      <c r="H1047468"/>
      <c r="I1047468"/>
    </row>
    <row r="1047469" spans="1:9">
      <c r="A1047469"/>
      <c r="B1047469"/>
      <c r="C1047469"/>
      <c r="H1047469"/>
      <c r="I1047469"/>
    </row>
    <row r="1047470" spans="1:9">
      <c r="A1047470"/>
      <c r="B1047470"/>
      <c r="C1047470"/>
      <c r="H1047470"/>
      <c r="I1047470"/>
    </row>
    <row r="1047471" spans="1:9">
      <c r="A1047471"/>
      <c r="B1047471"/>
      <c r="C1047471"/>
      <c r="H1047471"/>
      <c r="I1047471"/>
    </row>
    <row r="1047472" spans="1:9">
      <c r="A1047472"/>
      <c r="B1047472"/>
      <c r="C1047472"/>
      <c r="H1047472"/>
      <c r="I1047472"/>
    </row>
    <row r="1047473" spans="1:9">
      <c r="A1047473"/>
      <c r="B1047473"/>
      <c r="C1047473"/>
      <c r="H1047473"/>
      <c r="I1047473"/>
    </row>
    <row r="1047474" spans="1:9">
      <c r="A1047474"/>
      <c r="B1047474"/>
      <c r="C1047474"/>
      <c r="H1047474"/>
      <c r="I1047474"/>
    </row>
    <row r="1047475" spans="1:9">
      <c r="A1047475"/>
      <c r="B1047475"/>
      <c r="C1047475"/>
      <c r="H1047475"/>
      <c r="I1047475"/>
    </row>
    <row r="1047476" spans="1:9">
      <c r="A1047476"/>
      <c r="B1047476"/>
      <c r="C1047476"/>
      <c r="H1047476"/>
      <c r="I1047476"/>
    </row>
    <row r="1047477" spans="1:9">
      <c r="A1047477"/>
      <c r="B1047477"/>
      <c r="C1047477"/>
      <c r="H1047477"/>
      <c r="I1047477"/>
    </row>
    <row r="1047478" spans="1:9">
      <c r="A1047478"/>
      <c r="B1047478"/>
      <c r="C1047478"/>
      <c r="H1047478"/>
      <c r="I1047478"/>
    </row>
    <row r="1047479" spans="1:9">
      <c r="A1047479"/>
      <c r="B1047479"/>
      <c r="C1047479"/>
      <c r="H1047479"/>
      <c r="I1047479"/>
    </row>
    <row r="1047480" spans="1:9">
      <c r="A1047480"/>
      <c r="B1047480"/>
      <c r="C1047480"/>
      <c r="H1047480"/>
      <c r="I1047480"/>
    </row>
    <row r="1047481" spans="1:9">
      <c r="A1047481"/>
      <c r="B1047481"/>
      <c r="C1047481"/>
      <c r="H1047481"/>
      <c r="I1047481"/>
    </row>
    <row r="1047482" spans="1:9">
      <c r="A1047482"/>
      <c r="B1047482"/>
      <c r="C1047482"/>
      <c r="H1047482"/>
      <c r="I1047482"/>
    </row>
    <row r="1047483" spans="1:9">
      <c r="A1047483"/>
      <c r="B1047483"/>
      <c r="C1047483"/>
      <c r="H1047483"/>
      <c r="I1047483"/>
    </row>
    <row r="1047484" spans="1:9">
      <c r="A1047484"/>
      <c r="B1047484"/>
      <c r="C1047484"/>
      <c r="H1047484"/>
      <c r="I1047484"/>
    </row>
    <row r="1047485" spans="1:9">
      <c r="A1047485"/>
      <c r="B1047485"/>
      <c r="C1047485"/>
      <c r="H1047485"/>
      <c r="I1047485"/>
    </row>
    <row r="1047486" spans="1:9">
      <c r="A1047486"/>
      <c r="B1047486"/>
      <c r="C1047486"/>
      <c r="H1047486"/>
      <c r="I1047486"/>
    </row>
    <row r="1047487" spans="1:9">
      <c r="A1047487"/>
      <c r="B1047487"/>
      <c r="C1047487"/>
      <c r="H1047487"/>
      <c r="I1047487"/>
    </row>
    <row r="1047488" spans="1:9">
      <c r="A1047488"/>
      <c r="B1047488"/>
      <c r="C1047488"/>
      <c r="H1047488"/>
      <c r="I1047488"/>
    </row>
    <row r="1047489" spans="1:9">
      <c r="A1047489"/>
      <c r="B1047489"/>
      <c r="C1047489"/>
      <c r="H1047489"/>
      <c r="I1047489"/>
    </row>
    <row r="1047490" spans="1:9">
      <c r="A1047490"/>
      <c r="B1047490"/>
      <c r="C1047490"/>
      <c r="H1047490"/>
      <c r="I1047490"/>
    </row>
    <row r="1047491" spans="1:9">
      <c r="A1047491"/>
      <c r="B1047491"/>
      <c r="C1047491"/>
      <c r="H1047491"/>
      <c r="I1047491"/>
    </row>
    <row r="1047492" spans="1:9">
      <c r="A1047492"/>
      <c r="B1047492"/>
      <c r="C1047492"/>
      <c r="H1047492"/>
      <c r="I1047492"/>
    </row>
    <row r="1047493" spans="1:9">
      <c r="A1047493"/>
      <c r="B1047493"/>
      <c r="C1047493"/>
      <c r="H1047493"/>
      <c r="I1047493"/>
    </row>
    <row r="1047494" spans="1:9">
      <c r="A1047494"/>
      <c r="B1047494"/>
      <c r="C1047494"/>
      <c r="H1047494"/>
      <c r="I1047494"/>
    </row>
    <row r="1047495" spans="1:9">
      <c r="A1047495"/>
      <c r="B1047495"/>
      <c r="C1047495"/>
      <c r="H1047495"/>
      <c r="I1047495"/>
    </row>
    <row r="1047496" spans="1:9">
      <c r="A1047496"/>
      <c r="B1047496"/>
      <c r="C1047496"/>
      <c r="H1047496"/>
      <c r="I1047496"/>
    </row>
    <row r="1047497" spans="1:9">
      <c r="A1047497"/>
      <c r="B1047497"/>
      <c r="C1047497"/>
      <c r="H1047497"/>
      <c r="I1047497"/>
    </row>
    <row r="1047498" spans="1:9">
      <c r="A1047498"/>
      <c r="B1047498"/>
      <c r="C1047498"/>
      <c r="H1047498"/>
      <c r="I1047498"/>
    </row>
    <row r="1047499" spans="1:9">
      <c r="A1047499"/>
      <c r="B1047499"/>
      <c r="C1047499"/>
      <c r="H1047499"/>
      <c r="I1047499"/>
    </row>
    <row r="1047500" spans="1:9">
      <c r="A1047500"/>
      <c r="B1047500"/>
      <c r="C1047500"/>
      <c r="H1047500"/>
      <c r="I1047500"/>
    </row>
    <row r="1047501" spans="1:9">
      <c r="A1047501"/>
      <c r="B1047501"/>
      <c r="C1047501"/>
      <c r="H1047501"/>
      <c r="I1047501"/>
    </row>
    <row r="1047502" spans="1:9">
      <c r="A1047502"/>
      <c r="B1047502"/>
      <c r="C1047502"/>
      <c r="H1047502"/>
      <c r="I1047502"/>
    </row>
    <row r="1047503" spans="1:9">
      <c r="A1047503"/>
      <c r="B1047503"/>
      <c r="C1047503"/>
      <c r="H1047503"/>
      <c r="I1047503"/>
    </row>
    <row r="1047504" spans="1:9">
      <c r="A1047504"/>
      <c r="B1047504"/>
      <c r="C1047504"/>
      <c r="H1047504"/>
      <c r="I1047504"/>
    </row>
    <row r="1047505" spans="1:9">
      <c r="A1047505"/>
      <c r="B1047505"/>
      <c r="C1047505"/>
      <c r="H1047505"/>
      <c r="I1047505"/>
    </row>
    <row r="1047506" spans="1:9">
      <c r="A1047506"/>
      <c r="B1047506"/>
      <c r="C1047506"/>
      <c r="H1047506"/>
      <c r="I1047506"/>
    </row>
    <row r="1047507" spans="1:9">
      <c r="A1047507"/>
      <c r="B1047507"/>
      <c r="C1047507"/>
      <c r="H1047507"/>
      <c r="I1047507"/>
    </row>
    <row r="1047508" spans="1:9">
      <c r="A1047508"/>
      <c r="B1047508"/>
      <c r="C1047508"/>
      <c r="H1047508"/>
      <c r="I1047508"/>
    </row>
    <row r="1047509" spans="1:9">
      <c r="A1047509"/>
      <c r="B1047509"/>
      <c r="C1047509"/>
      <c r="H1047509"/>
      <c r="I1047509"/>
    </row>
    <row r="1047510" spans="1:9">
      <c r="A1047510"/>
      <c r="B1047510"/>
      <c r="C1047510"/>
      <c r="H1047510"/>
      <c r="I1047510"/>
    </row>
    <row r="1047511" spans="1:9">
      <c r="A1047511"/>
      <c r="B1047511"/>
      <c r="C1047511"/>
      <c r="H1047511"/>
      <c r="I1047511"/>
    </row>
    <row r="1047512" spans="1:9">
      <c r="A1047512"/>
      <c r="B1047512"/>
      <c r="C1047512"/>
      <c r="H1047512"/>
      <c r="I1047512"/>
    </row>
    <row r="1047513" spans="1:9">
      <c r="A1047513"/>
      <c r="B1047513"/>
      <c r="C1047513"/>
      <c r="H1047513"/>
      <c r="I1047513"/>
    </row>
    <row r="1047514" spans="1:9">
      <c r="A1047514"/>
      <c r="B1047514"/>
      <c r="C1047514"/>
      <c r="H1047514"/>
      <c r="I1047514"/>
    </row>
    <row r="1047515" spans="1:9">
      <c r="A1047515"/>
      <c r="B1047515"/>
      <c r="C1047515"/>
      <c r="H1047515"/>
      <c r="I1047515"/>
    </row>
    <row r="1047516" spans="1:9">
      <c r="A1047516"/>
      <c r="B1047516"/>
      <c r="C1047516"/>
      <c r="H1047516"/>
      <c r="I1047516"/>
    </row>
    <row r="1047517" spans="1:9">
      <c r="A1047517"/>
      <c r="B1047517"/>
      <c r="C1047517"/>
      <c r="H1047517"/>
      <c r="I1047517"/>
    </row>
    <row r="1047518" spans="1:9">
      <c r="A1047518"/>
      <c r="B1047518"/>
      <c r="C1047518"/>
      <c r="H1047518"/>
      <c r="I1047518"/>
    </row>
    <row r="1047519" spans="1:9">
      <c r="A1047519"/>
      <c r="B1047519"/>
      <c r="C1047519"/>
      <c r="H1047519"/>
      <c r="I1047519"/>
    </row>
    <row r="1047520" spans="1:9">
      <c r="A1047520"/>
      <c r="B1047520"/>
      <c r="C1047520"/>
      <c r="H1047520"/>
      <c r="I1047520"/>
    </row>
    <row r="1047521" spans="1:9">
      <c r="A1047521"/>
      <c r="B1047521"/>
      <c r="C1047521"/>
      <c r="H1047521"/>
      <c r="I1047521"/>
    </row>
    <row r="1047522" spans="1:9">
      <c r="A1047522"/>
      <c r="B1047522"/>
      <c r="C1047522"/>
      <c r="H1047522"/>
      <c r="I1047522"/>
    </row>
    <row r="1047523" spans="1:9">
      <c r="A1047523"/>
      <c r="B1047523"/>
      <c r="C1047523"/>
      <c r="H1047523"/>
      <c r="I1047523"/>
    </row>
    <row r="1047524" spans="1:9">
      <c r="A1047524"/>
      <c r="B1047524"/>
      <c r="C1047524"/>
      <c r="H1047524"/>
      <c r="I1047524"/>
    </row>
    <row r="1047525" spans="1:9">
      <c r="A1047525"/>
      <c r="B1047525"/>
      <c r="C1047525"/>
      <c r="H1047525"/>
      <c r="I1047525"/>
    </row>
    <row r="1047526" spans="1:9">
      <c r="A1047526"/>
      <c r="B1047526"/>
      <c r="C1047526"/>
      <c r="H1047526"/>
      <c r="I1047526"/>
    </row>
    <row r="1047527" spans="1:9">
      <c r="A1047527"/>
      <c r="B1047527"/>
      <c r="C1047527"/>
      <c r="H1047527"/>
      <c r="I1047527"/>
    </row>
    <row r="1047528" spans="1:9">
      <c r="A1047528"/>
      <c r="B1047528"/>
      <c r="C1047528"/>
      <c r="H1047528"/>
      <c r="I1047528"/>
    </row>
    <row r="1047529" spans="1:9">
      <c r="A1047529"/>
      <c r="B1047529"/>
      <c r="C1047529"/>
      <c r="H1047529"/>
      <c r="I1047529"/>
    </row>
    <row r="1047530" spans="1:9">
      <c r="A1047530"/>
      <c r="B1047530"/>
      <c r="C1047530"/>
      <c r="H1047530"/>
      <c r="I1047530"/>
    </row>
    <row r="1047531" spans="1:9">
      <c r="A1047531"/>
      <c r="B1047531"/>
      <c r="C1047531"/>
      <c r="H1047531"/>
      <c r="I1047531"/>
    </row>
    <row r="1047532" spans="1:9">
      <c r="A1047532"/>
      <c r="B1047532"/>
      <c r="C1047532"/>
      <c r="H1047532"/>
      <c r="I1047532"/>
    </row>
    <row r="1047533" spans="1:9">
      <c r="A1047533"/>
      <c r="B1047533"/>
      <c r="C1047533"/>
      <c r="H1047533"/>
      <c r="I1047533"/>
    </row>
    <row r="1047534" spans="1:9">
      <c r="A1047534"/>
      <c r="B1047534"/>
      <c r="C1047534"/>
      <c r="H1047534"/>
      <c r="I1047534"/>
    </row>
    <row r="1047535" spans="1:9">
      <c r="A1047535"/>
      <c r="B1047535"/>
      <c r="C1047535"/>
      <c r="H1047535"/>
      <c r="I1047535"/>
    </row>
    <row r="1047536" spans="1:9">
      <c r="A1047536"/>
      <c r="B1047536"/>
      <c r="C1047536"/>
      <c r="H1047536"/>
      <c r="I1047536"/>
    </row>
    <row r="1047537" spans="1:9">
      <c r="A1047537"/>
      <c r="B1047537"/>
      <c r="C1047537"/>
      <c r="H1047537"/>
      <c r="I1047537"/>
    </row>
    <row r="1047538" spans="1:9">
      <c r="A1047538"/>
      <c r="B1047538"/>
      <c r="C1047538"/>
      <c r="H1047538"/>
      <c r="I1047538"/>
    </row>
    <row r="1047539" spans="1:9">
      <c r="A1047539"/>
      <c r="B1047539"/>
      <c r="C1047539"/>
      <c r="H1047539"/>
      <c r="I1047539"/>
    </row>
    <row r="1047540" spans="1:9">
      <c r="A1047540"/>
      <c r="B1047540"/>
      <c r="C1047540"/>
      <c r="H1047540"/>
      <c r="I1047540"/>
    </row>
    <row r="1047541" spans="1:9">
      <c r="A1047541"/>
      <c r="B1047541"/>
      <c r="C1047541"/>
      <c r="H1047541"/>
      <c r="I1047541"/>
    </row>
    <row r="1047542" spans="1:9">
      <c r="A1047542"/>
      <c r="B1047542"/>
      <c r="C1047542"/>
      <c r="H1047542"/>
      <c r="I1047542"/>
    </row>
    <row r="1047543" spans="1:9">
      <c r="A1047543"/>
      <c r="B1047543"/>
      <c r="C1047543"/>
      <c r="H1047543"/>
      <c r="I1047543"/>
    </row>
    <row r="1047544" spans="1:9">
      <c r="A1047544"/>
      <c r="B1047544"/>
      <c r="C1047544"/>
      <c r="H1047544"/>
      <c r="I1047544"/>
    </row>
    <row r="1047545" spans="1:9">
      <c r="A1047545"/>
      <c r="B1047545"/>
      <c r="C1047545"/>
      <c r="H1047545"/>
      <c r="I1047545"/>
    </row>
    <row r="1047546" spans="1:9">
      <c r="A1047546"/>
      <c r="B1047546"/>
      <c r="C1047546"/>
      <c r="H1047546"/>
      <c r="I1047546"/>
    </row>
    <row r="1047547" spans="1:9">
      <c r="A1047547"/>
      <c r="B1047547"/>
      <c r="C1047547"/>
      <c r="H1047547"/>
      <c r="I1047547"/>
    </row>
    <row r="1047548" spans="1:9">
      <c r="A1047548"/>
      <c r="B1047548"/>
      <c r="C1047548"/>
      <c r="H1047548"/>
      <c r="I1047548"/>
    </row>
    <row r="1047549" spans="1:9">
      <c r="A1047549"/>
      <c r="B1047549"/>
      <c r="C1047549"/>
      <c r="H1047549"/>
      <c r="I1047549"/>
    </row>
    <row r="1047550" spans="1:9">
      <c r="A1047550"/>
      <c r="B1047550"/>
      <c r="C1047550"/>
      <c r="H1047550"/>
      <c r="I1047550"/>
    </row>
    <row r="1047551" spans="1:9">
      <c r="A1047551"/>
      <c r="B1047551"/>
      <c r="C1047551"/>
      <c r="H1047551"/>
      <c r="I1047551"/>
    </row>
    <row r="1047552" spans="1:9">
      <c r="A1047552"/>
      <c r="B1047552"/>
      <c r="C1047552"/>
      <c r="H1047552"/>
      <c r="I1047552"/>
    </row>
    <row r="1047553" spans="1:9">
      <c r="A1047553"/>
      <c r="B1047553"/>
      <c r="C1047553"/>
      <c r="H1047553"/>
      <c r="I1047553"/>
    </row>
    <row r="1047554" spans="1:9">
      <c r="A1047554"/>
      <c r="B1047554"/>
      <c r="C1047554"/>
      <c r="H1047554"/>
      <c r="I1047554"/>
    </row>
    <row r="1047555" spans="1:9">
      <c r="A1047555"/>
      <c r="B1047555"/>
      <c r="C1047555"/>
      <c r="H1047555"/>
      <c r="I1047555"/>
    </row>
    <row r="1047556" spans="1:9">
      <c r="A1047556"/>
      <c r="B1047556"/>
      <c r="C1047556"/>
      <c r="H1047556"/>
      <c r="I1047556"/>
    </row>
    <row r="1047557" spans="1:9">
      <c r="A1047557"/>
      <c r="B1047557"/>
      <c r="C1047557"/>
      <c r="H1047557"/>
      <c r="I1047557"/>
    </row>
    <row r="1047558" spans="1:9">
      <c r="A1047558"/>
      <c r="B1047558"/>
      <c r="C1047558"/>
      <c r="H1047558"/>
      <c r="I1047558"/>
    </row>
    <row r="1047559" spans="1:9">
      <c r="A1047559"/>
      <c r="B1047559"/>
      <c r="C1047559"/>
      <c r="H1047559"/>
      <c r="I1047559"/>
    </row>
    <row r="1047560" spans="1:9">
      <c r="A1047560"/>
      <c r="B1047560"/>
      <c r="C1047560"/>
      <c r="H1047560"/>
      <c r="I1047560"/>
    </row>
    <row r="1047561" spans="1:9">
      <c r="A1047561"/>
      <c r="B1047561"/>
      <c r="C1047561"/>
      <c r="H1047561"/>
      <c r="I1047561"/>
    </row>
    <row r="1047562" spans="1:9">
      <c r="A1047562"/>
      <c r="B1047562"/>
      <c r="C1047562"/>
      <c r="H1047562"/>
      <c r="I1047562"/>
    </row>
    <row r="1047563" spans="1:9">
      <c r="A1047563"/>
      <c r="B1047563"/>
      <c r="C1047563"/>
      <c r="H1047563"/>
      <c r="I1047563"/>
    </row>
    <row r="1047564" spans="1:9">
      <c r="A1047564"/>
      <c r="B1047564"/>
      <c r="C1047564"/>
      <c r="H1047564"/>
      <c r="I1047564"/>
    </row>
    <row r="1047565" spans="1:9">
      <c r="A1047565"/>
      <c r="B1047565"/>
      <c r="C1047565"/>
      <c r="H1047565"/>
      <c r="I1047565"/>
    </row>
    <row r="1047566" spans="1:9">
      <c r="A1047566"/>
      <c r="B1047566"/>
      <c r="C1047566"/>
      <c r="H1047566"/>
      <c r="I1047566"/>
    </row>
    <row r="1047567" spans="1:9">
      <c r="A1047567"/>
      <c r="B1047567"/>
      <c r="C1047567"/>
      <c r="H1047567"/>
      <c r="I1047567"/>
    </row>
    <row r="1047568" spans="1:9">
      <c r="A1047568"/>
      <c r="B1047568"/>
      <c r="C1047568"/>
      <c r="H1047568"/>
      <c r="I1047568"/>
    </row>
    <row r="1047569" spans="1:9">
      <c r="A1047569"/>
      <c r="B1047569"/>
      <c r="C1047569"/>
      <c r="H1047569"/>
      <c r="I1047569"/>
    </row>
    <row r="1047570" spans="1:9">
      <c r="A1047570"/>
      <c r="B1047570"/>
      <c r="C1047570"/>
      <c r="H1047570"/>
      <c r="I1047570"/>
    </row>
    <row r="1047571" spans="1:9">
      <c r="A1047571"/>
      <c r="B1047571"/>
      <c r="C1047571"/>
      <c r="H1047571"/>
      <c r="I1047571"/>
    </row>
    <row r="1047572" spans="1:9">
      <c r="A1047572"/>
      <c r="B1047572"/>
      <c r="C1047572"/>
      <c r="H1047572"/>
      <c r="I1047572"/>
    </row>
    <row r="1047573" spans="1:9">
      <c r="A1047573"/>
      <c r="B1047573"/>
      <c r="C1047573"/>
      <c r="H1047573"/>
      <c r="I1047573"/>
    </row>
    <row r="1047574" spans="1:9">
      <c r="A1047574"/>
      <c r="B1047574"/>
      <c r="C1047574"/>
      <c r="H1047574"/>
      <c r="I1047574"/>
    </row>
    <row r="1047575" spans="1:9">
      <c r="A1047575"/>
      <c r="B1047575"/>
      <c r="C1047575"/>
      <c r="H1047575"/>
      <c r="I1047575"/>
    </row>
    <row r="1047576" spans="1:9">
      <c r="A1047576"/>
      <c r="B1047576"/>
      <c r="C1047576"/>
      <c r="H1047576"/>
      <c r="I1047576"/>
    </row>
    <row r="1047577" spans="1:9">
      <c r="A1047577"/>
      <c r="B1047577"/>
      <c r="C1047577"/>
      <c r="H1047577"/>
      <c r="I1047577"/>
    </row>
    <row r="1047578" spans="1:9">
      <c r="A1047578"/>
      <c r="B1047578"/>
      <c r="C1047578"/>
      <c r="H1047578"/>
      <c r="I1047578"/>
    </row>
    <row r="1047579" spans="1:9">
      <c r="A1047579"/>
      <c r="B1047579"/>
      <c r="C1047579"/>
      <c r="H1047579"/>
      <c r="I1047579"/>
    </row>
    <row r="1047580" spans="1:9">
      <c r="A1047580"/>
      <c r="B1047580"/>
      <c r="C1047580"/>
      <c r="H1047580"/>
      <c r="I1047580"/>
    </row>
    <row r="1047581" spans="1:9">
      <c r="A1047581"/>
      <c r="B1047581"/>
      <c r="C1047581"/>
      <c r="H1047581"/>
      <c r="I1047581"/>
    </row>
    <row r="1047582" spans="1:9">
      <c r="A1047582"/>
      <c r="B1047582"/>
      <c r="C1047582"/>
      <c r="H1047582"/>
      <c r="I1047582"/>
    </row>
    <row r="1047583" spans="1:9">
      <c r="A1047583"/>
      <c r="B1047583"/>
      <c r="C1047583"/>
      <c r="H1047583"/>
      <c r="I1047583"/>
    </row>
    <row r="1047584" spans="1:9">
      <c r="A1047584"/>
      <c r="B1047584"/>
      <c r="C1047584"/>
      <c r="H1047584"/>
      <c r="I1047584"/>
    </row>
    <row r="1047585" spans="1:9">
      <c r="A1047585"/>
      <c r="B1047585"/>
      <c r="C1047585"/>
      <c r="H1047585"/>
      <c r="I1047585"/>
    </row>
    <row r="1047586" spans="1:9">
      <c r="A1047586"/>
      <c r="B1047586"/>
      <c r="C1047586"/>
      <c r="H1047586"/>
      <c r="I1047586"/>
    </row>
    <row r="1047587" spans="1:9">
      <c r="A1047587"/>
      <c r="B1047587"/>
      <c r="C1047587"/>
      <c r="H1047587"/>
      <c r="I1047587"/>
    </row>
    <row r="1047588" spans="1:9">
      <c r="A1047588"/>
      <c r="B1047588"/>
      <c r="C1047588"/>
      <c r="H1047588"/>
      <c r="I1047588"/>
    </row>
    <row r="1047589" spans="1:9">
      <c r="A1047589"/>
      <c r="B1047589"/>
      <c r="C1047589"/>
      <c r="H1047589"/>
      <c r="I1047589"/>
    </row>
    <row r="1047590" spans="1:9">
      <c r="A1047590"/>
      <c r="B1047590"/>
      <c r="C1047590"/>
      <c r="H1047590"/>
      <c r="I1047590"/>
    </row>
    <row r="1047591" spans="1:9">
      <c r="A1047591"/>
      <c r="B1047591"/>
      <c r="C1047591"/>
      <c r="H1047591"/>
      <c r="I1047591"/>
    </row>
    <row r="1047592" spans="1:9">
      <c r="A1047592"/>
      <c r="B1047592"/>
      <c r="C1047592"/>
      <c r="H1047592"/>
      <c r="I1047592"/>
    </row>
    <row r="1047593" spans="1:9">
      <c r="A1047593"/>
      <c r="B1047593"/>
      <c r="C1047593"/>
      <c r="H1047593"/>
      <c r="I1047593"/>
    </row>
    <row r="1047594" spans="1:9">
      <c r="A1047594"/>
      <c r="B1047594"/>
      <c r="C1047594"/>
      <c r="H1047594"/>
      <c r="I1047594"/>
    </row>
    <row r="1047595" spans="1:9">
      <c r="A1047595"/>
      <c r="B1047595"/>
      <c r="C1047595"/>
      <c r="H1047595"/>
      <c r="I1047595"/>
    </row>
    <row r="1047596" spans="1:9">
      <c r="A1047596"/>
      <c r="B1047596"/>
      <c r="C1047596"/>
      <c r="H1047596"/>
      <c r="I1047596"/>
    </row>
    <row r="1047597" spans="1:9">
      <c r="A1047597"/>
      <c r="B1047597"/>
      <c r="C1047597"/>
      <c r="H1047597"/>
      <c r="I1047597"/>
    </row>
    <row r="1047598" spans="1:9">
      <c r="A1047598"/>
      <c r="B1047598"/>
      <c r="C1047598"/>
      <c r="H1047598"/>
      <c r="I1047598"/>
    </row>
    <row r="1047599" spans="1:9">
      <c r="A1047599"/>
      <c r="B1047599"/>
      <c r="C1047599"/>
      <c r="H1047599"/>
      <c r="I1047599"/>
    </row>
    <row r="1047600" spans="1:9">
      <c r="A1047600"/>
      <c r="B1047600"/>
      <c r="C1047600"/>
      <c r="H1047600"/>
      <c r="I1047600"/>
    </row>
    <row r="1047601" spans="1:9">
      <c r="A1047601"/>
      <c r="B1047601"/>
      <c r="C1047601"/>
      <c r="H1047601"/>
      <c r="I1047601"/>
    </row>
    <row r="1047602" spans="1:9">
      <c r="A1047602"/>
      <c r="B1047602"/>
      <c r="C1047602"/>
      <c r="H1047602"/>
      <c r="I1047602"/>
    </row>
    <row r="1047603" spans="1:9">
      <c r="A1047603"/>
      <c r="B1047603"/>
      <c r="C1047603"/>
      <c r="H1047603"/>
      <c r="I1047603"/>
    </row>
    <row r="1047604" spans="1:9">
      <c r="A1047604"/>
      <c r="B1047604"/>
      <c r="C1047604"/>
      <c r="H1047604"/>
      <c r="I1047604"/>
    </row>
    <row r="1047605" spans="1:9">
      <c r="A1047605"/>
      <c r="B1047605"/>
      <c r="C1047605"/>
      <c r="H1047605"/>
      <c r="I1047605"/>
    </row>
    <row r="1047606" spans="1:9">
      <c r="A1047606"/>
      <c r="B1047606"/>
      <c r="C1047606"/>
      <c r="H1047606"/>
      <c r="I1047606"/>
    </row>
    <row r="1047607" spans="1:9">
      <c r="A1047607"/>
      <c r="B1047607"/>
      <c r="C1047607"/>
      <c r="H1047607"/>
      <c r="I1047607"/>
    </row>
    <row r="1047608" spans="1:9">
      <c r="A1047608"/>
      <c r="B1047608"/>
      <c r="C1047608"/>
      <c r="H1047608"/>
      <c r="I1047608"/>
    </row>
    <row r="1047609" spans="1:9">
      <c r="A1047609"/>
      <c r="B1047609"/>
      <c r="C1047609"/>
      <c r="H1047609"/>
      <c r="I1047609"/>
    </row>
    <row r="1047610" spans="1:9">
      <c r="A1047610"/>
      <c r="B1047610"/>
      <c r="C1047610"/>
      <c r="H1047610"/>
      <c r="I1047610"/>
    </row>
    <row r="1047611" spans="1:9">
      <c r="A1047611"/>
      <c r="B1047611"/>
      <c r="C1047611"/>
      <c r="H1047611"/>
      <c r="I1047611"/>
    </row>
    <row r="1047612" spans="1:9">
      <c r="A1047612"/>
      <c r="B1047612"/>
      <c r="C1047612"/>
      <c r="H1047612"/>
      <c r="I1047612"/>
    </row>
    <row r="1047613" spans="1:9">
      <c r="A1047613"/>
      <c r="B1047613"/>
      <c r="C1047613"/>
      <c r="H1047613"/>
      <c r="I1047613"/>
    </row>
    <row r="1047614" spans="1:9">
      <c r="A1047614"/>
      <c r="B1047614"/>
      <c r="C1047614"/>
      <c r="H1047614"/>
      <c r="I1047614"/>
    </row>
    <row r="1047615" spans="1:9">
      <c r="A1047615"/>
      <c r="B1047615"/>
      <c r="C1047615"/>
      <c r="H1047615"/>
      <c r="I1047615"/>
    </row>
    <row r="1047616" spans="1:9">
      <c r="A1047616"/>
      <c r="B1047616"/>
      <c r="C1047616"/>
      <c r="H1047616"/>
      <c r="I1047616"/>
    </row>
    <row r="1047617" spans="1:9">
      <c r="A1047617"/>
      <c r="B1047617"/>
      <c r="C1047617"/>
      <c r="H1047617"/>
      <c r="I1047617"/>
    </row>
    <row r="1047618" spans="1:9">
      <c r="A1047618"/>
      <c r="B1047618"/>
      <c r="C1047618"/>
      <c r="H1047618"/>
      <c r="I1047618"/>
    </row>
    <row r="1047619" spans="1:9">
      <c r="A1047619"/>
      <c r="B1047619"/>
      <c r="C1047619"/>
      <c r="H1047619"/>
      <c r="I1047619"/>
    </row>
    <row r="1047620" spans="1:9">
      <c r="A1047620"/>
      <c r="B1047620"/>
      <c r="C1047620"/>
      <c r="H1047620"/>
      <c r="I1047620"/>
    </row>
    <row r="1047621" spans="1:9">
      <c r="A1047621"/>
      <c r="B1047621"/>
      <c r="C1047621"/>
      <c r="H1047621"/>
      <c r="I1047621"/>
    </row>
    <row r="1047622" spans="1:9">
      <c r="A1047622"/>
      <c r="B1047622"/>
      <c r="C1047622"/>
      <c r="H1047622"/>
      <c r="I1047622"/>
    </row>
    <row r="1047623" spans="1:9">
      <c r="A1047623"/>
      <c r="B1047623"/>
      <c r="C1047623"/>
      <c r="H1047623"/>
      <c r="I1047623"/>
    </row>
    <row r="1047624" spans="1:9">
      <c r="A1047624"/>
      <c r="B1047624"/>
      <c r="C1047624"/>
      <c r="H1047624"/>
      <c r="I1047624"/>
    </row>
    <row r="1047625" spans="1:9">
      <c r="A1047625"/>
      <c r="B1047625"/>
      <c r="C1047625"/>
      <c r="H1047625"/>
      <c r="I1047625"/>
    </row>
    <row r="1047626" spans="1:9">
      <c r="A1047626"/>
      <c r="B1047626"/>
      <c r="C1047626"/>
      <c r="H1047626"/>
      <c r="I1047626"/>
    </row>
    <row r="1047627" spans="1:9">
      <c r="A1047627"/>
      <c r="B1047627"/>
      <c r="C1047627"/>
      <c r="H1047627"/>
      <c r="I1047627"/>
    </row>
    <row r="1047628" spans="1:9">
      <c r="A1047628"/>
      <c r="B1047628"/>
      <c r="C1047628"/>
      <c r="H1047628"/>
      <c r="I1047628"/>
    </row>
    <row r="1047629" spans="1:9">
      <c r="A1047629"/>
      <c r="B1047629"/>
      <c r="C1047629"/>
      <c r="H1047629"/>
      <c r="I1047629"/>
    </row>
    <row r="1047630" spans="1:9">
      <c r="A1047630"/>
      <c r="B1047630"/>
      <c r="C1047630"/>
      <c r="H1047630"/>
      <c r="I1047630"/>
    </row>
    <row r="1047631" spans="1:9">
      <c r="A1047631"/>
      <c r="B1047631"/>
      <c r="C1047631"/>
      <c r="H1047631"/>
      <c r="I1047631"/>
    </row>
    <row r="1047632" spans="1:9">
      <c r="A1047632"/>
      <c r="B1047632"/>
      <c r="C1047632"/>
      <c r="H1047632"/>
      <c r="I1047632"/>
    </row>
    <row r="1047633" spans="1:9">
      <c r="A1047633"/>
      <c r="B1047633"/>
      <c r="C1047633"/>
      <c r="H1047633"/>
      <c r="I1047633"/>
    </row>
    <row r="1047634" spans="1:9">
      <c r="A1047634"/>
      <c r="B1047634"/>
      <c r="C1047634"/>
      <c r="H1047634"/>
      <c r="I1047634"/>
    </row>
    <row r="1047635" spans="1:9">
      <c r="A1047635"/>
      <c r="B1047635"/>
      <c r="C1047635"/>
      <c r="H1047635"/>
      <c r="I1047635"/>
    </row>
    <row r="1047636" spans="1:9">
      <c r="A1047636"/>
      <c r="B1047636"/>
      <c r="C1047636"/>
      <c r="H1047636"/>
      <c r="I1047636"/>
    </row>
    <row r="1047637" spans="1:9">
      <c r="A1047637"/>
      <c r="B1047637"/>
      <c r="C1047637"/>
      <c r="H1047637"/>
      <c r="I1047637"/>
    </row>
    <row r="1047638" spans="1:9">
      <c r="A1047638"/>
      <c r="B1047638"/>
      <c r="C1047638"/>
      <c r="H1047638"/>
      <c r="I1047638"/>
    </row>
    <row r="1047639" spans="1:9">
      <c r="A1047639"/>
      <c r="B1047639"/>
      <c r="C1047639"/>
      <c r="H1047639"/>
      <c r="I1047639"/>
    </row>
    <row r="1047640" spans="1:9">
      <c r="A1047640"/>
      <c r="B1047640"/>
      <c r="C1047640"/>
      <c r="H1047640"/>
      <c r="I1047640"/>
    </row>
    <row r="1047641" spans="1:9">
      <c r="A1047641"/>
      <c r="B1047641"/>
      <c r="C1047641"/>
      <c r="H1047641"/>
      <c r="I1047641"/>
    </row>
    <row r="1047642" spans="1:9">
      <c r="A1047642"/>
      <c r="B1047642"/>
      <c r="C1047642"/>
      <c r="H1047642"/>
      <c r="I1047642"/>
    </row>
    <row r="1047643" spans="1:9">
      <c r="A1047643"/>
      <c r="B1047643"/>
      <c r="C1047643"/>
      <c r="H1047643"/>
      <c r="I1047643"/>
    </row>
    <row r="1047644" spans="1:9">
      <c r="A1047644"/>
      <c r="B1047644"/>
      <c r="C1047644"/>
      <c r="H1047644"/>
      <c r="I1047644"/>
    </row>
    <row r="1047645" spans="1:9">
      <c r="A1047645"/>
      <c r="B1047645"/>
      <c r="C1047645"/>
      <c r="H1047645"/>
      <c r="I1047645"/>
    </row>
    <row r="1047646" spans="1:9">
      <c r="A1047646"/>
      <c r="B1047646"/>
      <c r="C1047646"/>
      <c r="H1047646"/>
      <c r="I1047646"/>
    </row>
    <row r="1047647" spans="1:9">
      <c r="A1047647"/>
      <c r="B1047647"/>
      <c r="C1047647"/>
      <c r="H1047647"/>
      <c r="I1047647"/>
    </row>
    <row r="1047648" spans="1:9">
      <c r="A1047648"/>
      <c r="B1047648"/>
      <c r="C1047648"/>
      <c r="H1047648"/>
      <c r="I1047648"/>
    </row>
    <row r="1047649" spans="1:9">
      <c r="A1047649"/>
      <c r="B1047649"/>
      <c r="C1047649"/>
      <c r="H1047649"/>
      <c r="I1047649"/>
    </row>
    <row r="1047650" spans="1:9">
      <c r="A1047650"/>
      <c r="B1047650"/>
      <c r="C1047650"/>
      <c r="H1047650"/>
      <c r="I1047650"/>
    </row>
    <row r="1047651" spans="1:9">
      <c r="A1047651"/>
      <c r="B1047651"/>
      <c r="C1047651"/>
      <c r="H1047651"/>
      <c r="I1047651"/>
    </row>
    <row r="1047652" spans="1:9">
      <c r="A1047652"/>
      <c r="B1047652"/>
      <c r="C1047652"/>
      <c r="H1047652"/>
      <c r="I1047652"/>
    </row>
    <row r="1047653" spans="1:9">
      <c r="A1047653"/>
      <c r="B1047653"/>
      <c r="C1047653"/>
      <c r="H1047653"/>
      <c r="I1047653"/>
    </row>
    <row r="1047654" spans="1:9">
      <c r="A1047654"/>
      <c r="B1047654"/>
      <c r="C1047654"/>
      <c r="H1047654"/>
      <c r="I1047654"/>
    </row>
    <row r="1047655" spans="1:9">
      <c r="A1047655"/>
      <c r="B1047655"/>
      <c r="C1047655"/>
      <c r="H1047655"/>
      <c r="I1047655"/>
    </row>
    <row r="1047656" spans="1:9">
      <c r="A1047656"/>
      <c r="B1047656"/>
      <c r="C1047656"/>
      <c r="H1047656"/>
      <c r="I1047656"/>
    </row>
    <row r="1047657" spans="1:9">
      <c r="A1047657"/>
      <c r="B1047657"/>
      <c r="C1047657"/>
      <c r="H1047657"/>
      <c r="I1047657"/>
    </row>
    <row r="1047658" spans="1:9">
      <c r="A1047658"/>
      <c r="B1047658"/>
      <c r="C1047658"/>
      <c r="H1047658"/>
      <c r="I1047658"/>
    </row>
    <row r="1047659" spans="1:9">
      <c r="A1047659"/>
      <c r="B1047659"/>
      <c r="C1047659"/>
      <c r="H1047659"/>
      <c r="I1047659"/>
    </row>
    <row r="1047660" spans="1:9">
      <c r="A1047660"/>
      <c r="B1047660"/>
      <c r="C1047660"/>
      <c r="H1047660"/>
      <c r="I1047660"/>
    </row>
    <row r="1047661" spans="1:9">
      <c r="A1047661"/>
      <c r="B1047661"/>
      <c r="C1047661"/>
      <c r="H1047661"/>
      <c r="I1047661"/>
    </row>
    <row r="1047662" spans="1:9">
      <c r="A1047662"/>
      <c r="B1047662"/>
      <c r="C1047662"/>
      <c r="H1047662"/>
      <c r="I1047662"/>
    </row>
    <row r="1047663" spans="1:9">
      <c r="A1047663"/>
      <c r="B1047663"/>
      <c r="C1047663"/>
      <c r="H1047663"/>
      <c r="I1047663"/>
    </row>
    <row r="1047664" spans="1:9">
      <c r="A1047664"/>
      <c r="B1047664"/>
      <c r="C1047664"/>
      <c r="H1047664"/>
      <c r="I1047664"/>
    </row>
    <row r="1047665" spans="1:9">
      <c r="A1047665"/>
      <c r="B1047665"/>
      <c r="C1047665"/>
      <c r="H1047665"/>
      <c r="I1047665"/>
    </row>
    <row r="1047666" spans="1:9">
      <c r="A1047666"/>
      <c r="B1047666"/>
      <c r="C1047666"/>
      <c r="H1047666"/>
      <c r="I1047666"/>
    </row>
    <row r="1047667" spans="1:9">
      <c r="A1047667"/>
      <c r="B1047667"/>
      <c r="C1047667"/>
      <c r="H1047667"/>
      <c r="I1047667"/>
    </row>
    <row r="1047668" spans="1:9">
      <c r="A1047668"/>
      <c r="B1047668"/>
      <c r="C1047668"/>
      <c r="H1047668"/>
      <c r="I1047668"/>
    </row>
    <row r="1047669" spans="1:9">
      <c r="A1047669"/>
      <c r="B1047669"/>
      <c r="C1047669"/>
      <c r="H1047669"/>
      <c r="I1047669"/>
    </row>
    <row r="1047670" spans="1:9">
      <c r="A1047670"/>
      <c r="B1047670"/>
      <c r="C1047670"/>
      <c r="H1047670"/>
      <c r="I1047670"/>
    </row>
    <row r="1047671" spans="1:9">
      <c r="A1047671"/>
      <c r="B1047671"/>
      <c r="C1047671"/>
      <c r="H1047671"/>
      <c r="I1047671"/>
    </row>
    <row r="1047672" spans="1:9">
      <c r="A1047672"/>
      <c r="B1047672"/>
      <c r="C1047672"/>
      <c r="H1047672"/>
      <c r="I1047672"/>
    </row>
    <row r="1047673" spans="1:9">
      <c r="A1047673"/>
      <c r="B1047673"/>
      <c r="C1047673"/>
      <c r="H1047673"/>
      <c r="I1047673"/>
    </row>
    <row r="1047674" spans="1:9">
      <c r="A1047674"/>
      <c r="B1047674"/>
      <c r="C1047674"/>
      <c r="H1047674"/>
      <c r="I1047674"/>
    </row>
    <row r="1047675" spans="1:9">
      <c r="A1047675"/>
      <c r="B1047675"/>
      <c r="C1047675"/>
      <c r="H1047675"/>
      <c r="I1047675"/>
    </row>
    <row r="1047676" spans="1:9">
      <c r="A1047676"/>
      <c r="B1047676"/>
      <c r="C1047676"/>
      <c r="H1047676"/>
      <c r="I1047676"/>
    </row>
    <row r="1047677" spans="1:9">
      <c r="A1047677"/>
      <c r="B1047677"/>
      <c r="C1047677"/>
      <c r="H1047677"/>
      <c r="I1047677"/>
    </row>
    <row r="1047678" spans="1:9">
      <c r="A1047678"/>
      <c r="B1047678"/>
      <c r="C1047678"/>
      <c r="H1047678"/>
      <c r="I1047678"/>
    </row>
    <row r="1047679" spans="1:9">
      <c r="A1047679"/>
      <c r="B1047679"/>
      <c r="C1047679"/>
      <c r="H1047679"/>
      <c r="I1047679"/>
    </row>
    <row r="1047680" spans="1:9">
      <c r="A1047680"/>
      <c r="B1047680"/>
      <c r="C1047680"/>
      <c r="H1047680"/>
      <c r="I1047680"/>
    </row>
    <row r="1047681" spans="1:9">
      <c r="A1047681"/>
      <c r="B1047681"/>
      <c r="C1047681"/>
      <c r="H1047681"/>
      <c r="I1047681"/>
    </row>
    <row r="1047682" spans="1:9">
      <c r="A1047682"/>
      <c r="B1047682"/>
      <c r="C1047682"/>
      <c r="H1047682"/>
      <c r="I1047682"/>
    </row>
    <row r="1047683" spans="1:9">
      <c r="A1047683"/>
      <c r="B1047683"/>
      <c r="C1047683"/>
      <c r="H1047683"/>
      <c r="I1047683"/>
    </row>
    <row r="1047684" spans="1:9">
      <c r="A1047684"/>
      <c r="B1047684"/>
      <c r="C1047684"/>
      <c r="H1047684"/>
      <c r="I1047684"/>
    </row>
    <row r="1047685" spans="1:9">
      <c r="A1047685"/>
      <c r="B1047685"/>
      <c r="C1047685"/>
      <c r="H1047685"/>
      <c r="I1047685"/>
    </row>
    <row r="1047686" spans="1:9">
      <c r="A1047686"/>
      <c r="B1047686"/>
      <c r="C1047686"/>
      <c r="H1047686"/>
      <c r="I1047686"/>
    </row>
    <row r="1047687" spans="1:9">
      <c r="A1047687"/>
      <c r="B1047687"/>
      <c r="C1047687"/>
      <c r="H1047687"/>
      <c r="I1047687"/>
    </row>
    <row r="1047688" spans="1:9">
      <c r="A1047688"/>
      <c r="B1047688"/>
      <c r="C1047688"/>
      <c r="H1047688"/>
      <c r="I1047688"/>
    </row>
    <row r="1047689" spans="1:9">
      <c r="A1047689"/>
      <c r="B1047689"/>
      <c r="C1047689"/>
      <c r="H1047689"/>
      <c r="I1047689"/>
    </row>
    <row r="1047690" spans="1:9">
      <c r="A1047690"/>
      <c r="B1047690"/>
      <c r="C1047690"/>
      <c r="H1047690"/>
      <c r="I1047690"/>
    </row>
    <row r="1047691" spans="1:9">
      <c r="A1047691"/>
      <c r="B1047691"/>
      <c r="C1047691"/>
      <c r="H1047691"/>
      <c r="I1047691"/>
    </row>
    <row r="1047692" spans="1:9">
      <c r="A1047692"/>
      <c r="B1047692"/>
      <c r="C1047692"/>
      <c r="H1047692"/>
      <c r="I1047692"/>
    </row>
    <row r="1047693" spans="1:9">
      <c r="A1047693"/>
      <c r="B1047693"/>
      <c r="C1047693"/>
      <c r="H1047693"/>
      <c r="I1047693"/>
    </row>
    <row r="1047694" spans="1:9">
      <c r="A1047694"/>
      <c r="B1047694"/>
      <c r="C1047694"/>
      <c r="H1047694"/>
      <c r="I1047694"/>
    </row>
    <row r="1047695" spans="1:9">
      <c r="A1047695"/>
      <c r="B1047695"/>
      <c r="C1047695"/>
      <c r="H1047695"/>
      <c r="I1047695"/>
    </row>
    <row r="1047696" spans="1:9">
      <c r="A1047696"/>
      <c r="B1047696"/>
      <c r="C1047696"/>
      <c r="H1047696"/>
      <c r="I1047696"/>
    </row>
    <row r="1047697" spans="1:9">
      <c r="A1047697"/>
      <c r="B1047697"/>
      <c r="C1047697"/>
      <c r="H1047697"/>
      <c r="I1047697"/>
    </row>
    <row r="1047698" spans="1:9">
      <c r="A1047698"/>
      <c r="B1047698"/>
      <c r="C1047698"/>
      <c r="H1047698"/>
      <c r="I1047698"/>
    </row>
    <row r="1047699" spans="1:9">
      <c r="A1047699"/>
      <c r="B1047699"/>
      <c r="C1047699"/>
      <c r="H1047699"/>
      <c r="I1047699"/>
    </row>
    <row r="1047700" spans="1:9">
      <c r="A1047700"/>
      <c r="B1047700"/>
      <c r="C1047700"/>
      <c r="H1047700"/>
      <c r="I1047700"/>
    </row>
    <row r="1047701" spans="1:9">
      <c r="A1047701"/>
      <c r="B1047701"/>
      <c r="C1047701"/>
      <c r="H1047701"/>
      <c r="I1047701"/>
    </row>
    <row r="1047702" spans="1:9">
      <c r="A1047702"/>
      <c r="B1047702"/>
      <c r="C1047702"/>
      <c r="H1047702"/>
      <c r="I1047702"/>
    </row>
    <row r="1047703" spans="1:9">
      <c r="A1047703"/>
      <c r="B1047703"/>
      <c r="C1047703"/>
      <c r="H1047703"/>
      <c r="I1047703"/>
    </row>
    <row r="1047704" spans="1:9">
      <c r="A1047704"/>
      <c r="B1047704"/>
      <c r="C1047704"/>
      <c r="H1047704"/>
      <c r="I1047704"/>
    </row>
    <row r="1047705" spans="1:9">
      <c r="A1047705"/>
      <c r="B1047705"/>
      <c r="C1047705"/>
      <c r="H1047705"/>
      <c r="I1047705"/>
    </row>
    <row r="1047706" spans="1:9">
      <c r="A1047706"/>
      <c r="B1047706"/>
      <c r="C1047706"/>
      <c r="H1047706"/>
      <c r="I1047706"/>
    </row>
    <row r="1047707" spans="1:9">
      <c r="A1047707"/>
      <c r="B1047707"/>
      <c r="C1047707"/>
      <c r="H1047707"/>
      <c r="I1047707"/>
    </row>
    <row r="1047708" spans="1:9">
      <c r="A1047708"/>
      <c r="B1047708"/>
      <c r="C1047708"/>
      <c r="H1047708"/>
      <c r="I1047708"/>
    </row>
    <row r="1047709" spans="1:9">
      <c r="A1047709"/>
      <c r="B1047709"/>
      <c r="C1047709"/>
      <c r="H1047709"/>
      <c r="I1047709"/>
    </row>
    <row r="1047710" spans="1:9">
      <c r="A1047710"/>
      <c r="B1047710"/>
      <c r="C1047710"/>
      <c r="H1047710"/>
      <c r="I1047710"/>
    </row>
    <row r="1047711" spans="1:9">
      <c r="A1047711"/>
      <c r="B1047711"/>
      <c r="C1047711"/>
      <c r="H1047711"/>
      <c r="I1047711"/>
    </row>
    <row r="1047712" spans="1:9">
      <c r="A1047712"/>
      <c r="B1047712"/>
      <c r="C1047712"/>
      <c r="H1047712"/>
      <c r="I1047712"/>
    </row>
    <row r="1047713" spans="1:9">
      <c r="A1047713"/>
      <c r="B1047713"/>
      <c r="C1047713"/>
      <c r="H1047713"/>
      <c r="I1047713"/>
    </row>
    <row r="1047714" spans="1:9">
      <c r="A1047714"/>
      <c r="B1047714"/>
      <c r="C1047714"/>
      <c r="H1047714"/>
      <c r="I1047714"/>
    </row>
    <row r="1047715" spans="1:9">
      <c r="A1047715"/>
      <c r="B1047715"/>
      <c r="C1047715"/>
      <c r="H1047715"/>
      <c r="I1047715"/>
    </row>
    <row r="1047716" spans="1:9">
      <c r="A1047716"/>
      <c r="B1047716"/>
      <c r="C1047716"/>
      <c r="H1047716"/>
      <c r="I1047716"/>
    </row>
    <row r="1047717" spans="1:9">
      <c r="A1047717"/>
      <c r="B1047717"/>
      <c r="C1047717"/>
      <c r="H1047717"/>
      <c r="I1047717"/>
    </row>
    <row r="1047718" spans="1:9">
      <c r="A1047718"/>
      <c r="B1047718"/>
      <c r="C1047718"/>
      <c r="H1047718"/>
      <c r="I1047718"/>
    </row>
    <row r="1047719" spans="1:9">
      <c r="A1047719"/>
      <c r="B1047719"/>
      <c r="C1047719"/>
      <c r="H1047719"/>
      <c r="I1047719"/>
    </row>
    <row r="1047720" spans="1:9">
      <c r="A1047720"/>
      <c r="B1047720"/>
      <c r="C1047720"/>
      <c r="H1047720"/>
      <c r="I1047720"/>
    </row>
    <row r="1047721" spans="1:9">
      <c r="A1047721"/>
      <c r="B1047721"/>
      <c r="C1047721"/>
      <c r="H1047721"/>
      <c r="I1047721"/>
    </row>
    <row r="1047722" spans="1:9">
      <c r="A1047722"/>
      <c r="B1047722"/>
      <c r="C1047722"/>
      <c r="H1047722"/>
      <c r="I1047722"/>
    </row>
    <row r="1047723" spans="1:9">
      <c r="A1047723"/>
      <c r="B1047723"/>
      <c r="C1047723"/>
      <c r="H1047723"/>
      <c r="I1047723"/>
    </row>
    <row r="1047724" spans="1:9">
      <c r="A1047724"/>
      <c r="B1047724"/>
      <c r="C1047724"/>
      <c r="H1047724"/>
      <c r="I1047724"/>
    </row>
    <row r="1047725" spans="1:9">
      <c r="A1047725"/>
      <c r="B1047725"/>
      <c r="C1047725"/>
      <c r="H1047725"/>
      <c r="I1047725"/>
    </row>
    <row r="1047726" spans="1:9">
      <c r="A1047726"/>
      <c r="B1047726"/>
      <c r="C1047726"/>
      <c r="H1047726"/>
      <c r="I1047726"/>
    </row>
    <row r="1047727" spans="1:9">
      <c r="A1047727"/>
      <c r="B1047727"/>
      <c r="C1047727"/>
      <c r="H1047727"/>
      <c r="I1047727"/>
    </row>
    <row r="1047728" spans="1:9">
      <c r="A1047728"/>
      <c r="B1047728"/>
      <c r="C1047728"/>
      <c r="H1047728"/>
      <c r="I1047728"/>
    </row>
    <row r="1047729" spans="1:9">
      <c r="A1047729"/>
      <c r="B1047729"/>
      <c r="C1047729"/>
      <c r="H1047729"/>
      <c r="I1047729"/>
    </row>
    <row r="1047730" spans="1:9">
      <c r="A1047730"/>
      <c r="B1047730"/>
      <c r="C1047730"/>
      <c r="H1047730"/>
      <c r="I1047730"/>
    </row>
    <row r="1047731" spans="1:9">
      <c r="A1047731"/>
      <c r="B1047731"/>
      <c r="C1047731"/>
      <c r="H1047731"/>
      <c r="I1047731"/>
    </row>
    <row r="1047732" spans="1:9">
      <c r="A1047732"/>
      <c r="B1047732"/>
      <c r="C1047732"/>
      <c r="H1047732"/>
      <c r="I1047732"/>
    </row>
    <row r="1047733" spans="1:9">
      <c r="A1047733"/>
      <c r="B1047733"/>
      <c r="C1047733"/>
      <c r="H1047733"/>
      <c r="I1047733"/>
    </row>
    <row r="1047734" spans="1:9">
      <c r="A1047734"/>
      <c r="B1047734"/>
      <c r="C1047734"/>
      <c r="H1047734"/>
      <c r="I1047734"/>
    </row>
    <row r="1047735" spans="1:9">
      <c r="A1047735"/>
      <c r="B1047735"/>
      <c r="C1047735"/>
      <c r="H1047735"/>
      <c r="I1047735"/>
    </row>
    <row r="1047736" spans="1:9">
      <c r="A1047736"/>
      <c r="B1047736"/>
      <c r="C1047736"/>
      <c r="H1047736"/>
      <c r="I1047736"/>
    </row>
    <row r="1047737" spans="1:9">
      <c r="A1047737"/>
      <c r="B1047737"/>
      <c r="C1047737"/>
      <c r="H1047737"/>
      <c r="I1047737"/>
    </row>
    <row r="1047738" spans="1:9">
      <c r="A1047738"/>
      <c r="B1047738"/>
      <c r="C1047738"/>
      <c r="H1047738"/>
      <c r="I1047738"/>
    </row>
    <row r="1047739" spans="1:9">
      <c r="A1047739"/>
      <c r="B1047739"/>
      <c r="C1047739"/>
      <c r="H1047739"/>
      <c r="I1047739"/>
    </row>
    <row r="1047740" spans="1:9">
      <c r="A1047740"/>
      <c r="B1047740"/>
      <c r="C1047740"/>
      <c r="H1047740"/>
      <c r="I1047740"/>
    </row>
    <row r="1047741" spans="1:9">
      <c r="A1047741"/>
      <c r="B1047741"/>
      <c r="C1047741"/>
      <c r="H1047741"/>
      <c r="I1047741"/>
    </row>
    <row r="1047742" spans="1:9">
      <c r="A1047742"/>
      <c r="B1047742"/>
      <c r="C1047742"/>
      <c r="H1047742"/>
      <c r="I1047742"/>
    </row>
    <row r="1047743" spans="1:9">
      <c r="A1047743"/>
      <c r="B1047743"/>
      <c r="C1047743"/>
      <c r="H1047743"/>
      <c r="I1047743"/>
    </row>
    <row r="1047744" spans="1:9">
      <c r="A1047744"/>
      <c r="B1047744"/>
      <c r="C1047744"/>
      <c r="H1047744"/>
      <c r="I1047744"/>
    </row>
    <row r="1047745" spans="1:9">
      <c r="A1047745"/>
      <c r="B1047745"/>
      <c r="C1047745"/>
      <c r="H1047745"/>
      <c r="I1047745"/>
    </row>
    <row r="1047746" spans="1:9">
      <c r="A1047746"/>
      <c r="B1047746"/>
      <c r="C1047746"/>
      <c r="H1047746"/>
      <c r="I1047746"/>
    </row>
    <row r="1047747" spans="1:9">
      <c r="A1047747"/>
      <c r="B1047747"/>
      <c r="C1047747"/>
      <c r="H1047747"/>
      <c r="I1047747"/>
    </row>
    <row r="1047748" spans="1:9">
      <c r="A1047748"/>
      <c r="B1047748"/>
      <c r="C1047748"/>
      <c r="H1047748"/>
      <c r="I1047748"/>
    </row>
    <row r="1047749" spans="1:9">
      <c r="A1047749"/>
      <c r="B1047749"/>
      <c r="C1047749"/>
      <c r="H1047749"/>
      <c r="I1047749"/>
    </row>
    <row r="1047750" spans="1:9">
      <c r="A1047750"/>
      <c r="B1047750"/>
      <c r="C1047750"/>
      <c r="H1047750"/>
      <c r="I1047750"/>
    </row>
    <row r="1047751" spans="1:9">
      <c r="A1047751"/>
      <c r="B1047751"/>
      <c r="C1047751"/>
      <c r="H1047751"/>
      <c r="I1047751"/>
    </row>
    <row r="1047752" spans="1:9">
      <c r="A1047752"/>
      <c r="B1047752"/>
      <c r="C1047752"/>
      <c r="H1047752"/>
      <c r="I1047752"/>
    </row>
    <row r="1047753" spans="1:9">
      <c r="A1047753"/>
      <c r="B1047753"/>
      <c r="C1047753"/>
      <c r="H1047753"/>
      <c r="I1047753"/>
    </row>
    <row r="1047754" spans="1:9">
      <c r="A1047754"/>
      <c r="B1047754"/>
      <c r="C1047754"/>
      <c r="H1047754"/>
      <c r="I1047754"/>
    </row>
    <row r="1047755" spans="1:9">
      <c r="A1047755"/>
      <c r="B1047755"/>
      <c r="C1047755"/>
      <c r="H1047755"/>
      <c r="I1047755"/>
    </row>
    <row r="1047756" spans="1:9">
      <c r="A1047756"/>
      <c r="B1047756"/>
      <c r="C1047756"/>
      <c r="H1047756"/>
      <c r="I1047756"/>
    </row>
    <row r="1047757" spans="1:9">
      <c r="A1047757"/>
      <c r="B1047757"/>
      <c r="C1047757"/>
      <c r="H1047757"/>
      <c r="I1047757"/>
    </row>
    <row r="1047758" spans="1:9">
      <c r="A1047758"/>
      <c r="B1047758"/>
      <c r="C1047758"/>
      <c r="H1047758"/>
      <c r="I1047758"/>
    </row>
    <row r="1047759" spans="1:9">
      <c r="A1047759"/>
      <c r="B1047759"/>
      <c r="C1047759"/>
      <c r="H1047759"/>
      <c r="I1047759"/>
    </row>
    <row r="1047760" spans="1:9">
      <c r="A1047760"/>
      <c r="B1047760"/>
      <c r="C1047760"/>
      <c r="H1047760"/>
      <c r="I1047760"/>
    </row>
    <row r="1047761" spans="1:9">
      <c r="A1047761"/>
      <c r="B1047761"/>
      <c r="C1047761"/>
      <c r="H1047761"/>
      <c r="I1047761"/>
    </row>
    <row r="1047762" spans="1:9">
      <c r="A1047762"/>
      <c r="B1047762"/>
      <c r="C1047762"/>
      <c r="H1047762"/>
      <c r="I1047762"/>
    </row>
    <row r="1047763" spans="1:9">
      <c r="A1047763"/>
      <c r="B1047763"/>
      <c r="C1047763"/>
      <c r="H1047763"/>
      <c r="I1047763"/>
    </row>
    <row r="1047764" spans="1:9">
      <c r="A1047764"/>
      <c r="B1047764"/>
      <c r="C1047764"/>
      <c r="H1047764"/>
      <c r="I1047764"/>
    </row>
    <row r="1047765" spans="1:9">
      <c r="A1047765"/>
      <c r="B1047765"/>
      <c r="C1047765"/>
      <c r="H1047765"/>
      <c r="I1047765"/>
    </row>
    <row r="1047766" spans="1:9">
      <c r="A1047766"/>
      <c r="B1047766"/>
      <c r="C1047766"/>
      <c r="H1047766"/>
      <c r="I1047766"/>
    </row>
    <row r="1047767" spans="1:9">
      <c r="A1047767"/>
      <c r="B1047767"/>
      <c r="C1047767"/>
      <c r="H1047767"/>
      <c r="I1047767"/>
    </row>
    <row r="1047768" spans="1:9">
      <c r="A1047768"/>
      <c r="B1047768"/>
      <c r="C1047768"/>
      <c r="H1047768"/>
      <c r="I1047768"/>
    </row>
    <row r="1047769" spans="1:9">
      <c r="A1047769"/>
      <c r="B1047769"/>
      <c r="C1047769"/>
      <c r="H1047769"/>
      <c r="I1047769"/>
    </row>
    <row r="1047770" spans="1:9">
      <c r="A1047770"/>
      <c r="B1047770"/>
      <c r="C1047770"/>
      <c r="H1047770"/>
      <c r="I1047770"/>
    </row>
    <row r="1047771" spans="1:9">
      <c r="A1047771"/>
      <c r="B1047771"/>
      <c r="C1047771"/>
      <c r="H1047771"/>
      <c r="I1047771"/>
    </row>
    <row r="1047772" spans="1:9">
      <c r="A1047772"/>
      <c r="B1047772"/>
      <c r="C1047772"/>
      <c r="H1047772"/>
      <c r="I1047772"/>
    </row>
    <row r="1047773" spans="1:9">
      <c r="A1047773"/>
      <c r="B1047773"/>
      <c r="C1047773"/>
      <c r="H1047773"/>
      <c r="I1047773"/>
    </row>
    <row r="1047774" spans="1:9">
      <c r="A1047774"/>
      <c r="B1047774"/>
      <c r="C1047774"/>
      <c r="H1047774"/>
      <c r="I1047774"/>
    </row>
    <row r="1047775" spans="1:9">
      <c r="A1047775"/>
      <c r="B1047775"/>
      <c r="C1047775"/>
      <c r="H1047775"/>
      <c r="I1047775"/>
    </row>
    <row r="1047776" spans="1:9">
      <c r="A1047776"/>
      <c r="B1047776"/>
      <c r="C1047776"/>
      <c r="H1047776"/>
      <c r="I1047776"/>
    </row>
    <row r="1047777" spans="1:9">
      <c r="A1047777"/>
      <c r="B1047777"/>
      <c r="C1047777"/>
      <c r="H1047777"/>
      <c r="I1047777"/>
    </row>
    <row r="1047778" spans="1:9">
      <c r="A1047778"/>
      <c r="B1047778"/>
      <c r="C1047778"/>
      <c r="H1047778"/>
      <c r="I1047778"/>
    </row>
    <row r="1047779" spans="1:9">
      <c r="A1047779"/>
      <c r="B1047779"/>
      <c r="C1047779"/>
      <c r="H1047779"/>
      <c r="I1047779"/>
    </row>
    <row r="1047780" spans="1:9">
      <c r="A1047780"/>
      <c r="B1047780"/>
      <c r="C1047780"/>
      <c r="H1047780"/>
      <c r="I1047780"/>
    </row>
    <row r="1047781" spans="1:9">
      <c r="A1047781"/>
      <c r="B1047781"/>
      <c r="C1047781"/>
      <c r="H1047781"/>
      <c r="I1047781"/>
    </row>
    <row r="1047782" spans="1:9">
      <c r="A1047782"/>
      <c r="B1047782"/>
      <c r="C1047782"/>
      <c r="H1047782"/>
      <c r="I1047782"/>
    </row>
    <row r="1047783" spans="1:9">
      <c r="A1047783"/>
      <c r="B1047783"/>
      <c r="C1047783"/>
      <c r="H1047783"/>
      <c r="I1047783"/>
    </row>
    <row r="1047784" spans="1:9">
      <c r="A1047784"/>
      <c r="B1047784"/>
      <c r="C1047784"/>
      <c r="H1047784"/>
      <c r="I1047784"/>
    </row>
    <row r="1047785" spans="1:9">
      <c r="A1047785"/>
      <c r="B1047785"/>
      <c r="C1047785"/>
      <c r="H1047785"/>
      <c r="I1047785"/>
    </row>
    <row r="1047786" spans="1:9">
      <c r="A1047786"/>
      <c r="B1047786"/>
      <c r="C1047786"/>
      <c r="H1047786"/>
      <c r="I1047786"/>
    </row>
    <row r="1047787" spans="1:9">
      <c r="A1047787"/>
      <c r="B1047787"/>
      <c r="C1047787"/>
      <c r="H1047787"/>
      <c r="I1047787"/>
    </row>
    <row r="1047788" spans="1:9">
      <c r="A1047788"/>
      <c r="B1047788"/>
      <c r="C1047788"/>
      <c r="H1047788"/>
      <c r="I1047788"/>
    </row>
    <row r="1047789" spans="1:9">
      <c r="A1047789"/>
      <c r="B1047789"/>
      <c r="C1047789"/>
      <c r="H1047789"/>
      <c r="I1047789"/>
    </row>
    <row r="1047790" spans="1:9">
      <c r="A1047790"/>
      <c r="B1047790"/>
      <c r="C1047790"/>
      <c r="H1047790"/>
      <c r="I1047790"/>
    </row>
    <row r="1047791" spans="1:9">
      <c r="A1047791"/>
      <c r="B1047791"/>
      <c r="C1047791"/>
      <c r="H1047791"/>
      <c r="I1047791"/>
    </row>
    <row r="1047792" spans="1:9">
      <c r="A1047792"/>
      <c r="B1047792"/>
      <c r="C1047792"/>
      <c r="H1047792"/>
      <c r="I1047792"/>
    </row>
    <row r="1047793" spans="1:9">
      <c r="A1047793"/>
      <c r="B1047793"/>
      <c r="C1047793"/>
      <c r="H1047793"/>
      <c r="I1047793"/>
    </row>
    <row r="1047794" spans="1:9">
      <c r="A1047794"/>
      <c r="B1047794"/>
      <c r="C1047794"/>
      <c r="H1047794"/>
      <c r="I1047794"/>
    </row>
    <row r="1047795" spans="1:9">
      <c r="A1047795"/>
      <c r="B1047795"/>
      <c r="C1047795"/>
      <c r="H1047795"/>
      <c r="I1047795"/>
    </row>
    <row r="1047796" spans="1:9">
      <c r="A1047796"/>
      <c r="B1047796"/>
      <c r="C1047796"/>
      <c r="H1047796"/>
      <c r="I1047796"/>
    </row>
    <row r="1047797" spans="1:9">
      <c r="A1047797"/>
      <c r="B1047797"/>
      <c r="C1047797"/>
      <c r="H1047797"/>
      <c r="I1047797"/>
    </row>
    <row r="1047798" spans="1:9">
      <c r="A1047798"/>
      <c r="B1047798"/>
      <c r="C1047798"/>
      <c r="H1047798"/>
      <c r="I1047798"/>
    </row>
    <row r="1047799" spans="1:9">
      <c r="A1047799"/>
      <c r="B1047799"/>
      <c r="C1047799"/>
      <c r="H1047799"/>
      <c r="I1047799"/>
    </row>
    <row r="1047800" spans="1:9">
      <c r="A1047800"/>
      <c r="B1047800"/>
      <c r="C1047800"/>
      <c r="H1047800"/>
      <c r="I1047800"/>
    </row>
    <row r="1047801" spans="1:9">
      <c r="A1047801"/>
      <c r="B1047801"/>
      <c r="C1047801"/>
      <c r="H1047801"/>
      <c r="I1047801"/>
    </row>
    <row r="1047802" spans="1:9">
      <c r="A1047802"/>
      <c r="B1047802"/>
      <c r="C1047802"/>
      <c r="H1047802"/>
      <c r="I1047802"/>
    </row>
    <row r="1047803" spans="1:9">
      <c r="A1047803"/>
      <c r="B1047803"/>
      <c r="C1047803"/>
      <c r="H1047803"/>
      <c r="I1047803"/>
    </row>
    <row r="1047804" spans="1:9">
      <c r="A1047804"/>
      <c r="B1047804"/>
      <c r="C1047804"/>
      <c r="H1047804"/>
      <c r="I1047804"/>
    </row>
    <row r="1047805" spans="1:9">
      <c r="A1047805"/>
      <c r="B1047805"/>
      <c r="C1047805"/>
      <c r="H1047805"/>
      <c r="I1047805"/>
    </row>
    <row r="1047806" spans="1:9">
      <c r="A1047806"/>
      <c r="B1047806"/>
      <c r="C1047806"/>
      <c r="H1047806"/>
      <c r="I1047806"/>
    </row>
    <row r="1047807" spans="1:9">
      <c r="A1047807"/>
      <c r="B1047807"/>
      <c r="C1047807"/>
      <c r="H1047807"/>
      <c r="I1047807"/>
    </row>
    <row r="1047808" spans="1:9">
      <c r="A1047808"/>
      <c r="B1047808"/>
      <c r="C1047808"/>
      <c r="H1047808"/>
      <c r="I1047808"/>
    </row>
    <row r="1047809" spans="1:9">
      <c r="A1047809"/>
      <c r="B1047809"/>
      <c r="C1047809"/>
      <c r="H1047809"/>
      <c r="I1047809"/>
    </row>
    <row r="1047810" spans="1:9">
      <c r="A1047810"/>
      <c r="B1047810"/>
      <c r="C1047810"/>
      <c r="H1047810"/>
      <c r="I1047810"/>
    </row>
    <row r="1047811" spans="1:9">
      <c r="A1047811"/>
      <c r="B1047811"/>
      <c r="C1047811"/>
      <c r="H1047811"/>
      <c r="I1047811"/>
    </row>
    <row r="1047812" spans="1:9">
      <c r="A1047812"/>
      <c r="B1047812"/>
      <c r="C1047812"/>
      <c r="H1047812"/>
      <c r="I1047812"/>
    </row>
    <row r="1047813" spans="1:9">
      <c r="A1047813"/>
      <c r="B1047813"/>
      <c r="C1047813"/>
      <c r="H1047813"/>
      <c r="I1047813"/>
    </row>
    <row r="1047814" spans="1:9">
      <c r="A1047814"/>
      <c r="B1047814"/>
      <c r="C1047814"/>
      <c r="H1047814"/>
      <c r="I1047814"/>
    </row>
    <row r="1047815" spans="1:9">
      <c r="A1047815"/>
      <c r="B1047815"/>
      <c r="C1047815"/>
      <c r="H1047815"/>
      <c r="I1047815"/>
    </row>
    <row r="1047816" spans="1:9">
      <c r="A1047816"/>
      <c r="B1047816"/>
      <c r="C1047816"/>
      <c r="H1047816"/>
      <c r="I1047816"/>
    </row>
    <row r="1047817" spans="1:9">
      <c r="A1047817"/>
      <c r="B1047817"/>
      <c r="C1047817"/>
      <c r="H1047817"/>
      <c r="I1047817"/>
    </row>
    <row r="1047818" spans="1:9">
      <c r="A1047818"/>
      <c r="B1047818"/>
      <c r="C1047818"/>
      <c r="H1047818"/>
      <c r="I1047818"/>
    </row>
    <row r="1047819" spans="1:9">
      <c r="A1047819"/>
      <c r="B1047819"/>
      <c r="C1047819"/>
      <c r="H1047819"/>
      <c r="I1047819"/>
    </row>
    <row r="1047820" spans="1:9">
      <c r="A1047820"/>
      <c r="B1047820"/>
      <c r="C1047820"/>
      <c r="H1047820"/>
      <c r="I1047820"/>
    </row>
    <row r="1047821" spans="1:9">
      <c r="A1047821"/>
      <c r="B1047821"/>
      <c r="C1047821"/>
      <c r="H1047821"/>
      <c r="I1047821"/>
    </row>
    <row r="1047822" spans="1:9">
      <c r="A1047822"/>
      <c r="B1047822"/>
      <c r="C1047822"/>
      <c r="H1047822"/>
      <c r="I1047822"/>
    </row>
    <row r="1047823" spans="1:9">
      <c r="A1047823"/>
      <c r="B1047823"/>
      <c r="C1047823"/>
      <c r="H1047823"/>
      <c r="I1047823"/>
    </row>
    <row r="1047824" spans="1:9">
      <c r="A1047824"/>
      <c r="B1047824"/>
      <c r="C1047824"/>
      <c r="H1047824"/>
      <c r="I1047824"/>
    </row>
    <row r="1047825" spans="1:9">
      <c r="A1047825"/>
      <c r="B1047825"/>
      <c r="C1047825"/>
      <c r="H1047825"/>
      <c r="I1047825"/>
    </row>
    <row r="1047826" spans="1:9">
      <c r="A1047826"/>
      <c r="B1047826"/>
      <c r="C1047826"/>
      <c r="H1047826"/>
      <c r="I1047826"/>
    </row>
    <row r="1047827" spans="1:9">
      <c r="A1047827"/>
      <c r="B1047827"/>
      <c r="C1047827"/>
      <c r="H1047827"/>
      <c r="I1047827"/>
    </row>
    <row r="1047828" spans="1:9">
      <c r="A1047828"/>
      <c r="B1047828"/>
      <c r="C1047828"/>
      <c r="H1047828"/>
      <c r="I1047828"/>
    </row>
    <row r="1047829" spans="1:9">
      <c r="A1047829"/>
      <c r="B1047829"/>
      <c r="C1047829"/>
      <c r="H1047829"/>
      <c r="I1047829"/>
    </row>
    <row r="1047830" spans="1:9">
      <c r="A1047830"/>
      <c r="B1047830"/>
      <c r="C1047830"/>
      <c r="H1047830"/>
      <c r="I1047830"/>
    </row>
    <row r="1047831" spans="1:9">
      <c r="A1047831"/>
      <c r="B1047831"/>
      <c r="C1047831"/>
      <c r="H1047831"/>
      <c r="I1047831"/>
    </row>
    <row r="1047832" spans="1:9">
      <c r="A1047832"/>
      <c r="B1047832"/>
      <c r="C1047832"/>
      <c r="H1047832"/>
      <c r="I1047832"/>
    </row>
    <row r="1047833" spans="1:9">
      <c r="A1047833"/>
      <c r="B1047833"/>
      <c r="C1047833"/>
      <c r="H1047833"/>
      <c r="I1047833"/>
    </row>
    <row r="1047834" spans="1:9">
      <c r="A1047834"/>
      <c r="B1047834"/>
      <c r="C1047834"/>
      <c r="H1047834"/>
      <c r="I1047834"/>
    </row>
    <row r="1047835" spans="1:9">
      <c r="A1047835"/>
      <c r="B1047835"/>
      <c r="C1047835"/>
      <c r="H1047835"/>
      <c r="I1047835"/>
    </row>
    <row r="1047836" spans="1:9">
      <c r="A1047836"/>
      <c r="B1047836"/>
      <c r="C1047836"/>
      <c r="H1047836"/>
      <c r="I1047836"/>
    </row>
    <row r="1047837" spans="1:9">
      <c r="A1047837"/>
      <c r="B1047837"/>
      <c r="C1047837"/>
      <c r="H1047837"/>
      <c r="I1047837"/>
    </row>
    <row r="1047838" spans="1:9">
      <c r="A1047838"/>
      <c r="B1047838"/>
      <c r="C1047838"/>
      <c r="H1047838"/>
      <c r="I1047838"/>
    </row>
    <row r="1047839" spans="1:9">
      <c r="A1047839"/>
      <c r="B1047839"/>
      <c r="C1047839"/>
      <c r="H1047839"/>
      <c r="I1047839"/>
    </row>
    <row r="1047840" spans="1:9">
      <c r="A1047840"/>
      <c r="B1047840"/>
      <c r="C1047840"/>
      <c r="H1047840"/>
      <c r="I1047840"/>
    </row>
    <row r="1047841" spans="1:9">
      <c r="A1047841"/>
      <c r="B1047841"/>
      <c r="C1047841"/>
      <c r="H1047841"/>
      <c r="I1047841"/>
    </row>
    <row r="1047842" spans="1:9">
      <c r="A1047842"/>
      <c r="B1047842"/>
      <c r="C1047842"/>
      <c r="H1047842"/>
      <c r="I1047842"/>
    </row>
    <row r="1047843" spans="1:9">
      <c r="A1047843"/>
      <c r="B1047843"/>
      <c r="C1047843"/>
      <c r="H1047843"/>
      <c r="I1047843"/>
    </row>
    <row r="1047844" spans="1:9">
      <c r="A1047844"/>
      <c r="B1047844"/>
      <c r="C1047844"/>
      <c r="H1047844"/>
      <c r="I1047844"/>
    </row>
    <row r="1047845" spans="1:9">
      <c r="A1047845"/>
      <c r="B1047845"/>
      <c r="C1047845"/>
      <c r="H1047845"/>
      <c r="I1047845"/>
    </row>
    <row r="1047846" spans="1:9">
      <c r="A1047846"/>
      <c r="B1047846"/>
      <c r="C1047846"/>
      <c r="H1047846"/>
      <c r="I1047846"/>
    </row>
    <row r="1047847" spans="1:9">
      <c r="A1047847"/>
      <c r="B1047847"/>
      <c r="C1047847"/>
      <c r="H1047847"/>
      <c r="I1047847"/>
    </row>
    <row r="1047848" spans="1:9">
      <c r="A1047848"/>
      <c r="B1047848"/>
      <c r="C1047848"/>
      <c r="H1047848"/>
      <c r="I1047848"/>
    </row>
    <row r="1047849" spans="1:9">
      <c r="A1047849"/>
      <c r="B1047849"/>
      <c r="C1047849"/>
      <c r="H1047849"/>
      <c r="I1047849"/>
    </row>
    <row r="1047850" spans="1:9">
      <c r="A1047850"/>
      <c r="B1047850"/>
      <c r="C1047850"/>
      <c r="H1047850"/>
      <c r="I1047850"/>
    </row>
    <row r="1047851" spans="1:9">
      <c r="A1047851"/>
      <c r="B1047851"/>
      <c r="C1047851"/>
      <c r="H1047851"/>
      <c r="I1047851"/>
    </row>
    <row r="1047852" spans="1:9">
      <c r="A1047852"/>
      <c r="B1047852"/>
      <c r="C1047852"/>
      <c r="H1047852"/>
      <c r="I1047852"/>
    </row>
    <row r="1047853" spans="1:9">
      <c r="A1047853"/>
      <c r="B1047853"/>
      <c r="C1047853"/>
      <c r="H1047853"/>
      <c r="I1047853"/>
    </row>
    <row r="1047854" spans="1:9">
      <c r="A1047854"/>
      <c r="B1047854"/>
      <c r="C1047854"/>
      <c r="H1047854"/>
      <c r="I1047854"/>
    </row>
    <row r="1047855" spans="1:9">
      <c r="A1047855"/>
      <c r="B1047855"/>
      <c r="C1047855"/>
      <c r="H1047855"/>
      <c r="I1047855"/>
    </row>
    <row r="1047856" spans="1:9">
      <c r="A1047856"/>
      <c r="B1047856"/>
      <c r="C1047856"/>
      <c r="H1047856"/>
      <c r="I1047856"/>
    </row>
    <row r="1047857" spans="1:9">
      <c r="A1047857"/>
      <c r="B1047857"/>
      <c r="C1047857"/>
      <c r="H1047857"/>
      <c r="I1047857"/>
    </row>
    <row r="1047858" spans="1:9">
      <c r="A1047858"/>
      <c r="B1047858"/>
      <c r="C1047858"/>
      <c r="H1047858"/>
      <c r="I1047858"/>
    </row>
    <row r="1047859" spans="1:9">
      <c r="A1047859"/>
      <c r="B1047859"/>
      <c r="C1047859"/>
      <c r="H1047859"/>
      <c r="I1047859"/>
    </row>
    <row r="1047860" spans="1:9">
      <c r="A1047860"/>
      <c r="B1047860"/>
      <c r="C1047860"/>
      <c r="H1047860"/>
      <c r="I1047860"/>
    </row>
    <row r="1047861" spans="1:9">
      <c r="A1047861"/>
      <c r="B1047861"/>
      <c r="C1047861"/>
      <c r="H1047861"/>
      <c r="I1047861"/>
    </row>
    <row r="1047862" spans="1:9">
      <c r="A1047862"/>
      <c r="B1047862"/>
      <c r="C1047862"/>
      <c r="H1047862"/>
      <c r="I1047862"/>
    </row>
    <row r="1047863" spans="1:9">
      <c r="A1047863"/>
      <c r="B1047863"/>
      <c r="C1047863"/>
      <c r="H1047863"/>
      <c r="I1047863"/>
    </row>
    <row r="1047864" spans="1:9">
      <c r="A1047864"/>
      <c r="B1047864"/>
      <c r="C1047864"/>
      <c r="H1047864"/>
      <c r="I1047864"/>
    </row>
    <row r="1047865" spans="1:9">
      <c r="A1047865"/>
      <c r="B1047865"/>
      <c r="C1047865"/>
      <c r="H1047865"/>
      <c r="I1047865"/>
    </row>
    <row r="1047866" spans="1:9">
      <c r="A1047866"/>
      <c r="B1047866"/>
      <c r="C1047866"/>
      <c r="H1047866"/>
      <c r="I1047866"/>
    </row>
    <row r="1047867" spans="1:9">
      <c r="A1047867"/>
      <c r="B1047867"/>
      <c r="C1047867"/>
      <c r="H1047867"/>
      <c r="I1047867"/>
    </row>
    <row r="1047868" spans="1:9">
      <c r="A1047868"/>
      <c r="B1047868"/>
      <c r="C1047868"/>
      <c r="H1047868"/>
      <c r="I1047868"/>
    </row>
    <row r="1047869" spans="1:9">
      <c r="A1047869"/>
      <c r="B1047869"/>
      <c r="C1047869"/>
      <c r="H1047869"/>
      <c r="I1047869"/>
    </row>
    <row r="1047870" spans="1:9">
      <c r="A1047870"/>
      <c r="B1047870"/>
      <c r="C1047870"/>
      <c r="H1047870"/>
      <c r="I1047870"/>
    </row>
    <row r="1047871" spans="1:9">
      <c r="A1047871"/>
      <c r="B1047871"/>
      <c r="C1047871"/>
      <c r="H1047871"/>
      <c r="I1047871"/>
    </row>
    <row r="1047872" spans="1:9">
      <c r="A1047872"/>
      <c r="B1047872"/>
      <c r="C1047872"/>
      <c r="H1047872"/>
      <c r="I1047872"/>
    </row>
    <row r="1047873" spans="1:9">
      <c r="A1047873"/>
      <c r="B1047873"/>
      <c r="C1047873"/>
      <c r="H1047873"/>
      <c r="I1047873"/>
    </row>
    <row r="1047874" spans="1:9">
      <c r="A1047874"/>
      <c r="B1047874"/>
      <c r="C1047874"/>
      <c r="H1047874"/>
      <c r="I1047874"/>
    </row>
    <row r="1047875" spans="1:9">
      <c r="A1047875"/>
      <c r="B1047875"/>
      <c r="C1047875"/>
      <c r="H1047875"/>
      <c r="I1047875"/>
    </row>
    <row r="1047876" spans="1:9">
      <c r="A1047876"/>
      <c r="B1047876"/>
      <c r="C1047876"/>
      <c r="H1047876"/>
      <c r="I1047876"/>
    </row>
    <row r="1047877" spans="1:9">
      <c r="A1047877"/>
      <c r="B1047877"/>
      <c r="C1047877"/>
      <c r="H1047877"/>
      <c r="I1047877"/>
    </row>
    <row r="1047878" spans="1:9">
      <c r="A1047878"/>
      <c r="B1047878"/>
      <c r="C1047878"/>
      <c r="H1047878"/>
      <c r="I1047878"/>
    </row>
    <row r="1047879" spans="1:9">
      <c r="A1047879"/>
      <c r="B1047879"/>
      <c r="C1047879"/>
      <c r="H1047879"/>
      <c r="I1047879"/>
    </row>
    <row r="1047880" spans="1:9">
      <c r="A1047880"/>
      <c r="B1047880"/>
      <c r="C1047880"/>
      <c r="H1047880"/>
      <c r="I1047880"/>
    </row>
    <row r="1047881" spans="1:9">
      <c r="A1047881"/>
      <c r="B1047881"/>
      <c r="C1047881"/>
      <c r="H1047881"/>
      <c r="I1047881"/>
    </row>
    <row r="1047882" spans="1:9">
      <c r="A1047882"/>
      <c r="B1047882"/>
      <c r="C1047882"/>
      <c r="H1047882"/>
      <c r="I1047882"/>
    </row>
    <row r="1047883" spans="1:9">
      <c r="A1047883"/>
      <c r="B1047883"/>
      <c r="C1047883"/>
      <c r="H1047883"/>
      <c r="I1047883"/>
    </row>
    <row r="1047884" spans="1:9">
      <c r="A1047884"/>
      <c r="B1047884"/>
      <c r="C1047884"/>
      <c r="H1047884"/>
      <c r="I1047884"/>
    </row>
    <row r="1047885" spans="1:9">
      <c r="A1047885"/>
      <c r="B1047885"/>
      <c r="C1047885"/>
      <c r="H1047885"/>
      <c r="I1047885"/>
    </row>
    <row r="1047886" spans="1:9">
      <c r="A1047886"/>
      <c r="B1047886"/>
      <c r="C1047886"/>
      <c r="H1047886"/>
      <c r="I1047886"/>
    </row>
    <row r="1047887" spans="1:9">
      <c r="A1047887"/>
      <c r="B1047887"/>
      <c r="C1047887"/>
      <c r="H1047887"/>
      <c r="I1047887"/>
    </row>
    <row r="1047888" spans="1:9">
      <c r="A1047888"/>
      <c r="B1047888"/>
      <c r="C1047888"/>
      <c r="H1047888"/>
      <c r="I1047888"/>
    </row>
    <row r="1047889" spans="1:9">
      <c r="A1047889"/>
      <c r="B1047889"/>
      <c r="C1047889"/>
      <c r="H1047889"/>
      <c r="I1047889"/>
    </row>
    <row r="1047890" spans="1:9">
      <c r="A1047890"/>
      <c r="B1047890"/>
      <c r="C1047890"/>
      <c r="H1047890"/>
      <c r="I1047890"/>
    </row>
    <row r="1047891" spans="1:9">
      <c r="A1047891"/>
      <c r="B1047891"/>
      <c r="C1047891"/>
      <c r="H1047891"/>
      <c r="I1047891"/>
    </row>
    <row r="1047892" spans="1:9">
      <c r="A1047892"/>
      <c r="B1047892"/>
      <c r="C1047892"/>
      <c r="H1047892"/>
      <c r="I1047892"/>
    </row>
    <row r="1047893" spans="1:9">
      <c r="A1047893"/>
      <c r="B1047893"/>
      <c r="C1047893"/>
      <c r="H1047893"/>
      <c r="I1047893"/>
    </row>
    <row r="1047894" spans="1:9">
      <c r="A1047894"/>
      <c r="B1047894"/>
      <c r="C1047894"/>
      <c r="H1047894"/>
      <c r="I1047894"/>
    </row>
    <row r="1047895" spans="1:9">
      <c r="A1047895"/>
      <c r="B1047895"/>
      <c r="C1047895"/>
      <c r="H1047895"/>
      <c r="I1047895"/>
    </row>
    <row r="1047896" spans="1:9">
      <c r="A1047896"/>
      <c r="B1047896"/>
      <c r="C1047896"/>
      <c r="H1047896"/>
      <c r="I1047896"/>
    </row>
    <row r="1047897" spans="1:9">
      <c r="A1047897"/>
      <c r="B1047897"/>
      <c r="C1047897"/>
      <c r="H1047897"/>
      <c r="I1047897"/>
    </row>
    <row r="1047898" spans="1:9">
      <c r="A1047898"/>
      <c r="B1047898"/>
      <c r="C1047898"/>
      <c r="H1047898"/>
      <c r="I1047898"/>
    </row>
    <row r="1047899" spans="1:9">
      <c r="A1047899"/>
      <c r="B1047899"/>
      <c r="C1047899"/>
      <c r="H1047899"/>
      <c r="I1047899"/>
    </row>
    <row r="1047900" spans="1:9">
      <c r="A1047900"/>
      <c r="B1047900"/>
      <c r="C1047900"/>
      <c r="H1047900"/>
      <c r="I1047900"/>
    </row>
    <row r="1047901" spans="1:9">
      <c r="A1047901"/>
      <c r="B1047901"/>
      <c r="C1047901"/>
      <c r="H1047901"/>
      <c r="I1047901"/>
    </row>
    <row r="1047902" spans="1:9">
      <c r="A1047902"/>
      <c r="B1047902"/>
      <c r="C1047902"/>
      <c r="H1047902"/>
      <c r="I1047902"/>
    </row>
    <row r="1047903" spans="1:9">
      <c r="A1047903"/>
      <c r="B1047903"/>
      <c r="C1047903"/>
      <c r="H1047903"/>
      <c r="I1047903"/>
    </row>
    <row r="1047904" spans="1:9">
      <c r="A1047904"/>
      <c r="B1047904"/>
      <c r="C1047904"/>
      <c r="H1047904"/>
      <c r="I1047904"/>
    </row>
    <row r="1047905" spans="1:9">
      <c r="A1047905"/>
      <c r="B1047905"/>
      <c r="C1047905"/>
      <c r="H1047905"/>
      <c r="I1047905"/>
    </row>
    <row r="1047906" spans="1:9">
      <c r="A1047906"/>
      <c r="B1047906"/>
      <c r="C1047906"/>
      <c r="H1047906"/>
      <c r="I1047906"/>
    </row>
    <row r="1047907" spans="1:9">
      <c r="A1047907"/>
      <c r="B1047907"/>
      <c r="C1047907"/>
      <c r="H1047907"/>
      <c r="I1047907"/>
    </row>
    <row r="1047908" spans="1:9">
      <c r="A1047908"/>
      <c r="B1047908"/>
      <c r="C1047908"/>
      <c r="H1047908"/>
      <c r="I1047908"/>
    </row>
    <row r="1047909" spans="1:9">
      <c r="A1047909"/>
      <c r="B1047909"/>
      <c r="C1047909"/>
      <c r="H1047909"/>
      <c r="I1047909"/>
    </row>
    <row r="1047910" spans="1:9">
      <c r="A1047910"/>
      <c r="B1047910"/>
      <c r="C1047910"/>
      <c r="H1047910"/>
      <c r="I1047910"/>
    </row>
    <row r="1047911" spans="1:9">
      <c r="A1047911"/>
      <c r="B1047911"/>
      <c r="C1047911"/>
      <c r="H1047911"/>
      <c r="I1047911"/>
    </row>
    <row r="1047912" spans="1:9">
      <c r="A1047912"/>
      <c r="B1047912"/>
      <c r="C1047912"/>
      <c r="H1047912"/>
      <c r="I1047912"/>
    </row>
    <row r="1047913" spans="1:9">
      <c r="A1047913"/>
      <c r="B1047913"/>
      <c r="C1047913"/>
      <c r="H1047913"/>
      <c r="I1047913"/>
    </row>
    <row r="1047914" spans="1:9">
      <c r="A1047914"/>
      <c r="B1047914"/>
      <c r="C1047914"/>
      <c r="H1047914"/>
      <c r="I1047914"/>
    </row>
    <row r="1047915" spans="1:9">
      <c r="A1047915"/>
      <c r="B1047915"/>
      <c r="C1047915"/>
      <c r="H1047915"/>
      <c r="I1047915"/>
    </row>
    <row r="1047916" spans="1:9">
      <c r="A1047916"/>
      <c r="B1047916"/>
      <c r="C1047916"/>
      <c r="H1047916"/>
      <c r="I1047916"/>
    </row>
    <row r="1047917" spans="1:9">
      <c r="A1047917"/>
      <c r="B1047917"/>
      <c r="C1047917"/>
      <c r="H1047917"/>
      <c r="I1047917"/>
    </row>
    <row r="1047918" spans="1:9">
      <c r="A1047918"/>
      <c r="B1047918"/>
      <c r="C1047918"/>
      <c r="H1047918"/>
      <c r="I1047918"/>
    </row>
    <row r="1047919" spans="1:9">
      <c r="A1047919"/>
      <c r="B1047919"/>
      <c r="C1047919"/>
      <c r="H1047919"/>
      <c r="I1047919"/>
    </row>
    <row r="1047920" spans="1:9">
      <c r="A1047920"/>
      <c r="B1047920"/>
      <c r="C1047920"/>
      <c r="H1047920"/>
      <c r="I1047920"/>
    </row>
    <row r="1047921" spans="1:9">
      <c r="A1047921"/>
      <c r="B1047921"/>
      <c r="C1047921"/>
      <c r="H1047921"/>
      <c r="I1047921"/>
    </row>
    <row r="1047922" spans="1:9">
      <c r="A1047922"/>
      <c r="B1047922"/>
      <c r="C1047922"/>
      <c r="H1047922"/>
      <c r="I1047922"/>
    </row>
    <row r="1047923" spans="1:9">
      <c r="A1047923"/>
      <c r="B1047923"/>
      <c r="C1047923"/>
      <c r="H1047923"/>
      <c r="I1047923"/>
    </row>
    <row r="1047924" spans="1:9">
      <c r="A1047924"/>
      <c r="B1047924"/>
      <c r="C1047924"/>
      <c r="H1047924"/>
      <c r="I1047924"/>
    </row>
    <row r="1047925" spans="1:9">
      <c r="A1047925"/>
      <c r="B1047925"/>
      <c r="C1047925"/>
      <c r="H1047925"/>
      <c r="I1047925"/>
    </row>
    <row r="1047926" spans="1:9">
      <c r="A1047926"/>
      <c r="B1047926"/>
      <c r="C1047926"/>
      <c r="H1047926"/>
      <c r="I1047926"/>
    </row>
    <row r="1047927" spans="1:9">
      <c r="A1047927"/>
      <c r="B1047927"/>
      <c r="C1047927"/>
      <c r="H1047927"/>
      <c r="I1047927"/>
    </row>
    <row r="1047928" spans="1:9">
      <c r="A1047928"/>
      <c r="B1047928"/>
      <c r="C1047928"/>
      <c r="H1047928"/>
      <c r="I1047928"/>
    </row>
    <row r="1047929" spans="1:9">
      <c r="A1047929"/>
      <c r="B1047929"/>
      <c r="C1047929"/>
      <c r="H1047929"/>
      <c r="I1047929"/>
    </row>
    <row r="1047930" spans="1:9">
      <c r="A1047930"/>
      <c r="B1047930"/>
      <c r="C1047930"/>
      <c r="H1047930"/>
      <c r="I1047930"/>
    </row>
    <row r="1047931" spans="1:9">
      <c r="A1047931"/>
      <c r="B1047931"/>
      <c r="C1047931"/>
      <c r="H1047931"/>
      <c r="I1047931"/>
    </row>
    <row r="1047932" spans="1:9">
      <c r="A1047932"/>
      <c r="B1047932"/>
      <c r="C1047932"/>
      <c r="H1047932"/>
      <c r="I1047932"/>
    </row>
    <row r="1047933" spans="1:9">
      <c r="A1047933"/>
      <c r="B1047933"/>
      <c r="C1047933"/>
      <c r="H1047933"/>
      <c r="I1047933"/>
    </row>
    <row r="1047934" spans="1:9">
      <c r="A1047934"/>
      <c r="B1047934"/>
      <c r="C1047934"/>
      <c r="H1047934"/>
      <c r="I1047934"/>
    </row>
    <row r="1047935" spans="1:9">
      <c r="A1047935"/>
      <c r="B1047935"/>
      <c r="C1047935"/>
      <c r="H1047935"/>
      <c r="I1047935"/>
    </row>
    <row r="1047936" spans="1:9">
      <c r="A1047936"/>
      <c r="B1047936"/>
      <c r="C1047936"/>
      <c r="H1047936"/>
      <c r="I1047936"/>
    </row>
    <row r="1047937" spans="1:9">
      <c r="A1047937"/>
      <c r="B1047937"/>
      <c r="C1047937"/>
      <c r="H1047937"/>
      <c r="I1047937"/>
    </row>
    <row r="1047938" spans="1:9">
      <c r="A1047938"/>
      <c r="B1047938"/>
      <c r="C1047938"/>
      <c r="H1047938"/>
      <c r="I1047938"/>
    </row>
    <row r="1047939" spans="1:9">
      <c r="A1047939"/>
      <c r="B1047939"/>
      <c r="C1047939"/>
      <c r="H1047939"/>
      <c r="I1047939"/>
    </row>
    <row r="1047940" spans="1:9">
      <c r="A1047940"/>
      <c r="B1047940"/>
      <c r="C1047940"/>
      <c r="H1047940"/>
      <c r="I1047940"/>
    </row>
    <row r="1047941" spans="1:9">
      <c r="A1047941"/>
      <c r="B1047941"/>
      <c r="C1047941"/>
      <c r="H1047941"/>
      <c r="I1047941"/>
    </row>
    <row r="1047942" spans="1:9">
      <c r="A1047942"/>
      <c r="B1047942"/>
      <c r="C1047942"/>
      <c r="H1047942"/>
      <c r="I1047942"/>
    </row>
    <row r="1047943" spans="1:9">
      <c r="A1047943"/>
      <c r="B1047943"/>
      <c r="C1047943"/>
      <c r="H1047943"/>
      <c r="I1047943"/>
    </row>
    <row r="1047944" spans="1:9">
      <c r="A1047944"/>
      <c r="B1047944"/>
      <c r="C1047944"/>
      <c r="H1047944"/>
      <c r="I1047944"/>
    </row>
    <row r="1047945" spans="1:9">
      <c r="A1047945"/>
      <c r="B1047945"/>
      <c r="C1047945"/>
      <c r="H1047945"/>
      <c r="I1047945"/>
    </row>
    <row r="1047946" spans="1:9">
      <c r="A1047946"/>
      <c r="B1047946"/>
      <c r="C1047946"/>
      <c r="H1047946"/>
      <c r="I1047946"/>
    </row>
    <row r="1047947" spans="1:9">
      <c r="A1047947"/>
      <c r="B1047947"/>
      <c r="C1047947"/>
      <c r="H1047947"/>
      <c r="I1047947"/>
    </row>
    <row r="1047948" spans="1:9">
      <c r="A1047948"/>
      <c r="B1047948"/>
      <c r="C1047948"/>
      <c r="H1047948"/>
      <c r="I1047948"/>
    </row>
    <row r="1047949" spans="1:9">
      <c r="A1047949"/>
      <c r="B1047949"/>
      <c r="C1047949"/>
      <c r="H1047949"/>
      <c r="I1047949"/>
    </row>
    <row r="1047950" spans="1:9">
      <c r="A1047950"/>
      <c r="B1047950"/>
      <c r="C1047950"/>
      <c r="H1047950"/>
      <c r="I1047950"/>
    </row>
    <row r="1047951" spans="1:9">
      <c r="A1047951"/>
      <c r="B1047951"/>
      <c r="C1047951"/>
      <c r="H1047951"/>
      <c r="I1047951"/>
    </row>
    <row r="1047952" spans="1:9">
      <c r="A1047952"/>
      <c r="B1047952"/>
      <c r="C1047952"/>
      <c r="H1047952"/>
      <c r="I1047952"/>
    </row>
    <row r="1047953" spans="1:9">
      <c r="A1047953"/>
      <c r="B1047953"/>
      <c r="C1047953"/>
      <c r="H1047953"/>
      <c r="I1047953"/>
    </row>
    <row r="1047954" spans="1:9">
      <c r="A1047954"/>
      <c r="B1047954"/>
      <c r="C1047954"/>
      <c r="H1047954"/>
      <c r="I1047954"/>
    </row>
    <row r="1047955" spans="1:9">
      <c r="A1047955"/>
      <c r="B1047955"/>
      <c r="C1047955"/>
      <c r="H1047955"/>
      <c r="I1047955"/>
    </row>
    <row r="1047956" spans="1:9">
      <c r="A1047956"/>
      <c r="B1047956"/>
      <c r="C1047956"/>
      <c r="H1047956"/>
      <c r="I1047956"/>
    </row>
    <row r="1047957" spans="1:9">
      <c r="A1047957"/>
      <c r="B1047957"/>
      <c r="C1047957"/>
      <c r="H1047957"/>
      <c r="I1047957"/>
    </row>
    <row r="1047958" spans="1:9">
      <c r="A1047958"/>
      <c r="B1047958"/>
      <c r="C1047958"/>
      <c r="H1047958"/>
      <c r="I1047958"/>
    </row>
    <row r="1047959" spans="1:9">
      <c r="A1047959"/>
      <c r="B1047959"/>
      <c r="C1047959"/>
      <c r="H1047959"/>
      <c r="I1047959"/>
    </row>
    <row r="1047960" spans="1:9">
      <c r="A1047960"/>
      <c r="B1047960"/>
      <c r="C1047960"/>
      <c r="H1047960"/>
      <c r="I1047960"/>
    </row>
    <row r="1047961" spans="1:9">
      <c r="A1047961"/>
      <c r="B1047961"/>
      <c r="C1047961"/>
      <c r="H1047961"/>
      <c r="I1047961"/>
    </row>
    <row r="1047962" spans="1:9">
      <c r="A1047962"/>
      <c r="B1047962"/>
      <c r="C1047962"/>
      <c r="H1047962"/>
      <c r="I1047962"/>
    </row>
    <row r="1047963" spans="1:9">
      <c r="A1047963"/>
      <c r="B1047963"/>
      <c r="C1047963"/>
      <c r="H1047963"/>
      <c r="I1047963"/>
    </row>
    <row r="1047964" spans="1:9">
      <c r="A1047964"/>
      <c r="B1047964"/>
      <c r="C1047964"/>
      <c r="H1047964"/>
      <c r="I1047964"/>
    </row>
    <row r="1047965" spans="1:9">
      <c r="A1047965"/>
      <c r="B1047965"/>
      <c r="C1047965"/>
      <c r="H1047965"/>
      <c r="I1047965"/>
    </row>
    <row r="1047966" spans="1:9">
      <c r="A1047966"/>
      <c r="B1047966"/>
      <c r="C1047966"/>
      <c r="H1047966"/>
      <c r="I1047966"/>
    </row>
    <row r="1047967" spans="1:9">
      <c r="A1047967"/>
      <c r="B1047967"/>
      <c r="C1047967"/>
      <c r="H1047967"/>
      <c r="I1047967"/>
    </row>
    <row r="1047968" spans="1:9">
      <c r="A1047968"/>
      <c r="B1047968"/>
      <c r="C1047968"/>
      <c r="H1047968"/>
      <c r="I1047968"/>
    </row>
    <row r="1047969" spans="1:9">
      <c r="A1047969"/>
      <c r="B1047969"/>
      <c r="C1047969"/>
      <c r="H1047969"/>
      <c r="I1047969"/>
    </row>
    <row r="1047970" spans="1:9">
      <c r="A1047970"/>
      <c r="B1047970"/>
      <c r="C1047970"/>
      <c r="H1047970"/>
      <c r="I1047970"/>
    </row>
    <row r="1047971" spans="1:9">
      <c r="A1047971"/>
      <c r="B1047971"/>
      <c r="C1047971"/>
      <c r="H1047971"/>
      <c r="I1047971"/>
    </row>
    <row r="1047972" spans="1:9">
      <c r="A1047972"/>
      <c r="B1047972"/>
      <c r="C1047972"/>
      <c r="H1047972"/>
      <c r="I1047972"/>
    </row>
    <row r="1047973" spans="1:9">
      <c r="A1047973"/>
      <c r="B1047973"/>
      <c r="C1047973"/>
      <c r="H1047973"/>
      <c r="I1047973"/>
    </row>
    <row r="1047974" spans="1:9">
      <c r="A1047974"/>
      <c r="B1047974"/>
      <c r="C1047974"/>
      <c r="H1047974"/>
      <c r="I1047974"/>
    </row>
    <row r="1047975" spans="1:9">
      <c r="A1047975"/>
      <c r="B1047975"/>
      <c r="C1047975"/>
      <c r="H1047975"/>
      <c r="I1047975"/>
    </row>
    <row r="1047976" spans="1:9">
      <c r="A1047976"/>
      <c r="B1047976"/>
      <c r="C1047976"/>
      <c r="H1047976"/>
      <c r="I1047976"/>
    </row>
    <row r="1047977" spans="1:9">
      <c r="A1047977"/>
      <c r="B1047977"/>
      <c r="C1047977"/>
      <c r="H1047977"/>
      <c r="I1047977"/>
    </row>
    <row r="1047978" spans="1:9">
      <c r="A1047978"/>
      <c r="B1047978"/>
      <c r="C1047978"/>
      <c r="H1047978"/>
      <c r="I1047978"/>
    </row>
    <row r="1047979" spans="1:9">
      <c r="A1047979"/>
      <c r="B1047979"/>
      <c r="C1047979"/>
      <c r="H1047979"/>
      <c r="I1047979"/>
    </row>
    <row r="1047980" spans="1:9">
      <c r="A1047980"/>
      <c r="B1047980"/>
      <c r="C1047980"/>
      <c r="H1047980"/>
      <c r="I1047980"/>
    </row>
    <row r="1047981" spans="1:9">
      <c r="A1047981"/>
      <c r="B1047981"/>
      <c r="C1047981"/>
      <c r="H1047981"/>
      <c r="I1047981"/>
    </row>
    <row r="1047982" spans="1:9">
      <c r="A1047982"/>
      <c r="B1047982"/>
      <c r="C1047982"/>
      <c r="H1047982"/>
      <c r="I1047982"/>
    </row>
    <row r="1047983" spans="1:9">
      <c r="A1047983"/>
      <c r="B1047983"/>
      <c r="C1047983"/>
      <c r="H1047983"/>
      <c r="I1047983"/>
    </row>
    <row r="1047984" spans="1:9">
      <c r="A1047984"/>
      <c r="B1047984"/>
      <c r="C1047984"/>
      <c r="H1047984"/>
      <c r="I1047984"/>
    </row>
    <row r="1047985" spans="1:9">
      <c r="A1047985"/>
      <c r="B1047985"/>
      <c r="C1047985"/>
      <c r="H1047985"/>
      <c r="I1047985"/>
    </row>
    <row r="1047986" spans="1:9">
      <c r="A1047986"/>
      <c r="B1047986"/>
      <c r="C1047986"/>
      <c r="H1047986"/>
      <c r="I1047986"/>
    </row>
    <row r="1047987" spans="1:9">
      <c r="A1047987"/>
      <c r="B1047987"/>
      <c r="C1047987"/>
      <c r="H1047987"/>
      <c r="I1047987"/>
    </row>
    <row r="1047988" spans="1:9">
      <c r="A1047988"/>
      <c r="B1047988"/>
      <c r="C1047988"/>
      <c r="H1047988"/>
      <c r="I1047988"/>
    </row>
    <row r="1047989" spans="1:9">
      <c r="A1047989"/>
      <c r="B1047989"/>
      <c r="C1047989"/>
      <c r="H1047989"/>
      <c r="I1047989"/>
    </row>
    <row r="1047990" spans="1:9">
      <c r="A1047990"/>
      <c r="B1047990"/>
      <c r="C1047990"/>
      <c r="H1047990"/>
      <c r="I1047990"/>
    </row>
    <row r="1047991" spans="1:9">
      <c r="A1047991"/>
      <c r="B1047991"/>
      <c r="C1047991"/>
      <c r="H1047991"/>
      <c r="I1047991"/>
    </row>
    <row r="1047992" spans="1:9">
      <c r="A1047992"/>
      <c r="B1047992"/>
      <c r="C1047992"/>
      <c r="H1047992"/>
      <c r="I1047992"/>
    </row>
    <row r="1047993" spans="1:9">
      <c r="A1047993"/>
      <c r="B1047993"/>
      <c r="C1047993"/>
      <c r="H1047993"/>
      <c r="I1047993"/>
    </row>
    <row r="1047994" spans="1:9">
      <c r="A1047994"/>
      <c r="B1047994"/>
      <c r="C1047994"/>
      <c r="H1047994"/>
      <c r="I1047994"/>
    </row>
    <row r="1047995" spans="1:9">
      <c r="A1047995"/>
      <c r="B1047995"/>
      <c r="C1047995"/>
      <c r="H1047995"/>
      <c r="I1047995"/>
    </row>
    <row r="1047996" spans="1:9">
      <c r="A1047996"/>
      <c r="B1047996"/>
      <c r="C1047996"/>
      <c r="H1047996"/>
      <c r="I1047996"/>
    </row>
    <row r="1047997" spans="1:9">
      <c r="A1047997"/>
      <c r="B1047997"/>
      <c r="C1047997"/>
      <c r="H1047997"/>
      <c r="I1047997"/>
    </row>
    <row r="1047998" spans="1:9">
      <c r="A1047998"/>
      <c r="B1047998"/>
      <c r="C1047998"/>
      <c r="H1047998"/>
      <c r="I1047998"/>
    </row>
    <row r="1047999" spans="1:9">
      <c r="A1047999"/>
      <c r="B1047999"/>
      <c r="C1047999"/>
      <c r="H1047999"/>
      <c r="I1047999"/>
    </row>
    <row r="1048000" spans="1:9">
      <c r="A1048000"/>
      <c r="B1048000"/>
      <c r="C1048000"/>
      <c r="H1048000"/>
      <c r="I1048000"/>
    </row>
    <row r="1048001" spans="1:9">
      <c r="A1048001"/>
      <c r="B1048001"/>
      <c r="C1048001"/>
      <c r="H1048001"/>
      <c r="I1048001"/>
    </row>
    <row r="1048002" spans="1:9">
      <c r="A1048002"/>
      <c r="B1048002"/>
      <c r="C1048002"/>
      <c r="H1048002"/>
      <c r="I1048002"/>
    </row>
    <row r="1048003" spans="1:9">
      <c r="A1048003"/>
      <c r="B1048003"/>
      <c r="C1048003"/>
      <c r="H1048003"/>
      <c r="I1048003"/>
    </row>
    <row r="1048004" spans="1:9">
      <c r="A1048004"/>
      <c r="B1048004"/>
      <c r="C1048004"/>
      <c r="H1048004"/>
      <c r="I1048004"/>
    </row>
    <row r="1048005" spans="1:9">
      <c r="A1048005"/>
      <c r="B1048005"/>
      <c r="C1048005"/>
      <c r="H1048005"/>
      <c r="I1048005"/>
    </row>
    <row r="1048006" spans="1:9">
      <c r="A1048006"/>
      <c r="B1048006"/>
      <c r="C1048006"/>
      <c r="H1048006"/>
      <c r="I1048006"/>
    </row>
    <row r="1048007" spans="1:9">
      <c r="A1048007"/>
      <c r="B1048007"/>
      <c r="C1048007"/>
      <c r="H1048007"/>
      <c r="I1048007"/>
    </row>
    <row r="1048008" spans="1:9">
      <c r="A1048008"/>
      <c r="B1048008"/>
      <c r="C1048008"/>
      <c r="H1048008"/>
      <c r="I1048008"/>
    </row>
    <row r="1048009" spans="1:9">
      <c r="A1048009"/>
      <c r="B1048009"/>
      <c r="C1048009"/>
      <c r="H1048009"/>
      <c r="I1048009"/>
    </row>
    <row r="1048010" spans="1:9">
      <c r="A1048010"/>
      <c r="B1048010"/>
      <c r="C1048010"/>
      <c r="H1048010"/>
      <c r="I1048010"/>
    </row>
    <row r="1048011" spans="1:9">
      <c r="A1048011"/>
      <c r="B1048011"/>
      <c r="C1048011"/>
      <c r="H1048011"/>
      <c r="I1048011"/>
    </row>
    <row r="1048012" spans="1:9">
      <c r="A1048012"/>
      <c r="B1048012"/>
      <c r="C1048012"/>
      <c r="H1048012"/>
      <c r="I1048012"/>
    </row>
    <row r="1048013" spans="1:9">
      <c r="A1048013"/>
      <c r="B1048013"/>
      <c r="C1048013"/>
      <c r="H1048013"/>
      <c r="I1048013"/>
    </row>
    <row r="1048014" spans="1:9">
      <c r="A1048014"/>
      <c r="B1048014"/>
      <c r="C1048014"/>
      <c r="H1048014"/>
      <c r="I1048014"/>
    </row>
    <row r="1048015" spans="1:9">
      <c r="A1048015"/>
      <c r="B1048015"/>
      <c r="C1048015"/>
      <c r="H1048015"/>
      <c r="I1048015"/>
    </row>
    <row r="1048016" spans="1:9">
      <c r="A1048016"/>
      <c r="B1048016"/>
      <c r="C1048016"/>
      <c r="H1048016"/>
      <c r="I1048016"/>
    </row>
    <row r="1048017" spans="1:9">
      <c r="A1048017"/>
      <c r="B1048017"/>
      <c r="C1048017"/>
      <c r="H1048017"/>
      <c r="I1048017"/>
    </row>
    <row r="1048018" spans="1:9">
      <c r="A1048018"/>
      <c r="B1048018"/>
      <c r="C1048018"/>
      <c r="H1048018"/>
      <c r="I1048018"/>
    </row>
    <row r="1048019" spans="1:9">
      <c r="A1048019"/>
      <c r="B1048019"/>
      <c r="C1048019"/>
      <c r="H1048019"/>
      <c r="I1048019"/>
    </row>
    <row r="1048020" spans="1:9">
      <c r="A1048020"/>
      <c r="B1048020"/>
      <c r="C1048020"/>
      <c r="H1048020"/>
      <c r="I1048020"/>
    </row>
    <row r="1048021" spans="1:9">
      <c r="A1048021"/>
      <c r="B1048021"/>
      <c r="C1048021"/>
      <c r="H1048021"/>
      <c r="I1048021"/>
    </row>
    <row r="1048022" spans="1:9">
      <c r="A1048022"/>
      <c r="B1048022"/>
      <c r="C1048022"/>
      <c r="H1048022"/>
      <c r="I1048022"/>
    </row>
    <row r="1048023" spans="1:9">
      <c r="A1048023"/>
      <c r="B1048023"/>
      <c r="C1048023"/>
      <c r="H1048023"/>
      <c r="I1048023"/>
    </row>
    <row r="1048024" spans="1:9">
      <c r="A1048024"/>
      <c r="B1048024"/>
      <c r="C1048024"/>
      <c r="H1048024"/>
      <c r="I1048024"/>
    </row>
    <row r="1048025" spans="1:9">
      <c r="A1048025"/>
      <c r="B1048025"/>
      <c r="C1048025"/>
      <c r="H1048025"/>
      <c r="I1048025"/>
    </row>
    <row r="1048026" spans="1:9">
      <c r="A1048026"/>
      <c r="B1048026"/>
      <c r="C1048026"/>
      <c r="H1048026"/>
      <c r="I1048026"/>
    </row>
    <row r="1048027" spans="1:9">
      <c r="A1048027"/>
      <c r="B1048027"/>
      <c r="C1048027"/>
      <c r="H1048027"/>
      <c r="I1048027"/>
    </row>
    <row r="1048028" spans="1:9">
      <c r="A1048028"/>
      <c r="B1048028"/>
      <c r="C1048028"/>
      <c r="H1048028"/>
      <c r="I1048028"/>
    </row>
    <row r="1048029" spans="1:9">
      <c r="A1048029"/>
      <c r="B1048029"/>
      <c r="C1048029"/>
      <c r="H1048029"/>
      <c r="I1048029"/>
    </row>
    <row r="1048030" spans="1:9">
      <c r="A1048030"/>
      <c r="B1048030"/>
      <c r="C1048030"/>
      <c r="H1048030"/>
      <c r="I1048030"/>
    </row>
    <row r="1048031" spans="1:9">
      <c r="A1048031"/>
      <c r="B1048031"/>
      <c r="C1048031"/>
      <c r="H1048031"/>
      <c r="I1048031"/>
    </row>
    <row r="1048032" spans="1:9">
      <c r="A1048032"/>
      <c r="B1048032"/>
      <c r="C1048032"/>
      <c r="H1048032"/>
      <c r="I1048032"/>
    </row>
    <row r="1048033" spans="1:9">
      <c r="A1048033"/>
      <c r="B1048033"/>
      <c r="C1048033"/>
      <c r="H1048033"/>
      <c r="I1048033"/>
    </row>
    <row r="1048034" spans="1:9">
      <c r="A1048034"/>
      <c r="B1048034"/>
      <c r="C1048034"/>
      <c r="H1048034"/>
      <c r="I1048034"/>
    </row>
    <row r="1048035" spans="1:9">
      <c r="A1048035"/>
      <c r="B1048035"/>
      <c r="C1048035"/>
      <c r="H1048035"/>
      <c r="I1048035"/>
    </row>
    <row r="1048036" spans="1:9">
      <c r="A1048036"/>
      <c r="B1048036"/>
      <c r="C1048036"/>
      <c r="H1048036"/>
      <c r="I1048036"/>
    </row>
    <row r="1048037" spans="1:9">
      <c r="A1048037"/>
      <c r="B1048037"/>
      <c r="C1048037"/>
      <c r="H1048037"/>
      <c r="I1048037"/>
    </row>
    <row r="1048038" spans="1:9">
      <c r="A1048038"/>
      <c r="B1048038"/>
      <c r="C1048038"/>
      <c r="H1048038"/>
      <c r="I1048038"/>
    </row>
    <row r="1048039" spans="1:9">
      <c r="A1048039"/>
      <c r="B1048039"/>
      <c r="C1048039"/>
      <c r="H1048039"/>
      <c r="I1048039"/>
    </row>
    <row r="1048040" spans="1:9">
      <c r="A1048040"/>
      <c r="B1048040"/>
      <c r="C1048040"/>
      <c r="H1048040"/>
      <c r="I1048040"/>
    </row>
    <row r="1048041" spans="1:9">
      <c r="A1048041"/>
      <c r="B1048041"/>
      <c r="C1048041"/>
      <c r="H1048041"/>
      <c r="I1048041"/>
    </row>
    <row r="1048042" spans="1:9">
      <c r="A1048042"/>
      <c r="B1048042"/>
      <c r="C1048042"/>
      <c r="H1048042"/>
      <c r="I1048042"/>
    </row>
    <row r="1048043" spans="1:9">
      <c r="A1048043"/>
      <c r="B1048043"/>
      <c r="C1048043"/>
      <c r="H1048043"/>
      <c r="I1048043"/>
    </row>
    <row r="1048044" spans="1:9">
      <c r="A1048044"/>
      <c r="B1048044"/>
      <c r="C1048044"/>
      <c r="H1048044"/>
      <c r="I1048044"/>
    </row>
    <row r="1048045" spans="1:9">
      <c r="A1048045"/>
      <c r="B1048045"/>
      <c r="C1048045"/>
      <c r="H1048045"/>
      <c r="I1048045"/>
    </row>
    <row r="1048046" spans="1:9">
      <c r="A1048046"/>
      <c r="B1048046"/>
      <c r="C1048046"/>
      <c r="H1048046"/>
      <c r="I1048046"/>
    </row>
    <row r="1048047" spans="1:9">
      <c r="A1048047"/>
      <c r="B1048047"/>
      <c r="C1048047"/>
      <c r="H1048047"/>
      <c r="I1048047"/>
    </row>
    <row r="1048048" spans="1:9">
      <c r="A1048048"/>
      <c r="B1048048"/>
      <c r="C1048048"/>
      <c r="H1048048"/>
      <c r="I1048048"/>
    </row>
    <row r="1048049" spans="1:9">
      <c r="A1048049"/>
      <c r="B1048049"/>
      <c r="C1048049"/>
      <c r="H1048049"/>
      <c r="I1048049"/>
    </row>
    <row r="1048050" spans="1:9">
      <c r="A1048050"/>
      <c r="B1048050"/>
      <c r="C1048050"/>
      <c r="H1048050"/>
      <c r="I1048050"/>
    </row>
    <row r="1048051" spans="1:9">
      <c r="A1048051"/>
      <c r="B1048051"/>
      <c r="C1048051"/>
      <c r="H1048051"/>
      <c r="I1048051"/>
    </row>
    <row r="1048052" spans="1:9">
      <c r="A1048052"/>
      <c r="B1048052"/>
      <c r="C1048052"/>
      <c r="H1048052"/>
      <c r="I1048052"/>
    </row>
    <row r="1048053" spans="1:9">
      <c r="A1048053"/>
      <c r="B1048053"/>
      <c r="C1048053"/>
      <c r="H1048053"/>
      <c r="I1048053"/>
    </row>
    <row r="1048054" spans="1:9">
      <c r="A1048054"/>
      <c r="B1048054"/>
      <c r="C1048054"/>
      <c r="H1048054"/>
      <c r="I1048054"/>
    </row>
    <row r="1048055" spans="1:9">
      <c r="A1048055"/>
      <c r="B1048055"/>
      <c r="C1048055"/>
      <c r="H1048055"/>
      <c r="I1048055"/>
    </row>
    <row r="1048056" spans="1:9">
      <c r="A1048056"/>
      <c r="B1048056"/>
      <c r="C1048056"/>
      <c r="H1048056"/>
      <c r="I1048056"/>
    </row>
    <row r="1048057" spans="1:9">
      <c r="A1048057"/>
      <c r="B1048057"/>
      <c r="C1048057"/>
      <c r="H1048057"/>
      <c r="I1048057"/>
    </row>
    <row r="1048058" spans="1:9">
      <c r="A1048058"/>
      <c r="B1048058"/>
      <c r="C1048058"/>
      <c r="H1048058"/>
      <c r="I1048058"/>
    </row>
    <row r="1048059" spans="1:9">
      <c r="A1048059"/>
      <c r="B1048059"/>
      <c r="C1048059"/>
      <c r="H1048059"/>
      <c r="I1048059"/>
    </row>
    <row r="1048060" spans="1:9">
      <c r="A1048060"/>
      <c r="B1048060"/>
      <c r="C1048060"/>
      <c r="H1048060"/>
      <c r="I1048060"/>
    </row>
    <row r="1048061" spans="1:9">
      <c r="A1048061"/>
      <c r="B1048061"/>
      <c r="C1048061"/>
      <c r="H1048061"/>
      <c r="I1048061"/>
    </row>
    <row r="1048062" spans="1:9">
      <c r="A1048062"/>
      <c r="B1048062"/>
      <c r="C1048062"/>
      <c r="H1048062"/>
      <c r="I1048062"/>
    </row>
    <row r="1048063" spans="1:9">
      <c r="A1048063"/>
      <c r="B1048063"/>
      <c r="C1048063"/>
      <c r="H1048063"/>
      <c r="I1048063"/>
    </row>
    <row r="1048064" spans="1:9">
      <c r="A1048064"/>
      <c r="B1048064"/>
      <c r="C1048064"/>
      <c r="H1048064"/>
      <c r="I1048064"/>
    </row>
    <row r="1048065" spans="1:9">
      <c r="A1048065"/>
      <c r="B1048065"/>
      <c r="C1048065"/>
      <c r="H1048065"/>
      <c r="I1048065"/>
    </row>
    <row r="1048066" spans="1:9">
      <c r="A1048066"/>
      <c r="B1048066"/>
      <c r="C1048066"/>
      <c r="H1048066"/>
      <c r="I1048066"/>
    </row>
    <row r="1048067" spans="1:9">
      <c r="A1048067"/>
      <c r="B1048067"/>
      <c r="C1048067"/>
      <c r="H1048067"/>
      <c r="I1048067"/>
    </row>
    <row r="1048068" spans="1:9">
      <c r="A1048068"/>
      <c r="B1048068"/>
      <c r="C1048068"/>
      <c r="H1048068"/>
      <c r="I1048068"/>
    </row>
    <row r="1048069" spans="1:9">
      <c r="A1048069"/>
      <c r="B1048069"/>
      <c r="C1048069"/>
      <c r="H1048069"/>
      <c r="I1048069"/>
    </row>
    <row r="1048070" spans="1:9">
      <c r="A1048070"/>
      <c r="B1048070"/>
      <c r="C1048070"/>
      <c r="H1048070"/>
      <c r="I1048070"/>
    </row>
    <row r="1048071" spans="1:9">
      <c r="A1048071"/>
      <c r="B1048071"/>
      <c r="C1048071"/>
      <c r="H1048071"/>
      <c r="I1048071"/>
    </row>
    <row r="1048072" spans="1:9">
      <c r="A1048072"/>
      <c r="B1048072"/>
      <c r="C1048072"/>
      <c r="H1048072"/>
      <c r="I1048072"/>
    </row>
    <row r="1048073" spans="1:9">
      <c r="A1048073"/>
      <c r="B1048073"/>
      <c r="C1048073"/>
      <c r="H1048073"/>
      <c r="I1048073"/>
    </row>
    <row r="1048074" spans="1:9">
      <c r="A1048074"/>
      <c r="B1048074"/>
      <c r="C1048074"/>
      <c r="H1048074"/>
      <c r="I1048074"/>
    </row>
    <row r="1048075" spans="1:9">
      <c r="A1048075"/>
      <c r="B1048075"/>
      <c r="C1048075"/>
      <c r="H1048075"/>
      <c r="I1048075"/>
    </row>
    <row r="1048076" spans="1:9">
      <c r="A1048076"/>
      <c r="B1048076"/>
      <c r="C1048076"/>
      <c r="H1048076"/>
      <c r="I1048076"/>
    </row>
    <row r="1048077" spans="1:9">
      <c r="A1048077"/>
      <c r="B1048077"/>
      <c r="C1048077"/>
      <c r="H1048077"/>
      <c r="I1048077"/>
    </row>
    <row r="1048078" spans="1:9">
      <c r="A1048078"/>
      <c r="B1048078"/>
      <c r="C1048078"/>
      <c r="H1048078"/>
      <c r="I1048078"/>
    </row>
    <row r="1048079" spans="1:9">
      <c r="A1048079"/>
      <c r="B1048079"/>
      <c r="C1048079"/>
      <c r="H1048079"/>
      <c r="I1048079"/>
    </row>
    <row r="1048080" spans="1:9">
      <c r="A1048080"/>
      <c r="B1048080"/>
      <c r="C1048080"/>
      <c r="H1048080"/>
      <c r="I1048080"/>
    </row>
    <row r="1048081" spans="1:9">
      <c r="A1048081"/>
      <c r="B1048081"/>
      <c r="C1048081"/>
      <c r="H1048081"/>
      <c r="I1048081"/>
    </row>
    <row r="1048082" spans="1:9">
      <c r="A1048082"/>
      <c r="B1048082"/>
      <c r="C1048082"/>
      <c r="H1048082"/>
      <c r="I1048082"/>
    </row>
    <row r="1048083" spans="1:9">
      <c r="A1048083"/>
      <c r="B1048083"/>
      <c r="C1048083"/>
      <c r="H1048083"/>
      <c r="I1048083"/>
    </row>
    <row r="1048084" spans="1:9">
      <c r="A1048084"/>
      <c r="B1048084"/>
      <c r="C1048084"/>
      <c r="H1048084"/>
      <c r="I1048084"/>
    </row>
    <row r="1048085" spans="1:9">
      <c r="A1048085"/>
      <c r="B1048085"/>
      <c r="C1048085"/>
      <c r="H1048085"/>
      <c r="I1048085"/>
    </row>
    <row r="1048086" spans="1:9">
      <c r="A1048086"/>
      <c r="B1048086"/>
      <c r="C1048086"/>
      <c r="H1048086"/>
      <c r="I1048086"/>
    </row>
    <row r="1048087" spans="1:9">
      <c r="A1048087"/>
      <c r="B1048087"/>
      <c r="C1048087"/>
      <c r="H1048087"/>
      <c r="I1048087"/>
    </row>
    <row r="1048088" spans="1:9">
      <c r="A1048088"/>
      <c r="B1048088"/>
      <c r="C1048088"/>
      <c r="H1048088"/>
      <c r="I1048088"/>
    </row>
    <row r="1048089" spans="1:9">
      <c r="A1048089"/>
      <c r="B1048089"/>
      <c r="C1048089"/>
      <c r="H1048089"/>
      <c r="I1048089"/>
    </row>
    <row r="1048090" spans="1:9">
      <c r="A1048090"/>
      <c r="B1048090"/>
      <c r="C1048090"/>
      <c r="H1048090"/>
      <c r="I1048090"/>
    </row>
    <row r="1048091" spans="1:9">
      <c r="A1048091"/>
      <c r="B1048091"/>
      <c r="C1048091"/>
      <c r="H1048091"/>
      <c r="I1048091"/>
    </row>
    <row r="1048092" spans="1:9">
      <c r="A1048092"/>
      <c r="B1048092"/>
      <c r="C1048092"/>
      <c r="H1048092"/>
      <c r="I1048092"/>
    </row>
    <row r="1048093" spans="1:9">
      <c r="A1048093"/>
      <c r="B1048093"/>
      <c r="C1048093"/>
      <c r="H1048093"/>
      <c r="I1048093"/>
    </row>
    <row r="1048094" spans="1:9">
      <c r="A1048094"/>
      <c r="B1048094"/>
      <c r="C1048094"/>
      <c r="H1048094"/>
      <c r="I1048094"/>
    </row>
    <row r="1048095" spans="1:9">
      <c r="A1048095"/>
      <c r="B1048095"/>
      <c r="C1048095"/>
      <c r="H1048095"/>
      <c r="I1048095"/>
    </row>
    <row r="1048096" spans="1:9">
      <c r="A1048096"/>
      <c r="B1048096"/>
      <c r="C1048096"/>
      <c r="H1048096"/>
      <c r="I1048096"/>
    </row>
    <row r="1048097" spans="1:9">
      <c r="A1048097"/>
      <c r="B1048097"/>
      <c r="C1048097"/>
      <c r="H1048097"/>
      <c r="I1048097"/>
    </row>
    <row r="1048098" spans="1:9">
      <c r="A1048098"/>
      <c r="B1048098"/>
      <c r="C1048098"/>
      <c r="H1048098"/>
      <c r="I1048098"/>
    </row>
    <row r="1048099" spans="1:9">
      <c r="A1048099"/>
      <c r="B1048099"/>
      <c r="C1048099"/>
      <c r="H1048099"/>
      <c r="I1048099"/>
    </row>
    <row r="1048100" spans="1:9">
      <c r="A1048100"/>
      <c r="B1048100"/>
      <c r="C1048100"/>
      <c r="H1048100"/>
      <c r="I1048100"/>
    </row>
    <row r="1048101" spans="1:9">
      <c r="A1048101"/>
      <c r="B1048101"/>
      <c r="C1048101"/>
      <c r="H1048101"/>
      <c r="I1048101"/>
    </row>
    <row r="1048102" spans="1:9">
      <c r="A1048102"/>
      <c r="B1048102"/>
      <c r="C1048102"/>
      <c r="H1048102"/>
      <c r="I1048102"/>
    </row>
    <row r="1048103" spans="1:9">
      <c r="A1048103"/>
      <c r="B1048103"/>
      <c r="C1048103"/>
      <c r="H1048103"/>
      <c r="I1048103"/>
    </row>
    <row r="1048104" spans="1:9">
      <c r="A1048104"/>
      <c r="B1048104"/>
      <c r="C1048104"/>
      <c r="H1048104"/>
      <c r="I1048104"/>
    </row>
    <row r="1048105" spans="1:9">
      <c r="A1048105"/>
      <c r="B1048105"/>
      <c r="C1048105"/>
      <c r="H1048105"/>
      <c r="I1048105"/>
    </row>
    <row r="1048106" spans="1:9">
      <c r="A1048106"/>
      <c r="B1048106"/>
      <c r="C1048106"/>
      <c r="H1048106"/>
      <c r="I1048106"/>
    </row>
    <row r="1048107" spans="1:9">
      <c r="A1048107"/>
      <c r="B1048107"/>
      <c r="C1048107"/>
      <c r="H1048107"/>
      <c r="I1048107"/>
    </row>
    <row r="1048108" spans="1:9">
      <c r="A1048108"/>
      <c r="B1048108"/>
      <c r="C1048108"/>
      <c r="H1048108"/>
      <c r="I1048108"/>
    </row>
    <row r="1048109" spans="1:9">
      <c r="A1048109"/>
      <c r="B1048109"/>
      <c r="C1048109"/>
      <c r="H1048109"/>
      <c r="I1048109"/>
    </row>
    <row r="1048110" spans="1:9">
      <c r="A1048110"/>
      <c r="B1048110"/>
      <c r="C1048110"/>
      <c r="H1048110"/>
      <c r="I1048110"/>
    </row>
    <row r="1048111" spans="1:9">
      <c r="A1048111"/>
      <c r="B1048111"/>
      <c r="C1048111"/>
      <c r="H1048111"/>
      <c r="I1048111"/>
    </row>
    <row r="1048112" spans="1:9">
      <c r="A1048112"/>
      <c r="B1048112"/>
      <c r="C1048112"/>
      <c r="H1048112"/>
      <c r="I1048112"/>
    </row>
    <row r="1048113" spans="1:9">
      <c r="A1048113"/>
      <c r="B1048113"/>
      <c r="C1048113"/>
      <c r="H1048113"/>
      <c r="I1048113"/>
    </row>
    <row r="1048114" spans="1:9">
      <c r="A1048114"/>
      <c r="B1048114"/>
      <c r="C1048114"/>
      <c r="H1048114"/>
      <c r="I1048114"/>
    </row>
    <row r="1048115" spans="1:9">
      <c r="A1048115"/>
      <c r="B1048115"/>
      <c r="C1048115"/>
      <c r="H1048115"/>
      <c r="I1048115"/>
    </row>
    <row r="1048116" spans="1:9">
      <c r="A1048116"/>
      <c r="B1048116"/>
      <c r="C1048116"/>
      <c r="H1048116"/>
      <c r="I1048116"/>
    </row>
    <row r="1048117" spans="1:9">
      <c r="A1048117"/>
      <c r="B1048117"/>
      <c r="C1048117"/>
      <c r="H1048117"/>
      <c r="I1048117"/>
    </row>
    <row r="1048118" spans="1:9">
      <c r="A1048118"/>
      <c r="B1048118"/>
      <c r="C1048118"/>
      <c r="H1048118"/>
      <c r="I1048118"/>
    </row>
    <row r="1048119" spans="1:9">
      <c r="A1048119"/>
      <c r="B1048119"/>
      <c r="C1048119"/>
      <c r="H1048119"/>
      <c r="I1048119"/>
    </row>
    <row r="1048120" spans="1:9">
      <c r="A1048120"/>
      <c r="B1048120"/>
      <c r="C1048120"/>
      <c r="H1048120"/>
      <c r="I1048120"/>
    </row>
    <row r="1048121" spans="1:9">
      <c r="A1048121"/>
      <c r="B1048121"/>
      <c r="C1048121"/>
      <c r="H1048121"/>
      <c r="I1048121"/>
    </row>
    <row r="1048122" spans="1:9">
      <c r="A1048122"/>
      <c r="B1048122"/>
      <c r="C1048122"/>
      <c r="H1048122"/>
      <c r="I1048122"/>
    </row>
    <row r="1048123" spans="1:9">
      <c r="A1048123"/>
      <c r="B1048123"/>
      <c r="C1048123"/>
      <c r="H1048123"/>
      <c r="I1048123"/>
    </row>
    <row r="1048124" spans="1:9">
      <c r="A1048124"/>
      <c r="B1048124"/>
      <c r="C1048124"/>
      <c r="H1048124"/>
      <c r="I1048124"/>
    </row>
    <row r="1048125" spans="1:9">
      <c r="A1048125"/>
      <c r="B1048125"/>
      <c r="C1048125"/>
      <c r="H1048125"/>
      <c r="I1048125"/>
    </row>
    <row r="1048126" spans="1:9">
      <c r="A1048126"/>
      <c r="B1048126"/>
      <c r="C1048126"/>
      <c r="H1048126"/>
      <c r="I1048126"/>
    </row>
    <row r="1048127" spans="1:9">
      <c r="A1048127"/>
      <c r="B1048127"/>
      <c r="C1048127"/>
      <c r="H1048127"/>
      <c r="I1048127"/>
    </row>
    <row r="1048128" spans="1:9">
      <c r="A1048128"/>
      <c r="B1048128"/>
      <c r="C1048128"/>
      <c r="H1048128"/>
      <c r="I1048128"/>
    </row>
    <row r="1048129" spans="1:9">
      <c r="A1048129"/>
      <c r="B1048129"/>
      <c r="C1048129"/>
      <c r="H1048129"/>
      <c r="I1048129"/>
    </row>
    <row r="1048130" spans="1:9">
      <c r="A1048130"/>
      <c r="B1048130"/>
      <c r="C1048130"/>
      <c r="H1048130"/>
      <c r="I1048130"/>
    </row>
    <row r="1048131" spans="1:9">
      <c r="A1048131"/>
      <c r="B1048131"/>
      <c r="C1048131"/>
      <c r="H1048131"/>
      <c r="I1048131"/>
    </row>
    <row r="1048132" spans="1:9">
      <c r="A1048132"/>
      <c r="B1048132"/>
      <c r="C1048132"/>
      <c r="H1048132"/>
      <c r="I1048132"/>
    </row>
    <row r="1048133" spans="1:9">
      <c r="A1048133"/>
      <c r="B1048133"/>
      <c r="C1048133"/>
      <c r="H1048133"/>
      <c r="I1048133"/>
    </row>
    <row r="1048134" spans="1:9">
      <c r="A1048134"/>
      <c r="B1048134"/>
      <c r="C1048134"/>
      <c r="H1048134"/>
      <c r="I1048134"/>
    </row>
    <row r="1048135" spans="1:9">
      <c r="A1048135"/>
      <c r="B1048135"/>
      <c r="C1048135"/>
      <c r="H1048135"/>
      <c r="I1048135"/>
    </row>
    <row r="1048136" spans="1:9">
      <c r="A1048136"/>
      <c r="B1048136"/>
      <c r="C1048136"/>
      <c r="H1048136"/>
      <c r="I1048136"/>
    </row>
    <row r="1048137" spans="1:9">
      <c r="A1048137"/>
      <c r="B1048137"/>
      <c r="C1048137"/>
      <c r="H1048137"/>
      <c r="I1048137"/>
    </row>
    <row r="1048138" spans="1:9">
      <c r="A1048138"/>
      <c r="B1048138"/>
      <c r="C1048138"/>
      <c r="H1048138"/>
      <c r="I1048138"/>
    </row>
    <row r="1048139" spans="1:9">
      <c r="A1048139"/>
      <c r="B1048139"/>
      <c r="C1048139"/>
      <c r="H1048139"/>
      <c r="I1048139"/>
    </row>
    <row r="1048140" spans="1:9">
      <c r="A1048140"/>
      <c r="B1048140"/>
      <c r="C1048140"/>
      <c r="H1048140"/>
      <c r="I1048140"/>
    </row>
    <row r="1048141" spans="1:9">
      <c r="A1048141"/>
      <c r="B1048141"/>
      <c r="C1048141"/>
      <c r="H1048141"/>
      <c r="I1048141"/>
    </row>
    <row r="1048142" spans="1:9">
      <c r="A1048142"/>
      <c r="B1048142"/>
      <c r="C1048142"/>
      <c r="H1048142"/>
      <c r="I1048142"/>
    </row>
    <row r="1048143" spans="1:9">
      <c r="A1048143"/>
      <c r="B1048143"/>
      <c r="C1048143"/>
      <c r="H1048143"/>
      <c r="I1048143"/>
    </row>
    <row r="1048144" spans="1:9">
      <c r="A1048144"/>
      <c r="B1048144"/>
      <c r="C1048144"/>
      <c r="H1048144"/>
      <c r="I1048144"/>
    </row>
    <row r="1048145" spans="1:9">
      <c r="A1048145"/>
      <c r="B1048145"/>
      <c r="C1048145"/>
      <c r="H1048145"/>
      <c r="I1048145"/>
    </row>
    <row r="1048146" spans="1:9">
      <c r="A1048146"/>
      <c r="B1048146"/>
      <c r="C1048146"/>
      <c r="H1048146"/>
      <c r="I1048146"/>
    </row>
    <row r="1048147" spans="1:9">
      <c r="A1048147"/>
      <c r="B1048147"/>
      <c r="C1048147"/>
      <c r="H1048147"/>
      <c r="I1048147"/>
    </row>
    <row r="1048148" spans="1:9">
      <c r="A1048148"/>
      <c r="B1048148"/>
      <c r="C1048148"/>
      <c r="H1048148"/>
      <c r="I1048148"/>
    </row>
    <row r="1048149" spans="1:9">
      <c r="A1048149"/>
      <c r="B1048149"/>
      <c r="C1048149"/>
      <c r="H1048149"/>
      <c r="I1048149"/>
    </row>
    <row r="1048150" spans="1:9">
      <c r="A1048150"/>
      <c r="B1048150"/>
      <c r="C1048150"/>
      <c r="H1048150"/>
      <c r="I1048150"/>
    </row>
    <row r="1048151" spans="1:9">
      <c r="A1048151"/>
      <c r="B1048151"/>
      <c r="C1048151"/>
      <c r="H1048151"/>
      <c r="I1048151"/>
    </row>
    <row r="1048152" spans="1:9">
      <c r="A1048152"/>
      <c r="B1048152"/>
      <c r="C1048152"/>
      <c r="H1048152"/>
      <c r="I1048152"/>
    </row>
    <row r="1048153" spans="1:9">
      <c r="A1048153"/>
      <c r="B1048153"/>
      <c r="C1048153"/>
      <c r="H1048153"/>
      <c r="I1048153"/>
    </row>
    <row r="1048154" spans="1:9">
      <c r="A1048154"/>
      <c r="B1048154"/>
      <c r="C1048154"/>
      <c r="H1048154"/>
      <c r="I1048154"/>
    </row>
    <row r="1048155" spans="1:9">
      <c r="A1048155"/>
      <c r="B1048155"/>
      <c r="C1048155"/>
      <c r="H1048155"/>
      <c r="I1048155"/>
    </row>
    <row r="1048156" spans="1:9">
      <c r="A1048156"/>
      <c r="B1048156"/>
      <c r="C1048156"/>
      <c r="H1048156"/>
      <c r="I1048156"/>
    </row>
    <row r="1048157" spans="1:9">
      <c r="A1048157"/>
      <c r="B1048157"/>
      <c r="C1048157"/>
      <c r="H1048157"/>
      <c r="I1048157"/>
    </row>
    <row r="1048158" spans="1:9">
      <c r="A1048158"/>
      <c r="B1048158"/>
      <c r="C1048158"/>
      <c r="H1048158"/>
      <c r="I1048158"/>
    </row>
    <row r="1048159" spans="1:9">
      <c r="A1048159"/>
      <c r="B1048159"/>
      <c r="C1048159"/>
      <c r="H1048159"/>
      <c r="I1048159"/>
    </row>
    <row r="1048160" spans="1:9">
      <c r="A1048160"/>
      <c r="B1048160"/>
      <c r="C1048160"/>
      <c r="H1048160"/>
      <c r="I1048160"/>
    </row>
    <row r="1048161" spans="1:9">
      <c r="A1048161"/>
      <c r="B1048161"/>
      <c r="C1048161"/>
      <c r="H1048161"/>
      <c r="I1048161"/>
    </row>
    <row r="1048162" spans="1:9">
      <c r="A1048162"/>
      <c r="B1048162"/>
      <c r="C1048162"/>
      <c r="H1048162"/>
      <c r="I1048162"/>
    </row>
    <row r="1048163" spans="1:9">
      <c r="A1048163"/>
      <c r="B1048163"/>
      <c r="C1048163"/>
      <c r="H1048163"/>
      <c r="I1048163"/>
    </row>
    <row r="1048164" spans="1:9">
      <c r="A1048164"/>
      <c r="B1048164"/>
      <c r="C1048164"/>
      <c r="H1048164"/>
      <c r="I1048164"/>
    </row>
    <row r="1048165" spans="1:9">
      <c r="A1048165"/>
      <c r="B1048165"/>
      <c r="C1048165"/>
      <c r="H1048165"/>
      <c r="I1048165"/>
    </row>
    <row r="1048166" spans="1:9">
      <c r="A1048166"/>
      <c r="B1048166"/>
      <c r="C1048166"/>
      <c r="H1048166"/>
      <c r="I1048166"/>
    </row>
    <row r="1048167" spans="1:9">
      <c r="A1048167"/>
      <c r="B1048167"/>
      <c r="C1048167"/>
      <c r="H1048167"/>
      <c r="I1048167"/>
    </row>
    <row r="1048168" spans="1:9">
      <c r="A1048168"/>
      <c r="B1048168"/>
      <c r="C1048168"/>
      <c r="H1048168"/>
      <c r="I1048168"/>
    </row>
    <row r="1048169" spans="1:9">
      <c r="A1048169"/>
      <c r="B1048169"/>
      <c r="C1048169"/>
      <c r="H1048169"/>
      <c r="I1048169"/>
    </row>
    <row r="1048170" spans="1:9">
      <c r="A1048170"/>
      <c r="B1048170"/>
      <c r="C1048170"/>
      <c r="H1048170"/>
      <c r="I1048170"/>
    </row>
    <row r="1048171" spans="1:9">
      <c r="A1048171"/>
      <c r="B1048171"/>
      <c r="C1048171"/>
      <c r="H1048171"/>
      <c r="I1048171"/>
    </row>
    <row r="1048172" spans="1:9">
      <c r="A1048172"/>
      <c r="B1048172"/>
      <c r="C1048172"/>
      <c r="H1048172"/>
      <c r="I1048172"/>
    </row>
    <row r="1048173" spans="1:9">
      <c r="A1048173"/>
      <c r="B1048173"/>
      <c r="C1048173"/>
      <c r="H1048173"/>
      <c r="I1048173"/>
    </row>
    <row r="1048174" spans="1:9">
      <c r="A1048174"/>
      <c r="B1048174"/>
      <c r="C1048174"/>
      <c r="H1048174"/>
      <c r="I1048174"/>
    </row>
    <row r="1048175" spans="1:9">
      <c r="A1048175"/>
      <c r="B1048175"/>
      <c r="C1048175"/>
      <c r="H1048175"/>
      <c r="I1048175"/>
    </row>
    <row r="1048176" spans="1:9">
      <c r="A1048176"/>
      <c r="B1048176"/>
      <c r="C1048176"/>
      <c r="H1048176"/>
      <c r="I1048176"/>
    </row>
    <row r="1048177" spans="1:9">
      <c r="A1048177"/>
      <c r="B1048177"/>
      <c r="C1048177"/>
      <c r="H1048177"/>
      <c r="I1048177"/>
    </row>
    <row r="1048178" spans="1:9">
      <c r="A1048178"/>
      <c r="B1048178"/>
      <c r="C1048178"/>
      <c r="H1048178"/>
      <c r="I1048178"/>
    </row>
    <row r="1048179" spans="1:9">
      <c r="A1048179"/>
      <c r="B1048179"/>
      <c r="C1048179"/>
      <c r="H1048179"/>
      <c r="I1048179"/>
    </row>
    <row r="1048180" spans="1:9">
      <c r="A1048180"/>
      <c r="B1048180"/>
      <c r="C1048180"/>
      <c r="H1048180"/>
      <c r="I1048180"/>
    </row>
    <row r="1048181" spans="1:9">
      <c r="A1048181"/>
      <c r="B1048181"/>
      <c r="C1048181"/>
      <c r="H1048181"/>
      <c r="I1048181"/>
    </row>
    <row r="1048182" spans="1:9">
      <c r="A1048182"/>
      <c r="B1048182"/>
      <c r="C1048182"/>
      <c r="H1048182"/>
      <c r="I1048182"/>
    </row>
    <row r="1048183" spans="1:9">
      <c r="A1048183"/>
      <c r="B1048183"/>
      <c r="C1048183"/>
      <c r="H1048183"/>
      <c r="I1048183"/>
    </row>
    <row r="1048184" spans="1:9">
      <c r="A1048184"/>
      <c r="B1048184"/>
      <c r="C1048184"/>
      <c r="H1048184"/>
      <c r="I1048184"/>
    </row>
    <row r="1048185" spans="1:9">
      <c r="A1048185"/>
      <c r="B1048185"/>
      <c r="C1048185"/>
      <c r="H1048185"/>
      <c r="I1048185"/>
    </row>
    <row r="1048186" spans="1:9">
      <c r="A1048186"/>
      <c r="B1048186"/>
      <c r="C1048186"/>
      <c r="H1048186"/>
      <c r="I1048186"/>
    </row>
    <row r="1048187" spans="1:9">
      <c r="A1048187"/>
      <c r="B1048187"/>
      <c r="C1048187"/>
      <c r="H1048187"/>
      <c r="I1048187"/>
    </row>
    <row r="1048188" spans="1:9">
      <c r="A1048188"/>
      <c r="B1048188"/>
      <c r="C1048188"/>
      <c r="H1048188"/>
      <c r="I1048188"/>
    </row>
    <row r="1048189" spans="1:9">
      <c r="A1048189"/>
      <c r="B1048189"/>
      <c r="C1048189"/>
      <c r="H1048189"/>
      <c r="I1048189"/>
    </row>
    <row r="1048190" spans="1:9">
      <c r="A1048190"/>
      <c r="B1048190"/>
      <c r="C1048190"/>
      <c r="H1048190"/>
      <c r="I1048190"/>
    </row>
    <row r="1048191" spans="1:9">
      <c r="A1048191"/>
      <c r="B1048191"/>
      <c r="C1048191"/>
      <c r="H1048191"/>
      <c r="I1048191"/>
    </row>
    <row r="1048192" spans="1:9">
      <c r="A1048192"/>
      <c r="B1048192"/>
      <c r="C1048192"/>
      <c r="H1048192"/>
      <c r="I1048192"/>
    </row>
    <row r="1048193" spans="1:9">
      <c r="A1048193"/>
      <c r="B1048193"/>
      <c r="C1048193"/>
      <c r="H1048193"/>
      <c r="I1048193"/>
    </row>
    <row r="1048194" spans="1:9">
      <c r="A1048194"/>
      <c r="B1048194"/>
      <c r="C1048194"/>
      <c r="H1048194"/>
      <c r="I1048194"/>
    </row>
    <row r="1048195" spans="1:9">
      <c r="A1048195"/>
      <c r="B1048195"/>
      <c r="C1048195"/>
      <c r="H1048195"/>
      <c r="I1048195"/>
    </row>
    <row r="1048196" spans="1:9">
      <c r="A1048196"/>
      <c r="B1048196"/>
      <c r="C1048196"/>
      <c r="H1048196"/>
      <c r="I1048196"/>
    </row>
    <row r="1048197" spans="1:9">
      <c r="A1048197"/>
      <c r="B1048197"/>
      <c r="C1048197"/>
      <c r="H1048197"/>
      <c r="I1048197"/>
    </row>
    <row r="1048198" spans="1:9">
      <c r="A1048198"/>
      <c r="B1048198"/>
      <c r="C1048198"/>
      <c r="H1048198"/>
      <c r="I1048198"/>
    </row>
    <row r="1048199" spans="1:9">
      <c r="A1048199"/>
      <c r="B1048199"/>
      <c r="C1048199"/>
      <c r="H1048199"/>
      <c r="I1048199"/>
    </row>
    <row r="1048200" spans="1:9">
      <c r="A1048200"/>
      <c r="B1048200"/>
      <c r="C1048200"/>
      <c r="H1048200"/>
      <c r="I1048200"/>
    </row>
    <row r="1048201" spans="1:9">
      <c r="A1048201"/>
      <c r="B1048201"/>
      <c r="C1048201"/>
      <c r="H1048201"/>
      <c r="I1048201"/>
    </row>
    <row r="1048202" spans="1:9">
      <c r="A1048202"/>
      <c r="B1048202"/>
      <c r="C1048202"/>
      <c r="H1048202"/>
      <c r="I1048202"/>
    </row>
    <row r="1048203" spans="1:9">
      <c r="A1048203"/>
      <c r="B1048203"/>
      <c r="C1048203"/>
      <c r="H1048203"/>
      <c r="I1048203"/>
    </row>
    <row r="1048204" spans="1:9">
      <c r="A1048204"/>
      <c r="B1048204"/>
      <c r="C1048204"/>
      <c r="H1048204"/>
      <c r="I1048204"/>
    </row>
    <row r="1048205" spans="1:9">
      <c r="A1048205"/>
      <c r="B1048205"/>
      <c r="C1048205"/>
      <c r="H1048205"/>
      <c r="I1048205"/>
    </row>
    <row r="1048206" spans="1:9">
      <c r="A1048206"/>
      <c r="B1048206"/>
      <c r="C1048206"/>
      <c r="H1048206"/>
      <c r="I1048206"/>
    </row>
    <row r="1048207" spans="1:9">
      <c r="A1048207"/>
      <c r="B1048207"/>
      <c r="C1048207"/>
      <c r="H1048207"/>
      <c r="I1048207"/>
    </row>
    <row r="1048208" spans="1:9">
      <c r="A1048208"/>
      <c r="B1048208"/>
      <c r="C1048208"/>
      <c r="H1048208"/>
      <c r="I1048208"/>
    </row>
    <row r="1048209" spans="1:9">
      <c r="A1048209"/>
      <c r="B1048209"/>
      <c r="C1048209"/>
      <c r="H1048209"/>
      <c r="I1048209"/>
    </row>
    <row r="1048210" spans="1:9">
      <c r="A1048210"/>
      <c r="B1048210"/>
      <c r="C1048210"/>
      <c r="H1048210"/>
      <c r="I1048210"/>
    </row>
    <row r="1048211" spans="1:9">
      <c r="A1048211"/>
      <c r="B1048211"/>
      <c r="C1048211"/>
      <c r="H1048211"/>
      <c r="I1048211"/>
    </row>
    <row r="1048212" spans="1:9">
      <c r="A1048212"/>
      <c r="B1048212"/>
      <c r="C1048212"/>
      <c r="H1048212"/>
      <c r="I1048212"/>
    </row>
    <row r="1048213" spans="1:9">
      <c r="A1048213"/>
      <c r="B1048213"/>
      <c r="C1048213"/>
      <c r="H1048213"/>
      <c r="I1048213"/>
    </row>
    <row r="1048214" spans="1:9">
      <c r="A1048214"/>
      <c r="B1048214"/>
      <c r="C1048214"/>
      <c r="H1048214"/>
      <c r="I1048214"/>
    </row>
    <row r="1048215" spans="1:9">
      <c r="A1048215"/>
      <c r="B1048215"/>
      <c r="C1048215"/>
      <c r="H1048215"/>
      <c r="I1048215"/>
    </row>
    <row r="1048216" spans="1:9">
      <c r="A1048216"/>
      <c r="B1048216"/>
      <c r="C1048216"/>
      <c r="H1048216"/>
      <c r="I1048216"/>
    </row>
    <row r="1048217" spans="1:9">
      <c r="A1048217"/>
      <c r="B1048217"/>
      <c r="C1048217"/>
      <c r="H1048217"/>
      <c r="I1048217"/>
    </row>
    <row r="1048218" spans="1:9">
      <c r="A1048218"/>
      <c r="B1048218"/>
      <c r="C1048218"/>
      <c r="H1048218"/>
      <c r="I1048218"/>
    </row>
    <row r="1048219" spans="1:9">
      <c r="A1048219"/>
      <c r="B1048219"/>
      <c r="C1048219"/>
      <c r="H1048219"/>
      <c r="I1048219"/>
    </row>
    <row r="1048220" spans="1:9">
      <c r="A1048220"/>
      <c r="B1048220"/>
      <c r="C1048220"/>
      <c r="H1048220"/>
      <c r="I1048220"/>
    </row>
    <row r="1048221" spans="1:9">
      <c r="A1048221"/>
      <c r="B1048221"/>
      <c r="C1048221"/>
      <c r="H1048221"/>
      <c r="I1048221"/>
    </row>
    <row r="1048222" spans="1:9">
      <c r="A1048222"/>
      <c r="B1048222"/>
      <c r="C1048222"/>
      <c r="H1048222"/>
      <c r="I1048222"/>
    </row>
    <row r="1048223" spans="1:9">
      <c r="A1048223"/>
      <c r="B1048223"/>
      <c r="C1048223"/>
      <c r="H1048223"/>
      <c r="I1048223"/>
    </row>
    <row r="1048224" spans="1:9">
      <c r="A1048224"/>
      <c r="B1048224"/>
      <c r="C1048224"/>
      <c r="H1048224"/>
      <c r="I1048224"/>
    </row>
    <row r="1048225" spans="1:9">
      <c r="A1048225"/>
      <c r="B1048225"/>
      <c r="C1048225"/>
      <c r="H1048225"/>
      <c r="I1048225"/>
    </row>
    <row r="1048226" spans="1:9">
      <c r="A1048226"/>
      <c r="B1048226"/>
      <c r="C1048226"/>
      <c r="H1048226"/>
      <c r="I1048226"/>
    </row>
    <row r="1048227" spans="1:9">
      <c r="A1048227"/>
      <c r="B1048227"/>
      <c r="C1048227"/>
      <c r="H1048227"/>
      <c r="I1048227"/>
    </row>
    <row r="1048228" spans="1:9">
      <c r="A1048228"/>
      <c r="B1048228"/>
      <c r="C1048228"/>
      <c r="H1048228"/>
      <c r="I1048228"/>
    </row>
    <row r="1048229" spans="1:9">
      <c r="A1048229"/>
      <c r="B1048229"/>
      <c r="C1048229"/>
      <c r="H1048229"/>
      <c r="I1048229"/>
    </row>
    <row r="1048230" spans="1:9">
      <c r="A1048230"/>
      <c r="B1048230"/>
      <c r="C1048230"/>
      <c r="H1048230"/>
      <c r="I1048230"/>
    </row>
    <row r="1048231" spans="1:9">
      <c r="A1048231"/>
      <c r="B1048231"/>
      <c r="C1048231"/>
      <c r="H1048231"/>
      <c r="I1048231"/>
    </row>
    <row r="1048232" spans="1:9">
      <c r="A1048232"/>
      <c r="B1048232"/>
      <c r="C1048232"/>
      <c r="H1048232"/>
      <c r="I1048232"/>
    </row>
    <row r="1048233" spans="1:9">
      <c r="A1048233"/>
      <c r="B1048233"/>
      <c r="C1048233"/>
      <c r="H1048233"/>
      <c r="I1048233"/>
    </row>
    <row r="1048234" spans="1:9">
      <c r="A1048234"/>
      <c r="B1048234"/>
      <c r="C1048234"/>
      <c r="H1048234"/>
      <c r="I1048234"/>
    </row>
    <row r="1048235" spans="1:9">
      <c r="A1048235"/>
      <c r="B1048235"/>
      <c r="C1048235"/>
      <c r="H1048235"/>
      <c r="I1048235"/>
    </row>
    <row r="1048236" spans="1:9">
      <c r="A1048236"/>
      <c r="B1048236"/>
      <c r="C1048236"/>
      <c r="H1048236"/>
      <c r="I1048236"/>
    </row>
    <row r="1048237" spans="1:9">
      <c r="A1048237"/>
      <c r="B1048237"/>
      <c r="C1048237"/>
      <c r="H1048237"/>
      <c r="I1048237"/>
    </row>
    <row r="1048238" spans="1:9">
      <c r="A1048238"/>
      <c r="B1048238"/>
      <c r="C1048238"/>
      <c r="H1048238"/>
      <c r="I1048238"/>
    </row>
    <row r="1048239" spans="1:9">
      <c r="A1048239"/>
      <c r="B1048239"/>
      <c r="C1048239"/>
      <c r="H1048239"/>
      <c r="I1048239"/>
    </row>
    <row r="1048240" spans="1:9">
      <c r="A1048240"/>
      <c r="B1048240"/>
      <c r="C1048240"/>
      <c r="H1048240"/>
      <c r="I1048240"/>
    </row>
    <row r="1048241" spans="1:9">
      <c r="A1048241"/>
      <c r="B1048241"/>
      <c r="C1048241"/>
      <c r="H1048241"/>
      <c r="I1048241"/>
    </row>
    <row r="1048242" spans="1:9">
      <c r="A1048242"/>
      <c r="B1048242"/>
      <c r="C1048242"/>
      <c r="H1048242"/>
      <c r="I1048242"/>
    </row>
    <row r="1048243" spans="1:9">
      <c r="A1048243"/>
      <c r="B1048243"/>
      <c r="C1048243"/>
      <c r="H1048243"/>
      <c r="I1048243"/>
    </row>
    <row r="1048244" spans="1:9">
      <c r="A1048244"/>
      <c r="B1048244"/>
      <c r="C1048244"/>
      <c r="H1048244"/>
      <c r="I1048244"/>
    </row>
    <row r="1048245" spans="1:9">
      <c r="A1048245"/>
      <c r="B1048245"/>
      <c r="C1048245"/>
      <c r="H1048245"/>
      <c r="I1048245"/>
    </row>
    <row r="1048246" spans="1:9">
      <c r="A1048246"/>
      <c r="B1048246"/>
      <c r="C1048246"/>
      <c r="H1048246"/>
      <c r="I1048246"/>
    </row>
    <row r="1048247" spans="1:9">
      <c r="A1048247"/>
      <c r="B1048247"/>
      <c r="C1048247"/>
      <c r="H1048247"/>
      <c r="I1048247"/>
    </row>
    <row r="1048248" spans="1:9">
      <c r="A1048248"/>
      <c r="B1048248"/>
      <c r="C1048248"/>
      <c r="H1048248"/>
      <c r="I1048248"/>
    </row>
    <row r="1048249" spans="1:9">
      <c r="A1048249"/>
      <c r="B1048249"/>
      <c r="C1048249"/>
      <c r="H1048249"/>
      <c r="I1048249"/>
    </row>
    <row r="1048250" spans="1:9">
      <c r="A1048250"/>
      <c r="B1048250"/>
      <c r="C1048250"/>
      <c r="H1048250"/>
      <c r="I1048250"/>
    </row>
    <row r="1048251" spans="1:9">
      <c r="A1048251"/>
      <c r="B1048251"/>
      <c r="C1048251"/>
      <c r="H1048251"/>
      <c r="I1048251"/>
    </row>
    <row r="1048252" spans="1:9">
      <c r="A1048252"/>
      <c r="B1048252"/>
      <c r="C1048252"/>
      <c r="H1048252"/>
      <c r="I1048252"/>
    </row>
    <row r="1048253" spans="1:9">
      <c r="A1048253"/>
      <c r="B1048253"/>
      <c r="C1048253"/>
      <c r="H1048253"/>
      <c r="I1048253"/>
    </row>
    <row r="1048254" spans="1:9">
      <c r="A1048254"/>
      <c r="B1048254"/>
      <c r="C1048254"/>
      <c r="H1048254"/>
      <c r="I1048254"/>
    </row>
    <row r="1048255" spans="1:9">
      <c r="A1048255"/>
      <c r="B1048255"/>
      <c r="C1048255"/>
      <c r="H1048255"/>
      <c r="I1048255"/>
    </row>
    <row r="1048256" spans="1:9">
      <c r="A1048256"/>
      <c r="B1048256"/>
      <c r="C1048256"/>
      <c r="H1048256"/>
      <c r="I1048256"/>
    </row>
    <row r="1048257" spans="1:9">
      <c r="A1048257"/>
      <c r="B1048257"/>
      <c r="C1048257"/>
      <c r="H1048257"/>
      <c r="I1048257"/>
    </row>
    <row r="1048258" spans="1:9">
      <c r="A1048258"/>
      <c r="B1048258"/>
      <c r="C1048258"/>
      <c r="H1048258"/>
      <c r="I1048258"/>
    </row>
    <row r="1048259" spans="1:9">
      <c r="A1048259"/>
      <c r="B1048259"/>
      <c r="C1048259"/>
      <c r="H1048259"/>
      <c r="I1048259"/>
    </row>
    <row r="1048260" spans="1:9">
      <c r="A1048260"/>
      <c r="B1048260"/>
      <c r="C1048260"/>
      <c r="H1048260"/>
      <c r="I1048260"/>
    </row>
    <row r="1048261" spans="1:9">
      <c r="A1048261"/>
      <c r="B1048261"/>
      <c r="C1048261"/>
      <c r="H1048261"/>
      <c r="I1048261"/>
    </row>
    <row r="1048262" spans="1:9">
      <c r="A1048262"/>
      <c r="B1048262"/>
      <c r="C1048262"/>
      <c r="H1048262"/>
      <c r="I1048262"/>
    </row>
    <row r="1048263" spans="1:9">
      <c r="A1048263"/>
      <c r="B1048263"/>
      <c r="C1048263"/>
      <c r="H1048263"/>
      <c r="I1048263"/>
    </row>
    <row r="1048264" spans="1:9">
      <c r="A1048264"/>
      <c r="B1048264"/>
      <c r="C1048264"/>
      <c r="H1048264"/>
      <c r="I1048264"/>
    </row>
    <row r="1048265" spans="1:9">
      <c r="A1048265"/>
      <c r="B1048265"/>
      <c r="C1048265"/>
      <c r="H1048265"/>
      <c r="I1048265"/>
    </row>
    <row r="1048266" spans="1:9">
      <c r="A1048266"/>
      <c r="B1048266"/>
      <c r="C1048266"/>
      <c r="H1048266"/>
      <c r="I1048266"/>
    </row>
    <row r="1048267" spans="1:9">
      <c r="A1048267"/>
      <c r="B1048267"/>
      <c r="C1048267"/>
      <c r="H1048267"/>
      <c r="I1048267"/>
    </row>
    <row r="1048268" spans="1:9">
      <c r="A1048268"/>
      <c r="B1048268"/>
      <c r="C1048268"/>
      <c r="H1048268"/>
      <c r="I1048268"/>
    </row>
    <row r="1048269" spans="1:9">
      <c r="A1048269"/>
      <c r="B1048269"/>
      <c r="C1048269"/>
      <c r="H1048269"/>
      <c r="I1048269"/>
    </row>
    <row r="1048270" spans="1:9">
      <c r="A1048270"/>
      <c r="B1048270"/>
      <c r="C1048270"/>
      <c r="H1048270"/>
      <c r="I1048270"/>
    </row>
    <row r="1048271" spans="1:9">
      <c r="A1048271"/>
      <c r="B1048271"/>
      <c r="C1048271"/>
      <c r="H1048271"/>
      <c r="I1048271"/>
    </row>
    <row r="1048272" spans="1:9">
      <c r="A1048272"/>
      <c r="B1048272"/>
      <c r="C1048272"/>
      <c r="H1048272"/>
      <c r="I1048272"/>
    </row>
    <row r="1048273" spans="1:9">
      <c r="A1048273"/>
      <c r="B1048273"/>
      <c r="C1048273"/>
      <c r="H1048273"/>
      <c r="I1048273"/>
    </row>
    <row r="1048274" spans="1:9">
      <c r="A1048274"/>
      <c r="B1048274"/>
      <c r="C1048274"/>
      <c r="H1048274"/>
      <c r="I1048274"/>
    </row>
    <row r="1048275" spans="1:9">
      <c r="A1048275"/>
      <c r="B1048275"/>
      <c r="C1048275"/>
      <c r="H1048275"/>
      <c r="I1048275"/>
    </row>
    <row r="1048276" spans="1:9">
      <c r="A1048276"/>
      <c r="B1048276"/>
      <c r="C1048276"/>
      <c r="H1048276"/>
      <c r="I1048276"/>
    </row>
    <row r="1048277" spans="1:9">
      <c r="A1048277"/>
      <c r="B1048277"/>
      <c r="C1048277"/>
      <c r="H1048277"/>
      <c r="I1048277"/>
    </row>
    <row r="1048278" spans="1:9">
      <c r="A1048278"/>
      <c r="B1048278"/>
      <c r="C1048278"/>
      <c r="H1048278"/>
      <c r="I1048278"/>
    </row>
    <row r="1048279" spans="1:9">
      <c r="A1048279"/>
      <c r="B1048279"/>
      <c r="C1048279"/>
      <c r="H1048279"/>
      <c r="I1048279"/>
    </row>
    <row r="1048280" spans="1:9">
      <c r="A1048280"/>
      <c r="B1048280"/>
      <c r="C1048280"/>
      <c r="H1048280"/>
      <c r="I1048280"/>
    </row>
    <row r="1048281" spans="1:9">
      <c r="A1048281"/>
      <c r="B1048281"/>
      <c r="C1048281"/>
      <c r="H1048281"/>
      <c r="I1048281"/>
    </row>
    <row r="1048282" spans="1:9">
      <c r="A1048282"/>
      <c r="B1048282"/>
      <c r="C1048282"/>
      <c r="H1048282"/>
      <c r="I1048282"/>
    </row>
    <row r="1048283" spans="1:9">
      <c r="A1048283"/>
      <c r="B1048283"/>
      <c r="C1048283"/>
      <c r="H1048283"/>
      <c r="I1048283"/>
    </row>
    <row r="1048284" spans="1:9">
      <c r="A1048284"/>
      <c r="B1048284"/>
      <c r="C1048284"/>
      <c r="H1048284"/>
      <c r="I1048284"/>
    </row>
    <row r="1048285" spans="1:9">
      <c r="A1048285"/>
      <c r="B1048285"/>
      <c r="C1048285"/>
      <c r="H1048285"/>
      <c r="I1048285"/>
    </row>
    <row r="1048286" spans="1:9">
      <c r="A1048286"/>
      <c r="B1048286"/>
      <c r="C1048286"/>
      <c r="H1048286"/>
      <c r="I1048286"/>
    </row>
    <row r="1048287" spans="1:9">
      <c r="A1048287"/>
      <c r="B1048287"/>
      <c r="C1048287"/>
      <c r="H1048287"/>
      <c r="I1048287"/>
    </row>
    <row r="1048288" spans="1:9">
      <c r="A1048288"/>
      <c r="B1048288"/>
      <c r="C1048288"/>
      <c r="H1048288"/>
      <c r="I1048288"/>
    </row>
    <row r="1048289" spans="1:9">
      <c r="A1048289"/>
      <c r="B1048289"/>
      <c r="C1048289"/>
      <c r="H1048289"/>
      <c r="I1048289"/>
    </row>
    <row r="1048290" spans="1:9">
      <c r="A1048290"/>
      <c r="B1048290"/>
      <c r="C1048290"/>
      <c r="H1048290"/>
      <c r="I1048290"/>
    </row>
    <row r="1048291" spans="1:9">
      <c r="A1048291"/>
      <c r="B1048291"/>
      <c r="C1048291"/>
      <c r="H1048291"/>
      <c r="I1048291"/>
    </row>
    <row r="1048292" spans="1:9">
      <c r="A1048292"/>
      <c r="B1048292"/>
      <c r="C1048292"/>
      <c r="H1048292"/>
      <c r="I1048292"/>
    </row>
    <row r="1048293" spans="1:9">
      <c r="A1048293"/>
      <c r="B1048293"/>
      <c r="C1048293"/>
      <c r="H1048293"/>
      <c r="I1048293"/>
    </row>
    <row r="1048294" spans="1:9">
      <c r="A1048294"/>
      <c r="B1048294"/>
      <c r="C1048294"/>
      <c r="H1048294"/>
      <c r="I1048294"/>
    </row>
    <row r="1048295" spans="1:9">
      <c r="A1048295"/>
      <c r="B1048295"/>
      <c r="C1048295"/>
      <c r="H1048295"/>
      <c r="I1048295"/>
    </row>
    <row r="1048296" spans="1:9">
      <c r="A1048296"/>
      <c r="B1048296"/>
      <c r="C1048296"/>
      <c r="H1048296"/>
      <c r="I1048296"/>
    </row>
    <row r="1048297" spans="1:9">
      <c r="A1048297"/>
      <c r="B1048297"/>
      <c r="C1048297"/>
      <c r="H1048297"/>
      <c r="I1048297"/>
    </row>
    <row r="1048298" spans="1:9">
      <c r="A1048298"/>
      <c r="B1048298"/>
      <c r="C1048298"/>
      <c r="H1048298"/>
      <c r="I1048298"/>
    </row>
    <row r="1048299" spans="1:9">
      <c r="A1048299"/>
      <c r="B1048299"/>
      <c r="C1048299"/>
      <c r="H1048299"/>
      <c r="I1048299"/>
    </row>
    <row r="1048300" spans="1:9">
      <c r="A1048300"/>
      <c r="B1048300"/>
      <c r="C1048300"/>
      <c r="H1048300"/>
      <c r="I1048300"/>
    </row>
    <row r="1048301" spans="1:9">
      <c r="A1048301"/>
      <c r="B1048301"/>
      <c r="C1048301"/>
      <c r="H1048301"/>
      <c r="I1048301"/>
    </row>
    <row r="1048302" spans="1:9">
      <c r="A1048302"/>
      <c r="B1048302"/>
      <c r="C1048302"/>
      <c r="H1048302"/>
      <c r="I1048302"/>
    </row>
    <row r="1048303" spans="1:9">
      <c r="A1048303"/>
      <c r="B1048303"/>
      <c r="C1048303"/>
      <c r="H1048303"/>
      <c r="I1048303"/>
    </row>
    <row r="1048304" spans="1:9">
      <c r="A1048304"/>
      <c r="B1048304"/>
      <c r="C1048304"/>
      <c r="H1048304"/>
      <c r="I1048304"/>
    </row>
    <row r="1048305" spans="1:9">
      <c r="A1048305"/>
      <c r="B1048305"/>
      <c r="C1048305"/>
      <c r="H1048305"/>
      <c r="I1048305"/>
    </row>
    <row r="1048306" spans="1:9">
      <c r="A1048306"/>
      <c r="B1048306"/>
      <c r="C1048306"/>
      <c r="H1048306"/>
      <c r="I1048306"/>
    </row>
    <row r="1048307" spans="1:9">
      <c r="A1048307"/>
      <c r="B1048307"/>
      <c r="C1048307"/>
      <c r="H1048307"/>
      <c r="I1048307"/>
    </row>
    <row r="1048308" spans="1:9">
      <c r="A1048308"/>
      <c r="B1048308"/>
      <c r="C1048308"/>
      <c r="H1048308"/>
      <c r="I1048308"/>
    </row>
    <row r="1048309" spans="1:9">
      <c r="A1048309"/>
      <c r="B1048309"/>
      <c r="C1048309"/>
      <c r="H1048309"/>
      <c r="I1048309"/>
    </row>
    <row r="1048310" spans="1:9">
      <c r="A1048310"/>
      <c r="B1048310"/>
      <c r="C1048310"/>
      <c r="H1048310"/>
      <c r="I1048310"/>
    </row>
    <row r="1048311" spans="1:9">
      <c r="A1048311"/>
      <c r="B1048311"/>
      <c r="C1048311"/>
      <c r="H1048311"/>
      <c r="I1048311"/>
    </row>
    <row r="1048312" spans="1:9">
      <c r="A1048312"/>
      <c r="B1048312"/>
      <c r="C1048312"/>
      <c r="H1048312"/>
      <c r="I1048312"/>
    </row>
    <row r="1048313" spans="1:9">
      <c r="A1048313"/>
      <c r="B1048313"/>
      <c r="C1048313"/>
      <c r="H1048313"/>
      <c r="I1048313"/>
    </row>
    <row r="1048314" spans="1:9">
      <c r="A1048314"/>
      <c r="B1048314"/>
      <c r="C1048314"/>
      <c r="H1048314"/>
      <c r="I1048314"/>
    </row>
    <row r="1048315" spans="1:9">
      <c r="A1048315"/>
      <c r="B1048315"/>
      <c r="C1048315"/>
      <c r="H1048315"/>
      <c r="I1048315"/>
    </row>
    <row r="1048316" spans="1:9">
      <c r="A1048316"/>
      <c r="B1048316"/>
      <c r="C1048316"/>
      <c r="H1048316"/>
      <c r="I1048316"/>
    </row>
    <row r="1048317" spans="1:9">
      <c r="A1048317"/>
      <c r="B1048317"/>
      <c r="C1048317"/>
      <c r="H1048317"/>
      <c r="I1048317"/>
    </row>
    <row r="1048318" spans="1:9">
      <c r="A1048318"/>
      <c r="B1048318"/>
      <c r="C1048318"/>
      <c r="H1048318"/>
      <c r="I1048318"/>
    </row>
    <row r="1048319" spans="1:9">
      <c r="A1048319"/>
      <c r="B1048319"/>
      <c r="C1048319"/>
      <c r="H1048319"/>
      <c r="I1048319"/>
    </row>
    <row r="1048320" spans="1:9">
      <c r="A1048320"/>
      <c r="B1048320"/>
      <c r="C1048320"/>
      <c r="H1048320"/>
      <c r="I1048320"/>
    </row>
    <row r="1048321" spans="1:9">
      <c r="A1048321"/>
      <c r="B1048321"/>
      <c r="C1048321"/>
      <c r="H1048321"/>
      <c r="I1048321"/>
    </row>
    <row r="1048322" spans="1:9">
      <c r="A1048322"/>
      <c r="B1048322"/>
      <c r="C1048322"/>
      <c r="H1048322"/>
      <c r="I1048322"/>
    </row>
    <row r="1048323" spans="1:9">
      <c r="A1048323"/>
      <c r="B1048323"/>
      <c r="C1048323"/>
      <c r="H1048323"/>
      <c r="I1048323"/>
    </row>
    <row r="1048324" spans="1:9">
      <c r="A1048324"/>
      <c r="B1048324"/>
      <c r="C1048324"/>
      <c r="H1048324"/>
      <c r="I1048324"/>
    </row>
    <row r="1048325" spans="1:9">
      <c r="A1048325"/>
      <c r="B1048325"/>
      <c r="C1048325"/>
      <c r="H1048325"/>
      <c r="I1048325"/>
    </row>
    <row r="1048326" spans="1:9">
      <c r="A1048326"/>
      <c r="B1048326"/>
      <c r="C1048326"/>
      <c r="H1048326"/>
      <c r="I1048326"/>
    </row>
    <row r="1048327" spans="1:9">
      <c r="A1048327"/>
      <c r="B1048327"/>
      <c r="C1048327"/>
      <c r="H1048327"/>
      <c r="I1048327"/>
    </row>
    <row r="1048328" spans="1:9">
      <c r="A1048328"/>
      <c r="B1048328"/>
      <c r="C1048328"/>
      <c r="H1048328"/>
      <c r="I1048328"/>
    </row>
    <row r="1048329" spans="1:9">
      <c r="A1048329"/>
      <c r="B1048329"/>
      <c r="C1048329"/>
      <c r="H1048329"/>
      <c r="I1048329"/>
    </row>
    <row r="1048330" spans="1:9">
      <c r="A1048330"/>
      <c r="B1048330"/>
      <c r="C1048330"/>
      <c r="H1048330"/>
      <c r="I1048330"/>
    </row>
    <row r="1048331" spans="1:9">
      <c r="A1048331"/>
      <c r="B1048331"/>
      <c r="C1048331"/>
      <c r="H1048331"/>
      <c r="I1048331"/>
    </row>
    <row r="1048332" spans="1:9">
      <c r="A1048332"/>
      <c r="B1048332"/>
      <c r="C1048332"/>
      <c r="H1048332"/>
      <c r="I1048332"/>
    </row>
    <row r="1048333" spans="1:9">
      <c r="A1048333"/>
      <c r="B1048333"/>
      <c r="C1048333"/>
      <c r="H1048333"/>
      <c r="I1048333"/>
    </row>
    <row r="1048334" spans="1:9">
      <c r="A1048334"/>
      <c r="B1048334"/>
      <c r="C1048334"/>
      <c r="H1048334"/>
      <c r="I1048334"/>
    </row>
    <row r="1048335" spans="1:9">
      <c r="A1048335"/>
      <c r="B1048335"/>
      <c r="C1048335"/>
      <c r="H1048335"/>
      <c r="I1048335"/>
    </row>
    <row r="1048336" spans="1:9">
      <c r="A1048336"/>
      <c r="B1048336"/>
      <c r="C1048336"/>
      <c r="H1048336"/>
      <c r="I1048336"/>
    </row>
    <row r="1048337" spans="1:9">
      <c r="A1048337"/>
      <c r="B1048337"/>
      <c r="C1048337"/>
      <c r="H1048337"/>
      <c r="I1048337"/>
    </row>
    <row r="1048338" spans="1:9">
      <c r="A1048338"/>
      <c r="B1048338"/>
      <c r="C1048338"/>
      <c r="H1048338"/>
      <c r="I1048338"/>
    </row>
    <row r="1048339" spans="1:9">
      <c r="A1048339"/>
      <c r="B1048339"/>
      <c r="C1048339"/>
      <c r="H1048339"/>
      <c r="I1048339"/>
    </row>
    <row r="1048340" spans="1:9">
      <c r="A1048340"/>
      <c r="B1048340"/>
      <c r="C1048340"/>
      <c r="H1048340"/>
      <c r="I1048340"/>
    </row>
    <row r="1048341" spans="1:9">
      <c r="A1048341"/>
      <c r="B1048341"/>
      <c r="C1048341"/>
      <c r="H1048341"/>
      <c r="I1048341"/>
    </row>
    <row r="1048342" spans="1:9">
      <c r="A1048342"/>
      <c r="B1048342"/>
      <c r="C1048342"/>
      <c r="H1048342"/>
      <c r="I1048342"/>
    </row>
    <row r="1048343" spans="1:9">
      <c r="A1048343"/>
      <c r="B1048343"/>
      <c r="C1048343"/>
      <c r="H1048343"/>
      <c r="I1048343"/>
    </row>
    <row r="1048344" spans="1:9">
      <c r="A1048344"/>
      <c r="B1048344"/>
      <c r="C1048344"/>
      <c r="H1048344"/>
      <c r="I1048344"/>
    </row>
    <row r="1048345" spans="1:9">
      <c r="A1048345"/>
      <c r="B1048345"/>
      <c r="C1048345"/>
      <c r="H1048345"/>
      <c r="I1048345"/>
    </row>
    <row r="1048346" spans="1:9">
      <c r="A1048346"/>
      <c r="B1048346"/>
      <c r="C1048346"/>
      <c r="H1048346"/>
      <c r="I1048346"/>
    </row>
    <row r="1048347" spans="1:9">
      <c r="A1048347"/>
      <c r="B1048347"/>
      <c r="C1048347"/>
      <c r="H1048347"/>
      <c r="I1048347"/>
    </row>
    <row r="1048348" spans="1:9">
      <c r="A1048348"/>
      <c r="B1048348"/>
      <c r="C1048348"/>
      <c r="H1048348"/>
      <c r="I1048348"/>
    </row>
    <row r="1048349" spans="1:9">
      <c r="A1048349"/>
      <c r="B1048349"/>
      <c r="C1048349"/>
      <c r="H1048349"/>
      <c r="I1048349"/>
    </row>
    <row r="1048350" spans="1:9">
      <c r="A1048350"/>
      <c r="B1048350"/>
      <c r="C1048350"/>
      <c r="H1048350"/>
      <c r="I1048350"/>
    </row>
    <row r="1048351" spans="1:9">
      <c r="A1048351"/>
      <c r="B1048351"/>
      <c r="C1048351"/>
      <c r="H1048351"/>
      <c r="I1048351"/>
    </row>
    <row r="1048352" spans="1:9">
      <c r="A1048352"/>
      <c r="B1048352"/>
      <c r="C1048352"/>
      <c r="H1048352"/>
      <c r="I1048352"/>
    </row>
    <row r="1048353" spans="1:9">
      <c r="A1048353"/>
      <c r="B1048353"/>
      <c r="C1048353"/>
      <c r="H1048353"/>
      <c r="I1048353"/>
    </row>
    <row r="1048354" spans="1:9">
      <c r="A1048354"/>
      <c r="B1048354"/>
      <c r="C1048354"/>
      <c r="H1048354"/>
      <c r="I1048354"/>
    </row>
    <row r="1048355" spans="1:9">
      <c r="A1048355"/>
      <c r="B1048355"/>
      <c r="C1048355"/>
      <c r="H1048355"/>
      <c r="I1048355"/>
    </row>
    <row r="1048356" spans="1:9">
      <c r="A1048356"/>
      <c r="B1048356"/>
      <c r="C1048356"/>
      <c r="H1048356"/>
      <c r="I1048356"/>
    </row>
    <row r="1048357" spans="1:9">
      <c r="A1048357"/>
      <c r="B1048357"/>
      <c r="C1048357"/>
      <c r="H1048357"/>
      <c r="I1048357"/>
    </row>
    <row r="1048358" spans="1:9">
      <c r="A1048358"/>
      <c r="B1048358"/>
      <c r="C1048358"/>
      <c r="H1048358"/>
      <c r="I1048358"/>
    </row>
    <row r="1048359" spans="1:9">
      <c r="A1048359"/>
      <c r="B1048359"/>
      <c r="C1048359"/>
      <c r="H1048359"/>
      <c r="I1048359"/>
    </row>
    <row r="1048360" spans="1:9">
      <c r="A1048360"/>
      <c r="B1048360"/>
      <c r="C1048360"/>
      <c r="H1048360"/>
      <c r="I1048360"/>
    </row>
    <row r="1048361" spans="1:9">
      <c r="A1048361"/>
      <c r="B1048361"/>
      <c r="C1048361"/>
      <c r="H1048361"/>
      <c r="I1048361"/>
    </row>
    <row r="1048362" spans="1:9">
      <c r="A1048362"/>
      <c r="B1048362"/>
      <c r="C1048362"/>
      <c r="H1048362"/>
      <c r="I1048362"/>
    </row>
    <row r="1048363" spans="1:9">
      <c r="A1048363"/>
      <c r="B1048363"/>
      <c r="C1048363"/>
      <c r="H1048363"/>
      <c r="I1048363"/>
    </row>
    <row r="1048364" spans="1:9">
      <c r="A1048364"/>
      <c r="B1048364"/>
      <c r="C1048364"/>
      <c r="H1048364"/>
      <c r="I1048364"/>
    </row>
    <row r="1048365" spans="1:9">
      <c r="A1048365"/>
      <c r="B1048365"/>
      <c r="C1048365"/>
      <c r="H1048365"/>
      <c r="I1048365"/>
    </row>
    <row r="1048366" spans="1:9">
      <c r="A1048366"/>
      <c r="B1048366"/>
      <c r="C1048366"/>
      <c r="H1048366"/>
      <c r="I1048366"/>
    </row>
    <row r="1048367" spans="1:9">
      <c r="A1048367"/>
      <c r="B1048367"/>
      <c r="C1048367"/>
      <c r="H1048367"/>
      <c r="I1048367"/>
    </row>
    <row r="1048368" spans="1:9">
      <c r="A1048368"/>
      <c r="B1048368"/>
      <c r="C1048368"/>
      <c r="H1048368"/>
      <c r="I1048368"/>
    </row>
    <row r="1048369" spans="1:9">
      <c r="A1048369"/>
      <c r="B1048369"/>
      <c r="C1048369"/>
      <c r="H1048369"/>
      <c r="I1048369"/>
    </row>
    <row r="1048370" spans="1:9">
      <c r="A1048370"/>
      <c r="B1048370"/>
      <c r="C1048370"/>
      <c r="H1048370"/>
      <c r="I1048370"/>
    </row>
    <row r="1048371" spans="1:9">
      <c r="A1048371"/>
      <c r="B1048371"/>
      <c r="C1048371"/>
      <c r="H1048371"/>
      <c r="I1048371"/>
    </row>
    <row r="1048372" spans="1:9">
      <c r="A1048372"/>
      <c r="B1048372"/>
      <c r="C1048372"/>
      <c r="H1048372"/>
      <c r="I1048372"/>
    </row>
    <row r="1048373" spans="1:9">
      <c r="A1048373"/>
      <c r="B1048373"/>
      <c r="C1048373"/>
      <c r="H1048373"/>
      <c r="I1048373"/>
    </row>
    <row r="1048374" spans="1:9">
      <c r="A1048374"/>
      <c r="B1048374"/>
      <c r="C1048374"/>
      <c r="H1048374"/>
      <c r="I1048374"/>
    </row>
    <row r="1048375" spans="1:9">
      <c r="A1048375"/>
      <c r="B1048375"/>
      <c r="C1048375"/>
      <c r="H1048375"/>
      <c r="I1048375"/>
    </row>
    <row r="1048376" spans="1:9">
      <c r="A1048376"/>
      <c r="B1048376"/>
      <c r="C1048376"/>
      <c r="H1048376"/>
      <c r="I1048376"/>
    </row>
    <row r="1048377" spans="1:9">
      <c r="A1048377"/>
      <c r="B1048377"/>
      <c r="C1048377"/>
      <c r="H1048377"/>
      <c r="I1048377"/>
    </row>
    <row r="1048378" spans="1:9">
      <c r="A1048378"/>
      <c r="B1048378"/>
      <c r="C1048378"/>
      <c r="H1048378"/>
      <c r="I1048378"/>
    </row>
    <row r="1048379" spans="1:9">
      <c r="A1048379"/>
      <c r="B1048379"/>
      <c r="C1048379"/>
      <c r="H1048379"/>
      <c r="I1048379"/>
    </row>
    <row r="1048380" spans="1:9">
      <c r="A1048380"/>
      <c r="B1048380"/>
      <c r="C1048380"/>
      <c r="H1048380"/>
      <c r="I1048380"/>
    </row>
    <row r="1048381" spans="1:9">
      <c r="A1048381"/>
      <c r="B1048381"/>
      <c r="C1048381"/>
      <c r="H1048381"/>
      <c r="I1048381"/>
    </row>
    <row r="1048382" spans="1:9">
      <c r="A1048382"/>
      <c r="B1048382"/>
      <c r="C1048382"/>
      <c r="H1048382"/>
      <c r="I1048382"/>
    </row>
    <row r="1048383" spans="1:9">
      <c r="A1048383"/>
      <c r="B1048383"/>
      <c r="C1048383"/>
      <c r="H1048383"/>
      <c r="I1048383"/>
    </row>
    <row r="1048384" spans="1:9">
      <c r="A1048384"/>
      <c r="B1048384"/>
      <c r="C1048384"/>
      <c r="H1048384"/>
      <c r="I1048384"/>
    </row>
    <row r="1048385" spans="1:9">
      <c r="A1048385"/>
      <c r="B1048385"/>
      <c r="C1048385"/>
      <c r="H1048385"/>
      <c r="I1048385"/>
    </row>
    <row r="1048386" spans="1:9">
      <c r="A1048386"/>
      <c r="B1048386"/>
      <c r="C1048386"/>
      <c r="H1048386"/>
      <c r="I1048386"/>
    </row>
    <row r="1048387" spans="1:9">
      <c r="A1048387"/>
      <c r="B1048387"/>
      <c r="C1048387"/>
      <c r="H1048387"/>
      <c r="I1048387"/>
    </row>
    <row r="1048388" spans="1:9">
      <c r="A1048388"/>
      <c r="B1048388"/>
      <c r="C1048388"/>
      <c r="H1048388"/>
      <c r="I1048388"/>
    </row>
    <row r="1048389" spans="1:9">
      <c r="A1048389"/>
      <c r="B1048389"/>
      <c r="C1048389"/>
      <c r="H1048389"/>
      <c r="I1048389"/>
    </row>
    <row r="1048390" spans="1:9">
      <c r="A1048390"/>
      <c r="B1048390"/>
      <c r="C1048390"/>
      <c r="H1048390"/>
      <c r="I1048390"/>
    </row>
    <row r="1048391" spans="1:9">
      <c r="A1048391"/>
      <c r="B1048391"/>
      <c r="C1048391"/>
      <c r="H1048391"/>
      <c r="I1048391"/>
    </row>
    <row r="1048392" spans="1:9">
      <c r="A1048392"/>
      <c r="B1048392"/>
      <c r="C1048392"/>
      <c r="H1048392"/>
      <c r="I1048392"/>
    </row>
    <row r="1048393" spans="1:9">
      <c r="A1048393"/>
      <c r="B1048393"/>
      <c r="C1048393"/>
      <c r="H1048393"/>
      <c r="I1048393"/>
    </row>
    <row r="1048394" spans="1:9">
      <c r="A1048394"/>
      <c r="B1048394"/>
      <c r="C1048394"/>
      <c r="H1048394"/>
      <c r="I1048394"/>
    </row>
    <row r="1048395" spans="1:9">
      <c r="A1048395"/>
      <c r="B1048395"/>
      <c r="C1048395"/>
      <c r="H1048395"/>
      <c r="I1048395"/>
    </row>
    <row r="1048396" spans="1:9">
      <c r="A1048396"/>
      <c r="B1048396"/>
      <c r="C1048396"/>
      <c r="H1048396"/>
      <c r="I1048396"/>
    </row>
    <row r="1048397" spans="1:9">
      <c r="A1048397"/>
      <c r="B1048397"/>
      <c r="C1048397"/>
      <c r="H1048397"/>
      <c r="I1048397"/>
    </row>
    <row r="1048398" spans="1:9">
      <c r="A1048398"/>
      <c r="B1048398"/>
      <c r="C1048398"/>
      <c r="H1048398"/>
      <c r="I1048398"/>
    </row>
    <row r="1048399" spans="1:9">
      <c r="A1048399"/>
      <c r="B1048399"/>
      <c r="C1048399"/>
      <c r="H1048399"/>
      <c r="I1048399"/>
    </row>
    <row r="1048400" spans="1:9">
      <c r="A1048400"/>
      <c r="B1048400"/>
      <c r="C1048400"/>
      <c r="H1048400"/>
      <c r="I1048400"/>
    </row>
    <row r="1048401" spans="1:9">
      <c r="A1048401"/>
      <c r="B1048401"/>
      <c r="C1048401"/>
      <c r="H1048401"/>
      <c r="I1048401"/>
    </row>
    <row r="1048402" spans="1:9">
      <c r="A1048402"/>
      <c r="B1048402"/>
      <c r="C1048402"/>
      <c r="H1048402"/>
      <c r="I1048402"/>
    </row>
    <row r="1048403" spans="1:9">
      <c r="A1048403"/>
      <c r="B1048403"/>
      <c r="C1048403"/>
      <c r="H1048403"/>
      <c r="I1048403"/>
    </row>
    <row r="1048404" spans="1:9">
      <c r="A1048404"/>
      <c r="B1048404"/>
      <c r="C1048404"/>
      <c r="H1048404"/>
      <c r="I1048404"/>
    </row>
    <row r="1048405" spans="1:9">
      <c r="A1048405"/>
      <c r="B1048405"/>
      <c r="C1048405"/>
      <c r="H1048405"/>
      <c r="I1048405"/>
    </row>
    <row r="1048406" spans="1:9">
      <c r="A1048406"/>
      <c r="B1048406"/>
      <c r="C1048406"/>
      <c r="H1048406"/>
      <c r="I1048406"/>
    </row>
    <row r="1048407" spans="1:9">
      <c r="A1048407"/>
      <c r="B1048407"/>
      <c r="C1048407"/>
      <c r="H1048407"/>
      <c r="I1048407"/>
    </row>
    <row r="1048408" spans="1:9">
      <c r="A1048408"/>
      <c r="B1048408"/>
      <c r="C1048408"/>
      <c r="H1048408"/>
      <c r="I1048408"/>
    </row>
    <row r="1048409" spans="1:9">
      <c r="A1048409"/>
      <c r="B1048409"/>
      <c r="C1048409"/>
      <c r="H1048409"/>
      <c r="I1048409"/>
    </row>
    <row r="1048410" spans="1:9">
      <c r="A1048410"/>
      <c r="B1048410"/>
      <c r="C1048410"/>
      <c r="H1048410"/>
      <c r="I1048410"/>
    </row>
    <row r="1048411" spans="1:9">
      <c r="A1048411"/>
      <c r="B1048411"/>
      <c r="C1048411"/>
      <c r="H1048411"/>
      <c r="I1048411"/>
    </row>
    <row r="1048412" spans="1:9">
      <c r="A1048412"/>
      <c r="B1048412"/>
      <c r="C1048412"/>
      <c r="H1048412"/>
      <c r="I1048412"/>
    </row>
    <row r="1048413" spans="1:9">
      <c r="A1048413"/>
      <c r="B1048413"/>
      <c r="C1048413"/>
      <c r="H1048413"/>
      <c r="I1048413"/>
    </row>
    <row r="1048414" spans="1:9">
      <c r="A1048414"/>
      <c r="B1048414"/>
      <c r="C1048414"/>
      <c r="H1048414"/>
      <c r="I1048414"/>
    </row>
    <row r="1048415" spans="1:9">
      <c r="A1048415"/>
      <c r="B1048415"/>
      <c r="C1048415"/>
      <c r="H1048415"/>
      <c r="I1048415"/>
    </row>
    <row r="1048416" spans="1:9">
      <c r="A1048416"/>
      <c r="B1048416"/>
      <c r="C1048416"/>
      <c r="H1048416"/>
      <c r="I1048416"/>
    </row>
    <row r="1048417" spans="1:9">
      <c r="A1048417"/>
      <c r="B1048417"/>
      <c r="C1048417"/>
      <c r="H1048417"/>
      <c r="I1048417"/>
    </row>
    <row r="1048418" spans="1:9">
      <c r="A1048418"/>
      <c r="B1048418"/>
      <c r="C1048418"/>
      <c r="H1048418"/>
      <c r="I1048418"/>
    </row>
    <row r="1048419" spans="1:9">
      <c r="A1048419"/>
      <c r="B1048419"/>
      <c r="C1048419"/>
      <c r="H1048419"/>
      <c r="I1048419"/>
    </row>
    <row r="1048420" spans="1:9">
      <c r="A1048420"/>
      <c r="B1048420"/>
      <c r="C1048420"/>
      <c r="H1048420"/>
      <c r="I1048420"/>
    </row>
    <row r="1048421" spans="1:9">
      <c r="A1048421"/>
      <c r="B1048421"/>
      <c r="C1048421"/>
      <c r="H1048421"/>
      <c r="I1048421"/>
    </row>
    <row r="1048422" spans="1:9">
      <c r="A1048422"/>
      <c r="B1048422"/>
      <c r="C1048422"/>
      <c r="H1048422"/>
      <c r="I1048422"/>
    </row>
    <row r="1048423" spans="1:9">
      <c r="A1048423"/>
      <c r="B1048423"/>
      <c r="C1048423"/>
      <c r="H1048423"/>
      <c r="I1048423"/>
    </row>
    <row r="1048424" spans="1:9">
      <c r="A1048424"/>
      <c r="B1048424"/>
      <c r="C1048424"/>
      <c r="H1048424"/>
      <c r="I1048424"/>
    </row>
    <row r="1048425" spans="1:9">
      <c r="A1048425"/>
      <c r="B1048425"/>
      <c r="C1048425"/>
      <c r="H1048425"/>
      <c r="I1048425"/>
    </row>
    <row r="1048426" spans="1:9">
      <c r="A1048426"/>
      <c r="B1048426"/>
      <c r="C1048426"/>
      <c r="H1048426"/>
      <c r="I1048426"/>
    </row>
    <row r="1048427" spans="1:9">
      <c r="A1048427"/>
      <c r="B1048427"/>
      <c r="C1048427"/>
      <c r="H1048427"/>
      <c r="I1048427"/>
    </row>
    <row r="1048428" spans="1:9">
      <c r="A1048428"/>
      <c r="B1048428"/>
      <c r="C1048428"/>
      <c r="H1048428"/>
      <c r="I1048428"/>
    </row>
    <row r="1048429" spans="1:9">
      <c r="A1048429"/>
      <c r="B1048429"/>
      <c r="C1048429"/>
      <c r="H1048429"/>
      <c r="I1048429"/>
    </row>
    <row r="1048430" spans="1:9">
      <c r="A1048430"/>
      <c r="B1048430"/>
      <c r="C1048430"/>
      <c r="H1048430"/>
      <c r="I1048430"/>
    </row>
    <row r="1048431" spans="1:9">
      <c r="A1048431"/>
      <c r="B1048431"/>
      <c r="C1048431"/>
      <c r="H1048431"/>
      <c r="I1048431"/>
    </row>
    <row r="1048432" spans="1:9">
      <c r="A1048432"/>
      <c r="B1048432"/>
      <c r="C1048432"/>
      <c r="H1048432"/>
      <c r="I1048432"/>
    </row>
    <row r="1048433" spans="1:9">
      <c r="A1048433"/>
      <c r="B1048433"/>
      <c r="C1048433"/>
      <c r="H1048433"/>
      <c r="I1048433"/>
    </row>
    <row r="1048434" spans="1:9">
      <c r="A1048434"/>
      <c r="B1048434"/>
      <c r="C1048434"/>
      <c r="H1048434"/>
      <c r="I1048434"/>
    </row>
    <row r="1048435" spans="1:9">
      <c r="A1048435"/>
      <c r="B1048435"/>
      <c r="C1048435"/>
      <c r="H1048435"/>
      <c r="I1048435"/>
    </row>
    <row r="1048436" spans="1:9">
      <c r="A1048436"/>
      <c r="B1048436"/>
      <c r="C1048436"/>
      <c r="H1048436"/>
      <c r="I1048436"/>
    </row>
    <row r="1048437" spans="1:9">
      <c r="A1048437"/>
      <c r="B1048437"/>
      <c r="C1048437"/>
      <c r="H1048437"/>
      <c r="I1048437"/>
    </row>
    <row r="1048438" spans="1:9">
      <c r="A1048438"/>
      <c r="B1048438"/>
      <c r="C1048438"/>
      <c r="H1048438"/>
      <c r="I1048438"/>
    </row>
    <row r="1048439" spans="1:9">
      <c r="A1048439"/>
      <c r="B1048439"/>
      <c r="C1048439"/>
      <c r="H1048439"/>
      <c r="I1048439"/>
    </row>
    <row r="1048440" spans="1:9">
      <c r="A1048440"/>
      <c r="B1048440"/>
      <c r="C1048440"/>
      <c r="H1048440"/>
      <c r="I1048440"/>
    </row>
    <row r="1048441" spans="1:9">
      <c r="A1048441"/>
      <c r="B1048441"/>
      <c r="C1048441"/>
      <c r="H1048441"/>
      <c r="I1048441"/>
    </row>
    <row r="1048442" spans="1:9">
      <c r="A1048442"/>
      <c r="B1048442"/>
      <c r="C1048442"/>
      <c r="H1048442"/>
      <c r="I1048442"/>
    </row>
    <row r="1048443" spans="1:9">
      <c r="A1048443"/>
      <c r="B1048443"/>
      <c r="C1048443"/>
      <c r="H1048443"/>
      <c r="I1048443"/>
    </row>
    <row r="1048444" spans="1:9">
      <c r="A1048444"/>
      <c r="B1048444"/>
      <c r="C1048444"/>
      <c r="H1048444"/>
      <c r="I1048444"/>
    </row>
    <row r="1048445" spans="1:9">
      <c r="A1048445"/>
      <c r="B1048445"/>
      <c r="C1048445"/>
      <c r="H1048445"/>
      <c r="I1048445"/>
    </row>
    <row r="1048446" spans="1:9">
      <c r="A1048446"/>
      <c r="B1048446"/>
      <c r="C1048446"/>
      <c r="H1048446"/>
      <c r="I1048446"/>
    </row>
    <row r="1048447" spans="1:9">
      <c r="A1048447"/>
      <c r="B1048447"/>
      <c r="C1048447"/>
      <c r="H1048447"/>
      <c r="I1048447"/>
    </row>
    <row r="1048448" spans="1:9">
      <c r="A1048448"/>
      <c r="B1048448"/>
      <c r="C1048448"/>
      <c r="H1048448"/>
      <c r="I1048448"/>
    </row>
    <row r="1048449" spans="1:9">
      <c r="A1048449"/>
      <c r="B1048449"/>
      <c r="C1048449"/>
      <c r="H1048449"/>
      <c r="I1048449"/>
    </row>
    <row r="1048450" spans="1:9">
      <c r="A1048450"/>
      <c r="B1048450"/>
      <c r="C1048450"/>
      <c r="H1048450"/>
      <c r="I1048450"/>
    </row>
    <row r="1048451" spans="1:9">
      <c r="A1048451"/>
      <c r="B1048451"/>
      <c r="C1048451"/>
      <c r="H1048451"/>
      <c r="I1048451"/>
    </row>
    <row r="1048452" spans="1:9">
      <c r="A1048452"/>
      <c r="B1048452"/>
      <c r="C1048452"/>
      <c r="H1048452"/>
      <c r="I1048452"/>
    </row>
    <row r="1048453" spans="1:9">
      <c r="A1048453"/>
      <c r="B1048453"/>
      <c r="C1048453"/>
      <c r="H1048453"/>
      <c r="I1048453"/>
    </row>
    <row r="1048454" spans="1:9">
      <c r="A1048454"/>
      <c r="B1048454"/>
      <c r="C1048454"/>
      <c r="H1048454"/>
      <c r="I1048454"/>
    </row>
    <row r="1048455" spans="1:9">
      <c r="A1048455"/>
      <c r="B1048455"/>
      <c r="C1048455"/>
      <c r="H1048455"/>
      <c r="I1048455"/>
    </row>
    <row r="1048456" spans="1:9">
      <c r="A1048456"/>
      <c r="B1048456"/>
      <c r="C1048456"/>
      <c r="H1048456"/>
      <c r="I1048456"/>
    </row>
    <row r="1048457" spans="1:9">
      <c r="A1048457"/>
      <c r="B1048457"/>
      <c r="C1048457"/>
      <c r="H1048457"/>
      <c r="I1048457"/>
    </row>
    <row r="1048458" spans="1:9">
      <c r="A1048458"/>
      <c r="B1048458"/>
      <c r="C1048458"/>
      <c r="H1048458"/>
      <c r="I1048458"/>
    </row>
    <row r="1048459" spans="1:9">
      <c r="A1048459"/>
      <c r="B1048459"/>
      <c r="C1048459"/>
      <c r="H1048459"/>
      <c r="I1048459"/>
    </row>
    <row r="1048460" spans="1:9">
      <c r="A1048460"/>
      <c r="B1048460"/>
      <c r="C1048460"/>
      <c r="H1048460"/>
      <c r="I1048460"/>
    </row>
    <row r="1048461" spans="1:9">
      <c r="A1048461"/>
      <c r="B1048461"/>
      <c r="C1048461"/>
      <c r="H1048461"/>
      <c r="I1048461"/>
    </row>
    <row r="1048462" spans="1:9">
      <c r="A1048462"/>
      <c r="B1048462"/>
      <c r="C1048462"/>
      <c r="H1048462"/>
      <c r="I1048462"/>
    </row>
    <row r="1048463" spans="1:9">
      <c r="A1048463"/>
      <c r="B1048463"/>
      <c r="C1048463"/>
      <c r="H1048463"/>
      <c r="I1048463"/>
    </row>
    <row r="1048464" spans="1:9">
      <c r="A1048464"/>
      <c r="B1048464"/>
      <c r="C1048464"/>
      <c r="H1048464"/>
      <c r="I1048464"/>
    </row>
    <row r="1048465" spans="1:9">
      <c r="A1048465"/>
      <c r="B1048465"/>
      <c r="C1048465"/>
      <c r="H1048465"/>
      <c r="I1048465"/>
    </row>
    <row r="1048466" spans="1:9">
      <c r="A1048466"/>
      <c r="B1048466"/>
      <c r="C1048466"/>
      <c r="H1048466"/>
      <c r="I1048466"/>
    </row>
    <row r="1048467" spans="1:9">
      <c r="A1048467"/>
      <c r="B1048467"/>
      <c r="C1048467"/>
      <c r="H1048467"/>
      <c r="I1048467"/>
    </row>
    <row r="1048468" spans="1:9">
      <c r="A1048468"/>
      <c r="B1048468"/>
      <c r="C1048468"/>
      <c r="H1048468"/>
      <c r="I1048468"/>
    </row>
    <row r="1048469" spans="1:9">
      <c r="A1048469"/>
      <c r="B1048469"/>
      <c r="C1048469"/>
      <c r="H1048469"/>
      <c r="I1048469"/>
    </row>
    <row r="1048470" spans="1:9">
      <c r="A1048470"/>
      <c r="B1048470"/>
      <c r="C1048470"/>
      <c r="H1048470"/>
      <c r="I1048470"/>
    </row>
    <row r="1048471" spans="1:9">
      <c r="A1048471"/>
      <c r="B1048471"/>
      <c r="C1048471"/>
      <c r="H1048471"/>
      <c r="I1048471"/>
    </row>
    <row r="1048472" spans="1:9">
      <c r="A1048472"/>
      <c r="B1048472"/>
      <c r="C1048472"/>
      <c r="H1048472"/>
      <c r="I1048472"/>
    </row>
    <row r="1048473" spans="1:9">
      <c r="A1048473"/>
      <c r="B1048473"/>
      <c r="C1048473"/>
      <c r="H1048473"/>
      <c r="I1048473"/>
    </row>
    <row r="1048474" spans="1:9">
      <c r="A1048474"/>
      <c r="B1048474"/>
      <c r="C1048474"/>
      <c r="H1048474"/>
      <c r="I1048474"/>
    </row>
    <row r="1048475" spans="1:9">
      <c r="A1048475"/>
      <c r="B1048475"/>
      <c r="C1048475"/>
      <c r="H1048475"/>
      <c r="I1048475"/>
    </row>
    <row r="1048476" spans="1:9">
      <c r="A1048476"/>
      <c r="B1048476"/>
      <c r="C1048476"/>
      <c r="H1048476"/>
      <c r="I1048476"/>
    </row>
    <row r="1048477" spans="1:9">
      <c r="A1048477"/>
      <c r="B1048477"/>
      <c r="C1048477"/>
      <c r="H1048477"/>
      <c r="I1048477"/>
    </row>
    <row r="1048478" spans="1:9">
      <c r="A1048478"/>
      <c r="B1048478"/>
      <c r="C1048478"/>
      <c r="H1048478"/>
      <c r="I1048478"/>
    </row>
    <row r="1048479" spans="1:9">
      <c r="A1048479"/>
      <c r="B1048479"/>
      <c r="C1048479"/>
      <c r="H1048479"/>
      <c r="I1048479"/>
    </row>
    <row r="1048480" spans="1:9">
      <c r="A1048480"/>
      <c r="B1048480"/>
      <c r="C1048480"/>
      <c r="H1048480"/>
      <c r="I1048480"/>
    </row>
    <row r="1048481" spans="1:9">
      <c r="A1048481"/>
      <c r="B1048481"/>
      <c r="C1048481"/>
      <c r="H1048481"/>
      <c r="I1048481"/>
    </row>
    <row r="1048482" spans="1:9">
      <c r="A1048482"/>
      <c r="B1048482"/>
      <c r="C1048482"/>
      <c r="H1048482"/>
      <c r="I1048482"/>
    </row>
    <row r="1048483" spans="1:9">
      <c r="A1048483"/>
      <c r="B1048483"/>
      <c r="C1048483"/>
      <c r="H1048483"/>
      <c r="I1048483"/>
    </row>
    <row r="1048484" spans="1:9">
      <c r="A1048484"/>
      <c r="B1048484"/>
      <c r="C1048484"/>
      <c r="H1048484"/>
      <c r="I1048484"/>
    </row>
    <row r="1048485" spans="1:9">
      <c r="A1048485"/>
      <c r="B1048485"/>
      <c r="C1048485"/>
      <c r="H1048485"/>
      <c r="I1048485"/>
    </row>
    <row r="1048486" spans="1:9">
      <c r="A1048486"/>
      <c r="B1048486"/>
      <c r="C1048486"/>
      <c r="H1048486"/>
      <c r="I1048486"/>
    </row>
    <row r="1048487" spans="1:9">
      <c r="A1048487"/>
      <c r="B1048487"/>
      <c r="C1048487"/>
      <c r="H1048487"/>
      <c r="I1048487"/>
    </row>
    <row r="1048488" spans="1:9">
      <c r="A1048488"/>
      <c r="B1048488"/>
      <c r="C1048488"/>
      <c r="H1048488"/>
      <c r="I1048488"/>
    </row>
    <row r="1048489" spans="1:9">
      <c r="A1048489"/>
      <c r="B1048489"/>
      <c r="C1048489"/>
      <c r="H1048489"/>
      <c r="I1048489"/>
    </row>
    <row r="1048490" spans="1:9">
      <c r="A1048490"/>
      <c r="B1048490"/>
      <c r="C1048490"/>
      <c r="H1048490"/>
      <c r="I1048490"/>
    </row>
    <row r="1048491" spans="1:9">
      <c r="A1048491"/>
      <c r="B1048491"/>
      <c r="C1048491"/>
      <c r="H1048491"/>
      <c r="I1048491"/>
    </row>
    <row r="1048492" spans="1:9">
      <c r="A1048492"/>
      <c r="B1048492"/>
      <c r="C1048492"/>
      <c r="H1048492"/>
      <c r="I1048492"/>
    </row>
    <row r="1048493" spans="1:9">
      <c r="A1048493"/>
      <c r="B1048493"/>
      <c r="C1048493"/>
      <c r="H1048493"/>
      <c r="I1048493"/>
    </row>
    <row r="1048494" spans="1:9">
      <c r="A1048494"/>
      <c r="B1048494"/>
      <c r="C1048494"/>
      <c r="H1048494"/>
      <c r="I1048494"/>
    </row>
    <row r="1048495" spans="1:9">
      <c r="A1048495"/>
      <c r="B1048495"/>
      <c r="C1048495"/>
      <c r="H1048495"/>
      <c r="I1048495"/>
    </row>
    <row r="1048496" spans="1:9">
      <c r="A1048496"/>
      <c r="B1048496"/>
      <c r="C1048496"/>
      <c r="H1048496"/>
      <c r="I1048496"/>
    </row>
    <row r="1048497" spans="1:9">
      <c r="A1048497"/>
      <c r="B1048497"/>
      <c r="C1048497"/>
      <c r="H1048497"/>
      <c r="I1048497"/>
    </row>
    <row r="1048498" spans="1:9">
      <c r="A1048498"/>
      <c r="B1048498"/>
      <c r="C1048498"/>
      <c r="H1048498"/>
      <c r="I1048498"/>
    </row>
    <row r="1048499" spans="1:9">
      <c r="A1048499"/>
      <c r="B1048499"/>
      <c r="C1048499"/>
      <c r="H1048499"/>
      <c r="I1048499"/>
    </row>
    <row r="1048500" spans="1:9">
      <c r="A1048500"/>
      <c r="B1048500"/>
      <c r="C1048500"/>
      <c r="H1048500"/>
      <c r="I1048500"/>
    </row>
    <row r="1048501" spans="1:9">
      <c r="A1048501"/>
      <c r="B1048501"/>
      <c r="C1048501"/>
      <c r="H1048501"/>
      <c r="I1048501"/>
    </row>
    <row r="1048502" spans="1:9">
      <c r="A1048502"/>
      <c r="B1048502"/>
      <c r="C1048502"/>
      <c r="H1048502"/>
      <c r="I1048502"/>
    </row>
    <row r="1048503" spans="1:9">
      <c r="A1048503"/>
      <c r="B1048503"/>
      <c r="C1048503"/>
      <c r="H1048503"/>
      <c r="I1048503"/>
    </row>
    <row r="1048504" spans="1:9">
      <c r="A1048504"/>
      <c r="B1048504"/>
      <c r="C1048504"/>
      <c r="H1048504"/>
      <c r="I1048504"/>
    </row>
    <row r="1048505" spans="1:9">
      <c r="A1048505"/>
      <c r="B1048505"/>
      <c r="C1048505"/>
      <c r="H1048505"/>
      <c r="I1048505"/>
    </row>
    <row r="1048506" spans="1:9">
      <c r="A1048506"/>
      <c r="B1048506"/>
      <c r="C1048506"/>
      <c r="H1048506"/>
      <c r="I1048506"/>
    </row>
    <row r="1048507" spans="1:9">
      <c r="A1048507"/>
      <c r="B1048507"/>
      <c r="C1048507"/>
      <c r="H1048507"/>
      <c r="I1048507"/>
    </row>
    <row r="1048508" spans="1:9">
      <c r="A1048508"/>
      <c r="B1048508"/>
      <c r="C1048508"/>
      <c r="H1048508"/>
      <c r="I1048508"/>
    </row>
    <row r="1048509" spans="1:9">
      <c r="A1048509"/>
      <c r="B1048509"/>
      <c r="C1048509"/>
      <c r="H1048509"/>
      <c r="I1048509"/>
    </row>
    <row r="1048510" spans="1:9">
      <c r="A1048510"/>
      <c r="B1048510"/>
      <c r="C1048510"/>
      <c r="H1048510"/>
      <c r="I1048510"/>
    </row>
    <row r="1048511" spans="1:9">
      <c r="A1048511"/>
      <c r="B1048511"/>
      <c r="C1048511"/>
      <c r="H1048511"/>
      <c r="I1048511"/>
    </row>
    <row r="1048512" spans="1:9">
      <c r="A1048512"/>
      <c r="B1048512"/>
      <c r="C1048512"/>
      <c r="H1048512"/>
      <c r="I1048512"/>
    </row>
    <row r="1048513" spans="1:9">
      <c r="A1048513"/>
      <c r="B1048513"/>
      <c r="C1048513"/>
      <c r="H1048513"/>
      <c r="I1048513"/>
    </row>
    <row r="1048514" spans="1:9">
      <c r="A1048514"/>
      <c r="B1048514"/>
      <c r="C1048514"/>
      <c r="H1048514"/>
      <c r="I1048514"/>
    </row>
    <row r="1048515" spans="1:9">
      <c r="A1048515"/>
      <c r="B1048515"/>
      <c r="C1048515"/>
      <c r="H1048515"/>
      <c r="I1048515"/>
    </row>
    <row r="1048516" spans="1:9">
      <c r="A1048516"/>
      <c r="B1048516"/>
      <c r="C1048516"/>
      <c r="H1048516"/>
      <c r="I1048516"/>
    </row>
    <row r="1048517" spans="1:9">
      <c r="A1048517"/>
      <c r="B1048517"/>
      <c r="C1048517"/>
      <c r="H1048517"/>
      <c r="I1048517"/>
    </row>
    <row r="1048518" spans="1:9">
      <c r="A1048518"/>
      <c r="B1048518"/>
      <c r="C1048518"/>
      <c r="H1048518"/>
      <c r="I1048518"/>
    </row>
    <row r="1048519" spans="1:9">
      <c r="A1048519"/>
      <c r="B1048519"/>
      <c r="C1048519"/>
      <c r="H1048519"/>
      <c r="I1048519"/>
    </row>
    <row r="1048520" spans="1:9">
      <c r="A1048520"/>
      <c r="B1048520"/>
      <c r="C1048520"/>
      <c r="H1048520"/>
      <c r="I1048520"/>
    </row>
    <row r="1048521" spans="1:9">
      <c r="A1048521"/>
      <c r="B1048521"/>
      <c r="C1048521"/>
      <c r="H1048521"/>
      <c r="I1048521"/>
    </row>
    <row r="1048522" spans="1:9">
      <c r="A1048522"/>
      <c r="B1048522"/>
      <c r="C1048522"/>
      <c r="H1048522"/>
      <c r="I1048522"/>
    </row>
    <row r="1048523" spans="1:9">
      <c r="A1048523"/>
      <c r="B1048523"/>
      <c r="C1048523"/>
      <c r="H1048523"/>
      <c r="I1048523"/>
    </row>
    <row r="1048524" spans="1:9">
      <c r="A1048524"/>
      <c r="B1048524"/>
      <c r="C1048524"/>
      <c r="H1048524"/>
      <c r="I1048524"/>
    </row>
    <row r="1048525" spans="1:9">
      <c r="A1048525"/>
      <c r="B1048525"/>
      <c r="C1048525"/>
      <c r="H1048525"/>
      <c r="I1048525"/>
    </row>
    <row r="1048526" spans="1:9">
      <c r="A1048526"/>
      <c r="B1048526"/>
      <c r="C1048526"/>
      <c r="H1048526"/>
      <c r="I1048526"/>
    </row>
    <row r="1048527" spans="1:9">
      <c r="A1048527"/>
      <c r="B1048527"/>
      <c r="C1048527"/>
      <c r="H1048527"/>
      <c r="I1048527"/>
    </row>
    <row r="1048528" spans="1:9">
      <c r="A1048528"/>
      <c r="B1048528"/>
      <c r="C1048528"/>
      <c r="H1048528"/>
      <c r="I1048528"/>
    </row>
    <row r="1048529" spans="1:9">
      <c r="A1048529"/>
      <c r="B1048529"/>
      <c r="C1048529"/>
      <c r="H1048529"/>
      <c r="I1048529"/>
    </row>
    <row r="1048530" spans="1:9">
      <c r="A1048530"/>
      <c r="B1048530"/>
      <c r="C1048530"/>
      <c r="H1048530"/>
      <c r="I1048530"/>
    </row>
    <row r="1048531" spans="1:9">
      <c r="A1048531"/>
      <c r="B1048531"/>
      <c r="C1048531"/>
      <c r="H1048531"/>
      <c r="I1048531"/>
    </row>
    <row r="1048532" spans="1:9">
      <c r="A1048532"/>
      <c r="B1048532"/>
      <c r="C1048532"/>
      <c r="H1048532"/>
      <c r="I1048532"/>
    </row>
    <row r="1048533" spans="1:9">
      <c r="A1048533"/>
      <c r="B1048533"/>
      <c r="C1048533"/>
      <c r="H1048533"/>
      <c r="I1048533"/>
    </row>
    <row r="1048534" spans="1:9">
      <c r="A1048534"/>
      <c r="B1048534"/>
      <c r="C1048534"/>
      <c r="H1048534"/>
      <c r="I1048534"/>
    </row>
    <row r="1048535" spans="1:9">
      <c r="A1048535"/>
      <c r="B1048535"/>
      <c r="C1048535"/>
      <c r="H1048535"/>
      <c r="I1048535"/>
    </row>
    <row r="1048536" spans="1:9">
      <c r="A1048536"/>
      <c r="B1048536"/>
      <c r="C1048536"/>
      <c r="H1048536"/>
      <c r="I1048536"/>
    </row>
    <row r="1048537" spans="1:9">
      <c r="A1048537"/>
      <c r="B1048537"/>
      <c r="C1048537"/>
      <c r="H1048537"/>
      <c r="I1048537"/>
    </row>
    <row r="1048538" spans="1:9">
      <c r="A1048538"/>
      <c r="B1048538"/>
      <c r="C1048538"/>
      <c r="H1048538"/>
      <c r="I1048538"/>
    </row>
    <row r="1048539" spans="1:9">
      <c r="A1048539"/>
      <c r="B1048539"/>
      <c r="C1048539"/>
      <c r="H1048539"/>
      <c r="I1048539"/>
    </row>
    <row r="1048540" spans="1:9">
      <c r="A1048540"/>
      <c r="B1048540"/>
      <c r="C1048540"/>
      <c r="H1048540"/>
      <c r="I1048540"/>
    </row>
    <row r="1048541" spans="1:9">
      <c r="A1048541"/>
      <c r="B1048541"/>
      <c r="C1048541"/>
      <c r="H1048541"/>
      <c r="I1048541"/>
    </row>
    <row r="1048542" spans="1:9">
      <c r="A1048542"/>
      <c r="B1048542"/>
      <c r="C1048542"/>
      <c r="H1048542"/>
      <c r="I1048542"/>
    </row>
    <row r="1048543" spans="1:9">
      <c r="A1048543"/>
      <c r="B1048543"/>
      <c r="C1048543"/>
      <c r="H1048543"/>
      <c r="I1048543"/>
    </row>
    <row r="1048544" spans="1:9">
      <c r="A1048544"/>
      <c r="B1048544"/>
      <c r="C1048544"/>
      <c r="H1048544"/>
      <c r="I1048544"/>
    </row>
    <row r="1048545" spans="1:9">
      <c r="A1048545"/>
      <c r="B1048545"/>
      <c r="C1048545"/>
      <c r="H1048545"/>
      <c r="I1048545"/>
    </row>
    <row r="1048546" spans="1:9">
      <c r="A1048546"/>
      <c r="B1048546"/>
      <c r="C1048546"/>
      <c r="H1048546"/>
      <c r="I1048546"/>
    </row>
    <row r="1048547" spans="1:9">
      <c r="A1048547"/>
      <c r="B1048547"/>
      <c r="C1048547"/>
      <c r="H1048547"/>
      <c r="I1048547"/>
    </row>
    <row r="1048548" spans="1:9">
      <c r="A1048548"/>
      <c r="B1048548"/>
      <c r="C1048548"/>
      <c r="H1048548"/>
      <c r="I1048548"/>
    </row>
    <row r="1048549" spans="1:9">
      <c r="A1048549"/>
      <c r="B1048549"/>
      <c r="C1048549"/>
      <c r="H1048549"/>
      <c r="I1048549"/>
    </row>
    <row r="1048550" spans="1:9">
      <c r="A1048550"/>
      <c r="B1048550"/>
      <c r="C1048550"/>
      <c r="H1048550"/>
      <c r="I1048550"/>
    </row>
    <row r="1048551" spans="1:9">
      <c r="A1048551"/>
      <c r="B1048551"/>
      <c r="C1048551"/>
      <c r="H1048551"/>
      <c r="I1048551"/>
    </row>
    <row r="1048552" spans="1:9">
      <c r="A1048552"/>
      <c r="B1048552"/>
      <c r="C1048552"/>
      <c r="H1048552"/>
      <c r="I1048552"/>
    </row>
    <row r="1048553" spans="1:9">
      <c r="A1048553"/>
      <c r="B1048553"/>
      <c r="C1048553"/>
      <c r="H1048553"/>
      <c r="I1048553"/>
    </row>
    <row r="1048554" spans="1:9">
      <c r="A1048554"/>
      <c r="B1048554"/>
      <c r="C1048554"/>
      <c r="H1048554"/>
      <c r="I1048554"/>
    </row>
    <row r="1048555" spans="1:9">
      <c r="A1048555"/>
      <c r="B1048555"/>
      <c r="C1048555"/>
      <c r="H1048555"/>
      <c r="I1048555"/>
    </row>
    <row r="1048556" spans="1:9">
      <c r="A1048556"/>
      <c r="B1048556"/>
      <c r="C1048556"/>
      <c r="H1048556"/>
      <c r="I1048556"/>
    </row>
    <row r="1048557" spans="1:9">
      <c r="A1048557"/>
      <c r="B1048557"/>
      <c r="C1048557"/>
      <c r="H1048557"/>
      <c r="I1048557"/>
    </row>
    <row r="1048558" spans="1:9">
      <c r="A1048558"/>
      <c r="B1048558"/>
      <c r="C1048558"/>
      <c r="H1048558"/>
      <c r="I1048558"/>
    </row>
    <row r="1048559" spans="1:9">
      <c r="A1048559"/>
      <c r="B1048559"/>
      <c r="C1048559"/>
      <c r="H1048559"/>
      <c r="I1048559"/>
    </row>
    <row r="1048560" spans="1:9">
      <c r="A1048560"/>
      <c r="B1048560"/>
      <c r="C1048560"/>
      <c r="H1048560"/>
      <c r="I1048560"/>
    </row>
    <row r="1048561" spans="1:9">
      <c r="A1048561"/>
      <c r="B1048561"/>
      <c r="C1048561"/>
      <c r="H1048561"/>
      <c r="I1048561"/>
    </row>
    <row r="1048562" spans="1:9">
      <c r="A1048562"/>
      <c r="B1048562"/>
      <c r="C1048562"/>
      <c r="H1048562"/>
      <c r="I1048562"/>
    </row>
    <row r="1048563" spans="1:9">
      <c r="A1048563"/>
      <c r="B1048563"/>
      <c r="C1048563"/>
      <c r="H1048563"/>
      <c r="I1048563"/>
    </row>
    <row r="1048564" spans="1:9">
      <c r="A1048564"/>
      <c r="B1048564"/>
      <c r="C1048564"/>
      <c r="H1048564"/>
      <c r="I1048564"/>
    </row>
    <row r="1048565" spans="1:9">
      <c r="A1048565"/>
      <c r="B1048565"/>
      <c r="C1048565"/>
      <c r="H1048565"/>
      <c r="I1048565"/>
    </row>
    <row r="1048566" spans="1:9">
      <c r="A1048566"/>
      <c r="B1048566"/>
      <c r="C1048566"/>
      <c r="H1048566"/>
      <c r="I1048566"/>
    </row>
    <row r="1048567" spans="1:9">
      <c r="A1048567"/>
      <c r="B1048567"/>
      <c r="C1048567"/>
      <c r="H1048567"/>
      <c r="I1048567"/>
    </row>
    <row r="1048568" spans="1:9">
      <c r="A1048568"/>
      <c r="B1048568"/>
      <c r="C1048568"/>
      <c r="H1048568"/>
      <c r="I1048568"/>
    </row>
    <row r="1048569" spans="1:9">
      <c r="A1048569"/>
      <c r="B1048569"/>
      <c r="C1048569"/>
      <c r="H1048569"/>
      <c r="I1048569"/>
    </row>
    <row r="1048570" spans="1:9">
      <c r="A1048570"/>
      <c r="B1048570"/>
      <c r="C1048570"/>
      <c r="H1048570"/>
      <c r="I1048570"/>
    </row>
    <row r="1048571" spans="1:9">
      <c r="A1048571"/>
      <c r="B1048571"/>
      <c r="C1048571"/>
      <c r="H1048571"/>
      <c r="I1048571"/>
    </row>
    <row r="1048572" spans="1:9">
      <c r="A1048572"/>
      <c r="B1048572"/>
      <c r="C1048572"/>
      <c r="H1048572"/>
      <c r="I1048572"/>
    </row>
    <row r="1048573" spans="1:9">
      <c r="A1048573"/>
      <c r="B1048573"/>
      <c r="C1048573"/>
      <c r="H1048573"/>
      <c r="I1048573"/>
    </row>
    <row r="1048574" spans="1:9">
      <c r="A1048574"/>
      <c r="B1048574"/>
      <c r="C1048574"/>
      <c r="H1048574"/>
      <c r="I1048574"/>
    </row>
    <row r="1048575" spans="1:9">
      <c r="A1048575"/>
      <c r="B1048575"/>
      <c r="C1048575"/>
      <c r="H1048575"/>
      <c r="I1048575"/>
    </row>
    <row r="1048576" spans="1:9">
      <c r="A1048576"/>
      <c r="B1048576"/>
      <c r="C1048576"/>
      <c r="H1048576"/>
      <c r="I1048576"/>
    </row>
  </sheetData>
  <autoFilter ref="A1:D1308">
    <filterColumn colId="0">
      <filters>
        <dateGroupItem year="2017" month="5" day="1" dateTimeGrouping="day"/>
        <dateGroupItem year="2017" month="5" day="2" dateTimeGrouping="day"/>
        <dateGroupItem year="2017" month="5" day="3" dateTimeGrouping="day"/>
        <dateGroupItem year="2017" month="5" day="4" dateTimeGrouping="day"/>
        <dateGroupItem year="2017" month="5" day="5" dateTimeGrouping="day"/>
        <dateGroupItem year="2017" month="5" day="6" dateTimeGrouping="day"/>
        <dateGroupItem year="2017" month="5" day="7" dateTimeGrouping="day"/>
      </filters>
    </filterColumn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1047605"/>
  <sheetViews>
    <sheetView topLeftCell="A164" workbookViewId="0">
      <selection activeCell="A1" sqref="A1:D193"/>
    </sheetView>
  </sheetViews>
  <sheetFormatPr defaultColWidth="8.88888888888889" defaultRowHeight="14.4" outlineLevelCol="3"/>
  <cols>
    <col min="1" max="1" width="26" style="3" customWidth="1"/>
    <col min="2" max="2" width="10.4444444444444" style="3" customWidth="1"/>
    <col min="3" max="3" width="13.7777777777778" style="3" customWidth="1"/>
    <col min="4" max="4" width="17.4444444444444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hidden="1" spans="1:4">
      <c r="A2" s="2">
        <v>42856</v>
      </c>
      <c r="B2" s="3">
        <v>8</v>
      </c>
      <c r="C2" s="3">
        <v>23</v>
      </c>
      <c r="D2" s="4">
        <v>0</v>
      </c>
    </row>
    <row r="3" hidden="1" spans="1:4">
      <c r="A3" s="2">
        <v>42856.0208333333</v>
      </c>
      <c r="B3" s="3">
        <v>9</v>
      </c>
      <c r="C3" s="3">
        <v>23</v>
      </c>
      <c r="D3" s="4">
        <v>0</v>
      </c>
    </row>
    <row r="4" hidden="1" spans="1:4">
      <c r="A4" s="2">
        <v>42856.0416666667</v>
      </c>
      <c r="B4" s="3">
        <v>11.5</v>
      </c>
      <c r="C4" s="3">
        <v>28</v>
      </c>
      <c r="D4" s="4">
        <v>0</v>
      </c>
    </row>
    <row r="5" hidden="1" spans="1:4">
      <c r="A5" s="2">
        <v>42856.0625</v>
      </c>
      <c r="B5" s="3">
        <v>12.3333333333333</v>
      </c>
      <c r="C5" s="3">
        <v>28</v>
      </c>
      <c r="D5" s="4">
        <v>0</v>
      </c>
    </row>
    <row r="6" hidden="1" spans="1:4">
      <c r="A6" s="2">
        <v>42856.0833333333</v>
      </c>
      <c r="B6" s="3">
        <v>12.8333333333333</v>
      </c>
      <c r="C6" s="3">
        <v>28</v>
      </c>
      <c r="D6" s="4">
        <v>0</v>
      </c>
    </row>
    <row r="7" hidden="1" spans="1:4">
      <c r="A7" s="2">
        <v>42856.1041666667</v>
      </c>
      <c r="B7" s="3">
        <v>13.6666666666667</v>
      </c>
      <c r="C7" s="3">
        <v>28</v>
      </c>
      <c r="D7" s="4">
        <v>0</v>
      </c>
    </row>
    <row r="8" hidden="1" spans="1:4">
      <c r="A8" s="2">
        <v>42856.125</v>
      </c>
      <c r="B8" s="3">
        <v>13.1666666666667</v>
      </c>
      <c r="C8" s="3">
        <v>29.5</v>
      </c>
      <c r="D8" s="4">
        <v>0</v>
      </c>
    </row>
    <row r="9" hidden="1" spans="1:4">
      <c r="A9" s="2">
        <v>42856.1458333333</v>
      </c>
      <c r="B9" s="3">
        <v>11.6666666666667</v>
      </c>
      <c r="C9" s="3">
        <v>32.5</v>
      </c>
      <c r="D9" s="4">
        <v>0</v>
      </c>
    </row>
    <row r="10" hidden="1" spans="1:4">
      <c r="A10" s="2">
        <v>42856.1666666667</v>
      </c>
      <c r="B10" s="3">
        <v>12.6666666666667</v>
      </c>
      <c r="C10" s="3">
        <v>35.5</v>
      </c>
      <c r="D10" s="4">
        <v>0</v>
      </c>
    </row>
    <row r="11" hidden="1" spans="1:4">
      <c r="A11" s="2">
        <v>42856.1875</v>
      </c>
      <c r="B11" s="3">
        <v>14.8333333333333</v>
      </c>
      <c r="C11" s="3">
        <v>38.5</v>
      </c>
      <c r="D11" s="4">
        <v>0</v>
      </c>
    </row>
    <row r="12" hidden="1" spans="1:4">
      <c r="A12" s="2">
        <v>42856.2083333333</v>
      </c>
      <c r="B12" s="3">
        <v>15.3333333333333</v>
      </c>
      <c r="C12" s="3">
        <v>41</v>
      </c>
      <c r="D12" s="4">
        <v>0</v>
      </c>
    </row>
    <row r="13" hidden="1" spans="1:4">
      <c r="A13" s="2">
        <v>42856.2291666667</v>
      </c>
      <c r="B13" s="3">
        <v>17.1666666666667</v>
      </c>
      <c r="C13" s="3">
        <v>41</v>
      </c>
      <c r="D13" s="4">
        <v>0</v>
      </c>
    </row>
    <row r="14" hidden="1" spans="1:4">
      <c r="A14" s="2">
        <v>42856.25</v>
      </c>
      <c r="B14" s="3">
        <v>17.5</v>
      </c>
      <c r="C14" s="3">
        <v>41</v>
      </c>
      <c r="D14" s="4">
        <v>0</v>
      </c>
    </row>
    <row r="15" hidden="1" spans="1:4">
      <c r="A15" s="2">
        <v>42856.2708333333</v>
      </c>
      <c r="B15" s="3">
        <v>17.1666666666667</v>
      </c>
      <c r="C15" s="3">
        <v>41</v>
      </c>
      <c r="D15" s="4">
        <v>0</v>
      </c>
    </row>
    <row r="16" hidden="1" spans="1:4">
      <c r="A16" s="2">
        <v>42856.2916666667</v>
      </c>
      <c r="B16" s="3">
        <v>16.5</v>
      </c>
      <c r="C16" s="3">
        <v>33</v>
      </c>
      <c r="D16" s="4">
        <v>1</v>
      </c>
    </row>
    <row r="17" hidden="1" spans="1:4">
      <c r="A17" s="2">
        <v>42856.3125</v>
      </c>
      <c r="B17" s="3">
        <v>23.5</v>
      </c>
      <c r="C17" s="3">
        <v>33</v>
      </c>
      <c r="D17" s="4">
        <v>1</v>
      </c>
    </row>
    <row r="18" hidden="1" spans="1:4">
      <c r="A18" s="2">
        <v>42856.3333333333</v>
      </c>
      <c r="B18" s="3">
        <v>29</v>
      </c>
      <c r="C18" s="3">
        <v>33</v>
      </c>
      <c r="D18" s="4">
        <v>0</v>
      </c>
    </row>
    <row r="19" hidden="1" spans="1:4">
      <c r="A19" s="2">
        <v>42856.3541666667</v>
      </c>
      <c r="B19" s="3">
        <v>28.8333333333333</v>
      </c>
      <c r="C19" s="3">
        <v>33</v>
      </c>
      <c r="D19" s="4">
        <v>2</v>
      </c>
    </row>
    <row r="20" hidden="1" spans="1:4">
      <c r="A20" s="2">
        <v>42856.375</v>
      </c>
      <c r="B20" s="3">
        <v>19</v>
      </c>
      <c r="C20" s="3">
        <v>44</v>
      </c>
      <c r="D20" s="4">
        <v>0</v>
      </c>
    </row>
    <row r="21" hidden="1" spans="1:4">
      <c r="A21" s="2">
        <v>42856.3958333333</v>
      </c>
      <c r="B21" s="3">
        <v>14.5</v>
      </c>
      <c r="C21" s="3">
        <v>44</v>
      </c>
      <c r="D21" s="4">
        <v>0</v>
      </c>
    </row>
    <row r="22" hidden="1" spans="1:4">
      <c r="A22" s="2">
        <v>42856.4166666667</v>
      </c>
      <c r="B22" s="3">
        <v>11</v>
      </c>
      <c r="C22" s="3">
        <v>44</v>
      </c>
      <c r="D22" s="4">
        <v>0</v>
      </c>
    </row>
    <row r="23" hidden="1" spans="1:4">
      <c r="A23" s="2">
        <v>42856.4375</v>
      </c>
      <c r="B23" s="3">
        <v>9.66666666666667</v>
      </c>
      <c r="C23" s="3">
        <v>44</v>
      </c>
      <c r="D23" s="4">
        <v>0</v>
      </c>
    </row>
    <row r="24" hidden="1" spans="1:4">
      <c r="A24" s="2">
        <v>42856.4583333333</v>
      </c>
      <c r="B24" s="3">
        <v>7.5</v>
      </c>
      <c r="C24" s="3">
        <v>37</v>
      </c>
      <c r="D24" s="4">
        <v>0</v>
      </c>
    </row>
    <row r="25" hidden="1" spans="1:4">
      <c r="A25" s="2">
        <v>42856.4791666667</v>
      </c>
      <c r="B25" s="3">
        <v>6.16666666666667</v>
      </c>
      <c r="C25" s="3">
        <v>37</v>
      </c>
      <c r="D25" s="4">
        <v>0</v>
      </c>
    </row>
    <row r="26" hidden="1" spans="1:4">
      <c r="A26" s="2">
        <v>42856.5</v>
      </c>
      <c r="B26" s="3">
        <v>6.66666666666667</v>
      </c>
      <c r="C26" s="3">
        <v>37</v>
      </c>
      <c r="D26" s="4">
        <v>1</v>
      </c>
    </row>
    <row r="27" hidden="1" spans="1:4">
      <c r="A27" s="2">
        <v>42856.5208333333</v>
      </c>
      <c r="B27" s="3">
        <v>23.8333333333333</v>
      </c>
      <c r="C27" s="3">
        <v>37</v>
      </c>
      <c r="D27" s="4">
        <v>2</v>
      </c>
    </row>
    <row r="28" hidden="1" spans="1:4">
      <c r="A28" s="2">
        <v>42856.5416666667</v>
      </c>
      <c r="B28" s="3">
        <v>12.6666666666667</v>
      </c>
      <c r="C28" s="3">
        <v>30</v>
      </c>
      <c r="D28" s="4">
        <v>2</v>
      </c>
    </row>
    <row r="29" hidden="1" spans="1:4">
      <c r="A29" s="2">
        <v>42856.5625</v>
      </c>
      <c r="B29" s="3">
        <v>4.33333333333333</v>
      </c>
      <c r="C29" s="3">
        <v>30</v>
      </c>
      <c r="D29" s="4">
        <v>0</v>
      </c>
    </row>
    <row r="30" hidden="1" spans="1:4">
      <c r="A30" s="2">
        <v>42856.5833333333</v>
      </c>
      <c r="B30" s="3">
        <v>5.5</v>
      </c>
      <c r="C30" s="3">
        <v>30</v>
      </c>
      <c r="D30" s="4">
        <v>0</v>
      </c>
    </row>
    <row r="31" hidden="1" spans="1:4">
      <c r="A31" s="2">
        <v>42856.6041666667</v>
      </c>
      <c r="B31" s="3">
        <v>5</v>
      </c>
      <c r="C31" s="3">
        <v>30</v>
      </c>
      <c r="D31" s="4">
        <v>0</v>
      </c>
    </row>
    <row r="32" hidden="1" spans="1:4">
      <c r="A32" s="2">
        <v>42856.625</v>
      </c>
      <c r="B32" s="3">
        <v>4.5</v>
      </c>
      <c r="C32" s="3">
        <v>24</v>
      </c>
      <c r="D32" s="4">
        <v>0</v>
      </c>
    </row>
    <row r="33" hidden="1" spans="1:4">
      <c r="A33" s="2">
        <v>42856.6458333333</v>
      </c>
      <c r="B33" s="3">
        <v>5.66666666666667</v>
      </c>
      <c r="C33" s="3">
        <v>24</v>
      </c>
      <c r="D33" s="4">
        <v>0</v>
      </c>
    </row>
    <row r="34" hidden="1" spans="1:4">
      <c r="A34" s="2">
        <v>42856.6666666667</v>
      </c>
      <c r="B34" s="3">
        <v>5.5</v>
      </c>
      <c r="C34" s="3">
        <v>24</v>
      </c>
      <c r="D34" s="4">
        <v>0</v>
      </c>
    </row>
    <row r="35" hidden="1" spans="1:4">
      <c r="A35" s="2">
        <v>42856.6875</v>
      </c>
      <c r="B35" s="3">
        <v>7.5</v>
      </c>
      <c r="C35" s="3">
        <v>24</v>
      </c>
      <c r="D35" s="4">
        <v>0</v>
      </c>
    </row>
    <row r="36" hidden="1" spans="1:4">
      <c r="A36" s="2">
        <v>42856.7083333333</v>
      </c>
      <c r="B36" s="3">
        <v>7</v>
      </c>
      <c r="C36" s="3">
        <v>20</v>
      </c>
      <c r="D36" s="4">
        <v>0</v>
      </c>
    </row>
    <row r="37" hidden="1" spans="1:4">
      <c r="A37" s="2">
        <v>42856.7291666667</v>
      </c>
      <c r="B37" s="3">
        <v>8.66666666666667</v>
      </c>
      <c r="C37" s="3">
        <v>20</v>
      </c>
      <c r="D37" s="4">
        <v>1</v>
      </c>
    </row>
    <row r="38" hidden="1" spans="1:4">
      <c r="A38" s="2">
        <v>42856.75</v>
      </c>
      <c r="B38" s="3">
        <v>58.6666666666667</v>
      </c>
      <c r="C38" s="3">
        <v>20</v>
      </c>
      <c r="D38" s="4">
        <v>1</v>
      </c>
    </row>
    <row r="39" hidden="1" spans="1:4">
      <c r="A39" s="2">
        <v>42856.7708333333</v>
      </c>
      <c r="B39" s="3">
        <v>49</v>
      </c>
      <c r="C39" s="3">
        <v>20</v>
      </c>
      <c r="D39" s="4">
        <v>1</v>
      </c>
    </row>
    <row r="40" hidden="1" spans="1:4">
      <c r="A40" s="2">
        <v>42856.7916666667</v>
      </c>
      <c r="B40" s="3">
        <v>24.3333333333333</v>
      </c>
      <c r="C40" s="3">
        <v>28</v>
      </c>
      <c r="D40" s="4">
        <v>2</v>
      </c>
    </row>
    <row r="41" hidden="1" spans="1:4">
      <c r="A41" s="2">
        <v>42856.8125</v>
      </c>
      <c r="B41" s="3">
        <v>12.5</v>
      </c>
      <c r="C41" s="3">
        <v>28</v>
      </c>
      <c r="D41" s="4">
        <v>2</v>
      </c>
    </row>
    <row r="42" hidden="1" spans="1:4">
      <c r="A42" s="2">
        <v>42856.8333333333</v>
      </c>
      <c r="B42" s="3">
        <v>8.5</v>
      </c>
      <c r="C42" s="3">
        <v>28</v>
      </c>
      <c r="D42" s="4">
        <v>0</v>
      </c>
    </row>
    <row r="43" hidden="1" spans="1:4">
      <c r="A43" s="2">
        <v>42856.8541666667</v>
      </c>
      <c r="B43" s="3">
        <v>7.83333333333333</v>
      </c>
      <c r="C43" s="3">
        <v>28</v>
      </c>
      <c r="D43" s="4">
        <v>0</v>
      </c>
    </row>
    <row r="44" hidden="1" spans="1:4">
      <c r="A44" s="2">
        <v>42856.875</v>
      </c>
      <c r="B44" s="3">
        <v>6.16666666666667</v>
      </c>
      <c r="C44" s="3">
        <v>22</v>
      </c>
      <c r="D44" s="4">
        <v>0</v>
      </c>
    </row>
    <row r="45" hidden="1" spans="1:4">
      <c r="A45" s="2">
        <v>42856.8958333333</v>
      </c>
      <c r="B45" s="3">
        <v>6.83333333333333</v>
      </c>
      <c r="C45" s="3">
        <v>22</v>
      </c>
      <c r="D45" s="4">
        <v>2</v>
      </c>
    </row>
    <row r="46" hidden="1" spans="1:4">
      <c r="A46" s="2">
        <v>42856.9166666667</v>
      </c>
      <c r="B46" s="3">
        <v>4</v>
      </c>
      <c r="C46" s="3">
        <v>22</v>
      </c>
      <c r="D46" s="4">
        <v>0</v>
      </c>
    </row>
    <row r="47" hidden="1" spans="1:4">
      <c r="A47" s="2">
        <v>42856.9375</v>
      </c>
      <c r="B47" s="3">
        <v>2.83333333333333</v>
      </c>
      <c r="C47" s="3">
        <v>22</v>
      </c>
      <c r="D47" s="4">
        <v>2</v>
      </c>
    </row>
    <row r="48" hidden="1" spans="1:4">
      <c r="A48" s="2">
        <v>42856.9583333333</v>
      </c>
      <c r="B48" s="3">
        <v>1.25</v>
      </c>
      <c r="C48" s="3">
        <v>27</v>
      </c>
      <c r="D48" s="4">
        <v>0</v>
      </c>
    </row>
    <row r="49" hidden="1" spans="1:4">
      <c r="A49" s="2">
        <v>42856.9791666667</v>
      </c>
      <c r="B49" s="3">
        <v>1.25</v>
      </c>
      <c r="C49" s="3">
        <v>27</v>
      </c>
      <c r="D49" s="4">
        <v>0</v>
      </c>
    </row>
    <row r="50" hidden="1" spans="1:4">
      <c r="A50" s="2">
        <v>42857</v>
      </c>
      <c r="B50" s="3">
        <v>1.33333333333333</v>
      </c>
      <c r="C50" s="3">
        <v>27</v>
      </c>
      <c r="D50" s="4">
        <v>0</v>
      </c>
    </row>
    <row r="51" hidden="1" spans="1:4">
      <c r="A51" s="2">
        <v>42857.0208333333</v>
      </c>
      <c r="B51" s="3">
        <v>1</v>
      </c>
      <c r="C51" s="3">
        <v>27</v>
      </c>
      <c r="D51" s="4">
        <v>0</v>
      </c>
    </row>
    <row r="52" hidden="1" spans="1:4">
      <c r="A52" s="2">
        <v>42857.0416666667</v>
      </c>
      <c r="B52" s="3">
        <v>1</v>
      </c>
      <c r="C52" s="3">
        <v>26</v>
      </c>
      <c r="D52" s="4">
        <v>0</v>
      </c>
    </row>
    <row r="53" hidden="1" spans="1:4">
      <c r="A53" s="2">
        <v>42857.0625</v>
      </c>
      <c r="B53" s="3">
        <v>1.33333333333333</v>
      </c>
      <c r="C53" s="3">
        <v>26</v>
      </c>
      <c r="D53" s="4">
        <v>0</v>
      </c>
    </row>
    <row r="54" hidden="1" spans="1:4">
      <c r="A54" s="2">
        <v>42857.0833333333</v>
      </c>
      <c r="B54" s="3">
        <v>1</v>
      </c>
      <c r="C54" s="3">
        <v>26</v>
      </c>
      <c r="D54" s="4">
        <v>0</v>
      </c>
    </row>
    <row r="55" hidden="1" spans="1:4">
      <c r="A55" s="2">
        <v>42857.1041666667</v>
      </c>
      <c r="B55" s="3">
        <v>1</v>
      </c>
      <c r="C55" s="3">
        <v>26</v>
      </c>
      <c r="D55" s="4">
        <v>0</v>
      </c>
    </row>
    <row r="56" hidden="1" spans="1:4">
      <c r="A56" s="2">
        <v>42857.125</v>
      </c>
      <c r="B56" s="3">
        <v>1</v>
      </c>
      <c r="C56" s="3">
        <v>26</v>
      </c>
      <c r="D56">
        <v>2</v>
      </c>
    </row>
    <row r="57" hidden="1" spans="1:4">
      <c r="A57" s="2">
        <v>42857.1458333333</v>
      </c>
      <c r="B57" s="3">
        <v>1</v>
      </c>
      <c r="C57" s="3">
        <v>26</v>
      </c>
      <c r="D57" s="4">
        <v>0</v>
      </c>
    </row>
    <row r="58" hidden="1" spans="1:4">
      <c r="A58" s="2">
        <v>42857.1666666667</v>
      </c>
      <c r="B58" s="3">
        <v>1</v>
      </c>
      <c r="C58" s="3">
        <v>27</v>
      </c>
      <c r="D58" s="4">
        <v>0</v>
      </c>
    </row>
    <row r="59" hidden="1" spans="1:4">
      <c r="A59" s="2">
        <v>42857.1875</v>
      </c>
      <c r="B59" s="3">
        <v>1</v>
      </c>
      <c r="C59" s="3">
        <v>27</v>
      </c>
      <c r="D59" s="4">
        <v>0</v>
      </c>
    </row>
    <row r="60" hidden="1" spans="1:4">
      <c r="A60" s="2">
        <v>42857.2083333333</v>
      </c>
      <c r="B60" s="3">
        <v>1</v>
      </c>
      <c r="C60" s="3">
        <v>28</v>
      </c>
      <c r="D60" s="4">
        <v>0</v>
      </c>
    </row>
    <row r="61" hidden="1" spans="1:4">
      <c r="A61" s="2">
        <v>42857.2291666667</v>
      </c>
      <c r="B61" s="3">
        <v>1.33333333333333</v>
      </c>
      <c r="C61" s="3">
        <v>28</v>
      </c>
      <c r="D61" s="4">
        <v>0</v>
      </c>
    </row>
    <row r="62" hidden="1" spans="1:4">
      <c r="A62" s="2">
        <v>42857.25</v>
      </c>
      <c r="B62" s="3">
        <v>1.25</v>
      </c>
      <c r="C62" s="3">
        <v>28</v>
      </c>
      <c r="D62" s="4">
        <v>0</v>
      </c>
    </row>
    <row r="63" hidden="1" spans="1:4">
      <c r="A63" s="2">
        <v>42857.2708333333</v>
      </c>
      <c r="B63" s="3">
        <v>1.75</v>
      </c>
      <c r="C63" s="3">
        <v>28</v>
      </c>
      <c r="D63" s="4">
        <v>2</v>
      </c>
    </row>
    <row r="64" hidden="1" spans="1:4">
      <c r="A64" s="2">
        <v>42857.2916666667</v>
      </c>
      <c r="B64" s="3">
        <v>1</v>
      </c>
      <c r="C64" s="3">
        <v>22</v>
      </c>
      <c r="D64" s="4">
        <v>0</v>
      </c>
    </row>
    <row r="65" hidden="1" spans="1:4">
      <c r="A65" s="2">
        <v>42857.3125</v>
      </c>
      <c r="B65" s="3">
        <v>1</v>
      </c>
      <c r="C65" s="3">
        <v>22</v>
      </c>
      <c r="D65" s="4">
        <v>0</v>
      </c>
    </row>
    <row r="66" hidden="1" spans="1:4">
      <c r="A66" s="2">
        <v>42857.3333333333</v>
      </c>
      <c r="B66" s="3">
        <v>1</v>
      </c>
      <c r="C66" s="3">
        <v>22</v>
      </c>
      <c r="D66" s="4">
        <v>1</v>
      </c>
    </row>
    <row r="67" hidden="1" spans="1:4">
      <c r="A67" s="2">
        <v>42857.3541666667</v>
      </c>
      <c r="B67" s="3">
        <v>19</v>
      </c>
      <c r="C67" s="3">
        <v>22</v>
      </c>
      <c r="D67" s="4">
        <v>1</v>
      </c>
    </row>
    <row r="68" hidden="1" spans="1:4">
      <c r="A68" s="2">
        <v>42857.375</v>
      </c>
      <c r="B68" s="3">
        <v>53</v>
      </c>
      <c r="C68" s="3">
        <v>56</v>
      </c>
      <c r="D68" s="4">
        <v>0</v>
      </c>
    </row>
    <row r="69" hidden="1" spans="1:4">
      <c r="A69" s="2">
        <v>42857.3958333333</v>
      </c>
      <c r="B69" s="3">
        <v>47.3333333333333</v>
      </c>
      <c r="C69" s="3">
        <v>56</v>
      </c>
      <c r="D69" s="4">
        <v>2</v>
      </c>
    </row>
    <row r="70" hidden="1" spans="1:4">
      <c r="A70" s="2">
        <v>42857.4166666667</v>
      </c>
      <c r="B70" s="3">
        <v>37.1666666666667</v>
      </c>
      <c r="C70" s="3">
        <v>56</v>
      </c>
      <c r="D70" s="4">
        <v>2</v>
      </c>
    </row>
    <row r="71" hidden="1" spans="1:4">
      <c r="A71" s="2">
        <v>42857.4375</v>
      </c>
      <c r="B71" s="3">
        <v>26.5</v>
      </c>
      <c r="C71" s="3">
        <v>56</v>
      </c>
      <c r="D71" s="4">
        <v>2</v>
      </c>
    </row>
    <row r="72" hidden="1" spans="1:4">
      <c r="A72" s="2">
        <v>42857.4583333333</v>
      </c>
      <c r="B72" s="3">
        <v>16.5</v>
      </c>
      <c r="C72" s="3">
        <v>77</v>
      </c>
      <c r="D72" s="4">
        <v>0</v>
      </c>
    </row>
    <row r="73" hidden="1" spans="1:4">
      <c r="A73" s="2">
        <v>42857.4791666667</v>
      </c>
      <c r="B73" s="3">
        <v>17.1666666666667</v>
      </c>
      <c r="C73" s="3">
        <v>77</v>
      </c>
      <c r="D73" s="4">
        <v>0</v>
      </c>
    </row>
    <row r="74" hidden="1" spans="1:4">
      <c r="A74" s="2">
        <v>42857.5</v>
      </c>
      <c r="B74" s="3">
        <v>16.1666666666667</v>
      </c>
      <c r="C74" s="3">
        <v>77</v>
      </c>
      <c r="D74" s="4">
        <v>1</v>
      </c>
    </row>
    <row r="75" hidden="1" spans="1:4">
      <c r="A75" s="2">
        <v>42857.5208333333</v>
      </c>
      <c r="B75" s="3">
        <v>29.6666666666667</v>
      </c>
      <c r="C75" s="3">
        <v>77</v>
      </c>
      <c r="D75" s="4">
        <v>1</v>
      </c>
    </row>
    <row r="76" hidden="1" spans="1:4">
      <c r="A76" s="2">
        <v>42857.5416666667</v>
      </c>
      <c r="B76" s="3">
        <v>44.6666666666667</v>
      </c>
      <c r="C76" s="3">
        <v>76</v>
      </c>
      <c r="D76" s="4">
        <v>0</v>
      </c>
    </row>
    <row r="77" hidden="1" spans="1:4">
      <c r="A77" s="2">
        <v>42857.5625</v>
      </c>
      <c r="B77" s="3">
        <v>48.1666666666667</v>
      </c>
      <c r="C77" s="3">
        <v>76</v>
      </c>
      <c r="D77" s="4">
        <v>0</v>
      </c>
    </row>
    <row r="78" hidden="1" spans="1:4">
      <c r="A78" s="2">
        <v>42857.5833333333</v>
      </c>
      <c r="B78" s="3">
        <v>49.5</v>
      </c>
      <c r="C78" s="3">
        <v>76</v>
      </c>
      <c r="D78" s="4">
        <v>0</v>
      </c>
    </row>
    <row r="79" hidden="1" spans="1:4">
      <c r="A79" s="2">
        <v>42857.6041666667</v>
      </c>
      <c r="B79" s="3">
        <v>54.6666666666667</v>
      </c>
      <c r="C79" s="3">
        <v>76</v>
      </c>
      <c r="D79" s="4">
        <v>1</v>
      </c>
    </row>
    <row r="80" hidden="1" spans="1:4">
      <c r="A80" s="2">
        <v>42857.625</v>
      </c>
      <c r="B80" s="3">
        <v>60</v>
      </c>
      <c r="C80" s="3">
        <v>66</v>
      </c>
      <c r="D80" s="4">
        <v>0</v>
      </c>
    </row>
    <row r="81" hidden="1" spans="1:4">
      <c r="A81" s="2">
        <v>42857.6458333333</v>
      </c>
      <c r="B81" s="3">
        <v>55</v>
      </c>
      <c r="C81" s="3">
        <v>66</v>
      </c>
      <c r="D81" s="4">
        <v>2</v>
      </c>
    </row>
    <row r="82" hidden="1" spans="1:4">
      <c r="A82" s="2">
        <v>42857.6666666667</v>
      </c>
      <c r="B82" s="3">
        <v>39.8333333333333</v>
      </c>
      <c r="C82" s="3">
        <v>66</v>
      </c>
      <c r="D82" s="4">
        <v>0</v>
      </c>
    </row>
    <row r="83" hidden="1" spans="1:4">
      <c r="A83" s="2">
        <v>42857.6875</v>
      </c>
      <c r="B83" s="3">
        <v>32</v>
      </c>
      <c r="C83" s="3">
        <v>66</v>
      </c>
      <c r="D83" s="4">
        <v>0</v>
      </c>
    </row>
    <row r="84" hidden="1" spans="1:4">
      <c r="A84" s="2">
        <v>42857.7083333333</v>
      </c>
      <c r="B84" s="3">
        <v>28</v>
      </c>
      <c r="C84" s="3">
        <v>104</v>
      </c>
      <c r="D84" s="4">
        <v>0</v>
      </c>
    </row>
    <row r="85" hidden="1" spans="1:4">
      <c r="A85" s="2">
        <v>42857.7291666667</v>
      </c>
      <c r="B85" s="3">
        <v>28.6666666666667</v>
      </c>
      <c r="C85" s="3">
        <v>104</v>
      </c>
      <c r="D85" s="4">
        <v>1</v>
      </c>
    </row>
    <row r="86" hidden="1" spans="1:4">
      <c r="A86" s="2">
        <v>42857.75</v>
      </c>
      <c r="B86" s="3">
        <v>61.3333333333333</v>
      </c>
      <c r="C86" s="3">
        <v>104</v>
      </c>
      <c r="D86" s="4">
        <v>2</v>
      </c>
    </row>
    <row r="87" hidden="1" spans="1:4">
      <c r="A87" s="2">
        <v>42857.7708333333</v>
      </c>
      <c r="B87" s="3">
        <v>31.8333333333333</v>
      </c>
      <c r="C87" s="3">
        <v>104</v>
      </c>
      <c r="D87" s="4">
        <v>0</v>
      </c>
    </row>
    <row r="88" hidden="1" spans="1:4">
      <c r="A88" s="2">
        <v>42857.7916666667</v>
      </c>
      <c r="B88" s="3">
        <v>24.5</v>
      </c>
      <c r="C88" s="3">
        <v>72</v>
      </c>
      <c r="D88" s="4">
        <v>0</v>
      </c>
    </row>
    <row r="89" hidden="1" spans="1:4">
      <c r="A89" s="2">
        <v>42857.8125</v>
      </c>
      <c r="B89" s="3">
        <v>20</v>
      </c>
      <c r="C89" s="3">
        <v>72</v>
      </c>
      <c r="D89" s="4">
        <v>0</v>
      </c>
    </row>
    <row r="90" hidden="1" spans="1:4">
      <c r="A90" s="2">
        <v>42857.8333333333</v>
      </c>
      <c r="B90" s="3">
        <v>17.3333333333333</v>
      </c>
      <c r="C90" s="3">
        <v>72</v>
      </c>
      <c r="D90" s="4">
        <v>0</v>
      </c>
    </row>
    <row r="91" hidden="1" spans="1:4">
      <c r="A91" s="2">
        <v>42857.8541666667</v>
      </c>
      <c r="B91" s="3">
        <v>27.1666666666667</v>
      </c>
      <c r="C91" s="3">
        <v>72</v>
      </c>
      <c r="D91" s="4">
        <v>0</v>
      </c>
    </row>
    <row r="92" hidden="1" spans="1:4">
      <c r="A92" s="2">
        <v>42857.875</v>
      </c>
      <c r="B92" s="3">
        <v>36.3333333333333</v>
      </c>
      <c r="C92" s="3">
        <v>47</v>
      </c>
      <c r="D92" s="4">
        <v>0</v>
      </c>
    </row>
    <row r="93" hidden="1" spans="1:4">
      <c r="A93" s="2">
        <v>42857.8958333333</v>
      </c>
      <c r="B93" s="3">
        <v>38.1666666666667</v>
      </c>
      <c r="C93" s="3">
        <v>47</v>
      </c>
      <c r="D93" s="4">
        <v>1</v>
      </c>
    </row>
    <row r="94" hidden="1" spans="1:4">
      <c r="A94" s="2">
        <v>42857.9166666667</v>
      </c>
      <c r="B94" s="3">
        <v>55.5</v>
      </c>
      <c r="C94" s="3">
        <v>47</v>
      </c>
      <c r="D94" s="4">
        <v>0</v>
      </c>
    </row>
    <row r="95" hidden="1" spans="1:4">
      <c r="A95" s="2">
        <v>42857.9375</v>
      </c>
      <c r="B95" s="3">
        <v>57.3333333333333</v>
      </c>
      <c r="C95" s="3">
        <v>47</v>
      </c>
      <c r="D95" s="4">
        <v>0</v>
      </c>
    </row>
    <row r="96" hidden="1" spans="1:4">
      <c r="A96" s="2">
        <v>42857.9583333333</v>
      </c>
      <c r="B96" s="3">
        <v>57.8333333333333</v>
      </c>
      <c r="C96" s="3">
        <v>45</v>
      </c>
      <c r="D96" s="4">
        <v>1</v>
      </c>
    </row>
    <row r="97" hidden="1" spans="1:4">
      <c r="A97" s="2">
        <v>42857.9791666667</v>
      </c>
      <c r="B97" s="3">
        <v>52.3333333333333</v>
      </c>
      <c r="C97" s="3">
        <v>45</v>
      </c>
      <c r="D97" s="4">
        <v>0</v>
      </c>
    </row>
    <row r="98" hidden="1" spans="1:4">
      <c r="A98" s="2">
        <v>42858</v>
      </c>
      <c r="B98" s="3">
        <v>49.5</v>
      </c>
      <c r="C98" s="3">
        <v>45</v>
      </c>
      <c r="D98" s="4">
        <v>0</v>
      </c>
    </row>
    <row r="99" hidden="1" spans="1:4">
      <c r="A99" s="2">
        <v>42858.0208333333</v>
      </c>
      <c r="B99" s="3">
        <v>49.5</v>
      </c>
      <c r="C99" s="3">
        <v>45</v>
      </c>
      <c r="D99" s="4">
        <v>0</v>
      </c>
    </row>
    <row r="100" hidden="1" spans="1:4">
      <c r="A100" s="2">
        <v>42858.0416666667</v>
      </c>
      <c r="B100" s="3">
        <v>51.6666666666667</v>
      </c>
      <c r="C100" s="3">
        <v>55</v>
      </c>
      <c r="D100" s="4">
        <v>2</v>
      </c>
    </row>
    <row r="101" hidden="1" spans="1:4">
      <c r="A101" s="2">
        <v>42858.0625</v>
      </c>
      <c r="B101" s="3">
        <v>41.3333333333333</v>
      </c>
      <c r="C101" s="3">
        <v>55</v>
      </c>
      <c r="D101" s="4">
        <v>0</v>
      </c>
    </row>
    <row r="102" hidden="1" spans="1:4">
      <c r="A102" s="2">
        <v>42858.0833333333</v>
      </c>
      <c r="B102" s="3">
        <v>38.6666666666667</v>
      </c>
      <c r="C102" s="3">
        <v>55</v>
      </c>
      <c r="D102" s="4">
        <v>1</v>
      </c>
    </row>
    <row r="103" hidden="1" spans="1:4">
      <c r="A103" s="2">
        <v>42858.1041666667</v>
      </c>
      <c r="B103" s="3">
        <v>45</v>
      </c>
      <c r="C103" s="3">
        <v>55</v>
      </c>
      <c r="D103" s="4">
        <v>1</v>
      </c>
    </row>
    <row r="104" hidden="1" spans="1:4">
      <c r="A104" s="2">
        <v>42858.125</v>
      </c>
      <c r="B104" s="3">
        <v>56.5</v>
      </c>
      <c r="C104" s="3">
        <v>56.6666666666667</v>
      </c>
      <c r="D104" s="4">
        <v>0</v>
      </c>
    </row>
    <row r="105" hidden="1" spans="1:4">
      <c r="A105" s="2">
        <v>42858.1458333333</v>
      </c>
      <c r="B105" s="3">
        <v>57.6666666666667</v>
      </c>
      <c r="C105" s="3">
        <v>60.6666666666667</v>
      </c>
      <c r="D105" s="4">
        <v>0</v>
      </c>
    </row>
    <row r="106" hidden="1" spans="1:4">
      <c r="A106" s="2">
        <v>42858.1666666667</v>
      </c>
      <c r="B106" s="3">
        <v>57.8333333333333</v>
      </c>
      <c r="C106" s="3">
        <v>64.3333333333333</v>
      </c>
      <c r="D106" s="4">
        <v>1</v>
      </c>
    </row>
    <row r="107" hidden="1" spans="1:4">
      <c r="A107" s="2">
        <v>42858.1875</v>
      </c>
      <c r="B107" s="3">
        <v>62.6666666666667</v>
      </c>
      <c r="C107" s="3">
        <v>68.3333333333333</v>
      </c>
      <c r="D107" s="4">
        <v>1</v>
      </c>
    </row>
    <row r="108" hidden="1" spans="1:4">
      <c r="A108" s="2">
        <v>42858.2083333333</v>
      </c>
      <c r="B108" s="3">
        <v>66.6666666666667</v>
      </c>
      <c r="C108" s="3">
        <v>71</v>
      </c>
      <c r="D108" s="4">
        <v>0</v>
      </c>
    </row>
    <row r="109" hidden="1" spans="1:4">
      <c r="A109" s="2">
        <v>42858.2291666667</v>
      </c>
      <c r="B109" s="3">
        <v>64.5</v>
      </c>
      <c r="C109" s="3">
        <v>71</v>
      </c>
      <c r="D109" s="4">
        <v>0</v>
      </c>
    </row>
    <row r="110" hidden="1" spans="1:4">
      <c r="A110" s="2">
        <v>42858.25</v>
      </c>
      <c r="B110" s="3">
        <v>57.3333333333333</v>
      </c>
      <c r="C110" s="3">
        <v>71</v>
      </c>
      <c r="D110" s="4">
        <v>0</v>
      </c>
    </row>
    <row r="111" hidden="1" spans="1:4">
      <c r="A111" s="2">
        <v>42858.2708333333</v>
      </c>
      <c r="B111" s="3">
        <v>47.3333333333333</v>
      </c>
      <c r="C111" s="3">
        <v>71</v>
      </c>
      <c r="D111" s="4">
        <v>1</v>
      </c>
    </row>
    <row r="112" hidden="1" spans="1:4">
      <c r="A112" s="2">
        <v>42858.2916666667</v>
      </c>
      <c r="B112" s="3">
        <v>52</v>
      </c>
      <c r="C112" s="3">
        <v>55</v>
      </c>
      <c r="D112" s="4">
        <v>2</v>
      </c>
    </row>
    <row r="113" hidden="1" spans="1:4">
      <c r="A113" s="2">
        <v>42858.3125</v>
      </c>
      <c r="B113" s="3">
        <v>40</v>
      </c>
      <c r="C113" s="3">
        <v>55</v>
      </c>
      <c r="D113" s="4">
        <v>2</v>
      </c>
    </row>
    <row r="114" hidden="1" spans="1:4">
      <c r="A114" s="2">
        <v>42858.3333333333</v>
      </c>
      <c r="B114" s="3">
        <v>20.6666666666667</v>
      </c>
      <c r="C114" s="3">
        <v>55</v>
      </c>
      <c r="D114" s="4">
        <v>0</v>
      </c>
    </row>
    <row r="115" hidden="1" spans="1:4">
      <c r="A115" s="2">
        <v>42858.3541666667</v>
      </c>
      <c r="B115" s="3">
        <v>15.8333333333333</v>
      </c>
      <c r="C115" s="3">
        <v>55</v>
      </c>
      <c r="D115" s="4">
        <v>0</v>
      </c>
    </row>
    <row r="116" hidden="1" spans="1:4">
      <c r="A116" s="2">
        <v>42858.375</v>
      </c>
      <c r="B116" s="3">
        <v>12.8333333333333</v>
      </c>
      <c r="C116" s="3">
        <v>42</v>
      </c>
      <c r="D116" s="4">
        <v>2</v>
      </c>
    </row>
    <row r="117" hidden="1" spans="1:4">
      <c r="A117" s="2">
        <v>42858.3958333333</v>
      </c>
      <c r="B117" s="3">
        <v>7.83333333333333</v>
      </c>
      <c r="C117" s="3">
        <v>42</v>
      </c>
      <c r="D117" s="4">
        <v>2</v>
      </c>
    </row>
    <row r="118" hidden="1" spans="1:4">
      <c r="A118" s="2">
        <v>42858.4166666667</v>
      </c>
      <c r="B118" s="3">
        <v>4.66666666666667</v>
      </c>
      <c r="C118" s="3">
        <v>42</v>
      </c>
      <c r="D118" s="4">
        <v>1</v>
      </c>
    </row>
    <row r="119" hidden="1" spans="1:4">
      <c r="A119" s="2">
        <v>42858.4375</v>
      </c>
      <c r="B119" s="3">
        <v>16.3333333333333</v>
      </c>
      <c r="C119" s="3">
        <v>42</v>
      </c>
      <c r="D119" s="4">
        <v>0</v>
      </c>
    </row>
    <row r="120" hidden="1" spans="1:4">
      <c r="A120" s="2">
        <v>42858.4583333333</v>
      </c>
      <c r="B120" s="3">
        <v>14</v>
      </c>
      <c r="C120" s="3">
        <v>24</v>
      </c>
      <c r="D120" s="4">
        <v>0</v>
      </c>
    </row>
    <row r="121" hidden="1" spans="1:4">
      <c r="A121" s="2">
        <v>42858.4791666667</v>
      </c>
      <c r="B121" s="3">
        <v>13.1666666666667</v>
      </c>
      <c r="C121" s="3">
        <v>24</v>
      </c>
      <c r="D121" s="4">
        <v>0</v>
      </c>
    </row>
    <row r="122" hidden="1" spans="1:4">
      <c r="A122" s="2">
        <v>42858.5</v>
      </c>
      <c r="B122" s="3">
        <v>13</v>
      </c>
      <c r="C122" s="3">
        <v>24</v>
      </c>
      <c r="D122" s="4">
        <v>0</v>
      </c>
    </row>
    <row r="123" hidden="1" spans="1:4">
      <c r="A123" s="2">
        <v>42858.5208333333</v>
      </c>
      <c r="B123" s="3">
        <v>13.8333333333333</v>
      </c>
      <c r="C123" s="3">
        <v>24</v>
      </c>
      <c r="D123" s="4">
        <v>0</v>
      </c>
    </row>
    <row r="124" hidden="1" spans="1:4">
      <c r="A124" s="2">
        <v>42858.5416666667</v>
      </c>
      <c r="B124" s="3">
        <v>13.5</v>
      </c>
      <c r="C124" s="3">
        <v>33</v>
      </c>
      <c r="D124" s="4">
        <v>0</v>
      </c>
    </row>
    <row r="125" hidden="1" spans="1:4">
      <c r="A125" s="2">
        <v>42858.5625</v>
      </c>
      <c r="B125" s="3">
        <v>14</v>
      </c>
      <c r="C125" s="3">
        <v>33</v>
      </c>
      <c r="D125" s="4">
        <v>0</v>
      </c>
    </row>
    <row r="126" hidden="1" spans="1:4">
      <c r="A126" s="2">
        <v>42858.5833333333</v>
      </c>
      <c r="B126" s="3">
        <v>12.1666666666667</v>
      </c>
      <c r="C126" s="3">
        <v>33</v>
      </c>
      <c r="D126" s="4">
        <v>0</v>
      </c>
    </row>
    <row r="127" hidden="1" spans="1:4">
      <c r="A127" s="2">
        <v>42858.6041666667</v>
      </c>
      <c r="B127" s="3">
        <v>12.1666666666667</v>
      </c>
      <c r="C127" s="3">
        <v>33</v>
      </c>
      <c r="D127" s="4">
        <v>0</v>
      </c>
    </row>
    <row r="128" hidden="1" spans="1:4">
      <c r="A128" s="2">
        <v>42858.625</v>
      </c>
      <c r="B128" s="3">
        <v>12.6666666666667</v>
      </c>
      <c r="C128" s="3">
        <v>31</v>
      </c>
      <c r="D128" s="4">
        <v>0</v>
      </c>
    </row>
    <row r="129" hidden="1" spans="1:4">
      <c r="A129" s="2">
        <v>42858.6458333333</v>
      </c>
      <c r="B129" s="3">
        <v>12.3333333333333</v>
      </c>
      <c r="C129" s="3">
        <v>31</v>
      </c>
      <c r="D129" s="4">
        <v>0</v>
      </c>
    </row>
    <row r="130" hidden="1" spans="1:4">
      <c r="A130" s="2">
        <v>42858.6666666667</v>
      </c>
      <c r="B130" s="3">
        <v>12.8333333333333</v>
      </c>
      <c r="C130" s="3">
        <v>31</v>
      </c>
      <c r="D130" s="4">
        <v>0</v>
      </c>
    </row>
    <row r="131" hidden="1" spans="1:4">
      <c r="A131" s="2">
        <v>42858.6875</v>
      </c>
      <c r="B131" s="3">
        <v>16.6666666666667</v>
      </c>
      <c r="C131" s="3">
        <v>31</v>
      </c>
      <c r="D131" s="4">
        <v>0</v>
      </c>
    </row>
    <row r="132" hidden="1" spans="1:4">
      <c r="A132" s="2">
        <v>42858.7083333333</v>
      </c>
      <c r="B132" s="3">
        <v>17.1666666666667</v>
      </c>
      <c r="C132" s="3">
        <v>29</v>
      </c>
      <c r="D132" s="4">
        <v>0</v>
      </c>
    </row>
    <row r="133" hidden="1" spans="1:4">
      <c r="A133" s="2">
        <v>42858.7291666667</v>
      </c>
      <c r="B133" s="3">
        <v>19</v>
      </c>
      <c r="C133" s="3">
        <v>29</v>
      </c>
      <c r="D133" s="4">
        <v>0</v>
      </c>
    </row>
    <row r="134" hidden="1" spans="1:4">
      <c r="A134" s="2">
        <v>42858.75</v>
      </c>
      <c r="B134" s="3">
        <v>19.5</v>
      </c>
      <c r="C134" s="3">
        <v>29</v>
      </c>
      <c r="D134" s="4">
        <v>0</v>
      </c>
    </row>
    <row r="135" hidden="1" spans="1:4">
      <c r="A135" s="2">
        <v>42858.7708333333</v>
      </c>
      <c r="B135" s="3">
        <v>15.5</v>
      </c>
      <c r="C135" s="3">
        <v>29</v>
      </c>
      <c r="D135" s="4">
        <v>0</v>
      </c>
    </row>
    <row r="136" hidden="1" spans="1:4">
      <c r="A136" s="2">
        <v>42858.7916666667</v>
      </c>
      <c r="B136" s="3">
        <v>13.1666666666667</v>
      </c>
      <c r="C136" s="3">
        <v>30</v>
      </c>
      <c r="D136" s="4">
        <v>0</v>
      </c>
    </row>
    <row r="137" hidden="1" spans="1:4">
      <c r="A137" s="2">
        <v>42858.8125</v>
      </c>
      <c r="B137" s="3">
        <v>10.3333333333333</v>
      </c>
      <c r="C137" s="3">
        <v>30</v>
      </c>
      <c r="D137" s="4">
        <v>0</v>
      </c>
    </row>
    <row r="138" hidden="1" spans="1:4">
      <c r="A138" s="2">
        <v>42858.8333333333</v>
      </c>
      <c r="B138" s="3">
        <v>11.1666666666667</v>
      </c>
      <c r="C138" s="3">
        <v>30</v>
      </c>
      <c r="D138" s="4">
        <v>1</v>
      </c>
    </row>
    <row r="139" hidden="1" spans="1:4">
      <c r="A139" s="2">
        <v>42858.8541666667</v>
      </c>
      <c r="B139" s="3">
        <v>20.6666666666667</v>
      </c>
      <c r="C139" s="3">
        <v>30</v>
      </c>
      <c r="D139" s="4">
        <v>1</v>
      </c>
    </row>
    <row r="140" hidden="1" spans="1:4">
      <c r="A140" s="2">
        <v>42858.875</v>
      </c>
      <c r="B140" s="3">
        <v>29.5</v>
      </c>
      <c r="C140" s="3">
        <v>34</v>
      </c>
      <c r="D140" s="4">
        <v>0</v>
      </c>
    </row>
    <row r="141" hidden="1" spans="1:4">
      <c r="A141" s="2">
        <v>42858.8958333333</v>
      </c>
      <c r="B141" s="3">
        <v>27.3333333333333</v>
      </c>
      <c r="C141" s="3">
        <v>34</v>
      </c>
      <c r="D141" s="4">
        <v>0</v>
      </c>
    </row>
    <row r="142" hidden="1" spans="1:4">
      <c r="A142" s="2">
        <v>42858.9166666667</v>
      </c>
      <c r="B142" s="3">
        <v>22.6666666666667</v>
      </c>
      <c r="C142" s="3">
        <v>34</v>
      </c>
      <c r="D142" s="4">
        <v>0</v>
      </c>
    </row>
    <row r="143" hidden="1" spans="1:4">
      <c r="A143" s="2">
        <v>42858.9375</v>
      </c>
      <c r="B143" s="3">
        <v>19.6666666666667</v>
      </c>
      <c r="C143" s="3">
        <v>34</v>
      </c>
      <c r="D143" s="4">
        <v>0</v>
      </c>
    </row>
    <row r="144" hidden="1" spans="1:4">
      <c r="A144" s="2">
        <v>42858.9583333333</v>
      </c>
      <c r="B144" s="3">
        <v>18.1666666666667</v>
      </c>
      <c r="C144" s="3">
        <v>26</v>
      </c>
      <c r="D144" s="4">
        <v>0</v>
      </c>
    </row>
    <row r="145" hidden="1" spans="1:4">
      <c r="A145" s="2">
        <v>42858.9791666667</v>
      </c>
      <c r="B145" s="3">
        <v>16.8333333333333</v>
      </c>
      <c r="C145" s="3">
        <v>26</v>
      </c>
      <c r="D145" s="4">
        <v>0</v>
      </c>
    </row>
    <row r="146" spans="1:4">
      <c r="A146" s="2">
        <v>42859</v>
      </c>
      <c r="B146" s="3">
        <v>16.8333333333333</v>
      </c>
      <c r="C146" s="3">
        <v>26</v>
      </c>
      <c r="D146" s="4">
        <v>0</v>
      </c>
    </row>
    <row r="147" spans="1:4">
      <c r="A147" s="2">
        <v>42859.0208333333</v>
      </c>
      <c r="B147" s="3">
        <v>14.8333333333333</v>
      </c>
      <c r="C147" s="3">
        <v>26</v>
      </c>
      <c r="D147" s="4">
        <v>0</v>
      </c>
    </row>
    <row r="148" spans="1:4">
      <c r="A148" s="2">
        <v>42859.0416666667</v>
      </c>
      <c r="B148" s="3">
        <v>13.6666666666667</v>
      </c>
      <c r="C148" s="3">
        <v>28</v>
      </c>
      <c r="D148" s="4">
        <v>1</v>
      </c>
    </row>
    <row r="149" spans="1:4">
      <c r="A149" s="2">
        <v>42859.0625</v>
      </c>
      <c r="B149" s="3">
        <v>16.8333333333333</v>
      </c>
      <c r="C149" s="3">
        <v>28</v>
      </c>
      <c r="D149" s="4">
        <v>0</v>
      </c>
    </row>
    <row r="150" spans="1:4">
      <c r="A150" s="2">
        <v>42859.0833333333</v>
      </c>
      <c r="B150" s="3">
        <v>16.6666666666667</v>
      </c>
      <c r="C150" s="3">
        <v>28</v>
      </c>
      <c r="D150" s="4">
        <v>0</v>
      </c>
    </row>
    <row r="151" spans="1:4">
      <c r="A151" s="2">
        <v>42859.1041666667</v>
      </c>
      <c r="B151" s="3">
        <v>18.1666666666667</v>
      </c>
      <c r="C151" s="3">
        <v>28</v>
      </c>
      <c r="D151" s="4">
        <v>1</v>
      </c>
    </row>
    <row r="152" spans="1:4">
      <c r="A152" s="2">
        <v>42859.125</v>
      </c>
      <c r="B152" s="3">
        <v>30.5</v>
      </c>
      <c r="C152" s="3">
        <v>28.8333333333333</v>
      </c>
      <c r="D152" s="4">
        <v>0</v>
      </c>
    </row>
    <row r="153" spans="1:4">
      <c r="A153" s="2">
        <v>42859.1458333333</v>
      </c>
      <c r="B153" s="3">
        <v>28.5</v>
      </c>
      <c r="C153" s="3">
        <v>30.8333333333333</v>
      </c>
      <c r="D153" s="4">
        <v>1</v>
      </c>
    </row>
    <row r="154" spans="1:4">
      <c r="A154" s="2">
        <v>42859.1666666667</v>
      </c>
      <c r="B154" s="3">
        <v>35.1666666666667</v>
      </c>
      <c r="C154" s="3">
        <v>33.1666666666667</v>
      </c>
      <c r="D154" s="4">
        <v>0</v>
      </c>
    </row>
    <row r="155" spans="1:4">
      <c r="A155" s="2">
        <v>42859.1875</v>
      </c>
      <c r="B155" s="3">
        <v>41.5</v>
      </c>
      <c r="C155" s="3">
        <v>35.1666666666667</v>
      </c>
      <c r="D155" s="4">
        <v>1</v>
      </c>
    </row>
    <row r="156" spans="1:4">
      <c r="A156" s="2">
        <v>42859.2083333333</v>
      </c>
      <c r="B156" s="3">
        <v>35.6666666666667</v>
      </c>
      <c r="C156" s="3">
        <v>37</v>
      </c>
      <c r="D156" s="4">
        <v>1</v>
      </c>
    </row>
    <row r="157" spans="1:4">
      <c r="A157" s="2">
        <v>42859.2291666667</v>
      </c>
      <c r="B157" s="3">
        <v>37.3333333333333</v>
      </c>
      <c r="C157" s="3">
        <v>37</v>
      </c>
      <c r="D157" s="4">
        <v>0</v>
      </c>
    </row>
    <row r="158" spans="1:4">
      <c r="A158" s="2">
        <v>42859.25</v>
      </c>
      <c r="B158" s="3">
        <v>43.6666666666667</v>
      </c>
      <c r="C158" s="3">
        <v>37</v>
      </c>
      <c r="D158" s="4">
        <v>0</v>
      </c>
    </row>
    <row r="159" spans="1:4">
      <c r="A159" s="2">
        <v>42859.2708333333</v>
      </c>
      <c r="B159" s="3">
        <v>38.8333333333333</v>
      </c>
      <c r="C159" s="3">
        <v>37</v>
      </c>
      <c r="D159" s="4">
        <v>0</v>
      </c>
    </row>
    <row r="160" spans="1:4">
      <c r="A160" s="2">
        <v>42859.2916666667</v>
      </c>
      <c r="B160" s="3">
        <v>35.3333333333333</v>
      </c>
      <c r="C160" s="3">
        <v>67</v>
      </c>
      <c r="D160" s="4">
        <v>0</v>
      </c>
    </row>
    <row r="161" spans="1:4">
      <c r="A161" s="2">
        <v>42859.3125</v>
      </c>
      <c r="B161" s="3">
        <v>34.8333333333333</v>
      </c>
      <c r="C161" s="3">
        <v>67</v>
      </c>
      <c r="D161" s="4">
        <v>0</v>
      </c>
    </row>
    <row r="162" spans="1:4">
      <c r="A162" s="2">
        <v>42859.3333333333</v>
      </c>
      <c r="B162" s="3">
        <v>28.3333333333333</v>
      </c>
      <c r="C162" s="3">
        <v>67</v>
      </c>
      <c r="D162" s="4">
        <v>0</v>
      </c>
    </row>
    <row r="163" spans="1:4">
      <c r="A163" s="2">
        <v>42859.3541666667</v>
      </c>
      <c r="B163" s="3">
        <v>25.1666666666667</v>
      </c>
      <c r="C163" s="3">
        <v>67</v>
      </c>
      <c r="D163" s="4">
        <v>0</v>
      </c>
    </row>
    <row r="164" spans="1:4">
      <c r="A164" s="2">
        <v>42859.375</v>
      </c>
      <c r="B164" s="3">
        <v>23.5</v>
      </c>
      <c r="C164" s="3">
        <v>222</v>
      </c>
      <c r="D164" s="4">
        <v>0</v>
      </c>
    </row>
    <row r="165" spans="1:4">
      <c r="A165" s="2">
        <v>42859.3958333333</v>
      </c>
      <c r="B165" s="3">
        <v>21</v>
      </c>
      <c r="C165" s="3">
        <v>222</v>
      </c>
      <c r="D165" s="4">
        <v>0</v>
      </c>
    </row>
    <row r="166" spans="1:4">
      <c r="A166" s="2">
        <v>42859.4166666667</v>
      </c>
      <c r="B166" s="3">
        <v>17.8333333333333</v>
      </c>
      <c r="C166" s="3">
        <v>222</v>
      </c>
      <c r="D166" s="4">
        <v>2</v>
      </c>
    </row>
    <row r="167" spans="1:4">
      <c r="A167" s="2">
        <v>42859.4375</v>
      </c>
      <c r="B167" s="3">
        <v>9.83333333333333</v>
      </c>
      <c r="C167" s="3">
        <v>222</v>
      </c>
      <c r="D167" s="4">
        <v>0</v>
      </c>
    </row>
    <row r="168" spans="1:4">
      <c r="A168" s="2">
        <v>42859.4583333333</v>
      </c>
      <c r="B168" s="3">
        <v>15.5</v>
      </c>
      <c r="C168" s="3">
        <v>481</v>
      </c>
      <c r="D168" s="4">
        <v>0</v>
      </c>
    </row>
    <row r="169" spans="1:4">
      <c r="A169" s="2">
        <v>42859.4791666667</v>
      </c>
      <c r="B169" s="3">
        <v>37</v>
      </c>
      <c r="C169" s="3">
        <v>481</v>
      </c>
      <c r="D169" s="4">
        <v>0</v>
      </c>
    </row>
    <row r="170" spans="1:4">
      <c r="A170" s="2">
        <v>42859.5</v>
      </c>
      <c r="B170" s="3">
        <v>38.8333333333333</v>
      </c>
      <c r="C170" s="3">
        <v>481</v>
      </c>
      <c r="D170" s="4">
        <v>0</v>
      </c>
    </row>
    <row r="171" spans="1:4">
      <c r="A171" s="2">
        <v>42859.5208333333</v>
      </c>
      <c r="B171" s="3">
        <v>39.6666666666667</v>
      </c>
      <c r="C171" s="3">
        <v>481</v>
      </c>
      <c r="D171" s="4">
        <v>0</v>
      </c>
    </row>
    <row r="172" spans="1:4">
      <c r="A172" s="2">
        <v>42859.5416666667</v>
      </c>
      <c r="B172" s="3">
        <v>31.8333333333333</v>
      </c>
      <c r="C172" s="3">
        <v>430</v>
      </c>
      <c r="D172" s="4">
        <v>0</v>
      </c>
    </row>
    <row r="173" spans="1:4">
      <c r="A173" s="2">
        <v>42859.5625</v>
      </c>
      <c r="B173" s="3">
        <v>30.8333333333333</v>
      </c>
      <c r="C173" s="3">
        <v>430</v>
      </c>
      <c r="D173" s="4">
        <v>0</v>
      </c>
    </row>
    <row r="174" spans="1:4">
      <c r="A174" s="2">
        <v>42859.5833333333</v>
      </c>
      <c r="B174" s="3">
        <v>32.8333333333333</v>
      </c>
      <c r="C174" s="3">
        <v>430</v>
      </c>
      <c r="D174" s="4">
        <v>0</v>
      </c>
    </row>
    <row r="175" spans="1:4">
      <c r="A175" s="2">
        <v>42859.6041666667</v>
      </c>
      <c r="B175" s="3">
        <v>29.6666666666667</v>
      </c>
      <c r="C175" s="3">
        <v>430</v>
      </c>
      <c r="D175" s="4">
        <v>0</v>
      </c>
    </row>
    <row r="176" spans="1:4">
      <c r="A176" s="2">
        <v>42859.625</v>
      </c>
      <c r="B176" s="3">
        <v>23.3333333333333</v>
      </c>
      <c r="C176" s="3">
        <v>346</v>
      </c>
      <c r="D176" s="4">
        <v>0</v>
      </c>
    </row>
    <row r="177" spans="1:4">
      <c r="A177" s="2">
        <v>42859.6458333333</v>
      </c>
      <c r="B177" s="3">
        <v>21.1666666666667</v>
      </c>
      <c r="C177" s="3">
        <v>346</v>
      </c>
      <c r="D177" s="4">
        <v>0</v>
      </c>
    </row>
    <row r="178" spans="1:4">
      <c r="A178" s="2">
        <v>42859.6666666667</v>
      </c>
      <c r="B178" s="3">
        <v>26.1666666666667</v>
      </c>
      <c r="C178" s="3">
        <v>346</v>
      </c>
      <c r="D178" s="4">
        <v>0</v>
      </c>
    </row>
    <row r="179" spans="1:4">
      <c r="A179" s="2">
        <v>42859.6875</v>
      </c>
      <c r="B179" s="3">
        <v>23.1666666666667</v>
      </c>
      <c r="C179" s="3">
        <v>346</v>
      </c>
      <c r="D179" s="4">
        <v>0</v>
      </c>
    </row>
    <row r="180" spans="1:4">
      <c r="A180" s="2">
        <v>42859.7083333333</v>
      </c>
      <c r="B180" s="3">
        <v>17.5</v>
      </c>
      <c r="C180" s="3">
        <v>332.333333333333</v>
      </c>
      <c r="D180" s="4">
        <v>0</v>
      </c>
    </row>
    <row r="181" spans="1:4">
      <c r="A181" s="2">
        <v>42859.7291666667</v>
      </c>
      <c r="B181" s="3">
        <v>12.5</v>
      </c>
      <c r="C181" s="3">
        <v>309.666666666667</v>
      </c>
      <c r="D181" s="4">
        <v>0</v>
      </c>
    </row>
    <row r="182" spans="1:4">
      <c r="A182" s="2">
        <v>42859.75</v>
      </c>
      <c r="B182" s="3">
        <v>17.5</v>
      </c>
      <c r="C182" s="3">
        <v>287.333333333333</v>
      </c>
      <c r="D182" s="4">
        <v>0</v>
      </c>
    </row>
    <row r="183" spans="1:4">
      <c r="A183" s="2">
        <v>42859.7708333333</v>
      </c>
      <c r="B183" s="3">
        <v>28.6666666666667</v>
      </c>
      <c r="C183" s="3">
        <v>264.666666666667</v>
      </c>
      <c r="D183" s="4">
        <v>0</v>
      </c>
    </row>
    <row r="184" spans="1:4">
      <c r="A184" s="2">
        <v>42859.7916666667</v>
      </c>
      <c r="B184" s="3">
        <v>21.1666666666667</v>
      </c>
      <c r="C184" s="3">
        <v>252</v>
      </c>
      <c r="D184" s="4">
        <v>2</v>
      </c>
    </row>
    <row r="185" spans="1:4">
      <c r="A185" s="2">
        <v>42859.8125</v>
      </c>
      <c r="B185" s="3">
        <v>13.6666666666667</v>
      </c>
      <c r="C185" s="3">
        <v>252</v>
      </c>
      <c r="D185" s="4">
        <v>0</v>
      </c>
    </row>
    <row r="186" spans="1:4">
      <c r="A186" s="2">
        <v>42859.8333333333</v>
      </c>
      <c r="B186" s="3">
        <v>13.1666666666667</v>
      </c>
      <c r="C186" s="3">
        <v>252</v>
      </c>
      <c r="D186" s="4">
        <v>0</v>
      </c>
    </row>
    <row r="187" spans="1:4">
      <c r="A187" s="2">
        <v>42859.8541666667</v>
      </c>
      <c r="B187" s="3">
        <v>12.8333333333333</v>
      </c>
      <c r="C187" s="3">
        <v>252</v>
      </c>
      <c r="D187" s="4">
        <v>2</v>
      </c>
    </row>
    <row r="188" spans="1:4">
      <c r="A188" s="2">
        <v>42859.875</v>
      </c>
      <c r="B188" s="3">
        <v>8.5</v>
      </c>
      <c r="C188" s="3">
        <v>291</v>
      </c>
      <c r="D188" s="4">
        <v>0</v>
      </c>
    </row>
    <row r="189" spans="1:4">
      <c r="A189" s="2">
        <v>42859.8958333333</v>
      </c>
      <c r="B189" s="3">
        <v>9.83333333333333</v>
      </c>
      <c r="C189" s="3">
        <v>291</v>
      </c>
      <c r="D189" s="4">
        <v>0</v>
      </c>
    </row>
    <row r="190" spans="1:4">
      <c r="A190" s="2">
        <v>42859.9166666667</v>
      </c>
      <c r="B190" s="3">
        <v>10.5</v>
      </c>
      <c r="C190" s="3">
        <v>291</v>
      </c>
      <c r="D190" s="4">
        <v>0</v>
      </c>
    </row>
    <row r="191" spans="1:4">
      <c r="A191" s="2">
        <v>42859.9375</v>
      </c>
      <c r="B191" s="3">
        <v>13</v>
      </c>
      <c r="C191" s="3">
        <v>291</v>
      </c>
      <c r="D191" s="4">
        <v>0</v>
      </c>
    </row>
    <row r="192" spans="1:4">
      <c r="A192" s="2">
        <v>42859.9583333333</v>
      </c>
      <c r="B192" s="3">
        <v>14</v>
      </c>
      <c r="C192" s="3">
        <v>337</v>
      </c>
      <c r="D192" s="4">
        <v>0</v>
      </c>
    </row>
    <row r="193" spans="1:4">
      <c r="A193" s="2">
        <v>42859.9791666667</v>
      </c>
      <c r="B193" s="3">
        <v>21.6666666666667</v>
      </c>
      <c r="C193" s="3">
        <v>337</v>
      </c>
      <c r="D193" s="4">
        <v>0</v>
      </c>
    </row>
    <row r="194" hidden="1" spans="1:4">
      <c r="A194" s="2">
        <v>42860</v>
      </c>
      <c r="B194" s="3">
        <v>15.6666666666667</v>
      </c>
      <c r="C194" s="3">
        <v>337</v>
      </c>
      <c r="D194" s="4">
        <v>0</v>
      </c>
    </row>
    <row r="195" hidden="1" spans="1:4">
      <c r="A195" s="2">
        <v>42860.0208333333</v>
      </c>
      <c r="B195" s="3">
        <v>19.3333333333333</v>
      </c>
      <c r="C195" s="3">
        <v>337</v>
      </c>
      <c r="D195" s="4">
        <v>0</v>
      </c>
    </row>
    <row r="196" hidden="1" spans="1:4">
      <c r="A196" s="2">
        <v>42860.0416666667</v>
      </c>
      <c r="B196" s="3">
        <v>18.1666666666667</v>
      </c>
      <c r="C196" s="3">
        <v>408</v>
      </c>
      <c r="D196" s="4">
        <v>0</v>
      </c>
    </row>
    <row r="197" hidden="1" spans="1:4">
      <c r="A197" s="2">
        <v>42860.0625</v>
      </c>
      <c r="B197" s="3">
        <v>22.8333333333333</v>
      </c>
      <c r="C197" s="3">
        <v>408</v>
      </c>
      <c r="D197" s="4">
        <v>0</v>
      </c>
    </row>
    <row r="198" hidden="1" spans="1:4">
      <c r="A198" s="2">
        <v>42860.0833333333</v>
      </c>
      <c r="B198" s="3">
        <v>17.8333333333333</v>
      </c>
      <c r="C198" s="3">
        <v>408</v>
      </c>
      <c r="D198" s="4">
        <v>0</v>
      </c>
    </row>
    <row r="199" hidden="1" spans="1:4">
      <c r="A199" s="2">
        <v>42860.1041666667</v>
      </c>
      <c r="B199" s="3">
        <v>19.8333333333333</v>
      </c>
      <c r="C199" s="3">
        <v>408</v>
      </c>
      <c r="D199" s="4">
        <v>0</v>
      </c>
    </row>
    <row r="200" hidden="1" spans="1:4">
      <c r="A200" s="2">
        <v>42860.125</v>
      </c>
      <c r="B200" s="3">
        <v>20.1666666666667</v>
      </c>
      <c r="C200" s="3">
        <v>396.5</v>
      </c>
      <c r="D200" s="4">
        <v>0</v>
      </c>
    </row>
    <row r="201" hidden="1" spans="1:4">
      <c r="A201" s="2">
        <v>42860.1458333333</v>
      </c>
      <c r="B201" s="3">
        <v>28.1666666666667</v>
      </c>
      <c r="C201" s="3">
        <v>377.5</v>
      </c>
      <c r="D201" s="4">
        <v>0</v>
      </c>
    </row>
    <row r="202" hidden="1" spans="1:4">
      <c r="A202" s="2">
        <v>42860.1666666667</v>
      </c>
      <c r="B202" s="3">
        <v>43.3333333333333</v>
      </c>
      <c r="C202" s="3">
        <v>358.5</v>
      </c>
      <c r="D202" s="4">
        <v>2</v>
      </c>
    </row>
    <row r="203" hidden="1" spans="1:4">
      <c r="A203" s="2">
        <v>42860.1875</v>
      </c>
      <c r="B203" s="3">
        <v>29.8333333333333</v>
      </c>
      <c r="C203" s="3">
        <v>339.5</v>
      </c>
      <c r="D203" s="4">
        <v>0</v>
      </c>
    </row>
    <row r="204" hidden="1" spans="1:4">
      <c r="A204" s="2">
        <v>42860.2083333333</v>
      </c>
      <c r="B204" s="3">
        <v>23.3333333333333</v>
      </c>
      <c r="C204" s="3">
        <v>329</v>
      </c>
      <c r="D204" s="4">
        <v>0</v>
      </c>
    </row>
    <row r="205" hidden="1" spans="1:4">
      <c r="A205" s="2">
        <v>42860.2291666667</v>
      </c>
      <c r="B205" s="3">
        <v>23.8333333333333</v>
      </c>
      <c r="C205" s="3">
        <v>329</v>
      </c>
      <c r="D205" s="4">
        <v>0</v>
      </c>
    </row>
    <row r="206" hidden="1" spans="1:4">
      <c r="A206" s="2">
        <v>42860.25</v>
      </c>
      <c r="B206" s="3">
        <v>24.5</v>
      </c>
      <c r="C206" s="3">
        <v>329</v>
      </c>
      <c r="D206" s="4">
        <v>0</v>
      </c>
    </row>
    <row r="207" hidden="1" spans="1:4">
      <c r="A207" s="2">
        <v>42860.2708333333</v>
      </c>
      <c r="B207" s="3">
        <v>26.8333333333333</v>
      </c>
      <c r="C207" s="3">
        <v>329</v>
      </c>
      <c r="D207" s="4">
        <v>0</v>
      </c>
    </row>
    <row r="208" hidden="1" spans="1:4">
      <c r="A208" s="2">
        <v>42860.2916666667</v>
      </c>
      <c r="B208" s="3">
        <v>23.1666666666667</v>
      </c>
      <c r="C208" s="3">
        <v>247</v>
      </c>
      <c r="D208" s="4">
        <v>0</v>
      </c>
    </row>
    <row r="209" hidden="1" spans="1:4">
      <c r="A209" s="2">
        <v>42860.3125</v>
      </c>
      <c r="B209" s="3">
        <v>19</v>
      </c>
      <c r="C209" s="3">
        <v>247</v>
      </c>
      <c r="D209" s="4">
        <v>0</v>
      </c>
    </row>
    <row r="210" hidden="1" spans="1:4">
      <c r="A210" s="2">
        <v>42860.3333333333</v>
      </c>
      <c r="B210" s="3">
        <v>14</v>
      </c>
      <c r="C210" s="3">
        <v>247</v>
      </c>
      <c r="D210" s="4">
        <v>0</v>
      </c>
    </row>
    <row r="211" hidden="1" spans="1:4">
      <c r="A211" s="2">
        <v>42860.3541666667</v>
      </c>
      <c r="B211" s="3">
        <v>12.3333333333333</v>
      </c>
      <c r="C211" s="3">
        <v>247</v>
      </c>
      <c r="D211" s="4">
        <v>2</v>
      </c>
    </row>
    <row r="212" hidden="1" spans="1:4">
      <c r="A212" s="2">
        <v>42860.375</v>
      </c>
      <c r="B212" s="3">
        <v>5.66666666666667</v>
      </c>
      <c r="C212" s="3">
        <v>221</v>
      </c>
      <c r="D212" s="4">
        <v>0</v>
      </c>
    </row>
    <row r="213" hidden="1" spans="1:4">
      <c r="A213" s="2">
        <v>42860.3958333333</v>
      </c>
      <c r="B213" s="3">
        <v>5.33333333333333</v>
      </c>
      <c r="C213" s="3">
        <v>221</v>
      </c>
      <c r="D213" s="4">
        <v>2</v>
      </c>
    </row>
    <row r="214" hidden="1" spans="1:4">
      <c r="A214" s="2">
        <v>42860.4166666667</v>
      </c>
      <c r="B214" s="3">
        <v>3</v>
      </c>
      <c r="C214" s="3">
        <v>221</v>
      </c>
      <c r="D214" s="4">
        <v>2</v>
      </c>
    </row>
    <row r="215" hidden="1" spans="1:4">
      <c r="A215" s="2">
        <v>42860.4375</v>
      </c>
      <c r="B215" s="3">
        <v>1</v>
      </c>
      <c r="C215" s="3">
        <v>221</v>
      </c>
      <c r="D215" s="4">
        <v>0</v>
      </c>
    </row>
    <row r="216" hidden="1" spans="1:4">
      <c r="A216" s="2">
        <v>42860.4583333333</v>
      </c>
      <c r="B216" s="3">
        <v>1</v>
      </c>
      <c r="C216" s="3">
        <v>253</v>
      </c>
      <c r="D216" s="4">
        <v>0</v>
      </c>
    </row>
    <row r="217" hidden="1" spans="1:4">
      <c r="A217" s="2">
        <v>42860.4791666667</v>
      </c>
      <c r="B217" s="3">
        <v>7.8</v>
      </c>
      <c r="C217" s="3">
        <v>253</v>
      </c>
      <c r="D217">
        <v>0</v>
      </c>
    </row>
    <row r="218" hidden="1" spans="1:4">
      <c r="A218" s="2">
        <v>42860.5</v>
      </c>
      <c r="B218" s="3">
        <v>15.6666666666667</v>
      </c>
      <c r="C218" s="3">
        <v>253</v>
      </c>
      <c r="D218" s="4">
        <v>0</v>
      </c>
    </row>
    <row r="219" hidden="1" spans="1:4">
      <c r="A219" s="2">
        <v>42860.5208333333</v>
      </c>
      <c r="B219" s="3">
        <v>18.8333333333333</v>
      </c>
      <c r="C219" s="3">
        <v>253</v>
      </c>
      <c r="D219" s="4">
        <v>2</v>
      </c>
    </row>
    <row r="220" hidden="1" spans="1:4">
      <c r="A220" s="2">
        <v>42860.5416666667</v>
      </c>
      <c r="B220" s="3">
        <v>3.83333333333333</v>
      </c>
      <c r="C220" s="3">
        <v>139</v>
      </c>
      <c r="D220" s="4">
        <v>2</v>
      </c>
    </row>
    <row r="221" hidden="1" spans="1:4">
      <c r="A221" s="2">
        <v>42860.5625</v>
      </c>
      <c r="B221" s="3">
        <v>1.5</v>
      </c>
      <c r="C221" s="3">
        <v>139</v>
      </c>
      <c r="D221" s="4">
        <v>2</v>
      </c>
    </row>
    <row r="222" hidden="1" spans="1:4">
      <c r="A222" s="2">
        <v>42860.5833333333</v>
      </c>
      <c r="B222" s="3">
        <v>1</v>
      </c>
      <c r="C222" s="3">
        <v>139</v>
      </c>
      <c r="D222" s="4">
        <v>0</v>
      </c>
    </row>
    <row r="223" hidden="1" spans="1:4">
      <c r="A223" s="2">
        <v>42860.6041666667</v>
      </c>
      <c r="B223" s="3">
        <v>1</v>
      </c>
      <c r="C223" s="3">
        <v>139</v>
      </c>
      <c r="D223" s="4">
        <v>0</v>
      </c>
    </row>
    <row r="224" hidden="1" spans="1:4">
      <c r="A224" s="2">
        <v>42860.625</v>
      </c>
      <c r="B224" s="3">
        <v>1</v>
      </c>
      <c r="C224" s="3">
        <v>90</v>
      </c>
      <c r="D224">
        <v>0</v>
      </c>
    </row>
    <row r="225" hidden="1" spans="1:4">
      <c r="A225" s="2">
        <v>42860.6458333333</v>
      </c>
      <c r="B225" s="3">
        <v>1</v>
      </c>
      <c r="C225" s="3">
        <v>55</v>
      </c>
      <c r="D225" s="4">
        <v>0</v>
      </c>
    </row>
    <row r="226" hidden="1" spans="1:4">
      <c r="A226" s="2">
        <v>42860.6666666667</v>
      </c>
      <c r="B226" s="3">
        <v>1</v>
      </c>
      <c r="C226" s="3">
        <v>60</v>
      </c>
      <c r="D226">
        <v>0</v>
      </c>
    </row>
    <row r="227" hidden="1" spans="1:4">
      <c r="A227" s="2">
        <v>42860.6875</v>
      </c>
      <c r="B227" s="3">
        <v>1</v>
      </c>
      <c r="C227" s="3">
        <v>70</v>
      </c>
      <c r="D227">
        <v>0</v>
      </c>
    </row>
    <row r="228" hidden="1" spans="1:4">
      <c r="A228" s="2">
        <v>42860.7083333333</v>
      </c>
      <c r="B228" s="3">
        <v>1.33333333333333</v>
      </c>
      <c r="C228" s="3">
        <v>81</v>
      </c>
      <c r="D228" s="4">
        <v>0</v>
      </c>
    </row>
    <row r="229" hidden="1" spans="1:4">
      <c r="A229" s="2">
        <v>42860.7291666667</v>
      </c>
      <c r="B229" s="3">
        <v>8</v>
      </c>
      <c r="C229" s="3">
        <v>81</v>
      </c>
      <c r="D229" s="4">
        <v>0</v>
      </c>
    </row>
    <row r="230" hidden="1" spans="1:4">
      <c r="A230" s="2">
        <v>42860.75</v>
      </c>
      <c r="B230" s="3">
        <v>5.83333333333333</v>
      </c>
      <c r="C230" s="3">
        <v>26</v>
      </c>
      <c r="D230" s="4">
        <v>0</v>
      </c>
    </row>
    <row r="231" hidden="1" spans="1:4">
      <c r="A231" s="2">
        <v>42860.7708333333</v>
      </c>
      <c r="B231" s="3">
        <v>6</v>
      </c>
      <c r="C231" s="3">
        <v>26</v>
      </c>
      <c r="D231" s="4">
        <v>2</v>
      </c>
    </row>
    <row r="232" hidden="1" spans="1:4">
      <c r="A232" s="2">
        <v>42860.7916666667</v>
      </c>
      <c r="B232" s="3">
        <v>4</v>
      </c>
      <c r="C232" s="3">
        <v>26</v>
      </c>
      <c r="D232" s="4">
        <v>0</v>
      </c>
    </row>
    <row r="233" hidden="1" spans="1:4">
      <c r="A233" s="2">
        <v>42860.8125</v>
      </c>
      <c r="B233" s="3">
        <v>4</v>
      </c>
      <c r="C233" s="3">
        <v>26</v>
      </c>
      <c r="D233" s="4">
        <v>2</v>
      </c>
    </row>
    <row r="234" hidden="1" spans="1:4">
      <c r="A234" s="2">
        <v>42860.8333333333</v>
      </c>
      <c r="B234" s="3">
        <v>2.66666666666667</v>
      </c>
      <c r="C234" s="3">
        <v>19.3333333333333</v>
      </c>
      <c r="D234" s="4">
        <v>2</v>
      </c>
    </row>
    <row r="235" hidden="1" spans="1:4">
      <c r="A235" s="2">
        <v>42860.8541666667</v>
      </c>
      <c r="B235" s="3">
        <v>1.6</v>
      </c>
      <c r="C235" s="3">
        <v>8.8</v>
      </c>
      <c r="D235" s="4">
        <v>2</v>
      </c>
    </row>
    <row r="236" hidden="1" spans="1:4">
      <c r="A236" s="2">
        <v>42860.875</v>
      </c>
      <c r="B236" s="3">
        <v>1</v>
      </c>
      <c r="C236" s="3">
        <v>3</v>
      </c>
      <c r="D236" s="4">
        <v>0</v>
      </c>
    </row>
    <row r="237" hidden="1" spans="1:4">
      <c r="A237" s="2">
        <v>42860.8958333333</v>
      </c>
      <c r="B237" s="3">
        <v>1</v>
      </c>
      <c r="C237" s="3">
        <v>3</v>
      </c>
      <c r="D237" s="4">
        <v>0</v>
      </c>
    </row>
    <row r="238" hidden="1" spans="1:4">
      <c r="A238" s="2">
        <v>42860.9166666667</v>
      </c>
      <c r="B238" s="3">
        <v>1</v>
      </c>
      <c r="C238" s="3">
        <v>3</v>
      </c>
      <c r="D238">
        <v>0</v>
      </c>
    </row>
    <row r="239" hidden="1" spans="1:4">
      <c r="A239" s="2">
        <v>42860.9375</v>
      </c>
      <c r="B239" s="3">
        <v>1</v>
      </c>
      <c r="C239" s="3">
        <v>3</v>
      </c>
      <c r="D239" s="4">
        <v>0</v>
      </c>
    </row>
    <row r="240" hidden="1" spans="1:4">
      <c r="A240" s="2">
        <v>42860.9583333333</v>
      </c>
      <c r="B240" s="3">
        <v>1.16666666666667</v>
      </c>
      <c r="C240" s="3">
        <v>22</v>
      </c>
      <c r="D240" s="4">
        <v>0</v>
      </c>
    </row>
    <row r="241" hidden="1" spans="1:4">
      <c r="A241" s="2">
        <v>42860.9791666667</v>
      </c>
      <c r="B241" s="3">
        <v>4.5</v>
      </c>
      <c r="C241" s="3">
        <v>22</v>
      </c>
      <c r="D241" s="4">
        <v>0</v>
      </c>
    </row>
    <row r="242" hidden="1" spans="1:4">
      <c r="A242" s="2">
        <v>42861</v>
      </c>
      <c r="B242" s="3">
        <v>6.83333333333333</v>
      </c>
      <c r="C242" s="3">
        <v>22</v>
      </c>
      <c r="D242" s="4">
        <v>0</v>
      </c>
    </row>
    <row r="243" hidden="1" spans="1:4">
      <c r="A243" s="2">
        <v>42861.0208333333</v>
      </c>
      <c r="B243" s="3">
        <v>8.5</v>
      </c>
      <c r="C243" s="3">
        <v>22</v>
      </c>
      <c r="D243" s="4">
        <v>0</v>
      </c>
    </row>
    <row r="244" hidden="1" spans="1:4">
      <c r="A244" s="2">
        <v>42861.0416666667</v>
      </c>
      <c r="B244" s="3">
        <v>9</v>
      </c>
      <c r="C244" s="3">
        <v>35</v>
      </c>
      <c r="D244" s="4">
        <v>0</v>
      </c>
    </row>
    <row r="245" hidden="1" spans="1:4">
      <c r="A245" s="2">
        <v>42861.0625</v>
      </c>
      <c r="B245" s="3">
        <v>7.5</v>
      </c>
      <c r="C245" s="3">
        <v>35</v>
      </c>
      <c r="D245" s="4">
        <v>0</v>
      </c>
    </row>
    <row r="246" hidden="1" spans="1:4">
      <c r="A246" s="2">
        <v>42861.0833333333</v>
      </c>
      <c r="B246" s="3">
        <v>6.83333333333333</v>
      </c>
      <c r="C246" s="3">
        <v>35</v>
      </c>
      <c r="D246" s="4">
        <v>0</v>
      </c>
    </row>
    <row r="247" hidden="1" spans="1:4">
      <c r="A247" s="2">
        <v>42861.1041666667</v>
      </c>
      <c r="B247" s="3">
        <v>5.66666666666667</v>
      </c>
      <c r="C247" s="3">
        <v>35</v>
      </c>
      <c r="D247" s="4">
        <v>0</v>
      </c>
    </row>
    <row r="248" hidden="1" spans="1:4">
      <c r="A248" s="2">
        <v>42861.125</v>
      </c>
      <c r="B248" s="3">
        <v>4.5</v>
      </c>
      <c r="C248" s="3">
        <v>37.5</v>
      </c>
      <c r="D248" s="4">
        <v>0</v>
      </c>
    </row>
    <row r="249" hidden="1" spans="1:4">
      <c r="A249" s="2">
        <v>42861.1458333333</v>
      </c>
      <c r="B249" s="3">
        <v>5.16666666666667</v>
      </c>
      <c r="C249" s="3">
        <v>42.8333333333333</v>
      </c>
      <c r="D249" s="4">
        <v>0</v>
      </c>
    </row>
    <row r="250" hidden="1" spans="1:4">
      <c r="A250" s="2">
        <v>42861.1666666667</v>
      </c>
      <c r="B250" s="3">
        <v>6.33333333333333</v>
      </c>
      <c r="C250" s="3">
        <v>48.1666666666667</v>
      </c>
      <c r="D250" s="4">
        <v>0</v>
      </c>
    </row>
    <row r="251" hidden="1" spans="1:4">
      <c r="A251" s="2">
        <v>42861.1875</v>
      </c>
      <c r="B251" s="3">
        <v>7</v>
      </c>
      <c r="C251" s="3">
        <v>53.5</v>
      </c>
      <c r="D251" s="4">
        <v>0</v>
      </c>
    </row>
    <row r="252" hidden="1" spans="1:4">
      <c r="A252" s="2">
        <v>42861.2083333333</v>
      </c>
      <c r="B252" s="3">
        <v>7</v>
      </c>
      <c r="C252" s="3">
        <v>57</v>
      </c>
      <c r="D252" s="4">
        <v>0</v>
      </c>
    </row>
    <row r="253" hidden="1" spans="1:4">
      <c r="A253" s="2">
        <v>42861.2291666667</v>
      </c>
      <c r="B253" s="3">
        <v>7.5</v>
      </c>
      <c r="C253" s="3">
        <v>57</v>
      </c>
      <c r="D253" s="4">
        <v>0</v>
      </c>
    </row>
    <row r="254" hidden="1" spans="1:4">
      <c r="A254" s="2">
        <v>42861.25</v>
      </c>
      <c r="B254" s="3">
        <v>8.16666666666667</v>
      </c>
      <c r="C254" s="3">
        <v>57</v>
      </c>
      <c r="D254" s="4">
        <v>0</v>
      </c>
    </row>
    <row r="255" hidden="1" spans="1:4">
      <c r="A255" s="2">
        <v>42861.2708333333</v>
      </c>
      <c r="B255" s="3">
        <v>8.83333333333333</v>
      </c>
      <c r="C255" s="3">
        <v>57</v>
      </c>
      <c r="D255" s="4">
        <v>0</v>
      </c>
    </row>
    <row r="256" hidden="1" spans="1:4">
      <c r="A256" s="2">
        <v>42861.2916666667</v>
      </c>
      <c r="B256" s="3">
        <v>9.83333333333333</v>
      </c>
      <c r="C256" s="3">
        <v>45</v>
      </c>
      <c r="D256" s="4">
        <v>0</v>
      </c>
    </row>
    <row r="257" hidden="1" spans="1:4">
      <c r="A257" s="2">
        <v>42861.3125</v>
      </c>
      <c r="B257" s="3">
        <v>13.1666666666667</v>
      </c>
      <c r="C257" s="3">
        <v>45</v>
      </c>
      <c r="D257" s="4">
        <v>1</v>
      </c>
    </row>
    <row r="258" hidden="1" spans="1:4">
      <c r="A258" s="2">
        <v>42861.3333333333</v>
      </c>
      <c r="B258" s="3">
        <v>65.3333333333333</v>
      </c>
      <c r="C258" s="3">
        <v>45</v>
      </c>
      <c r="D258" s="4">
        <v>1</v>
      </c>
    </row>
    <row r="259" hidden="1" spans="1:4">
      <c r="A259" s="2">
        <v>42861.3541666667</v>
      </c>
      <c r="B259" s="3">
        <v>58.5</v>
      </c>
      <c r="C259" s="3">
        <v>45</v>
      </c>
      <c r="D259" s="4">
        <v>1</v>
      </c>
    </row>
    <row r="260" hidden="1" spans="1:4">
      <c r="A260" s="2">
        <v>42861.375</v>
      </c>
      <c r="B260" s="3">
        <v>32.1666666666667</v>
      </c>
      <c r="C260" s="3">
        <v>47</v>
      </c>
      <c r="D260" s="4">
        <v>2</v>
      </c>
    </row>
    <row r="261" hidden="1" spans="1:4">
      <c r="A261" s="2">
        <v>42861.3958333333</v>
      </c>
      <c r="B261" s="3">
        <v>18.8333333333333</v>
      </c>
      <c r="C261" s="3">
        <v>47</v>
      </c>
      <c r="D261" s="4">
        <v>0</v>
      </c>
    </row>
    <row r="262" hidden="1" spans="1:4">
      <c r="A262" s="2">
        <v>42861.4166666667</v>
      </c>
      <c r="B262" s="3">
        <v>17.3333333333333</v>
      </c>
      <c r="C262" s="3">
        <v>47</v>
      </c>
      <c r="D262" s="4">
        <v>0</v>
      </c>
    </row>
    <row r="263" hidden="1" spans="1:4">
      <c r="A263" s="2">
        <v>42861.4375</v>
      </c>
      <c r="B263" s="3">
        <v>15</v>
      </c>
      <c r="C263" s="3">
        <v>47</v>
      </c>
      <c r="D263" s="4">
        <v>0</v>
      </c>
    </row>
    <row r="264" hidden="1" spans="1:4">
      <c r="A264" s="2">
        <v>42861.4583333333</v>
      </c>
      <c r="B264" s="3">
        <v>12.6666666666667</v>
      </c>
      <c r="C264" s="3">
        <v>52</v>
      </c>
      <c r="D264" s="4">
        <v>0</v>
      </c>
    </row>
    <row r="265" hidden="1" spans="1:4">
      <c r="A265" s="2">
        <v>42861.4791666667</v>
      </c>
      <c r="B265" s="3">
        <v>9.16666666666667</v>
      </c>
      <c r="C265" s="3">
        <v>52</v>
      </c>
      <c r="D265" s="4">
        <v>0</v>
      </c>
    </row>
    <row r="266" hidden="1" spans="1:4">
      <c r="A266" s="2">
        <v>42861.5</v>
      </c>
      <c r="B266" s="3">
        <v>9.16666666666667</v>
      </c>
      <c r="C266" s="3">
        <v>52</v>
      </c>
      <c r="D266" s="4">
        <v>0</v>
      </c>
    </row>
    <row r="267" hidden="1" spans="1:4">
      <c r="A267" s="2">
        <v>42861.5208333333</v>
      </c>
      <c r="B267" s="3">
        <v>8.66666666666667</v>
      </c>
      <c r="C267" s="3">
        <v>52</v>
      </c>
      <c r="D267" s="4">
        <v>1</v>
      </c>
    </row>
    <row r="268" hidden="1" spans="1:4">
      <c r="A268" s="2">
        <v>42861.5416666667</v>
      </c>
      <c r="B268" s="3">
        <v>51</v>
      </c>
      <c r="C268" s="3">
        <v>26</v>
      </c>
      <c r="D268" s="4">
        <v>1</v>
      </c>
    </row>
    <row r="269" hidden="1" spans="1:4">
      <c r="A269" s="2">
        <v>42861.5625</v>
      </c>
      <c r="B269" s="3">
        <v>39.8333333333333</v>
      </c>
      <c r="C269" s="3">
        <v>26</v>
      </c>
      <c r="D269" s="4">
        <v>1</v>
      </c>
    </row>
    <row r="270" hidden="1" spans="1:4">
      <c r="A270" s="2">
        <v>42861.5833333333</v>
      </c>
      <c r="B270" s="3">
        <v>17.1666666666667</v>
      </c>
      <c r="C270" s="3">
        <v>26</v>
      </c>
      <c r="D270" s="4">
        <v>2</v>
      </c>
    </row>
    <row r="271" hidden="1" spans="1:4">
      <c r="A271" s="2">
        <v>42861.6041666667</v>
      </c>
      <c r="B271" s="3">
        <v>8.5</v>
      </c>
      <c r="C271" s="3">
        <v>26</v>
      </c>
      <c r="D271" s="4">
        <v>2</v>
      </c>
    </row>
    <row r="272" hidden="1" spans="1:4">
      <c r="A272" s="2">
        <v>42861.625</v>
      </c>
      <c r="B272" s="3">
        <v>5.33333333333333</v>
      </c>
      <c r="C272" s="3">
        <v>36</v>
      </c>
      <c r="D272" s="4">
        <v>2</v>
      </c>
    </row>
    <row r="273" hidden="1" spans="1:4">
      <c r="A273" s="2">
        <v>42861.6458333333</v>
      </c>
      <c r="B273" s="3">
        <v>3.66666666666667</v>
      </c>
      <c r="C273" s="3">
        <v>36</v>
      </c>
      <c r="D273" s="4">
        <v>0</v>
      </c>
    </row>
    <row r="274" hidden="1" spans="1:4">
      <c r="A274" s="2">
        <v>42861.6666666667</v>
      </c>
      <c r="B274" s="3">
        <v>5.5</v>
      </c>
      <c r="C274" s="3">
        <v>36</v>
      </c>
      <c r="D274" s="4">
        <v>0</v>
      </c>
    </row>
    <row r="275" hidden="1" spans="1:4">
      <c r="A275" s="2">
        <v>42861.6875</v>
      </c>
      <c r="B275" s="3">
        <v>5.33333333333333</v>
      </c>
      <c r="C275" s="3">
        <v>36</v>
      </c>
      <c r="D275" s="4">
        <v>0</v>
      </c>
    </row>
    <row r="276" hidden="1" spans="1:4">
      <c r="A276" s="2">
        <v>42861.7083333333</v>
      </c>
      <c r="B276" s="3">
        <v>8.33333333333333</v>
      </c>
      <c r="C276" s="3">
        <v>20</v>
      </c>
      <c r="D276" s="4">
        <v>1</v>
      </c>
    </row>
    <row r="277" hidden="1" spans="1:4">
      <c r="A277" s="2">
        <v>42861.7291666667</v>
      </c>
      <c r="B277" s="3">
        <v>12</v>
      </c>
      <c r="C277" s="3">
        <v>20</v>
      </c>
      <c r="D277" s="4">
        <v>0</v>
      </c>
    </row>
    <row r="278" hidden="1" spans="1:4">
      <c r="A278" s="2">
        <v>42861.75</v>
      </c>
      <c r="B278" s="3">
        <v>9.66666666666667</v>
      </c>
      <c r="C278" s="3">
        <v>20</v>
      </c>
      <c r="D278" s="4">
        <v>0</v>
      </c>
    </row>
    <row r="279" hidden="1" spans="1:4">
      <c r="A279" s="2">
        <v>42861.7708333333</v>
      </c>
      <c r="B279" s="3">
        <v>11.3333333333333</v>
      </c>
      <c r="C279" s="3">
        <v>20</v>
      </c>
      <c r="D279" s="4">
        <v>1</v>
      </c>
    </row>
    <row r="280" hidden="1" spans="1:4">
      <c r="A280" s="2">
        <v>42861.7916666667</v>
      </c>
      <c r="B280" s="3">
        <v>13.6666666666667</v>
      </c>
      <c r="C280" s="3">
        <v>37</v>
      </c>
      <c r="D280" s="4">
        <v>0</v>
      </c>
    </row>
    <row r="281" hidden="1" spans="1:4">
      <c r="A281" s="2">
        <v>42861.8125</v>
      </c>
      <c r="B281" s="3">
        <v>18.1666666666667</v>
      </c>
      <c r="C281" s="3">
        <v>37</v>
      </c>
      <c r="D281" s="4">
        <v>0</v>
      </c>
    </row>
    <row r="282" hidden="1" spans="1:4">
      <c r="A282" s="2">
        <v>42861.8333333333</v>
      </c>
      <c r="B282" s="3">
        <v>16</v>
      </c>
      <c r="C282" s="3">
        <v>37</v>
      </c>
      <c r="D282" s="4">
        <v>0</v>
      </c>
    </row>
    <row r="283" hidden="1" spans="1:4">
      <c r="A283" s="2">
        <v>42861.8541666667</v>
      </c>
      <c r="B283" s="3">
        <v>19.5</v>
      </c>
      <c r="C283" s="3">
        <v>37</v>
      </c>
      <c r="D283" s="4">
        <v>0</v>
      </c>
    </row>
    <row r="284" hidden="1" spans="1:4">
      <c r="A284" s="2">
        <v>42861.875</v>
      </c>
      <c r="B284" s="3">
        <v>22.1666666666667</v>
      </c>
      <c r="C284" s="3">
        <v>56</v>
      </c>
      <c r="D284" s="4">
        <v>0</v>
      </c>
    </row>
    <row r="285" hidden="1" spans="1:4">
      <c r="A285" s="2">
        <v>42861.8958333333</v>
      </c>
      <c r="B285" s="3">
        <v>17.1666666666667</v>
      </c>
      <c r="C285" s="3">
        <v>56</v>
      </c>
      <c r="D285" s="4">
        <v>0</v>
      </c>
    </row>
    <row r="286" hidden="1" spans="1:4">
      <c r="A286" s="2">
        <v>42861.9166666667</v>
      </c>
      <c r="B286" s="3">
        <v>16.3333333333333</v>
      </c>
      <c r="C286" s="3">
        <v>56</v>
      </c>
      <c r="D286" s="4">
        <v>2</v>
      </c>
    </row>
    <row r="287" hidden="1" spans="1:4">
      <c r="A287" s="2">
        <v>42861.9375</v>
      </c>
      <c r="B287" s="3">
        <v>11</v>
      </c>
      <c r="C287" s="3">
        <v>56</v>
      </c>
      <c r="D287" s="4">
        <v>0</v>
      </c>
    </row>
    <row r="288" hidden="1" spans="1:4">
      <c r="A288" s="2">
        <v>42861.9583333333</v>
      </c>
      <c r="B288" s="3">
        <v>9.83333333333333</v>
      </c>
      <c r="C288" s="3">
        <v>36</v>
      </c>
      <c r="D288" s="4">
        <v>0</v>
      </c>
    </row>
    <row r="289" hidden="1" spans="1:4">
      <c r="A289" s="2">
        <v>42861.9791666667</v>
      </c>
      <c r="B289" s="3">
        <v>9.83333333333333</v>
      </c>
      <c r="C289" s="3">
        <v>36</v>
      </c>
      <c r="D289" s="4">
        <v>0</v>
      </c>
    </row>
    <row r="290" hidden="1" spans="1:4">
      <c r="A290" s="2">
        <v>42862</v>
      </c>
      <c r="B290" s="3">
        <v>11.1666666666667</v>
      </c>
      <c r="C290" s="3">
        <v>36</v>
      </c>
      <c r="D290" s="4">
        <v>0</v>
      </c>
    </row>
    <row r="291" hidden="1" spans="1:4">
      <c r="A291" s="2">
        <v>42862.0208333333</v>
      </c>
      <c r="B291" s="3">
        <v>10.3333333333333</v>
      </c>
      <c r="C291" s="3">
        <v>36</v>
      </c>
      <c r="D291" s="4">
        <v>0</v>
      </c>
    </row>
    <row r="292" hidden="1" spans="1:4">
      <c r="A292" s="2">
        <v>42862.0416666667</v>
      </c>
      <c r="B292" s="3">
        <v>9</v>
      </c>
      <c r="C292" s="3">
        <v>63</v>
      </c>
      <c r="D292" s="4">
        <v>0</v>
      </c>
    </row>
    <row r="293" hidden="1" spans="1:4">
      <c r="A293" s="2">
        <v>42862.0625</v>
      </c>
      <c r="B293" s="3">
        <v>8.5</v>
      </c>
      <c r="C293" s="3">
        <v>63</v>
      </c>
      <c r="D293" s="4">
        <v>0</v>
      </c>
    </row>
    <row r="294" hidden="1" spans="1:4">
      <c r="A294" s="2">
        <v>42862.0833333333</v>
      </c>
      <c r="B294" s="3">
        <v>7.33333333333333</v>
      </c>
      <c r="C294" s="3">
        <v>63</v>
      </c>
      <c r="D294" s="4">
        <v>0</v>
      </c>
    </row>
    <row r="295" hidden="1" spans="1:4">
      <c r="A295" s="2">
        <v>42862.1041666667</v>
      </c>
      <c r="B295" s="3">
        <v>11.3333333333333</v>
      </c>
      <c r="C295" s="3">
        <v>63</v>
      </c>
      <c r="D295" s="4">
        <v>0</v>
      </c>
    </row>
    <row r="296" hidden="1" spans="1:4">
      <c r="A296" s="2">
        <v>42862.125</v>
      </c>
      <c r="B296" s="3">
        <v>12</v>
      </c>
      <c r="C296" s="3">
        <v>59.8333333333333</v>
      </c>
      <c r="D296" s="4">
        <v>0</v>
      </c>
    </row>
    <row r="297" hidden="1" spans="1:4">
      <c r="A297" s="2">
        <v>42862.1458333333</v>
      </c>
      <c r="B297" s="3">
        <v>11.8333333333333</v>
      </c>
      <c r="C297" s="3">
        <v>55.1666666666667</v>
      </c>
      <c r="D297" s="4">
        <v>0</v>
      </c>
    </row>
    <row r="298" hidden="1" spans="1:4">
      <c r="A298" s="2">
        <v>42862.1666666667</v>
      </c>
      <c r="B298" s="3">
        <v>12.8333333333333</v>
      </c>
      <c r="C298" s="3">
        <v>50.8333333333333</v>
      </c>
      <c r="D298" s="4">
        <v>0</v>
      </c>
    </row>
    <row r="299" hidden="1" spans="1:4">
      <c r="A299" s="2">
        <v>42862.1875</v>
      </c>
      <c r="B299" s="3">
        <v>13.5</v>
      </c>
      <c r="C299" s="3">
        <v>46.1666666666667</v>
      </c>
      <c r="D299" s="4">
        <v>0</v>
      </c>
    </row>
    <row r="300" hidden="1" spans="1:4">
      <c r="A300" s="2">
        <v>42862.2083333333</v>
      </c>
      <c r="B300" s="3">
        <v>12.3333333333333</v>
      </c>
      <c r="C300" s="3">
        <v>44</v>
      </c>
      <c r="D300" s="4">
        <v>0</v>
      </c>
    </row>
    <row r="301" hidden="1" spans="1:4">
      <c r="A301" s="2">
        <v>42862.2291666667</v>
      </c>
      <c r="B301" s="3">
        <v>10</v>
      </c>
      <c r="C301" s="3">
        <v>44</v>
      </c>
      <c r="D301" s="4">
        <v>0</v>
      </c>
    </row>
    <row r="302" hidden="1" spans="1:4">
      <c r="A302" s="2">
        <v>42862.25</v>
      </c>
      <c r="B302" s="3">
        <v>11.5</v>
      </c>
      <c r="C302" s="3">
        <v>44</v>
      </c>
      <c r="D302" s="4">
        <v>0</v>
      </c>
    </row>
    <row r="303" hidden="1" spans="1:4">
      <c r="A303" s="2">
        <v>42862.2708333333</v>
      </c>
      <c r="B303" s="3">
        <v>10</v>
      </c>
      <c r="C303" s="3">
        <v>44</v>
      </c>
      <c r="D303" s="4">
        <v>0</v>
      </c>
    </row>
    <row r="304" hidden="1" spans="1:4">
      <c r="A304" s="2">
        <v>42862.2916666667</v>
      </c>
      <c r="B304" s="3">
        <v>11</v>
      </c>
      <c r="C304" s="3">
        <v>67</v>
      </c>
      <c r="D304" s="4">
        <v>0</v>
      </c>
    </row>
    <row r="305" hidden="1" spans="1:4">
      <c r="A305" s="2">
        <v>42862.3125</v>
      </c>
      <c r="B305" s="3">
        <v>20.1666666666667</v>
      </c>
      <c r="C305" s="3">
        <v>67</v>
      </c>
      <c r="D305" s="4">
        <v>0</v>
      </c>
    </row>
    <row r="306" hidden="1" spans="1:4">
      <c r="A306" s="2">
        <v>42862.3333333333</v>
      </c>
      <c r="B306" s="3">
        <v>29.1666666666667</v>
      </c>
      <c r="C306" s="3">
        <v>67</v>
      </c>
      <c r="D306" s="4">
        <v>1</v>
      </c>
    </row>
    <row r="307" hidden="1" spans="1:4">
      <c r="A307" s="2">
        <v>42862.3541666667</v>
      </c>
      <c r="B307" s="3">
        <v>38.8333333333333</v>
      </c>
      <c r="C307" s="3">
        <v>67</v>
      </c>
      <c r="D307" s="4">
        <v>0</v>
      </c>
    </row>
    <row r="308" hidden="1" spans="1:4">
      <c r="A308" s="2">
        <v>42862.375</v>
      </c>
      <c r="B308" s="3">
        <v>32.3333333333333</v>
      </c>
      <c r="C308" s="3">
        <v>95</v>
      </c>
      <c r="D308" s="4">
        <v>0</v>
      </c>
    </row>
    <row r="309" hidden="1" spans="1:4">
      <c r="A309" s="2">
        <v>42862.3958333333</v>
      </c>
      <c r="B309" s="3">
        <v>26.5</v>
      </c>
      <c r="C309" s="3">
        <v>95</v>
      </c>
      <c r="D309" s="4">
        <v>2</v>
      </c>
    </row>
    <row r="310" hidden="1" spans="1:4">
      <c r="A310" s="2">
        <v>42862.4166666667</v>
      </c>
      <c r="B310" s="3">
        <v>18.5</v>
      </c>
      <c r="C310" s="3">
        <v>95</v>
      </c>
      <c r="D310" s="4">
        <v>0</v>
      </c>
    </row>
    <row r="311" hidden="1" spans="1:4">
      <c r="A311" s="2">
        <v>42862.4375</v>
      </c>
      <c r="B311" s="3">
        <v>16.6666666666667</v>
      </c>
      <c r="C311" s="3">
        <v>95</v>
      </c>
      <c r="D311" s="4">
        <v>0</v>
      </c>
    </row>
    <row r="312" hidden="1" spans="1:4">
      <c r="A312" s="2">
        <v>42862.4583333333</v>
      </c>
      <c r="B312" s="3">
        <v>17.3333333333333</v>
      </c>
      <c r="C312" s="3">
        <v>70</v>
      </c>
      <c r="D312" s="4">
        <v>0</v>
      </c>
    </row>
    <row r="313" hidden="1" spans="1:4">
      <c r="A313" s="2">
        <v>42862.4791666667</v>
      </c>
      <c r="B313" s="3">
        <v>14.1666666666667</v>
      </c>
      <c r="C313" s="3">
        <v>70</v>
      </c>
      <c r="D313" s="4">
        <v>0</v>
      </c>
    </row>
    <row r="314" hidden="1" spans="1:4">
      <c r="A314" s="2">
        <v>42862.5</v>
      </c>
      <c r="B314" s="3">
        <v>10.8333333333333</v>
      </c>
      <c r="C314" s="3">
        <v>70</v>
      </c>
      <c r="D314" s="4">
        <v>0</v>
      </c>
    </row>
    <row r="315" hidden="1" spans="1:4">
      <c r="A315" s="2">
        <v>42862.5208333333</v>
      </c>
      <c r="B315" s="3">
        <v>14.5</v>
      </c>
      <c r="C315" s="3">
        <v>70</v>
      </c>
      <c r="D315" s="4">
        <v>2</v>
      </c>
    </row>
    <row r="316" hidden="1" spans="1:4">
      <c r="A316" s="2">
        <v>42862.5416666667</v>
      </c>
      <c r="B316" s="3">
        <v>9.5</v>
      </c>
      <c r="C316" s="3">
        <v>41</v>
      </c>
      <c r="D316" s="4">
        <v>2</v>
      </c>
    </row>
    <row r="317" hidden="1" spans="1:4">
      <c r="A317" s="2">
        <v>42862.5625</v>
      </c>
      <c r="B317" s="3">
        <v>6.5</v>
      </c>
      <c r="C317" s="3">
        <v>41</v>
      </c>
      <c r="D317" s="4">
        <v>0</v>
      </c>
    </row>
    <row r="318" hidden="1" spans="1:4">
      <c r="A318" s="2">
        <v>42862.5833333333</v>
      </c>
      <c r="B318" s="3">
        <v>7</v>
      </c>
      <c r="C318" s="3">
        <v>41</v>
      </c>
      <c r="D318" s="4">
        <v>0</v>
      </c>
    </row>
    <row r="319" hidden="1" spans="1:4">
      <c r="A319" s="2">
        <v>42862.6041666667</v>
      </c>
      <c r="B319" s="3">
        <v>6.16666666666667</v>
      </c>
      <c r="C319" s="3">
        <v>41</v>
      </c>
      <c r="D319" s="4">
        <v>0</v>
      </c>
    </row>
    <row r="320" hidden="1" spans="1:4">
      <c r="A320" s="2">
        <v>42862.625</v>
      </c>
      <c r="B320" s="3">
        <v>7</v>
      </c>
      <c r="C320" s="3">
        <v>31</v>
      </c>
      <c r="D320" s="4">
        <v>0</v>
      </c>
    </row>
    <row r="321" hidden="1" spans="1:4">
      <c r="A321" s="2">
        <v>42862.6458333333</v>
      </c>
      <c r="B321" s="3">
        <v>8.66666666666667</v>
      </c>
      <c r="C321" s="3">
        <v>31</v>
      </c>
      <c r="D321" s="4">
        <v>0</v>
      </c>
    </row>
    <row r="322" hidden="1" spans="1:4">
      <c r="A322" s="2">
        <v>42862.6666666667</v>
      </c>
      <c r="B322" s="3">
        <v>7.66666666666667</v>
      </c>
      <c r="C322" s="3">
        <v>31</v>
      </c>
      <c r="D322" s="4">
        <v>0</v>
      </c>
    </row>
    <row r="323" hidden="1" spans="1:4">
      <c r="A323" s="2">
        <v>42862.6875</v>
      </c>
      <c r="B323" s="3">
        <v>6.83333333333333</v>
      </c>
      <c r="C323" s="3">
        <v>31</v>
      </c>
      <c r="D323" s="4">
        <v>0</v>
      </c>
    </row>
    <row r="324" hidden="1" spans="1:4">
      <c r="A324" s="2">
        <v>42862.7083333333</v>
      </c>
      <c r="B324" s="3">
        <v>6.66666666666667</v>
      </c>
      <c r="C324" s="3">
        <v>51</v>
      </c>
      <c r="D324" s="4">
        <v>0</v>
      </c>
    </row>
    <row r="325" hidden="1" spans="1:4">
      <c r="A325" s="2">
        <v>42862.7291666667</v>
      </c>
      <c r="B325" s="3">
        <v>6.5</v>
      </c>
      <c r="C325" s="3">
        <v>51</v>
      </c>
      <c r="D325" s="4">
        <v>0</v>
      </c>
    </row>
    <row r="326" hidden="1" spans="1:4">
      <c r="A326" s="2">
        <v>42862.75</v>
      </c>
      <c r="B326" s="3">
        <v>10</v>
      </c>
      <c r="C326" s="3">
        <v>51</v>
      </c>
      <c r="D326" s="4">
        <v>1</v>
      </c>
    </row>
    <row r="327" hidden="1" spans="1:4">
      <c r="A327" s="2">
        <v>42862.7708333333</v>
      </c>
      <c r="B327" s="3">
        <v>41</v>
      </c>
      <c r="C327" s="3">
        <v>51</v>
      </c>
      <c r="D327" s="4">
        <v>0</v>
      </c>
    </row>
    <row r="328" hidden="1" spans="1:4">
      <c r="A328" s="2">
        <v>42862.7916666667</v>
      </c>
      <c r="B328" s="3">
        <v>38.5</v>
      </c>
      <c r="C328" s="3">
        <v>53</v>
      </c>
      <c r="D328" s="4">
        <v>2</v>
      </c>
    </row>
    <row r="329" hidden="1" spans="1:4">
      <c r="A329" s="2">
        <v>42862.8125</v>
      </c>
      <c r="B329" s="3">
        <v>28.1666666666667</v>
      </c>
      <c r="C329" s="3">
        <v>53</v>
      </c>
      <c r="D329" s="4">
        <v>0</v>
      </c>
    </row>
    <row r="330" hidden="1" spans="1:4">
      <c r="A330" s="2">
        <v>42862.8333333333</v>
      </c>
      <c r="B330" s="3">
        <v>23.5</v>
      </c>
      <c r="C330" s="3">
        <v>53</v>
      </c>
      <c r="D330" s="4">
        <v>0</v>
      </c>
    </row>
    <row r="331" hidden="1" spans="1:4">
      <c r="A331" s="2">
        <v>42862.8541666667</v>
      </c>
      <c r="B331" s="3">
        <v>23.5</v>
      </c>
      <c r="C331" s="3">
        <v>53</v>
      </c>
      <c r="D331" s="4">
        <v>0</v>
      </c>
    </row>
    <row r="332" hidden="1" spans="1:4">
      <c r="A332" s="2">
        <v>42862.875</v>
      </c>
      <c r="B332" s="3">
        <v>25.6666666666667</v>
      </c>
      <c r="C332" s="3">
        <v>75</v>
      </c>
      <c r="D332" s="4">
        <v>0</v>
      </c>
    </row>
    <row r="333" hidden="1" spans="1:4">
      <c r="A333" s="2">
        <v>42862.8958333333</v>
      </c>
      <c r="B333" s="3">
        <v>23.3333333333333</v>
      </c>
      <c r="C333" s="3">
        <v>75</v>
      </c>
      <c r="D333" s="4">
        <v>2</v>
      </c>
    </row>
    <row r="334" hidden="1" spans="1:4">
      <c r="A334" s="2">
        <v>42862.9166666667</v>
      </c>
      <c r="B334" s="3">
        <v>14.3333333333333</v>
      </c>
      <c r="C334" s="3">
        <v>75</v>
      </c>
      <c r="D334" s="4">
        <v>0</v>
      </c>
    </row>
    <row r="335" hidden="1" spans="1:4">
      <c r="A335" s="2">
        <v>42862.9375</v>
      </c>
      <c r="B335" s="3">
        <v>11.3333333333333</v>
      </c>
      <c r="C335" s="3">
        <v>75</v>
      </c>
      <c r="D335" s="4">
        <v>2</v>
      </c>
    </row>
    <row r="336" hidden="1" spans="1:4">
      <c r="A336" s="2">
        <v>42862.9583333333</v>
      </c>
      <c r="B336" s="3">
        <v>18</v>
      </c>
      <c r="C336" s="3">
        <v>90</v>
      </c>
      <c r="D336">
        <v>0</v>
      </c>
    </row>
    <row r="337" hidden="1" spans="1:4">
      <c r="A337" s="2">
        <v>42862.9791666667</v>
      </c>
      <c r="B337" s="3">
        <v>28</v>
      </c>
      <c r="C337" s="3">
        <v>110</v>
      </c>
      <c r="D337">
        <v>0</v>
      </c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</sheetData>
  <autoFilter ref="A1:D337">
    <filterColumn colId="0">
      <filters>
        <dateGroupItem year="2017" month="5" day="4" dateTimeGrouping="day"/>
      </filters>
    </filterColumn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7605"/>
  <sheetViews>
    <sheetView topLeftCell="A31" workbookViewId="0">
      <selection activeCell="D38" sqref="D38"/>
    </sheetView>
  </sheetViews>
  <sheetFormatPr defaultColWidth="8.88888888888889" defaultRowHeight="14.4" outlineLevelCol="3"/>
  <cols>
    <col min="1" max="1" width="26" style="3" customWidth="1"/>
    <col min="2" max="2" width="10.4444444444444" style="3" customWidth="1"/>
    <col min="3" max="3" width="13.7777777777778" style="3" customWidth="1"/>
    <col min="4" max="4" width="17.4444444444444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42856</v>
      </c>
      <c r="B2" s="3">
        <v>8</v>
      </c>
      <c r="C2" s="3">
        <v>23</v>
      </c>
      <c r="D2" s="4">
        <v>0</v>
      </c>
    </row>
    <row r="3" spans="1:4">
      <c r="A3" s="2">
        <v>42856.0208333333</v>
      </c>
      <c r="B3" s="3">
        <v>9</v>
      </c>
      <c r="C3" s="3">
        <v>23</v>
      </c>
      <c r="D3" s="4">
        <v>0</v>
      </c>
    </row>
    <row r="4" spans="1:4">
      <c r="A4" s="2">
        <v>42856.0416666667</v>
      </c>
      <c r="B4" s="3">
        <v>11.5</v>
      </c>
      <c r="C4" s="3">
        <v>28</v>
      </c>
      <c r="D4" s="4">
        <v>0</v>
      </c>
    </row>
    <row r="5" spans="1:4">
      <c r="A5" s="2">
        <v>42856.0625</v>
      </c>
      <c r="B5" s="3">
        <v>12.3333333333333</v>
      </c>
      <c r="C5" s="3">
        <v>28</v>
      </c>
      <c r="D5" s="4">
        <v>0</v>
      </c>
    </row>
    <row r="6" spans="1:4">
      <c r="A6" s="2">
        <v>42856.0833333333</v>
      </c>
      <c r="B6" s="3">
        <v>12.8333333333333</v>
      </c>
      <c r="C6" s="3">
        <v>28</v>
      </c>
      <c r="D6" s="4">
        <v>0</v>
      </c>
    </row>
    <row r="7" spans="1:4">
      <c r="A7" s="2">
        <v>42856.1041666667</v>
      </c>
      <c r="B7" s="3">
        <v>13.6666666666667</v>
      </c>
      <c r="C7" s="3">
        <v>28</v>
      </c>
      <c r="D7" s="4">
        <v>0</v>
      </c>
    </row>
    <row r="8" spans="1:4">
      <c r="A8" s="2">
        <v>42856.125</v>
      </c>
      <c r="B8" s="3">
        <v>13.1666666666667</v>
      </c>
      <c r="C8" s="3">
        <v>29.5</v>
      </c>
      <c r="D8" s="4">
        <v>0</v>
      </c>
    </row>
    <row r="9" spans="1:4">
      <c r="A9" s="2">
        <v>42856.1458333333</v>
      </c>
      <c r="B9" s="3">
        <v>11.6666666666667</v>
      </c>
      <c r="C9" s="3">
        <v>32.5</v>
      </c>
      <c r="D9" s="4">
        <v>0</v>
      </c>
    </row>
    <row r="10" spans="1:4">
      <c r="A10" s="2">
        <v>42856.1666666667</v>
      </c>
      <c r="B10" s="3">
        <v>12.6666666666667</v>
      </c>
      <c r="C10" s="3">
        <v>35.5</v>
      </c>
      <c r="D10" s="4">
        <v>0</v>
      </c>
    </row>
    <row r="11" spans="1:4">
      <c r="A11" s="2">
        <v>42856.1875</v>
      </c>
      <c r="B11" s="3">
        <v>14.8333333333333</v>
      </c>
      <c r="C11" s="3">
        <v>38.5</v>
      </c>
      <c r="D11" s="4">
        <v>0</v>
      </c>
    </row>
    <row r="12" spans="1:4">
      <c r="A12" s="2">
        <v>42856.2083333333</v>
      </c>
      <c r="B12" s="3">
        <v>15.3333333333333</v>
      </c>
      <c r="C12" s="3">
        <v>41</v>
      </c>
      <c r="D12" s="4">
        <v>0</v>
      </c>
    </row>
    <row r="13" spans="1:4">
      <c r="A13" s="2">
        <v>42856.2291666667</v>
      </c>
      <c r="B13" s="3">
        <v>17.1666666666667</v>
      </c>
      <c r="C13" s="3">
        <v>41</v>
      </c>
      <c r="D13" s="4">
        <v>0</v>
      </c>
    </row>
    <row r="14" spans="1:4">
      <c r="A14" s="2">
        <v>42856.25</v>
      </c>
      <c r="B14" s="3">
        <v>17.5</v>
      </c>
      <c r="C14" s="3">
        <v>41</v>
      </c>
      <c r="D14" s="4">
        <v>0</v>
      </c>
    </row>
    <row r="15" spans="1:4">
      <c r="A15" s="2">
        <v>42856.2708333333</v>
      </c>
      <c r="B15" s="3">
        <v>17.1666666666667</v>
      </c>
      <c r="C15" s="3">
        <v>41</v>
      </c>
      <c r="D15" s="4">
        <v>0</v>
      </c>
    </row>
    <row r="16" spans="1:4">
      <c r="A16" s="2">
        <v>42856.2916666667</v>
      </c>
      <c r="B16" s="3">
        <v>16.5</v>
      </c>
      <c r="C16" s="3">
        <v>33</v>
      </c>
      <c r="D16" s="4">
        <v>1</v>
      </c>
    </row>
    <row r="17" spans="1:4">
      <c r="A17" s="2">
        <v>42856.3125</v>
      </c>
      <c r="B17" s="3">
        <v>23.5</v>
      </c>
      <c r="C17" s="3">
        <v>33</v>
      </c>
      <c r="D17" s="4">
        <v>1</v>
      </c>
    </row>
    <row r="18" spans="1:4">
      <c r="A18" s="2">
        <v>42856.3333333333</v>
      </c>
      <c r="B18" s="3">
        <v>29</v>
      </c>
      <c r="C18" s="3">
        <v>33</v>
      </c>
      <c r="D18" s="4">
        <v>0</v>
      </c>
    </row>
    <row r="19" spans="1:4">
      <c r="A19" s="2">
        <v>42856.3541666667</v>
      </c>
      <c r="B19" s="3">
        <v>28.8333333333333</v>
      </c>
      <c r="C19" s="3">
        <v>33</v>
      </c>
      <c r="D19" s="4">
        <v>2</v>
      </c>
    </row>
    <row r="20" spans="1:4">
      <c r="A20" s="2">
        <v>42856.375</v>
      </c>
      <c r="B20" s="3">
        <v>19</v>
      </c>
      <c r="C20" s="3">
        <v>44</v>
      </c>
      <c r="D20" s="4">
        <v>0</v>
      </c>
    </row>
    <row r="21" spans="1:4">
      <c r="A21" s="2">
        <v>42856.3958333333</v>
      </c>
      <c r="B21" s="3">
        <v>14.5</v>
      </c>
      <c r="C21" s="3">
        <v>44</v>
      </c>
      <c r="D21" s="4">
        <v>0</v>
      </c>
    </row>
    <row r="22" spans="1:4">
      <c r="A22" s="2">
        <v>42856.4166666667</v>
      </c>
      <c r="B22" s="3">
        <v>11</v>
      </c>
      <c r="C22" s="3">
        <v>44</v>
      </c>
      <c r="D22" s="4">
        <v>0</v>
      </c>
    </row>
    <row r="23" spans="1:4">
      <c r="A23" s="2">
        <v>42856.4375</v>
      </c>
      <c r="B23" s="3">
        <v>9.66666666666667</v>
      </c>
      <c r="C23" s="3">
        <v>44</v>
      </c>
      <c r="D23" s="4">
        <v>0</v>
      </c>
    </row>
    <row r="24" spans="1:4">
      <c r="A24" s="2">
        <v>42856.4583333333</v>
      </c>
      <c r="B24" s="3">
        <v>7.5</v>
      </c>
      <c r="C24" s="3">
        <v>37</v>
      </c>
      <c r="D24" s="4">
        <v>0</v>
      </c>
    </row>
    <row r="25" spans="1:4">
      <c r="A25" s="2">
        <v>42856.4791666667</v>
      </c>
      <c r="B25" s="3">
        <v>6.16666666666667</v>
      </c>
      <c r="C25" s="3">
        <v>37</v>
      </c>
      <c r="D25" s="4">
        <v>0</v>
      </c>
    </row>
    <row r="26" spans="1:4">
      <c r="A26" s="2">
        <v>42856.5</v>
      </c>
      <c r="B26" s="3">
        <v>6.66666666666667</v>
      </c>
      <c r="C26" s="3">
        <v>37</v>
      </c>
      <c r="D26" s="4">
        <v>1</v>
      </c>
    </row>
    <row r="27" spans="1:4">
      <c r="A27" s="2">
        <v>42856.5208333333</v>
      </c>
      <c r="B27" s="3">
        <v>23.8333333333333</v>
      </c>
      <c r="C27" s="3">
        <v>37</v>
      </c>
      <c r="D27" s="4">
        <v>2</v>
      </c>
    </row>
    <row r="28" spans="1:4">
      <c r="A28" s="2">
        <v>42856.5416666667</v>
      </c>
      <c r="B28" s="3">
        <v>12.6666666666667</v>
      </c>
      <c r="C28" s="3">
        <v>30</v>
      </c>
      <c r="D28" s="4">
        <v>2</v>
      </c>
    </row>
    <row r="29" spans="1:4">
      <c r="A29" s="2">
        <v>42856.5625</v>
      </c>
      <c r="B29" s="3">
        <v>4.33333333333333</v>
      </c>
      <c r="C29" s="3">
        <v>30</v>
      </c>
      <c r="D29" s="4">
        <v>0</v>
      </c>
    </row>
    <row r="30" spans="1:4">
      <c r="A30" s="2">
        <v>42856.5833333333</v>
      </c>
      <c r="B30" s="3">
        <v>5.5</v>
      </c>
      <c r="C30" s="3">
        <v>30</v>
      </c>
      <c r="D30" s="4">
        <v>0</v>
      </c>
    </row>
    <row r="31" spans="1:4">
      <c r="A31" s="2">
        <v>42856.6041666667</v>
      </c>
      <c r="B31" s="3">
        <v>5</v>
      </c>
      <c r="C31" s="3">
        <v>30</v>
      </c>
      <c r="D31" s="4">
        <v>0</v>
      </c>
    </row>
    <row r="32" spans="1:4">
      <c r="A32" s="2">
        <v>42856.625</v>
      </c>
      <c r="B32" s="3">
        <v>4.5</v>
      </c>
      <c r="C32" s="3">
        <v>24</v>
      </c>
      <c r="D32" s="4">
        <v>0</v>
      </c>
    </row>
    <row r="33" spans="1:4">
      <c r="A33" s="2">
        <v>42856.6458333333</v>
      </c>
      <c r="B33" s="3">
        <v>5.66666666666667</v>
      </c>
      <c r="C33" s="3">
        <v>24</v>
      </c>
      <c r="D33" s="4">
        <v>0</v>
      </c>
    </row>
    <row r="34" spans="1:4">
      <c r="A34" s="2">
        <v>42856.6666666667</v>
      </c>
      <c r="B34" s="3">
        <v>5.5</v>
      </c>
      <c r="C34" s="3">
        <v>24</v>
      </c>
      <c r="D34" s="4">
        <v>0</v>
      </c>
    </row>
    <row r="35" spans="1:4">
      <c r="A35" s="2">
        <v>42856.6875</v>
      </c>
      <c r="B35" s="3">
        <v>7.5</v>
      </c>
      <c r="C35" s="3">
        <v>24</v>
      </c>
      <c r="D35" s="4">
        <v>0</v>
      </c>
    </row>
    <row r="36" spans="1:4">
      <c r="A36" s="2">
        <v>42856.7083333333</v>
      </c>
      <c r="B36" s="3">
        <v>7</v>
      </c>
      <c r="C36" s="3">
        <v>20</v>
      </c>
      <c r="D36" s="4">
        <v>0</v>
      </c>
    </row>
    <row r="37" spans="1:4">
      <c r="A37" s="2">
        <v>42856.7291666667</v>
      </c>
      <c r="B37" s="3">
        <v>8.66666666666667</v>
      </c>
      <c r="C37" s="3">
        <v>20</v>
      </c>
      <c r="D37" s="4">
        <v>1</v>
      </c>
    </row>
    <row r="38" spans="1:4">
      <c r="A38" s="2">
        <v>42856.75</v>
      </c>
      <c r="B38" s="3">
        <v>58.6666666666667</v>
      </c>
      <c r="C38" s="3">
        <v>20</v>
      </c>
      <c r="D38" s="4">
        <v>1</v>
      </c>
    </row>
    <row r="39" spans="1:4">
      <c r="A39" s="2">
        <v>42856.7708333333</v>
      </c>
      <c r="B39" s="3">
        <v>49</v>
      </c>
      <c r="C39" s="3">
        <v>20</v>
      </c>
      <c r="D39" s="4">
        <v>1</v>
      </c>
    </row>
    <row r="40" spans="1:4">
      <c r="A40" s="2">
        <v>42856.7916666667</v>
      </c>
      <c r="B40" s="3">
        <v>24.3333333333333</v>
      </c>
      <c r="C40" s="3">
        <v>28</v>
      </c>
      <c r="D40" s="4">
        <v>2</v>
      </c>
    </row>
    <row r="41" spans="1:4">
      <c r="A41" s="2">
        <v>42856.8125</v>
      </c>
      <c r="B41" s="3">
        <v>12.5</v>
      </c>
      <c r="C41" s="3">
        <v>28</v>
      </c>
      <c r="D41" s="4">
        <v>2</v>
      </c>
    </row>
    <row r="42" spans="1:4">
      <c r="A42" s="2">
        <v>42856.8333333333</v>
      </c>
      <c r="B42" s="3">
        <v>8.5</v>
      </c>
      <c r="C42" s="3">
        <v>28</v>
      </c>
      <c r="D42" s="4">
        <v>0</v>
      </c>
    </row>
    <row r="43" spans="1:4">
      <c r="A43" s="2">
        <v>42856.8541666667</v>
      </c>
      <c r="B43" s="3">
        <v>7.83333333333333</v>
      </c>
      <c r="C43" s="3">
        <v>28</v>
      </c>
      <c r="D43" s="4">
        <v>0</v>
      </c>
    </row>
    <row r="44" spans="1:4">
      <c r="A44" s="2">
        <v>42856.875</v>
      </c>
      <c r="B44" s="3">
        <v>6.16666666666667</v>
      </c>
      <c r="C44" s="3">
        <v>22</v>
      </c>
      <c r="D44" s="4">
        <v>0</v>
      </c>
    </row>
    <row r="45" spans="1:4">
      <c r="A45" s="2">
        <v>42856.8958333333</v>
      </c>
      <c r="B45" s="3">
        <v>6.83333333333333</v>
      </c>
      <c r="C45" s="3">
        <v>22</v>
      </c>
      <c r="D45" s="4">
        <v>2</v>
      </c>
    </row>
    <row r="46" spans="1:4">
      <c r="A46" s="2">
        <v>42856.9166666667</v>
      </c>
      <c r="B46" s="3">
        <v>4</v>
      </c>
      <c r="C46" s="3">
        <v>22</v>
      </c>
      <c r="D46" s="4">
        <v>0</v>
      </c>
    </row>
    <row r="47" spans="1:4">
      <c r="A47" s="2">
        <v>42856.9375</v>
      </c>
      <c r="B47" s="3">
        <v>2.83333333333333</v>
      </c>
      <c r="C47" s="3">
        <v>22</v>
      </c>
      <c r="D47" s="4">
        <v>2</v>
      </c>
    </row>
    <row r="48" spans="1:4">
      <c r="A48" s="2">
        <v>42856.9583333333</v>
      </c>
      <c r="B48" s="3">
        <v>1.25</v>
      </c>
      <c r="C48" s="3">
        <v>27</v>
      </c>
      <c r="D48" s="4">
        <v>0</v>
      </c>
    </row>
    <row r="49" spans="1:4">
      <c r="A49" s="2">
        <v>42856.9791666667</v>
      </c>
      <c r="B49" s="3">
        <v>1.25</v>
      </c>
      <c r="C49" s="3">
        <v>27</v>
      </c>
      <c r="D49" s="4">
        <v>0</v>
      </c>
    </row>
    <row r="50" spans="1:3">
      <c r="A50"/>
      <c r="B50"/>
      <c r="C50"/>
    </row>
    <row r="51" spans="1:3">
      <c r="A51"/>
      <c r="B51"/>
      <c r="C51"/>
    </row>
    <row r="52" spans="1:3">
      <c r="A52"/>
      <c r="B52"/>
      <c r="C52"/>
    </row>
    <row r="53" spans="1:3">
      <c r="A53"/>
      <c r="B53"/>
      <c r="C53"/>
    </row>
    <row r="54" spans="1:3">
      <c r="A54"/>
      <c r="B54"/>
      <c r="C54"/>
    </row>
    <row r="55" spans="1:3">
      <c r="A55"/>
      <c r="B55"/>
      <c r="C55"/>
    </row>
    <row r="56" spans="1:3">
      <c r="A56"/>
      <c r="B56"/>
      <c r="C56"/>
    </row>
    <row r="57" spans="1:3">
      <c r="A57"/>
      <c r="B57"/>
      <c r="C57"/>
    </row>
    <row r="58" spans="1:3">
      <c r="A58"/>
      <c r="B58"/>
      <c r="C58"/>
    </row>
    <row r="59" spans="1:3">
      <c r="A59"/>
      <c r="B59"/>
      <c r="C59"/>
    </row>
    <row r="60" spans="1:3">
      <c r="A60"/>
      <c r="B60"/>
      <c r="C60"/>
    </row>
    <row r="61" spans="1:3">
      <c r="A61"/>
      <c r="B61"/>
      <c r="C61"/>
    </row>
    <row r="62" spans="1:3">
      <c r="A62"/>
      <c r="B62"/>
      <c r="C62"/>
    </row>
    <row r="63" spans="1:3">
      <c r="A63"/>
      <c r="B63"/>
      <c r="C63"/>
    </row>
    <row r="64" spans="1:3">
      <c r="A64"/>
      <c r="B64"/>
      <c r="C64"/>
    </row>
    <row r="65" spans="1:3">
      <c r="A65"/>
      <c r="B65"/>
      <c r="C65"/>
    </row>
    <row r="66" spans="1:3">
      <c r="A66"/>
      <c r="B66"/>
      <c r="C66"/>
    </row>
    <row r="67" spans="1:3">
      <c r="A67"/>
      <c r="B67"/>
      <c r="C67"/>
    </row>
    <row r="68" spans="1:3">
      <c r="A68"/>
      <c r="B68"/>
      <c r="C68"/>
    </row>
    <row r="69" spans="1:3">
      <c r="A69"/>
      <c r="B69"/>
      <c r="C69"/>
    </row>
    <row r="70" spans="1:3">
      <c r="A70"/>
      <c r="B70"/>
      <c r="C70"/>
    </row>
    <row r="71" spans="1:3">
      <c r="A71"/>
      <c r="B71"/>
      <c r="C71"/>
    </row>
    <row r="72" spans="1:3">
      <c r="A72"/>
      <c r="B72"/>
      <c r="C72"/>
    </row>
    <row r="73" spans="1:3">
      <c r="A73"/>
      <c r="B73"/>
      <c r="C73"/>
    </row>
    <row r="74" spans="1:3">
      <c r="A74"/>
      <c r="B74"/>
      <c r="C74"/>
    </row>
    <row r="75" spans="1:3">
      <c r="A75"/>
      <c r="B75"/>
      <c r="C75"/>
    </row>
    <row r="76" spans="1:3">
      <c r="A76"/>
      <c r="B76"/>
      <c r="C76"/>
    </row>
    <row r="77" spans="1:3">
      <c r="A77"/>
      <c r="B77"/>
      <c r="C77"/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spans="1:3">
      <c r="A81"/>
      <c r="B81"/>
      <c r="C81"/>
    </row>
    <row r="82" spans="1:3">
      <c r="A82"/>
      <c r="B82"/>
      <c r="C82"/>
    </row>
    <row r="83" spans="1:3">
      <c r="A83"/>
      <c r="B83"/>
      <c r="C83"/>
    </row>
    <row r="84" spans="1:3">
      <c r="A84"/>
      <c r="B84"/>
      <c r="C84"/>
    </row>
    <row r="85" spans="1:3">
      <c r="A85"/>
      <c r="B85"/>
      <c r="C85"/>
    </row>
    <row r="86" spans="1:3">
      <c r="A86"/>
      <c r="B86"/>
      <c r="C86"/>
    </row>
    <row r="87" spans="1:3">
      <c r="A87"/>
      <c r="B87"/>
      <c r="C87"/>
    </row>
    <row r="88" spans="1:3">
      <c r="A88"/>
      <c r="B88"/>
      <c r="C88"/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spans="1:3">
      <c r="A97"/>
      <c r="B97"/>
      <c r="C97"/>
    </row>
    <row r="98" spans="1:3">
      <c r="A98"/>
      <c r="B98"/>
      <c r="C98"/>
    </row>
    <row r="99" spans="1:3">
      <c r="A99"/>
      <c r="B99"/>
      <c r="C99"/>
    </row>
    <row r="100" spans="1:3">
      <c r="A100"/>
      <c r="B100"/>
      <c r="C100"/>
    </row>
    <row r="101" spans="1:3">
      <c r="A101"/>
      <c r="B101"/>
      <c r="C101"/>
    </row>
    <row r="102" spans="1:3">
      <c r="A102"/>
      <c r="B102"/>
      <c r="C102"/>
    </row>
    <row r="103" spans="1:3">
      <c r="A103"/>
      <c r="B103"/>
      <c r="C103"/>
    </row>
    <row r="104" spans="1:3">
      <c r="A104"/>
      <c r="B104"/>
      <c r="C104"/>
    </row>
    <row r="105" spans="1:3">
      <c r="A105"/>
      <c r="B105"/>
      <c r="C105"/>
    </row>
    <row r="106" spans="1:3">
      <c r="A106"/>
      <c r="B106"/>
      <c r="C106"/>
    </row>
    <row r="107" spans="1:3">
      <c r="A107"/>
      <c r="B107"/>
      <c r="C107"/>
    </row>
    <row r="108" spans="1:3">
      <c r="A108"/>
      <c r="B108"/>
      <c r="C108"/>
    </row>
    <row r="109" spans="1:3">
      <c r="A109"/>
      <c r="B109"/>
      <c r="C109"/>
    </row>
    <row r="110" spans="1:3">
      <c r="A110"/>
      <c r="B110"/>
      <c r="C110"/>
    </row>
    <row r="111" spans="1:3">
      <c r="A111"/>
      <c r="B111"/>
      <c r="C111"/>
    </row>
    <row r="112" spans="1:3">
      <c r="A112"/>
      <c r="B112"/>
      <c r="C112"/>
    </row>
    <row r="113" spans="1:3">
      <c r="A113"/>
      <c r="B113"/>
      <c r="C113"/>
    </row>
    <row r="114" spans="1:3">
      <c r="A114"/>
      <c r="B114"/>
      <c r="C114"/>
    </row>
    <row r="115" spans="1:3">
      <c r="A115"/>
      <c r="B115"/>
      <c r="C115"/>
    </row>
    <row r="116" spans="1:3">
      <c r="A116"/>
      <c r="B116"/>
      <c r="C116"/>
    </row>
    <row r="117" spans="1:3">
      <c r="A117"/>
      <c r="B117"/>
      <c r="C117"/>
    </row>
    <row r="118" spans="1:3">
      <c r="A118"/>
      <c r="B118"/>
      <c r="C118"/>
    </row>
    <row r="119" spans="1:3">
      <c r="A119"/>
      <c r="B119"/>
      <c r="C119"/>
    </row>
    <row r="120" spans="1:3">
      <c r="A120"/>
      <c r="B120"/>
      <c r="C120"/>
    </row>
    <row r="121" spans="1:3">
      <c r="A121"/>
      <c r="B121"/>
      <c r="C121"/>
    </row>
    <row r="122" spans="1:3">
      <c r="A122"/>
      <c r="B122"/>
      <c r="C122"/>
    </row>
    <row r="123" spans="1:3">
      <c r="A123"/>
      <c r="B123"/>
      <c r="C123"/>
    </row>
    <row r="124" spans="1:3">
      <c r="A124"/>
      <c r="B124"/>
      <c r="C124"/>
    </row>
    <row r="125" spans="1:3">
      <c r="A125"/>
      <c r="B125"/>
      <c r="C125"/>
    </row>
    <row r="126" spans="1:3">
      <c r="A126"/>
      <c r="B126"/>
      <c r="C126"/>
    </row>
    <row r="127" spans="1:3">
      <c r="A127"/>
      <c r="B127"/>
      <c r="C127"/>
    </row>
    <row r="128" spans="1:3">
      <c r="A128"/>
      <c r="B128"/>
      <c r="C128"/>
    </row>
    <row r="129" spans="1:3">
      <c r="A129"/>
      <c r="B129"/>
      <c r="C129"/>
    </row>
    <row r="130" spans="1:3">
      <c r="A130"/>
      <c r="B130"/>
      <c r="C130"/>
    </row>
    <row r="131" spans="1:3">
      <c r="A131"/>
      <c r="B131"/>
      <c r="C131"/>
    </row>
    <row r="132" spans="1:3">
      <c r="A132"/>
      <c r="B132"/>
      <c r="C132"/>
    </row>
    <row r="133" spans="1:3">
      <c r="A133"/>
      <c r="B133"/>
      <c r="C133"/>
    </row>
    <row r="134" spans="1:3">
      <c r="A134"/>
      <c r="B134"/>
      <c r="C134"/>
    </row>
    <row r="135" spans="1:3">
      <c r="A135"/>
      <c r="B135"/>
      <c r="C135"/>
    </row>
    <row r="136" spans="1:3">
      <c r="A136"/>
      <c r="B136"/>
      <c r="C136"/>
    </row>
    <row r="137" spans="1:3">
      <c r="A137"/>
      <c r="B137"/>
      <c r="C137"/>
    </row>
    <row r="138" spans="1:3">
      <c r="A138"/>
      <c r="B138"/>
      <c r="C138"/>
    </row>
    <row r="139" spans="1:3">
      <c r="A139"/>
      <c r="B139"/>
      <c r="C139"/>
    </row>
    <row r="140" spans="1:3">
      <c r="A140"/>
      <c r="B140"/>
      <c r="C140"/>
    </row>
    <row r="141" spans="1:3">
      <c r="A141"/>
      <c r="B141"/>
      <c r="C141"/>
    </row>
    <row r="142" spans="1:3">
      <c r="A142"/>
      <c r="B142"/>
      <c r="C142"/>
    </row>
    <row r="143" spans="1:3">
      <c r="A143"/>
      <c r="B143"/>
      <c r="C143"/>
    </row>
    <row r="144" spans="1:3">
      <c r="A144"/>
      <c r="B144"/>
      <c r="C144"/>
    </row>
    <row r="145" spans="1:3">
      <c r="A145"/>
      <c r="B145"/>
      <c r="C145"/>
    </row>
    <row r="146" spans="1:4">
      <c r="A146" s="2"/>
      <c r="B146" s="3"/>
      <c r="C146" s="3"/>
      <c r="D146" s="4"/>
    </row>
    <row r="147" spans="1:4">
      <c r="A147" s="2"/>
      <c r="B147" s="3"/>
      <c r="C147" s="3"/>
      <c r="D147" s="4"/>
    </row>
    <row r="148" spans="1:4">
      <c r="A148" s="2"/>
      <c r="B148" s="3"/>
      <c r="C148" s="3"/>
      <c r="D148" s="4"/>
    </row>
    <row r="149" spans="1:4">
      <c r="A149" s="2"/>
      <c r="B149" s="3"/>
      <c r="C149" s="3"/>
      <c r="D149" s="4"/>
    </row>
    <row r="150" spans="1:4">
      <c r="A150" s="2"/>
      <c r="B150" s="3"/>
      <c r="C150" s="3"/>
      <c r="D150" s="4"/>
    </row>
    <row r="151" spans="1:4">
      <c r="A151" s="2"/>
      <c r="B151" s="3"/>
      <c r="C151" s="3"/>
      <c r="D151" s="4"/>
    </row>
    <row r="152" spans="1:4">
      <c r="A152" s="2"/>
      <c r="B152" s="3"/>
      <c r="C152" s="3"/>
      <c r="D152" s="4"/>
    </row>
    <row r="153" spans="1:4">
      <c r="A153" s="2"/>
      <c r="B153" s="3"/>
      <c r="C153" s="3"/>
      <c r="D153" s="4"/>
    </row>
    <row r="154" spans="1:4">
      <c r="A154" s="2"/>
      <c r="B154" s="3"/>
      <c r="C154" s="3"/>
      <c r="D154" s="4"/>
    </row>
    <row r="155" spans="1:4">
      <c r="A155" s="2"/>
      <c r="B155" s="3"/>
      <c r="C155" s="3"/>
      <c r="D155" s="4"/>
    </row>
    <row r="156" spans="1:4">
      <c r="A156" s="2"/>
      <c r="B156" s="3"/>
      <c r="C156" s="3"/>
      <c r="D156" s="4"/>
    </row>
    <row r="157" spans="1:4">
      <c r="A157" s="2"/>
      <c r="B157" s="3"/>
      <c r="C157" s="3"/>
      <c r="D157" s="4"/>
    </row>
    <row r="158" spans="1:4">
      <c r="A158" s="2"/>
      <c r="B158" s="3"/>
      <c r="C158" s="3"/>
      <c r="D158" s="4"/>
    </row>
    <row r="159" spans="1:4">
      <c r="A159" s="2"/>
      <c r="B159" s="3"/>
      <c r="C159" s="3"/>
      <c r="D159" s="4"/>
    </row>
    <row r="160" spans="1:4">
      <c r="A160" s="2"/>
      <c r="B160" s="3"/>
      <c r="C160" s="3"/>
      <c r="D160" s="4"/>
    </row>
    <row r="161" spans="1:4">
      <c r="A161" s="2"/>
      <c r="B161" s="3"/>
      <c r="C161" s="3"/>
      <c r="D161" s="4"/>
    </row>
    <row r="162" spans="1:4">
      <c r="A162" s="2"/>
      <c r="B162" s="3"/>
      <c r="C162" s="3"/>
      <c r="D162" s="4"/>
    </row>
    <row r="163" spans="1:4">
      <c r="A163" s="2"/>
      <c r="B163" s="3"/>
      <c r="C163" s="3"/>
      <c r="D163" s="4"/>
    </row>
    <row r="164" spans="1:4">
      <c r="A164" s="2"/>
      <c r="B164" s="3"/>
      <c r="C164" s="3"/>
      <c r="D164" s="4"/>
    </row>
    <row r="165" spans="1:4">
      <c r="A165" s="2"/>
      <c r="B165" s="3"/>
      <c r="C165" s="3"/>
      <c r="D165" s="4"/>
    </row>
    <row r="166" spans="1:4">
      <c r="A166" s="2"/>
      <c r="B166" s="3"/>
      <c r="C166" s="3"/>
      <c r="D166" s="4"/>
    </row>
    <row r="167" spans="1:4">
      <c r="A167" s="2"/>
      <c r="B167" s="3"/>
      <c r="C167" s="3"/>
      <c r="D167" s="4"/>
    </row>
    <row r="168" spans="1:4">
      <c r="A168" s="2"/>
      <c r="B168" s="3"/>
      <c r="C168" s="3"/>
      <c r="D168" s="4"/>
    </row>
    <row r="169" spans="1:4">
      <c r="A169" s="2"/>
      <c r="B169" s="3"/>
      <c r="C169" s="3"/>
      <c r="D169" s="4"/>
    </row>
    <row r="170" spans="1:4">
      <c r="A170" s="2"/>
      <c r="B170" s="3"/>
      <c r="C170" s="3"/>
      <c r="D170" s="4"/>
    </row>
    <row r="171" spans="1:4">
      <c r="A171" s="2"/>
      <c r="B171" s="3"/>
      <c r="C171" s="3"/>
      <c r="D171" s="4"/>
    </row>
    <row r="172" spans="1:4">
      <c r="A172" s="2"/>
      <c r="B172" s="3"/>
      <c r="C172" s="3"/>
      <c r="D172" s="4"/>
    </row>
    <row r="173" spans="1:4">
      <c r="A173" s="2"/>
      <c r="B173" s="3"/>
      <c r="C173" s="3"/>
      <c r="D173" s="4"/>
    </row>
    <row r="174" spans="1:4">
      <c r="A174" s="2"/>
      <c r="B174" s="3"/>
      <c r="C174" s="3"/>
      <c r="D174" s="4"/>
    </row>
    <row r="175" spans="1:4">
      <c r="A175" s="2"/>
      <c r="B175" s="3"/>
      <c r="C175" s="3"/>
      <c r="D175" s="4"/>
    </row>
    <row r="176" spans="1:4">
      <c r="A176" s="2"/>
      <c r="B176" s="3"/>
      <c r="C176" s="3"/>
      <c r="D176" s="4"/>
    </row>
    <row r="177" spans="1:4">
      <c r="A177" s="2"/>
      <c r="B177" s="3"/>
      <c r="C177" s="3"/>
      <c r="D177" s="4"/>
    </row>
    <row r="178" spans="1:4">
      <c r="A178" s="2"/>
      <c r="B178" s="3"/>
      <c r="C178" s="3"/>
      <c r="D178" s="4"/>
    </row>
    <row r="179" spans="1:4">
      <c r="A179" s="2"/>
      <c r="B179" s="3"/>
      <c r="C179" s="3"/>
      <c r="D179" s="4"/>
    </row>
    <row r="180" spans="1:4">
      <c r="A180" s="2"/>
      <c r="B180" s="3"/>
      <c r="C180" s="3"/>
      <c r="D180" s="4"/>
    </row>
    <row r="181" spans="1:4">
      <c r="A181" s="2"/>
      <c r="B181" s="3"/>
      <c r="C181" s="3"/>
      <c r="D181" s="4"/>
    </row>
    <row r="182" spans="1:4">
      <c r="A182" s="2"/>
      <c r="B182" s="3"/>
      <c r="C182" s="3"/>
      <c r="D182" s="4"/>
    </row>
    <row r="183" spans="1:4">
      <c r="A183" s="2"/>
      <c r="B183" s="3"/>
      <c r="C183" s="3"/>
      <c r="D183" s="4"/>
    </row>
    <row r="184" spans="1:4">
      <c r="A184" s="2"/>
      <c r="B184" s="3"/>
      <c r="C184" s="3"/>
      <c r="D184" s="4"/>
    </row>
    <row r="185" spans="1:4">
      <c r="A185" s="2"/>
      <c r="B185" s="3"/>
      <c r="C185" s="3"/>
      <c r="D185" s="4"/>
    </row>
    <row r="186" spans="1:4">
      <c r="A186" s="2"/>
      <c r="B186" s="3"/>
      <c r="C186" s="3"/>
      <c r="D186" s="4"/>
    </row>
    <row r="187" spans="1:4">
      <c r="A187" s="2"/>
      <c r="B187" s="3"/>
      <c r="C187" s="3"/>
      <c r="D187" s="4"/>
    </row>
    <row r="188" spans="1:4">
      <c r="A188" s="2"/>
      <c r="B188" s="3"/>
      <c r="C188" s="3"/>
      <c r="D188" s="4"/>
    </row>
    <row r="189" spans="1:4">
      <c r="A189" s="2"/>
      <c r="B189" s="3"/>
      <c r="C189" s="3"/>
      <c r="D189" s="4"/>
    </row>
    <row r="190" spans="1:4">
      <c r="A190" s="2"/>
      <c r="B190" s="3"/>
      <c r="C190" s="3"/>
      <c r="D190" s="4"/>
    </row>
    <row r="191" spans="1:4">
      <c r="A191" s="2"/>
      <c r="B191" s="3"/>
      <c r="C191" s="3"/>
      <c r="D191" s="4"/>
    </row>
    <row r="192" spans="1:4">
      <c r="A192" s="2"/>
      <c r="B192" s="3"/>
      <c r="C192" s="3"/>
      <c r="D192" s="4"/>
    </row>
    <row r="193" spans="1:4">
      <c r="A193" s="2"/>
      <c r="B193" s="3"/>
      <c r="C193" s="3"/>
      <c r="D193" s="4"/>
    </row>
    <row r="194" spans="1:3">
      <c r="A194"/>
      <c r="B194"/>
      <c r="C194"/>
    </row>
    <row r="195" spans="1:3">
      <c r="A195"/>
      <c r="B195"/>
      <c r="C195"/>
    </row>
    <row r="196" spans="1:3">
      <c r="A196"/>
      <c r="B196"/>
      <c r="C196"/>
    </row>
    <row r="197" spans="1:3">
      <c r="A197"/>
      <c r="B197"/>
      <c r="C197"/>
    </row>
    <row r="198" spans="1:3">
      <c r="A198"/>
      <c r="B198"/>
      <c r="C198"/>
    </row>
    <row r="199" spans="1:3">
      <c r="A199"/>
      <c r="B199"/>
      <c r="C199"/>
    </row>
    <row r="200" spans="1:3">
      <c r="A200"/>
      <c r="B200"/>
      <c r="C200"/>
    </row>
    <row r="201" spans="1:3">
      <c r="A201"/>
      <c r="B201"/>
      <c r="C201"/>
    </row>
    <row r="202" spans="1:3">
      <c r="A202"/>
      <c r="B202"/>
      <c r="C202"/>
    </row>
    <row r="203" spans="1:3">
      <c r="A203"/>
      <c r="B203"/>
      <c r="C203"/>
    </row>
    <row r="204" spans="1:3">
      <c r="A204"/>
      <c r="B204"/>
      <c r="C204"/>
    </row>
    <row r="205" spans="1:3">
      <c r="A205"/>
      <c r="B205"/>
      <c r="C205"/>
    </row>
    <row r="206" spans="1:3">
      <c r="A206"/>
      <c r="B206"/>
      <c r="C206"/>
    </row>
    <row r="207" spans="1:3">
      <c r="A207"/>
      <c r="B207"/>
      <c r="C207"/>
    </row>
    <row r="208" spans="1:3">
      <c r="A208"/>
      <c r="B208"/>
      <c r="C208"/>
    </row>
    <row r="209" spans="1:3">
      <c r="A209"/>
      <c r="B209"/>
      <c r="C209"/>
    </row>
    <row r="210" spans="1:3">
      <c r="A210"/>
      <c r="B210"/>
      <c r="C210"/>
    </row>
    <row r="211" spans="1:3">
      <c r="A211"/>
      <c r="B211"/>
      <c r="C211"/>
    </row>
    <row r="212" spans="1:3">
      <c r="A212"/>
      <c r="B212"/>
      <c r="C212"/>
    </row>
    <row r="213" spans="1:3">
      <c r="A213"/>
      <c r="B213"/>
      <c r="C213"/>
    </row>
    <row r="214" spans="1:3">
      <c r="A214"/>
      <c r="B214"/>
      <c r="C214"/>
    </row>
    <row r="215" spans="1:3">
      <c r="A215"/>
      <c r="B215"/>
      <c r="C215"/>
    </row>
    <row r="216" spans="1:3">
      <c r="A216"/>
      <c r="B216"/>
      <c r="C216"/>
    </row>
    <row r="217" spans="1:3">
      <c r="A217"/>
      <c r="B217"/>
      <c r="C217"/>
    </row>
    <row r="218" spans="1:3">
      <c r="A218"/>
      <c r="B218"/>
      <c r="C218"/>
    </row>
    <row r="219" spans="1:3">
      <c r="A219"/>
      <c r="B219"/>
      <c r="C219"/>
    </row>
    <row r="220" spans="1:3">
      <c r="A220"/>
      <c r="B220"/>
      <c r="C220"/>
    </row>
    <row r="221" spans="1:3">
      <c r="A221"/>
      <c r="B221"/>
      <c r="C221"/>
    </row>
    <row r="222" spans="1:3">
      <c r="A222"/>
      <c r="B222"/>
      <c r="C222"/>
    </row>
    <row r="223" spans="1:3">
      <c r="A223"/>
      <c r="B223"/>
      <c r="C223"/>
    </row>
    <row r="224" spans="1:3">
      <c r="A224"/>
      <c r="B224"/>
      <c r="C224"/>
    </row>
    <row r="225" spans="1:3">
      <c r="A225"/>
      <c r="B225"/>
      <c r="C225"/>
    </row>
    <row r="226" spans="1:3">
      <c r="A226"/>
      <c r="B226"/>
      <c r="C226"/>
    </row>
    <row r="227" spans="1:3">
      <c r="A227"/>
      <c r="B227"/>
      <c r="C227"/>
    </row>
    <row r="228" spans="1:3">
      <c r="A228"/>
      <c r="B228"/>
      <c r="C228"/>
    </row>
    <row r="229" spans="1:3">
      <c r="A229"/>
      <c r="B229"/>
      <c r="C229"/>
    </row>
    <row r="230" spans="1:3">
      <c r="A230"/>
      <c r="B230"/>
      <c r="C230"/>
    </row>
    <row r="231" spans="1:3">
      <c r="A231"/>
      <c r="B231"/>
      <c r="C231"/>
    </row>
    <row r="232" spans="1:3">
      <c r="A232"/>
      <c r="B232"/>
      <c r="C232"/>
    </row>
    <row r="233" spans="1:3">
      <c r="A233"/>
      <c r="B233"/>
      <c r="C233"/>
    </row>
    <row r="234" spans="1:3">
      <c r="A234"/>
      <c r="B234"/>
      <c r="C234"/>
    </row>
    <row r="235" spans="1:3">
      <c r="A235"/>
      <c r="B235"/>
      <c r="C235"/>
    </row>
    <row r="236" spans="1:3">
      <c r="A236"/>
      <c r="B236"/>
      <c r="C236"/>
    </row>
    <row r="237" spans="1:3">
      <c r="A237"/>
      <c r="B237"/>
      <c r="C237"/>
    </row>
    <row r="238" spans="1:3">
      <c r="A238"/>
      <c r="B238"/>
      <c r="C238"/>
    </row>
    <row r="239" spans="1:3">
      <c r="A239"/>
      <c r="B239"/>
      <c r="C239"/>
    </row>
    <row r="240" spans="1:3">
      <c r="A240"/>
      <c r="B240"/>
      <c r="C240"/>
    </row>
    <row r="241" spans="1:3">
      <c r="A241"/>
      <c r="B241"/>
      <c r="C241"/>
    </row>
    <row r="242" spans="1:3">
      <c r="A242"/>
      <c r="B242"/>
      <c r="C242"/>
    </row>
    <row r="243" spans="1:3">
      <c r="A243"/>
      <c r="B243"/>
      <c r="C243"/>
    </row>
    <row r="244" spans="1:3">
      <c r="A244"/>
      <c r="B244"/>
      <c r="C244"/>
    </row>
    <row r="245" spans="1:3">
      <c r="A245"/>
      <c r="B245"/>
      <c r="C245"/>
    </row>
    <row r="246" spans="1:3">
      <c r="A246"/>
      <c r="B246"/>
      <c r="C246"/>
    </row>
    <row r="247" spans="1:3">
      <c r="A247"/>
      <c r="B247"/>
      <c r="C247"/>
    </row>
    <row r="248" spans="1:3">
      <c r="A248"/>
      <c r="B248"/>
      <c r="C248"/>
    </row>
    <row r="249" spans="1:3">
      <c r="A249"/>
      <c r="B249"/>
      <c r="C249"/>
    </row>
    <row r="250" spans="1:3">
      <c r="A250"/>
      <c r="B250"/>
      <c r="C250"/>
    </row>
    <row r="251" spans="1:3">
      <c r="A251"/>
      <c r="B251"/>
      <c r="C251"/>
    </row>
    <row r="252" spans="1:3">
      <c r="A252"/>
      <c r="B252"/>
      <c r="C252"/>
    </row>
    <row r="253" spans="1:3">
      <c r="A253"/>
      <c r="B253"/>
      <c r="C253"/>
    </row>
    <row r="254" spans="1:3">
      <c r="A254"/>
      <c r="B254"/>
      <c r="C254"/>
    </row>
    <row r="255" spans="1:3">
      <c r="A255"/>
      <c r="B255"/>
      <c r="C255"/>
    </row>
    <row r="256" spans="1:3">
      <c r="A256"/>
      <c r="B256"/>
      <c r="C256"/>
    </row>
    <row r="257" spans="1:3">
      <c r="A257"/>
      <c r="B257"/>
      <c r="C257"/>
    </row>
    <row r="258" spans="1:3">
      <c r="A258"/>
      <c r="B258"/>
      <c r="C258"/>
    </row>
    <row r="259" spans="1:3">
      <c r="A259"/>
      <c r="B259"/>
      <c r="C259"/>
    </row>
    <row r="260" spans="1:3">
      <c r="A260"/>
      <c r="B260"/>
      <c r="C260"/>
    </row>
    <row r="261" spans="1:3">
      <c r="A261"/>
      <c r="B261"/>
      <c r="C261"/>
    </row>
    <row r="262" spans="1:3">
      <c r="A262"/>
      <c r="B262"/>
      <c r="C262"/>
    </row>
    <row r="263" spans="1:3">
      <c r="A263"/>
      <c r="B263"/>
      <c r="C263"/>
    </row>
    <row r="264" spans="1:3">
      <c r="A264"/>
      <c r="B264"/>
      <c r="C264"/>
    </row>
    <row r="265" spans="1:3">
      <c r="A265"/>
      <c r="B265"/>
      <c r="C265"/>
    </row>
    <row r="266" spans="1:3">
      <c r="A266"/>
      <c r="B266"/>
      <c r="C266"/>
    </row>
    <row r="267" spans="1:3">
      <c r="A267"/>
      <c r="B267"/>
      <c r="C267"/>
    </row>
    <row r="268" spans="1:3">
      <c r="A268"/>
      <c r="B268"/>
      <c r="C268"/>
    </row>
    <row r="269" spans="1:3">
      <c r="A269"/>
      <c r="B269"/>
      <c r="C269"/>
    </row>
    <row r="270" spans="1:3">
      <c r="A270"/>
      <c r="B270"/>
      <c r="C270"/>
    </row>
    <row r="271" spans="1:3">
      <c r="A271"/>
      <c r="B271"/>
      <c r="C271"/>
    </row>
    <row r="272" spans="1:3">
      <c r="A272"/>
      <c r="B272"/>
      <c r="C272"/>
    </row>
    <row r="273" spans="1:3">
      <c r="A273"/>
      <c r="B273"/>
      <c r="C273"/>
    </row>
    <row r="274" spans="1:3">
      <c r="A274"/>
      <c r="B274"/>
      <c r="C274"/>
    </row>
    <row r="275" spans="1:3">
      <c r="A275"/>
      <c r="B275"/>
      <c r="C275"/>
    </row>
    <row r="276" spans="1:3">
      <c r="A276"/>
      <c r="B276"/>
      <c r="C276"/>
    </row>
    <row r="277" spans="1:3">
      <c r="A277"/>
      <c r="B277"/>
      <c r="C277"/>
    </row>
    <row r="278" spans="1:3">
      <c r="A278"/>
      <c r="B278"/>
      <c r="C278"/>
    </row>
    <row r="279" spans="1:3">
      <c r="A279"/>
      <c r="B279"/>
      <c r="C279"/>
    </row>
    <row r="280" spans="1:3">
      <c r="A280"/>
      <c r="B280"/>
      <c r="C280"/>
    </row>
    <row r="281" spans="1:3">
      <c r="A281"/>
      <c r="B281"/>
      <c r="C281"/>
    </row>
    <row r="282" spans="1:3">
      <c r="A282"/>
      <c r="B282"/>
      <c r="C282"/>
    </row>
    <row r="283" spans="1:3">
      <c r="A283"/>
      <c r="B283"/>
      <c r="C283"/>
    </row>
    <row r="284" spans="1:3">
      <c r="A284"/>
      <c r="B284"/>
      <c r="C284"/>
    </row>
    <row r="285" spans="1:3">
      <c r="A285"/>
      <c r="B285"/>
      <c r="C285"/>
    </row>
    <row r="286" spans="1:3">
      <c r="A286"/>
      <c r="B286"/>
      <c r="C286"/>
    </row>
    <row r="287" spans="1:3">
      <c r="A287"/>
      <c r="B287"/>
      <c r="C287"/>
    </row>
    <row r="288" spans="1:3">
      <c r="A288"/>
      <c r="B288"/>
      <c r="C288"/>
    </row>
    <row r="289" spans="1:3">
      <c r="A289"/>
      <c r="B289"/>
      <c r="C289"/>
    </row>
    <row r="290" spans="1:3">
      <c r="A290"/>
      <c r="B290"/>
      <c r="C290"/>
    </row>
    <row r="291" spans="1:3">
      <c r="A291"/>
      <c r="B291"/>
      <c r="C291"/>
    </row>
    <row r="292" spans="1:3">
      <c r="A292"/>
      <c r="B292"/>
      <c r="C292"/>
    </row>
    <row r="293" spans="1:3">
      <c r="A293"/>
      <c r="B293"/>
      <c r="C293"/>
    </row>
    <row r="294" spans="1:3">
      <c r="A294"/>
      <c r="B294"/>
      <c r="C294"/>
    </row>
    <row r="295" spans="1:3">
      <c r="A295"/>
      <c r="B295"/>
      <c r="C295"/>
    </row>
    <row r="296" spans="1:3">
      <c r="A296"/>
      <c r="B296"/>
      <c r="C296"/>
    </row>
    <row r="297" spans="1:3">
      <c r="A297"/>
      <c r="B297"/>
      <c r="C297"/>
    </row>
    <row r="298" spans="1:3">
      <c r="A298"/>
      <c r="B298"/>
      <c r="C298"/>
    </row>
    <row r="299" spans="1:3">
      <c r="A299"/>
      <c r="B299"/>
      <c r="C299"/>
    </row>
    <row r="300" spans="1:3">
      <c r="A300"/>
      <c r="B300"/>
      <c r="C300"/>
    </row>
    <row r="301" spans="1:3">
      <c r="A301"/>
      <c r="B301"/>
      <c r="C301"/>
    </row>
    <row r="302" spans="1:3">
      <c r="A302"/>
      <c r="B302"/>
      <c r="C302"/>
    </row>
    <row r="303" spans="1:3">
      <c r="A303"/>
      <c r="B303"/>
      <c r="C303"/>
    </row>
    <row r="304" spans="1:3">
      <c r="A304"/>
      <c r="B304"/>
      <c r="C304"/>
    </row>
    <row r="305" spans="1:3">
      <c r="A305"/>
      <c r="B305"/>
      <c r="C305"/>
    </row>
    <row r="306" spans="1:3">
      <c r="A306"/>
      <c r="B306"/>
      <c r="C306"/>
    </row>
    <row r="307" spans="1:3">
      <c r="A307"/>
      <c r="B307"/>
      <c r="C307"/>
    </row>
    <row r="308" spans="1:3">
      <c r="A308"/>
      <c r="B308"/>
      <c r="C308"/>
    </row>
    <row r="309" spans="1:3">
      <c r="A309"/>
      <c r="B309"/>
      <c r="C309"/>
    </row>
    <row r="310" spans="1:3">
      <c r="A310"/>
      <c r="B310"/>
      <c r="C310"/>
    </row>
    <row r="311" spans="1:3">
      <c r="A311"/>
      <c r="B311"/>
      <c r="C311"/>
    </row>
    <row r="312" spans="1:3">
      <c r="A312"/>
      <c r="B312"/>
      <c r="C312"/>
    </row>
    <row r="313" spans="1:3">
      <c r="A313"/>
      <c r="B313"/>
      <c r="C313"/>
    </row>
    <row r="314" spans="1:3">
      <c r="A314"/>
      <c r="B314"/>
      <c r="C314"/>
    </row>
    <row r="315" spans="1:3">
      <c r="A315"/>
      <c r="B315"/>
      <c r="C315"/>
    </row>
    <row r="316" spans="1:3">
      <c r="A316"/>
      <c r="B316"/>
      <c r="C316"/>
    </row>
    <row r="317" spans="1:3">
      <c r="A317"/>
      <c r="B317"/>
      <c r="C317"/>
    </row>
    <row r="318" spans="1:3">
      <c r="A318"/>
      <c r="B318"/>
      <c r="C318"/>
    </row>
    <row r="319" spans="1:3">
      <c r="A319"/>
      <c r="B319"/>
      <c r="C319"/>
    </row>
    <row r="320" spans="1:3">
      <c r="A320"/>
      <c r="B320"/>
      <c r="C320"/>
    </row>
    <row r="321" spans="1:3">
      <c r="A321"/>
      <c r="B321"/>
      <c r="C321"/>
    </row>
    <row r="322" spans="1:3">
      <c r="A322"/>
      <c r="B322"/>
      <c r="C322"/>
    </row>
    <row r="323" spans="1:3">
      <c r="A323"/>
      <c r="B323"/>
      <c r="C323"/>
    </row>
    <row r="324" spans="1:3">
      <c r="A324"/>
      <c r="B324"/>
      <c r="C324"/>
    </row>
    <row r="325" spans="1:3">
      <c r="A325"/>
      <c r="B325"/>
      <c r="C325"/>
    </row>
    <row r="326" spans="1:3">
      <c r="A326"/>
      <c r="B326"/>
      <c r="C326"/>
    </row>
    <row r="327" spans="1:3">
      <c r="A327"/>
      <c r="B327"/>
      <c r="C327"/>
    </row>
    <row r="328" spans="1:3">
      <c r="A328"/>
      <c r="B328"/>
      <c r="C328"/>
    </row>
    <row r="329" spans="1:3">
      <c r="A329"/>
      <c r="B329"/>
      <c r="C329"/>
    </row>
    <row r="330" spans="1:3">
      <c r="A330"/>
      <c r="B330"/>
      <c r="C330"/>
    </row>
    <row r="331" spans="1:3">
      <c r="A331"/>
      <c r="B331"/>
      <c r="C331"/>
    </row>
    <row r="332" spans="1:3">
      <c r="A332"/>
      <c r="B332"/>
      <c r="C332"/>
    </row>
    <row r="333" spans="1:3">
      <c r="A333"/>
      <c r="B333"/>
      <c r="C333"/>
    </row>
    <row r="334" spans="1:3">
      <c r="A334"/>
      <c r="B334"/>
      <c r="C334"/>
    </row>
    <row r="335" spans="1:3">
      <c r="A335"/>
      <c r="B335"/>
      <c r="C335"/>
    </row>
    <row r="336" spans="1:3">
      <c r="A336"/>
      <c r="B336"/>
      <c r="C336"/>
    </row>
    <row r="337" spans="1:3">
      <c r="A337"/>
      <c r="B337"/>
      <c r="C337"/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</sheetData>
  <autoFilter ref="A1:D337">
    <extLst/>
  </autoFilter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tabSelected="1" workbookViewId="0">
      <selection activeCell="E2" sqref="E2"/>
    </sheetView>
  </sheetViews>
  <sheetFormatPr defaultColWidth="8.88888888888889" defaultRowHeight="14.4" outlineLevelCol="3"/>
  <cols>
    <col min="1" max="1" width="26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42857</v>
      </c>
      <c r="B2" s="3">
        <v>1.33333333333333</v>
      </c>
      <c r="C2" s="3">
        <v>27</v>
      </c>
      <c r="D2" s="4">
        <v>0</v>
      </c>
    </row>
    <row r="3" spans="1:4">
      <c r="A3" s="2">
        <v>42857.0208333333</v>
      </c>
      <c r="B3" s="3">
        <v>1</v>
      </c>
      <c r="C3" s="3">
        <v>27</v>
      </c>
      <c r="D3" s="4">
        <v>0</v>
      </c>
    </row>
    <row r="4" spans="1:4">
      <c r="A4" s="2">
        <v>42857.0416666667</v>
      </c>
      <c r="B4" s="3">
        <v>1</v>
      </c>
      <c r="C4" s="3">
        <v>26</v>
      </c>
      <c r="D4" s="4">
        <v>0</v>
      </c>
    </row>
    <row r="5" spans="1:4">
      <c r="A5" s="2">
        <v>42857.0625</v>
      </c>
      <c r="B5" s="3">
        <v>1.33333333333333</v>
      </c>
      <c r="C5" s="3">
        <v>26</v>
      </c>
      <c r="D5" s="4">
        <v>0</v>
      </c>
    </row>
    <row r="6" spans="1:4">
      <c r="A6" s="2">
        <v>42857.0833333333</v>
      </c>
      <c r="B6" s="3">
        <v>1</v>
      </c>
      <c r="C6" s="3">
        <v>26</v>
      </c>
      <c r="D6" s="4">
        <v>0</v>
      </c>
    </row>
    <row r="7" spans="1:4">
      <c r="A7" s="2">
        <v>42857.1041666667</v>
      </c>
      <c r="B7" s="3">
        <v>1</v>
      </c>
      <c r="C7" s="3">
        <v>26</v>
      </c>
      <c r="D7" s="4">
        <v>0</v>
      </c>
    </row>
    <row r="8" spans="1:4">
      <c r="A8" s="2">
        <v>42857.125</v>
      </c>
      <c r="B8" s="3">
        <v>1</v>
      </c>
      <c r="C8" s="3">
        <v>26</v>
      </c>
      <c r="D8">
        <v>2</v>
      </c>
    </row>
    <row r="9" spans="1:4">
      <c r="A9" s="2">
        <v>42857.1458333333</v>
      </c>
      <c r="B9" s="3">
        <v>1</v>
      </c>
      <c r="C9" s="3">
        <v>26</v>
      </c>
      <c r="D9" s="4">
        <v>0</v>
      </c>
    </row>
    <row r="10" spans="1:4">
      <c r="A10" s="2">
        <v>42857.1666666667</v>
      </c>
      <c r="B10" s="3">
        <v>1</v>
      </c>
      <c r="C10" s="3">
        <v>27</v>
      </c>
      <c r="D10" s="4">
        <v>0</v>
      </c>
    </row>
    <row r="11" spans="1:4">
      <c r="A11" s="2">
        <v>42857.1875</v>
      </c>
      <c r="B11" s="3">
        <v>1</v>
      </c>
      <c r="C11" s="3">
        <v>27</v>
      </c>
      <c r="D11" s="4">
        <v>0</v>
      </c>
    </row>
    <row r="12" spans="1:4">
      <c r="A12" s="2">
        <v>42857.2083333333</v>
      </c>
      <c r="B12" s="3">
        <v>1</v>
      </c>
      <c r="C12" s="3">
        <v>28</v>
      </c>
      <c r="D12" s="4">
        <v>0</v>
      </c>
    </row>
    <row r="13" spans="1:4">
      <c r="A13" s="2">
        <v>42857.2291666667</v>
      </c>
      <c r="B13" s="3">
        <v>1.33333333333333</v>
      </c>
      <c r="C13" s="3">
        <v>28</v>
      </c>
      <c r="D13" s="4">
        <v>0</v>
      </c>
    </row>
    <row r="14" spans="1:4">
      <c r="A14" s="2">
        <v>42857.25</v>
      </c>
      <c r="B14" s="3">
        <v>1.25</v>
      </c>
      <c r="C14" s="3">
        <v>28</v>
      </c>
      <c r="D14" s="4">
        <v>0</v>
      </c>
    </row>
    <row r="15" spans="1:4">
      <c r="A15" s="2">
        <v>42857.2708333333</v>
      </c>
      <c r="B15" s="3">
        <v>1.75</v>
      </c>
      <c r="C15" s="3">
        <v>28</v>
      </c>
      <c r="D15" s="4">
        <v>2</v>
      </c>
    </row>
    <row r="16" spans="1:4">
      <c r="A16" s="2">
        <v>42857.2916666667</v>
      </c>
      <c r="B16" s="3">
        <v>1</v>
      </c>
      <c r="C16" s="3">
        <v>22</v>
      </c>
      <c r="D16" s="4">
        <v>0</v>
      </c>
    </row>
    <row r="17" spans="1:4">
      <c r="A17" s="2">
        <v>42857.3125</v>
      </c>
      <c r="B17" s="3">
        <v>1</v>
      </c>
      <c r="C17" s="3">
        <v>22</v>
      </c>
      <c r="D17" s="4">
        <v>0</v>
      </c>
    </row>
    <row r="18" spans="1:4">
      <c r="A18" s="2">
        <v>42857.3333333333</v>
      </c>
      <c r="B18" s="3">
        <v>1</v>
      </c>
      <c r="C18" s="3">
        <v>22</v>
      </c>
      <c r="D18" s="4">
        <v>1</v>
      </c>
    </row>
    <row r="19" spans="1:4">
      <c r="A19" s="2">
        <v>42857.3541666667</v>
      </c>
      <c r="B19" s="3">
        <v>19</v>
      </c>
      <c r="C19" s="3">
        <v>22</v>
      </c>
      <c r="D19" s="4">
        <v>1</v>
      </c>
    </row>
    <row r="20" spans="1:4">
      <c r="A20" s="2">
        <v>42857.375</v>
      </c>
      <c r="B20" s="3">
        <v>53</v>
      </c>
      <c r="C20" s="3">
        <v>56</v>
      </c>
      <c r="D20" s="4">
        <v>0</v>
      </c>
    </row>
    <row r="21" spans="1:4">
      <c r="A21" s="2">
        <v>42857.3958333333</v>
      </c>
      <c r="B21" s="3">
        <v>47.3333333333333</v>
      </c>
      <c r="C21" s="3">
        <v>56</v>
      </c>
      <c r="D21" s="4">
        <v>2</v>
      </c>
    </row>
    <row r="22" spans="1:4">
      <c r="A22" s="2">
        <v>42857.4166666667</v>
      </c>
      <c r="B22" s="3">
        <v>37.1666666666667</v>
      </c>
      <c r="C22" s="3">
        <v>56</v>
      </c>
      <c r="D22" s="4">
        <v>2</v>
      </c>
    </row>
    <row r="23" spans="1:4">
      <c r="A23" s="2">
        <v>42857.4375</v>
      </c>
      <c r="B23" s="3">
        <v>26.5</v>
      </c>
      <c r="C23" s="3">
        <v>56</v>
      </c>
      <c r="D23" s="4">
        <v>2</v>
      </c>
    </row>
    <row r="24" spans="1:4">
      <c r="A24" s="2">
        <v>42857.4583333333</v>
      </c>
      <c r="B24" s="3">
        <v>16.5</v>
      </c>
      <c r="C24" s="3">
        <v>77</v>
      </c>
      <c r="D24" s="4">
        <v>0</v>
      </c>
    </row>
    <row r="25" spans="1:4">
      <c r="A25" s="2">
        <v>42857.4791666667</v>
      </c>
      <c r="B25" s="3">
        <v>17.1666666666667</v>
      </c>
      <c r="C25" s="3">
        <v>77</v>
      </c>
      <c r="D25" s="4">
        <v>0</v>
      </c>
    </row>
    <row r="26" spans="1:4">
      <c r="A26" s="2">
        <v>42857.5</v>
      </c>
      <c r="B26" s="3">
        <v>16.1666666666667</v>
      </c>
      <c r="C26" s="3">
        <v>77</v>
      </c>
      <c r="D26" s="4">
        <v>1</v>
      </c>
    </row>
    <row r="27" spans="1:4">
      <c r="A27" s="2">
        <v>42857.5208333333</v>
      </c>
      <c r="B27" s="3">
        <v>29.6666666666667</v>
      </c>
      <c r="C27" s="3">
        <v>77</v>
      </c>
      <c r="D27" s="4">
        <v>1</v>
      </c>
    </row>
    <row r="28" spans="1:4">
      <c r="A28" s="2">
        <v>42857.5416666667</v>
      </c>
      <c r="B28" s="3">
        <v>44.6666666666667</v>
      </c>
      <c r="C28" s="3">
        <v>76</v>
      </c>
      <c r="D28" s="4">
        <v>0</v>
      </c>
    </row>
    <row r="29" spans="1:4">
      <c r="A29" s="2">
        <v>42857.5625</v>
      </c>
      <c r="B29" s="3">
        <v>48.1666666666667</v>
      </c>
      <c r="C29" s="3">
        <v>76</v>
      </c>
      <c r="D29" s="4">
        <v>0</v>
      </c>
    </row>
    <row r="30" spans="1:4">
      <c r="A30" s="2">
        <v>42857.5833333333</v>
      </c>
      <c r="B30" s="3">
        <v>49.5</v>
      </c>
      <c r="C30" s="3">
        <v>76</v>
      </c>
      <c r="D30" s="4">
        <v>0</v>
      </c>
    </row>
    <row r="31" spans="1:4">
      <c r="A31" s="2">
        <v>42857.6041666667</v>
      </c>
      <c r="B31" s="3">
        <v>54.6666666666667</v>
      </c>
      <c r="C31" s="3">
        <v>76</v>
      </c>
      <c r="D31" s="4">
        <v>1</v>
      </c>
    </row>
    <row r="32" spans="1:4">
      <c r="A32" s="2">
        <v>42857.625</v>
      </c>
      <c r="B32" s="3">
        <v>60</v>
      </c>
      <c r="C32" s="3">
        <v>66</v>
      </c>
      <c r="D32" s="4">
        <v>0</v>
      </c>
    </row>
    <row r="33" spans="1:4">
      <c r="A33" s="2">
        <v>42857.6458333333</v>
      </c>
      <c r="B33" s="3">
        <v>55</v>
      </c>
      <c r="C33" s="3">
        <v>66</v>
      </c>
      <c r="D33" s="4">
        <v>2</v>
      </c>
    </row>
    <row r="34" spans="1:4">
      <c r="A34" s="2">
        <v>42857.6666666667</v>
      </c>
      <c r="B34" s="3">
        <v>39.8333333333333</v>
      </c>
      <c r="C34" s="3">
        <v>66</v>
      </c>
      <c r="D34" s="4">
        <v>0</v>
      </c>
    </row>
    <row r="35" spans="1:4">
      <c r="A35" s="2">
        <v>42857.6875</v>
      </c>
      <c r="B35" s="3">
        <v>32</v>
      </c>
      <c r="C35" s="3">
        <v>66</v>
      </c>
      <c r="D35" s="4">
        <v>2</v>
      </c>
    </row>
    <row r="36" spans="1:4">
      <c r="A36" s="2">
        <v>42857.7083333333</v>
      </c>
      <c r="B36" s="3">
        <v>28</v>
      </c>
      <c r="C36" s="3">
        <v>104</v>
      </c>
      <c r="D36" s="4">
        <v>0</v>
      </c>
    </row>
    <row r="37" spans="1:4">
      <c r="A37" s="2">
        <v>42857.7291666667</v>
      </c>
      <c r="B37" s="3">
        <v>28.6666666666667</v>
      </c>
      <c r="C37" s="3">
        <v>104</v>
      </c>
      <c r="D37" s="4">
        <v>1</v>
      </c>
    </row>
    <row r="38" spans="1:4">
      <c r="A38" s="2">
        <v>42857.75</v>
      </c>
      <c r="B38" s="3">
        <v>61.3333333333333</v>
      </c>
      <c r="C38" s="3">
        <v>104</v>
      </c>
      <c r="D38" s="4">
        <v>2</v>
      </c>
    </row>
    <row r="39" spans="1:4">
      <c r="A39" s="2">
        <v>42857.7708333333</v>
      </c>
      <c r="B39" s="3">
        <v>31.8333333333333</v>
      </c>
      <c r="C39" s="3">
        <v>104</v>
      </c>
      <c r="D39" s="4">
        <v>0</v>
      </c>
    </row>
    <row r="40" spans="1:4">
      <c r="A40" s="2">
        <v>42857.7916666667</v>
      </c>
      <c r="B40" s="3">
        <v>24.5</v>
      </c>
      <c r="C40" s="3">
        <v>72</v>
      </c>
      <c r="D40" s="4">
        <v>0</v>
      </c>
    </row>
    <row r="41" spans="1:4">
      <c r="A41" s="2">
        <v>42857.8125</v>
      </c>
      <c r="B41" s="3">
        <v>20</v>
      </c>
      <c r="C41" s="3">
        <v>72</v>
      </c>
      <c r="D41" s="4">
        <v>0</v>
      </c>
    </row>
    <row r="42" spans="1:4">
      <c r="A42" s="2">
        <v>42857.8333333333</v>
      </c>
      <c r="B42" s="3">
        <v>17.3333333333333</v>
      </c>
      <c r="C42" s="3">
        <v>72</v>
      </c>
      <c r="D42" s="4">
        <v>0</v>
      </c>
    </row>
    <row r="43" spans="1:4">
      <c r="A43" s="2">
        <v>42857.8541666667</v>
      </c>
      <c r="B43" s="3">
        <v>27.1666666666667</v>
      </c>
      <c r="C43" s="3">
        <v>72</v>
      </c>
      <c r="D43" s="4">
        <v>0</v>
      </c>
    </row>
    <row r="44" spans="1:4">
      <c r="A44" s="2">
        <v>42857.875</v>
      </c>
      <c r="B44" s="3">
        <v>36.3333333333333</v>
      </c>
      <c r="C44" s="3">
        <v>47</v>
      </c>
      <c r="D44" s="4">
        <v>0</v>
      </c>
    </row>
    <row r="45" spans="1:4">
      <c r="A45" s="2">
        <v>42857.8958333333</v>
      </c>
      <c r="B45" s="3">
        <v>38.1666666666667</v>
      </c>
      <c r="C45" s="3">
        <v>47</v>
      </c>
      <c r="D45" s="4">
        <v>1</v>
      </c>
    </row>
    <row r="46" spans="1:4">
      <c r="A46" s="2">
        <v>42857.9166666667</v>
      </c>
      <c r="B46" s="3">
        <v>55.5</v>
      </c>
      <c r="C46" s="3">
        <v>47</v>
      </c>
      <c r="D46" s="4">
        <v>0</v>
      </c>
    </row>
    <row r="47" spans="1:4">
      <c r="A47" s="2">
        <v>42857.9375</v>
      </c>
      <c r="B47" s="3">
        <v>57.3333333333333</v>
      </c>
      <c r="C47" s="3">
        <v>47</v>
      </c>
      <c r="D47" s="4">
        <v>0</v>
      </c>
    </row>
    <row r="48" spans="1:4">
      <c r="A48" s="2">
        <v>42857.9583333333</v>
      </c>
      <c r="B48" s="3">
        <v>57.8333333333333</v>
      </c>
      <c r="C48" s="3">
        <v>45</v>
      </c>
      <c r="D48" s="4">
        <v>1</v>
      </c>
    </row>
    <row r="49" spans="1:4">
      <c r="A49" s="2">
        <v>42857.9791666667</v>
      </c>
      <c r="B49" s="3">
        <v>52.3333333333333</v>
      </c>
      <c r="C49" s="3">
        <v>45</v>
      </c>
      <c r="D49" s="4">
        <v>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workbookViewId="0">
      <selection activeCell="A1" sqref="$A1:$XFD1"/>
    </sheetView>
  </sheetViews>
  <sheetFormatPr defaultColWidth="8.88888888888889" defaultRowHeight="14.4" outlineLevelCol="3"/>
  <cols>
    <col min="1" max="1" width="27.7777777777778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42858</v>
      </c>
      <c r="B2" s="3">
        <v>49.5</v>
      </c>
      <c r="C2" s="3">
        <v>45</v>
      </c>
      <c r="D2" s="4">
        <v>0</v>
      </c>
    </row>
    <row r="3" spans="1:4">
      <c r="A3" s="2">
        <v>42858.0208333333</v>
      </c>
      <c r="B3" s="3">
        <v>49.5</v>
      </c>
      <c r="C3" s="3">
        <v>45</v>
      </c>
      <c r="D3" s="4">
        <v>0</v>
      </c>
    </row>
    <row r="4" spans="1:4">
      <c r="A4" s="2">
        <v>42858.0416666667</v>
      </c>
      <c r="B4" s="3">
        <v>51.6666666666667</v>
      </c>
      <c r="C4" s="3">
        <v>55</v>
      </c>
      <c r="D4" s="4">
        <v>2</v>
      </c>
    </row>
    <row r="5" spans="1:4">
      <c r="A5" s="2">
        <v>42858.0625</v>
      </c>
      <c r="B5" s="3">
        <v>41.3333333333333</v>
      </c>
      <c r="C5" s="3">
        <v>55</v>
      </c>
      <c r="D5" s="4">
        <v>0</v>
      </c>
    </row>
    <row r="6" spans="1:4">
      <c r="A6" s="2">
        <v>42858.0833333333</v>
      </c>
      <c r="B6" s="3">
        <v>38.6666666666667</v>
      </c>
      <c r="C6" s="3">
        <v>55</v>
      </c>
      <c r="D6" s="4">
        <v>1</v>
      </c>
    </row>
    <row r="7" spans="1:4">
      <c r="A7" s="2">
        <v>42858.1041666667</v>
      </c>
      <c r="B7" s="3">
        <v>45</v>
      </c>
      <c r="C7" s="3">
        <v>55</v>
      </c>
      <c r="D7" s="4">
        <v>1</v>
      </c>
    </row>
    <row r="8" spans="1:4">
      <c r="A8" s="2">
        <v>42858.125</v>
      </c>
      <c r="B8" s="3">
        <v>56.5</v>
      </c>
      <c r="C8" s="3">
        <v>56.6666666666667</v>
      </c>
      <c r="D8" s="4">
        <v>0</v>
      </c>
    </row>
    <row r="9" spans="1:4">
      <c r="A9" s="2">
        <v>42858.1458333333</v>
      </c>
      <c r="B9" s="3">
        <v>57.6666666666667</v>
      </c>
      <c r="C9" s="3">
        <v>60.6666666666667</v>
      </c>
      <c r="D9" s="4">
        <v>0</v>
      </c>
    </row>
    <row r="10" spans="1:4">
      <c r="A10" s="2">
        <v>42858.1666666667</v>
      </c>
      <c r="B10" s="3">
        <v>57.8333333333333</v>
      </c>
      <c r="C10" s="3">
        <v>64.3333333333333</v>
      </c>
      <c r="D10" s="4">
        <v>1</v>
      </c>
    </row>
    <row r="11" spans="1:4">
      <c r="A11" s="2">
        <v>42858.1875</v>
      </c>
      <c r="B11" s="3">
        <v>62.6666666666667</v>
      </c>
      <c r="C11" s="3">
        <v>68.3333333333333</v>
      </c>
      <c r="D11" s="4">
        <v>1</v>
      </c>
    </row>
    <row r="12" spans="1:4">
      <c r="A12" s="2">
        <v>42858.2083333333</v>
      </c>
      <c r="B12" s="3">
        <v>66.6666666666667</v>
      </c>
      <c r="C12" s="3">
        <v>71</v>
      </c>
      <c r="D12" s="4">
        <v>0</v>
      </c>
    </row>
    <row r="13" spans="1:4">
      <c r="A13" s="2">
        <v>42858.2291666667</v>
      </c>
      <c r="B13" s="3">
        <v>64.5</v>
      </c>
      <c r="C13" s="3">
        <v>71</v>
      </c>
      <c r="D13" s="4">
        <v>0</v>
      </c>
    </row>
    <row r="14" spans="1:4">
      <c r="A14" s="2">
        <v>42858.25</v>
      </c>
      <c r="B14" s="3">
        <v>57.3333333333333</v>
      </c>
      <c r="C14" s="3">
        <v>71</v>
      </c>
      <c r="D14" s="4">
        <v>0</v>
      </c>
    </row>
    <row r="15" spans="1:4">
      <c r="A15" s="2">
        <v>42858.2708333333</v>
      </c>
      <c r="B15" s="3">
        <v>47.3333333333333</v>
      </c>
      <c r="C15" s="3">
        <v>71</v>
      </c>
      <c r="D15" s="4">
        <v>1</v>
      </c>
    </row>
    <row r="16" spans="1:4">
      <c r="A16" s="2">
        <v>42858.2916666667</v>
      </c>
      <c r="B16" s="3">
        <v>52</v>
      </c>
      <c r="C16" s="3">
        <v>55</v>
      </c>
      <c r="D16" s="4">
        <v>2</v>
      </c>
    </row>
    <row r="17" spans="1:4">
      <c r="A17" s="2">
        <v>42858.3125</v>
      </c>
      <c r="B17" s="3">
        <v>40</v>
      </c>
      <c r="C17" s="3">
        <v>55</v>
      </c>
      <c r="D17" s="4">
        <v>2</v>
      </c>
    </row>
    <row r="18" spans="1:4">
      <c r="A18" s="2">
        <v>42858.3333333333</v>
      </c>
      <c r="B18" s="3">
        <v>20.6666666666667</v>
      </c>
      <c r="C18" s="3">
        <v>55</v>
      </c>
      <c r="D18" s="4">
        <v>0</v>
      </c>
    </row>
    <row r="19" spans="1:4">
      <c r="A19" s="2">
        <v>42858.3541666667</v>
      </c>
      <c r="B19" s="3">
        <v>15.8333333333333</v>
      </c>
      <c r="C19" s="3">
        <v>55</v>
      </c>
      <c r="D19" s="4">
        <v>0</v>
      </c>
    </row>
    <row r="20" spans="1:4">
      <c r="A20" s="2">
        <v>42858.375</v>
      </c>
      <c r="B20" s="3">
        <v>12.8333333333333</v>
      </c>
      <c r="C20" s="3">
        <v>42</v>
      </c>
      <c r="D20" s="4">
        <v>2</v>
      </c>
    </row>
    <row r="21" spans="1:4">
      <c r="A21" s="2">
        <v>42858.3958333333</v>
      </c>
      <c r="B21" s="3">
        <v>7.83333333333333</v>
      </c>
      <c r="C21" s="3">
        <v>42</v>
      </c>
      <c r="D21" s="4">
        <v>2</v>
      </c>
    </row>
    <row r="22" spans="1:4">
      <c r="A22" s="2">
        <v>42858.4166666667</v>
      </c>
      <c r="B22" s="3">
        <v>4.66666666666667</v>
      </c>
      <c r="C22" s="3">
        <v>42</v>
      </c>
      <c r="D22" s="4">
        <v>1</v>
      </c>
    </row>
    <row r="23" spans="1:4">
      <c r="A23" s="2">
        <v>42858.4375</v>
      </c>
      <c r="B23" s="3">
        <v>16.3333333333333</v>
      </c>
      <c r="C23" s="3">
        <v>42</v>
      </c>
      <c r="D23" s="4">
        <v>0</v>
      </c>
    </row>
    <row r="24" spans="1:4">
      <c r="A24" s="2">
        <v>42858.4583333333</v>
      </c>
      <c r="B24" s="3">
        <v>14</v>
      </c>
      <c r="C24" s="3">
        <v>24</v>
      </c>
      <c r="D24" s="4">
        <v>0</v>
      </c>
    </row>
    <row r="25" spans="1:4">
      <c r="A25" s="2">
        <v>42858.4791666667</v>
      </c>
      <c r="B25" s="3">
        <v>13.1666666666667</v>
      </c>
      <c r="C25" s="3">
        <v>24</v>
      </c>
      <c r="D25" s="4">
        <v>0</v>
      </c>
    </row>
    <row r="26" spans="1:4">
      <c r="A26" s="2">
        <v>42858.5</v>
      </c>
      <c r="B26" s="3">
        <v>13</v>
      </c>
      <c r="C26" s="3">
        <v>24</v>
      </c>
      <c r="D26" s="4">
        <v>0</v>
      </c>
    </row>
    <row r="27" spans="1:4">
      <c r="A27" s="2">
        <v>42858.5208333333</v>
      </c>
      <c r="B27" s="3">
        <v>13.8333333333333</v>
      </c>
      <c r="C27" s="3">
        <v>24</v>
      </c>
      <c r="D27" s="4">
        <v>0</v>
      </c>
    </row>
    <row r="28" spans="1:4">
      <c r="A28" s="2">
        <v>42858.5416666667</v>
      </c>
      <c r="B28" s="3">
        <v>13.5</v>
      </c>
      <c r="C28" s="3">
        <v>33</v>
      </c>
      <c r="D28" s="4">
        <v>0</v>
      </c>
    </row>
    <row r="29" spans="1:4">
      <c r="A29" s="2">
        <v>42858.5625</v>
      </c>
      <c r="B29" s="3">
        <v>14</v>
      </c>
      <c r="C29" s="3">
        <v>33</v>
      </c>
      <c r="D29" s="4">
        <v>0</v>
      </c>
    </row>
    <row r="30" spans="1:4">
      <c r="A30" s="2">
        <v>42858.5833333333</v>
      </c>
      <c r="B30" s="3">
        <v>12.1666666666667</v>
      </c>
      <c r="C30" s="3">
        <v>33</v>
      </c>
      <c r="D30" s="4">
        <v>0</v>
      </c>
    </row>
    <row r="31" spans="1:4">
      <c r="A31" s="2">
        <v>42858.6041666667</v>
      </c>
      <c r="B31" s="3">
        <v>12.1666666666667</v>
      </c>
      <c r="C31" s="3">
        <v>33</v>
      </c>
      <c r="D31" s="4">
        <v>0</v>
      </c>
    </row>
    <row r="32" spans="1:4">
      <c r="A32" s="2">
        <v>42858.625</v>
      </c>
      <c r="B32" s="3">
        <v>12.6666666666667</v>
      </c>
      <c r="C32" s="3">
        <v>31</v>
      </c>
      <c r="D32" s="4">
        <v>0</v>
      </c>
    </row>
    <row r="33" spans="1:4">
      <c r="A33" s="2">
        <v>42858.6458333333</v>
      </c>
      <c r="B33" s="3">
        <v>12.3333333333333</v>
      </c>
      <c r="C33" s="3">
        <v>31</v>
      </c>
      <c r="D33" s="4">
        <v>0</v>
      </c>
    </row>
    <row r="34" spans="1:4">
      <c r="A34" s="2">
        <v>42858.6666666667</v>
      </c>
      <c r="B34" s="3">
        <v>12.8333333333333</v>
      </c>
      <c r="C34" s="3">
        <v>31</v>
      </c>
      <c r="D34" s="4">
        <v>0</v>
      </c>
    </row>
    <row r="35" spans="1:4">
      <c r="A35" s="2">
        <v>42858.6875</v>
      </c>
      <c r="B35" s="3">
        <v>16.6666666666667</v>
      </c>
      <c r="C35" s="3">
        <v>31</v>
      </c>
      <c r="D35" s="4">
        <v>0</v>
      </c>
    </row>
    <row r="36" spans="1:4">
      <c r="A36" s="2">
        <v>42858.7083333333</v>
      </c>
      <c r="B36" s="3">
        <v>17.1666666666667</v>
      </c>
      <c r="C36" s="3">
        <v>29</v>
      </c>
      <c r="D36" s="4">
        <v>0</v>
      </c>
    </row>
    <row r="37" spans="1:4">
      <c r="A37" s="2">
        <v>42858.7291666667</v>
      </c>
      <c r="B37" s="3">
        <v>19</v>
      </c>
      <c r="C37" s="3">
        <v>29</v>
      </c>
      <c r="D37" s="4">
        <v>0</v>
      </c>
    </row>
    <row r="38" spans="1:4">
      <c r="A38" s="2">
        <v>42858.75</v>
      </c>
      <c r="B38" s="3">
        <v>19.5</v>
      </c>
      <c r="C38" s="3">
        <v>29</v>
      </c>
      <c r="D38" s="4">
        <v>0</v>
      </c>
    </row>
    <row r="39" spans="1:4">
      <c r="A39" s="2">
        <v>42858.7708333333</v>
      </c>
      <c r="B39" s="3">
        <v>15.5</v>
      </c>
      <c r="C39" s="3">
        <v>29</v>
      </c>
      <c r="D39" s="4">
        <v>0</v>
      </c>
    </row>
    <row r="40" spans="1:4">
      <c r="A40" s="2">
        <v>42858.7916666667</v>
      </c>
      <c r="B40" s="3">
        <v>13.1666666666667</v>
      </c>
      <c r="C40" s="3">
        <v>30</v>
      </c>
      <c r="D40" s="4">
        <v>0</v>
      </c>
    </row>
    <row r="41" spans="1:4">
      <c r="A41" s="2">
        <v>42858.8125</v>
      </c>
      <c r="B41" s="3">
        <v>10.3333333333333</v>
      </c>
      <c r="C41" s="3">
        <v>30</v>
      </c>
      <c r="D41" s="4">
        <v>0</v>
      </c>
    </row>
    <row r="42" spans="1:4">
      <c r="A42" s="2">
        <v>42858.8333333333</v>
      </c>
      <c r="B42" s="3">
        <v>11.1666666666667</v>
      </c>
      <c r="C42" s="3">
        <v>30</v>
      </c>
      <c r="D42" s="4">
        <v>1</v>
      </c>
    </row>
    <row r="43" spans="1:4">
      <c r="A43" s="2">
        <v>42858.8541666667</v>
      </c>
      <c r="B43" s="3">
        <v>20.6666666666667</v>
      </c>
      <c r="C43" s="3">
        <v>30</v>
      </c>
      <c r="D43" s="4">
        <v>1</v>
      </c>
    </row>
    <row r="44" spans="1:4">
      <c r="A44" s="2">
        <v>42858.875</v>
      </c>
      <c r="B44" s="3">
        <v>29.5</v>
      </c>
      <c r="C44" s="3">
        <v>34</v>
      </c>
      <c r="D44" s="4">
        <v>0</v>
      </c>
    </row>
    <row r="45" spans="1:4">
      <c r="A45" s="2">
        <v>42858.8958333333</v>
      </c>
      <c r="B45" s="3">
        <v>27.3333333333333</v>
      </c>
      <c r="C45" s="3">
        <v>34</v>
      </c>
      <c r="D45" s="4">
        <v>0</v>
      </c>
    </row>
    <row r="46" spans="1:4">
      <c r="A46" s="2">
        <v>42858.9166666667</v>
      </c>
      <c r="B46" s="3">
        <v>22.6666666666667</v>
      </c>
      <c r="C46" s="3">
        <v>34</v>
      </c>
      <c r="D46" s="4">
        <v>0</v>
      </c>
    </row>
    <row r="47" spans="1:4">
      <c r="A47" s="2">
        <v>42858.9375</v>
      </c>
      <c r="B47" s="3">
        <v>19.6666666666667</v>
      </c>
      <c r="C47" s="3">
        <v>34</v>
      </c>
      <c r="D47" s="4">
        <v>0</v>
      </c>
    </row>
    <row r="48" spans="1:4">
      <c r="A48" s="2">
        <v>42858.9583333333</v>
      </c>
      <c r="B48" s="3">
        <v>18.1666666666667</v>
      </c>
      <c r="C48" s="3">
        <v>26</v>
      </c>
      <c r="D48" s="4">
        <v>0</v>
      </c>
    </row>
    <row r="49" spans="1:4">
      <c r="A49" s="2">
        <v>42858.9791666667</v>
      </c>
      <c r="B49" s="3">
        <v>16.8333333333333</v>
      </c>
      <c r="C49" s="3">
        <v>26</v>
      </c>
      <c r="D49" s="4">
        <v>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28" workbookViewId="0">
      <selection activeCell="E38" sqref="E38"/>
    </sheetView>
  </sheetViews>
  <sheetFormatPr defaultColWidth="8.88888888888889" defaultRowHeight="14.4" outlineLevelCol="3"/>
  <cols>
    <col min="1" max="1" width="25.6666666666667" style="3" customWidth="1"/>
    <col min="2" max="3" width="8.88888888888889" style="3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42865</v>
      </c>
      <c r="B2" s="3">
        <v>10</v>
      </c>
      <c r="C2" s="3">
        <v>18</v>
      </c>
      <c r="D2" s="5">
        <v>0</v>
      </c>
    </row>
    <row r="3" spans="1:4">
      <c r="A3" s="2">
        <v>42865.0208333333</v>
      </c>
      <c r="B3" s="3">
        <v>10.1666666666667</v>
      </c>
      <c r="C3" s="3">
        <v>18</v>
      </c>
      <c r="D3" s="5">
        <v>0</v>
      </c>
    </row>
    <row r="4" spans="1:4">
      <c r="A4" s="2">
        <v>42865.0416666667</v>
      </c>
      <c r="B4" s="3">
        <v>10.6666666666667</v>
      </c>
      <c r="C4" s="3">
        <v>30</v>
      </c>
      <c r="D4" s="5">
        <v>0</v>
      </c>
    </row>
    <row r="5" spans="1:4">
      <c r="A5" s="2">
        <v>42865.0625</v>
      </c>
      <c r="B5" s="3">
        <v>11</v>
      </c>
      <c r="C5" s="3">
        <v>30</v>
      </c>
      <c r="D5" s="5">
        <v>0</v>
      </c>
    </row>
    <row r="6" spans="1:4">
      <c r="A6" s="2">
        <v>42865.0833333333</v>
      </c>
      <c r="B6" s="3">
        <v>12.1666666666667</v>
      </c>
      <c r="C6" s="3">
        <v>30</v>
      </c>
      <c r="D6" s="5">
        <v>0</v>
      </c>
    </row>
    <row r="7" spans="1:4">
      <c r="A7" s="2">
        <v>42865.1041666667</v>
      </c>
      <c r="B7" s="3">
        <v>14.3333333333333</v>
      </c>
      <c r="C7" s="3">
        <v>30</v>
      </c>
      <c r="D7" s="5">
        <v>0</v>
      </c>
    </row>
    <row r="8" spans="1:4">
      <c r="A8" s="2">
        <v>42865.125</v>
      </c>
      <c r="B8" s="3">
        <v>13.8333333333333</v>
      </c>
      <c r="C8" s="3">
        <v>30</v>
      </c>
      <c r="D8" s="5">
        <v>0</v>
      </c>
    </row>
    <row r="9" spans="1:4">
      <c r="A9" s="2">
        <v>42865.1458333333</v>
      </c>
      <c r="B9" s="3">
        <v>16.1666666666667</v>
      </c>
      <c r="C9" s="3">
        <v>30</v>
      </c>
      <c r="D9" s="5">
        <v>0</v>
      </c>
    </row>
    <row r="10" spans="1:4">
      <c r="A10" s="2">
        <v>42865.1666666667</v>
      </c>
      <c r="B10" s="3">
        <v>15.8333333333333</v>
      </c>
      <c r="C10" s="3">
        <v>31</v>
      </c>
      <c r="D10" s="5">
        <v>0</v>
      </c>
    </row>
    <row r="11" spans="1:4">
      <c r="A11" s="2">
        <v>42865.1875</v>
      </c>
      <c r="B11" s="3">
        <v>14.3333333333333</v>
      </c>
      <c r="C11" s="3">
        <v>31</v>
      </c>
      <c r="D11" s="5">
        <v>2</v>
      </c>
    </row>
    <row r="12" spans="1:4">
      <c r="A12" s="2">
        <v>42865.2083333333</v>
      </c>
      <c r="B12" s="3">
        <v>11.8333333333333</v>
      </c>
      <c r="C12" s="3">
        <v>32</v>
      </c>
      <c r="D12" s="5">
        <v>0</v>
      </c>
    </row>
    <row r="13" spans="1:4">
      <c r="A13" s="2">
        <v>42865.2291666667</v>
      </c>
      <c r="B13" s="3">
        <v>10.3333333333333</v>
      </c>
      <c r="C13" s="3">
        <v>32</v>
      </c>
      <c r="D13" s="5">
        <v>0</v>
      </c>
    </row>
    <row r="14" spans="1:4">
      <c r="A14" s="2">
        <v>42865.25</v>
      </c>
      <c r="B14" s="3">
        <v>10.8333333333333</v>
      </c>
      <c r="C14" s="3">
        <v>32</v>
      </c>
      <c r="D14" s="5">
        <v>0</v>
      </c>
    </row>
    <row r="15" spans="1:4">
      <c r="A15" s="2">
        <v>42865.2708333333</v>
      </c>
      <c r="B15" s="3">
        <v>9</v>
      </c>
      <c r="C15" s="3">
        <v>32</v>
      </c>
      <c r="D15" s="5">
        <v>0</v>
      </c>
    </row>
    <row r="16" spans="1:4">
      <c r="A16" s="2">
        <v>42865.2916666667</v>
      </c>
      <c r="B16" s="3">
        <v>13</v>
      </c>
      <c r="C16" s="3">
        <v>50</v>
      </c>
      <c r="D16" s="5">
        <v>0</v>
      </c>
    </row>
    <row r="17" spans="1:4">
      <c r="A17" s="2">
        <v>42865.3125</v>
      </c>
      <c r="B17" s="3">
        <v>13.6666666666667</v>
      </c>
      <c r="C17" s="3">
        <v>50</v>
      </c>
      <c r="D17" s="5">
        <v>0</v>
      </c>
    </row>
    <row r="18" spans="1:4">
      <c r="A18" s="2">
        <v>42865.3333333333</v>
      </c>
      <c r="B18" s="3">
        <v>14.3333333333333</v>
      </c>
      <c r="C18" s="3">
        <v>50</v>
      </c>
      <c r="D18" s="5">
        <v>0</v>
      </c>
    </row>
    <row r="19" spans="1:4">
      <c r="A19" s="2">
        <v>42865.3541666667</v>
      </c>
      <c r="B19" s="3">
        <v>15.6666666666667</v>
      </c>
      <c r="C19" s="3">
        <v>50</v>
      </c>
      <c r="D19" s="5">
        <v>1</v>
      </c>
    </row>
    <row r="20" spans="1:4">
      <c r="A20" s="2">
        <v>42865.375</v>
      </c>
      <c r="B20" s="3">
        <v>26.1666666666667</v>
      </c>
      <c r="C20" s="3">
        <v>54</v>
      </c>
      <c r="D20" s="5">
        <v>1</v>
      </c>
    </row>
    <row r="21" spans="1:4">
      <c r="A21" s="2">
        <v>42865.3958333333</v>
      </c>
      <c r="B21" s="3">
        <v>52.5</v>
      </c>
      <c r="C21" s="3">
        <v>54</v>
      </c>
      <c r="D21" s="5">
        <v>0</v>
      </c>
    </row>
    <row r="22" spans="1:4">
      <c r="A22" s="2">
        <v>42865.4166666667</v>
      </c>
      <c r="B22" s="3">
        <v>19</v>
      </c>
      <c r="C22" s="3">
        <v>54</v>
      </c>
      <c r="D22" s="5">
        <v>0</v>
      </c>
    </row>
    <row r="23" spans="1:4">
      <c r="A23" s="2">
        <v>42865.4375</v>
      </c>
      <c r="B23" s="3">
        <v>15.3333333333333</v>
      </c>
      <c r="C23" s="3">
        <v>54</v>
      </c>
      <c r="D23" s="5">
        <v>2</v>
      </c>
    </row>
    <row r="24" spans="1:4">
      <c r="A24" s="2">
        <v>42865.4583333333</v>
      </c>
      <c r="B24" s="3">
        <v>10.5</v>
      </c>
      <c r="C24" s="3">
        <v>78</v>
      </c>
      <c r="D24" s="5">
        <v>2</v>
      </c>
    </row>
    <row r="25" spans="1:4">
      <c r="A25" s="2">
        <v>42865.4791666667</v>
      </c>
      <c r="B25" s="3">
        <v>7</v>
      </c>
      <c r="C25" s="3">
        <v>78</v>
      </c>
      <c r="D25" s="5">
        <v>2</v>
      </c>
    </row>
    <row r="26" spans="1:4">
      <c r="A26" s="2">
        <v>42865.5</v>
      </c>
      <c r="B26" s="3">
        <v>21</v>
      </c>
      <c r="C26" s="3">
        <v>78</v>
      </c>
      <c r="D26" s="5">
        <v>0</v>
      </c>
    </row>
    <row r="27" spans="1:4">
      <c r="A27" s="2">
        <v>42865.5208333333</v>
      </c>
      <c r="B27" s="3">
        <v>11.1666666666667</v>
      </c>
      <c r="C27" s="3">
        <v>78</v>
      </c>
      <c r="D27" s="5">
        <v>0</v>
      </c>
    </row>
    <row r="28" spans="1:4">
      <c r="A28" s="2">
        <v>42865.5416666667</v>
      </c>
      <c r="B28" s="3">
        <v>7</v>
      </c>
      <c r="C28" s="3">
        <v>34</v>
      </c>
      <c r="D28" s="5">
        <v>2</v>
      </c>
    </row>
    <row r="29" spans="1:4">
      <c r="A29" s="2">
        <v>42865.5625</v>
      </c>
      <c r="B29" s="3">
        <v>7.83333333333333</v>
      </c>
      <c r="C29" s="3">
        <v>34</v>
      </c>
      <c r="D29" s="5">
        <v>2</v>
      </c>
    </row>
    <row r="30" spans="1:4">
      <c r="A30" s="2">
        <v>42865.5833333333</v>
      </c>
      <c r="B30" s="3">
        <v>6</v>
      </c>
      <c r="C30" s="3">
        <v>34</v>
      </c>
      <c r="D30" s="5">
        <v>0</v>
      </c>
    </row>
    <row r="31" spans="1:4">
      <c r="A31" s="2">
        <v>42865.6041666667</v>
      </c>
      <c r="B31" s="3">
        <v>4.66666666666667</v>
      </c>
      <c r="C31" s="3">
        <v>34</v>
      </c>
      <c r="D31" s="5">
        <v>0</v>
      </c>
    </row>
    <row r="32" spans="1:4">
      <c r="A32" s="2">
        <v>42865.625</v>
      </c>
      <c r="B32" s="3">
        <v>3.33333333333333</v>
      </c>
      <c r="C32" s="3">
        <v>12</v>
      </c>
      <c r="D32" s="5">
        <v>0</v>
      </c>
    </row>
    <row r="33" spans="1:4">
      <c r="A33" s="2">
        <v>42865.6458333333</v>
      </c>
      <c r="B33" s="3">
        <v>2.16666666666667</v>
      </c>
      <c r="C33" s="3">
        <v>12</v>
      </c>
      <c r="D33" s="5">
        <v>1</v>
      </c>
    </row>
    <row r="34" spans="1:4">
      <c r="A34" s="2">
        <v>42865.6666666667</v>
      </c>
      <c r="B34" s="3">
        <v>6.66666666666667</v>
      </c>
      <c r="C34" s="3">
        <v>12</v>
      </c>
      <c r="D34" s="5">
        <v>1</v>
      </c>
    </row>
    <row r="35" spans="1:4">
      <c r="A35" s="2">
        <v>42865.6875</v>
      </c>
      <c r="B35" s="3">
        <v>12.6666666666667</v>
      </c>
      <c r="C35" s="3">
        <v>12</v>
      </c>
      <c r="D35" s="5">
        <v>0</v>
      </c>
    </row>
    <row r="36" spans="1:4">
      <c r="A36" s="2">
        <v>42865.7083333333</v>
      </c>
      <c r="B36" s="3">
        <v>11.3333333333333</v>
      </c>
      <c r="C36" s="3">
        <v>19</v>
      </c>
      <c r="D36" s="5">
        <v>1</v>
      </c>
    </row>
    <row r="37" spans="1:4">
      <c r="A37" s="2">
        <v>42865.7291666667</v>
      </c>
      <c r="B37" s="3">
        <v>13.6666666666667</v>
      </c>
      <c r="C37" s="3">
        <v>19</v>
      </c>
      <c r="D37" s="5">
        <v>1</v>
      </c>
    </row>
    <row r="38" spans="1:4">
      <c r="A38" s="2">
        <v>42865.75</v>
      </c>
      <c r="B38" s="3">
        <v>16</v>
      </c>
      <c r="C38" s="3">
        <v>19</v>
      </c>
      <c r="D38" s="5">
        <v>1</v>
      </c>
    </row>
    <row r="39" spans="1:4">
      <c r="A39" s="2">
        <v>42865.7708333333</v>
      </c>
      <c r="B39" s="3">
        <v>17.6666666666667</v>
      </c>
      <c r="C39" s="3">
        <v>19</v>
      </c>
      <c r="D39" s="5">
        <v>1</v>
      </c>
    </row>
    <row r="40" spans="1:4">
      <c r="A40" s="2">
        <v>42865.7916666667</v>
      </c>
      <c r="B40" s="3">
        <v>22.6666666666667</v>
      </c>
      <c r="C40" s="3">
        <v>24</v>
      </c>
      <c r="D40" s="5">
        <v>1</v>
      </c>
    </row>
    <row r="41" spans="1:4">
      <c r="A41" s="2">
        <v>42865.8125</v>
      </c>
      <c r="B41" s="3">
        <v>27.8333333333333</v>
      </c>
      <c r="C41" s="3">
        <v>24</v>
      </c>
      <c r="D41" s="5">
        <v>0</v>
      </c>
    </row>
    <row r="42" spans="1:4">
      <c r="A42" s="2">
        <v>42865.8333333333</v>
      </c>
      <c r="B42" s="3">
        <v>27.8333333333333</v>
      </c>
      <c r="C42" s="3">
        <v>24</v>
      </c>
      <c r="D42" s="5">
        <v>1</v>
      </c>
    </row>
    <row r="43" spans="1:4">
      <c r="A43" s="2">
        <v>42865.8541666667</v>
      </c>
      <c r="B43" s="3">
        <v>22.8333333333333</v>
      </c>
      <c r="C43" s="3">
        <v>24</v>
      </c>
      <c r="D43" s="5">
        <v>0</v>
      </c>
    </row>
    <row r="44" spans="1:4">
      <c r="A44" s="2">
        <v>42865.875</v>
      </c>
      <c r="B44" s="3">
        <v>23.1666666666667</v>
      </c>
      <c r="C44" s="3">
        <v>33</v>
      </c>
      <c r="D44" s="5">
        <v>0</v>
      </c>
    </row>
    <row r="45" spans="1:4">
      <c r="A45" s="2">
        <v>42865.8958333333</v>
      </c>
      <c r="B45" s="3">
        <v>20.6666666666667</v>
      </c>
      <c r="C45" s="3">
        <v>33</v>
      </c>
      <c r="D45" s="5">
        <v>1</v>
      </c>
    </row>
    <row r="46" spans="1:4">
      <c r="A46" s="2">
        <v>42865.9166666667</v>
      </c>
      <c r="B46" s="3">
        <v>31.8333333333333</v>
      </c>
      <c r="C46" s="3">
        <v>33</v>
      </c>
      <c r="D46" s="5">
        <v>1</v>
      </c>
    </row>
    <row r="47" spans="1:4">
      <c r="A47" s="2">
        <v>42865.9375</v>
      </c>
      <c r="B47" s="3">
        <v>41.1666666666667</v>
      </c>
      <c r="C47" s="3">
        <v>33</v>
      </c>
      <c r="D47" s="5">
        <v>1</v>
      </c>
    </row>
    <row r="48" spans="1:4">
      <c r="A48" s="2">
        <v>42865.9583333333</v>
      </c>
      <c r="B48" s="3">
        <v>42.5</v>
      </c>
      <c r="C48" s="3">
        <v>41</v>
      </c>
      <c r="D48" s="5">
        <v>1</v>
      </c>
    </row>
    <row r="49" spans="1:4">
      <c r="A49" s="2">
        <v>42865.9791666667</v>
      </c>
      <c r="B49" s="3">
        <v>45.8333333333333</v>
      </c>
      <c r="C49" s="3">
        <v>41</v>
      </c>
      <c r="D49" s="5">
        <v>0</v>
      </c>
    </row>
    <row r="1031105" spans="1:3">
      <c r="A1031105"/>
      <c r="B1031105"/>
      <c r="C1031105"/>
    </row>
    <row r="1031106" spans="1:3">
      <c r="A1031106"/>
      <c r="B1031106"/>
      <c r="C1031106"/>
    </row>
    <row r="1031107" spans="1:3">
      <c r="A1031107"/>
      <c r="B1031107"/>
      <c r="C1031107"/>
    </row>
    <row r="1031108" spans="1:3">
      <c r="A1031108"/>
      <c r="B1031108"/>
      <c r="C1031108"/>
    </row>
    <row r="1031109" spans="1:3">
      <c r="A1031109"/>
      <c r="B1031109"/>
      <c r="C1031109"/>
    </row>
    <row r="1031110" spans="1:3">
      <c r="A1031110"/>
      <c r="B1031110"/>
      <c r="C1031110"/>
    </row>
    <row r="1031111" spans="1:3">
      <c r="A1031111"/>
      <c r="B1031111"/>
      <c r="C1031111"/>
    </row>
    <row r="1031112" spans="1:3">
      <c r="A1031112"/>
      <c r="B1031112"/>
      <c r="C1031112"/>
    </row>
    <row r="1031113" spans="1:3">
      <c r="A1031113"/>
      <c r="B1031113"/>
      <c r="C1031113"/>
    </row>
    <row r="1031114" spans="1:3">
      <c r="A1031114"/>
      <c r="B1031114"/>
      <c r="C1031114"/>
    </row>
    <row r="1031115" spans="1:3">
      <c r="A1031115"/>
      <c r="B1031115"/>
      <c r="C1031115"/>
    </row>
    <row r="1031116" spans="1:3">
      <c r="A1031116"/>
      <c r="B1031116"/>
      <c r="C1031116"/>
    </row>
    <row r="1031117" spans="1:3">
      <c r="A1031117"/>
      <c r="B1031117"/>
      <c r="C1031117"/>
    </row>
    <row r="1031118" spans="1:3">
      <c r="A1031118"/>
      <c r="B1031118"/>
      <c r="C1031118"/>
    </row>
    <row r="1031119" spans="1:3">
      <c r="A1031119"/>
      <c r="B1031119"/>
      <c r="C1031119"/>
    </row>
    <row r="1031120" spans="1:3">
      <c r="A1031120"/>
      <c r="B1031120"/>
      <c r="C1031120"/>
    </row>
    <row r="1031121" spans="1:3">
      <c r="A1031121"/>
      <c r="B1031121"/>
      <c r="C1031121"/>
    </row>
    <row r="1031122" spans="1:3">
      <c r="A1031122"/>
      <c r="B1031122"/>
      <c r="C1031122"/>
    </row>
    <row r="1031123" spans="1:3">
      <c r="A1031123"/>
      <c r="B1031123"/>
      <c r="C1031123"/>
    </row>
    <row r="1031124" spans="1:3">
      <c r="A1031124"/>
      <c r="B1031124"/>
      <c r="C1031124"/>
    </row>
    <row r="1031125" spans="1:3">
      <c r="A1031125"/>
      <c r="B1031125"/>
      <c r="C1031125"/>
    </row>
    <row r="1031126" spans="1:3">
      <c r="A1031126"/>
      <c r="B1031126"/>
      <c r="C1031126"/>
    </row>
    <row r="1031127" spans="1:3">
      <c r="A1031127"/>
      <c r="B1031127"/>
      <c r="C1031127"/>
    </row>
    <row r="1031128" spans="1:3">
      <c r="A1031128"/>
      <c r="B1031128"/>
      <c r="C1031128"/>
    </row>
    <row r="1031129" spans="1:3">
      <c r="A1031129"/>
      <c r="B1031129"/>
      <c r="C1031129"/>
    </row>
    <row r="1031130" spans="1:3">
      <c r="A1031130"/>
      <c r="B1031130"/>
      <c r="C1031130"/>
    </row>
    <row r="1031131" spans="1:3">
      <c r="A1031131"/>
      <c r="B1031131"/>
      <c r="C1031131"/>
    </row>
    <row r="1031132" spans="1:3">
      <c r="A1031132"/>
      <c r="B1031132"/>
      <c r="C1031132"/>
    </row>
    <row r="1031133" spans="1:3">
      <c r="A1031133"/>
      <c r="B1031133"/>
      <c r="C1031133"/>
    </row>
    <row r="1031134" spans="1:3">
      <c r="A1031134"/>
      <c r="B1031134"/>
      <c r="C1031134"/>
    </row>
    <row r="1031135" spans="1:3">
      <c r="A1031135"/>
      <c r="B1031135"/>
      <c r="C1031135"/>
    </row>
    <row r="1031136" spans="1:3">
      <c r="A1031136"/>
      <c r="B1031136"/>
      <c r="C1031136"/>
    </row>
    <row r="1031137" spans="1:3">
      <c r="A1031137"/>
      <c r="B1031137"/>
      <c r="C1031137"/>
    </row>
    <row r="1031138" spans="1:3">
      <c r="A1031138"/>
      <c r="B1031138"/>
      <c r="C1031138"/>
    </row>
    <row r="1031139" spans="1:3">
      <c r="A1031139"/>
      <c r="B1031139"/>
      <c r="C1031139"/>
    </row>
    <row r="1031140" spans="1:3">
      <c r="A1031140"/>
      <c r="B1031140"/>
      <c r="C1031140"/>
    </row>
    <row r="1031141" spans="1:3">
      <c r="A1031141"/>
      <c r="B1031141"/>
      <c r="C1031141"/>
    </row>
    <row r="1031142" spans="1:3">
      <c r="A1031142"/>
      <c r="B1031142"/>
      <c r="C1031142"/>
    </row>
    <row r="1031143" spans="1:3">
      <c r="A1031143"/>
      <c r="B1031143"/>
      <c r="C1031143"/>
    </row>
    <row r="1031144" spans="1:3">
      <c r="A1031144"/>
      <c r="B1031144"/>
      <c r="C1031144"/>
    </row>
    <row r="1031145" spans="1:3">
      <c r="A1031145"/>
      <c r="B1031145"/>
      <c r="C1031145"/>
    </row>
    <row r="1031146" spans="1:3">
      <c r="A1031146"/>
      <c r="B1031146"/>
      <c r="C1031146"/>
    </row>
    <row r="1031147" spans="1:3">
      <c r="A1031147"/>
      <c r="B1031147"/>
      <c r="C1031147"/>
    </row>
    <row r="1031148" spans="1:3">
      <c r="A1031148"/>
      <c r="B1031148"/>
      <c r="C1031148"/>
    </row>
    <row r="1031149" spans="1:3">
      <c r="A1031149"/>
      <c r="B1031149"/>
      <c r="C1031149"/>
    </row>
    <row r="1031150" spans="1:3">
      <c r="A1031150"/>
      <c r="B1031150"/>
      <c r="C1031150"/>
    </row>
    <row r="1031151" spans="1:3">
      <c r="A1031151"/>
      <c r="B1031151"/>
      <c r="C1031151"/>
    </row>
    <row r="1031152" spans="1:3">
      <c r="A1031152"/>
      <c r="B1031152"/>
      <c r="C1031152"/>
    </row>
    <row r="1031153" spans="1:3">
      <c r="A1031153"/>
      <c r="B1031153"/>
      <c r="C1031153"/>
    </row>
    <row r="1031154" spans="1:3">
      <c r="A1031154"/>
      <c r="B1031154"/>
      <c r="C1031154"/>
    </row>
    <row r="1031155" spans="1:3">
      <c r="A1031155"/>
      <c r="B1031155"/>
      <c r="C1031155"/>
    </row>
    <row r="1031156" spans="1:3">
      <c r="A1031156"/>
      <c r="B1031156"/>
      <c r="C1031156"/>
    </row>
    <row r="1031157" spans="1:3">
      <c r="A1031157"/>
      <c r="B1031157"/>
      <c r="C1031157"/>
    </row>
    <row r="1031158" spans="1:3">
      <c r="A1031158"/>
      <c r="B1031158"/>
      <c r="C1031158"/>
    </row>
    <row r="1031159" spans="1:3">
      <c r="A1031159"/>
      <c r="B1031159"/>
      <c r="C1031159"/>
    </row>
    <row r="1031160" spans="1:3">
      <c r="A1031160"/>
      <c r="B1031160"/>
      <c r="C1031160"/>
    </row>
    <row r="1031161" spans="1:3">
      <c r="A1031161"/>
      <c r="B1031161"/>
      <c r="C1031161"/>
    </row>
    <row r="1031162" spans="1:3">
      <c r="A1031162"/>
      <c r="B1031162"/>
      <c r="C1031162"/>
    </row>
    <row r="1031163" spans="1:3">
      <c r="A1031163"/>
      <c r="B1031163"/>
      <c r="C1031163"/>
    </row>
    <row r="1031164" spans="1:3">
      <c r="A1031164"/>
      <c r="B1031164"/>
      <c r="C1031164"/>
    </row>
    <row r="1031165" spans="1:3">
      <c r="A1031165"/>
      <c r="B1031165"/>
      <c r="C1031165"/>
    </row>
    <row r="1031166" spans="1:3">
      <c r="A1031166"/>
      <c r="B1031166"/>
      <c r="C1031166"/>
    </row>
    <row r="1031167" spans="1:3">
      <c r="A1031167"/>
      <c r="B1031167"/>
      <c r="C1031167"/>
    </row>
    <row r="1031168" spans="1:3">
      <c r="A1031168"/>
      <c r="B1031168"/>
      <c r="C1031168"/>
    </row>
    <row r="1031169" spans="1:3">
      <c r="A1031169"/>
      <c r="B1031169"/>
      <c r="C1031169"/>
    </row>
    <row r="1031170" spans="1:3">
      <c r="A1031170"/>
      <c r="B1031170"/>
      <c r="C1031170"/>
    </row>
    <row r="1031171" spans="1:3">
      <c r="A1031171"/>
      <c r="B1031171"/>
      <c r="C1031171"/>
    </row>
    <row r="1031172" spans="1:3">
      <c r="A1031172"/>
      <c r="B1031172"/>
      <c r="C1031172"/>
    </row>
    <row r="1031173" spans="1:3">
      <c r="A1031173"/>
      <c r="B1031173"/>
      <c r="C1031173"/>
    </row>
    <row r="1031174" spans="1:3">
      <c r="A1031174"/>
      <c r="B1031174"/>
      <c r="C1031174"/>
    </row>
    <row r="1031175" spans="1:3">
      <c r="A1031175"/>
      <c r="B1031175"/>
      <c r="C1031175"/>
    </row>
    <row r="1031176" spans="1:3">
      <c r="A1031176"/>
      <c r="B1031176"/>
      <c r="C1031176"/>
    </row>
    <row r="1031177" spans="1:3">
      <c r="A1031177"/>
      <c r="B1031177"/>
      <c r="C1031177"/>
    </row>
    <row r="1031178" spans="1:3">
      <c r="A1031178"/>
      <c r="B1031178"/>
      <c r="C1031178"/>
    </row>
    <row r="1031179" spans="1:3">
      <c r="A1031179"/>
      <c r="B1031179"/>
      <c r="C1031179"/>
    </row>
    <row r="1031180" spans="1:3">
      <c r="A1031180"/>
      <c r="B1031180"/>
      <c r="C1031180"/>
    </row>
    <row r="1031181" spans="1:3">
      <c r="A1031181"/>
      <c r="B1031181"/>
      <c r="C1031181"/>
    </row>
    <row r="1031182" spans="1:3">
      <c r="A1031182"/>
      <c r="B1031182"/>
      <c r="C1031182"/>
    </row>
    <row r="1031183" spans="1:3">
      <c r="A1031183"/>
      <c r="B1031183"/>
      <c r="C1031183"/>
    </row>
    <row r="1031184" spans="1:3">
      <c r="A1031184"/>
      <c r="B1031184"/>
      <c r="C1031184"/>
    </row>
    <row r="1031185" spans="1:3">
      <c r="A1031185"/>
      <c r="B1031185"/>
      <c r="C1031185"/>
    </row>
    <row r="1031186" spans="1:3">
      <c r="A1031186"/>
      <c r="B1031186"/>
      <c r="C1031186"/>
    </row>
    <row r="1031187" spans="1:3">
      <c r="A1031187"/>
      <c r="B1031187"/>
      <c r="C1031187"/>
    </row>
    <row r="1031188" spans="1:3">
      <c r="A1031188"/>
      <c r="B1031188"/>
      <c r="C1031188"/>
    </row>
    <row r="1031189" spans="1:3">
      <c r="A1031189"/>
      <c r="B1031189"/>
      <c r="C1031189"/>
    </row>
    <row r="1031190" spans="1:3">
      <c r="A1031190"/>
      <c r="B1031190"/>
      <c r="C1031190"/>
    </row>
    <row r="1031191" spans="1:3">
      <c r="A1031191"/>
      <c r="B1031191"/>
      <c r="C1031191"/>
    </row>
    <row r="1031192" spans="1:3">
      <c r="A1031192"/>
      <c r="B1031192"/>
      <c r="C1031192"/>
    </row>
    <row r="1031193" spans="1:3">
      <c r="A1031193"/>
      <c r="B1031193"/>
      <c r="C1031193"/>
    </row>
    <row r="1031194" spans="1:3">
      <c r="A1031194"/>
      <c r="B1031194"/>
      <c r="C1031194"/>
    </row>
    <row r="1031195" spans="1:3">
      <c r="A1031195"/>
      <c r="B1031195"/>
      <c r="C1031195"/>
    </row>
    <row r="1031196" spans="1:3">
      <c r="A1031196"/>
      <c r="B1031196"/>
      <c r="C1031196"/>
    </row>
    <row r="1031197" spans="1:3">
      <c r="A1031197"/>
      <c r="B1031197"/>
      <c r="C1031197"/>
    </row>
    <row r="1031198" spans="1:3">
      <c r="A1031198"/>
      <c r="B1031198"/>
      <c r="C1031198"/>
    </row>
    <row r="1031199" spans="1:3">
      <c r="A1031199"/>
      <c r="B1031199"/>
      <c r="C1031199"/>
    </row>
    <row r="1031200" spans="1:3">
      <c r="A1031200"/>
      <c r="B1031200"/>
      <c r="C1031200"/>
    </row>
    <row r="1031201" spans="1:3">
      <c r="A1031201"/>
      <c r="B1031201"/>
      <c r="C1031201"/>
    </row>
    <row r="1031202" spans="1:3">
      <c r="A1031202"/>
      <c r="B1031202"/>
      <c r="C1031202"/>
    </row>
    <row r="1031203" spans="1:3">
      <c r="A1031203"/>
      <c r="B1031203"/>
      <c r="C1031203"/>
    </row>
    <row r="1031204" spans="1:3">
      <c r="A1031204"/>
      <c r="B1031204"/>
      <c r="C1031204"/>
    </row>
    <row r="1031205" spans="1:3">
      <c r="A1031205"/>
      <c r="B1031205"/>
      <c r="C1031205"/>
    </row>
    <row r="1031206" spans="1:3">
      <c r="A1031206"/>
      <c r="B1031206"/>
      <c r="C1031206"/>
    </row>
    <row r="1031207" spans="1:3">
      <c r="A1031207"/>
      <c r="B1031207"/>
      <c r="C1031207"/>
    </row>
    <row r="1031208" spans="1:3">
      <c r="A1031208"/>
      <c r="B1031208"/>
      <c r="C1031208"/>
    </row>
    <row r="1031209" spans="1:3">
      <c r="A1031209"/>
      <c r="B1031209"/>
      <c r="C1031209"/>
    </row>
    <row r="1031210" spans="1:3">
      <c r="A1031210"/>
      <c r="B1031210"/>
      <c r="C1031210"/>
    </row>
    <row r="1031211" spans="1:3">
      <c r="A1031211"/>
      <c r="B1031211"/>
      <c r="C1031211"/>
    </row>
    <row r="1031212" spans="1:3">
      <c r="A1031212"/>
      <c r="B1031212"/>
      <c r="C1031212"/>
    </row>
    <row r="1031213" spans="1:3">
      <c r="A1031213"/>
      <c r="B1031213"/>
      <c r="C1031213"/>
    </row>
    <row r="1031214" spans="1:3">
      <c r="A1031214"/>
      <c r="B1031214"/>
      <c r="C1031214"/>
    </row>
    <row r="1031215" spans="1:3">
      <c r="A1031215"/>
      <c r="B1031215"/>
      <c r="C1031215"/>
    </row>
    <row r="1031216" spans="1:3">
      <c r="A1031216"/>
      <c r="B1031216"/>
      <c r="C1031216"/>
    </row>
    <row r="1031217" spans="1:3">
      <c r="A1031217"/>
      <c r="B1031217"/>
      <c r="C1031217"/>
    </row>
    <row r="1031218" spans="1:3">
      <c r="A1031218"/>
      <c r="B1031218"/>
      <c r="C1031218"/>
    </row>
    <row r="1031219" spans="1:3">
      <c r="A1031219"/>
      <c r="B1031219"/>
      <c r="C1031219"/>
    </row>
    <row r="1031220" spans="1:3">
      <c r="A1031220"/>
      <c r="B1031220"/>
      <c r="C1031220"/>
    </row>
    <row r="1031221" spans="1:3">
      <c r="A1031221"/>
      <c r="B1031221"/>
      <c r="C1031221"/>
    </row>
    <row r="1031222" spans="1:3">
      <c r="A1031222"/>
      <c r="B1031222"/>
      <c r="C1031222"/>
    </row>
    <row r="1031223" spans="1:3">
      <c r="A1031223"/>
      <c r="B1031223"/>
      <c r="C1031223"/>
    </row>
    <row r="1031224" spans="1:3">
      <c r="A1031224"/>
      <c r="B1031224"/>
      <c r="C1031224"/>
    </row>
    <row r="1031225" spans="1:3">
      <c r="A1031225"/>
      <c r="B1031225"/>
      <c r="C1031225"/>
    </row>
    <row r="1031226" spans="1:3">
      <c r="A1031226"/>
      <c r="B1031226"/>
      <c r="C1031226"/>
    </row>
    <row r="1031227" spans="1:3">
      <c r="A1031227"/>
      <c r="B1031227"/>
      <c r="C1031227"/>
    </row>
    <row r="1031228" spans="1:3">
      <c r="A1031228"/>
      <c r="B1031228"/>
      <c r="C1031228"/>
    </row>
    <row r="1031229" spans="1:3">
      <c r="A1031229"/>
      <c r="B1031229"/>
      <c r="C1031229"/>
    </row>
    <row r="1031230" spans="1:3">
      <c r="A1031230"/>
      <c r="B1031230"/>
      <c r="C1031230"/>
    </row>
    <row r="1031231" spans="1:3">
      <c r="A1031231"/>
      <c r="B1031231"/>
      <c r="C1031231"/>
    </row>
    <row r="1031232" spans="1:3">
      <c r="A1031232"/>
      <c r="B1031232"/>
      <c r="C1031232"/>
    </row>
    <row r="1031233" spans="1:3">
      <c r="A1031233"/>
      <c r="B1031233"/>
      <c r="C1031233"/>
    </row>
    <row r="1031234" spans="1:3">
      <c r="A1031234"/>
      <c r="B1031234"/>
      <c r="C1031234"/>
    </row>
    <row r="1031235" spans="1:3">
      <c r="A1031235"/>
      <c r="B1031235"/>
      <c r="C1031235"/>
    </row>
    <row r="1031236" spans="1:3">
      <c r="A1031236"/>
      <c r="B1031236"/>
      <c r="C1031236"/>
    </row>
    <row r="1031237" spans="1:3">
      <c r="A1031237"/>
      <c r="B1031237"/>
      <c r="C1031237"/>
    </row>
    <row r="1031238" spans="1:3">
      <c r="A1031238"/>
      <c r="B1031238"/>
      <c r="C1031238"/>
    </row>
    <row r="1031239" spans="1:3">
      <c r="A1031239"/>
      <c r="B1031239"/>
      <c r="C1031239"/>
    </row>
    <row r="1031240" spans="1:3">
      <c r="A1031240"/>
      <c r="B1031240"/>
      <c r="C1031240"/>
    </row>
    <row r="1031241" spans="1:3">
      <c r="A1031241"/>
      <c r="B1031241"/>
      <c r="C1031241"/>
    </row>
    <row r="1031242" spans="1:3">
      <c r="A1031242"/>
      <c r="B1031242"/>
      <c r="C1031242"/>
    </row>
    <row r="1031243" spans="1:3">
      <c r="A1031243"/>
      <c r="B1031243"/>
      <c r="C1031243"/>
    </row>
    <row r="1031244" spans="1:3">
      <c r="A1031244"/>
      <c r="B1031244"/>
      <c r="C1031244"/>
    </row>
    <row r="1031245" spans="1:3">
      <c r="A1031245"/>
      <c r="B1031245"/>
      <c r="C1031245"/>
    </row>
    <row r="1031246" spans="1:3">
      <c r="A1031246"/>
      <c r="B1031246"/>
      <c r="C1031246"/>
    </row>
    <row r="1031247" spans="1:3">
      <c r="A1031247"/>
      <c r="B1031247"/>
      <c r="C1031247"/>
    </row>
    <row r="1031248" spans="1:3">
      <c r="A1031248"/>
      <c r="B1031248"/>
      <c r="C1031248"/>
    </row>
    <row r="1031249" spans="1:3">
      <c r="A1031249"/>
      <c r="B1031249"/>
      <c r="C1031249"/>
    </row>
    <row r="1031250" spans="1:3">
      <c r="A1031250"/>
      <c r="B1031250"/>
      <c r="C1031250"/>
    </row>
    <row r="1031251" spans="1:3">
      <c r="A1031251"/>
      <c r="B1031251"/>
      <c r="C1031251"/>
    </row>
    <row r="1031252" spans="1:3">
      <c r="A1031252"/>
      <c r="B1031252"/>
      <c r="C1031252"/>
    </row>
    <row r="1031253" spans="1:3">
      <c r="A1031253"/>
      <c r="B1031253"/>
      <c r="C1031253"/>
    </row>
    <row r="1031254" spans="1:3">
      <c r="A1031254"/>
      <c r="B1031254"/>
      <c r="C1031254"/>
    </row>
    <row r="1031255" spans="1:3">
      <c r="A1031255"/>
      <c r="B1031255"/>
      <c r="C1031255"/>
    </row>
    <row r="1031256" spans="1:3">
      <c r="A1031256"/>
      <c r="B1031256"/>
      <c r="C1031256"/>
    </row>
    <row r="1031257" spans="1:3">
      <c r="A1031257"/>
      <c r="B1031257"/>
      <c r="C1031257"/>
    </row>
    <row r="1031258" spans="1:3">
      <c r="A1031258"/>
      <c r="B1031258"/>
      <c r="C1031258"/>
    </row>
    <row r="1031259" spans="1:3">
      <c r="A1031259"/>
      <c r="B1031259"/>
      <c r="C1031259"/>
    </row>
    <row r="1031260" spans="1:3">
      <c r="A1031260"/>
      <c r="B1031260"/>
      <c r="C1031260"/>
    </row>
    <row r="1031261" spans="1:3">
      <c r="A1031261"/>
      <c r="B1031261"/>
      <c r="C1031261"/>
    </row>
    <row r="1031262" spans="1:3">
      <c r="A1031262"/>
      <c r="B1031262"/>
      <c r="C1031262"/>
    </row>
    <row r="1031263" spans="1:3">
      <c r="A1031263"/>
      <c r="B1031263"/>
      <c r="C1031263"/>
    </row>
    <row r="1031264" spans="1:3">
      <c r="A1031264"/>
      <c r="B1031264"/>
      <c r="C1031264"/>
    </row>
    <row r="1031265" spans="1:3">
      <c r="A1031265"/>
      <c r="B1031265"/>
      <c r="C1031265"/>
    </row>
    <row r="1031266" spans="1:3">
      <c r="A1031266"/>
      <c r="B1031266"/>
      <c r="C1031266"/>
    </row>
    <row r="1031267" spans="1:3">
      <c r="A1031267"/>
      <c r="B1031267"/>
      <c r="C1031267"/>
    </row>
    <row r="1031268" spans="1:3">
      <c r="A1031268"/>
      <c r="B1031268"/>
      <c r="C1031268"/>
    </row>
    <row r="1031269" spans="1:3">
      <c r="A1031269"/>
      <c r="B1031269"/>
      <c r="C1031269"/>
    </row>
    <row r="1031270" spans="1:3">
      <c r="A1031270"/>
      <c r="B1031270"/>
      <c r="C1031270"/>
    </row>
    <row r="1031271" spans="1:3">
      <c r="A1031271"/>
      <c r="B1031271"/>
      <c r="C1031271"/>
    </row>
    <row r="1031272" spans="1:3">
      <c r="A1031272"/>
      <c r="B1031272"/>
      <c r="C1031272"/>
    </row>
    <row r="1031273" spans="1:3">
      <c r="A1031273"/>
      <c r="B1031273"/>
      <c r="C1031273"/>
    </row>
    <row r="1031274" spans="1:3">
      <c r="A1031274"/>
      <c r="B1031274"/>
      <c r="C1031274"/>
    </row>
    <row r="1031275" spans="1:3">
      <c r="A1031275"/>
      <c r="B1031275"/>
      <c r="C1031275"/>
    </row>
    <row r="1031276" spans="1:3">
      <c r="A1031276"/>
      <c r="B1031276"/>
      <c r="C1031276"/>
    </row>
    <row r="1031277" spans="1:3">
      <c r="A1031277"/>
      <c r="B1031277"/>
      <c r="C1031277"/>
    </row>
    <row r="1031278" spans="1:3">
      <c r="A1031278"/>
      <c r="B1031278"/>
      <c r="C1031278"/>
    </row>
    <row r="1031279" spans="1:3">
      <c r="A1031279"/>
      <c r="B1031279"/>
      <c r="C1031279"/>
    </row>
    <row r="1031280" spans="1:3">
      <c r="A1031280"/>
      <c r="B1031280"/>
      <c r="C1031280"/>
    </row>
    <row r="1031281" spans="1:3">
      <c r="A1031281"/>
      <c r="B1031281"/>
      <c r="C1031281"/>
    </row>
    <row r="1031282" spans="1:3">
      <c r="A1031282"/>
      <c r="B1031282"/>
      <c r="C1031282"/>
    </row>
    <row r="1031283" spans="1:3">
      <c r="A1031283"/>
      <c r="B1031283"/>
      <c r="C1031283"/>
    </row>
    <row r="1031284" spans="1:3">
      <c r="A1031284"/>
      <c r="B1031284"/>
      <c r="C1031284"/>
    </row>
    <row r="1031285" spans="1:3">
      <c r="A1031285"/>
      <c r="B1031285"/>
      <c r="C1031285"/>
    </row>
    <row r="1031286" spans="1:3">
      <c r="A1031286"/>
      <c r="B1031286"/>
      <c r="C1031286"/>
    </row>
    <row r="1031287" spans="1:3">
      <c r="A1031287"/>
      <c r="B1031287"/>
      <c r="C1031287"/>
    </row>
    <row r="1031288" spans="1:3">
      <c r="A1031288"/>
      <c r="B1031288"/>
      <c r="C1031288"/>
    </row>
    <row r="1031289" spans="1:3">
      <c r="A1031289"/>
      <c r="B1031289"/>
      <c r="C1031289"/>
    </row>
    <row r="1031290" spans="1:3">
      <c r="A1031290"/>
      <c r="B1031290"/>
      <c r="C1031290"/>
    </row>
    <row r="1031291" spans="1:3">
      <c r="A1031291"/>
      <c r="B1031291"/>
      <c r="C1031291"/>
    </row>
    <row r="1031292" spans="1:3">
      <c r="A1031292"/>
      <c r="B1031292"/>
      <c r="C1031292"/>
    </row>
    <row r="1031293" spans="1:3">
      <c r="A1031293"/>
      <c r="B1031293"/>
      <c r="C1031293"/>
    </row>
    <row r="1031294" spans="1:3">
      <c r="A1031294"/>
      <c r="B1031294"/>
      <c r="C1031294"/>
    </row>
    <row r="1031295" spans="1:3">
      <c r="A1031295"/>
      <c r="B1031295"/>
      <c r="C1031295"/>
    </row>
    <row r="1031296" spans="1:3">
      <c r="A1031296"/>
      <c r="B1031296"/>
      <c r="C1031296"/>
    </row>
    <row r="1031297" spans="1:3">
      <c r="A1031297"/>
      <c r="B1031297"/>
      <c r="C1031297"/>
    </row>
    <row r="1031298" spans="1:3">
      <c r="A1031298"/>
      <c r="B1031298"/>
      <c r="C1031298"/>
    </row>
    <row r="1031299" spans="1:3">
      <c r="A1031299"/>
      <c r="B1031299"/>
      <c r="C1031299"/>
    </row>
    <row r="1031300" spans="1:3">
      <c r="A1031300"/>
      <c r="B1031300"/>
      <c r="C1031300"/>
    </row>
    <row r="1031301" spans="1:3">
      <c r="A1031301"/>
      <c r="B1031301"/>
      <c r="C1031301"/>
    </row>
    <row r="1031302" spans="1:3">
      <c r="A1031302"/>
      <c r="B1031302"/>
      <c r="C1031302"/>
    </row>
    <row r="1031303" spans="1:3">
      <c r="A1031303"/>
      <c r="B1031303"/>
      <c r="C1031303"/>
    </row>
    <row r="1031304" spans="1:3">
      <c r="A1031304"/>
      <c r="B1031304"/>
      <c r="C1031304"/>
    </row>
    <row r="1031305" spans="1:3">
      <c r="A1031305"/>
      <c r="B1031305"/>
      <c r="C1031305"/>
    </row>
    <row r="1031306" spans="1:3">
      <c r="A1031306"/>
      <c r="B1031306"/>
      <c r="C1031306"/>
    </row>
    <row r="1031307" spans="1:3">
      <c r="A1031307"/>
      <c r="B1031307"/>
      <c r="C1031307"/>
    </row>
    <row r="1031308" spans="1:3">
      <c r="A1031308"/>
      <c r="B1031308"/>
      <c r="C1031308"/>
    </row>
    <row r="1031309" spans="1:3">
      <c r="A1031309"/>
      <c r="B1031309"/>
      <c r="C1031309"/>
    </row>
    <row r="1031310" spans="1:3">
      <c r="A1031310"/>
      <c r="B1031310"/>
      <c r="C1031310"/>
    </row>
    <row r="1031311" spans="1:3">
      <c r="A1031311"/>
      <c r="B1031311"/>
      <c r="C1031311"/>
    </row>
    <row r="1031312" spans="1:3">
      <c r="A1031312"/>
      <c r="B1031312"/>
      <c r="C1031312"/>
    </row>
    <row r="1031313" spans="1:3">
      <c r="A1031313"/>
      <c r="B1031313"/>
      <c r="C1031313"/>
    </row>
    <row r="1031314" spans="1:3">
      <c r="A1031314"/>
      <c r="B1031314"/>
      <c r="C1031314"/>
    </row>
    <row r="1031315" spans="1:3">
      <c r="A1031315"/>
      <c r="B1031315"/>
      <c r="C1031315"/>
    </row>
    <row r="1031316" spans="1:3">
      <c r="A1031316"/>
      <c r="B1031316"/>
      <c r="C1031316"/>
    </row>
    <row r="1031317" spans="1:3">
      <c r="A1031317"/>
      <c r="B1031317"/>
      <c r="C1031317"/>
    </row>
    <row r="1031318" spans="1:3">
      <c r="A1031318"/>
      <c r="B1031318"/>
      <c r="C1031318"/>
    </row>
    <row r="1031319" spans="1:3">
      <c r="A1031319"/>
      <c r="B1031319"/>
      <c r="C1031319"/>
    </row>
    <row r="1031320" spans="1:3">
      <c r="A1031320"/>
      <c r="B1031320"/>
      <c r="C1031320"/>
    </row>
    <row r="1031321" spans="1:3">
      <c r="A1031321"/>
      <c r="B1031321"/>
      <c r="C1031321"/>
    </row>
    <row r="1031322" spans="1:3">
      <c r="A1031322"/>
      <c r="B1031322"/>
      <c r="C1031322"/>
    </row>
    <row r="1031323" spans="1:3">
      <c r="A1031323"/>
      <c r="B1031323"/>
      <c r="C1031323"/>
    </row>
    <row r="1031324" spans="1:3">
      <c r="A1031324"/>
      <c r="B1031324"/>
      <c r="C1031324"/>
    </row>
    <row r="1031325" spans="1:3">
      <c r="A1031325"/>
      <c r="B1031325"/>
      <c r="C1031325"/>
    </row>
    <row r="1031326" spans="1:3">
      <c r="A1031326"/>
      <c r="B1031326"/>
      <c r="C1031326"/>
    </row>
    <row r="1031327" spans="1:3">
      <c r="A1031327"/>
      <c r="B1031327"/>
      <c r="C1031327"/>
    </row>
    <row r="1031328" spans="1:3">
      <c r="A1031328"/>
      <c r="B1031328"/>
      <c r="C1031328"/>
    </row>
    <row r="1031329" spans="1:3">
      <c r="A1031329"/>
      <c r="B1031329"/>
      <c r="C1031329"/>
    </row>
    <row r="1031330" spans="1:3">
      <c r="A1031330"/>
      <c r="B1031330"/>
      <c r="C1031330"/>
    </row>
    <row r="1031331" spans="1:3">
      <c r="A1031331"/>
      <c r="B1031331"/>
      <c r="C1031331"/>
    </row>
    <row r="1031332" spans="1:3">
      <c r="A1031332"/>
      <c r="B1031332"/>
      <c r="C1031332"/>
    </row>
    <row r="1031333" spans="1:3">
      <c r="A1031333"/>
      <c r="B1031333"/>
      <c r="C1031333"/>
    </row>
    <row r="1031334" spans="1:3">
      <c r="A1031334"/>
      <c r="B1031334"/>
      <c r="C1031334"/>
    </row>
    <row r="1031335" spans="1:3">
      <c r="A1031335"/>
      <c r="B1031335"/>
      <c r="C1031335"/>
    </row>
    <row r="1031336" spans="1:3">
      <c r="A1031336"/>
      <c r="B1031336"/>
      <c r="C1031336"/>
    </row>
    <row r="1031337" spans="1:3">
      <c r="A1031337"/>
      <c r="B1031337"/>
      <c r="C1031337"/>
    </row>
    <row r="1031338" spans="1:3">
      <c r="A1031338"/>
      <c r="B1031338"/>
      <c r="C1031338"/>
    </row>
    <row r="1031339" spans="1:3">
      <c r="A1031339"/>
      <c r="B1031339"/>
      <c r="C1031339"/>
    </row>
    <row r="1031340" spans="1:3">
      <c r="A1031340"/>
      <c r="B1031340"/>
      <c r="C1031340"/>
    </row>
    <row r="1031341" spans="1:3">
      <c r="A1031341"/>
      <c r="B1031341"/>
      <c r="C1031341"/>
    </row>
    <row r="1031342" spans="1:3">
      <c r="A1031342"/>
      <c r="B1031342"/>
      <c r="C1031342"/>
    </row>
    <row r="1031343" spans="1:3">
      <c r="A1031343"/>
      <c r="B1031343"/>
      <c r="C1031343"/>
    </row>
    <row r="1031344" spans="1:3">
      <c r="A1031344"/>
      <c r="B1031344"/>
      <c r="C1031344"/>
    </row>
    <row r="1031345" spans="1:3">
      <c r="A1031345"/>
      <c r="B1031345"/>
      <c r="C1031345"/>
    </row>
    <row r="1031346" spans="1:3">
      <c r="A1031346"/>
      <c r="B1031346"/>
      <c r="C1031346"/>
    </row>
    <row r="1031347" spans="1:3">
      <c r="A1031347"/>
      <c r="B1031347"/>
      <c r="C1031347"/>
    </row>
    <row r="1031348" spans="1:3">
      <c r="A1031348"/>
      <c r="B1031348"/>
      <c r="C1031348"/>
    </row>
    <row r="1031349" spans="1:3">
      <c r="A1031349"/>
      <c r="B1031349"/>
      <c r="C1031349"/>
    </row>
    <row r="1031350" spans="1:3">
      <c r="A1031350"/>
      <c r="B1031350"/>
      <c r="C1031350"/>
    </row>
    <row r="1031351" spans="1:3">
      <c r="A1031351"/>
      <c r="B1031351"/>
      <c r="C1031351"/>
    </row>
    <row r="1031352" spans="1:3">
      <c r="A1031352"/>
      <c r="B1031352"/>
      <c r="C1031352"/>
    </row>
    <row r="1031353" spans="1:3">
      <c r="A1031353"/>
      <c r="B1031353"/>
      <c r="C1031353"/>
    </row>
    <row r="1031354" spans="1:3">
      <c r="A1031354"/>
      <c r="B1031354"/>
      <c r="C1031354"/>
    </row>
    <row r="1031355" spans="1:3">
      <c r="A1031355"/>
      <c r="B1031355"/>
      <c r="C1031355"/>
    </row>
    <row r="1031356" spans="1:3">
      <c r="A1031356"/>
      <c r="B1031356"/>
      <c r="C1031356"/>
    </row>
    <row r="1031357" spans="1:3">
      <c r="A1031357"/>
      <c r="B1031357"/>
      <c r="C1031357"/>
    </row>
    <row r="1031358" spans="1:3">
      <c r="A1031358"/>
      <c r="B1031358"/>
      <c r="C1031358"/>
    </row>
    <row r="1031359" spans="1:3">
      <c r="A1031359"/>
      <c r="B1031359"/>
      <c r="C1031359"/>
    </row>
    <row r="1031360" spans="1:3">
      <c r="A1031360"/>
      <c r="B1031360"/>
      <c r="C1031360"/>
    </row>
    <row r="1031361" spans="1:3">
      <c r="A1031361"/>
      <c r="B1031361"/>
      <c r="C1031361"/>
    </row>
    <row r="1031362" spans="1:3">
      <c r="A1031362"/>
      <c r="B1031362"/>
      <c r="C1031362"/>
    </row>
    <row r="1031363" spans="1:3">
      <c r="A1031363"/>
      <c r="B1031363"/>
      <c r="C1031363"/>
    </row>
    <row r="1031364" spans="1:3">
      <c r="A1031364"/>
      <c r="B1031364"/>
      <c r="C1031364"/>
    </row>
    <row r="1031365" spans="1:3">
      <c r="A1031365"/>
      <c r="B1031365"/>
      <c r="C1031365"/>
    </row>
    <row r="1031366" spans="1:3">
      <c r="A1031366"/>
      <c r="B1031366"/>
      <c r="C1031366"/>
    </row>
    <row r="1031367" spans="1:3">
      <c r="A1031367"/>
      <c r="B1031367"/>
      <c r="C1031367"/>
    </row>
    <row r="1031368" spans="1:3">
      <c r="A1031368"/>
      <c r="B1031368"/>
      <c r="C1031368"/>
    </row>
    <row r="1031369" spans="1:3">
      <c r="A1031369"/>
      <c r="B1031369"/>
      <c r="C1031369"/>
    </row>
    <row r="1031370" spans="1:3">
      <c r="A1031370"/>
      <c r="B1031370"/>
      <c r="C1031370"/>
    </row>
    <row r="1031371" spans="1:3">
      <c r="A1031371"/>
      <c r="B1031371"/>
      <c r="C1031371"/>
    </row>
    <row r="1031372" spans="1:3">
      <c r="A1031372"/>
      <c r="B1031372"/>
      <c r="C1031372"/>
    </row>
    <row r="1031373" spans="1:3">
      <c r="A1031373"/>
      <c r="B1031373"/>
      <c r="C1031373"/>
    </row>
    <row r="1031374" spans="1:3">
      <c r="A1031374"/>
      <c r="B1031374"/>
      <c r="C1031374"/>
    </row>
    <row r="1031375" spans="1:3">
      <c r="A1031375"/>
      <c r="B1031375"/>
      <c r="C1031375"/>
    </row>
    <row r="1031376" spans="1:3">
      <c r="A1031376"/>
      <c r="B1031376"/>
      <c r="C1031376"/>
    </row>
    <row r="1031377" spans="1:3">
      <c r="A1031377"/>
      <c r="B1031377"/>
      <c r="C1031377"/>
    </row>
    <row r="1031378" spans="1:3">
      <c r="A1031378"/>
      <c r="B1031378"/>
      <c r="C1031378"/>
    </row>
    <row r="1031379" spans="1:3">
      <c r="A1031379"/>
      <c r="B1031379"/>
      <c r="C1031379"/>
    </row>
    <row r="1031380" spans="1:3">
      <c r="A1031380"/>
      <c r="B1031380"/>
      <c r="C1031380"/>
    </row>
    <row r="1031381" spans="1:3">
      <c r="A1031381"/>
      <c r="B1031381"/>
      <c r="C1031381"/>
    </row>
    <row r="1031382" spans="1:3">
      <c r="A1031382"/>
      <c r="B1031382"/>
      <c r="C1031382"/>
    </row>
    <row r="1031383" spans="1:3">
      <c r="A1031383"/>
      <c r="B1031383"/>
      <c r="C1031383"/>
    </row>
    <row r="1031384" spans="1:3">
      <c r="A1031384"/>
      <c r="B1031384"/>
      <c r="C1031384"/>
    </row>
    <row r="1031385" spans="1:3">
      <c r="A1031385"/>
      <c r="B1031385"/>
      <c r="C1031385"/>
    </row>
    <row r="1031386" spans="1:3">
      <c r="A1031386"/>
      <c r="B1031386"/>
      <c r="C1031386"/>
    </row>
    <row r="1031387" spans="1:3">
      <c r="A1031387"/>
      <c r="B1031387"/>
      <c r="C1031387"/>
    </row>
    <row r="1031388" spans="1:3">
      <c r="A1031388"/>
      <c r="B1031388"/>
      <c r="C1031388"/>
    </row>
    <row r="1031389" spans="1:3">
      <c r="A1031389"/>
      <c r="B1031389"/>
      <c r="C1031389"/>
    </row>
    <row r="1031390" spans="1:3">
      <c r="A1031390"/>
      <c r="B1031390"/>
      <c r="C1031390"/>
    </row>
    <row r="1031391" spans="1:3">
      <c r="A1031391"/>
      <c r="B1031391"/>
      <c r="C1031391"/>
    </row>
    <row r="1031392" spans="1:3">
      <c r="A1031392"/>
      <c r="B1031392"/>
      <c r="C1031392"/>
    </row>
    <row r="1031393" spans="1:3">
      <c r="A1031393"/>
      <c r="B1031393"/>
      <c r="C1031393"/>
    </row>
    <row r="1031394" spans="1:3">
      <c r="A1031394"/>
      <c r="B1031394"/>
      <c r="C1031394"/>
    </row>
    <row r="1031395" spans="1:3">
      <c r="A1031395"/>
      <c r="B1031395"/>
      <c r="C1031395"/>
    </row>
    <row r="1031396" spans="1:3">
      <c r="A1031396"/>
      <c r="B1031396"/>
      <c r="C1031396"/>
    </row>
    <row r="1031397" spans="1:3">
      <c r="A1031397"/>
      <c r="B1031397"/>
      <c r="C1031397"/>
    </row>
    <row r="1031398" spans="1:3">
      <c r="A1031398"/>
      <c r="B1031398"/>
      <c r="C1031398"/>
    </row>
    <row r="1031399" spans="1:3">
      <c r="A1031399"/>
      <c r="B1031399"/>
      <c r="C1031399"/>
    </row>
    <row r="1031400" spans="1:3">
      <c r="A1031400"/>
      <c r="B1031400"/>
      <c r="C1031400"/>
    </row>
    <row r="1031401" spans="1:3">
      <c r="A1031401"/>
      <c r="B1031401"/>
      <c r="C1031401"/>
    </row>
    <row r="1031402" spans="1:3">
      <c r="A1031402"/>
      <c r="B1031402"/>
      <c r="C1031402"/>
    </row>
    <row r="1031403" spans="1:3">
      <c r="A1031403"/>
      <c r="B1031403"/>
      <c r="C1031403"/>
    </row>
    <row r="1031404" spans="1:3">
      <c r="A1031404"/>
      <c r="B1031404"/>
      <c r="C1031404"/>
    </row>
    <row r="1031405" spans="1:3">
      <c r="A1031405"/>
      <c r="B1031405"/>
      <c r="C1031405"/>
    </row>
    <row r="1031406" spans="1:3">
      <c r="A1031406"/>
      <c r="B1031406"/>
      <c r="C1031406"/>
    </row>
    <row r="1031407" spans="1:3">
      <c r="A1031407"/>
      <c r="B1031407"/>
      <c r="C1031407"/>
    </row>
    <row r="1031408" spans="1:3">
      <c r="A1031408"/>
      <c r="B1031408"/>
      <c r="C1031408"/>
    </row>
    <row r="1031409" spans="1:3">
      <c r="A1031409"/>
      <c r="B1031409"/>
      <c r="C1031409"/>
    </row>
    <row r="1031410" spans="1:3">
      <c r="A1031410"/>
      <c r="B1031410"/>
      <c r="C1031410"/>
    </row>
    <row r="1031411" spans="1:3">
      <c r="A1031411"/>
      <c r="B1031411"/>
      <c r="C1031411"/>
    </row>
    <row r="1031412" spans="1:3">
      <c r="A1031412"/>
      <c r="B1031412"/>
      <c r="C1031412"/>
    </row>
    <row r="1031413" spans="1:3">
      <c r="A1031413"/>
      <c r="B1031413"/>
      <c r="C1031413"/>
    </row>
    <row r="1031414" spans="1:3">
      <c r="A1031414"/>
      <c r="B1031414"/>
      <c r="C1031414"/>
    </row>
    <row r="1031415" spans="1:3">
      <c r="A1031415"/>
      <c r="B1031415"/>
      <c r="C1031415"/>
    </row>
    <row r="1031416" spans="1:3">
      <c r="A1031416"/>
      <c r="B1031416"/>
      <c r="C1031416"/>
    </row>
    <row r="1031417" spans="1:3">
      <c r="A1031417"/>
      <c r="B1031417"/>
      <c r="C1031417"/>
    </row>
    <row r="1031418" spans="1:3">
      <c r="A1031418"/>
      <c r="B1031418"/>
      <c r="C1031418"/>
    </row>
    <row r="1031419" spans="1:3">
      <c r="A1031419"/>
      <c r="B1031419"/>
      <c r="C1031419"/>
    </row>
    <row r="1031420" spans="1:3">
      <c r="A1031420"/>
      <c r="B1031420"/>
      <c r="C1031420"/>
    </row>
    <row r="1031421" spans="1:3">
      <c r="A1031421"/>
      <c r="B1031421"/>
      <c r="C1031421"/>
    </row>
    <row r="1031422" spans="1:3">
      <c r="A1031422"/>
      <c r="B1031422"/>
      <c r="C1031422"/>
    </row>
    <row r="1031423" spans="1:3">
      <c r="A1031423"/>
      <c r="B1031423"/>
      <c r="C1031423"/>
    </row>
    <row r="1031424" spans="1:3">
      <c r="A1031424"/>
      <c r="B1031424"/>
      <c r="C1031424"/>
    </row>
    <row r="1031425" spans="1:3">
      <c r="A1031425"/>
      <c r="B1031425"/>
      <c r="C1031425"/>
    </row>
    <row r="1031426" spans="1:3">
      <c r="A1031426"/>
      <c r="B1031426"/>
      <c r="C1031426"/>
    </row>
    <row r="1031427" spans="1:3">
      <c r="A1031427"/>
      <c r="B1031427"/>
      <c r="C1031427"/>
    </row>
    <row r="1031428" spans="1:3">
      <c r="A1031428"/>
      <c r="B1031428"/>
      <c r="C1031428"/>
    </row>
    <row r="1031429" spans="1:3">
      <c r="A1031429"/>
      <c r="B1031429"/>
      <c r="C1031429"/>
    </row>
    <row r="1031430" spans="1:3">
      <c r="A1031430"/>
      <c r="B1031430"/>
      <c r="C1031430"/>
    </row>
    <row r="1031431" spans="1:3">
      <c r="A1031431"/>
      <c r="B1031431"/>
      <c r="C1031431"/>
    </row>
    <row r="1031432" spans="1:3">
      <c r="A1031432"/>
      <c r="B1031432"/>
      <c r="C1031432"/>
    </row>
    <row r="1031433" spans="1:3">
      <c r="A1031433"/>
      <c r="B1031433"/>
      <c r="C1031433"/>
    </row>
    <row r="1031434" spans="1:3">
      <c r="A1031434"/>
      <c r="B1031434"/>
      <c r="C1031434"/>
    </row>
    <row r="1031435" spans="1:3">
      <c r="A1031435"/>
      <c r="B1031435"/>
      <c r="C1031435"/>
    </row>
    <row r="1031436" spans="1:3">
      <c r="A1031436"/>
      <c r="B1031436"/>
      <c r="C1031436"/>
    </row>
    <row r="1031437" spans="1:3">
      <c r="A1031437"/>
      <c r="B1031437"/>
      <c r="C1031437"/>
    </row>
    <row r="1031438" spans="1:3">
      <c r="A1031438"/>
      <c r="B1031438"/>
      <c r="C1031438"/>
    </row>
    <row r="1031439" spans="1:3">
      <c r="A1031439"/>
      <c r="B1031439"/>
      <c r="C1031439"/>
    </row>
    <row r="1031440" spans="1:3">
      <c r="A1031440"/>
      <c r="B1031440"/>
      <c r="C1031440"/>
    </row>
    <row r="1031441" spans="1:3">
      <c r="A1031441"/>
      <c r="B1031441"/>
      <c r="C1031441"/>
    </row>
    <row r="1031442" spans="1:3">
      <c r="A1031442"/>
      <c r="B1031442"/>
      <c r="C1031442"/>
    </row>
    <row r="1031443" spans="1:3">
      <c r="A1031443"/>
      <c r="B1031443"/>
      <c r="C1031443"/>
    </row>
    <row r="1031444" spans="1:3">
      <c r="A1031444"/>
      <c r="B1031444"/>
      <c r="C1031444"/>
    </row>
    <row r="1031445" spans="1:3">
      <c r="A1031445"/>
      <c r="B1031445"/>
      <c r="C1031445"/>
    </row>
    <row r="1031446" spans="1:3">
      <c r="A1031446"/>
      <c r="B1031446"/>
      <c r="C1031446"/>
    </row>
    <row r="1031447" spans="1:3">
      <c r="A1031447"/>
      <c r="B1031447"/>
      <c r="C1031447"/>
    </row>
    <row r="1031448" spans="1:3">
      <c r="A1031448"/>
      <c r="B1031448"/>
      <c r="C1031448"/>
    </row>
    <row r="1031449" spans="1:3">
      <c r="A1031449"/>
      <c r="B1031449"/>
      <c r="C1031449"/>
    </row>
    <row r="1031450" spans="1:3">
      <c r="A1031450"/>
      <c r="B1031450"/>
      <c r="C1031450"/>
    </row>
    <row r="1031451" spans="1:3">
      <c r="A1031451"/>
      <c r="B1031451"/>
      <c r="C1031451"/>
    </row>
    <row r="1031452" spans="1:3">
      <c r="A1031452"/>
      <c r="B1031452"/>
      <c r="C1031452"/>
    </row>
    <row r="1031453" spans="1:3">
      <c r="A1031453"/>
      <c r="B1031453"/>
      <c r="C1031453"/>
    </row>
    <row r="1031454" spans="1:3">
      <c r="A1031454"/>
      <c r="B1031454"/>
      <c r="C1031454"/>
    </row>
    <row r="1031455" spans="1:3">
      <c r="A1031455"/>
      <c r="B1031455"/>
      <c r="C1031455"/>
    </row>
    <row r="1031456" spans="1:3">
      <c r="A1031456"/>
      <c r="B1031456"/>
      <c r="C1031456"/>
    </row>
    <row r="1031457" spans="1:3">
      <c r="A1031457"/>
      <c r="B1031457"/>
      <c r="C1031457"/>
    </row>
    <row r="1031458" spans="1:3">
      <c r="A1031458"/>
      <c r="B1031458"/>
      <c r="C1031458"/>
    </row>
    <row r="1031459" spans="1:3">
      <c r="A1031459"/>
      <c r="B1031459"/>
      <c r="C1031459"/>
    </row>
    <row r="1031460" spans="1:3">
      <c r="A1031460"/>
      <c r="B1031460"/>
      <c r="C1031460"/>
    </row>
    <row r="1031461" spans="1:3">
      <c r="A1031461"/>
      <c r="B1031461"/>
      <c r="C1031461"/>
    </row>
    <row r="1031462" spans="1:3">
      <c r="A1031462"/>
      <c r="B1031462"/>
      <c r="C1031462"/>
    </row>
    <row r="1031463" spans="1:3">
      <c r="A1031463"/>
      <c r="B1031463"/>
      <c r="C1031463"/>
    </row>
    <row r="1031464" spans="1:3">
      <c r="A1031464"/>
      <c r="B1031464"/>
      <c r="C1031464"/>
    </row>
    <row r="1031465" spans="1:3">
      <c r="A1031465"/>
      <c r="B1031465"/>
      <c r="C1031465"/>
    </row>
    <row r="1031466" spans="1:3">
      <c r="A1031466"/>
      <c r="B1031466"/>
      <c r="C1031466"/>
    </row>
    <row r="1031467" spans="1:3">
      <c r="A1031467"/>
      <c r="B1031467"/>
      <c r="C1031467"/>
    </row>
    <row r="1031468" spans="1:3">
      <c r="A1031468"/>
      <c r="B1031468"/>
      <c r="C1031468"/>
    </row>
    <row r="1031469" spans="1:3">
      <c r="A1031469"/>
      <c r="B1031469"/>
      <c r="C1031469"/>
    </row>
    <row r="1031470" spans="1:3">
      <c r="A1031470"/>
      <c r="B1031470"/>
      <c r="C1031470"/>
    </row>
    <row r="1031471" spans="1:3">
      <c r="A1031471"/>
      <c r="B1031471"/>
      <c r="C1031471"/>
    </row>
    <row r="1031472" spans="1:3">
      <c r="A1031472"/>
      <c r="B1031472"/>
      <c r="C1031472"/>
    </row>
    <row r="1031473" spans="1:3">
      <c r="A1031473"/>
      <c r="B1031473"/>
      <c r="C1031473"/>
    </row>
    <row r="1031474" spans="1:3">
      <c r="A1031474"/>
      <c r="B1031474"/>
      <c r="C1031474"/>
    </row>
    <row r="1031475" spans="1:3">
      <c r="A1031475"/>
      <c r="B1031475"/>
      <c r="C1031475"/>
    </row>
    <row r="1031476" spans="1:3">
      <c r="A1031476"/>
      <c r="B1031476"/>
      <c r="C1031476"/>
    </row>
    <row r="1031477" spans="1:3">
      <c r="A1031477"/>
      <c r="B1031477"/>
      <c r="C1031477"/>
    </row>
    <row r="1031478" spans="1:3">
      <c r="A1031478"/>
      <c r="B1031478"/>
      <c r="C1031478"/>
    </row>
    <row r="1031479" spans="1:3">
      <c r="A1031479"/>
      <c r="B1031479"/>
      <c r="C1031479"/>
    </row>
    <row r="1031480" spans="1:3">
      <c r="A1031480"/>
      <c r="B1031480"/>
      <c r="C1031480"/>
    </row>
    <row r="1031481" spans="1:3">
      <c r="A1031481"/>
      <c r="B1031481"/>
      <c r="C1031481"/>
    </row>
    <row r="1031482" spans="1:3">
      <c r="A1031482"/>
      <c r="B1031482"/>
      <c r="C1031482"/>
    </row>
    <row r="1031483" spans="1:3">
      <c r="A1031483"/>
      <c r="B1031483"/>
      <c r="C1031483"/>
    </row>
    <row r="1031484" spans="1:3">
      <c r="A1031484"/>
      <c r="B1031484"/>
      <c r="C1031484"/>
    </row>
    <row r="1031485" spans="1:3">
      <c r="A1031485"/>
      <c r="B1031485"/>
      <c r="C1031485"/>
    </row>
    <row r="1031486" spans="1:3">
      <c r="A1031486"/>
      <c r="B1031486"/>
      <c r="C1031486"/>
    </row>
    <row r="1031487" spans="1:3">
      <c r="A1031487"/>
      <c r="B1031487"/>
      <c r="C1031487"/>
    </row>
    <row r="1031488" spans="1:3">
      <c r="A1031488"/>
      <c r="B1031488"/>
      <c r="C1031488"/>
    </row>
    <row r="1031489" spans="1:3">
      <c r="A1031489"/>
      <c r="B1031489"/>
      <c r="C1031489"/>
    </row>
    <row r="1031490" spans="1:3">
      <c r="A1031490"/>
      <c r="B1031490"/>
      <c r="C1031490"/>
    </row>
    <row r="1031491" spans="1:3">
      <c r="A1031491"/>
      <c r="B1031491"/>
      <c r="C1031491"/>
    </row>
    <row r="1031492" spans="1:3">
      <c r="A1031492"/>
      <c r="B1031492"/>
      <c r="C1031492"/>
    </row>
    <row r="1031493" spans="1:3">
      <c r="A1031493"/>
      <c r="B1031493"/>
      <c r="C1031493"/>
    </row>
    <row r="1031494" spans="1:3">
      <c r="A1031494"/>
      <c r="B1031494"/>
      <c r="C1031494"/>
    </row>
    <row r="1031495" spans="1:3">
      <c r="A1031495"/>
      <c r="B1031495"/>
      <c r="C1031495"/>
    </row>
    <row r="1031496" spans="1:3">
      <c r="A1031496"/>
      <c r="B1031496"/>
      <c r="C1031496"/>
    </row>
    <row r="1031497" spans="1:3">
      <c r="A1031497"/>
      <c r="B1031497"/>
      <c r="C1031497"/>
    </row>
    <row r="1031498" spans="1:3">
      <c r="A1031498"/>
      <c r="B1031498"/>
      <c r="C1031498"/>
    </row>
    <row r="1031499" spans="1:3">
      <c r="A1031499"/>
      <c r="B1031499"/>
      <c r="C1031499"/>
    </row>
    <row r="1031500" spans="1:3">
      <c r="A1031500"/>
      <c r="B1031500"/>
      <c r="C1031500"/>
    </row>
    <row r="1031501" spans="1:3">
      <c r="A1031501"/>
      <c r="B1031501"/>
      <c r="C1031501"/>
    </row>
    <row r="1031502" spans="1:3">
      <c r="A1031502"/>
      <c r="B1031502"/>
      <c r="C1031502"/>
    </row>
    <row r="1031503" spans="1:3">
      <c r="A1031503"/>
      <c r="B1031503"/>
      <c r="C1031503"/>
    </row>
    <row r="1031504" spans="1:3">
      <c r="A1031504"/>
      <c r="B1031504"/>
      <c r="C1031504"/>
    </row>
    <row r="1031505" spans="1:3">
      <c r="A1031505"/>
      <c r="B1031505"/>
      <c r="C1031505"/>
    </row>
    <row r="1031506" spans="1:3">
      <c r="A1031506"/>
      <c r="B1031506"/>
      <c r="C1031506"/>
    </row>
    <row r="1031507" spans="1:3">
      <c r="A1031507"/>
      <c r="B1031507"/>
      <c r="C1031507"/>
    </row>
    <row r="1031508" spans="1:3">
      <c r="A1031508"/>
      <c r="B1031508"/>
      <c r="C1031508"/>
    </row>
    <row r="1031509" spans="1:3">
      <c r="A1031509"/>
      <c r="B1031509"/>
      <c r="C1031509"/>
    </row>
    <row r="1031510" spans="1:3">
      <c r="A1031510"/>
      <c r="B1031510"/>
      <c r="C1031510"/>
    </row>
    <row r="1031511" spans="1:3">
      <c r="A1031511"/>
      <c r="B1031511"/>
      <c r="C1031511"/>
    </row>
    <row r="1031512" spans="1:3">
      <c r="A1031512"/>
      <c r="B1031512"/>
      <c r="C1031512"/>
    </row>
    <row r="1031513" spans="1:3">
      <c r="A1031513"/>
      <c r="B1031513"/>
      <c r="C1031513"/>
    </row>
    <row r="1031514" spans="1:3">
      <c r="A1031514"/>
      <c r="B1031514"/>
      <c r="C1031514"/>
    </row>
    <row r="1031515" spans="1:3">
      <c r="A1031515"/>
      <c r="B1031515"/>
      <c r="C1031515"/>
    </row>
    <row r="1031516" spans="1:3">
      <c r="A1031516"/>
      <c r="B1031516"/>
      <c r="C1031516"/>
    </row>
    <row r="1031517" spans="1:3">
      <c r="A1031517"/>
      <c r="B1031517"/>
      <c r="C1031517"/>
    </row>
    <row r="1031518" spans="1:3">
      <c r="A1031518"/>
      <c r="B1031518"/>
      <c r="C1031518"/>
    </row>
    <row r="1031519" spans="1:3">
      <c r="A1031519"/>
      <c r="B1031519"/>
      <c r="C1031519"/>
    </row>
    <row r="1031520" spans="1:3">
      <c r="A1031520"/>
      <c r="B1031520"/>
      <c r="C1031520"/>
    </row>
    <row r="1031521" spans="1:3">
      <c r="A1031521"/>
      <c r="B1031521"/>
      <c r="C1031521"/>
    </row>
    <row r="1031522" spans="1:3">
      <c r="A1031522"/>
      <c r="B1031522"/>
      <c r="C1031522"/>
    </row>
    <row r="1031523" spans="1:3">
      <c r="A1031523"/>
      <c r="B1031523"/>
      <c r="C1031523"/>
    </row>
    <row r="1031524" spans="1:3">
      <c r="A1031524"/>
      <c r="B1031524"/>
      <c r="C1031524"/>
    </row>
    <row r="1031525" spans="1:3">
      <c r="A1031525"/>
      <c r="B1031525"/>
      <c r="C1031525"/>
    </row>
    <row r="1031526" spans="1:3">
      <c r="A1031526"/>
      <c r="B1031526"/>
      <c r="C1031526"/>
    </row>
    <row r="1031527" spans="1:3">
      <c r="A1031527"/>
      <c r="B1031527"/>
      <c r="C1031527"/>
    </row>
    <row r="1031528" spans="1:3">
      <c r="A1031528"/>
      <c r="B1031528"/>
      <c r="C1031528"/>
    </row>
    <row r="1031529" spans="1:3">
      <c r="A1031529"/>
      <c r="B1031529"/>
      <c r="C1031529"/>
    </row>
    <row r="1031530" spans="1:3">
      <c r="A1031530"/>
      <c r="B1031530"/>
      <c r="C1031530"/>
    </row>
    <row r="1031531" spans="1:3">
      <c r="A1031531"/>
      <c r="B1031531"/>
      <c r="C1031531"/>
    </row>
    <row r="1031532" spans="1:3">
      <c r="A1031532"/>
      <c r="B1031532"/>
      <c r="C1031532"/>
    </row>
    <row r="1031533" spans="1:3">
      <c r="A1031533"/>
      <c r="B1031533"/>
      <c r="C1031533"/>
    </row>
    <row r="1031534" spans="1:3">
      <c r="A1031534"/>
      <c r="B1031534"/>
      <c r="C1031534"/>
    </row>
    <row r="1031535" spans="1:3">
      <c r="A1031535"/>
      <c r="B1031535"/>
      <c r="C1031535"/>
    </row>
    <row r="1031536" spans="1:3">
      <c r="A1031536"/>
      <c r="B1031536"/>
      <c r="C1031536"/>
    </row>
    <row r="1031537" spans="1:3">
      <c r="A1031537"/>
      <c r="B1031537"/>
      <c r="C1031537"/>
    </row>
    <row r="1031538" spans="1:3">
      <c r="A1031538"/>
      <c r="B1031538"/>
      <c r="C1031538"/>
    </row>
    <row r="1031539" spans="1:3">
      <c r="A1031539"/>
      <c r="B1031539"/>
      <c r="C1031539"/>
    </row>
    <row r="1031540" spans="1:3">
      <c r="A1031540"/>
      <c r="B1031540"/>
      <c r="C1031540"/>
    </row>
    <row r="1031541" spans="1:3">
      <c r="A1031541"/>
      <c r="B1031541"/>
      <c r="C1031541"/>
    </row>
    <row r="1031542" spans="1:3">
      <c r="A1031542"/>
      <c r="B1031542"/>
      <c r="C1031542"/>
    </row>
    <row r="1031543" spans="1:3">
      <c r="A1031543"/>
      <c r="B1031543"/>
      <c r="C1031543"/>
    </row>
    <row r="1031544" spans="1:3">
      <c r="A1031544"/>
      <c r="B1031544"/>
      <c r="C1031544"/>
    </row>
    <row r="1031545" spans="1:3">
      <c r="A1031545"/>
      <c r="B1031545"/>
      <c r="C1031545"/>
    </row>
    <row r="1031546" spans="1:3">
      <c r="A1031546"/>
      <c r="B1031546"/>
      <c r="C1031546"/>
    </row>
    <row r="1031547" spans="1:3">
      <c r="A1031547"/>
      <c r="B1031547"/>
      <c r="C1031547"/>
    </row>
    <row r="1031548" spans="1:3">
      <c r="A1031548"/>
      <c r="B1031548"/>
      <c r="C1031548"/>
    </row>
    <row r="1031549" spans="1:3">
      <c r="A1031549"/>
      <c r="B1031549"/>
      <c r="C1031549"/>
    </row>
    <row r="1031550" spans="1:3">
      <c r="A1031550"/>
      <c r="B1031550"/>
      <c r="C1031550"/>
    </row>
    <row r="1031551" spans="1:3">
      <c r="A1031551"/>
      <c r="B1031551"/>
      <c r="C1031551"/>
    </row>
    <row r="1031552" spans="1:3">
      <c r="A1031552"/>
      <c r="B1031552"/>
      <c r="C1031552"/>
    </row>
    <row r="1031553" spans="1:3">
      <c r="A1031553"/>
      <c r="B1031553"/>
      <c r="C1031553"/>
    </row>
    <row r="1031554" spans="1:3">
      <c r="A1031554"/>
      <c r="B1031554"/>
      <c r="C1031554"/>
    </row>
    <row r="1031555" spans="1:3">
      <c r="A1031555"/>
      <c r="B1031555"/>
      <c r="C1031555"/>
    </row>
    <row r="1031556" spans="1:3">
      <c r="A1031556"/>
      <c r="B1031556"/>
      <c r="C1031556"/>
    </row>
    <row r="1031557" spans="1:3">
      <c r="A1031557"/>
      <c r="B1031557"/>
      <c r="C1031557"/>
    </row>
    <row r="1031558" spans="1:3">
      <c r="A1031558"/>
      <c r="B1031558"/>
      <c r="C1031558"/>
    </row>
    <row r="1031559" spans="1:3">
      <c r="A1031559"/>
      <c r="B1031559"/>
      <c r="C1031559"/>
    </row>
    <row r="1031560" spans="1:3">
      <c r="A1031560"/>
      <c r="B1031560"/>
      <c r="C1031560"/>
    </row>
    <row r="1031561" spans="1:3">
      <c r="A1031561"/>
      <c r="B1031561"/>
      <c r="C1031561"/>
    </row>
    <row r="1031562" spans="1:3">
      <c r="A1031562"/>
      <c r="B1031562"/>
      <c r="C1031562"/>
    </row>
    <row r="1031563" spans="1:3">
      <c r="A1031563"/>
      <c r="B1031563"/>
      <c r="C1031563"/>
    </row>
    <row r="1031564" spans="1:3">
      <c r="A1031564"/>
      <c r="B1031564"/>
      <c r="C1031564"/>
    </row>
    <row r="1031565" spans="1:3">
      <c r="A1031565"/>
      <c r="B1031565"/>
      <c r="C1031565"/>
    </row>
    <row r="1031566" spans="1:3">
      <c r="A1031566"/>
      <c r="B1031566"/>
      <c r="C1031566"/>
    </row>
    <row r="1031567" spans="1:3">
      <c r="A1031567"/>
      <c r="B1031567"/>
      <c r="C1031567"/>
    </row>
    <row r="1031568" spans="1:3">
      <c r="A1031568"/>
      <c r="B1031568"/>
      <c r="C1031568"/>
    </row>
    <row r="1031569" spans="1:3">
      <c r="A1031569"/>
      <c r="B1031569"/>
      <c r="C1031569"/>
    </row>
    <row r="1031570" spans="1:3">
      <c r="A1031570"/>
      <c r="B1031570"/>
      <c r="C1031570"/>
    </row>
    <row r="1031571" spans="1:3">
      <c r="A1031571"/>
      <c r="B1031571"/>
      <c r="C1031571"/>
    </row>
    <row r="1031572" spans="1:3">
      <c r="A1031572"/>
      <c r="B1031572"/>
      <c r="C1031572"/>
    </row>
    <row r="1031573" spans="1:3">
      <c r="A1031573"/>
      <c r="B1031573"/>
      <c r="C1031573"/>
    </row>
    <row r="1031574" spans="1:3">
      <c r="A1031574"/>
      <c r="B1031574"/>
      <c r="C1031574"/>
    </row>
    <row r="1031575" spans="1:3">
      <c r="A1031575"/>
      <c r="B1031575"/>
      <c r="C1031575"/>
    </row>
    <row r="1031576" spans="1:3">
      <c r="A1031576"/>
      <c r="B1031576"/>
      <c r="C1031576"/>
    </row>
    <row r="1031577" spans="1:3">
      <c r="A1031577"/>
      <c r="B1031577"/>
      <c r="C1031577"/>
    </row>
    <row r="1031578" spans="1:3">
      <c r="A1031578"/>
      <c r="B1031578"/>
      <c r="C1031578"/>
    </row>
    <row r="1031579" spans="1:3">
      <c r="A1031579"/>
      <c r="B1031579"/>
      <c r="C1031579"/>
    </row>
    <row r="1031580" spans="1:3">
      <c r="A1031580"/>
      <c r="B1031580"/>
      <c r="C1031580"/>
    </row>
    <row r="1031581" spans="1:3">
      <c r="A1031581"/>
      <c r="B1031581"/>
      <c r="C1031581"/>
    </row>
    <row r="1031582" spans="1:3">
      <c r="A1031582"/>
      <c r="B1031582"/>
      <c r="C1031582"/>
    </row>
    <row r="1031583" spans="1:3">
      <c r="A1031583"/>
      <c r="B1031583"/>
      <c r="C1031583"/>
    </row>
    <row r="1031584" spans="1:3">
      <c r="A1031584"/>
      <c r="B1031584"/>
      <c r="C1031584"/>
    </row>
    <row r="1031585" spans="1:3">
      <c r="A1031585"/>
      <c r="B1031585"/>
      <c r="C1031585"/>
    </row>
    <row r="1031586" spans="1:3">
      <c r="A1031586"/>
      <c r="B1031586"/>
      <c r="C1031586"/>
    </row>
    <row r="1031587" spans="1:3">
      <c r="A1031587"/>
      <c r="B1031587"/>
      <c r="C1031587"/>
    </row>
    <row r="1031588" spans="1:3">
      <c r="A1031588"/>
      <c r="B1031588"/>
      <c r="C1031588"/>
    </row>
    <row r="1031589" spans="1:3">
      <c r="A1031589"/>
      <c r="B1031589"/>
      <c r="C1031589"/>
    </row>
    <row r="1031590" spans="1:3">
      <c r="A1031590"/>
      <c r="B1031590"/>
      <c r="C1031590"/>
    </row>
    <row r="1031591" spans="1:3">
      <c r="A1031591"/>
      <c r="B1031591"/>
      <c r="C1031591"/>
    </row>
    <row r="1031592" spans="1:3">
      <c r="A1031592"/>
      <c r="B1031592"/>
      <c r="C1031592"/>
    </row>
    <row r="1031593" spans="1:3">
      <c r="A1031593"/>
      <c r="B1031593"/>
      <c r="C1031593"/>
    </row>
    <row r="1031594" spans="1:3">
      <c r="A1031594"/>
      <c r="B1031594"/>
      <c r="C1031594"/>
    </row>
    <row r="1031595" spans="1:3">
      <c r="A1031595"/>
      <c r="B1031595"/>
      <c r="C1031595"/>
    </row>
    <row r="1031596" spans="1:3">
      <c r="A1031596"/>
      <c r="B1031596"/>
      <c r="C1031596"/>
    </row>
    <row r="1031597" spans="1:3">
      <c r="A1031597"/>
      <c r="B1031597"/>
      <c r="C1031597"/>
    </row>
    <row r="1031598" spans="1:3">
      <c r="A1031598"/>
      <c r="B1031598"/>
      <c r="C1031598"/>
    </row>
    <row r="1031599" spans="1:3">
      <c r="A1031599"/>
      <c r="B1031599"/>
      <c r="C1031599"/>
    </row>
    <row r="1031600" spans="1:3">
      <c r="A1031600"/>
      <c r="B1031600"/>
      <c r="C1031600"/>
    </row>
    <row r="1031601" spans="1:3">
      <c r="A1031601"/>
      <c r="B1031601"/>
      <c r="C1031601"/>
    </row>
    <row r="1031602" spans="1:3">
      <c r="A1031602"/>
      <c r="B1031602"/>
      <c r="C1031602"/>
    </row>
    <row r="1031603" spans="1:3">
      <c r="A1031603"/>
      <c r="B1031603"/>
      <c r="C1031603"/>
    </row>
    <row r="1031604" spans="1:3">
      <c r="A1031604"/>
      <c r="B1031604"/>
      <c r="C1031604"/>
    </row>
    <row r="1031605" spans="1:3">
      <c r="A1031605"/>
      <c r="B1031605"/>
      <c r="C1031605"/>
    </row>
    <row r="1031606" spans="1:3">
      <c r="A1031606"/>
      <c r="B1031606"/>
      <c r="C1031606"/>
    </row>
    <row r="1031607" spans="1:3">
      <c r="A1031607"/>
      <c r="B1031607"/>
      <c r="C1031607"/>
    </row>
    <row r="1031608" spans="1:3">
      <c r="A1031608"/>
      <c r="B1031608"/>
      <c r="C1031608"/>
    </row>
    <row r="1031609" spans="1:3">
      <c r="A1031609"/>
      <c r="B1031609"/>
      <c r="C1031609"/>
    </row>
    <row r="1031610" spans="1:3">
      <c r="A1031610"/>
      <c r="B1031610"/>
      <c r="C1031610"/>
    </row>
    <row r="1031611" spans="1:3">
      <c r="A1031611"/>
      <c r="B1031611"/>
      <c r="C1031611"/>
    </row>
    <row r="1031612" spans="1:3">
      <c r="A1031612"/>
      <c r="B1031612"/>
      <c r="C1031612"/>
    </row>
    <row r="1031613" spans="1:3">
      <c r="A1031613"/>
      <c r="B1031613"/>
      <c r="C1031613"/>
    </row>
    <row r="1031614" spans="1:3">
      <c r="A1031614"/>
      <c r="B1031614"/>
      <c r="C1031614"/>
    </row>
    <row r="1031615" spans="1:3">
      <c r="A1031615"/>
      <c r="B1031615"/>
      <c r="C1031615"/>
    </row>
    <row r="1031616" spans="1:3">
      <c r="A1031616"/>
      <c r="B1031616"/>
      <c r="C1031616"/>
    </row>
    <row r="1031617" spans="1:3">
      <c r="A1031617"/>
      <c r="B1031617"/>
      <c r="C1031617"/>
    </row>
    <row r="1031618" spans="1:3">
      <c r="A1031618"/>
      <c r="B1031618"/>
      <c r="C1031618"/>
    </row>
    <row r="1031619" spans="1:3">
      <c r="A1031619"/>
      <c r="B1031619"/>
      <c r="C1031619"/>
    </row>
    <row r="1031620" spans="1:3">
      <c r="A1031620"/>
      <c r="B1031620"/>
      <c r="C1031620"/>
    </row>
    <row r="1031621" spans="1:3">
      <c r="A1031621"/>
      <c r="B1031621"/>
      <c r="C1031621"/>
    </row>
    <row r="1031622" spans="1:3">
      <c r="A1031622"/>
      <c r="B1031622"/>
      <c r="C1031622"/>
    </row>
    <row r="1031623" spans="1:3">
      <c r="A1031623"/>
      <c r="B1031623"/>
      <c r="C1031623"/>
    </row>
    <row r="1031624" spans="1:3">
      <c r="A1031624"/>
      <c r="B1031624"/>
      <c r="C1031624"/>
    </row>
    <row r="1031625" spans="1:3">
      <c r="A1031625"/>
      <c r="B1031625"/>
      <c r="C1031625"/>
    </row>
    <row r="1031626" spans="1:3">
      <c r="A1031626"/>
      <c r="B1031626"/>
      <c r="C1031626"/>
    </row>
    <row r="1031627" spans="1:3">
      <c r="A1031627"/>
      <c r="B1031627"/>
      <c r="C1031627"/>
    </row>
    <row r="1031628" spans="1:3">
      <c r="A1031628"/>
      <c r="B1031628"/>
      <c r="C1031628"/>
    </row>
    <row r="1031629" spans="1:3">
      <c r="A1031629"/>
      <c r="B1031629"/>
      <c r="C1031629"/>
    </row>
    <row r="1031630" spans="1:3">
      <c r="A1031630"/>
      <c r="B1031630"/>
      <c r="C1031630"/>
    </row>
    <row r="1031631" spans="1:3">
      <c r="A1031631"/>
      <c r="B1031631"/>
      <c r="C1031631"/>
    </row>
    <row r="1031632" spans="1:3">
      <c r="A1031632"/>
      <c r="B1031632"/>
      <c r="C1031632"/>
    </row>
    <row r="1031633" spans="1:3">
      <c r="A1031633"/>
      <c r="B1031633"/>
      <c r="C1031633"/>
    </row>
    <row r="1031634" spans="1:3">
      <c r="A1031634"/>
      <c r="B1031634"/>
      <c r="C1031634"/>
    </row>
    <row r="1031635" spans="1:3">
      <c r="A1031635"/>
      <c r="B1031635"/>
      <c r="C1031635"/>
    </row>
    <row r="1031636" spans="1:3">
      <c r="A1031636"/>
      <c r="B1031636"/>
      <c r="C1031636"/>
    </row>
    <row r="1031637" spans="1:3">
      <c r="A1031637"/>
      <c r="B1031637"/>
      <c r="C1031637"/>
    </row>
    <row r="1031638" spans="1:3">
      <c r="A1031638"/>
      <c r="B1031638"/>
      <c r="C1031638"/>
    </row>
    <row r="1031639" spans="1:3">
      <c r="A1031639"/>
      <c r="B1031639"/>
      <c r="C1031639"/>
    </row>
    <row r="1031640" spans="1:3">
      <c r="A1031640"/>
      <c r="B1031640"/>
      <c r="C1031640"/>
    </row>
    <row r="1031641" spans="1:3">
      <c r="A1031641"/>
      <c r="B1031641"/>
      <c r="C1031641"/>
    </row>
    <row r="1031642" spans="1:3">
      <c r="A1031642"/>
      <c r="B1031642"/>
      <c r="C1031642"/>
    </row>
    <row r="1031643" spans="1:3">
      <c r="A1031643"/>
      <c r="B1031643"/>
      <c r="C1031643"/>
    </row>
    <row r="1031644" spans="1:3">
      <c r="A1031644"/>
      <c r="B1031644"/>
      <c r="C1031644"/>
    </row>
    <row r="1031645" spans="1:3">
      <c r="A1031645"/>
      <c r="B1031645"/>
      <c r="C1031645"/>
    </row>
    <row r="1031646" spans="1:3">
      <c r="A1031646"/>
      <c r="B1031646"/>
      <c r="C1031646"/>
    </row>
    <row r="1031647" spans="1:3">
      <c r="A1031647"/>
      <c r="B1031647"/>
      <c r="C1031647"/>
    </row>
    <row r="1031648" spans="1:3">
      <c r="A1031648"/>
      <c r="B1031648"/>
      <c r="C1031648"/>
    </row>
    <row r="1031649" spans="1:3">
      <c r="A1031649"/>
      <c r="B1031649"/>
      <c r="C1031649"/>
    </row>
    <row r="1031650" spans="1:3">
      <c r="A1031650"/>
      <c r="B1031650"/>
      <c r="C1031650"/>
    </row>
    <row r="1031651" spans="1:3">
      <c r="A1031651"/>
      <c r="B1031651"/>
      <c r="C1031651"/>
    </row>
    <row r="1031652" spans="1:3">
      <c r="A1031652"/>
      <c r="B1031652"/>
      <c r="C1031652"/>
    </row>
    <row r="1031653" spans="1:3">
      <c r="A1031653"/>
      <c r="B1031653"/>
      <c r="C1031653"/>
    </row>
    <row r="1031654" spans="1:3">
      <c r="A1031654"/>
      <c r="B1031654"/>
      <c r="C1031654"/>
    </row>
    <row r="1031655" spans="1:3">
      <c r="A1031655"/>
      <c r="B1031655"/>
      <c r="C1031655"/>
    </row>
    <row r="1031656" spans="1:3">
      <c r="A1031656"/>
      <c r="B1031656"/>
      <c r="C1031656"/>
    </row>
    <row r="1031657" spans="1:3">
      <c r="A1031657"/>
      <c r="B1031657"/>
      <c r="C1031657"/>
    </row>
    <row r="1031658" spans="1:3">
      <c r="A1031658"/>
      <c r="B1031658"/>
      <c r="C1031658"/>
    </row>
    <row r="1031659" spans="1:3">
      <c r="A1031659"/>
      <c r="B1031659"/>
      <c r="C1031659"/>
    </row>
    <row r="1031660" spans="1:3">
      <c r="A1031660"/>
      <c r="B1031660"/>
      <c r="C1031660"/>
    </row>
    <row r="1031661" spans="1:3">
      <c r="A1031661"/>
      <c r="B1031661"/>
      <c r="C1031661"/>
    </row>
    <row r="1031662" spans="1:3">
      <c r="A1031662"/>
      <c r="B1031662"/>
      <c r="C1031662"/>
    </row>
    <row r="1031663" spans="1:3">
      <c r="A1031663"/>
      <c r="B1031663"/>
      <c r="C1031663"/>
    </row>
    <row r="1031664" spans="1:3">
      <c r="A1031664"/>
      <c r="B1031664"/>
      <c r="C1031664"/>
    </row>
    <row r="1031665" spans="1:3">
      <c r="A1031665"/>
      <c r="B1031665"/>
      <c r="C1031665"/>
    </row>
    <row r="1031666" spans="1:3">
      <c r="A1031666"/>
      <c r="B1031666"/>
      <c r="C1031666"/>
    </row>
    <row r="1031667" spans="1:3">
      <c r="A1031667"/>
      <c r="B1031667"/>
      <c r="C1031667"/>
    </row>
    <row r="1031668" spans="1:3">
      <c r="A1031668"/>
      <c r="B1031668"/>
      <c r="C1031668"/>
    </row>
    <row r="1031669" spans="1:3">
      <c r="A1031669"/>
      <c r="B1031669"/>
      <c r="C1031669"/>
    </row>
    <row r="1031670" spans="1:3">
      <c r="A1031670"/>
      <c r="B1031670"/>
      <c r="C1031670"/>
    </row>
    <row r="1031671" spans="1:3">
      <c r="A1031671"/>
      <c r="B1031671"/>
      <c r="C1031671"/>
    </row>
    <row r="1031672" spans="1:3">
      <c r="A1031672"/>
      <c r="B1031672"/>
      <c r="C1031672"/>
    </row>
    <row r="1031673" spans="1:3">
      <c r="A1031673"/>
      <c r="B1031673"/>
      <c r="C1031673"/>
    </row>
    <row r="1031674" spans="1:3">
      <c r="A1031674"/>
      <c r="B1031674"/>
      <c r="C1031674"/>
    </row>
    <row r="1031675" spans="1:3">
      <c r="A1031675"/>
      <c r="B1031675"/>
      <c r="C1031675"/>
    </row>
    <row r="1031676" spans="1:3">
      <c r="A1031676"/>
      <c r="B1031676"/>
      <c r="C1031676"/>
    </row>
    <row r="1031677" spans="1:3">
      <c r="A1031677"/>
      <c r="B1031677"/>
      <c r="C1031677"/>
    </row>
    <row r="1031678" spans="1:3">
      <c r="A1031678"/>
      <c r="B1031678"/>
      <c r="C1031678"/>
    </row>
    <row r="1031679" spans="1:3">
      <c r="A1031679"/>
      <c r="B1031679"/>
      <c r="C1031679"/>
    </row>
    <row r="1031680" spans="1:3">
      <c r="A1031680"/>
      <c r="B1031680"/>
      <c r="C1031680"/>
    </row>
    <row r="1031681" spans="1:3">
      <c r="A1031681"/>
      <c r="B1031681"/>
      <c r="C1031681"/>
    </row>
    <row r="1031682" spans="1:3">
      <c r="A1031682"/>
      <c r="B1031682"/>
      <c r="C1031682"/>
    </row>
    <row r="1031683" spans="1:3">
      <c r="A1031683"/>
      <c r="B1031683"/>
      <c r="C1031683"/>
    </row>
    <row r="1031684" spans="1:3">
      <c r="A1031684"/>
      <c r="B1031684"/>
      <c r="C1031684"/>
    </row>
    <row r="1031685" spans="1:3">
      <c r="A1031685"/>
      <c r="B1031685"/>
      <c r="C1031685"/>
    </row>
    <row r="1031686" spans="1:3">
      <c r="A1031686"/>
      <c r="B1031686"/>
      <c r="C1031686"/>
    </row>
    <row r="1031687" spans="1:3">
      <c r="A1031687"/>
      <c r="B1031687"/>
      <c r="C1031687"/>
    </row>
    <row r="1031688" spans="1:3">
      <c r="A1031688"/>
      <c r="B1031688"/>
      <c r="C1031688"/>
    </row>
    <row r="1031689" spans="1:3">
      <c r="A1031689"/>
      <c r="B1031689"/>
      <c r="C1031689"/>
    </row>
    <row r="1031690" spans="1:3">
      <c r="A1031690"/>
      <c r="B1031690"/>
      <c r="C1031690"/>
    </row>
    <row r="1031691" spans="1:3">
      <c r="A1031691"/>
      <c r="B1031691"/>
      <c r="C1031691"/>
    </row>
    <row r="1031692" spans="1:3">
      <c r="A1031692"/>
      <c r="B1031692"/>
      <c r="C1031692"/>
    </row>
    <row r="1031693" spans="1:3">
      <c r="A1031693"/>
      <c r="B1031693"/>
      <c r="C1031693"/>
    </row>
    <row r="1031694" spans="1:3">
      <c r="A1031694"/>
      <c r="B1031694"/>
      <c r="C1031694"/>
    </row>
    <row r="1031695" spans="1:3">
      <c r="A1031695"/>
      <c r="B1031695"/>
      <c r="C1031695"/>
    </row>
    <row r="1031696" spans="1:3">
      <c r="A1031696"/>
      <c r="B1031696"/>
      <c r="C1031696"/>
    </row>
    <row r="1031697" spans="1:3">
      <c r="A1031697"/>
      <c r="B1031697"/>
      <c r="C1031697"/>
    </row>
    <row r="1031698" spans="1:3">
      <c r="A1031698"/>
      <c r="B1031698"/>
      <c r="C1031698"/>
    </row>
    <row r="1031699" spans="1:3">
      <c r="A1031699"/>
      <c r="B1031699"/>
      <c r="C1031699"/>
    </row>
    <row r="1031700" spans="1:3">
      <c r="A1031700"/>
      <c r="B1031700"/>
      <c r="C1031700"/>
    </row>
    <row r="1031701" spans="1:3">
      <c r="A1031701"/>
      <c r="B1031701"/>
      <c r="C1031701"/>
    </row>
    <row r="1031702" spans="1:3">
      <c r="A1031702"/>
      <c r="B1031702"/>
      <c r="C1031702"/>
    </row>
    <row r="1031703" spans="1:3">
      <c r="A1031703"/>
      <c r="B1031703"/>
      <c r="C1031703"/>
    </row>
    <row r="1031704" spans="1:3">
      <c r="A1031704"/>
      <c r="B1031704"/>
      <c r="C1031704"/>
    </row>
    <row r="1031705" spans="1:3">
      <c r="A1031705"/>
      <c r="B1031705"/>
      <c r="C1031705"/>
    </row>
    <row r="1031706" spans="1:3">
      <c r="A1031706"/>
      <c r="B1031706"/>
      <c r="C1031706"/>
    </row>
    <row r="1031707" spans="1:3">
      <c r="A1031707"/>
      <c r="B1031707"/>
      <c r="C1031707"/>
    </row>
    <row r="1031708" spans="1:3">
      <c r="A1031708"/>
      <c r="B1031708"/>
      <c r="C1031708"/>
    </row>
    <row r="1031709" spans="1:3">
      <c r="A1031709"/>
      <c r="B1031709"/>
      <c r="C1031709"/>
    </row>
    <row r="1031710" spans="1:3">
      <c r="A1031710"/>
      <c r="B1031710"/>
      <c r="C1031710"/>
    </row>
    <row r="1031711" spans="1:3">
      <c r="A1031711"/>
      <c r="B1031711"/>
      <c r="C1031711"/>
    </row>
    <row r="1031712" spans="1:3">
      <c r="A1031712"/>
      <c r="B1031712"/>
      <c r="C1031712"/>
    </row>
    <row r="1031713" spans="1:3">
      <c r="A1031713"/>
      <c r="B1031713"/>
      <c r="C1031713"/>
    </row>
    <row r="1031714" spans="1:3">
      <c r="A1031714"/>
      <c r="B1031714"/>
      <c r="C1031714"/>
    </row>
    <row r="1031715" spans="1:3">
      <c r="A1031715"/>
      <c r="B1031715"/>
      <c r="C1031715"/>
    </row>
    <row r="1031716" spans="1:3">
      <c r="A1031716"/>
      <c r="B1031716"/>
      <c r="C1031716"/>
    </row>
    <row r="1031717" spans="1:3">
      <c r="A1031717"/>
      <c r="B1031717"/>
      <c r="C1031717"/>
    </row>
    <row r="1031718" spans="1:3">
      <c r="A1031718"/>
      <c r="B1031718"/>
      <c r="C1031718"/>
    </row>
    <row r="1031719" spans="1:3">
      <c r="A1031719"/>
      <c r="B1031719"/>
      <c r="C1031719"/>
    </row>
    <row r="1031720" spans="1:3">
      <c r="A1031720"/>
      <c r="B1031720"/>
      <c r="C1031720"/>
    </row>
    <row r="1031721" spans="1:3">
      <c r="A1031721"/>
      <c r="B1031721"/>
      <c r="C1031721"/>
    </row>
    <row r="1031722" spans="1:3">
      <c r="A1031722"/>
      <c r="B1031722"/>
      <c r="C1031722"/>
    </row>
    <row r="1031723" spans="1:3">
      <c r="A1031723"/>
      <c r="B1031723"/>
      <c r="C1031723"/>
    </row>
    <row r="1031724" spans="1:3">
      <c r="A1031724"/>
      <c r="B1031724"/>
      <c r="C1031724"/>
    </row>
    <row r="1031725" spans="1:3">
      <c r="A1031725"/>
      <c r="B1031725"/>
      <c r="C1031725"/>
    </row>
    <row r="1031726" spans="1:3">
      <c r="A1031726"/>
      <c r="B1031726"/>
      <c r="C1031726"/>
    </row>
    <row r="1031727" spans="1:3">
      <c r="A1031727"/>
      <c r="B1031727"/>
      <c r="C1031727"/>
    </row>
    <row r="1031728" spans="1:3">
      <c r="A1031728"/>
      <c r="B1031728"/>
      <c r="C1031728"/>
    </row>
    <row r="1031729" spans="1:3">
      <c r="A1031729"/>
      <c r="B1031729"/>
      <c r="C1031729"/>
    </row>
    <row r="1031730" spans="1:3">
      <c r="A1031730"/>
      <c r="B1031730"/>
      <c r="C1031730"/>
    </row>
    <row r="1031731" spans="1:3">
      <c r="A1031731"/>
      <c r="B1031731"/>
      <c r="C1031731"/>
    </row>
    <row r="1031732" spans="1:3">
      <c r="A1031732"/>
      <c r="B1031732"/>
      <c r="C1031732"/>
    </row>
    <row r="1031733" spans="1:3">
      <c r="A1031733"/>
      <c r="B1031733"/>
      <c r="C1031733"/>
    </row>
    <row r="1031734" spans="1:3">
      <c r="A1031734"/>
      <c r="B1031734"/>
      <c r="C1031734"/>
    </row>
    <row r="1031735" spans="1:3">
      <c r="A1031735"/>
      <c r="B1031735"/>
      <c r="C1031735"/>
    </row>
    <row r="1031736" spans="1:3">
      <c r="A1031736"/>
      <c r="B1031736"/>
      <c r="C1031736"/>
    </row>
    <row r="1031737" spans="1:3">
      <c r="A1031737"/>
      <c r="B1031737"/>
      <c r="C1031737"/>
    </row>
    <row r="1031738" spans="1:3">
      <c r="A1031738"/>
      <c r="B1031738"/>
      <c r="C1031738"/>
    </row>
    <row r="1031739" spans="1:3">
      <c r="A1031739"/>
      <c r="B1031739"/>
      <c r="C1031739"/>
    </row>
    <row r="1031740" spans="1:3">
      <c r="A1031740"/>
      <c r="B1031740"/>
      <c r="C1031740"/>
    </row>
    <row r="1031741" spans="1:3">
      <c r="A1031741"/>
      <c r="B1031741"/>
      <c r="C1031741"/>
    </row>
    <row r="1031742" spans="1:3">
      <c r="A1031742"/>
      <c r="B1031742"/>
      <c r="C1031742"/>
    </row>
    <row r="1031743" spans="1:3">
      <c r="A1031743"/>
      <c r="B1031743"/>
      <c r="C1031743"/>
    </row>
    <row r="1031744" spans="1:3">
      <c r="A1031744"/>
      <c r="B1031744"/>
      <c r="C1031744"/>
    </row>
    <row r="1031745" spans="1:3">
      <c r="A1031745"/>
      <c r="B1031745"/>
      <c r="C1031745"/>
    </row>
    <row r="1031746" spans="1:3">
      <c r="A1031746"/>
      <c r="B1031746"/>
      <c r="C1031746"/>
    </row>
    <row r="1031747" spans="1:3">
      <c r="A1031747"/>
      <c r="B1031747"/>
      <c r="C1031747"/>
    </row>
    <row r="1031748" spans="1:3">
      <c r="A1031748"/>
      <c r="B1031748"/>
      <c r="C1031748"/>
    </row>
    <row r="1031749" spans="1:3">
      <c r="A1031749"/>
      <c r="B1031749"/>
      <c r="C1031749"/>
    </row>
    <row r="1031750" spans="1:3">
      <c r="A1031750"/>
      <c r="B1031750"/>
      <c r="C1031750"/>
    </row>
    <row r="1031751" spans="1:3">
      <c r="A1031751"/>
      <c r="B1031751"/>
      <c r="C1031751"/>
    </row>
    <row r="1031752" spans="1:3">
      <c r="A1031752"/>
      <c r="B1031752"/>
      <c r="C1031752"/>
    </row>
    <row r="1031753" spans="1:3">
      <c r="A1031753"/>
      <c r="B1031753"/>
      <c r="C1031753"/>
    </row>
    <row r="1031754" spans="1:3">
      <c r="A1031754"/>
      <c r="B1031754"/>
      <c r="C1031754"/>
    </row>
    <row r="1031755" spans="1:3">
      <c r="A1031755"/>
      <c r="B1031755"/>
      <c r="C1031755"/>
    </row>
    <row r="1031756" spans="1:3">
      <c r="A1031756"/>
      <c r="B1031756"/>
      <c r="C1031756"/>
    </row>
    <row r="1031757" spans="1:3">
      <c r="A1031757"/>
      <c r="B1031757"/>
      <c r="C1031757"/>
    </row>
    <row r="1031758" spans="1:3">
      <c r="A1031758"/>
      <c r="B1031758"/>
      <c r="C1031758"/>
    </row>
    <row r="1031759" spans="1:3">
      <c r="A1031759"/>
      <c r="B1031759"/>
      <c r="C1031759"/>
    </row>
    <row r="1031760" spans="1:3">
      <c r="A1031760"/>
      <c r="B1031760"/>
      <c r="C1031760"/>
    </row>
    <row r="1031761" spans="1:3">
      <c r="A1031761"/>
      <c r="B1031761"/>
      <c r="C1031761"/>
    </row>
    <row r="1031762" spans="1:3">
      <c r="A1031762"/>
      <c r="B1031762"/>
      <c r="C1031762"/>
    </row>
    <row r="1031763" spans="1:3">
      <c r="A1031763"/>
      <c r="B1031763"/>
      <c r="C1031763"/>
    </row>
    <row r="1031764" spans="1:3">
      <c r="A1031764"/>
      <c r="B1031764"/>
      <c r="C1031764"/>
    </row>
    <row r="1031765" spans="1:3">
      <c r="A1031765"/>
      <c r="B1031765"/>
      <c r="C1031765"/>
    </row>
    <row r="1031766" spans="1:3">
      <c r="A1031766"/>
      <c r="B1031766"/>
      <c r="C1031766"/>
    </row>
    <row r="1031767" spans="1:3">
      <c r="A1031767"/>
      <c r="B1031767"/>
      <c r="C1031767"/>
    </row>
    <row r="1031768" spans="1:3">
      <c r="A1031768"/>
      <c r="B1031768"/>
      <c r="C1031768"/>
    </row>
    <row r="1031769" spans="1:3">
      <c r="A1031769"/>
      <c r="B1031769"/>
      <c r="C1031769"/>
    </row>
    <row r="1031770" spans="1:3">
      <c r="A1031770"/>
      <c r="B1031770"/>
      <c r="C1031770"/>
    </row>
    <row r="1031771" spans="1:3">
      <c r="A1031771"/>
      <c r="B1031771"/>
      <c r="C1031771"/>
    </row>
    <row r="1031772" spans="1:3">
      <c r="A1031772"/>
      <c r="B1031772"/>
      <c r="C1031772"/>
    </row>
    <row r="1031773" spans="1:3">
      <c r="A1031773"/>
      <c r="B1031773"/>
      <c r="C1031773"/>
    </row>
    <row r="1031774" spans="1:3">
      <c r="A1031774"/>
      <c r="B1031774"/>
      <c r="C1031774"/>
    </row>
    <row r="1031775" spans="1:3">
      <c r="A1031775"/>
      <c r="B1031775"/>
      <c r="C1031775"/>
    </row>
    <row r="1031776" spans="1:3">
      <c r="A1031776"/>
      <c r="B1031776"/>
      <c r="C1031776"/>
    </row>
    <row r="1031777" spans="1:3">
      <c r="A1031777"/>
      <c r="B1031777"/>
      <c r="C1031777"/>
    </row>
    <row r="1031778" spans="1:3">
      <c r="A1031778"/>
      <c r="B1031778"/>
      <c r="C1031778"/>
    </row>
    <row r="1031779" spans="1:3">
      <c r="A1031779"/>
      <c r="B1031779"/>
      <c r="C1031779"/>
    </row>
    <row r="1031780" spans="1:3">
      <c r="A1031780"/>
      <c r="B1031780"/>
      <c r="C1031780"/>
    </row>
    <row r="1031781" spans="1:3">
      <c r="A1031781"/>
      <c r="B1031781"/>
      <c r="C1031781"/>
    </row>
    <row r="1031782" spans="1:3">
      <c r="A1031782"/>
      <c r="B1031782"/>
      <c r="C1031782"/>
    </row>
    <row r="1031783" spans="1:3">
      <c r="A1031783"/>
      <c r="B1031783"/>
      <c r="C1031783"/>
    </row>
    <row r="1031784" spans="1:3">
      <c r="A1031784"/>
      <c r="B1031784"/>
      <c r="C1031784"/>
    </row>
    <row r="1031785" spans="1:3">
      <c r="A1031785"/>
      <c r="B1031785"/>
      <c r="C1031785"/>
    </row>
    <row r="1031786" spans="1:3">
      <c r="A1031786"/>
      <c r="B1031786"/>
      <c r="C1031786"/>
    </row>
    <row r="1031787" spans="1:3">
      <c r="A1031787"/>
      <c r="B1031787"/>
      <c r="C1031787"/>
    </row>
    <row r="1031788" spans="1:3">
      <c r="A1031788"/>
      <c r="B1031788"/>
      <c r="C1031788"/>
    </row>
    <row r="1031789" spans="1:3">
      <c r="A1031789"/>
      <c r="B1031789"/>
      <c r="C1031789"/>
    </row>
    <row r="1031790" spans="1:3">
      <c r="A1031790"/>
      <c r="B1031790"/>
      <c r="C1031790"/>
    </row>
    <row r="1031791" spans="1:3">
      <c r="A1031791"/>
      <c r="B1031791"/>
      <c r="C1031791"/>
    </row>
    <row r="1031792" spans="1:3">
      <c r="A1031792"/>
      <c r="B1031792"/>
      <c r="C1031792"/>
    </row>
    <row r="1031793" spans="1:3">
      <c r="A1031793"/>
      <c r="B1031793"/>
      <c r="C1031793"/>
    </row>
    <row r="1031794" spans="1:3">
      <c r="A1031794"/>
      <c r="B1031794"/>
      <c r="C1031794"/>
    </row>
    <row r="1031795" spans="1:3">
      <c r="A1031795"/>
      <c r="B1031795"/>
      <c r="C1031795"/>
    </row>
    <row r="1031796" spans="1:3">
      <c r="A1031796"/>
      <c r="B1031796"/>
      <c r="C1031796"/>
    </row>
    <row r="1031797" spans="1:3">
      <c r="A1031797"/>
      <c r="B1031797"/>
      <c r="C1031797"/>
    </row>
    <row r="1031798" spans="1:3">
      <c r="A1031798"/>
      <c r="B1031798"/>
      <c r="C1031798"/>
    </row>
    <row r="1031799" spans="1:3">
      <c r="A1031799"/>
      <c r="B1031799"/>
      <c r="C1031799"/>
    </row>
    <row r="1031800" spans="1:3">
      <c r="A1031800"/>
      <c r="B1031800"/>
      <c r="C1031800"/>
    </row>
    <row r="1031801" spans="1:3">
      <c r="A1031801"/>
      <c r="B1031801"/>
      <c r="C1031801"/>
    </row>
    <row r="1031802" spans="1:3">
      <c r="A1031802"/>
      <c r="B1031802"/>
      <c r="C1031802"/>
    </row>
    <row r="1031803" spans="1:3">
      <c r="A1031803"/>
      <c r="B1031803"/>
      <c r="C1031803"/>
    </row>
    <row r="1031804" spans="1:3">
      <c r="A1031804"/>
      <c r="B1031804"/>
      <c r="C1031804"/>
    </row>
    <row r="1031805" spans="1:3">
      <c r="A1031805"/>
      <c r="B1031805"/>
      <c r="C1031805"/>
    </row>
    <row r="1031806" spans="1:3">
      <c r="A1031806"/>
      <c r="B1031806"/>
      <c r="C1031806"/>
    </row>
    <row r="1031807" spans="1:3">
      <c r="A1031807"/>
      <c r="B1031807"/>
      <c r="C1031807"/>
    </row>
    <row r="1031808" spans="1:3">
      <c r="A1031808"/>
      <c r="B1031808"/>
      <c r="C1031808"/>
    </row>
    <row r="1031809" spans="1:3">
      <c r="A1031809"/>
      <c r="B1031809"/>
      <c r="C1031809"/>
    </row>
    <row r="1031810" spans="1:3">
      <c r="A1031810"/>
      <c r="B1031810"/>
      <c r="C1031810"/>
    </row>
    <row r="1031811" spans="1:3">
      <c r="A1031811"/>
      <c r="B1031811"/>
      <c r="C1031811"/>
    </row>
    <row r="1031812" spans="1:3">
      <c r="A1031812"/>
      <c r="B1031812"/>
      <c r="C1031812"/>
    </row>
    <row r="1031813" spans="1:3">
      <c r="A1031813"/>
      <c r="B1031813"/>
      <c r="C1031813"/>
    </row>
    <row r="1031814" spans="1:3">
      <c r="A1031814"/>
      <c r="B1031814"/>
      <c r="C1031814"/>
    </row>
    <row r="1031815" spans="1:3">
      <c r="A1031815"/>
      <c r="B1031815"/>
      <c r="C1031815"/>
    </row>
    <row r="1031816" spans="1:3">
      <c r="A1031816"/>
      <c r="B1031816"/>
      <c r="C1031816"/>
    </row>
    <row r="1031817" spans="1:3">
      <c r="A1031817"/>
      <c r="B1031817"/>
      <c r="C1031817"/>
    </row>
    <row r="1031818" spans="1:3">
      <c r="A1031818"/>
      <c r="B1031818"/>
      <c r="C1031818"/>
    </row>
    <row r="1031819" spans="1:3">
      <c r="A1031819"/>
      <c r="B1031819"/>
      <c r="C1031819"/>
    </row>
    <row r="1031820" spans="1:3">
      <c r="A1031820"/>
      <c r="B1031820"/>
      <c r="C1031820"/>
    </row>
    <row r="1031821" spans="1:3">
      <c r="A1031821"/>
      <c r="B1031821"/>
      <c r="C1031821"/>
    </row>
    <row r="1031822" spans="1:3">
      <c r="A1031822"/>
      <c r="B1031822"/>
      <c r="C1031822"/>
    </row>
    <row r="1031823" spans="1:3">
      <c r="A1031823"/>
      <c r="B1031823"/>
      <c r="C1031823"/>
    </row>
    <row r="1031824" spans="1:3">
      <c r="A1031824"/>
      <c r="B1031824"/>
      <c r="C1031824"/>
    </row>
    <row r="1031825" spans="1:3">
      <c r="A1031825"/>
      <c r="B1031825"/>
      <c r="C1031825"/>
    </row>
    <row r="1031826" spans="1:3">
      <c r="A1031826"/>
      <c r="B1031826"/>
      <c r="C1031826"/>
    </row>
    <row r="1031827" spans="1:3">
      <c r="A1031827"/>
      <c r="B1031827"/>
      <c r="C1031827"/>
    </row>
    <row r="1031828" spans="1:3">
      <c r="A1031828"/>
      <c r="B1031828"/>
      <c r="C1031828"/>
    </row>
    <row r="1031829" spans="1:3">
      <c r="A1031829"/>
      <c r="B1031829"/>
      <c r="C1031829"/>
    </row>
    <row r="1031830" spans="1:3">
      <c r="A1031830"/>
      <c r="B1031830"/>
      <c r="C1031830"/>
    </row>
    <row r="1031831" spans="1:3">
      <c r="A1031831"/>
      <c r="B1031831"/>
      <c r="C1031831"/>
    </row>
    <row r="1031832" spans="1:3">
      <c r="A1031832"/>
      <c r="B1031832"/>
      <c r="C1031832"/>
    </row>
    <row r="1031833" spans="1:3">
      <c r="A1031833"/>
      <c r="B1031833"/>
      <c r="C1031833"/>
    </row>
    <row r="1031834" spans="1:3">
      <c r="A1031834"/>
      <c r="B1031834"/>
      <c r="C1031834"/>
    </row>
    <row r="1031835" spans="1:3">
      <c r="A1031835"/>
      <c r="B1031835"/>
      <c r="C1031835"/>
    </row>
    <row r="1031836" spans="1:3">
      <c r="A1031836"/>
      <c r="B1031836"/>
      <c r="C1031836"/>
    </row>
    <row r="1031837" spans="1:3">
      <c r="A1031837"/>
      <c r="B1031837"/>
      <c r="C1031837"/>
    </row>
    <row r="1031838" spans="1:3">
      <c r="A1031838"/>
      <c r="B1031838"/>
      <c r="C1031838"/>
    </row>
    <row r="1031839" spans="1:3">
      <c r="A1031839"/>
      <c r="B1031839"/>
      <c r="C1031839"/>
    </row>
    <row r="1031840" spans="1:3">
      <c r="A1031840"/>
      <c r="B1031840"/>
      <c r="C1031840"/>
    </row>
    <row r="1031841" spans="1:3">
      <c r="A1031841"/>
      <c r="B1031841"/>
      <c r="C1031841"/>
    </row>
    <row r="1031842" spans="1:3">
      <c r="A1031842"/>
      <c r="B1031842"/>
      <c r="C1031842"/>
    </row>
    <row r="1031843" spans="1:3">
      <c r="A1031843"/>
      <c r="B1031843"/>
      <c r="C1031843"/>
    </row>
    <row r="1031844" spans="1:3">
      <c r="A1031844"/>
      <c r="B1031844"/>
      <c r="C1031844"/>
    </row>
    <row r="1031845" spans="1:3">
      <c r="A1031845"/>
      <c r="B1031845"/>
      <c r="C1031845"/>
    </row>
    <row r="1031846" spans="1:3">
      <c r="A1031846"/>
      <c r="B1031846"/>
      <c r="C1031846"/>
    </row>
    <row r="1031847" spans="1:3">
      <c r="A1031847"/>
      <c r="B1031847"/>
      <c r="C1031847"/>
    </row>
    <row r="1031848" spans="1:3">
      <c r="A1031848"/>
      <c r="B1031848"/>
      <c r="C1031848"/>
    </row>
    <row r="1031849" spans="1:3">
      <c r="A1031849"/>
      <c r="B1031849"/>
      <c r="C1031849"/>
    </row>
    <row r="1031850" spans="1:3">
      <c r="A1031850"/>
      <c r="B1031850"/>
      <c r="C1031850"/>
    </row>
    <row r="1031851" spans="1:3">
      <c r="A1031851"/>
      <c r="B1031851"/>
      <c r="C1031851"/>
    </row>
    <row r="1031852" spans="1:3">
      <c r="A1031852"/>
      <c r="B1031852"/>
      <c r="C1031852"/>
    </row>
    <row r="1031853" spans="1:3">
      <c r="A1031853"/>
      <c r="B1031853"/>
      <c r="C1031853"/>
    </row>
    <row r="1031854" spans="1:3">
      <c r="A1031854"/>
      <c r="B1031854"/>
      <c r="C1031854"/>
    </row>
    <row r="1031855" spans="1:3">
      <c r="A1031855"/>
      <c r="B1031855"/>
      <c r="C1031855"/>
    </row>
    <row r="1031856" spans="1:3">
      <c r="A1031856"/>
      <c r="B1031856"/>
      <c r="C1031856"/>
    </row>
    <row r="1031857" spans="1:3">
      <c r="A1031857"/>
      <c r="B1031857"/>
      <c r="C1031857"/>
    </row>
    <row r="1031858" spans="1:3">
      <c r="A1031858"/>
      <c r="B1031858"/>
      <c r="C1031858"/>
    </row>
    <row r="1031859" spans="1:3">
      <c r="A1031859"/>
      <c r="B1031859"/>
      <c r="C1031859"/>
    </row>
    <row r="1031860" spans="1:3">
      <c r="A1031860"/>
      <c r="B1031860"/>
      <c r="C1031860"/>
    </row>
    <row r="1031861" spans="1:3">
      <c r="A1031861"/>
      <c r="B1031861"/>
      <c r="C1031861"/>
    </row>
    <row r="1031862" spans="1:3">
      <c r="A1031862"/>
      <c r="B1031862"/>
      <c r="C1031862"/>
    </row>
    <row r="1031863" spans="1:3">
      <c r="A1031863"/>
      <c r="B1031863"/>
      <c r="C1031863"/>
    </row>
    <row r="1031864" spans="1:3">
      <c r="A1031864"/>
      <c r="B1031864"/>
      <c r="C1031864"/>
    </row>
    <row r="1031865" spans="1:3">
      <c r="A1031865"/>
      <c r="B1031865"/>
      <c r="C1031865"/>
    </row>
    <row r="1031866" spans="1:3">
      <c r="A1031866"/>
      <c r="B1031866"/>
      <c r="C1031866"/>
    </row>
    <row r="1031867" spans="1:3">
      <c r="A1031867"/>
      <c r="B1031867"/>
      <c r="C1031867"/>
    </row>
    <row r="1031868" spans="1:3">
      <c r="A1031868"/>
      <c r="B1031868"/>
      <c r="C1031868"/>
    </row>
    <row r="1031869" spans="1:3">
      <c r="A1031869"/>
      <c r="B1031869"/>
      <c r="C1031869"/>
    </row>
    <row r="1031870" spans="1:3">
      <c r="A1031870"/>
      <c r="B1031870"/>
      <c r="C1031870"/>
    </row>
    <row r="1031871" spans="1:3">
      <c r="A1031871"/>
      <c r="B1031871"/>
      <c r="C1031871"/>
    </row>
    <row r="1031872" spans="1:3">
      <c r="A1031872"/>
      <c r="B1031872"/>
      <c r="C1031872"/>
    </row>
    <row r="1031873" spans="1:3">
      <c r="A1031873"/>
      <c r="B1031873"/>
      <c r="C1031873"/>
    </row>
    <row r="1031874" spans="1:3">
      <c r="A1031874"/>
      <c r="B1031874"/>
      <c r="C1031874"/>
    </row>
    <row r="1031875" spans="1:3">
      <c r="A1031875"/>
      <c r="B1031875"/>
      <c r="C1031875"/>
    </row>
    <row r="1031876" spans="1:3">
      <c r="A1031876"/>
      <c r="B1031876"/>
      <c r="C1031876"/>
    </row>
    <row r="1031877" spans="1:3">
      <c r="A1031877"/>
      <c r="B1031877"/>
      <c r="C1031877"/>
    </row>
    <row r="1031878" spans="1:3">
      <c r="A1031878"/>
      <c r="B1031878"/>
      <c r="C1031878"/>
    </row>
    <row r="1031879" spans="1:3">
      <c r="A1031879"/>
      <c r="B1031879"/>
      <c r="C1031879"/>
    </row>
    <row r="1031880" spans="1:3">
      <c r="A1031880"/>
      <c r="B1031880"/>
      <c r="C1031880"/>
    </row>
    <row r="1031881" spans="1:3">
      <c r="A1031881"/>
      <c r="B1031881"/>
      <c r="C1031881"/>
    </row>
    <row r="1031882" spans="1:3">
      <c r="A1031882"/>
      <c r="B1031882"/>
      <c r="C1031882"/>
    </row>
    <row r="1031883" spans="1:3">
      <c r="A1031883"/>
      <c r="B1031883"/>
      <c r="C1031883"/>
    </row>
    <row r="1031884" spans="1:3">
      <c r="A1031884"/>
      <c r="B1031884"/>
      <c r="C1031884"/>
    </row>
    <row r="1031885" spans="1:3">
      <c r="A1031885"/>
      <c r="B1031885"/>
      <c r="C1031885"/>
    </row>
    <row r="1031886" spans="1:3">
      <c r="A1031886"/>
      <c r="B1031886"/>
      <c r="C1031886"/>
    </row>
    <row r="1031887" spans="1:3">
      <c r="A1031887"/>
      <c r="B1031887"/>
      <c r="C1031887"/>
    </row>
    <row r="1031888" spans="1:3">
      <c r="A1031888"/>
      <c r="B1031888"/>
      <c r="C1031888"/>
    </row>
    <row r="1031889" spans="1:3">
      <c r="A1031889"/>
      <c r="B1031889"/>
      <c r="C1031889"/>
    </row>
    <row r="1031890" spans="1:3">
      <c r="A1031890"/>
      <c r="B1031890"/>
      <c r="C1031890"/>
    </row>
    <row r="1031891" spans="1:3">
      <c r="A1031891"/>
      <c r="B1031891"/>
      <c r="C1031891"/>
    </row>
    <row r="1031892" spans="1:3">
      <c r="A1031892"/>
      <c r="B1031892"/>
      <c r="C1031892"/>
    </row>
    <row r="1031893" spans="1:3">
      <c r="A1031893"/>
      <c r="B1031893"/>
      <c r="C1031893"/>
    </row>
    <row r="1031894" spans="1:3">
      <c r="A1031894"/>
      <c r="B1031894"/>
      <c r="C1031894"/>
    </row>
    <row r="1031895" spans="1:3">
      <c r="A1031895"/>
      <c r="B1031895"/>
      <c r="C1031895"/>
    </row>
    <row r="1031896" spans="1:3">
      <c r="A1031896"/>
      <c r="B1031896"/>
      <c r="C1031896"/>
    </row>
    <row r="1031897" spans="1:3">
      <c r="A1031897"/>
      <c r="B1031897"/>
      <c r="C1031897"/>
    </row>
    <row r="1031898" spans="1:3">
      <c r="A1031898"/>
      <c r="B1031898"/>
      <c r="C1031898"/>
    </row>
    <row r="1031899" spans="1:3">
      <c r="A1031899"/>
      <c r="B1031899"/>
      <c r="C1031899"/>
    </row>
    <row r="1031900" spans="1:3">
      <c r="A1031900"/>
      <c r="B1031900"/>
      <c r="C1031900"/>
    </row>
    <row r="1031901" spans="1:3">
      <c r="A1031901"/>
      <c r="B1031901"/>
      <c r="C1031901"/>
    </row>
    <row r="1031902" spans="1:3">
      <c r="A1031902"/>
      <c r="B1031902"/>
      <c r="C1031902"/>
    </row>
    <row r="1031903" spans="1:3">
      <c r="A1031903"/>
      <c r="B1031903"/>
      <c r="C1031903"/>
    </row>
    <row r="1031904" spans="1:3">
      <c r="A1031904"/>
      <c r="B1031904"/>
      <c r="C1031904"/>
    </row>
    <row r="1031905" spans="1:3">
      <c r="A1031905"/>
      <c r="B1031905"/>
      <c r="C1031905"/>
    </row>
    <row r="1031906" spans="1:3">
      <c r="A1031906"/>
      <c r="B1031906"/>
      <c r="C1031906"/>
    </row>
    <row r="1031907" spans="1:3">
      <c r="A1031907"/>
      <c r="B1031907"/>
      <c r="C1031907"/>
    </row>
    <row r="1031908" spans="1:3">
      <c r="A1031908"/>
      <c r="B1031908"/>
      <c r="C1031908"/>
    </row>
    <row r="1031909" spans="1:3">
      <c r="A1031909"/>
      <c r="B1031909"/>
      <c r="C1031909"/>
    </row>
    <row r="1031910" spans="1:3">
      <c r="A1031910"/>
      <c r="B1031910"/>
      <c r="C1031910"/>
    </row>
    <row r="1031911" spans="1:3">
      <c r="A1031911"/>
      <c r="B1031911"/>
      <c r="C1031911"/>
    </row>
    <row r="1031912" spans="1:3">
      <c r="A1031912"/>
      <c r="B1031912"/>
      <c r="C1031912"/>
    </row>
    <row r="1031913" spans="1:3">
      <c r="A1031913"/>
      <c r="B1031913"/>
      <c r="C1031913"/>
    </row>
    <row r="1031914" spans="1:3">
      <c r="A1031914"/>
      <c r="B1031914"/>
      <c r="C1031914"/>
    </row>
    <row r="1031915" spans="1:3">
      <c r="A1031915"/>
      <c r="B1031915"/>
      <c r="C1031915"/>
    </row>
    <row r="1031916" spans="1:3">
      <c r="A1031916"/>
      <c r="B1031916"/>
      <c r="C1031916"/>
    </row>
    <row r="1031917" spans="1:3">
      <c r="A1031917"/>
      <c r="B1031917"/>
      <c r="C1031917"/>
    </row>
    <row r="1031918" spans="1:3">
      <c r="A1031918"/>
      <c r="B1031918"/>
      <c r="C1031918"/>
    </row>
    <row r="1031919" spans="1:3">
      <c r="A1031919"/>
      <c r="B1031919"/>
      <c r="C1031919"/>
    </row>
    <row r="1031920" spans="1:3">
      <c r="A1031920"/>
      <c r="B1031920"/>
      <c r="C1031920"/>
    </row>
    <row r="1031921" spans="1:3">
      <c r="A1031921"/>
      <c r="B1031921"/>
      <c r="C1031921"/>
    </row>
    <row r="1031922" spans="1:3">
      <c r="A1031922"/>
      <c r="B1031922"/>
      <c r="C1031922"/>
    </row>
    <row r="1031923" spans="1:3">
      <c r="A1031923"/>
      <c r="B1031923"/>
      <c r="C1031923"/>
    </row>
    <row r="1031924" spans="1:3">
      <c r="A1031924"/>
      <c r="B1031924"/>
      <c r="C1031924"/>
    </row>
    <row r="1031925" spans="1:3">
      <c r="A1031925"/>
      <c r="B1031925"/>
      <c r="C1031925"/>
    </row>
    <row r="1031926" spans="1:3">
      <c r="A1031926"/>
      <c r="B1031926"/>
      <c r="C1031926"/>
    </row>
    <row r="1031927" spans="1:3">
      <c r="A1031927"/>
      <c r="B1031927"/>
      <c r="C1031927"/>
    </row>
    <row r="1031928" spans="1:3">
      <c r="A1031928"/>
      <c r="B1031928"/>
      <c r="C1031928"/>
    </row>
    <row r="1031929" spans="1:3">
      <c r="A1031929"/>
      <c r="B1031929"/>
      <c r="C1031929"/>
    </row>
    <row r="1031930" spans="1:3">
      <c r="A1031930"/>
      <c r="B1031930"/>
      <c r="C1031930"/>
    </row>
    <row r="1031931" spans="1:3">
      <c r="A1031931"/>
      <c r="B1031931"/>
      <c r="C1031931"/>
    </row>
    <row r="1031932" spans="1:3">
      <c r="A1031932"/>
      <c r="B1031932"/>
      <c r="C1031932"/>
    </row>
    <row r="1031933" spans="1:3">
      <c r="A1031933"/>
      <c r="B1031933"/>
      <c r="C1031933"/>
    </row>
    <row r="1031934" spans="1:3">
      <c r="A1031934"/>
      <c r="B1031934"/>
      <c r="C1031934"/>
    </row>
    <row r="1031935" spans="1:3">
      <c r="A1031935"/>
      <c r="B1031935"/>
      <c r="C1031935"/>
    </row>
    <row r="1031936" spans="1:3">
      <c r="A1031936"/>
      <c r="B1031936"/>
      <c r="C1031936"/>
    </row>
    <row r="1031937" spans="1:3">
      <c r="A1031937"/>
      <c r="B1031937"/>
      <c r="C1031937"/>
    </row>
    <row r="1031938" spans="1:3">
      <c r="A1031938"/>
      <c r="B1031938"/>
      <c r="C1031938"/>
    </row>
    <row r="1031939" spans="1:3">
      <c r="A1031939"/>
      <c r="B1031939"/>
      <c r="C1031939"/>
    </row>
    <row r="1031940" spans="1:3">
      <c r="A1031940"/>
      <c r="B1031940"/>
      <c r="C1031940"/>
    </row>
    <row r="1031941" spans="1:3">
      <c r="A1031941"/>
      <c r="B1031941"/>
      <c r="C1031941"/>
    </row>
    <row r="1031942" spans="1:3">
      <c r="A1031942"/>
      <c r="B1031942"/>
      <c r="C1031942"/>
    </row>
    <row r="1031943" spans="1:3">
      <c r="A1031943"/>
      <c r="B1031943"/>
      <c r="C1031943"/>
    </row>
    <row r="1031944" spans="1:3">
      <c r="A1031944"/>
      <c r="B1031944"/>
      <c r="C1031944"/>
    </row>
    <row r="1031945" spans="1:3">
      <c r="A1031945"/>
      <c r="B1031945"/>
      <c r="C1031945"/>
    </row>
    <row r="1031946" spans="1:3">
      <c r="A1031946"/>
      <c r="B1031946"/>
      <c r="C1031946"/>
    </row>
    <row r="1031947" spans="1:3">
      <c r="A1031947"/>
      <c r="B1031947"/>
      <c r="C1031947"/>
    </row>
    <row r="1031948" spans="1:3">
      <c r="A1031948"/>
      <c r="B1031948"/>
      <c r="C1031948"/>
    </row>
    <row r="1031949" spans="1:3">
      <c r="A1031949"/>
      <c r="B1031949"/>
      <c r="C1031949"/>
    </row>
    <row r="1031950" spans="1:3">
      <c r="A1031950"/>
      <c r="B1031950"/>
      <c r="C1031950"/>
    </row>
    <row r="1031951" spans="1:3">
      <c r="A1031951"/>
      <c r="B1031951"/>
      <c r="C1031951"/>
    </row>
    <row r="1031952" spans="1:3">
      <c r="A1031952"/>
      <c r="B1031952"/>
      <c r="C1031952"/>
    </row>
    <row r="1031953" spans="1:3">
      <c r="A1031953"/>
      <c r="B1031953"/>
      <c r="C1031953"/>
    </row>
    <row r="1031954" spans="1:3">
      <c r="A1031954"/>
      <c r="B1031954"/>
      <c r="C1031954"/>
    </row>
    <row r="1031955" spans="1:3">
      <c r="A1031955"/>
      <c r="B1031955"/>
      <c r="C1031955"/>
    </row>
    <row r="1031956" spans="1:3">
      <c r="A1031956"/>
      <c r="B1031956"/>
      <c r="C1031956"/>
    </row>
    <row r="1031957" spans="1:3">
      <c r="A1031957"/>
      <c r="B1031957"/>
      <c r="C1031957"/>
    </row>
    <row r="1031958" spans="1:3">
      <c r="A1031958"/>
      <c r="B1031958"/>
      <c r="C1031958"/>
    </row>
    <row r="1031959" spans="1:3">
      <c r="A1031959"/>
      <c r="B1031959"/>
      <c r="C1031959"/>
    </row>
    <row r="1031960" spans="1:3">
      <c r="A1031960"/>
      <c r="B1031960"/>
      <c r="C1031960"/>
    </row>
    <row r="1031961" spans="1:3">
      <c r="A1031961"/>
      <c r="B1031961"/>
      <c r="C1031961"/>
    </row>
    <row r="1031962" spans="1:3">
      <c r="A1031962"/>
      <c r="B1031962"/>
      <c r="C1031962"/>
    </row>
    <row r="1031963" spans="1:3">
      <c r="A1031963"/>
      <c r="B1031963"/>
      <c r="C1031963"/>
    </row>
    <row r="1031964" spans="1:3">
      <c r="A1031964"/>
      <c r="B1031964"/>
      <c r="C1031964"/>
    </row>
    <row r="1031965" spans="1:3">
      <c r="A1031965"/>
      <c r="B1031965"/>
      <c r="C1031965"/>
    </row>
    <row r="1031966" spans="1:3">
      <c r="A1031966"/>
      <c r="B1031966"/>
      <c r="C1031966"/>
    </row>
    <row r="1031967" spans="1:3">
      <c r="A1031967"/>
      <c r="B1031967"/>
      <c r="C1031967"/>
    </row>
    <row r="1031968" spans="1:3">
      <c r="A1031968"/>
      <c r="B1031968"/>
      <c r="C1031968"/>
    </row>
    <row r="1031969" spans="1:3">
      <c r="A1031969"/>
      <c r="B1031969"/>
      <c r="C1031969"/>
    </row>
    <row r="1031970" spans="1:3">
      <c r="A1031970"/>
      <c r="B1031970"/>
      <c r="C1031970"/>
    </row>
    <row r="1031971" spans="1:3">
      <c r="A1031971"/>
      <c r="B1031971"/>
      <c r="C1031971"/>
    </row>
    <row r="1031972" spans="1:3">
      <c r="A1031972"/>
      <c r="B1031972"/>
      <c r="C1031972"/>
    </row>
    <row r="1031973" spans="1:3">
      <c r="A1031973"/>
      <c r="B1031973"/>
      <c r="C1031973"/>
    </row>
    <row r="1031974" spans="1:3">
      <c r="A1031974"/>
      <c r="B1031974"/>
      <c r="C1031974"/>
    </row>
    <row r="1031975" spans="1:3">
      <c r="A1031975"/>
      <c r="B1031975"/>
      <c r="C1031975"/>
    </row>
    <row r="1031976" spans="1:3">
      <c r="A1031976"/>
      <c r="B1031976"/>
      <c r="C1031976"/>
    </row>
    <row r="1031977" spans="1:3">
      <c r="A1031977"/>
      <c r="B1031977"/>
      <c r="C1031977"/>
    </row>
    <row r="1031978" spans="1:3">
      <c r="A1031978"/>
      <c r="B1031978"/>
      <c r="C1031978"/>
    </row>
    <row r="1031979" spans="1:3">
      <c r="A1031979"/>
      <c r="B1031979"/>
      <c r="C1031979"/>
    </row>
    <row r="1031980" spans="1:3">
      <c r="A1031980"/>
      <c r="B1031980"/>
      <c r="C1031980"/>
    </row>
    <row r="1031981" spans="1:3">
      <c r="A1031981"/>
      <c r="B1031981"/>
      <c r="C1031981"/>
    </row>
    <row r="1031982" spans="1:3">
      <c r="A1031982"/>
      <c r="B1031982"/>
      <c r="C1031982"/>
    </row>
    <row r="1031983" spans="1:3">
      <c r="A1031983"/>
      <c r="B1031983"/>
      <c r="C1031983"/>
    </row>
    <row r="1031984" spans="1:3">
      <c r="A1031984"/>
      <c r="B1031984"/>
      <c r="C1031984"/>
    </row>
    <row r="1031985" spans="1:3">
      <c r="A1031985"/>
      <c r="B1031985"/>
      <c r="C1031985"/>
    </row>
    <row r="1031986" spans="1:3">
      <c r="A1031986"/>
      <c r="B1031986"/>
      <c r="C1031986"/>
    </row>
    <row r="1031987" spans="1:3">
      <c r="A1031987"/>
      <c r="B1031987"/>
      <c r="C1031987"/>
    </row>
    <row r="1031988" spans="1:3">
      <c r="A1031988"/>
      <c r="B1031988"/>
      <c r="C1031988"/>
    </row>
    <row r="1031989" spans="1:3">
      <c r="A1031989"/>
      <c r="B1031989"/>
      <c r="C1031989"/>
    </row>
    <row r="1031990" spans="1:3">
      <c r="A1031990"/>
      <c r="B1031990"/>
      <c r="C1031990"/>
    </row>
    <row r="1031991" spans="1:3">
      <c r="A1031991"/>
      <c r="B1031991"/>
      <c r="C1031991"/>
    </row>
    <row r="1031992" spans="1:3">
      <c r="A1031992"/>
      <c r="B1031992"/>
      <c r="C1031992"/>
    </row>
    <row r="1031993" spans="1:3">
      <c r="A1031993"/>
      <c r="B1031993"/>
      <c r="C1031993"/>
    </row>
    <row r="1031994" spans="1:3">
      <c r="A1031994"/>
      <c r="B1031994"/>
      <c r="C1031994"/>
    </row>
    <row r="1031995" spans="1:3">
      <c r="A1031995"/>
      <c r="B1031995"/>
      <c r="C1031995"/>
    </row>
    <row r="1031996" spans="1:3">
      <c r="A1031996"/>
      <c r="B1031996"/>
      <c r="C1031996"/>
    </row>
    <row r="1031997" spans="1:3">
      <c r="A1031997"/>
      <c r="B1031997"/>
      <c r="C1031997"/>
    </row>
    <row r="1031998" spans="1:3">
      <c r="A1031998"/>
      <c r="B1031998"/>
      <c r="C1031998"/>
    </row>
    <row r="1031999" spans="1:3">
      <c r="A1031999"/>
      <c r="B1031999"/>
      <c r="C1031999"/>
    </row>
    <row r="1032000" spans="1:3">
      <c r="A1032000"/>
      <c r="B1032000"/>
      <c r="C1032000"/>
    </row>
    <row r="1032001" spans="1:3">
      <c r="A1032001"/>
      <c r="B1032001"/>
      <c r="C1032001"/>
    </row>
    <row r="1032002" spans="1:3">
      <c r="A1032002"/>
      <c r="B1032002"/>
      <c r="C1032002"/>
    </row>
    <row r="1032003" spans="1:3">
      <c r="A1032003"/>
      <c r="B1032003"/>
      <c r="C1032003"/>
    </row>
    <row r="1032004" spans="1:3">
      <c r="A1032004"/>
      <c r="B1032004"/>
      <c r="C1032004"/>
    </row>
    <row r="1032005" spans="1:3">
      <c r="A1032005"/>
      <c r="B1032005"/>
      <c r="C1032005"/>
    </row>
    <row r="1032006" spans="1:3">
      <c r="A1032006"/>
      <c r="B1032006"/>
      <c r="C1032006"/>
    </row>
    <row r="1032007" spans="1:3">
      <c r="A1032007"/>
      <c r="B1032007"/>
      <c r="C1032007"/>
    </row>
    <row r="1032008" spans="1:3">
      <c r="A1032008"/>
      <c r="B1032008"/>
      <c r="C1032008"/>
    </row>
    <row r="1032009" spans="1:3">
      <c r="A1032009"/>
      <c r="B1032009"/>
      <c r="C1032009"/>
    </row>
    <row r="1032010" spans="1:3">
      <c r="A1032010"/>
      <c r="B1032010"/>
      <c r="C1032010"/>
    </row>
    <row r="1032011" spans="1:3">
      <c r="A1032011"/>
      <c r="B1032011"/>
      <c r="C1032011"/>
    </row>
    <row r="1032012" spans="1:3">
      <c r="A1032012"/>
      <c r="B1032012"/>
      <c r="C1032012"/>
    </row>
    <row r="1032013" spans="1:3">
      <c r="A1032013"/>
      <c r="B1032013"/>
      <c r="C1032013"/>
    </row>
    <row r="1032014" spans="1:3">
      <c r="A1032014"/>
      <c r="B1032014"/>
      <c r="C1032014"/>
    </row>
    <row r="1032015" spans="1:3">
      <c r="A1032015"/>
      <c r="B1032015"/>
      <c r="C1032015"/>
    </row>
    <row r="1032016" spans="1:3">
      <c r="A1032016"/>
      <c r="B1032016"/>
      <c r="C1032016"/>
    </row>
    <row r="1032017" spans="1:3">
      <c r="A1032017"/>
      <c r="B1032017"/>
      <c r="C1032017"/>
    </row>
    <row r="1032018" spans="1:3">
      <c r="A1032018"/>
      <c r="B1032018"/>
      <c r="C1032018"/>
    </row>
    <row r="1032019" spans="1:3">
      <c r="A1032019"/>
      <c r="B1032019"/>
      <c r="C1032019"/>
    </row>
    <row r="1032020" spans="1:3">
      <c r="A1032020"/>
      <c r="B1032020"/>
      <c r="C1032020"/>
    </row>
    <row r="1032021" spans="1:3">
      <c r="A1032021"/>
      <c r="B1032021"/>
      <c r="C1032021"/>
    </row>
    <row r="1032022" spans="1:3">
      <c r="A1032022"/>
      <c r="B1032022"/>
      <c r="C1032022"/>
    </row>
    <row r="1032023" spans="1:3">
      <c r="A1032023"/>
      <c r="B1032023"/>
      <c r="C1032023"/>
    </row>
    <row r="1032024" spans="1:3">
      <c r="A1032024"/>
      <c r="B1032024"/>
      <c r="C1032024"/>
    </row>
    <row r="1032025" spans="1:3">
      <c r="A1032025"/>
      <c r="B1032025"/>
      <c r="C1032025"/>
    </row>
    <row r="1032026" spans="1:3">
      <c r="A1032026"/>
      <c r="B1032026"/>
      <c r="C1032026"/>
    </row>
    <row r="1032027" spans="1:3">
      <c r="A1032027"/>
      <c r="B1032027"/>
      <c r="C1032027"/>
    </row>
    <row r="1032028" spans="1:3">
      <c r="A1032028"/>
      <c r="B1032028"/>
      <c r="C1032028"/>
    </row>
    <row r="1032029" spans="1:3">
      <c r="A1032029"/>
      <c r="B1032029"/>
      <c r="C1032029"/>
    </row>
    <row r="1032030" spans="1:3">
      <c r="A1032030"/>
      <c r="B1032030"/>
      <c r="C1032030"/>
    </row>
    <row r="1032031" spans="1:3">
      <c r="A1032031"/>
      <c r="B1032031"/>
      <c r="C1032031"/>
    </row>
    <row r="1032032" spans="1:3">
      <c r="A1032032"/>
      <c r="B1032032"/>
      <c r="C1032032"/>
    </row>
    <row r="1032033" spans="1:3">
      <c r="A1032033"/>
      <c r="B1032033"/>
      <c r="C1032033"/>
    </row>
    <row r="1032034" spans="1:3">
      <c r="A1032034"/>
      <c r="B1032034"/>
      <c r="C1032034"/>
    </row>
    <row r="1032035" spans="1:3">
      <c r="A1032035"/>
      <c r="B1032035"/>
      <c r="C1032035"/>
    </row>
    <row r="1032036" spans="1:3">
      <c r="A1032036"/>
      <c r="B1032036"/>
      <c r="C1032036"/>
    </row>
    <row r="1032037" spans="1:3">
      <c r="A1032037"/>
      <c r="B1032037"/>
      <c r="C1032037"/>
    </row>
    <row r="1032038" spans="1:3">
      <c r="A1032038"/>
      <c r="B1032038"/>
      <c r="C1032038"/>
    </row>
    <row r="1032039" spans="1:3">
      <c r="A1032039"/>
      <c r="B1032039"/>
      <c r="C1032039"/>
    </row>
    <row r="1032040" spans="1:3">
      <c r="A1032040"/>
      <c r="B1032040"/>
      <c r="C1032040"/>
    </row>
    <row r="1032041" spans="1:3">
      <c r="A1032041"/>
      <c r="B1032041"/>
      <c r="C1032041"/>
    </row>
    <row r="1032042" spans="1:3">
      <c r="A1032042"/>
      <c r="B1032042"/>
      <c r="C1032042"/>
    </row>
    <row r="1032043" spans="1:3">
      <c r="A1032043"/>
      <c r="B1032043"/>
      <c r="C1032043"/>
    </row>
    <row r="1032044" spans="1:3">
      <c r="A1032044"/>
      <c r="B1032044"/>
      <c r="C1032044"/>
    </row>
    <row r="1032045" spans="1:3">
      <c r="A1032045"/>
      <c r="B1032045"/>
      <c r="C1032045"/>
    </row>
    <row r="1032046" spans="1:3">
      <c r="A1032046"/>
      <c r="B1032046"/>
      <c r="C1032046"/>
    </row>
    <row r="1032047" spans="1:3">
      <c r="A1032047"/>
      <c r="B1032047"/>
      <c r="C1032047"/>
    </row>
    <row r="1032048" spans="1:3">
      <c r="A1032048"/>
      <c r="B1032048"/>
      <c r="C1032048"/>
    </row>
    <row r="1032049" spans="1:3">
      <c r="A1032049"/>
      <c r="B1032049"/>
      <c r="C1032049"/>
    </row>
    <row r="1032050" spans="1:3">
      <c r="A1032050"/>
      <c r="B1032050"/>
      <c r="C1032050"/>
    </row>
    <row r="1032051" spans="1:3">
      <c r="A1032051"/>
      <c r="B1032051"/>
      <c r="C1032051"/>
    </row>
    <row r="1032052" spans="1:3">
      <c r="A1032052"/>
      <c r="B1032052"/>
      <c r="C1032052"/>
    </row>
    <row r="1032053" spans="1:3">
      <c r="A1032053"/>
      <c r="B1032053"/>
      <c r="C1032053"/>
    </row>
    <row r="1032054" spans="1:3">
      <c r="A1032054"/>
      <c r="B1032054"/>
      <c r="C1032054"/>
    </row>
    <row r="1032055" spans="1:3">
      <c r="A1032055"/>
      <c r="B1032055"/>
      <c r="C1032055"/>
    </row>
    <row r="1032056" spans="1:3">
      <c r="A1032056"/>
      <c r="B1032056"/>
      <c r="C1032056"/>
    </row>
    <row r="1032057" spans="1:3">
      <c r="A1032057"/>
      <c r="B1032057"/>
      <c r="C1032057"/>
    </row>
    <row r="1032058" spans="1:3">
      <c r="A1032058"/>
      <c r="B1032058"/>
      <c r="C1032058"/>
    </row>
    <row r="1032059" spans="1:3">
      <c r="A1032059"/>
      <c r="B1032059"/>
      <c r="C1032059"/>
    </row>
    <row r="1032060" spans="1:3">
      <c r="A1032060"/>
      <c r="B1032060"/>
      <c r="C1032060"/>
    </row>
    <row r="1032061" spans="1:3">
      <c r="A1032061"/>
      <c r="B1032061"/>
      <c r="C1032061"/>
    </row>
    <row r="1032062" spans="1:3">
      <c r="A1032062"/>
      <c r="B1032062"/>
      <c r="C1032062"/>
    </row>
    <row r="1032063" spans="1:3">
      <c r="A1032063"/>
      <c r="B1032063"/>
      <c r="C1032063"/>
    </row>
    <row r="1032064" spans="1:3">
      <c r="A1032064"/>
      <c r="B1032064"/>
      <c r="C1032064"/>
    </row>
    <row r="1032065" spans="1:3">
      <c r="A1032065"/>
      <c r="B1032065"/>
      <c r="C1032065"/>
    </row>
    <row r="1032066" spans="1:3">
      <c r="A1032066"/>
      <c r="B1032066"/>
      <c r="C1032066"/>
    </row>
    <row r="1032067" spans="1:3">
      <c r="A1032067"/>
      <c r="B1032067"/>
      <c r="C1032067"/>
    </row>
    <row r="1032068" spans="1:3">
      <c r="A1032068"/>
      <c r="B1032068"/>
      <c r="C1032068"/>
    </row>
    <row r="1032069" spans="1:3">
      <c r="A1032069"/>
      <c r="B1032069"/>
      <c r="C1032069"/>
    </row>
    <row r="1032070" spans="1:3">
      <c r="A1032070"/>
      <c r="B1032070"/>
      <c r="C1032070"/>
    </row>
    <row r="1032071" spans="1:3">
      <c r="A1032071"/>
      <c r="B1032071"/>
      <c r="C1032071"/>
    </row>
    <row r="1032072" spans="1:3">
      <c r="A1032072"/>
      <c r="B1032072"/>
      <c r="C1032072"/>
    </row>
    <row r="1032073" spans="1:3">
      <c r="A1032073"/>
      <c r="B1032073"/>
      <c r="C1032073"/>
    </row>
    <row r="1032074" spans="1:3">
      <c r="A1032074"/>
      <c r="B1032074"/>
      <c r="C1032074"/>
    </row>
    <row r="1032075" spans="1:3">
      <c r="A1032075"/>
      <c r="B1032075"/>
      <c r="C1032075"/>
    </row>
    <row r="1032076" spans="1:3">
      <c r="A1032076"/>
      <c r="B1032076"/>
      <c r="C1032076"/>
    </row>
    <row r="1032077" spans="1:3">
      <c r="A1032077"/>
      <c r="B1032077"/>
      <c r="C1032077"/>
    </row>
    <row r="1032078" spans="1:3">
      <c r="A1032078"/>
      <c r="B1032078"/>
      <c r="C1032078"/>
    </row>
    <row r="1032079" spans="1:3">
      <c r="A1032079"/>
      <c r="B1032079"/>
      <c r="C1032079"/>
    </row>
    <row r="1032080" spans="1:3">
      <c r="A1032080"/>
      <c r="B1032080"/>
      <c r="C1032080"/>
    </row>
    <row r="1032081" spans="1:3">
      <c r="A1032081"/>
      <c r="B1032081"/>
      <c r="C1032081"/>
    </row>
    <row r="1032082" spans="1:3">
      <c r="A1032082"/>
      <c r="B1032082"/>
      <c r="C1032082"/>
    </row>
    <row r="1032083" spans="1:3">
      <c r="A1032083"/>
      <c r="B1032083"/>
      <c r="C1032083"/>
    </row>
    <row r="1032084" spans="1:3">
      <c r="A1032084"/>
      <c r="B1032084"/>
      <c r="C1032084"/>
    </row>
    <row r="1032085" spans="1:3">
      <c r="A1032085"/>
      <c r="B1032085"/>
      <c r="C1032085"/>
    </row>
    <row r="1032086" spans="1:3">
      <c r="A1032086"/>
      <c r="B1032086"/>
      <c r="C1032086"/>
    </row>
    <row r="1032087" spans="1:3">
      <c r="A1032087"/>
      <c r="B1032087"/>
      <c r="C1032087"/>
    </row>
    <row r="1032088" spans="1:3">
      <c r="A1032088"/>
      <c r="B1032088"/>
      <c r="C1032088"/>
    </row>
    <row r="1032089" spans="1:3">
      <c r="A1032089"/>
      <c r="B1032089"/>
      <c r="C1032089"/>
    </row>
    <row r="1032090" spans="1:3">
      <c r="A1032090"/>
      <c r="B1032090"/>
      <c r="C1032090"/>
    </row>
    <row r="1032091" spans="1:3">
      <c r="A1032091"/>
      <c r="B1032091"/>
      <c r="C1032091"/>
    </row>
    <row r="1032092" spans="1:3">
      <c r="A1032092"/>
      <c r="B1032092"/>
      <c r="C1032092"/>
    </row>
    <row r="1032093" spans="1:3">
      <c r="A1032093"/>
      <c r="B1032093"/>
      <c r="C1032093"/>
    </row>
    <row r="1032094" spans="1:3">
      <c r="A1032094"/>
      <c r="B1032094"/>
      <c r="C1032094"/>
    </row>
    <row r="1032095" spans="1:3">
      <c r="A1032095"/>
      <c r="B1032095"/>
      <c r="C1032095"/>
    </row>
    <row r="1032096" spans="1:3">
      <c r="A1032096"/>
      <c r="B1032096"/>
      <c r="C1032096"/>
    </row>
    <row r="1032097" spans="1:3">
      <c r="A1032097"/>
      <c r="B1032097"/>
      <c r="C1032097"/>
    </row>
    <row r="1032098" spans="1:3">
      <c r="A1032098"/>
      <c r="B1032098"/>
      <c r="C1032098"/>
    </row>
    <row r="1032099" spans="1:3">
      <c r="A1032099"/>
      <c r="B1032099"/>
      <c r="C1032099"/>
    </row>
    <row r="1032100" spans="1:3">
      <c r="A1032100"/>
      <c r="B1032100"/>
      <c r="C1032100"/>
    </row>
    <row r="1032101" spans="1:3">
      <c r="A1032101"/>
      <c r="B1032101"/>
      <c r="C1032101"/>
    </row>
    <row r="1032102" spans="1:3">
      <c r="A1032102"/>
      <c r="B1032102"/>
      <c r="C1032102"/>
    </row>
    <row r="1032103" spans="1:3">
      <c r="A1032103"/>
      <c r="B1032103"/>
      <c r="C1032103"/>
    </row>
    <row r="1032104" spans="1:3">
      <c r="A1032104"/>
      <c r="B1032104"/>
      <c r="C1032104"/>
    </row>
    <row r="1032105" spans="1:3">
      <c r="A1032105"/>
      <c r="B1032105"/>
      <c r="C1032105"/>
    </row>
    <row r="1032106" spans="1:3">
      <c r="A1032106"/>
      <c r="B1032106"/>
      <c r="C1032106"/>
    </row>
    <row r="1032107" spans="1:3">
      <c r="A1032107"/>
      <c r="B1032107"/>
      <c r="C1032107"/>
    </row>
    <row r="1032108" spans="1:3">
      <c r="A1032108"/>
      <c r="B1032108"/>
      <c r="C1032108"/>
    </row>
    <row r="1032109" spans="1:3">
      <c r="A1032109"/>
      <c r="B1032109"/>
      <c r="C1032109"/>
    </row>
    <row r="1032110" spans="1:3">
      <c r="A1032110"/>
      <c r="B1032110"/>
      <c r="C1032110"/>
    </row>
    <row r="1032111" spans="1:3">
      <c r="A1032111"/>
      <c r="B1032111"/>
      <c r="C1032111"/>
    </row>
    <row r="1032112" spans="1:3">
      <c r="A1032112"/>
      <c r="B1032112"/>
      <c r="C1032112"/>
    </row>
    <row r="1032113" spans="1:3">
      <c r="A1032113"/>
      <c r="B1032113"/>
      <c r="C1032113"/>
    </row>
    <row r="1032114" spans="1:3">
      <c r="A1032114"/>
      <c r="B1032114"/>
      <c r="C1032114"/>
    </row>
    <row r="1032115" spans="1:3">
      <c r="A1032115"/>
      <c r="B1032115"/>
      <c r="C1032115"/>
    </row>
    <row r="1032116" spans="1:3">
      <c r="A1032116"/>
      <c r="B1032116"/>
      <c r="C1032116"/>
    </row>
    <row r="1032117" spans="1:3">
      <c r="A1032117"/>
      <c r="B1032117"/>
      <c r="C1032117"/>
    </row>
    <row r="1032118" spans="1:3">
      <c r="A1032118"/>
      <c r="B1032118"/>
      <c r="C1032118"/>
    </row>
    <row r="1032119" spans="1:3">
      <c r="A1032119"/>
      <c r="B1032119"/>
      <c r="C1032119"/>
    </row>
    <row r="1032120" spans="1:3">
      <c r="A1032120"/>
      <c r="B1032120"/>
      <c r="C1032120"/>
    </row>
    <row r="1032121" spans="1:3">
      <c r="A1032121"/>
      <c r="B1032121"/>
      <c r="C1032121"/>
    </row>
    <row r="1032122" spans="1:3">
      <c r="A1032122"/>
      <c r="B1032122"/>
      <c r="C1032122"/>
    </row>
    <row r="1032123" spans="1:3">
      <c r="A1032123"/>
      <c r="B1032123"/>
      <c r="C1032123"/>
    </row>
    <row r="1032124" spans="1:3">
      <c r="A1032124"/>
      <c r="B1032124"/>
      <c r="C1032124"/>
    </row>
    <row r="1032125" spans="1:3">
      <c r="A1032125"/>
      <c r="B1032125"/>
      <c r="C1032125"/>
    </row>
    <row r="1032126" spans="1:3">
      <c r="A1032126"/>
      <c r="B1032126"/>
      <c r="C1032126"/>
    </row>
    <row r="1032127" spans="1:3">
      <c r="A1032127"/>
      <c r="B1032127"/>
      <c r="C1032127"/>
    </row>
    <row r="1032128" spans="1:3">
      <c r="A1032128"/>
      <c r="B1032128"/>
      <c r="C1032128"/>
    </row>
    <row r="1032129" spans="1:3">
      <c r="A1032129"/>
      <c r="B1032129"/>
      <c r="C1032129"/>
    </row>
    <row r="1032130" spans="1:3">
      <c r="A1032130"/>
      <c r="B1032130"/>
      <c r="C1032130"/>
    </row>
    <row r="1032131" spans="1:3">
      <c r="A1032131"/>
      <c r="B1032131"/>
      <c r="C1032131"/>
    </row>
    <row r="1032132" spans="1:3">
      <c r="A1032132"/>
      <c r="B1032132"/>
      <c r="C1032132"/>
    </row>
    <row r="1032133" spans="1:3">
      <c r="A1032133"/>
      <c r="B1032133"/>
      <c r="C1032133"/>
    </row>
    <row r="1032134" spans="1:3">
      <c r="A1032134"/>
      <c r="B1032134"/>
      <c r="C1032134"/>
    </row>
    <row r="1032135" spans="1:3">
      <c r="A1032135"/>
      <c r="B1032135"/>
      <c r="C1032135"/>
    </row>
    <row r="1032136" spans="1:3">
      <c r="A1032136"/>
      <c r="B1032136"/>
      <c r="C1032136"/>
    </row>
    <row r="1032137" spans="1:3">
      <c r="A1032137"/>
      <c r="B1032137"/>
      <c r="C1032137"/>
    </row>
    <row r="1032138" spans="1:3">
      <c r="A1032138"/>
      <c r="B1032138"/>
      <c r="C1032138"/>
    </row>
    <row r="1032139" spans="1:3">
      <c r="A1032139"/>
      <c r="B1032139"/>
      <c r="C1032139"/>
    </row>
    <row r="1032140" spans="1:3">
      <c r="A1032140"/>
      <c r="B1032140"/>
      <c r="C1032140"/>
    </row>
    <row r="1032141" spans="1:3">
      <c r="A1032141"/>
      <c r="B1032141"/>
      <c r="C1032141"/>
    </row>
    <row r="1032142" spans="1:3">
      <c r="A1032142"/>
      <c r="B1032142"/>
      <c r="C1032142"/>
    </row>
    <row r="1032143" spans="1:3">
      <c r="A1032143"/>
      <c r="B1032143"/>
      <c r="C1032143"/>
    </row>
    <row r="1032144" spans="1:3">
      <c r="A1032144"/>
      <c r="B1032144"/>
      <c r="C1032144"/>
    </row>
    <row r="1032145" spans="1:3">
      <c r="A1032145"/>
      <c r="B1032145"/>
      <c r="C1032145"/>
    </row>
    <row r="1032146" spans="1:3">
      <c r="A1032146"/>
      <c r="B1032146"/>
      <c r="C1032146"/>
    </row>
    <row r="1032147" spans="1:3">
      <c r="A1032147"/>
      <c r="B1032147"/>
      <c r="C1032147"/>
    </row>
    <row r="1032148" spans="1:3">
      <c r="A1032148"/>
      <c r="B1032148"/>
      <c r="C1032148"/>
    </row>
    <row r="1032149" spans="1:3">
      <c r="A1032149"/>
      <c r="B1032149"/>
      <c r="C1032149"/>
    </row>
    <row r="1032150" spans="1:3">
      <c r="A1032150"/>
      <c r="B1032150"/>
      <c r="C1032150"/>
    </row>
    <row r="1032151" spans="1:3">
      <c r="A1032151"/>
      <c r="B1032151"/>
      <c r="C1032151"/>
    </row>
    <row r="1032152" spans="1:3">
      <c r="A1032152"/>
      <c r="B1032152"/>
      <c r="C1032152"/>
    </row>
    <row r="1032153" spans="1:3">
      <c r="A1032153"/>
      <c r="B1032153"/>
      <c r="C1032153"/>
    </row>
    <row r="1032154" spans="1:3">
      <c r="A1032154"/>
      <c r="B1032154"/>
      <c r="C1032154"/>
    </row>
    <row r="1032155" spans="1:3">
      <c r="A1032155"/>
      <c r="B1032155"/>
      <c r="C1032155"/>
    </row>
    <row r="1032156" spans="1:3">
      <c r="A1032156"/>
      <c r="B1032156"/>
      <c r="C1032156"/>
    </row>
    <row r="1032157" spans="1:3">
      <c r="A1032157"/>
      <c r="B1032157"/>
      <c r="C1032157"/>
    </row>
    <row r="1032158" spans="1:3">
      <c r="A1032158"/>
      <c r="B1032158"/>
      <c r="C1032158"/>
    </row>
    <row r="1032159" spans="1:3">
      <c r="A1032159"/>
      <c r="B1032159"/>
      <c r="C1032159"/>
    </row>
    <row r="1032160" spans="1:3">
      <c r="A1032160"/>
      <c r="B1032160"/>
      <c r="C1032160"/>
    </row>
    <row r="1032161" spans="1:3">
      <c r="A1032161"/>
      <c r="B1032161"/>
      <c r="C1032161"/>
    </row>
    <row r="1032162" spans="1:3">
      <c r="A1032162"/>
      <c r="B1032162"/>
      <c r="C1032162"/>
    </row>
    <row r="1032163" spans="1:3">
      <c r="A1032163"/>
      <c r="B1032163"/>
      <c r="C1032163"/>
    </row>
    <row r="1032164" spans="1:3">
      <c r="A1032164"/>
      <c r="B1032164"/>
      <c r="C1032164"/>
    </row>
    <row r="1032165" spans="1:3">
      <c r="A1032165"/>
      <c r="B1032165"/>
      <c r="C1032165"/>
    </row>
    <row r="1032166" spans="1:3">
      <c r="A1032166"/>
      <c r="B1032166"/>
      <c r="C1032166"/>
    </row>
    <row r="1032167" spans="1:3">
      <c r="A1032167"/>
      <c r="B1032167"/>
      <c r="C1032167"/>
    </row>
    <row r="1032168" spans="1:3">
      <c r="A1032168"/>
      <c r="B1032168"/>
      <c r="C1032168"/>
    </row>
    <row r="1032169" spans="1:3">
      <c r="A1032169"/>
      <c r="B1032169"/>
      <c r="C1032169"/>
    </row>
    <row r="1032170" spans="1:3">
      <c r="A1032170"/>
      <c r="B1032170"/>
      <c r="C1032170"/>
    </row>
    <row r="1032171" spans="1:3">
      <c r="A1032171"/>
      <c r="B1032171"/>
      <c r="C1032171"/>
    </row>
    <row r="1032172" spans="1:3">
      <c r="A1032172"/>
      <c r="B1032172"/>
      <c r="C1032172"/>
    </row>
    <row r="1032173" spans="1:3">
      <c r="A1032173"/>
      <c r="B1032173"/>
      <c r="C1032173"/>
    </row>
    <row r="1032174" spans="1:3">
      <c r="A1032174"/>
      <c r="B1032174"/>
      <c r="C1032174"/>
    </row>
    <row r="1032175" spans="1:3">
      <c r="A1032175"/>
      <c r="B1032175"/>
      <c r="C1032175"/>
    </row>
    <row r="1032176" spans="1:3">
      <c r="A1032176"/>
      <c r="B1032176"/>
      <c r="C1032176"/>
    </row>
    <row r="1032177" spans="1:3">
      <c r="A1032177"/>
      <c r="B1032177"/>
      <c r="C1032177"/>
    </row>
    <row r="1032178" spans="1:3">
      <c r="A1032178"/>
      <c r="B1032178"/>
      <c r="C1032178"/>
    </row>
    <row r="1032179" spans="1:3">
      <c r="A1032179"/>
      <c r="B1032179"/>
      <c r="C1032179"/>
    </row>
    <row r="1032180" spans="1:3">
      <c r="A1032180"/>
      <c r="B1032180"/>
      <c r="C1032180"/>
    </row>
    <row r="1032181" spans="1:3">
      <c r="A1032181"/>
      <c r="B1032181"/>
      <c r="C1032181"/>
    </row>
    <row r="1032182" spans="1:3">
      <c r="A1032182"/>
      <c r="B1032182"/>
      <c r="C1032182"/>
    </row>
    <row r="1032183" spans="1:3">
      <c r="A1032183"/>
      <c r="B1032183"/>
      <c r="C1032183"/>
    </row>
    <row r="1032184" spans="1:3">
      <c r="A1032184"/>
      <c r="B1032184"/>
      <c r="C1032184"/>
    </row>
    <row r="1032185" spans="1:3">
      <c r="A1032185"/>
      <c r="B1032185"/>
      <c r="C1032185"/>
    </row>
    <row r="1032186" spans="1:3">
      <c r="A1032186"/>
      <c r="B1032186"/>
      <c r="C1032186"/>
    </row>
    <row r="1032187" spans="1:3">
      <c r="A1032187"/>
      <c r="B1032187"/>
      <c r="C1032187"/>
    </row>
    <row r="1032188" spans="1:3">
      <c r="A1032188"/>
      <c r="B1032188"/>
      <c r="C1032188"/>
    </row>
    <row r="1032189" spans="1:3">
      <c r="A1032189"/>
      <c r="B1032189"/>
      <c r="C1032189"/>
    </row>
    <row r="1032190" spans="1:3">
      <c r="A1032190"/>
      <c r="B1032190"/>
      <c r="C1032190"/>
    </row>
    <row r="1032191" spans="1:3">
      <c r="A1032191"/>
      <c r="B1032191"/>
      <c r="C1032191"/>
    </row>
    <row r="1032192" spans="1:3">
      <c r="A1032192"/>
      <c r="B1032192"/>
      <c r="C1032192"/>
    </row>
    <row r="1032193" spans="1:3">
      <c r="A1032193"/>
      <c r="B1032193"/>
      <c r="C1032193"/>
    </row>
    <row r="1032194" spans="1:3">
      <c r="A1032194"/>
      <c r="B1032194"/>
      <c r="C1032194"/>
    </row>
    <row r="1032195" spans="1:3">
      <c r="A1032195"/>
      <c r="B1032195"/>
      <c r="C1032195"/>
    </row>
    <row r="1032196" spans="1:3">
      <c r="A1032196"/>
      <c r="B1032196"/>
      <c r="C1032196"/>
    </row>
    <row r="1032197" spans="1:3">
      <c r="A1032197"/>
      <c r="B1032197"/>
      <c r="C1032197"/>
    </row>
    <row r="1032198" spans="1:3">
      <c r="A1032198"/>
      <c r="B1032198"/>
      <c r="C1032198"/>
    </row>
    <row r="1032199" spans="1:3">
      <c r="A1032199"/>
      <c r="B1032199"/>
      <c r="C1032199"/>
    </row>
    <row r="1032200" spans="1:3">
      <c r="A1032200"/>
      <c r="B1032200"/>
      <c r="C1032200"/>
    </row>
    <row r="1032201" spans="1:3">
      <c r="A1032201"/>
      <c r="B1032201"/>
      <c r="C1032201"/>
    </row>
    <row r="1032202" spans="1:3">
      <c r="A1032202"/>
      <c r="B1032202"/>
      <c r="C1032202"/>
    </row>
    <row r="1032203" spans="1:3">
      <c r="A1032203"/>
      <c r="B1032203"/>
      <c r="C1032203"/>
    </row>
    <row r="1032204" spans="1:3">
      <c r="A1032204"/>
      <c r="B1032204"/>
      <c r="C1032204"/>
    </row>
    <row r="1032205" spans="1:3">
      <c r="A1032205"/>
      <c r="B1032205"/>
      <c r="C1032205"/>
    </row>
    <row r="1032206" spans="1:3">
      <c r="A1032206"/>
      <c r="B1032206"/>
      <c r="C1032206"/>
    </row>
    <row r="1032207" spans="1:3">
      <c r="A1032207"/>
      <c r="B1032207"/>
      <c r="C1032207"/>
    </row>
    <row r="1032208" spans="1:3">
      <c r="A1032208"/>
      <c r="B1032208"/>
      <c r="C1032208"/>
    </row>
    <row r="1032209" spans="1:3">
      <c r="A1032209"/>
      <c r="B1032209"/>
      <c r="C1032209"/>
    </row>
    <row r="1032210" spans="1:3">
      <c r="A1032210"/>
      <c r="B1032210"/>
      <c r="C1032210"/>
    </row>
    <row r="1032211" spans="1:3">
      <c r="A1032211"/>
      <c r="B1032211"/>
      <c r="C1032211"/>
    </row>
    <row r="1032212" spans="1:3">
      <c r="A1032212"/>
      <c r="B1032212"/>
      <c r="C1032212"/>
    </row>
    <row r="1032213" spans="1:3">
      <c r="A1032213"/>
      <c r="B1032213"/>
      <c r="C1032213"/>
    </row>
    <row r="1032214" spans="1:3">
      <c r="A1032214"/>
      <c r="B1032214"/>
      <c r="C1032214"/>
    </row>
    <row r="1032215" spans="1:3">
      <c r="A1032215"/>
      <c r="B1032215"/>
      <c r="C1032215"/>
    </row>
    <row r="1032216" spans="1:3">
      <c r="A1032216"/>
      <c r="B1032216"/>
      <c r="C1032216"/>
    </row>
    <row r="1032217" spans="1:3">
      <c r="A1032217"/>
      <c r="B1032217"/>
      <c r="C1032217"/>
    </row>
    <row r="1032218" spans="1:3">
      <c r="A1032218"/>
      <c r="B1032218"/>
      <c r="C1032218"/>
    </row>
    <row r="1032219" spans="1:3">
      <c r="A1032219"/>
      <c r="B1032219"/>
      <c r="C1032219"/>
    </row>
    <row r="1032220" spans="1:3">
      <c r="A1032220"/>
      <c r="B1032220"/>
      <c r="C1032220"/>
    </row>
    <row r="1032221" spans="1:3">
      <c r="A1032221"/>
      <c r="B1032221"/>
      <c r="C1032221"/>
    </row>
    <row r="1032222" spans="1:3">
      <c r="A1032222"/>
      <c r="B1032222"/>
      <c r="C1032222"/>
    </row>
    <row r="1032223" spans="1:3">
      <c r="A1032223"/>
      <c r="B1032223"/>
      <c r="C1032223"/>
    </row>
    <row r="1032224" spans="1:3">
      <c r="A1032224"/>
      <c r="B1032224"/>
      <c r="C1032224"/>
    </row>
    <row r="1032225" spans="1:3">
      <c r="A1032225"/>
      <c r="B1032225"/>
      <c r="C1032225"/>
    </row>
    <row r="1032226" spans="1:3">
      <c r="A1032226"/>
      <c r="B1032226"/>
      <c r="C1032226"/>
    </row>
    <row r="1032227" spans="1:3">
      <c r="A1032227"/>
      <c r="B1032227"/>
      <c r="C1032227"/>
    </row>
    <row r="1032228" spans="1:3">
      <c r="A1032228"/>
      <c r="B1032228"/>
      <c r="C1032228"/>
    </row>
    <row r="1032229" spans="1:3">
      <c r="A1032229"/>
      <c r="B1032229"/>
      <c r="C1032229"/>
    </row>
    <row r="1032230" spans="1:3">
      <c r="A1032230"/>
      <c r="B1032230"/>
      <c r="C1032230"/>
    </row>
    <row r="1032231" spans="1:3">
      <c r="A1032231"/>
      <c r="B1032231"/>
      <c r="C1032231"/>
    </row>
    <row r="1032232" spans="1:3">
      <c r="A1032232"/>
      <c r="B1032232"/>
      <c r="C1032232"/>
    </row>
    <row r="1032233" spans="1:3">
      <c r="A1032233"/>
      <c r="B1032233"/>
      <c r="C1032233"/>
    </row>
    <row r="1032234" spans="1:3">
      <c r="A1032234"/>
      <c r="B1032234"/>
      <c r="C1032234"/>
    </row>
    <row r="1032235" spans="1:3">
      <c r="A1032235"/>
      <c r="B1032235"/>
      <c r="C1032235"/>
    </row>
    <row r="1032236" spans="1:3">
      <c r="A1032236"/>
      <c r="B1032236"/>
      <c r="C1032236"/>
    </row>
    <row r="1032237" spans="1:3">
      <c r="A1032237"/>
      <c r="B1032237"/>
      <c r="C1032237"/>
    </row>
    <row r="1032238" spans="1:3">
      <c r="A1032238"/>
      <c r="B1032238"/>
      <c r="C1032238"/>
    </row>
    <row r="1032239" spans="1:3">
      <c r="A1032239"/>
      <c r="B1032239"/>
      <c r="C1032239"/>
    </row>
    <row r="1032240" spans="1:3">
      <c r="A1032240"/>
      <c r="B1032240"/>
      <c r="C1032240"/>
    </row>
    <row r="1032241" spans="1:3">
      <c r="A1032241"/>
      <c r="B1032241"/>
      <c r="C1032241"/>
    </row>
    <row r="1032242" spans="1:3">
      <c r="A1032242"/>
      <c r="B1032242"/>
      <c r="C1032242"/>
    </row>
    <row r="1032243" spans="1:3">
      <c r="A1032243"/>
      <c r="B1032243"/>
      <c r="C1032243"/>
    </row>
    <row r="1032244" spans="1:3">
      <c r="A1032244"/>
      <c r="B1032244"/>
      <c r="C1032244"/>
    </row>
    <row r="1032245" spans="1:3">
      <c r="A1032245"/>
      <c r="B1032245"/>
      <c r="C1032245"/>
    </row>
    <row r="1032246" spans="1:3">
      <c r="A1032246"/>
      <c r="B1032246"/>
      <c r="C1032246"/>
    </row>
    <row r="1032247" spans="1:3">
      <c r="A1032247"/>
      <c r="B1032247"/>
      <c r="C1032247"/>
    </row>
    <row r="1032248" spans="1:3">
      <c r="A1032248"/>
      <c r="B1032248"/>
      <c r="C1032248"/>
    </row>
    <row r="1032249" spans="1:3">
      <c r="A1032249"/>
      <c r="B1032249"/>
      <c r="C1032249"/>
    </row>
    <row r="1032250" spans="1:3">
      <c r="A1032250"/>
      <c r="B1032250"/>
      <c r="C1032250"/>
    </row>
    <row r="1032251" spans="1:3">
      <c r="A1032251"/>
      <c r="B1032251"/>
      <c r="C1032251"/>
    </row>
    <row r="1032252" spans="1:3">
      <c r="A1032252"/>
      <c r="B1032252"/>
      <c r="C1032252"/>
    </row>
    <row r="1032253" spans="1:3">
      <c r="A1032253"/>
      <c r="B1032253"/>
      <c r="C1032253"/>
    </row>
    <row r="1032254" spans="1:3">
      <c r="A1032254"/>
      <c r="B1032254"/>
      <c r="C1032254"/>
    </row>
    <row r="1032255" spans="1:3">
      <c r="A1032255"/>
      <c r="B1032255"/>
      <c r="C1032255"/>
    </row>
    <row r="1032256" spans="1:3">
      <c r="A1032256"/>
      <c r="B1032256"/>
      <c r="C1032256"/>
    </row>
    <row r="1032257" spans="1:3">
      <c r="A1032257"/>
      <c r="B1032257"/>
      <c r="C1032257"/>
    </row>
    <row r="1032258" spans="1:3">
      <c r="A1032258"/>
      <c r="B1032258"/>
      <c r="C1032258"/>
    </row>
    <row r="1032259" spans="1:3">
      <c r="A1032259"/>
      <c r="B1032259"/>
      <c r="C1032259"/>
    </row>
    <row r="1032260" spans="1:3">
      <c r="A1032260"/>
      <c r="B1032260"/>
      <c r="C1032260"/>
    </row>
    <row r="1032261" spans="1:3">
      <c r="A1032261"/>
      <c r="B1032261"/>
      <c r="C1032261"/>
    </row>
    <row r="1032262" spans="1:3">
      <c r="A1032262"/>
      <c r="B1032262"/>
      <c r="C1032262"/>
    </row>
    <row r="1032263" spans="1:3">
      <c r="A1032263"/>
      <c r="B1032263"/>
      <c r="C1032263"/>
    </row>
    <row r="1032264" spans="1:3">
      <c r="A1032264"/>
      <c r="B1032264"/>
      <c r="C1032264"/>
    </row>
    <row r="1032265" spans="1:3">
      <c r="A1032265"/>
      <c r="B1032265"/>
      <c r="C1032265"/>
    </row>
    <row r="1032266" spans="1:3">
      <c r="A1032266"/>
      <c r="B1032266"/>
      <c r="C1032266"/>
    </row>
    <row r="1032267" spans="1:3">
      <c r="A1032267"/>
      <c r="B1032267"/>
      <c r="C1032267"/>
    </row>
    <row r="1032268" spans="1:3">
      <c r="A1032268"/>
      <c r="B1032268"/>
      <c r="C1032268"/>
    </row>
    <row r="1032269" spans="1:3">
      <c r="A1032269"/>
      <c r="B1032269"/>
      <c r="C1032269"/>
    </row>
    <row r="1032270" spans="1:3">
      <c r="A1032270"/>
      <c r="B1032270"/>
      <c r="C1032270"/>
    </row>
    <row r="1032271" spans="1:3">
      <c r="A1032271"/>
      <c r="B1032271"/>
      <c r="C1032271"/>
    </row>
    <row r="1032272" spans="1:3">
      <c r="A1032272"/>
      <c r="B1032272"/>
      <c r="C1032272"/>
    </row>
    <row r="1032273" spans="1:3">
      <c r="A1032273"/>
      <c r="B1032273"/>
      <c r="C1032273"/>
    </row>
    <row r="1032274" spans="1:3">
      <c r="A1032274"/>
      <c r="B1032274"/>
      <c r="C1032274"/>
    </row>
    <row r="1032275" spans="1:3">
      <c r="A1032275"/>
      <c r="B1032275"/>
      <c r="C1032275"/>
    </row>
    <row r="1032276" spans="1:3">
      <c r="A1032276"/>
      <c r="B1032276"/>
      <c r="C1032276"/>
    </row>
    <row r="1032277" spans="1:3">
      <c r="A1032277"/>
      <c r="B1032277"/>
      <c r="C1032277"/>
    </row>
    <row r="1032278" spans="1:3">
      <c r="A1032278"/>
      <c r="B1032278"/>
      <c r="C1032278"/>
    </row>
    <row r="1032279" spans="1:3">
      <c r="A1032279"/>
      <c r="B1032279"/>
      <c r="C1032279"/>
    </row>
    <row r="1032280" spans="1:3">
      <c r="A1032280"/>
      <c r="B1032280"/>
      <c r="C1032280"/>
    </row>
    <row r="1032281" spans="1:3">
      <c r="A1032281"/>
      <c r="B1032281"/>
      <c r="C1032281"/>
    </row>
    <row r="1032282" spans="1:3">
      <c r="A1032282"/>
      <c r="B1032282"/>
      <c r="C1032282"/>
    </row>
    <row r="1032283" spans="1:3">
      <c r="A1032283"/>
      <c r="B1032283"/>
      <c r="C1032283"/>
    </row>
    <row r="1032284" spans="1:3">
      <c r="A1032284"/>
      <c r="B1032284"/>
      <c r="C1032284"/>
    </row>
    <row r="1032285" spans="1:3">
      <c r="A1032285"/>
      <c r="B1032285"/>
      <c r="C1032285"/>
    </row>
    <row r="1032286" spans="1:3">
      <c r="A1032286"/>
      <c r="B1032286"/>
      <c r="C1032286"/>
    </row>
    <row r="1032287" spans="1:3">
      <c r="A1032287"/>
      <c r="B1032287"/>
      <c r="C1032287"/>
    </row>
    <row r="1032288" spans="1:3">
      <c r="A1032288"/>
      <c r="B1032288"/>
      <c r="C1032288"/>
    </row>
    <row r="1032289" spans="1:3">
      <c r="A1032289"/>
      <c r="B1032289"/>
      <c r="C1032289"/>
    </row>
    <row r="1032290" spans="1:3">
      <c r="A1032290"/>
      <c r="B1032290"/>
      <c r="C1032290"/>
    </row>
    <row r="1032291" spans="1:3">
      <c r="A1032291"/>
      <c r="B1032291"/>
      <c r="C1032291"/>
    </row>
    <row r="1032292" spans="1:3">
      <c r="A1032292"/>
      <c r="B1032292"/>
      <c r="C1032292"/>
    </row>
    <row r="1032293" spans="1:3">
      <c r="A1032293"/>
      <c r="B1032293"/>
      <c r="C1032293"/>
    </row>
    <row r="1032294" spans="1:3">
      <c r="A1032294"/>
      <c r="B1032294"/>
      <c r="C1032294"/>
    </row>
    <row r="1032295" spans="1:3">
      <c r="A1032295"/>
      <c r="B1032295"/>
      <c r="C1032295"/>
    </row>
    <row r="1032296" spans="1:3">
      <c r="A1032296"/>
      <c r="B1032296"/>
      <c r="C1032296"/>
    </row>
    <row r="1032297" spans="1:3">
      <c r="A1032297"/>
      <c r="B1032297"/>
      <c r="C1032297"/>
    </row>
    <row r="1032298" spans="1:3">
      <c r="A1032298"/>
      <c r="B1032298"/>
      <c r="C1032298"/>
    </row>
    <row r="1032299" spans="1:3">
      <c r="A1032299"/>
      <c r="B1032299"/>
      <c r="C1032299"/>
    </row>
    <row r="1032300" spans="1:3">
      <c r="A1032300"/>
      <c r="B1032300"/>
      <c r="C1032300"/>
    </row>
    <row r="1032301" spans="1:3">
      <c r="A1032301"/>
      <c r="B1032301"/>
      <c r="C1032301"/>
    </row>
    <row r="1032302" spans="1:3">
      <c r="A1032302"/>
      <c r="B1032302"/>
      <c r="C1032302"/>
    </row>
    <row r="1032303" spans="1:3">
      <c r="A1032303"/>
      <c r="B1032303"/>
      <c r="C1032303"/>
    </row>
    <row r="1032304" spans="1:3">
      <c r="A1032304"/>
      <c r="B1032304"/>
      <c r="C1032304"/>
    </row>
    <row r="1032305" spans="1:3">
      <c r="A1032305"/>
      <c r="B1032305"/>
      <c r="C1032305"/>
    </row>
    <row r="1032306" spans="1:3">
      <c r="A1032306"/>
      <c r="B1032306"/>
      <c r="C1032306"/>
    </row>
    <row r="1032307" spans="1:3">
      <c r="A1032307"/>
      <c r="B1032307"/>
      <c r="C1032307"/>
    </row>
    <row r="1032308" spans="1:3">
      <c r="A1032308"/>
      <c r="B1032308"/>
      <c r="C1032308"/>
    </row>
    <row r="1032309" spans="1:3">
      <c r="A1032309"/>
      <c r="B1032309"/>
      <c r="C1032309"/>
    </row>
    <row r="1032310" spans="1:3">
      <c r="A1032310"/>
      <c r="B1032310"/>
      <c r="C1032310"/>
    </row>
    <row r="1032311" spans="1:3">
      <c r="A1032311"/>
      <c r="B1032311"/>
      <c r="C1032311"/>
    </row>
    <row r="1032312" spans="1:3">
      <c r="A1032312"/>
      <c r="B1032312"/>
      <c r="C1032312"/>
    </row>
    <row r="1032313" spans="1:3">
      <c r="A1032313"/>
      <c r="B1032313"/>
      <c r="C1032313"/>
    </row>
    <row r="1032314" spans="1:3">
      <c r="A1032314"/>
      <c r="B1032314"/>
      <c r="C1032314"/>
    </row>
    <row r="1032315" spans="1:3">
      <c r="A1032315"/>
      <c r="B1032315"/>
      <c r="C1032315"/>
    </row>
    <row r="1032316" spans="1:3">
      <c r="A1032316"/>
      <c r="B1032316"/>
      <c r="C1032316"/>
    </row>
    <row r="1032317" spans="1:3">
      <c r="A1032317"/>
      <c r="B1032317"/>
      <c r="C1032317"/>
    </row>
    <row r="1032318" spans="1:3">
      <c r="A1032318"/>
      <c r="B1032318"/>
      <c r="C1032318"/>
    </row>
    <row r="1032319" spans="1:3">
      <c r="A1032319"/>
      <c r="B1032319"/>
      <c r="C1032319"/>
    </row>
    <row r="1032320" spans="1:3">
      <c r="A1032320"/>
      <c r="B1032320"/>
      <c r="C1032320"/>
    </row>
    <row r="1032321" spans="1:3">
      <c r="A1032321"/>
      <c r="B1032321"/>
      <c r="C1032321"/>
    </row>
    <row r="1032322" spans="1:3">
      <c r="A1032322"/>
      <c r="B1032322"/>
      <c r="C1032322"/>
    </row>
    <row r="1032323" spans="1:3">
      <c r="A1032323"/>
      <c r="B1032323"/>
      <c r="C1032323"/>
    </row>
    <row r="1032324" spans="1:3">
      <c r="A1032324"/>
      <c r="B1032324"/>
      <c r="C1032324"/>
    </row>
    <row r="1032325" spans="1:3">
      <c r="A1032325"/>
      <c r="B1032325"/>
      <c r="C1032325"/>
    </row>
    <row r="1032326" spans="1:3">
      <c r="A1032326"/>
      <c r="B1032326"/>
      <c r="C1032326"/>
    </row>
    <row r="1032327" spans="1:3">
      <c r="A1032327"/>
      <c r="B1032327"/>
      <c r="C1032327"/>
    </row>
    <row r="1032328" spans="1:3">
      <c r="A1032328"/>
      <c r="B1032328"/>
      <c r="C1032328"/>
    </row>
    <row r="1032329" spans="1:3">
      <c r="A1032329"/>
      <c r="B1032329"/>
      <c r="C1032329"/>
    </row>
    <row r="1032330" spans="1:3">
      <c r="A1032330"/>
      <c r="B1032330"/>
      <c r="C1032330"/>
    </row>
    <row r="1032331" spans="1:3">
      <c r="A1032331"/>
      <c r="B1032331"/>
      <c r="C1032331"/>
    </row>
    <row r="1032332" spans="1:3">
      <c r="A1032332"/>
      <c r="B1032332"/>
      <c r="C1032332"/>
    </row>
    <row r="1032333" spans="1:3">
      <c r="A1032333"/>
      <c r="B1032333"/>
      <c r="C1032333"/>
    </row>
    <row r="1032334" spans="1:3">
      <c r="A1032334"/>
      <c r="B1032334"/>
      <c r="C1032334"/>
    </row>
    <row r="1032335" spans="1:3">
      <c r="A1032335"/>
      <c r="B1032335"/>
      <c r="C1032335"/>
    </row>
    <row r="1032336" spans="1:3">
      <c r="A1032336"/>
      <c r="B1032336"/>
      <c r="C1032336"/>
    </row>
    <row r="1032337" spans="1:3">
      <c r="A1032337"/>
      <c r="B1032337"/>
      <c r="C1032337"/>
    </row>
    <row r="1032338" spans="1:3">
      <c r="A1032338"/>
      <c r="B1032338"/>
      <c r="C1032338"/>
    </row>
    <row r="1032339" spans="1:3">
      <c r="A1032339"/>
      <c r="B1032339"/>
      <c r="C1032339"/>
    </row>
    <row r="1032340" spans="1:3">
      <c r="A1032340"/>
      <c r="B1032340"/>
      <c r="C1032340"/>
    </row>
    <row r="1032341" spans="1:3">
      <c r="A1032341"/>
      <c r="B1032341"/>
      <c r="C1032341"/>
    </row>
    <row r="1032342" spans="1:3">
      <c r="A1032342"/>
      <c r="B1032342"/>
      <c r="C1032342"/>
    </row>
    <row r="1032343" spans="1:3">
      <c r="A1032343"/>
      <c r="B1032343"/>
      <c r="C1032343"/>
    </row>
    <row r="1032344" spans="1:3">
      <c r="A1032344"/>
      <c r="B1032344"/>
      <c r="C1032344"/>
    </row>
    <row r="1032345" spans="1:3">
      <c r="A1032345"/>
      <c r="B1032345"/>
      <c r="C1032345"/>
    </row>
    <row r="1032346" spans="1:3">
      <c r="A1032346"/>
      <c r="B1032346"/>
      <c r="C1032346"/>
    </row>
    <row r="1032347" spans="1:3">
      <c r="A1032347"/>
      <c r="B1032347"/>
      <c r="C1032347"/>
    </row>
    <row r="1032348" spans="1:3">
      <c r="A1032348"/>
      <c r="B1032348"/>
      <c r="C1032348"/>
    </row>
    <row r="1032349" spans="1:3">
      <c r="A1032349"/>
      <c r="B1032349"/>
      <c r="C1032349"/>
    </row>
    <row r="1032350" spans="1:3">
      <c r="A1032350"/>
      <c r="B1032350"/>
      <c r="C1032350"/>
    </row>
    <row r="1032351" spans="1:3">
      <c r="A1032351"/>
      <c r="B1032351"/>
      <c r="C1032351"/>
    </row>
    <row r="1032352" spans="1:3">
      <c r="A1032352"/>
      <c r="B1032352"/>
      <c r="C1032352"/>
    </row>
    <row r="1032353" spans="1:3">
      <c r="A1032353"/>
      <c r="B1032353"/>
      <c r="C1032353"/>
    </row>
    <row r="1032354" spans="1:3">
      <c r="A1032354"/>
      <c r="B1032354"/>
      <c r="C1032354"/>
    </row>
    <row r="1032355" spans="1:3">
      <c r="A1032355"/>
      <c r="B1032355"/>
      <c r="C1032355"/>
    </row>
    <row r="1032356" spans="1:3">
      <c r="A1032356"/>
      <c r="B1032356"/>
      <c r="C1032356"/>
    </row>
    <row r="1032357" spans="1:3">
      <c r="A1032357"/>
      <c r="B1032357"/>
      <c r="C1032357"/>
    </row>
    <row r="1032358" spans="1:3">
      <c r="A1032358"/>
      <c r="B1032358"/>
      <c r="C1032358"/>
    </row>
    <row r="1032359" spans="1:3">
      <c r="A1032359"/>
      <c r="B1032359"/>
      <c r="C1032359"/>
    </row>
    <row r="1032360" spans="1:3">
      <c r="A1032360"/>
      <c r="B1032360"/>
      <c r="C1032360"/>
    </row>
    <row r="1032361" spans="1:3">
      <c r="A1032361"/>
      <c r="B1032361"/>
      <c r="C1032361"/>
    </row>
    <row r="1032362" spans="1:3">
      <c r="A1032362"/>
      <c r="B1032362"/>
      <c r="C1032362"/>
    </row>
    <row r="1032363" spans="1:3">
      <c r="A1032363"/>
      <c r="B1032363"/>
      <c r="C1032363"/>
    </row>
    <row r="1032364" spans="1:3">
      <c r="A1032364"/>
      <c r="B1032364"/>
      <c r="C1032364"/>
    </row>
    <row r="1032365" spans="1:3">
      <c r="A1032365"/>
      <c r="B1032365"/>
      <c r="C1032365"/>
    </row>
    <row r="1032366" spans="1:3">
      <c r="A1032366"/>
      <c r="B1032366"/>
      <c r="C1032366"/>
    </row>
    <row r="1032367" spans="1:3">
      <c r="A1032367"/>
      <c r="B1032367"/>
      <c r="C1032367"/>
    </row>
    <row r="1032368" spans="1:3">
      <c r="A1032368"/>
      <c r="B1032368"/>
      <c r="C1032368"/>
    </row>
    <row r="1032369" spans="1:3">
      <c r="A1032369"/>
      <c r="B1032369"/>
      <c r="C1032369"/>
    </row>
    <row r="1032370" spans="1:3">
      <c r="A1032370"/>
      <c r="B1032370"/>
      <c r="C1032370"/>
    </row>
    <row r="1032371" spans="1:3">
      <c r="A1032371"/>
      <c r="B1032371"/>
      <c r="C1032371"/>
    </row>
    <row r="1032372" spans="1:3">
      <c r="A1032372"/>
      <c r="B1032372"/>
      <c r="C1032372"/>
    </row>
    <row r="1032373" spans="1:3">
      <c r="A1032373"/>
      <c r="B1032373"/>
      <c r="C1032373"/>
    </row>
    <row r="1032374" spans="1:3">
      <c r="A1032374"/>
      <c r="B1032374"/>
      <c r="C1032374"/>
    </row>
    <row r="1032375" spans="1:3">
      <c r="A1032375"/>
      <c r="B1032375"/>
      <c r="C1032375"/>
    </row>
    <row r="1032376" spans="1:3">
      <c r="A1032376"/>
      <c r="B1032376"/>
      <c r="C1032376"/>
    </row>
    <row r="1032377" spans="1:3">
      <c r="A1032377"/>
      <c r="B1032377"/>
      <c r="C1032377"/>
    </row>
    <row r="1032378" spans="1:3">
      <c r="A1032378"/>
      <c r="B1032378"/>
      <c r="C1032378"/>
    </row>
    <row r="1032379" spans="1:3">
      <c r="A1032379"/>
      <c r="B1032379"/>
      <c r="C1032379"/>
    </row>
    <row r="1032380" spans="1:3">
      <c r="A1032380"/>
      <c r="B1032380"/>
      <c r="C1032380"/>
    </row>
    <row r="1032381" spans="1:3">
      <c r="A1032381"/>
      <c r="B1032381"/>
      <c r="C1032381"/>
    </row>
    <row r="1032382" spans="1:3">
      <c r="A1032382"/>
      <c r="B1032382"/>
      <c r="C1032382"/>
    </row>
    <row r="1032383" spans="1:3">
      <c r="A1032383"/>
      <c r="B1032383"/>
      <c r="C1032383"/>
    </row>
    <row r="1032384" spans="1:3">
      <c r="A1032384"/>
      <c r="B1032384"/>
      <c r="C1032384"/>
    </row>
    <row r="1032385" spans="1:3">
      <c r="A1032385"/>
      <c r="B1032385"/>
      <c r="C1032385"/>
    </row>
    <row r="1032386" spans="1:3">
      <c r="A1032386"/>
      <c r="B1032386"/>
      <c r="C1032386"/>
    </row>
    <row r="1032387" spans="1:3">
      <c r="A1032387"/>
      <c r="B1032387"/>
      <c r="C1032387"/>
    </row>
    <row r="1032388" spans="1:3">
      <c r="A1032388"/>
      <c r="B1032388"/>
      <c r="C1032388"/>
    </row>
    <row r="1032389" spans="1:3">
      <c r="A1032389"/>
      <c r="B1032389"/>
      <c r="C1032389"/>
    </row>
    <row r="1032390" spans="1:3">
      <c r="A1032390"/>
      <c r="B1032390"/>
      <c r="C1032390"/>
    </row>
    <row r="1032391" spans="1:3">
      <c r="A1032391"/>
      <c r="B1032391"/>
      <c r="C1032391"/>
    </row>
    <row r="1032392" spans="1:3">
      <c r="A1032392"/>
      <c r="B1032392"/>
      <c r="C1032392"/>
    </row>
    <row r="1032393" spans="1:3">
      <c r="A1032393"/>
      <c r="B1032393"/>
      <c r="C1032393"/>
    </row>
    <row r="1032394" spans="1:3">
      <c r="A1032394"/>
      <c r="B1032394"/>
      <c r="C1032394"/>
    </row>
    <row r="1032395" spans="1:3">
      <c r="A1032395"/>
      <c r="B1032395"/>
      <c r="C1032395"/>
    </row>
    <row r="1032396" spans="1:3">
      <c r="A1032396"/>
      <c r="B1032396"/>
      <c r="C1032396"/>
    </row>
    <row r="1032397" spans="1:3">
      <c r="A1032397"/>
      <c r="B1032397"/>
      <c r="C1032397"/>
    </row>
    <row r="1032398" spans="1:3">
      <c r="A1032398"/>
      <c r="B1032398"/>
      <c r="C1032398"/>
    </row>
    <row r="1032399" spans="1:3">
      <c r="A1032399"/>
      <c r="B1032399"/>
      <c r="C1032399"/>
    </row>
    <row r="1032400" spans="1:3">
      <c r="A1032400"/>
      <c r="B1032400"/>
      <c r="C1032400"/>
    </row>
    <row r="1032401" spans="1:3">
      <c r="A1032401"/>
      <c r="B1032401"/>
      <c r="C1032401"/>
    </row>
    <row r="1032402" spans="1:3">
      <c r="A1032402"/>
      <c r="B1032402"/>
      <c r="C1032402"/>
    </row>
    <row r="1032403" spans="1:3">
      <c r="A1032403"/>
      <c r="B1032403"/>
      <c r="C1032403"/>
    </row>
    <row r="1032404" spans="1:3">
      <c r="A1032404"/>
      <c r="B1032404"/>
      <c r="C1032404"/>
    </row>
    <row r="1032405" spans="1:3">
      <c r="A1032405"/>
      <c r="B1032405"/>
      <c r="C1032405"/>
    </row>
    <row r="1032406" spans="1:3">
      <c r="A1032406"/>
      <c r="B1032406"/>
      <c r="C1032406"/>
    </row>
    <row r="1032407" spans="1:3">
      <c r="A1032407"/>
      <c r="B1032407"/>
      <c r="C1032407"/>
    </row>
    <row r="1032408" spans="1:3">
      <c r="A1032408"/>
      <c r="B1032408"/>
      <c r="C1032408"/>
    </row>
    <row r="1032409" spans="1:3">
      <c r="A1032409"/>
      <c r="B1032409"/>
      <c r="C1032409"/>
    </row>
    <row r="1032410" spans="1:3">
      <c r="A1032410"/>
      <c r="B1032410"/>
      <c r="C1032410"/>
    </row>
    <row r="1032411" spans="1:3">
      <c r="A1032411"/>
      <c r="B1032411"/>
      <c r="C1032411"/>
    </row>
    <row r="1032412" spans="1:3">
      <c r="A1032412"/>
      <c r="B1032412"/>
      <c r="C1032412"/>
    </row>
    <row r="1032413" spans="1:3">
      <c r="A1032413"/>
      <c r="B1032413"/>
      <c r="C1032413"/>
    </row>
    <row r="1032414" spans="1:3">
      <c r="A1032414"/>
      <c r="B1032414"/>
      <c r="C1032414"/>
    </row>
    <row r="1032415" spans="1:3">
      <c r="A1032415"/>
      <c r="B1032415"/>
      <c r="C1032415"/>
    </row>
    <row r="1032416" spans="1:3">
      <c r="A1032416"/>
      <c r="B1032416"/>
      <c r="C1032416"/>
    </row>
    <row r="1032417" spans="1:3">
      <c r="A1032417"/>
      <c r="B1032417"/>
      <c r="C1032417"/>
    </row>
    <row r="1032418" spans="1:3">
      <c r="A1032418"/>
      <c r="B1032418"/>
      <c r="C1032418"/>
    </row>
    <row r="1032419" spans="1:3">
      <c r="A1032419"/>
      <c r="B1032419"/>
      <c r="C1032419"/>
    </row>
    <row r="1032420" spans="1:3">
      <c r="A1032420"/>
      <c r="B1032420"/>
      <c r="C1032420"/>
    </row>
    <row r="1032421" spans="1:3">
      <c r="A1032421"/>
      <c r="B1032421"/>
      <c r="C1032421"/>
    </row>
    <row r="1032422" spans="1:3">
      <c r="A1032422"/>
      <c r="B1032422"/>
      <c r="C1032422"/>
    </row>
    <row r="1032423" spans="1:3">
      <c r="A1032423"/>
      <c r="B1032423"/>
      <c r="C1032423"/>
    </row>
    <row r="1032424" spans="1:3">
      <c r="A1032424"/>
      <c r="B1032424"/>
      <c r="C1032424"/>
    </row>
    <row r="1032425" spans="1:3">
      <c r="A1032425"/>
      <c r="B1032425"/>
      <c r="C1032425"/>
    </row>
    <row r="1032426" spans="1:3">
      <c r="A1032426"/>
      <c r="B1032426"/>
      <c r="C1032426"/>
    </row>
    <row r="1032427" spans="1:3">
      <c r="A1032427"/>
      <c r="B1032427"/>
      <c r="C1032427"/>
    </row>
    <row r="1032428" spans="1:3">
      <c r="A1032428"/>
      <c r="B1032428"/>
      <c r="C1032428"/>
    </row>
    <row r="1032429" spans="1:3">
      <c r="A1032429"/>
      <c r="B1032429"/>
      <c r="C1032429"/>
    </row>
    <row r="1032430" spans="1:3">
      <c r="A1032430"/>
      <c r="B1032430"/>
      <c r="C1032430"/>
    </row>
    <row r="1032431" spans="1:3">
      <c r="A1032431"/>
      <c r="B1032431"/>
      <c r="C1032431"/>
    </row>
    <row r="1032432" spans="1:3">
      <c r="A1032432"/>
      <c r="B1032432"/>
      <c r="C1032432"/>
    </row>
    <row r="1032433" spans="1:3">
      <c r="A1032433"/>
      <c r="B1032433"/>
      <c r="C1032433"/>
    </row>
    <row r="1032434" spans="1:3">
      <c r="A1032434"/>
      <c r="B1032434"/>
      <c r="C1032434"/>
    </row>
    <row r="1032435" spans="1:3">
      <c r="A1032435"/>
      <c r="B1032435"/>
      <c r="C1032435"/>
    </row>
    <row r="1032436" spans="1:3">
      <c r="A1032436"/>
      <c r="B1032436"/>
      <c r="C1032436"/>
    </row>
    <row r="1032437" spans="1:3">
      <c r="A1032437"/>
      <c r="B1032437"/>
      <c r="C1032437"/>
    </row>
    <row r="1032438" spans="1:3">
      <c r="A1032438"/>
      <c r="B1032438"/>
      <c r="C1032438"/>
    </row>
    <row r="1032439" spans="1:3">
      <c r="A1032439"/>
      <c r="B1032439"/>
      <c r="C1032439"/>
    </row>
    <row r="1032440" spans="1:3">
      <c r="A1032440"/>
      <c r="B1032440"/>
      <c r="C1032440"/>
    </row>
    <row r="1032441" spans="1:3">
      <c r="A1032441"/>
      <c r="B1032441"/>
      <c r="C1032441"/>
    </row>
    <row r="1032442" spans="1:3">
      <c r="A1032442"/>
      <c r="B1032442"/>
      <c r="C1032442"/>
    </row>
    <row r="1032443" spans="1:3">
      <c r="A1032443"/>
      <c r="B1032443"/>
      <c r="C1032443"/>
    </row>
    <row r="1032444" spans="1:3">
      <c r="A1032444"/>
      <c r="B1032444"/>
      <c r="C1032444"/>
    </row>
    <row r="1032445" spans="1:3">
      <c r="A1032445"/>
      <c r="B1032445"/>
      <c r="C1032445"/>
    </row>
    <row r="1032446" spans="1:3">
      <c r="A1032446"/>
      <c r="B1032446"/>
      <c r="C1032446"/>
    </row>
    <row r="1032447" spans="1:3">
      <c r="A1032447"/>
      <c r="B1032447"/>
      <c r="C1032447"/>
    </row>
    <row r="1032448" spans="1:3">
      <c r="A1032448"/>
      <c r="B1032448"/>
      <c r="C1032448"/>
    </row>
    <row r="1032449" spans="1:3">
      <c r="A1032449"/>
      <c r="B1032449"/>
      <c r="C1032449"/>
    </row>
    <row r="1032450" spans="1:3">
      <c r="A1032450"/>
      <c r="B1032450"/>
      <c r="C1032450"/>
    </row>
    <row r="1032451" spans="1:3">
      <c r="A1032451"/>
      <c r="B1032451"/>
      <c r="C1032451"/>
    </row>
    <row r="1032452" spans="1:3">
      <c r="A1032452"/>
      <c r="B1032452"/>
      <c r="C1032452"/>
    </row>
    <row r="1032453" spans="1:3">
      <c r="A1032453"/>
      <c r="B1032453"/>
      <c r="C1032453"/>
    </row>
    <row r="1032454" spans="1:3">
      <c r="A1032454"/>
      <c r="B1032454"/>
      <c r="C1032454"/>
    </row>
    <row r="1032455" spans="1:3">
      <c r="A1032455"/>
      <c r="B1032455"/>
      <c r="C1032455"/>
    </row>
    <row r="1032456" spans="1:3">
      <c r="A1032456"/>
      <c r="B1032456"/>
      <c r="C1032456"/>
    </row>
    <row r="1032457" spans="1:3">
      <c r="A1032457"/>
      <c r="B1032457"/>
      <c r="C1032457"/>
    </row>
    <row r="1032458" spans="1:3">
      <c r="A1032458"/>
      <c r="B1032458"/>
      <c r="C1032458"/>
    </row>
    <row r="1032459" spans="1:3">
      <c r="A1032459"/>
      <c r="B1032459"/>
      <c r="C1032459"/>
    </row>
    <row r="1032460" spans="1:3">
      <c r="A1032460"/>
      <c r="B1032460"/>
      <c r="C1032460"/>
    </row>
    <row r="1032461" spans="1:3">
      <c r="A1032461"/>
      <c r="B1032461"/>
      <c r="C1032461"/>
    </row>
    <row r="1032462" spans="1:3">
      <c r="A1032462"/>
      <c r="B1032462"/>
      <c r="C1032462"/>
    </row>
    <row r="1032463" spans="1:3">
      <c r="A1032463"/>
      <c r="B1032463"/>
      <c r="C1032463"/>
    </row>
    <row r="1032464" spans="1:3">
      <c r="A1032464"/>
      <c r="B1032464"/>
      <c r="C1032464"/>
    </row>
    <row r="1032465" spans="1:3">
      <c r="A1032465"/>
      <c r="B1032465"/>
      <c r="C1032465"/>
    </row>
    <row r="1032466" spans="1:3">
      <c r="A1032466"/>
      <c r="B1032466"/>
      <c r="C1032466"/>
    </row>
    <row r="1032467" spans="1:3">
      <c r="A1032467"/>
      <c r="B1032467"/>
      <c r="C1032467"/>
    </row>
    <row r="1032468" spans="1:3">
      <c r="A1032468"/>
      <c r="B1032468"/>
      <c r="C1032468"/>
    </row>
    <row r="1032469" spans="1:3">
      <c r="A1032469"/>
      <c r="B1032469"/>
      <c r="C1032469"/>
    </row>
    <row r="1032470" spans="1:3">
      <c r="A1032470"/>
      <c r="B1032470"/>
      <c r="C1032470"/>
    </row>
    <row r="1032471" spans="1:3">
      <c r="A1032471"/>
      <c r="B1032471"/>
      <c r="C1032471"/>
    </row>
    <row r="1032472" spans="1:3">
      <c r="A1032472"/>
      <c r="B1032472"/>
      <c r="C1032472"/>
    </row>
    <row r="1032473" spans="1:3">
      <c r="A1032473"/>
      <c r="B1032473"/>
      <c r="C1032473"/>
    </row>
    <row r="1032474" spans="1:3">
      <c r="A1032474"/>
      <c r="B1032474"/>
      <c r="C1032474"/>
    </row>
    <row r="1032475" spans="1:3">
      <c r="A1032475"/>
      <c r="B1032475"/>
      <c r="C1032475"/>
    </row>
    <row r="1032476" spans="1:3">
      <c r="A1032476"/>
      <c r="B1032476"/>
      <c r="C1032476"/>
    </row>
    <row r="1032477" spans="1:3">
      <c r="A1032477"/>
      <c r="B1032477"/>
      <c r="C1032477"/>
    </row>
    <row r="1032478" spans="1:3">
      <c r="A1032478"/>
      <c r="B1032478"/>
      <c r="C1032478"/>
    </row>
    <row r="1032479" spans="1:3">
      <c r="A1032479"/>
      <c r="B1032479"/>
      <c r="C1032479"/>
    </row>
    <row r="1032480" spans="1:3">
      <c r="A1032480"/>
      <c r="B1032480"/>
      <c r="C1032480"/>
    </row>
    <row r="1032481" spans="1:3">
      <c r="A1032481"/>
      <c r="B1032481"/>
      <c r="C1032481"/>
    </row>
    <row r="1032482" spans="1:3">
      <c r="A1032482"/>
      <c r="B1032482"/>
      <c r="C1032482"/>
    </row>
    <row r="1032483" spans="1:3">
      <c r="A1032483"/>
      <c r="B1032483"/>
      <c r="C1032483"/>
    </row>
    <row r="1032484" spans="1:3">
      <c r="A1032484"/>
      <c r="B1032484"/>
      <c r="C1032484"/>
    </row>
    <row r="1032485" spans="1:3">
      <c r="A1032485"/>
      <c r="B1032485"/>
      <c r="C1032485"/>
    </row>
    <row r="1032486" spans="1:3">
      <c r="A1032486"/>
      <c r="B1032486"/>
      <c r="C1032486"/>
    </row>
    <row r="1032487" spans="1:3">
      <c r="A1032487"/>
      <c r="B1032487"/>
      <c r="C1032487"/>
    </row>
    <row r="1032488" spans="1:3">
      <c r="A1032488"/>
      <c r="B1032488"/>
      <c r="C1032488"/>
    </row>
    <row r="1032489" spans="1:3">
      <c r="A1032489"/>
      <c r="B1032489"/>
      <c r="C1032489"/>
    </row>
    <row r="1032490" spans="1:3">
      <c r="A1032490"/>
      <c r="B1032490"/>
      <c r="C1032490"/>
    </row>
    <row r="1032491" spans="1:3">
      <c r="A1032491"/>
      <c r="B1032491"/>
      <c r="C1032491"/>
    </row>
    <row r="1032492" spans="1:3">
      <c r="A1032492"/>
      <c r="B1032492"/>
      <c r="C1032492"/>
    </row>
    <row r="1032493" spans="1:3">
      <c r="A1032493"/>
      <c r="B1032493"/>
      <c r="C1032493"/>
    </row>
    <row r="1032494" spans="1:3">
      <c r="A1032494"/>
      <c r="B1032494"/>
      <c r="C1032494"/>
    </row>
    <row r="1032495" spans="1:3">
      <c r="A1032495"/>
      <c r="B1032495"/>
      <c r="C1032495"/>
    </row>
    <row r="1032496" spans="1:3">
      <c r="A1032496"/>
      <c r="B1032496"/>
      <c r="C1032496"/>
    </row>
    <row r="1032497" spans="1:3">
      <c r="A1032497"/>
      <c r="B1032497"/>
      <c r="C1032497"/>
    </row>
    <row r="1032498" spans="1:3">
      <c r="A1032498"/>
      <c r="B1032498"/>
      <c r="C1032498"/>
    </row>
    <row r="1032499" spans="1:3">
      <c r="A1032499"/>
      <c r="B1032499"/>
      <c r="C1032499"/>
    </row>
    <row r="1032500" spans="1:3">
      <c r="A1032500"/>
      <c r="B1032500"/>
      <c r="C1032500"/>
    </row>
    <row r="1032501" spans="1:3">
      <c r="A1032501"/>
      <c r="B1032501"/>
      <c r="C1032501"/>
    </row>
    <row r="1032502" spans="1:3">
      <c r="A1032502"/>
      <c r="B1032502"/>
      <c r="C1032502"/>
    </row>
    <row r="1032503" spans="1:3">
      <c r="A1032503"/>
      <c r="B1032503"/>
      <c r="C1032503"/>
    </row>
    <row r="1032504" spans="1:3">
      <c r="A1032504"/>
      <c r="B1032504"/>
      <c r="C1032504"/>
    </row>
    <row r="1032505" spans="1:3">
      <c r="A1032505"/>
      <c r="B1032505"/>
      <c r="C1032505"/>
    </row>
    <row r="1032506" spans="1:3">
      <c r="A1032506"/>
      <c r="B1032506"/>
      <c r="C1032506"/>
    </row>
    <row r="1032507" spans="1:3">
      <c r="A1032507"/>
      <c r="B1032507"/>
      <c r="C1032507"/>
    </row>
    <row r="1032508" spans="1:3">
      <c r="A1032508"/>
      <c r="B1032508"/>
      <c r="C1032508"/>
    </row>
    <row r="1032509" spans="1:3">
      <c r="A1032509"/>
      <c r="B1032509"/>
      <c r="C1032509"/>
    </row>
    <row r="1032510" spans="1:3">
      <c r="A1032510"/>
      <c r="B1032510"/>
      <c r="C1032510"/>
    </row>
    <row r="1032511" spans="1:3">
      <c r="A1032511"/>
      <c r="B1032511"/>
      <c r="C1032511"/>
    </row>
    <row r="1032512" spans="1:3">
      <c r="A1032512"/>
      <c r="B1032512"/>
      <c r="C1032512"/>
    </row>
    <row r="1032513" spans="1:3">
      <c r="A1032513"/>
      <c r="B1032513"/>
      <c r="C1032513"/>
    </row>
    <row r="1032514" spans="1:3">
      <c r="A1032514"/>
      <c r="B1032514"/>
      <c r="C1032514"/>
    </row>
    <row r="1032515" spans="1:3">
      <c r="A1032515"/>
      <c r="B1032515"/>
      <c r="C1032515"/>
    </row>
    <row r="1032516" spans="1:3">
      <c r="A1032516"/>
      <c r="B1032516"/>
      <c r="C1032516"/>
    </row>
    <row r="1032517" spans="1:3">
      <c r="A1032517"/>
      <c r="B1032517"/>
      <c r="C1032517"/>
    </row>
    <row r="1032518" spans="1:3">
      <c r="A1032518"/>
      <c r="B1032518"/>
      <c r="C1032518"/>
    </row>
    <row r="1032519" spans="1:3">
      <c r="A1032519"/>
      <c r="B1032519"/>
      <c r="C1032519"/>
    </row>
    <row r="1032520" spans="1:3">
      <c r="A1032520"/>
      <c r="B1032520"/>
      <c r="C1032520"/>
    </row>
    <row r="1032521" spans="1:3">
      <c r="A1032521"/>
      <c r="B1032521"/>
      <c r="C1032521"/>
    </row>
    <row r="1032522" spans="1:3">
      <c r="A1032522"/>
      <c r="B1032522"/>
      <c r="C1032522"/>
    </row>
    <row r="1032523" spans="1:3">
      <c r="A1032523"/>
      <c r="B1032523"/>
      <c r="C1032523"/>
    </row>
    <row r="1032524" spans="1:3">
      <c r="A1032524"/>
      <c r="B1032524"/>
      <c r="C1032524"/>
    </row>
    <row r="1032525" spans="1:3">
      <c r="A1032525"/>
      <c r="B1032525"/>
      <c r="C1032525"/>
    </row>
    <row r="1032526" spans="1:3">
      <c r="A1032526"/>
      <c r="B1032526"/>
      <c r="C1032526"/>
    </row>
    <row r="1032527" spans="1:3">
      <c r="A1032527"/>
      <c r="B1032527"/>
      <c r="C1032527"/>
    </row>
    <row r="1032528" spans="1:3">
      <c r="A1032528"/>
      <c r="B1032528"/>
      <c r="C1032528"/>
    </row>
    <row r="1032529" spans="1:3">
      <c r="A1032529"/>
      <c r="B1032529"/>
      <c r="C1032529"/>
    </row>
    <row r="1032530" spans="1:3">
      <c r="A1032530"/>
      <c r="B1032530"/>
      <c r="C1032530"/>
    </row>
    <row r="1032531" spans="1:3">
      <c r="A1032531"/>
      <c r="B1032531"/>
      <c r="C1032531"/>
    </row>
    <row r="1032532" spans="1:3">
      <c r="A1032532"/>
      <c r="B1032532"/>
      <c r="C1032532"/>
    </row>
    <row r="1032533" spans="1:3">
      <c r="A1032533"/>
      <c r="B1032533"/>
      <c r="C1032533"/>
    </row>
    <row r="1032534" spans="1:3">
      <c r="A1032534"/>
      <c r="B1032534"/>
      <c r="C1032534"/>
    </row>
    <row r="1032535" spans="1:3">
      <c r="A1032535"/>
      <c r="B1032535"/>
      <c r="C1032535"/>
    </row>
    <row r="1032536" spans="1:3">
      <c r="A1032536"/>
      <c r="B1032536"/>
      <c r="C1032536"/>
    </row>
    <row r="1032537" spans="1:3">
      <c r="A1032537"/>
      <c r="B1032537"/>
      <c r="C1032537"/>
    </row>
    <row r="1032538" spans="1:3">
      <c r="A1032538"/>
      <c r="B1032538"/>
      <c r="C1032538"/>
    </row>
    <row r="1032539" spans="1:3">
      <c r="A1032539"/>
      <c r="B1032539"/>
      <c r="C1032539"/>
    </row>
    <row r="1032540" spans="1:3">
      <c r="A1032540"/>
      <c r="B1032540"/>
      <c r="C1032540"/>
    </row>
    <row r="1032541" spans="1:3">
      <c r="A1032541"/>
      <c r="B1032541"/>
      <c r="C1032541"/>
    </row>
    <row r="1032542" spans="1:3">
      <c r="A1032542"/>
      <c r="B1032542"/>
      <c r="C1032542"/>
    </row>
    <row r="1032543" spans="1:3">
      <c r="A1032543"/>
      <c r="B1032543"/>
      <c r="C1032543"/>
    </row>
    <row r="1032544" spans="1:3">
      <c r="A1032544"/>
      <c r="B1032544"/>
      <c r="C1032544"/>
    </row>
    <row r="1032545" spans="1:3">
      <c r="A1032545"/>
      <c r="B1032545"/>
      <c r="C1032545"/>
    </row>
    <row r="1032546" spans="1:3">
      <c r="A1032546"/>
      <c r="B1032546"/>
      <c r="C1032546"/>
    </row>
    <row r="1032547" spans="1:3">
      <c r="A1032547"/>
      <c r="B1032547"/>
      <c r="C1032547"/>
    </row>
    <row r="1032548" spans="1:3">
      <c r="A1032548"/>
      <c r="B1032548"/>
      <c r="C1032548"/>
    </row>
    <row r="1032549" spans="1:3">
      <c r="A1032549"/>
      <c r="B1032549"/>
      <c r="C1032549"/>
    </row>
    <row r="1032550" spans="1:3">
      <c r="A1032550"/>
      <c r="B1032550"/>
      <c r="C1032550"/>
    </row>
    <row r="1032551" spans="1:3">
      <c r="A1032551"/>
      <c r="B1032551"/>
      <c r="C1032551"/>
    </row>
    <row r="1032552" spans="1:3">
      <c r="A1032552"/>
      <c r="B1032552"/>
      <c r="C1032552"/>
    </row>
    <row r="1032553" spans="1:3">
      <c r="A1032553"/>
      <c r="B1032553"/>
      <c r="C1032553"/>
    </row>
    <row r="1032554" spans="1:3">
      <c r="A1032554"/>
      <c r="B1032554"/>
      <c r="C1032554"/>
    </row>
    <row r="1032555" spans="1:3">
      <c r="A1032555"/>
      <c r="B1032555"/>
      <c r="C1032555"/>
    </row>
    <row r="1032556" spans="1:3">
      <c r="A1032556"/>
      <c r="B1032556"/>
      <c r="C1032556"/>
    </row>
    <row r="1032557" spans="1:3">
      <c r="A1032557"/>
      <c r="B1032557"/>
      <c r="C1032557"/>
    </row>
    <row r="1032558" spans="1:3">
      <c r="A1032558"/>
      <c r="B1032558"/>
      <c r="C1032558"/>
    </row>
    <row r="1032559" spans="1:3">
      <c r="A1032559"/>
      <c r="B1032559"/>
      <c r="C1032559"/>
    </row>
    <row r="1032560" spans="1:3">
      <c r="A1032560"/>
      <c r="B1032560"/>
      <c r="C1032560"/>
    </row>
    <row r="1032561" spans="1:3">
      <c r="A1032561"/>
      <c r="B1032561"/>
      <c r="C1032561"/>
    </row>
    <row r="1032562" spans="1:3">
      <c r="A1032562"/>
      <c r="B1032562"/>
      <c r="C1032562"/>
    </row>
    <row r="1032563" spans="1:3">
      <c r="A1032563"/>
      <c r="B1032563"/>
      <c r="C1032563"/>
    </row>
    <row r="1032564" spans="1:3">
      <c r="A1032564"/>
      <c r="B1032564"/>
      <c r="C1032564"/>
    </row>
    <row r="1032565" spans="1:3">
      <c r="A1032565"/>
      <c r="B1032565"/>
      <c r="C1032565"/>
    </row>
    <row r="1032566" spans="1:3">
      <c r="A1032566"/>
      <c r="B1032566"/>
      <c r="C1032566"/>
    </row>
    <row r="1032567" spans="1:3">
      <c r="A1032567"/>
      <c r="B1032567"/>
      <c r="C1032567"/>
    </row>
    <row r="1032568" spans="1:3">
      <c r="A1032568"/>
      <c r="B1032568"/>
      <c r="C1032568"/>
    </row>
    <row r="1032569" spans="1:3">
      <c r="A1032569"/>
      <c r="B1032569"/>
      <c r="C1032569"/>
    </row>
    <row r="1032570" spans="1:3">
      <c r="A1032570"/>
      <c r="B1032570"/>
      <c r="C1032570"/>
    </row>
    <row r="1032571" spans="1:3">
      <c r="A1032571"/>
      <c r="B1032571"/>
      <c r="C1032571"/>
    </row>
    <row r="1032572" spans="1:3">
      <c r="A1032572"/>
      <c r="B1032572"/>
      <c r="C1032572"/>
    </row>
    <row r="1032573" spans="1:3">
      <c r="A1032573"/>
      <c r="B1032573"/>
      <c r="C1032573"/>
    </row>
    <row r="1032574" spans="1:3">
      <c r="A1032574"/>
      <c r="B1032574"/>
      <c r="C1032574"/>
    </row>
    <row r="1032575" spans="1:3">
      <c r="A1032575"/>
      <c r="B1032575"/>
      <c r="C1032575"/>
    </row>
    <row r="1032576" spans="1:3">
      <c r="A1032576"/>
      <c r="B1032576"/>
      <c r="C1032576"/>
    </row>
    <row r="1032577" spans="1:3">
      <c r="A1032577"/>
      <c r="B1032577"/>
      <c r="C1032577"/>
    </row>
    <row r="1032578" spans="1:3">
      <c r="A1032578"/>
      <c r="B1032578"/>
      <c r="C1032578"/>
    </row>
    <row r="1032579" spans="1:3">
      <c r="A1032579"/>
      <c r="B1032579"/>
      <c r="C1032579"/>
    </row>
    <row r="1032580" spans="1:3">
      <c r="A1032580"/>
      <c r="B1032580"/>
      <c r="C1032580"/>
    </row>
    <row r="1032581" spans="1:3">
      <c r="A1032581"/>
      <c r="B1032581"/>
      <c r="C1032581"/>
    </row>
    <row r="1032582" spans="1:3">
      <c r="A1032582"/>
      <c r="B1032582"/>
      <c r="C1032582"/>
    </row>
    <row r="1032583" spans="1:3">
      <c r="A1032583"/>
      <c r="B1032583"/>
      <c r="C1032583"/>
    </row>
    <row r="1032584" spans="1:3">
      <c r="A1032584"/>
      <c r="B1032584"/>
      <c r="C1032584"/>
    </row>
    <row r="1032585" spans="1:3">
      <c r="A1032585"/>
      <c r="B1032585"/>
      <c r="C1032585"/>
    </row>
    <row r="1032586" spans="1:3">
      <c r="A1032586"/>
      <c r="B1032586"/>
      <c r="C1032586"/>
    </row>
    <row r="1032587" spans="1:3">
      <c r="A1032587"/>
      <c r="B1032587"/>
      <c r="C1032587"/>
    </row>
    <row r="1032588" spans="1:3">
      <c r="A1032588"/>
      <c r="B1032588"/>
      <c r="C1032588"/>
    </row>
    <row r="1032589" spans="1:3">
      <c r="A1032589"/>
      <c r="B1032589"/>
      <c r="C1032589"/>
    </row>
    <row r="1032590" spans="1:3">
      <c r="A1032590"/>
      <c r="B1032590"/>
      <c r="C1032590"/>
    </row>
    <row r="1032591" spans="1:3">
      <c r="A1032591"/>
      <c r="B1032591"/>
      <c r="C1032591"/>
    </row>
    <row r="1032592" spans="1:3">
      <c r="A1032592"/>
      <c r="B1032592"/>
      <c r="C1032592"/>
    </row>
    <row r="1032593" spans="1:3">
      <c r="A1032593"/>
      <c r="B1032593"/>
      <c r="C1032593"/>
    </row>
    <row r="1032594" spans="1:3">
      <c r="A1032594"/>
      <c r="B1032594"/>
      <c r="C1032594"/>
    </row>
    <row r="1032595" spans="1:3">
      <c r="A1032595"/>
      <c r="B1032595"/>
      <c r="C1032595"/>
    </row>
    <row r="1032596" spans="1:3">
      <c r="A1032596"/>
      <c r="B1032596"/>
      <c r="C1032596"/>
    </row>
    <row r="1032597" spans="1:3">
      <c r="A1032597"/>
      <c r="B1032597"/>
      <c r="C1032597"/>
    </row>
    <row r="1032598" spans="1:3">
      <c r="A1032598"/>
      <c r="B1032598"/>
      <c r="C1032598"/>
    </row>
    <row r="1032599" spans="1:3">
      <c r="A1032599"/>
      <c r="B1032599"/>
      <c r="C1032599"/>
    </row>
    <row r="1032600" spans="1:3">
      <c r="A1032600"/>
      <c r="B1032600"/>
      <c r="C1032600"/>
    </row>
    <row r="1032601" spans="1:3">
      <c r="A1032601"/>
      <c r="B1032601"/>
      <c r="C1032601"/>
    </row>
    <row r="1032602" spans="1:3">
      <c r="A1032602"/>
      <c r="B1032602"/>
      <c r="C1032602"/>
    </row>
    <row r="1032603" spans="1:3">
      <c r="A1032603"/>
      <c r="B1032603"/>
      <c r="C1032603"/>
    </row>
    <row r="1032604" spans="1:3">
      <c r="A1032604"/>
      <c r="B1032604"/>
      <c r="C1032604"/>
    </row>
    <row r="1032605" spans="1:3">
      <c r="A1032605"/>
      <c r="B1032605"/>
      <c r="C1032605"/>
    </row>
    <row r="1032606" spans="1:3">
      <c r="A1032606"/>
      <c r="B1032606"/>
      <c r="C1032606"/>
    </row>
    <row r="1032607" spans="1:3">
      <c r="A1032607"/>
      <c r="B1032607"/>
      <c r="C1032607"/>
    </row>
    <row r="1032608" spans="1:3">
      <c r="A1032608"/>
      <c r="B1032608"/>
      <c r="C1032608"/>
    </row>
    <row r="1032609" spans="1:3">
      <c r="A1032609"/>
      <c r="B1032609"/>
      <c r="C1032609"/>
    </row>
    <row r="1032610" spans="1:3">
      <c r="A1032610"/>
      <c r="B1032610"/>
      <c r="C1032610"/>
    </row>
    <row r="1032611" spans="1:3">
      <c r="A1032611"/>
      <c r="B1032611"/>
      <c r="C1032611"/>
    </row>
    <row r="1032612" spans="1:3">
      <c r="A1032612"/>
      <c r="B1032612"/>
      <c r="C1032612"/>
    </row>
    <row r="1032613" spans="1:3">
      <c r="A1032613"/>
      <c r="B1032613"/>
      <c r="C1032613"/>
    </row>
    <row r="1032614" spans="1:3">
      <c r="A1032614"/>
      <c r="B1032614"/>
      <c r="C1032614"/>
    </row>
    <row r="1032615" spans="1:3">
      <c r="A1032615"/>
      <c r="B1032615"/>
      <c r="C1032615"/>
    </row>
    <row r="1032616" spans="1:3">
      <c r="A1032616"/>
      <c r="B1032616"/>
      <c r="C1032616"/>
    </row>
    <row r="1032617" spans="1:3">
      <c r="A1032617"/>
      <c r="B1032617"/>
      <c r="C1032617"/>
    </row>
    <row r="1032618" spans="1:3">
      <c r="A1032618"/>
      <c r="B1032618"/>
      <c r="C1032618"/>
    </row>
    <row r="1032619" spans="1:3">
      <c r="A1032619"/>
      <c r="B1032619"/>
      <c r="C1032619"/>
    </row>
    <row r="1032620" spans="1:3">
      <c r="A1032620"/>
      <c r="B1032620"/>
      <c r="C1032620"/>
    </row>
    <row r="1032621" spans="1:3">
      <c r="A1032621"/>
      <c r="B1032621"/>
      <c r="C1032621"/>
    </row>
    <row r="1032622" spans="1:3">
      <c r="A1032622"/>
      <c r="B1032622"/>
      <c r="C1032622"/>
    </row>
    <row r="1032623" spans="1:3">
      <c r="A1032623"/>
      <c r="B1032623"/>
      <c r="C1032623"/>
    </row>
    <row r="1032624" spans="1:3">
      <c r="A1032624"/>
      <c r="B1032624"/>
      <c r="C1032624"/>
    </row>
    <row r="1032625" spans="1:3">
      <c r="A1032625"/>
      <c r="B1032625"/>
      <c r="C1032625"/>
    </row>
    <row r="1032626" spans="1:3">
      <c r="A1032626"/>
      <c r="B1032626"/>
      <c r="C1032626"/>
    </row>
    <row r="1032627" spans="1:3">
      <c r="A1032627"/>
      <c r="B1032627"/>
      <c r="C1032627"/>
    </row>
    <row r="1032628" spans="1:3">
      <c r="A1032628"/>
      <c r="B1032628"/>
      <c r="C1032628"/>
    </row>
    <row r="1032629" spans="1:3">
      <c r="A1032629"/>
      <c r="B1032629"/>
      <c r="C1032629"/>
    </row>
    <row r="1032630" spans="1:3">
      <c r="A1032630"/>
      <c r="B1032630"/>
      <c r="C1032630"/>
    </row>
    <row r="1032631" spans="1:3">
      <c r="A1032631"/>
      <c r="B1032631"/>
      <c r="C1032631"/>
    </row>
    <row r="1032632" spans="1:3">
      <c r="A1032632"/>
      <c r="B1032632"/>
      <c r="C1032632"/>
    </row>
    <row r="1032633" spans="1:3">
      <c r="A1032633"/>
      <c r="B1032633"/>
      <c r="C1032633"/>
    </row>
    <row r="1032634" spans="1:3">
      <c r="A1032634"/>
      <c r="B1032634"/>
      <c r="C1032634"/>
    </row>
    <row r="1032635" spans="1:3">
      <c r="A1032635"/>
      <c r="B1032635"/>
      <c r="C1032635"/>
    </row>
    <row r="1032636" spans="1:3">
      <c r="A1032636"/>
      <c r="B1032636"/>
      <c r="C1032636"/>
    </row>
    <row r="1032637" spans="1:3">
      <c r="A1032637"/>
      <c r="B1032637"/>
      <c r="C1032637"/>
    </row>
    <row r="1032638" spans="1:3">
      <c r="A1032638"/>
      <c r="B1032638"/>
      <c r="C1032638"/>
    </row>
    <row r="1032639" spans="1:3">
      <c r="A1032639"/>
      <c r="B1032639"/>
      <c r="C1032639"/>
    </row>
    <row r="1032640" spans="1:3">
      <c r="A1032640"/>
      <c r="B1032640"/>
      <c r="C1032640"/>
    </row>
    <row r="1032641" spans="1:3">
      <c r="A1032641"/>
      <c r="B1032641"/>
      <c r="C1032641"/>
    </row>
    <row r="1032642" spans="1:3">
      <c r="A1032642"/>
      <c r="B1032642"/>
      <c r="C1032642"/>
    </row>
    <row r="1032643" spans="1:3">
      <c r="A1032643"/>
      <c r="B1032643"/>
      <c r="C1032643"/>
    </row>
    <row r="1032644" spans="1:3">
      <c r="A1032644"/>
      <c r="B1032644"/>
      <c r="C1032644"/>
    </row>
    <row r="1032645" spans="1:3">
      <c r="A1032645"/>
      <c r="B1032645"/>
      <c r="C1032645"/>
    </row>
    <row r="1032646" spans="1:3">
      <c r="A1032646"/>
      <c r="B1032646"/>
      <c r="C1032646"/>
    </row>
    <row r="1032647" spans="1:3">
      <c r="A1032647"/>
      <c r="B1032647"/>
      <c r="C1032647"/>
    </row>
    <row r="1032648" spans="1:3">
      <c r="A1032648"/>
      <c r="B1032648"/>
      <c r="C1032648"/>
    </row>
    <row r="1032649" spans="1:3">
      <c r="A1032649"/>
      <c r="B1032649"/>
      <c r="C1032649"/>
    </row>
    <row r="1032650" spans="1:3">
      <c r="A1032650"/>
      <c r="B1032650"/>
      <c r="C1032650"/>
    </row>
    <row r="1032651" spans="1:3">
      <c r="A1032651"/>
      <c r="B1032651"/>
      <c r="C1032651"/>
    </row>
    <row r="1032652" spans="1:3">
      <c r="A1032652"/>
      <c r="B1032652"/>
      <c r="C1032652"/>
    </row>
    <row r="1032653" spans="1:3">
      <c r="A1032653"/>
      <c r="B1032653"/>
      <c r="C1032653"/>
    </row>
    <row r="1032654" spans="1:3">
      <c r="A1032654"/>
      <c r="B1032654"/>
      <c r="C1032654"/>
    </row>
    <row r="1032655" spans="1:3">
      <c r="A1032655"/>
      <c r="B1032655"/>
      <c r="C1032655"/>
    </row>
    <row r="1032656" spans="1:3">
      <c r="A1032656"/>
      <c r="B1032656"/>
      <c r="C1032656"/>
    </row>
    <row r="1032657" spans="1:3">
      <c r="A1032657"/>
      <c r="B1032657"/>
      <c r="C1032657"/>
    </row>
    <row r="1032658" spans="1:3">
      <c r="A1032658"/>
      <c r="B1032658"/>
      <c r="C1032658"/>
    </row>
    <row r="1032659" spans="1:3">
      <c r="A1032659"/>
      <c r="B1032659"/>
      <c r="C1032659"/>
    </row>
    <row r="1032660" spans="1:3">
      <c r="A1032660"/>
      <c r="B1032660"/>
      <c r="C1032660"/>
    </row>
    <row r="1032661" spans="1:3">
      <c r="A1032661"/>
      <c r="B1032661"/>
      <c r="C1032661"/>
    </row>
    <row r="1032662" spans="1:3">
      <c r="A1032662"/>
      <c r="B1032662"/>
      <c r="C1032662"/>
    </row>
    <row r="1032663" spans="1:3">
      <c r="A1032663"/>
      <c r="B1032663"/>
      <c r="C1032663"/>
    </row>
    <row r="1032664" spans="1:3">
      <c r="A1032664"/>
      <c r="B1032664"/>
      <c r="C1032664"/>
    </row>
    <row r="1032665" spans="1:3">
      <c r="A1032665"/>
      <c r="B1032665"/>
      <c r="C1032665"/>
    </row>
    <row r="1032666" spans="1:3">
      <c r="A1032666"/>
      <c r="B1032666"/>
      <c r="C1032666"/>
    </row>
    <row r="1032667" spans="1:3">
      <c r="A1032667"/>
      <c r="B1032667"/>
      <c r="C1032667"/>
    </row>
    <row r="1032668" spans="1:3">
      <c r="A1032668"/>
      <c r="B1032668"/>
      <c r="C1032668"/>
    </row>
    <row r="1032669" spans="1:3">
      <c r="A1032669"/>
      <c r="B1032669"/>
      <c r="C1032669"/>
    </row>
    <row r="1032670" spans="1:3">
      <c r="A1032670"/>
      <c r="B1032670"/>
      <c r="C1032670"/>
    </row>
    <row r="1032671" spans="1:3">
      <c r="A1032671"/>
      <c r="B1032671"/>
      <c r="C1032671"/>
    </row>
    <row r="1032672" spans="1:3">
      <c r="A1032672"/>
      <c r="B1032672"/>
      <c r="C1032672"/>
    </row>
    <row r="1032673" spans="1:3">
      <c r="A1032673"/>
      <c r="B1032673"/>
      <c r="C1032673"/>
    </row>
    <row r="1032674" spans="1:3">
      <c r="A1032674"/>
      <c r="B1032674"/>
      <c r="C1032674"/>
    </row>
    <row r="1032675" spans="1:3">
      <c r="A1032675"/>
      <c r="B1032675"/>
      <c r="C1032675"/>
    </row>
    <row r="1032676" spans="1:3">
      <c r="A1032676"/>
      <c r="B1032676"/>
      <c r="C1032676"/>
    </row>
    <row r="1032677" spans="1:3">
      <c r="A1032677"/>
      <c r="B1032677"/>
      <c r="C1032677"/>
    </row>
    <row r="1032678" spans="1:3">
      <c r="A1032678"/>
      <c r="B1032678"/>
      <c r="C1032678"/>
    </row>
    <row r="1032679" spans="1:3">
      <c r="A1032679"/>
      <c r="B1032679"/>
      <c r="C1032679"/>
    </row>
    <row r="1032680" spans="1:3">
      <c r="A1032680"/>
      <c r="B1032680"/>
      <c r="C1032680"/>
    </row>
    <row r="1032681" spans="1:3">
      <c r="A1032681"/>
      <c r="B1032681"/>
      <c r="C1032681"/>
    </row>
    <row r="1032682" spans="1:3">
      <c r="A1032682"/>
      <c r="B1032682"/>
      <c r="C1032682"/>
    </row>
    <row r="1032683" spans="1:3">
      <c r="A1032683"/>
      <c r="B1032683"/>
      <c r="C1032683"/>
    </row>
    <row r="1032684" spans="1:3">
      <c r="A1032684"/>
      <c r="B1032684"/>
      <c r="C1032684"/>
    </row>
    <row r="1032685" spans="1:3">
      <c r="A1032685"/>
      <c r="B1032685"/>
      <c r="C1032685"/>
    </row>
    <row r="1032686" spans="1:3">
      <c r="A1032686"/>
      <c r="B1032686"/>
      <c r="C1032686"/>
    </row>
    <row r="1032687" spans="1:3">
      <c r="A1032687"/>
      <c r="B1032687"/>
      <c r="C1032687"/>
    </row>
    <row r="1032688" spans="1:3">
      <c r="A1032688"/>
      <c r="B1032688"/>
      <c r="C1032688"/>
    </row>
    <row r="1032689" spans="1:3">
      <c r="A1032689"/>
      <c r="B1032689"/>
      <c r="C1032689"/>
    </row>
    <row r="1032690" spans="1:3">
      <c r="A1032690"/>
      <c r="B1032690"/>
      <c r="C1032690"/>
    </row>
    <row r="1032691" spans="1:3">
      <c r="A1032691"/>
      <c r="B1032691"/>
      <c r="C1032691"/>
    </row>
    <row r="1032692" spans="1:3">
      <c r="A1032692"/>
      <c r="B1032692"/>
      <c r="C1032692"/>
    </row>
    <row r="1032693" spans="1:3">
      <c r="A1032693"/>
      <c r="B1032693"/>
      <c r="C1032693"/>
    </row>
    <row r="1032694" spans="1:3">
      <c r="A1032694"/>
      <c r="B1032694"/>
      <c r="C1032694"/>
    </row>
    <row r="1032695" spans="1:3">
      <c r="A1032695"/>
      <c r="B1032695"/>
      <c r="C1032695"/>
    </row>
    <row r="1032696" spans="1:3">
      <c r="A1032696"/>
      <c r="B1032696"/>
      <c r="C1032696"/>
    </row>
    <row r="1032697" spans="1:3">
      <c r="A1032697"/>
      <c r="B1032697"/>
      <c r="C1032697"/>
    </row>
    <row r="1032698" spans="1:3">
      <c r="A1032698"/>
      <c r="B1032698"/>
      <c r="C1032698"/>
    </row>
    <row r="1032699" spans="1:3">
      <c r="A1032699"/>
      <c r="B1032699"/>
      <c r="C1032699"/>
    </row>
    <row r="1032700" spans="1:3">
      <c r="A1032700"/>
      <c r="B1032700"/>
      <c r="C1032700"/>
    </row>
    <row r="1032701" spans="1:3">
      <c r="A1032701"/>
      <c r="B1032701"/>
      <c r="C1032701"/>
    </row>
    <row r="1032702" spans="1:3">
      <c r="A1032702"/>
      <c r="B1032702"/>
      <c r="C1032702"/>
    </row>
    <row r="1032703" spans="1:3">
      <c r="A1032703"/>
      <c r="B1032703"/>
      <c r="C1032703"/>
    </row>
    <row r="1032704" spans="1:3">
      <c r="A1032704"/>
      <c r="B1032704"/>
      <c r="C1032704"/>
    </row>
    <row r="1032705" spans="1:3">
      <c r="A1032705"/>
      <c r="B1032705"/>
      <c r="C1032705"/>
    </row>
    <row r="1032706" spans="1:3">
      <c r="A1032706"/>
      <c r="B1032706"/>
      <c r="C1032706"/>
    </row>
    <row r="1032707" spans="1:3">
      <c r="A1032707"/>
      <c r="B1032707"/>
      <c r="C1032707"/>
    </row>
    <row r="1032708" spans="1:3">
      <c r="A1032708"/>
      <c r="B1032708"/>
      <c r="C1032708"/>
    </row>
    <row r="1032709" spans="1:3">
      <c r="A1032709"/>
      <c r="B1032709"/>
      <c r="C1032709"/>
    </row>
    <row r="1032710" spans="1:3">
      <c r="A1032710"/>
      <c r="B1032710"/>
      <c r="C1032710"/>
    </row>
    <row r="1032711" spans="1:3">
      <c r="A1032711"/>
      <c r="B1032711"/>
      <c r="C1032711"/>
    </row>
    <row r="1032712" spans="1:3">
      <c r="A1032712"/>
      <c r="B1032712"/>
      <c r="C1032712"/>
    </row>
    <row r="1032713" spans="1:3">
      <c r="A1032713"/>
      <c r="B1032713"/>
      <c r="C1032713"/>
    </row>
    <row r="1032714" spans="1:3">
      <c r="A1032714"/>
      <c r="B1032714"/>
      <c r="C1032714"/>
    </row>
    <row r="1032715" spans="1:3">
      <c r="A1032715"/>
      <c r="B1032715"/>
      <c r="C1032715"/>
    </row>
    <row r="1032716" spans="1:3">
      <c r="A1032716"/>
      <c r="B1032716"/>
      <c r="C1032716"/>
    </row>
    <row r="1032717" spans="1:3">
      <c r="A1032717"/>
      <c r="B1032717"/>
      <c r="C1032717"/>
    </row>
    <row r="1032718" spans="1:3">
      <c r="A1032718"/>
      <c r="B1032718"/>
      <c r="C1032718"/>
    </row>
    <row r="1032719" spans="1:3">
      <c r="A1032719"/>
      <c r="B1032719"/>
      <c r="C1032719"/>
    </row>
    <row r="1032720" spans="1:3">
      <c r="A1032720"/>
      <c r="B1032720"/>
      <c r="C1032720"/>
    </row>
    <row r="1032721" spans="1:3">
      <c r="A1032721"/>
      <c r="B1032721"/>
      <c r="C1032721"/>
    </row>
    <row r="1032722" spans="1:3">
      <c r="A1032722"/>
      <c r="B1032722"/>
      <c r="C1032722"/>
    </row>
    <row r="1032723" spans="1:3">
      <c r="A1032723"/>
      <c r="B1032723"/>
      <c r="C1032723"/>
    </row>
    <row r="1032724" spans="1:3">
      <c r="A1032724"/>
      <c r="B1032724"/>
      <c r="C1032724"/>
    </row>
    <row r="1032725" spans="1:3">
      <c r="A1032725"/>
      <c r="B1032725"/>
      <c r="C1032725"/>
    </row>
    <row r="1032726" spans="1:3">
      <c r="A1032726"/>
      <c r="B1032726"/>
      <c r="C1032726"/>
    </row>
    <row r="1032727" spans="1:3">
      <c r="A1032727"/>
      <c r="B1032727"/>
      <c r="C1032727"/>
    </row>
    <row r="1032728" spans="1:3">
      <c r="A1032728"/>
      <c r="B1032728"/>
      <c r="C1032728"/>
    </row>
    <row r="1032729" spans="1:3">
      <c r="A1032729"/>
      <c r="B1032729"/>
      <c r="C1032729"/>
    </row>
    <row r="1032730" spans="1:3">
      <c r="A1032730"/>
      <c r="B1032730"/>
      <c r="C1032730"/>
    </row>
    <row r="1032731" spans="1:3">
      <c r="A1032731"/>
      <c r="B1032731"/>
      <c r="C1032731"/>
    </row>
    <row r="1032732" spans="1:3">
      <c r="A1032732"/>
      <c r="B1032732"/>
      <c r="C1032732"/>
    </row>
    <row r="1032733" spans="1:3">
      <c r="A1032733"/>
      <c r="B1032733"/>
      <c r="C1032733"/>
    </row>
    <row r="1032734" spans="1:3">
      <c r="A1032734"/>
      <c r="B1032734"/>
      <c r="C1032734"/>
    </row>
    <row r="1032735" spans="1:3">
      <c r="A1032735"/>
      <c r="B1032735"/>
      <c r="C1032735"/>
    </row>
    <row r="1032736" spans="1:3">
      <c r="A1032736"/>
      <c r="B1032736"/>
      <c r="C1032736"/>
    </row>
    <row r="1032737" spans="1:3">
      <c r="A1032737"/>
      <c r="B1032737"/>
      <c r="C1032737"/>
    </row>
    <row r="1032738" spans="1:3">
      <c r="A1032738"/>
      <c r="B1032738"/>
      <c r="C1032738"/>
    </row>
    <row r="1032739" spans="1:3">
      <c r="A1032739"/>
      <c r="B1032739"/>
      <c r="C1032739"/>
    </row>
    <row r="1032740" spans="1:3">
      <c r="A1032740"/>
      <c r="B1032740"/>
      <c r="C1032740"/>
    </row>
    <row r="1032741" spans="1:3">
      <c r="A1032741"/>
      <c r="B1032741"/>
      <c r="C1032741"/>
    </row>
    <row r="1032742" spans="1:3">
      <c r="A1032742"/>
      <c r="B1032742"/>
      <c r="C1032742"/>
    </row>
    <row r="1032743" spans="1:3">
      <c r="A1032743"/>
      <c r="B1032743"/>
      <c r="C1032743"/>
    </row>
    <row r="1032744" spans="1:3">
      <c r="A1032744"/>
      <c r="B1032744"/>
      <c r="C1032744"/>
    </row>
    <row r="1032745" spans="1:3">
      <c r="A1032745"/>
      <c r="B1032745"/>
      <c r="C1032745"/>
    </row>
    <row r="1032746" spans="1:3">
      <c r="A1032746"/>
      <c r="B1032746"/>
      <c r="C1032746"/>
    </row>
    <row r="1032747" spans="1:3">
      <c r="A1032747"/>
      <c r="B1032747"/>
      <c r="C1032747"/>
    </row>
    <row r="1032748" spans="1:3">
      <c r="A1032748"/>
      <c r="B1032748"/>
      <c r="C1032748"/>
    </row>
    <row r="1032749" spans="1:3">
      <c r="A1032749"/>
      <c r="B1032749"/>
      <c r="C1032749"/>
    </row>
    <row r="1032750" spans="1:3">
      <c r="A1032750"/>
      <c r="B1032750"/>
      <c r="C1032750"/>
    </row>
    <row r="1032751" spans="1:3">
      <c r="A1032751"/>
      <c r="B1032751"/>
      <c r="C1032751"/>
    </row>
    <row r="1032752" spans="1:3">
      <c r="A1032752"/>
      <c r="B1032752"/>
      <c r="C1032752"/>
    </row>
    <row r="1032753" spans="1:3">
      <c r="A1032753"/>
      <c r="B1032753"/>
      <c r="C1032753"/>
    </row>
    <row r="1032754" spans="1:3">
      <c r="A1032754"/>
      <c r="B1032754"/>
      <c r="C1032754"/>
    </row>
    <row r="1032755" spans="1:3">
      <c r="A1032755"/>
      <c r="B1032755"/>
      <c r="C1032755"/>
    </row>
    <row r="1032756" spans="1:3">
      <c r="A1032756"/>
      <c r="B1032756"/>
      <c r="C1032756"/>
    </row>
    <row r="1032757" spans="1:3">
      <c r="A1032757"/>
      <c r="B1032757"/>
      <c r="C1032757"/>
    </row>
    <row r="1032758" spans="1:3">
      <c r="A1032758"/>
      <c r="B1032758"/>
      <c r="C1032758"/>
    </row>
    <row r="1032759" spans="1:3">
      <c r="A1032759"/>
      <c r="B1032759"/>
      <c r="C1032759"/>
    </row>
    <row r="1032760" spans="1:3">
      <c r="A1032760"/>
      <c r="B1032760"/>
      <c r="C1032760"/>
    </row>
    <row r="1032761" spans="1:3">
      <c r="A1032761"/>
      <c r="B1032761"/>
      <c r="C1032761"/>
    </row>
    <row r="1032762" spans="1:3">
      <c r="A1032762"/>
      <c r="B1032762"/>
      <c r="C1032762"/>
    </row>
    <row r="1032763" spans="1:3">
      <c r="A1032763"/>
      <c r="B1032763"/>
      <c r="C1032763"/>
    </row>
    <row r="1032764" spans="1:3">
      <c r="A1032764"/>
      <c r="B1032764"/>
      <c r="C1032764"/>
    </row>
    <row r="1032765" spans="1:3">
      <c r="A1032765"/>
      <c r="B1032765"/>
      <c r="C1032765"/>
    </row>
    <row r="1032766" spans="1:3">
      <c r="A1032766"/>
      <c r="B1032766"/>
      <c r="C1032766"/>
    </row>
    <row r="1032767" spans="1:3">
      <c r="A1032767"/>
      <c r="B1032767"/>
      <c r="C1032767"/>
    </row>
    <row r="1032768" spans="1:3">
      <c r="A1032768"/>
      <c r="B1032768"/>
      <c r="C1032768"/>
    </row>
    <row r="1032769" spans="1:3">
      <c r="A1032769"/>
      <c r="B1032769"/>
      <c r="C1032769"/>
    </row>
    <row r="1032770" spans="1:3">
      <c r="A1032770"/>
      <c r="B1032770"/>
      <c r="C1032770"/>
    </row>
    <row r="1032771" spans="1:3">
      <c r="A1032771"/>
      <c r="B1032771"/>
      <c r="C1032771"/>
    </row>
    <row r="1032772" spans="1:3">
      <c r="A1032772"/>
      <c r="B1032772"/>
      <c r="C1032772"/>
    </row>
    <row r="1032773" spans="1:3">
      <c r="A1032773"/>
      <c r="B1032773"/>
      <c r="C1032773"/>
    </row>
    <row r="1032774" spans="1:3">
      <c r="A1032774"/>
      <c r="B1032774"/>
      <c r="C1032774"/>
    </row>
    <row r="1032775" spans="1:3">
      <c r="A1032775"/>
      <c r="B1032775"/>
      <c r="C1032775"/>
    </row>
    <row r="1032776" spans="1:3">
      <c r="A1032776"/>
      <c r="B1032776"/>
      <c r="C1032776"/>
    </row>
    <row r="1032777" spans="1:3">
      <c r="A1032777"/>
      <c r="B1032777"/>
      <c r="C1032777"/>
    </row>
    <row r="1032778" spans="1:3">
      <c r="A1032778"/>
      <c r="B1032778"/>
      <c r="C1032778"/>
    </row>
    <row r="1032779" spans="1:3">
      <c r="A1032779"/>
      <c r="B1032779"/>
      <c r="C1032779"/>
    </row>
    <row r="1032780" spans="1:3">
      <c r="A1032780"/>
      <c r="B1032780"/>
      <c r="C1032780"/>
    </row>
    <row r="1032781" spans="1:3">
      <c r="A1032781"/>
      <c r="B1032781"/>
      <c r="C1032781"/>
    </row>
    <row r="1032782" spans="1:3">
      <c r="A1032782"/>
      <c r="B1032782"/>
      <c r="C1032782"/>
    </row>
    <row r="1032783" spans="1:3">
      <c r="A1032783"/>
      <c r="B1032783"/>
      <c r="C1032783"/>
    </row>
    <row r="1032784" spans="1:3">
      <c r="A1032784"/>
      <c r="B1032784"/>
      <c r="C1032784"/>
    </row>
    <row r="1032785" spans="1:3">
      <c r="A1032785"/>
      <c r="B1032785"/>
      <c r="C1032785"/>
    </row>
    <row r="1032786" spans="1:3">
      <c r="A1032786"/>
      <c r="B1032786"/>
      <c r="C1032786"/>
    </row>
    <row r="1032787" spans="1:3">
      <c r="A1032787"/>
      <c r="B1032787"/>
      <c r="C1032787"/>
    </row>
    <row r="1032788" spans="1:3">
      <c r="A1032788"/>
      <c r="B1032788"/>
      <c r="C1032788"/>
    </row>
    <row r="1032789" spans="1:3">
      <c r="A1032789"/>
      <c r="B1032789"/>
      <c r="C1032789"/>
    </row>
    <row r="1032790" spans="1:3">
      <c r="A1032790"/>
      <c r="B1032790"/>
      <c r="C1032790"/>
    </row>
    <row r="1032791" spans="1:3">
      <c r="A1032791"/>
      <c r="B1032791"/>
      <c r="C1032791"/>
    </row>
    <row r="1032792" spans="1:3">
      <c r="A1032792"/>
      <c r="B1032792"/>
      <c r="C1032792"/>
    </row>
    <row r="1032793" spans="1:3">
      <c r="A1032793"/>
      <c r="B1032793"/>
      <c r="C1032793"/>
    </row>
    <row r="1032794" spans="1:3">
      <c r="A1032794"/>
      <c r="B1032794"/>
      <c r="C1032794"/>
    </row>
    <row r="1032795" spans="1:3">
      <c r="A1032795"/>
      <c r="B1032795"/>
      <c r="C1032795"/>
    </row>
    <row r="1032796" spans="1:3">
      <c r="A1032796"/>
      <c r="B1032796"/>
      <c r="C1032796"/>
    </row>
    <row r="1032797" spans="1:3">
      <c r="A1032797"/>
      <c r="B1032797"/>
      <c r="C1032797"/>
    </row>
    <row r="1032798" spans="1:3">
      <c r="A1032798"/>
      <c r="B1032798"/>
      <c r="C1032798"/>
    </row>
    <row r="1032799" spans="1:3">
      <c r="A1032799"/>
      <c r="B1032799"/>
      <c r="C1032799"/>
    </row>
    <row r="1032800" spans="1:3">
      <c r="A1032800"/>
      <c r="B1032800"/>
      <c r="C1032800"/>
    </row>
    <row r="1032801" spans="1:3">
      <c r="A1032801"/>
      <c r="B1032801"/>
      <c r="C1032801"/>
    </row>
    <row r="1032802" spans="1:3">
      <c r="A1032802"/>
      <c r="B1032802"/>
      <c r="C1032802"/>
    </row>
    <row r="1032803" spans="1:3">
      <c r="A1032803"/>
      <c r="B1032803"/>
      <c r="C1032803"/>
    </row>
    <row r="1032804" spans="1:3">
      <c r="A1032804"/>
      <c r="B1032804"/>
      <c r="C1032804"/>
    </row>
    <row r="1032805" spans="1:3">
      <c r="A1032805"/>
      <c r="B1032805"/>
      <c r="C1032805"/>
    </row>
    <row r="1032806" spans="1:3">
      <c r="A1032806"/>
      <c r="B1032806"/>
      <c r="C1032806"/>
    </row>
    <row r="1032807" spans="1:3">
      <c r="A1032807"/>
      <c r="B1032807"/>
      <c r="C1032807"/>
    </row>
    <row r="1032808" spans="1:3">
      <c r="A1032808"/>
      <c r="B1032808"/>
      <c r="C1032808"/>
    </row>
    <row r="1032809" spans="1:3">
      <c r="A1032809"/>
      <c r="B1032809"/>
      <c r="C1032809"/>
    </row>
    <row r="1032810" spans="1:3">
      <c r="A1032810"/>
      <c r="B1032810"/>
      <c r="C1032810"/>
    </row>
    <row r="1032811" spans="1:3">
      <c r="A1032811"/>
      <c r="B1032811"/>
      <c r="C1032811"/>
    </row>
    <row r="1032812" spans="1:3">
      <c r="A1032812"/>
      <c r="B1032812"/>
      <c r="C1032812"/>
    </row>
    <row r="1032813" spans="1:3">
      <c r="A1032813"/>
      <c r="B1032813"/>
      <c r="C1032813"/>
    </row>
    <row r="1032814" spans="1:3">
      <c r="A1032814"/>
      <c r="B1032814"/>
      <c r="C1032814"/>
    </row>
    <row r="1032815" spans="1:3">
      <c r="A1032815"/>
      <c r="B1032815"/>
      <c r="C1032815"/>
    </row>
    <row r="1032816" spans="1:3">
      <c r="A1032816"/>
      <c r="B1032816"/>
      <c r="C1032816"/>
    </row>
    <row r="1032817" spans="1:3">
      <c r="A1032817"/>
      <c r="B1032817"/>
      <c r="C1032817"/>
    </row>
    <row r="1032818" spans="1:3">
      <c r="A1032818"/>
      <c r="B1032818"/>
      <c r="C1032818"/>
    </row>
    <row r="1032819" spans="1:3">
      <c r="A1032819"/>
      <c r="B1032819"/>
      <c r="C1032819"/>
    </row>
    <row r="1032820" spans="1:3">
      <c r="A1032820"/>
      <c r="B1032820"/>
      <c r="C1032820"/>
    </row>
    <row r="1032821" spans="1:3">
      <c r="A1032821"/>
      <c r="B1032821"/>
      <c r="C1032821"/>
    </row>
    <row r="1032822" spans="1:3">
      <c r="A1032822"/>
      <c r="B1032822"/>
      <c r="C1032822"/>
    </row>
    <row r="1032823" spans="1:3">
      <c r="A1032823"/>
      <c r="B1032823"/>
      <c r="C1032823"/>
    </row>
    <row r="1032824" spans="1:3">
      <c r="A1032824"/>
      <c r="B1032824"/>
      <c r="C1032824"/>
    </row>
    <row r="1032825" spans="1:3">
      <c r="A1032825"/>
      <c r="B1032825"/>
      <c r="C1032825"/>
    </row>
    <row r="1032826" spans="1:3">
      <c r="A1032826"/>
      <c r="B1032826"/>
      <c r="C1032826"/>
    </row>
    <row r="1032827" spans="1:3">
      <c r="A1032827"/>
      <c r="B1032827"/>
      <c r="C1032827"/>
    </row>
    <row r="1032828" spans="1:3">
      <c r="A1032828"/>
      <c r="B1032828"/>
      <c r="C1032828"/>
    </row>
    <row r="1032829" spans="1:3">
      <c r="A1032829"/>
      <c r="B1032829"/>
      <c r="C1032829"/>
    </row>
    <row r="1032830" spans="1:3">
      <c r="A1032830"/>
      <c r="B1032830"/>
      <c r="C1032830"/>
    </row>
    <row r="1032831" spans="1:3">
      <c r="A1032831"/>
      <c r="B1032831"/>
      <c r="C1032831"/>
    </row>
    <row r="1032832" spans="1:3">
      <c r="A1032832"/>
      <c r="B1032832"/>
      <c r="C1032832"/>
    </row>
    <row r="1032833" spans="1:3">
      <c r="A1032833"/>
      <c r="B1032833"/>
      <c r="C1032833"/>
    </row>
    <row r="1032834" spans="1:3">
      <c r="A1032834"/>
      <c r="B1032834"/>
      <c r="C1032834"/>
    </row>
    <row r="1032835" spans="1:3">
      <c r="A1032835"/>
      <c r="B1032835"/>
      <c r="C1032835"/>
    </row>
    <row r="1032836" spans="1:3">
      <c r="A1032836"/>
      <c r="B1032836"/>
      <c r="C1032836"/>
    </row>
    <row r="1032837" spans="1:3">
      <c r="A1032837"/>
      <c r="B1032837"/>
      <c r="C1032837"/>
    </row>
    <row r="1032838" spans="1:3">
      <c r="A1032838"/>
      <c r="B1032838"/>
      <c r="C1032838"/>
    </row>
    <row r="1032839" spans="1:3">
      <c r="A1032839"/>
      <c r="B1032839"/>
      <c r="C1032839"/>
    </row>
    <row r="1032840" spans="1:3">
      <c r="A1032840"/>
      <c r="B1032840"/>
      <c r="C1032840"/>
    </row>
    <row r="1032841" spans="1:3">
      <c r="A1032841"/>
      <c r="B1032841"/>
      <c r="C1032841"/>
    </row>
    <row r="1032842" spans="1:3">
      <c r="A1032842"/>
      <c r="B1032842"/>
      <c r="C1032842"/>
    </row>
    <row r="1032843" spans="1:3">
      <c r="A1032843"/>
      <c r="B1032843"/>
      <c r="C1032843"/>
    </row>
    <row r="1032844" spans="1:3">
      <c r="A1032844"/>
      <c r="B1032844"/>
      <c r="C1032844"/>
    </row>
    <row r="1032845" spans="1:3">
      <c r="A1032845"/>
      <c r="B1032845"/>
      <c r="C1032845"/>
    </row>
    <row r="1032846" spans="1:3">
      <c r="A1032846"/>
      <c r="B1032846"/>
      <c r="C1032846"/>
    </row>
    <row r="1032847" spans="1:3">
      <c r="A1032847"/>
      <c r="B1032847"/>
      <c r="C1032847"/>
    </row>
    <row r="1032848" spans="1:3">
      <c r="A1032848"/>
      <c r="B1032848"/>
      <c r="C1032848"/>
    </row>
    <row r="1032849" spans="1:3">
      <c r="A1032849"/>
      <c r="B1032849"/>
      <c r="C1032849"/>
    </row>
    <row r="1032850" spans="1:3">
      <c r="A1032850"/>
      <c r="B1032850"/>
      <c r="C1032850"/>
    </row>
    <row r="1032851" spans="1:3">
      <c r="A1032851"/>
      <c r="B1032851"/>
      <c r="C1032851"/>
    </row>
    <row r="1032852" spans="1:3">
      <c r="A1032852"/>
      <c r="B1032852"/>
      <c r="C1032852"/>
    </row>
    <row r="1032853" spans="1:3">
      <c r="A1032853"/>
      <c r="B1032853"/>
      <c r="C1032853"/>
    </row>
    <row r="1032854" spans="1:3">
      <c r="A1032854"/>
      <c r="B1032854"/>
      <c r="C1032854"/>
    </row>
    <row r="1032855" spans="1:3">
      <c r="A1032855"/>
      <c r="B1032855"/>
      <c r="C1032855"/>
    </row>
    <row r="1032856" spans="1:3">
      <c r="A1032856"/>
      <c r="B1032856"/>
      <c r="C1032856"/>
    </row>
    <row r="1032857" spans="1:3">
      <c r="A1032857"/>
      <c r="B1032857"/>
      <c r="C1032857"/>
    </row>
    <row r="1032858" spans="1:3">
      <c r="A1032858"/>
      <c r="B1032858"/>
      <c r="C1032858"/>
    </row>
    <row r="1032859" spans="1:3">
      <c r="A1032859"/>
      <c r="B1032859"/>
      <c r="C1032859"/>
    </row>
    <row r="1032860" spans="1:3">
      <c r="A1032860"/>
      <c r="B1032860"/>
      <c r="C1032860"/>
    </row>
    <row r="1032861" spans="1:3">
      <c r="A1032861"/>
      <c r="B1032861"/>
      <c r="C1032861"/>
    </row>
    <row r="1032862" spans="1:3">
      <c r="A1032862"/>
      <c r="B1032862"/>
      <c r="C1032862"/>
    </row>
    <row r="1032863" spans="1:3">
      <c r="A1032863"/>
      <c r="B1032863"/>
      <c r="C1032863"/>
    </row>
    <row r="1032864" spans="1:3">
      <c r="A1032864"/>
      <c r="B1032864"/>
      <c r="C1032864"/>
    </row>
    <row r="1032865" spans="1:3">
      <c r="A1032865"/>
      <c r="B1032865"/>
      <c r="C1032865"/>
    </row>
    <row r="1032866" spans="1:3">
      <c r="A1032866"/>
      <c r="B1032866"/>
      <c r="C1032866"/>
    </row>
    <row r="1032867" spans="1:3">
      <c r="A1032867"/>
      <c r="B1032867"/>
      <c r="C1032867"/>
    </row>
    <row r="1032868" spans="1:3">
      <c r="A1032868"/>
      <c r="B1032868"/>
      <c r="C1032868"/>
    </row>
    <row r="1032869" spans="1:3">
      <c r="A1032869"/>
      <c r="B1032869"/>
      <c r="C1032869"/>
    </row>
    <row r="1032870" spans="1:3">
      <c r="A1032870"/>
      <c r="B1032870"/>
      <c r="C1032870"/>
    </row>
    <row r="1032871" spans="1:3">
      <c r="A1032871"/>
      <c r="B1032871"/>
      <c r="C1032871"/>
    </row>
    <row r="1032872" spans="1:3">
      <c r="A1032872"/>
      <c r="B1032872"/>
      <c r="C1032872"/>
    </row>
    <row r="1032873" spans="1:3">
      <c r="A1032873"/>
      <c r="B1032873"/>
      <c r="C1032873"/>
    </row>
    <row r="1032874" spans="1:3">
      <c r="A1032874"/>
      <c r="B1032874"/>
      <c r="C1032874"/>
    </row>
    <row r="1032875" spans="1:3">
      <c r="A1032875"/>
      <c r="B1032875"/>
      <c r="C1032875"/>
    </row>
    <row r="1032876" spans="1:3">
      <c r="A1032876"/>
      <c r="B1032876"/>
      <c r="C1032876"/>
    </row>
    <row r="1032877" spans="1:3">
      <c r="A1032877"/>
      <c r="B1032877"/>
      <c r="C1032877"/>
    </row>
    <row r="1032878" spans="1:3">
      <c r="A1032878"/>
      <c r="B1032878"/>
      <c r="C1032878"/>
    </row>
    <row r="1032879" spans="1:3">
      <c r="A1032879"/>
      <c r="B1032879"/>
      <c r="C1032879"/>
    </row>
    <row r="1032880" spans="1:3">
      <c r="A1032880"/>
      <c r="B1032880"/>
      <c r="C1032880"/>
    </row>
    <row r="1032881" spans="1:3">
      <c r="A1032881"/>
      <c r="B1032881"/>
      <c r="C1032881"/>
    </row>
    <row r="1032882" spans="1:3">
      <c r="A1032882"/>
      <c r="B1032882"/>
      <c r="C1032882"/>
    </row>
    <row r="1032883" spans="1:3">
      <c r="A1032883"/>
      <c r="B1032883"/>
      <c r="C1032883"/>
    </row>
    <row r="1032884" spans="1:3">
      <c r="A1032884"/>
      <c r="B1032884"/>
      <c r="C1032884"/>
    </row>
    <row r="1032885" spans="1:3">
      <c r="A1032885"/>
      <c r="B1032885"/>
      <c r="C1032885"/>
    </row>
    <row r="1032886" spans="1:3">
      <c r="A1032886"/>
      <c r="B1032886"/>
      <c r="C1032886"/>
    </row>
    <row r="1032887" spans="1:3">
      <c r="A1032887"/>
      <c r="B1032887"/>
      <c r="C1032887"/>
    </row>
    <row r="1032888" spans="1:3">
      <c r="A1032888"/>
      <c r="B1032888"/>
      <c r="C1032888"/>
    </row>
    <row r="1032889" spans="1:3">
      <c r="A1032889"/>
      <c r="B1032889"/>
      <c r="C1032889"/>
    </row>
    <row r="1032890" spans="1:3">
      <c r="A1032890"/>
      <c r="B1032890"/>
      <c r="C1032890"/>
    </row>
    <row r="1032891" spans="1:3">
      <c r="A1032891"/>
      <c r="B1032891"/>
      <c r="C1032891"/>
    </row>
    <row r="1032892" spans="1:3">
      <c r="A1032892"/>
      <c r="B1032892"/>
      <c r="C1032892"/>
    </row>
    <row r="1032893" spans="1:3">
      <c r="A1032893"/>
      <c r="B1032893"/>
      <c r="C1032893"/>
    </row>
    <row r="1032894" spans="1:3">
      <c r="A1032894"/>
      <c r="B1032894"/>
      <c r="C1032894"/>
    </row>
    <row r="1032895" spans="1:3">
      <c r="A1032895"/>
      <c r="B1032895"/>
      <c r="C1032895"/>
    </row>
    <row r="1032896" spans="1:3">
      <c r="A1032896"/>
      <c r="B1032896"/>
      <c r="C1032896"/>
    </row>
    <row r="1032897" spans="1:3">
      <c r="A1032897"/>
      <c r="B1032897"/>
      <c r="C1032897"/>
    </row>
    <row r="1032898" spans="1:3">
      <c r="A1032898"/>
      <c r="B1032898"/>
      <c r="C1032898"/>
    </row>
    <row r="1032899" spans="1:3">
      <c r="A1032899"/>
      <c r="B1032899"/>
      <c r="C1032899"/>
    </row>
    <row r="1032900" spans="1:3">
      <c r="A1032900"/>
      <c r="B1032900"/>
      <c r="C1032900"/>
    </row>
    <row r="1032901" spans="1:3">
      <c r="A1032901"/>
      <c r="B1032901"/>
      <c r="C1032901"/>
    </row>
    <row r="1032902" spans="1:3">
      <c r="A1032902"/>
      <c r="B1032902"/>
      <c r="C1032902"/>
    </row>
    <row r="1032903" spans="1:3">
      <c r="A1032903"/>
      <c r="B1032903"/>
      <c r="C1032903"/>
    </row>
    <row r="1032904" spans="1:3">
      <c r="A1032904"/>
      <c r="B1032904"/>
      <c r="C1032904"/>
    </row>
    <row r="1032905" spans="1:3">
      <c r="A1032905"/>
      <c r="B1032905"/>
      <c r="C1032905"/>
    </row>
    <row r="1032906" spans="1:3">
      <c r="A1032906"/>
      <c r="B1032906"/>
      <c r="C1032906"/>
    </row>
    <row r="1032907" spans="1:3">
      <c r="A1032907"/>
      <c r="B1032907"/>
      <c r="C1032907"/>
    </row>
    <row r="1032908" spans="1:3">
      <c r="A1032908"/>
      <c r="B1032908"/>
      <c r="C1032908"/>
    </row>
    <row r="1032909" spans="1:3">
      <c r="A1032909"/>
      <c r="B1032909"/>
      <c r="C1032909"/>
    </row>
    <row r="1032910" spans="1:3">
      <c r="A1032910"/>
      <c r="B1032910"/>
      <c r="C1032910"/>
    </row>
    <row r="1032911" spans="1:3">
      <c r="A1032911"/>
      <c r="B1032911"/>
      <c r="C1032911"/>
    </row>
    <row r="1032912" spans="1:3">
      <c r="A1032912"/>
      <c r="B1032912"/>
      <c r="C1032912"/>
    </row>
    <row r="1032913" spans="1:3">
      <c r="A1032913"/>
      <c r="B1032913"/>
      <c r="C1032913"/>
    </row>
    <row r="1032914" spans="1:3">
      <c r="A1032914"/>
      <c r="B1032914"/>
      <c r="C1032914"/>
    </row>
    <row r="1032915" spans="1:3">
      <c r="A1032915"/>
      <c r="B1032915"/>
      <c r="C1032915"/>
    </row>
    <row r="1032916" spans="1:3">
      <c r="A1032916"/>
      <c r="B1032916"/>
      <c r="C1032916"/>
    </row>
    <row r="1032917" spans="1:3">
      <c r="A1032917"/>
      <c r="B1032917"/>
      <c r="C1032917"/>
    </row>
    <row r="1032918" spans="1:3">
      <c r="A1032918"/>
      <c r="B1032918"/>
      <c r="C1032918"/>
    </row>
    <row r="1032919" spans="1:3">
      <c r="A1032919"/>
      <c r="B1032919"/>
      <c r="C1032919"/>
    </row>
    <row r="1032920" spans="1:3">
      <c r="A1032920"/>
      <c r="B1032920"/>
      <c r="C1032920"/>
    </row>
    <row r="1032921" spans="1:3">
      <c r="A1032921"/>
      <c r="B1032921"/>
      <c r="C1032921"/>
    </row>
    <row r="1032922" spans="1:3">
      <c r="A1032922"/>
      <c r="B1032922"/>
      <c r="C1032922"/>
    </row>
    <row r="1032923" spans="1:3">
      <c r="A1032923"/>
      <c r="B1032923"/>
      <c r="C1032923"/>
    </row>
    <row r="1032924" spans="1:3">
      <c r="A1032924"/>
      <c r="B1032924"/>
      <c r="C1032924"/>
    </row>
    <row r="1032925" spans="1:3">
      <c r="A1032925"/>
      <c r="B1032925"/>
      <c r="C1032925"/>
    </row>
    <row r="1032926" spans="1:3">
      <c r="A1032926"/>
      <c r="B1032926"/>
      <c r="C1032926"/>
    </row>
    <row r="1032927" spans="1:3">
      <c r="A1032927"/>
      <c r="B1032927"/>
      <c r="C1032927"/>
    </row>
    <row r="1032928" spans="1:3">
      <c r="A1032928"/>
      <c r="B1032928"/>
      <c r="C1032928"/>
    </row>
    <row r="1032929" spans="1:3">
      <c r="A1032929"/>
      <c r="B1032929"/>
      <c r="C1032929"/>
    </row>
    <row r="1032930" spans="1:3">
      <c r="A1032930"/>
      <c r="B1032930"/>
      <c r="C1032930"/>
    </row>
    <row r="1032931" spans="1:3">
      <c r="A1032931"/>
      <c r="B1032931"/>
      <c r="C1032931"/>
    </row>
    <row r="1032932" spans="1:3">
      <c r="A1032932"/>
      <c r="B1032932"/>
      <c r="C1032932"/>
    </row>
    <row r="1032933" spans="1:3">
      <c r="A1032933"/>
      <c r="B1032933"/>
      <c r="C1032933"/>
    </row>
    <row r="1032934" spans="1:3">
      <c r="A1032934"/>
      <c r="B1032934"/>
      <c r="C1032934"/>
    </row>
    <row r="1032935" spans="1:3">
      <c r="A1032935"/>
      <c r="B1032935"/>
      <c r="C1032935"/>
    </row>
    <row r="1032936" spans="1:3">
      <c r="A1032936"/>
      <c r="B1032936"/>
      <c r="C1032936"/>
    </row>
    <row r="1032937" spans="1:3">
      <c r="A1032937"/>
      <c r="B1032937"/>
      <c r="C1032937"/>
    </row>
    <row r="1032938" spans="1:3">
      <c r="A1032938"/>
      <c r="B1032938"/>
      <c r="C1032938"/>
    </row>
    <row r="1032939" spans="1:3">
      <c r="A1032939"/>
      <c r="B1032939"/>
      <c r="C1032939"/>
    </row>
    <row r="1032940" spans="1:3">
      <c r="A1032940"/>
      <c r="B1032940"/>
      <c r="C1032940"/>
    </row>
    <row r="1032941" spans="1:3">
      <c r="A1032941"/>
      <c r="B1032941"/>
      <c r="C1032941"/>
    </row>
    <row r="1032942" spans="1:3">
      <c r="A1032942"/>
      <c r="B1032942"/>
      <c r="C1032942"/>
    </row>
    <row r="1032943" spans="1:3">
      <c r="A1032943"/>
      <c r="B1032943"/>
      <c r="C1032943"/>
    </row>
    <row r="1032944" spans="1:3">
      <c r="A1032944"/>
      <c r="B1032944"/>
      <c r="C1032944"/>
    </row>
    <row r="1032945" spans="1:3">
      <c r="A1032945"/>
      <c r="B1032945"/>
      <c r="C1032945"/>
    </row>
    <row r="1032946" spans="1:3">
      <c r="A1032946"/>
      <c r="B1032946"/>
      <c r="C1032946"/>
    </row>
    <row r="1032947" spans="1:3">
      <c r="A1032947"/>
      <c r="B1032947"/>
      <c r="C1032947"/>
    </row>
    <row r="1032948" spans="1:3">
      <c r="A1032948"/>
      <c r="B1032948"/>
      <c r="C1032948"/>
    </row>
    <row r="1032949" spans="1:3">
      <c r="A1032949"/>
      <c r="B1032949"/>
      <c r="C1032949"/>
    </row>
    <row r="1032950" spans="1:3">
      <c r="A1032950"/>
      <c r="B1032950"/>
      <c r="C1032950"/>
    </row>
    <row r="1032951" spans="1:3">
      <c r="A1032951"/>
      <c r="B1032951"/>
      <c r="C1032951"/>
    </row>
    <row r="1032952" spans="1:3">
      <c r="A1032952"/>
      <c r="B1032952"/>
      <c r="C1032952"/>
    </row>
    <row r="1032953" spans="1:3">
      <c r="A1032953"/>
      <c r="B1032953"/>
      <c r="C1032953"/>
    </row>
    <row r="1032954" spans="1:3">
      <c r="A1032954"/>
      <c r="B1032954"/>
      <c r="C1032954"/>
    </row>
    <row r="1032955" spans="1:3">
      <c r="A1032955"/>
      <c r="B1032955"/>
      <c r="C1032955"/>
    </row>
    <row r="1032956" spans="1:3">
      <c r="A1032956"/>
      <c r="B1032956"/>
      <c r="C1032956"/>
    </row>
    <row r="1032957" spans="1:3">
      <c r="A1032957"/>
      <c r="B1032957"/>
      <c r="C1032957"/>
    </row>
    <row r="1032958" spans="1:3">
      <c r="A1032958"/>
      <c r="B1032958"/>
      <c r="C1032958"/>
    </row>
    <row r="1032959" spans="1:3">
      <c r="A1032959"/>
      <c r="B1032959"/>
      <c r="C1032959"/>
    </row>
    <row r="1032960" spans="1:3">
      <c r="A1032960"/>
      <c r="B1032960"/>
      <c r="C1032960"/>
    </row>
    <row r="1032961" spans="1:3">
      <c r="A1032961"/>
      <c r="B1032961"/>
      <c r="C1032961"/>
    </row>
    <row r="1032962" spans="1:3">
      <c r="A1032962"/>
      <c r="B1032962"/>
      <c r="C1032962"/>
    </row>
    <row r="1032963" spans="1:3">
      <c r="A1032963"/>
      <c r="B1032963"/>
      <c r="C1032963"/>
    </row>
    <row r="1032964" spans="1:3">
      <c r="A1032964"/>
      <c r="B1032964"/>
      <c r="C1032964"/>
    </row>
    <row r="1032965" spans="1:3">
      <c r="A1032965"/>
      <c r="B1032965"/>
      <c r="C1032965"/>
    </row>
    <row r="1032966" spans="1:3">
      <c r="A1032966"/>
      <c r="B1032966"/>
      <c r="C1032966"/>
    </row>
    <row r="1032967" spans="1:3">
      <c r="A1032967"/>
      <c r="B1032967"/>
      <c r="C1032967"/>
    </row>
    <row r="1032968" spans="1:3">
      <c r="A1032968"/>
      <c r="B1032968"/>
      <c r="C1032968"/>
    </row>
    <row r="1032969" spans="1:3">
      <c r="A1032969"/>
      <c r="B1032969"/>
      <c r="C1032969"/>
    </row>
    <row r="1032970" spans="1:3">
      <c r="A1032970"/>
      <c r="B1032970"/>
      <c r="C1032970"/>
    </row>
    <row r="1032971" spans="1:3">
      <c r="A1032971"/>
      <c r="B1032971"/>
      <c r="C1032971"/>
    </row>
    <row r="1032972" spans="1:3">
      <c r="A1032972"/>
      <c r="B1032972"/>
      <c r="C1032972"/>
    </row>
    <row r="1032973" spans="1:3">
      <c r="A1032973"/>
      <c r="B1032973"/>
      <c r="C1032973"/>
    </row>
    <row r="1032974" spans="1:3">
      <c r="A1032974"/>
      <c r="B1032974"/>
      <c r="C1032974"/>
    </row>
    <row r="1032975" spans="1:3">
      <c r="A1032975"/>
      <c r="B1032975"/>
      <c r="C1032975"/>
    </row>
    <row r="1032976" spans="1:3">
      <c r="A1032976"/>
      <c r="B1032976"/>
      <c r="C1032976"/>
    </row>
    <row r="1032977" spans="1:3">
      <c r="A1032977"/>
      <c r="B1032977"/>
      <c r="C1032977"/>
    </row>
    <row r="1032978" spans="1:3">
      <c r="A1032978"/>
      <c r="B1032978"/>
      <c r="C1032978"/>
    </row>
    <row r="1032979" spans="1:3">
      <c r="A1032979"/>
      <c r="B1032979"/>
      <c r="C1032979"/>
    </row>
    <row r="1032980" spans="1:3">
      <c r="A1032980"/>
      <c r="B1032980"/>
      <c r="C1032980"/>
    </row>
    <row r="1032981" spans="1:3">
      <c r="A1032981"/>
      <c r="B1032981"/>
      <c r="C1032981"/>
    </row>
    <row r="1032982" spans="1:3">
      <c r="A1032982"/>
      <c r="B1032982"/>
      <c r="C1032982"/>
    </row>
    <row r="1032983" spans="1:3">
      <c r="A1032983"/>
      <c r="B1032983"/>
      <c r="C1032983"/>
    </row>
    <row r="1032984" spans="1:3">
      <c r="A1032984"/>
      <c r="B1032984"/>
      <c r="C1032984"/>
    </row>
    <row r="1032985" spans="1:3">
      <c r="A1032985"/>
      <c r="B1032985"/>
      <c r="C1032985"/>
    </row>
    <row r="1032986" spans="1:3">
      <c r="A1032986"/>
      <c r="B1032986"/>
      <c r="C1032986"/>
    </row>
    <row r="1032987" spans="1:3">
      <c r="A1032987"/>
      <c r="B1032987"/>
      <c r="C1032987"/>
    </row>
    <row r="1032988" spans="1:3">
      <c r="A1032988"/>
      <c r="B1032988"/>
      <c r="C1032988"/>
    </row>
    <row r="1032989" spans="1:3">
      <c r="A1032989"/>
      <c r="B1032989"/>
      <c r="C1032989"/>
    </row>
    <row r="1032990" spans="1:3">
      <c r="A1032990"/>
      <c r="B1032990"/>
      <c r="C1032990"/>
    </row>
    <row r="1032991" spans="1:3">
      <c r="A1032991"/>
      <c r="B1032991"/>
      <c r="C1032991"/>
    </row>
    <row r="1032992" spans="1:3">
      <c r="A1032992"/>
      <c r="B1032992"/>
      <c r="C1032992"/>
    </row>
    <row r="1032993" spans="1:3">
      <c r="A1032993"/>
      <c r="B1032993"/>
      <c r="C1032993"/>
    </row>
    <row r="1032994" spans="1:3">
      <c r="A1032994"/>
      <c r="B1032994"/>
      <c r="C1032994"/>
    </row>
    <row r="1032995" spans="1:3">
      <c r="A1032995"/>
      <c r="B1032995"/>
      <c r="C1032995"/>
    </row>
    <row r="1032996" spans="1:3">
      <c r="A1032996"/>
      <c r="B1032996"/>
      <c r="C1032996"/>
    </row>
    <row r="1032997" spans="1:3">
      <c r="A1032997"/>
      <c r="B1032997"/>
      <c r="C1032997"/>
    </row>
    <row r="1032998" spans="1:3">
      <c r="A1032998"/>
      <c r="B1032998"/>
      <c r="C1032998"/>
    </row>
    <row r="1032999" spans="1:3">
      <c r="A1032999"/>
      <c r="B1032999"/>
      <c r="C1032999"/>
    </row>
    <row r="1033000" spans="1:3">
      <c r="A1033000"/>
      <c r="B1033000"/>
      <c r="C1033000"/>
    </row>
    <row r="1033001" spans="1:3">
      <c r="A1033001"/>
      <c r="B1033001"/>
      <c r="C1033001"/>
    </row>
    <row r="1033002" spans="1:3">
      <c r="A1033002"/>
      <c r="B1033002"/>
      <c r="C1033002"/>
    </row>
    <row r="1033003" spans="1:3">
      <c r="A1033003"/>
      <c r="B1033003"/>
      <c r="C1033003"/>
    </row>
    <row r="1033004" spans="1:3">
      <c r="A1033004"/>
      <c r="B1033004"/>
      <c r="C1033004"/>
    </row>
    <row r="1033005" spans="1:3">
      <c r="A1033005"/>
      <c r="B1033005"/>
      <c r="C1033005"/>
    </row>
    <row r="1033006" spans="1:3">
      <c r="A1033006"/>
      <c r="B1033006"/>
      <c r="C1033006"/>
    </row>
    <row r="1033007" spans="1:3">
      <c r="A1033007"/>
      <c r="B1033007"/>
      <c r="C1033007"/>
    </row>
    <row r="1033008" spans="1:3">
      <c r="A1033008"/>
      <c r="B1033008"/>
      <c r="C1033008"/>
    </row>
    <row r="1033009" spans="1:3">
      <c r="A1033009"/>
      <c r="B1033009"/>
      <c r="C1033009"/>
    </row>
    <row r="1033010" spans="1:3">
      <c r="A1033010"/>
      <c r="B1033010"/>
      <c r="C1033010"/>
    </row>
    <row r="1033011" spans="1:3">
      <c r="A1033011"/>
      <c r="B1033011"/>
      <c r="C1033011"/>
    </row>
    <row r="1033012" spans="1:3">
      <c r="A1033012"/>
      <c r="B1033012"/>
      <c r="C1033012"/>
    </row>
    <row r="1033013" spans="1:3">
      <c r="A1033013"/>
      <c r="B1033013"/>
      <c r="C1033013"/>
    </row>
    <row r="1033014" spans="1:3">
      <c r="A1033014"/>
      <c r="B1033014"/>
      <c r="C1033014"/>
    </row>
    <row r="1033015" spans="1:3">
      <c r="A1033015"/>
      <c r="B1033015"/>
      <c r="C1033015"/>
    </row>
    <row r="1033016" spans="1:3">
      <c r="A1033016"/>
      <c r="B1033016"/>
      <c r="C1033016"/>
    </row>
    <row r="1033017" spans="1:3">
      <c r="A1033017"/>
      <c r="B1033017"/>
      <c r="C1033017"/>
    </row>
    <row r="1033018" spans="1:3">
      <c r="A1033018"/>
      <c r="B1033018"/>
      <c r="C1033018"/>
    </row>
    <row r="1033019" spans="1:3">
      <c r="A1033019"/>
      <c r="B1033019"/>
      <c r="C1033019"/>
    </row>
    <row r="1033020" spans="1:3">
      <c r="A1033020"/>
      <c r="B1033020"/>
      <c r="C1033020"/>
    </row>
    <row r="1033021" spans="1:3">
      <c r="A1033021"/>
      <c r="B1033021"/>
      <c r="C1033021"/>
    </row>
    <row r="1033022" spans="1:3">
      <c r="A1033022"/>
      <c r="B1033022"/>
      <c r="C1033022"/>
    </row>
    <row r="1033023" spans="1:3">
      <c r="A1033023"/>
      <c r="B1033023"/>
      <c r="C1033023"/>
    </row>
    <row r="1033024" spans="1:3">
      <c r="A1033024"/>
      <c r="B1033024"/>
      <c r="C1033024"/>
    </row>
    <row r="1033025" spans="1:3">
      <c r="A1033025"/>
      <c r="B1033025"/>
      <c r="C1033025"/>
    </row>
    <row r="1033026" spans="1:3">
      <c r="A1033026"/>
      <c r="B1033026"/>
      <c r="C1033026"/>
    </row>
    <row r="1033027" spans="1:3">
      <c r="A1033027"/>
      <c r="B1033027"/>
      <c r="C1033027"/>
    </row>
    <row r="1033028" spans="1:3">
      <c r="A1033028"/>
      <c r="B1033028"/>
      <c r="C1033028"/>
    </row>
    <row r="1033029" spans="1:3">
      <c r="A1033029"/>
      <c r="B1033029"/>
      <c r="C1033029"/>
    </row>
    <row r="1033030" spans="1:3">
      <c r="A1033030"/>
      <c r="B1033030"/>
      <c r="C1033030"/>
    </row>
    <row r="1033031" spans="1:3">
      <c r="A1033031"/>
      <c r="B1033031"/>
      <c r="C1033031"/>
    </row>
    <row r="1033032" spans="1:3">
      <c r="A1033032"/>
      <c r="B1033032"/>
      <c r="C1033032"/>
    </row>
    <row r="1033033" spans="1:3">
      <c r="A1033033"/>
      <c r="B1033033"/>
      <c r="C1033033"/>
    </row>
    <row r="1033034" spans="1:3">
      <c r="A1033034"/>
      <c r="B1033034"/>
      <c r="C1033034"/>
    </row>
    <row r="1033035" spans="1:3">
      <c r="A1033035"/>
      <c r="B1033035"/>
      <c r="C1033035"/>
    </row>
    <row r="1033036" spans="1:3">
      <c r="A1033036"/>
      <c r="B1033036"/>
      <c r="C1033036"/>
    </row>
    <row r="1033037" spans="1:3">
      <c r="A1033037"/>
      <c r="B1033037"/>
      <c r="C1033037"/>
    </row>
    <row r="1033038" spans="1:3">
      <c r="A1033038"/>
      <c r="B1033038"/>
      <c r="C1033038"/>
    </row>
    <row r="1033039" spans="1:3">
      <c r="A1033039"/>
      <c r="B1033039"/>
      <c r="C1033039"/>
    </row>
    <row r="1033040" spans="1:3">
      <c r="A1033040"/>
      <c r="B1033040"/>
      <c r="C1033040"/>
    </row>
    <row r="1033041" spans="1:3">
      <c r="A1033041"/>
      <c r="B1033041"/>
      <c r="C1033041"/>
    </row>
    <row r="1033042" spans="1:3">
      <c r="A1033042"/>
      <c r="B1033042"/>
      <c r="C1033042"/>
    </row>
    <row r="1033043" spans="1:3">
      <c r="A1033043"/>
      <c r="B1033043"/>
      <c r="C1033043"/>
    </row>
    <row r="1033044" spans="1:3">
      <c r="A1033044"/>
      <c r="B1033044"/>
      <c r="C1033044"/>
    </row>
    <row r="1033045" spans="1:3">
      <c r="A1033045"/>
      <c r="B1033045"/>
      <c r="C1033045"/>
    </row>
    <row r="1033046" spans="1:3">
      <c r="A1033046"/>
      <c r="B1033046"/>
      <c r="C1033046"/>
    </row>
    <row r="1033047" spans="1:3">
      <c r="A1033047"/>
      <c r="B1033047"/>
      <c r="C1033047"/>
    </row>
    <row r="1033048" spans="1:3">
      <c r="A1033048"/>
      <c r="B1033048"/>
      <c r="C1033048"/>
    </row>
    <row r="1033049" spans="1:3">
      <c r="A1033049"/>
      <c r="B1033049"/>
      <c r="C1033049"/>
    </row>
    <row r="1033050" spans="1:3">
      <c r="A1033050"/>
      <c r="B1033050"/>
      <c r="C1033050"/>
    </row>
    <row r="1033051" spans="1:3">
      <c r="A1033051"/>
      <c r="B1033051"/>
      <c r="C1033051"/>
    </row>
    <row r="1033052" spans="1:3">
      <c r="A1033052"/>
      <c r="B1033052"/>
      <c r="C1033052"/>
    </row>
    <row r="1033053" spans="1:3">
      <c r="A1033053"/>
      <c r="B1033053"/>
      <c r="C1033053"/>
    </row>
    <row r="1033054" spans="1:3">
      <c r="A1033054"/>
      <c r="B1033054"/>
      <c r="C1033054"/>
    </row>
    <row r="1033055" spans="1:3">
      <c r="A1033055"/>
      <c r="B1033055"/>
      <c r="C1033055"/>
    </row>
    <row r="1033056" spans="1:3">
      <c r="A1033056"/>
      <c r="B1033056"/>
      <c r="C1033056"/>
    </row>
    <row r="1033057" spans="1:3">
      <c r="A1033057"/>
      <c r="B1033057"/>
      <c r="C1033057"/>
    </row>
    <row r="1033058" spans="1:3">
      <c r="A1033058"/>
      <c r="B1033058"/>
      <c r="C1033058"/>
    </row>
    <row r="1033059" spans="1:3">
      <c r="A1033059"/>
      <c r="B1033059"/>
      <c r="C1033059"/>
    </row>
    <row r="1033060" spans="1:3">
      <c r="A1033060"/>
      <c r="B1033060"/>
      <c r="C1033060"/>
    </row>
    <row r="1033061" spans="1:3">
      <c r="A1033061"/>
      <c r="B1033061"/>
      <c r="C1033061"/>
    </row>
    <row r="1033062" spans="1:3">
      <c r="A1033062"/>
      <c r="B1033062"/>
      <c r="C1033062"/>
    </row>
    <row r="1033063" spans="1:3">
      <c r="A1033063"/>
      <c r="B1033063"/>
      <c r="C1033063"/>
    </row>
    <row r="1033064" spans="1:3">
      <c r="A1033064"/>
      <c r="B1033064"/>
      <c r="C1033064"/>
    </row>
    <row r="1033065" spans="1:3">
      <c r="A1033065"/>
      <c r="B1033065"/>
      <c r="C1033065"/>
    </row>
    <row r="1033066" spans="1:3">
      <c r="A1033066"/>
      <c r="B1033066"/>
      <c r="C1033066"/>
    </row>
    <row r="1033067" spans="1:3">
      <c r="A1033067"/>
      <c r="B1033067"/>
      <c r="C1033067"/>
    </row>
    <row r="1033068" spans="1:3">
      <c r="A1033068"/>
      <c r="B1033068"/>
      <c r="C1033068"/>
    </row>
    <row r="1033069" spans="1:3">
      <c r="A1033069"/>
      <c r="B1033069"/>
      <c r="C1033069"/>
    </row>
    <row r="1033070" spans="1:3">
      <c r="A1033070"/>
      <c r="B1033070"/>
      <c r="C1033070"/>
    </row>
    <row r="1033071" spans="1:3">
      <c r="A1033071"/>
      <c r="B1033071"/>
      <c r="C1033071"/>
    </row>
    <row r="1033072" spans="1:3">
      <c r="A1033072"/>
      <c r="B1033072"/>
      <c r="C1033072"/>
    </row>
    <row r="1033073" spans="1:3">
      <c r="A1033073"/>
      <c r="B1033073"/>
      <c r="C1033073"/>
    </row>
    <row r="1033074" spans="1:3">
      <c r="A1033074"/>
      <c r="B1033074"/>
      <c r="C1033074"/>
    </row>
    <row r="1033075" spans="1:3">
      <c r="A1033075"/>
      <c r="B1033075"/>
      <c r="C1033075"/>
    </row>
    <row r="1033076" spans="1:3">
      <c r="A1033076"/>
      <c r="B1033076"/>
      <c r="C1033076"/>
    </row>
    <row r="1033077" spans="1:3">
      <c r="A1033077"/>
      <c r="B1033077"/>
      <c r="C1033077"/>
    </row>
    <row r="1033078" spans="1:3">
      <c r="A1033078"/>
      <c r="B1033078"/>
      <c r="C1033078"/>
    </row>
    <row r="1033079" spans="1:3">
      <c r="A1033079"/>
      <c r="B1033079"/>
      <c r="C1033079"/>
    </row>
    <row r="1033080" spans="1:3">
      <c r="A1033080"/>
      <c r="B1033080"/>
      <c r="C1033080"/>
    </row>
    <row r="1033081" spans="1:3">
      <c r="A1033081"/>
      <c r="B1033081"/>
      <c r="C1033081"/>
    </row>
    <row r="1033082" spans="1:3">
      <c r="A1033082"/>
      <c r="B1033082"/>
      <c r="C1033082"/>
    </row>
    <row r="1033083" spans="1:3">
      <c r="A1033083"/>
      <c r="B1033083"/>
      <c r="C1033083"/>
    </row>
    <row r="1033084" spans="1:3">
      <c r="A1033084"/>
      <c r="B1033084"/>
      <c r="C1033084"/>
    </row>
    <row r="1033085" spans="1:3">
      <c r="A1033085"/>
      <c r="B1033085"/>
      <c r="C1033085"/>
    </row>
    <row r="1033086" spans="1:3">
      <c r="A1033086"/>
      <c r="B1033086"/>
      <c r="C1033086"/>
    </row>
    <row r="1033087" spans="1:3">
      <c r="A1033087"/>
      <c r="B1033087"/>
      <c r="C1033087"/>
    </row>
    <row r="1033088" spans="1:3">
      <c r="A1033088"/>
      <c r="B1033088"/>
      <c r="C1033088"/>
    </row>
    <row r="1033089" spans="1:3">
      <c r="A1033089"/>
      <c r="B1033089"/>
      <c r="C1033089"/>
    </row>
    <row r="1033090" spans="1:3">
      <c r="A1033090"/>
      <c r="B1033090"/>
      <c r="C1033090"/>
    </row>
    <row r="1033091" spans="1:3">
      <c r="A1033091"/>
      <c r="B1033091"/>
      <c r="C1033091"/>
    </row>
    <row r="1033092" spans="1:3">
      <c r="A1033092"/>
      <c r="B1033092"/>
      <c r="C1033092"/>
    </row>
    <row r="1033093" spans="1:3">
      <c r="A1033093"/>
      <c r="B1033093"/>
      <c r="C1033093"/>
    </row>
    <row r="1033094" spans="1:3">
      <c r="A1033094"/>
      <c r="B1033094"/>
      <c r="C1033094"/>
    </row>
    <row r="1033095" spans="1:3">
      <c r="A1033095"/>
      <c r="B1033095"/>
      <c r="C1033095"/>
    </row>
    <row r="1033096" spans="1:3">
      <c r="A1033096"/>
      <c r="B1033096"/>
      <c r="C1033096"/>
    </row>
    <row r="1033097" spans="1:3">
      <c r="A1033097"/>
      <c r="B1033097"/>
      <c r="C1033097"/>
    </row>
    <row r="1033098" spans="1:3">
      <c r="A1033098"/>
      <c r="B1033098"/>
      <c r="C1033098"/>
    </row>
    <row r="1033099" spans="1:3">
      <c r="A1033099"/>
      <c r="B1033099"/>
      <c r="C1033099"/>
    </row>
    <row r="1033100" spans="1:3">
      <c r="A1033100"/>
      <c r="B1033100"/>
      <c r="C1033100"/>
    </row>
    <row r="1033101" spans="1:3">
      <c r="A1033101"/>
      <c r="B1033101"/>
      <c r="C1033101"/>
    </row>
    <row r="1033102" spans="1:3">
      <c r="A1033102"/>
      <c r="B1033102"/>
      <c r="C1033102"/>
    </row>
    <row r="1033103" spans="1:3">
      <c r="A1033103"/>
      <c r="B1033103"/>
      <c r="C1033103"/>
    </row>
    <row r="1033104" spans="1:3">
      <c r="A1033104"/>
      <c r="B1033104"/>
      <c r="C1033104"/>
    </row>
    <row r="1033105" spans="1:3">
      <c r="A1033105"/>
      <c r="B1033105"/>
      <c r="C1033105"/>
    </row>
    <row r="1033106" spans="1:3">
      <c r="A1033106"/>
      <c r="B1033106"/>
      <c r="C1033106"/>
    </row>
    <row r="1033107" spans="1:3">
      <c r="A1033107"/>
      <c r="B1033107"/>
      <c r="C1033107"/>
    </row>
    <row r="1033108" spans="1:3">
      <c r="A1033108"/>
      <c r="B1033108"/>
      <c r="C1033108"/>
    </row>
    <row r="1033109" spans="1:3">
      <c r="A1033109"/>
      <c r="B1033109"/>
      <c r="C1033109"/>
    </row>
    <row r="1033110" spans="1:3">
      <c r="A1033110"/>
      <c r="B1033110"/>
      <c r="C1033110"/>
    </row>
    <row r="1033111" spans="1:3">
      <c r="A1033111"/>
      <c r="B1033111"/>
      <c r="C1033111"/>
    </row>
    <row r="1033112" spans="1:3">
      <c r="A1033112"/>
      <c r="B1033112"/>
      <c r="C1033112"/>
    </row>
    <row r="1033113" spans="1:3">
      <c r="A1033113"/>
      <c r="B1033113"/>
      <c r="C1033113"/>
    </row>
    <row r="1033114" spans="1:3">
      <c r="A1033114"/>
      <c r="B1033114"/>
      <c r="C1033114"/>
    </row>
    <row r="1033115" spans="1:3">
      <c r="A1033115"/>
      <c r="B1033115"/>
      <c r="C1033115"/>
    </row>
    <row r="1033116" spans="1:3">
      <c r="A1033116"/>
      <c r="B1033116"/>
      <c r="C1033116"/>
    </row>
    <row r="1033117" spans="1:3">
      <c r="A1033117"/>
      <c r="B1033117"/>
      <c r="C1033117"/>
    </row>
    <row r="1033118" spans="1:3">
      <c r="A1033118"/>
      <c r="B1033118"/>
      <c r="C1033118"/>
    </row>
    <row r="1033119" spans="1:3">
      <c r="A1033119"/>
      <c r="B1033119"/>
      <c r="C1033119"/>
    </row>
    <row r="1033120" spans="1:3">
      <c r="A1033120"/>
      <c r="B1033120"/>
      <c r="C1033120"/>
    </row>
    <row r="1033121" spans="1:3">
      <c r="A1033121"/>
      <c r="B1033121"/>
      <c r="C1033121"/>
    </row>
    <row r="1033122" spans="1:3">
      <c r="A1033122"/>
      <c r="B1033122"/>
      <c r="C1033122"/>
    </row>
    <row r="1033123" spans="1:3">
      <c r="A1033123"/>
      <c r="B1033123"/>
      <c r="C1033123"/>
    </row>
    <row r="1033124" spans="1:3">
      <c r="A1033124"/>
      <c r="B1033124"/>
      <c r="C1033124"/>
    </row>
    <row r="1033125" spans="1:3">
      <c r="A1033125"/>
      <c r="B1033125"/>
      <c r="C1033125"/>
    </row>
    <row r="1033126" spans="1:3">
      <c r="A1033126"/>
      <c r="B1033126"/>
      <c r="C1033126"/>
    </row>
    <row r="1033127" spans="1:3">
      <c r="A1033127"/>
      <c r="B1033127"/>
      <c r="C1033127"/>
    </row>
    <row r="1033128" spans="1:3">
      <c r="A1033128"/>
      <c r="B1033128"/>
      <c r="C1033128"/>
    </row>
    <row r="1033129" spans="1:3">
      <c r="A1033129"/>
      <c r="B1033129"/>
      <c r="C1033129"/>
    </row>
    <row r="1033130" spans="1:3">
      <c r="A1033130"/>
      <c r="B1033130"/>
      <c r="C1033130"/>
    </row>
    <row r="1033131" spans="1:3">
      <c r="A1033131"/>
      <c r="B1033131"/>
      <c r="C1033131"/>
    </row>
    <row r="1033132" spans="1:3">
      <c r="A1033132"/>
      <c r="B1033132"/>
      <c r="C1033132"/>
    </row>
    <row r="1033133" spans="1:3">
      <c r="A1033133"/>
      <c r="B1033133"/>
      <c r="C1033133"/>
    </row>
    <row r="1033134" spans="1:3">
      <c r="A1033134"/>
      <c r="B1033134"/>
      <c r="C1033134"/>
    </row>
    <row r="1033135" spans="1:3">
      <c r="A1033135"/>
      <c r="B1033135"/>
      <c r="C1033135"/>
    </row>
    <row r="1033136" spans="1:3">
      <c r="A1033136"/>
      <c r="B1033136"/>
      <c r="C1033136"/>
    </row>
    <row r="1033137" spans="1:3">
      <c r="A1033137"/>
      <c r="B1033137"/>
      <c r="C1033137"/>
    </row>
    <row r="1033138" spans="1:3">
      <c r="A1033138"/>
      <c r="B1033138"/>
      <c r="C1033138"/>
    </row>
    <row r="1033139" spans="1:3">
      <c r="A1033139"/>
      <c r="B1033139"/>
      <c r="C1033139"/>
    </row>
    <row r="1033140" spans="1:3">
      <c r="A1033140"/>
      <c r="B1033140"/>
      <c r="C1033140"/>
    </row>
    <row r="1033141" spans="1:3">
      <c r="A1033141"/>
      <c r="B1033141"/>
      <c r="C1033141"/>
    </row>
    <row r="1033142" spans="1:3">
      <c r="A1033142"/>
      <c r="B1033142"/>
      <c r="C1033142"/>
    </row>
    <row r="1033143" spans="1:3">
      <c r="A1033143"/>
      <c r="B1033143"/>
      <c r="C1033143"/>
    </row>
    <row r="1033144" spans="1:3">
      <c r="A1033144"/>
      <c r="B1033144"/>
      <c r="C1033144"/>
    </row>
    <row r="1033145" spans="1:3">
      <c r="A1033145"/>
      <c r="B1033145"/>
      <c r="C1033145"/>
    </row>
    <row r="1033146" spans="1:3">
      <c r="A1033146"/>
      <c r="B1033146"/>
      <c r="C1033146"/>
    </row>
    <row r="1033147" spans="1:3">
      <c r="A1033147"/>
      <c r="B1033147"/>
      <c r="C1033147"/>
    </row>
    <row r="1033148" spans="1:3">
      <c r="A1033148"/>
      <c r="B1033148"/>
      <c r="C1033148"/>
    </row>
    <row r="1033149" spans="1:3">
      <c r="A1033149"/>
      <c r="B1033149"/>
      <c r="C1033149"/>
    </row>
    <row r="1033150" spans="1:3">
      <c r="A1033150"/>
      <c r="B1033150"/>
      <c r="C1033150"/>
    </row>
    <row r="1033151" spans="1:3">
      <c r="A1033151"/>
      <c r="B1033151"/>
      <c r="C1033151"/>
    </row>
    <row r="1033152" spans="1:3">
      <c r="A1033152"/>
      <c r="B1033152"/>
      <c r="C1033152"/>
    </row>
    <row r="1033153" spans="1:3">
      <c r="A1033153"/>
      <c r="B1033153"/>
      <c r="C1033153"/>
    </row>
    <row r="1033154" spans="1:3">
      <c r="A1033154"/>
      <c r="B1033154"/>
      <c r="C1033154"/>
    </row>
    <row r="1033155" spans="1:3">
      <c r="A1033155"/>
      <c r="B1033155"/>
      <c r="C1033155"/>
    </row>
    <row r="1033156" spans="1:3">
      <c r="A1033156"/>
      <c r="B1033156"/>
      <c r="C1033156"/>
    </row>
    <row r="1033157" spans="1:3">
      <c r="A1033157"/>
      <c r="B1033157"/>
      <c r="C1033157"/>
    </row>
    <row r="1033158" spans="1:3">
      <c r="A1033158"/>
      <c r="B1033158"/>
      <c r="C1033158"/>
    </row>
    <row r="1033159" spans="1:3">
      <c r="A1033159"/>
      <c r="B1033159"/>
      <c r="C1033159"/>
    </row>
    <row r="1033160" spans="1:3">
      <c r="A1033160"/>
      <c r="B1033160"/>
      <c r="C1033160"/>
    </row>
    <row r="1033161" spans="1:3">
      <c r="A1033161"/>
      <c r="B1033161"/>
      <c r="C1033161"/>
    </row>
    <row r="1033162" spans="1:3">
      <c r="A1033162"/>
      <c r="B1033162"/>
      <c r="C1033162"/>
    </row>
    <row r="1033163" spans="1:3">
      <c r="A1033163"/>
      <c r="B1033163"/>
      <c r="C1033163"/>
    </row>
    <row r="1033164" spans="1:3">
      <c r="A1033164"/>
      <c r="B1033164"/>
      <c r="C1033164"/>
    </row>
    <row r="1033165" spans="1:3">
      <c r="A1033165"/>
      <c r="B1033165"/>
      <c r="C1033165"/>
    </row>
    <row r="1033166" spans="1:3">
      <c r="A1033166"/>
      <c r="B1033166"/>
      <c r="C1033166"/>
    </row>
    <row r="1033167" spans="1:3">
      <c r="A1033167"/>
      <c r="B1033167"/>
      <c r="C1033167"/>
    </row>
    <row r="1033168" spans="1:3">
      <c r="A1033168"/>
      <c r="B1033168"/>
      <c r="C1033168"/>
    </row>
    <row r="1033169" spans="1:3">
      <c r="A1033169"/>
      <c r="B1033169"/>
      <c r="C1033169"/>
    </row>
    <row r="1033170" spans="1:3">
      <c r="A1033170"/>
      <c r="B1033170"/>
      <c r="C1033170"/>
    </row>
    <row r="1033171" spans="1:3">
      <c r="A1033171"/>
      <c r="B1033171"/>
      <c r="C1033171"/>
    </row>
    <row r="1033172" spans="1:3">
      <c r="A1033172"/>
      <c r="B1033172"/>
      <c r="C1033172"/>
    </row>
    <row r="1033173" spans="1:3">
      <c r="A1033173"/>
      <c r="B1033173"/>
      <c r="C1033173"/>
    </row>
    <row r="1033174" spans="1:3">
      <c r="A1033174"/>
      <c r="B1033174"/>
      <c r="C1033174"/>
    </row>
    <row r="1033175" spans="1:3">
      <c r="A1033175"/>
      <c r="B1033175"/>
      <c r="C1033175"/>
    </row>
    <row r="1033176" spans="1:3">
      <c r="A1033176"/>
      <c r="B1033176"/>
      <c r="C1033176"/>
    </row>
    <row r="1033177" spans="1:3">
      <c r="A1033177"/>
      <c r="B1033177"/>
      <c r="C1033177"/>
    </row>
    <row r="1033178" spans="1:3">
      <c r="A1033178"/>
      <c r="B1033178"/>
      <c r="C1033178"/>
    </row>
    <row r="1033179" spans="1:3">
      <c r="A1033179"/>
      <c r="B1033179"/>
      <c r="C1033179"/>
    </row>
    <row r="1033180" spans="1:3">
      <c r="A1033180"/>
      <c r="B1033180"/>
      <c r="C1033180"/>
    </row>
    <row r="1033181" spans="1:3">
      <c r="A1033181"/>
      <c r="B1033181"/>
      <c r="C1033181"/>
    </row>
    <row r="1033182" spans="1:3">
      <c r="A1033182"/>
      <c r="B1033182"/>
      <c r="C1033182"/>
    </row>
    <row r="1033183" spans="1:3">
      <c r="A1033183"/>
      <c r="B1033183"/>
      <c r="C1033183"/>
    </row>
    <row r="1033184" spans="1:3">
      <c r="A1033184"/>
      <c r="B1033184"/>
      <c r="C1033184"/>
    </row>
    <row r="1033185" spans="1:3">
      <c r="A1033185"/>
      <c r="B1033185"/>
      <c r="C1033185"/>
    </row>
    <row r="1033186" spans="1:3">
      <c r="A1033186"/>
      <c r="B1033186"/>
      <c r="C1033186"/>
    </row>
    <row r="1033187" spans="1:3">
      <c r="A1033187"/>
      <c r="B1033187"/>
      <c r="C1033187"/>
    </row>
    <row r="1033188" spans="1:3">
      <c r="A1033188"/>
      <c r="B1033188"/>
      <c r="C1033188"/>
    </row>
    <row r="1033189" spans="1:3">
      <c r="A1033189"/>
      <c r="B1033189"/>
      <c r="C1033189"/>
    </row>
    <row r="1033190" spans="1:3">
      <c r="A1033190"/>
      <c r="B1033190"/>
      <c r="C1033190"/>
    </row>
    <row r="1033191" spans="1:3">
      <c r="A1033191"/>
      <c r="B1033191"/>
      <c r="C1033191"/>
    </row>
    <row r="1033192" spans="1:3">
      <c r="A1033192"/>
      <c r="B1033192"/>
      <c r="C1033192"/>
    </row>
    <row r="1033193" spans="1:3">
      <c r="A1033193"/>
      <c r="B1033193"/>
      <c r="C1033193"/>
    </row>
    <row r="1033194" spans="1:3">
      <c r="A1033194"/>
      <c r="B1033194"/>
      <c r="C1033194"/>
    </row>
    <row r="1033195" spans="1:3">
      <c r="A1033195"/>
      <c r="B1033195"/>
      <c r="C1033195"/>
    </row>
    <row r="1033196" spans="1:3">
      <c r="A1033196"/>
      <c r="B1033196"/>
      <c r="C1033196"/>
    </row>
    <row r="1033197" spans="1:3">
      <c r="A1033197"/>
      <c r="B1033197"/>
      <c r="C1033197"/>
    </row>
    <row r="1033198" spans="1:3">
      <c r="A1033198"/>
      <c r="B1033198"/>
      <c r="C1033198"/>
    </row>
    <row r="1033199" spans="1:3">
      <c r="A1033199"/>
      <c r="B1033199"/>
      <c r="C1033199"/>
    </row>
    <row r="1033200" spans="1:3">
      <c r="A1033200"/>
      <c r="B1033200"/>
      <c r="C1033200"/>
    </row>
    <row r="1033201" spans="1:3">
      <c r="A1033201"/>
      <c r="B1033201"/>
      <c r="C1033201"/>
    </row>
    <row r="1033202" spans="1:3">
      <c r="A1033202"/>
      <c r="B1033202"/>
      <c r="C1033202"/>
    </row>
    <row r="1033203" spans="1:3">
      <c r="A1033203"/>
      <c r="B1033203"/>
      <c r="C1033203"/>
    </row>
    <row r="1033204" spans="1:3">
      <c r="A1033204"/>
      <c r="B1033204"/>
      <c r="C1033204"/>
    </row>
    <row r="1033205" spans="1:3">
      <c r="A1033205"/>
      <c r="B1033205"/>
      <c r="C1033205"/>
    </row>
    <row r="1033206" spans="1:3">
      <c r="A1033206"/>
      <c r="B1033206"/>
      <c r="C1033206"/>
    </row>
    <row r="1033207" spans="1:3">
      <c r="A1033207"/>
      <c r="B1033207"/>
      <c r="C1033207"/>
    </row>
    <row r="1033208" spans="1:3">
      <c r="A1033208"/>
      <c r="B1033208"/>
      <c r="C1033208"/>
    </row>
    <row r="1033209" spans="1:3">
      <c r="A1033209"/>
      <c r="B1033209"/>
      <c r="C1033209"/>
    </row>
    <row r="1033210" spans="1:3">
      <c r="A1033210"/>
      <c r="B1033210"/>
      <c r="C1033210"/>
    </row>
    <row r="1033211" spans="1:3">
      <c r="A1033211"/>
      <c r="B1033211"/>
      <c r="C1033211"/>
    </row>
    <row r="1033212" spans="1:3">
      <c r="A1033212"/>
      <c r="B1033212"/>
      <c r="C1033212"/>
    </row>
    <row r="1033213" spans="1:3">
      <c r="A1033213"/>
      <c r="B1033213"/>
      <c r="C1033213"/>
    </row>
    <row r="1033214" spans="1:3">
      <c r="A1033214"/>
      <c r="B1033214"/>
      <c r="C1033214"/>
    </row>
    <row r="1033215" spans="1:3">
      <c r="A1033215"/>
      <c r="B1033215"/>
      <c r="C1033215"/>
    </row>
    <row r="1033216" spans="1:3">
      <c r="A1033216"/>
      <c r="B1033216"/>
      <c r="C1033216"/>
    </row>
    <row r="1033217" spans="1:3">
      <c r="A1033217"/>
      <c r="B1033217"/>
      <c r="C1033217"/>
    </row>
    <row r="1033218" spans="1:3">
      <c r="A1033218"/>
      <c r="B1033218"/>
      <c r="C1033218"/>
    </row>
    <row r="1033219" spans="1:3">
      <c r="A1033219"/>
      <c r="B1033219"/>
      <c r="C1033219"/>
    </row>
    <row r="1033220" spans="1:3">
      <c r="A1033220"/>
      <c r="B1033220"/>
      <c r="C1033220"/>
    </row>
    <row r="1033221" spans="1:3">
      <c r="A1033221"/>
      <c r="B1033221"/>
      <c r="C1033221"/>
    </row>
    <row r="1033222" spans="1:3">
      <c r="A1033222"/>
      <c r="B1033222"/>
      <c r="C1033222"/>
    </row>
    <row r="1033223" spans="1:3">
      <c r="A1033223"/>
      <c r="B1033223"/>
      <c r="C1033223"/>
    </row>
    <row r="1033224" spans="1:3">
      <c r="A1033224"/>
      <c r="B1033224"/>
      <c r="C1033224"/>
    </row>
    <row r="1033225" spans="1:3">
      <c r="A1033225"/>
      <c r="B1033225"/>
      <c r="C1033225"/>
    </row>
    <row r="1033226" spans="1:3">
      <c r="A1033226"/>
      <c r="B1033226"/>
      <c r="C1033226"/>
    </row>
    <row r="1033227" spans="1:3">
      <c r="A1033227"/>
      <c r="B1033227"/>
      <c r="C1033227"/>
    </row>
    <row r="1033228" spans="1:3">
      <c r="A1033228"/>
      <c r="B1033228"/>
      <c r="C1033228"/>
    </row>
    <row r="1033229" spans="1:3">
      <c r="A1033229"/>
      <c r="B1033229"/>
      <c r="C1033229"/>
    </row>
    <row r="1033230" spans="1:3">
      <c r="A1033230"/>
      <c r="B1033230"/>
      <c r="C1033230"/>
    </row>
    <row r="1033231" spans="1:3">
      <c r="A1033231"/>
      <c r="B1033231"/>
      <c r="C1033231"/>
    </row>
    <row r="1033232" spans="1:3">
      <c r="A1033232"/>
      <c r="B1033232"/>
      <c r="C1033232"/>
    </row>
    <row r="1033233" spans="1:3">
      <c r="A1033233"/>
      <c r="B1033233"/>
      <c r="C1033233"/>
    </row>
    <row r="1033234" spans="1:3">
      <c r="A1033234"/>
      <c r="B1033234"/>
      <c r="C1033234"/>
    </row>
    <row r="1033235" spans="1:3">
      <c r="A1033235"/>
      <c r="B1033235"/>
      <c r="C1033235"/>
    </row>
    <row r="1033236" spans="1:3">
      <c r="A1033236"/>
      <c r="B1033236"/>
      <c r="C1033236"/>
    </row>
    <row r="1033237" spans="1:3">
      <c r="A1033237"/>
      <c r="B1033237"/>
      <c r="C1033237"/>
    </row>
    <row r="1033238" spans="1:3">
      <c r="A1033238"/>
      <c r="B1033238"/>
      <c r="C1033238"/>
    </row>
    <row r="1033239" spans="1:3">
      <c r="A1033239"/>
      <c r="B1033239"/>
      <c r="C1033239"/>
    </row>
    <row r="1033240" spans="1:3">
      <c r="A1033240"/>
      <c r="B1033240"/>
      <c r="C1033240"/>
    </row>
    <row r="1033241" spans="1:3">
      <c r="A1033241"/>
      <c r="B1033241"/>
      <c r="C1033241"/>
    </row>
    <row r="1033242" spans="1:3">
      <c r="A1033242"/>
      <c r="B1033242"/>
      <c r="C1033242"/>
    </row>
    <row r="1033243" spans="1:3">
      <c r="A1033243"/>
      <c r="B1033243"/>
      <c r="C1033243"/>
    </row>
    <row r="1033244" spans="1:3">
      <c r="A1033244"/>
      <c r="B1033244"/>
      <c r="C1033244"/>
    </row>
    <row r="1033245" spans="1:3">
      <c r="A1033245"/>
      <c r="B1033245"/>
      <c r="C1033245"/>
    </row>
    <row r="1033246" spans="1:3">
      <c r="A1033246"/>
      <c r="B1033246"/>
      <c r="C1033246"/>
    </row>
    <row r="1033247" spans="1:3">
      <c r="A1033247"/>
      <c r="B1033247"/>
      <c r="C1033247"/>
    </row>
    <row r="1033248" spans="1:3">
      <c r="A1033248"/>
      <c r="B1033248"/>
      <c r="C1033248"/>
    </row>
    <row r="1033249" spans="1:3">
      <c r="A1033249"/>
      <c r="B1033249"/>
      <c r="C1033249"/>
    </row>
    <row r="1033250" spans="1:3">
      <c r="A1033250"/>
      <c r="B1033250"/>
      <c r="C1033250"/>
    </row>
    <row r="1033251" spans="1:3">
      <c r="A1033251"/>
      <c r="B1033251"/>
      <c r="C1033251"/>
    </row>
    <row r="1033252" spans="1:3">
      <c r="A1033252"/>
      <c r="B1033252"/>
      <c r="C1033252"/>
    </row>
    <row r="1033253" spans="1:3">
      <c r="A1033253"/>
      <c r="B1033253"/>
      <c r="C1033253"/>
    </row>
    <row r="1033254" spans="1:3">
      <c r="A1033254"/>
      <c r="B1033254"/>
      <c r="C1033254"/>
    </row>
    <row r="1033255" spans="1:3">
      <c r="A1033255"/>
      <c r="B1033255"/>
      <c r="C1033255"/>
    </row>
    <row r="1033256" spans="1:3">
      <c r="A1033256"/>
      <c r="B1033256"/>
      <c r="C1033256"/>
    </row>
    <row r="1033257" spans="1:3">
      <c r="A1033257"/>
      <c r="B1033257"/>
      <c r="C1033257"/>
    </row>
    <row r="1033258" spans="1:3">
      <c r="A1033258"/>
      <c r="B1033258"/>
      <c r="C1033258"/>
    </row>
    <row r="1033259" spans="1:3">
      <c r="A1033259"/>
      <c r="B1033259"/>
      <c r="C1033259"/>
    </row>
    <row r="1033260" spans="1:3">
      <c r="A1033260"/>
      <c r="B1033260"/>
      <c r="C1033260"/>
    </row>
    <row r="1033261" spans="1:3">
      <c r="A1033261"/>
      <c r="B1033261"/>
      <c r="C1033261"/>
    </row>
    <row r="1033262" spans="1:3">
      <c r="A1033262"/>
      <c r="B1033262"/>
      <c r="C1033262"/>
    </row>
    <row r="1033263" spans="1:3">
      <c r="A1033263"/>
      <c r="B1033263"/>
      <c r="C1033263"/>
    </row>
    <row r="1033264" spans="1:3">
      <c r="A1033264"/>
      <c r="B1033264"/>
      <c r="C1033264"/>
    </row>
    <row r="1033265" spans="1:3">
      <c r="A1033265"/>
      <c r="B1033265"/>
      <c r="C1033265"/>
    </row>
    <row r="1033266" spans="1:3">
      <c r="A1033266"/>
      <c r="B1033266"/>
      <c r="C1033266"/>
    </row>
    <row r="1033267" spans="1:3">
      <c r="A1033267"/>
      <c r="B1033267"/>
      <c r="C1033267"/>
    </row>
    <row r="1033268" spans="1:3">
      <c r="A1033268"/>
      <c r="B1033268"/>
      <c r="C1033268"/>
    </row>
    <row r="1033269" spans="1:3">
      <c r="A1033269"/>
      <c r="B1033269"/>
      <c r="C1033269"/>
    </row>
    <row r="1033270" spans="1:3">
      <c r="A1033270"/>
      <c r="B1033270"/>
      <c r="C1033270"/>
    </row>
    <row r="1033271" spans="1:3">
      <c r="A1033271"/>
      <c r="B1033271"/>
      <c r="C1033271"/>
    </row>
    <row r="1033272" spans="1:3">
      <c r="A1033272"/>
      <c r="B1033272"/>
      <c r="C1033272"/>
    </row>
    <row r="1033273" spans="1:3">
      <c r="A1033273"/>
      <c r="B1033273"/>
      <c r="C1033273"/>
    </row>
    <row r="1033274" spans="1:3">
      <c r="A1033274"/>
      <c r="B1033274"/>
      <c r="C1033274"/>
    </row>
    <row r="1033275" spans="1:3">
      <c r="A1033275"/>
      <c r="B1033275"/>
      <c r="C1033275"/>
    </row>
    <row r="1033276" spans="1:3">
      <c r="A1033276"/>
      <c r="B1033276"/>
      <c r="C1033276"/>
    </row>
    <row r="1033277" spans="1:3">
      <c r="A1033277"/>
      <c r="B1033277"/>
      <c r="C1033277"/>
    </row>
    <row r="1033278" spans="1:3">
      <c r="A1033278"/>
      <c r="B1033278"/>
      <c r="C1033278"/>
    </row>
    <row r="1033279" spans="1:3">
      <c r="A1033279"/>
      <c r="B1033279"/>
      <c r="C1033279"/>
    </row>
    <row r="1033280" spans="1:3">
      <c r="A1033280"/>
      <c r="B1033280"/>
      <c r="C1033280"/>
    </row>
    <row r="1033281" spans="1:3">
      <c r="A1033281"/>
      <c r="B1033281"/>
      <c r="C1033281"/>
    </row>
    <row r="1033282" spans="1:3">
      <c r="A1033282"/>
      <c r="B1033282"/>
      <c r="C1033282"/>
    </row>
    <row r="1033283" spans="1:3">
      <c r="A1033283"/>
      <c r="B1033283"/>
      <c r="C1033283"/>
    </row>
    <row r="1033284" spans="1:3">
      <c r="A1033284"/>
      <c r="B1033284"/>
      <c r="C1033284"/>
    </row>
    <row r="1033285" spans="1:3">
      <c r="A1033285"/>
      <c r="B1033285"/>
      <c r="C1033285"/>
    </row>
    <row r="1033286" spans="1:3">
      <c r="A1033286"/>
      <c r="B1033286"/>
      <c r="C1033286"/>
    </row>
    <row r="1033287" spans="1:3">
      <c r="A1033287"/>
      <c r="B1033287"/>
      <c r="C1033287"/>
    </row>
    <row r="1033288" spans="1:3">
      <c r="A1033288"/>
      <c r="B1033288"/>
      <c r="C1033288"/>
    </row>
    <row r="1033289" spans="1:3">
      <c r="A1033289"/>
      <c r="B1033289"/>
      <c r="C1033289"/>
    </row>
    <row r="1033290" spans="1:3">
      <c r="A1033290"/>
      <c r="B1033290"/>
      <c r="C1033290"/>
    </row>
    <row r="1033291" spans="1:3">
      <c r="A1033291"/>
      <c r="B1033291"/>
      <c r="C1033291"/>
    </row>
    <row r="1033292" spans="1:3">
      <c r="A1033292"/>
      <c r="B1033292"/>
      <c r="C1033292"/>
    </row>
    <row r="1033293" spans="1:3">
      <c r="A1033293"/>
      <c r="B1033293"/>
      <c r="C1033293"/>
    </row>
    <row r="1033294" spans="1:3">
      <c r="A1033294"/>
      <c r="B1033294"/>
      <c r="C1033294"/>
    </row>
    <row r="1033295" spans="1:3">
      <c r="A1033295"/>
      <c r="B1033295"/>
      <c r="C1033295"/>
    </row>
    <row r="1033296" spans="1:3">
      <c r="A1033296"/>
      <c r="B1033296"/>
      <c r="C1033296"/>
    </row>
    <row r="1033297" spans="1:3">
      <c r="A1033297"/>
      <c r="B1033297"/>
      <c r="C1033297"/>
    </row>
    <row r="1033298" spans="1:3">
      <c r="A1033298"/>
      <c r="B1033298"/>
      <c r="C1033298"/>
    </row>
    <row r="1033299" spans="1:3">
      <c r="A1033299"/>
      <c r="B1033299"/>
      <c r="C1033299"/>
    </row>
    <row r="1033300" spans="1:3">
      <c r="A1033300"/>
      <c r="B1033300"/>
      <c r="C1033300"/>
    </row>
    <row r="1033301" spans="1:3">
      <c r="A1033301"/>
      <c r="B1033301"/>
      <c r="C1033301"/>
    </row>
    <row r="1033302" spans="1:3">
      <c r="A1033302"/>
      <c r="B1033302"/>
      <c r="C1033302"/>
    </row>
    <row r="1033303" spans="1:3">
      <c r="A1033303"/>
      <c r="B1033303"/>
      <c r="C1033303"/>
    </row>
    <row r="1033304" spans="1:3">
      <c r="A1033304"/>
      <c r="B1033304"/>
      <c r="C1033304"/>
    </row>
    <row r="1033305" spans="1:3">
      <c r="A1033305"/>
      <c r="B1033305"/>
      <c r="C1033305"/>
    </row>
    <row r="1033306" spans="1:3">
      <c r="A1033306"/>
      <c r="B1033306"/>
      <c r="C1033306"/>
    </row>
    <row r="1033307" spans="1:3">
      <c r="A1033307"/>
      <c r="B1033307"/>
      <c r="C1033307"/>
    </row>
    <row r="1033308" spans="1:3">
      <c r="A1033308"/>
      <c r="B1033308"/>
      <c r="C1033308"/>
    </row>
    <row r="1033309" spans="1:3">
      <c r="A1033309"/>
      <c r="B1033309"/>
      <c r="C1033309"/>
    </row>
    <row r="1033310" spans="1:3">
      <c r="A1033310"/>
      <c r="B1033310"/>
      <c r="C1033310"/>
    </row>
    <row r="1033311" spans="1:3">
      <c r="A1033311"/>
      <c r="B1033311"/>
      <c r="C1033311"/>
    </row>
    <row r="1033312" spans="1:3">
      <c r="A1033312"/>
      <c r="B1033312"/>
      <c r="C1033312"/>
    </row>
    <row r="1033313" spans="1:3">
      <c r="A1033313"/>
      <c r="B1033313"/>
      <c r="C1033313"/>
    </row>
    <row r="1033314" spans="1:3">
      <c r="A1033314"/>
      <c r="B1033314"/>
      <c r="C1033314"/>
    </row>
    <row r="1033315" spans="1:3">
      <c r="A1033315"/>
      <c r="B1033315"/>
      <c r="C1033315"/>
    </row>
    <row r="1033316" spans="1:3">
      <c r="A1033316"/>
      <c r="B1033316"/>
      <c r="C1033316"/>
    </row>
    <row r="1033317" spans="1:3">
      <c r="A1033317"/>
      <c r="B1033317"/>
      <c r="C1033317"/>
    </row>
    <row r="1033318" spans="1:3">
      <c r="A1033318"/>
      <c r="B1033318"/>
      <c r="C1033318"/>
    </row>
    <row r="1033319" spans="1:3">
      <c r="A1033319"/>
      <c r="B1033319"/>
      <c r="C1033319"/>
    </row>
    <row r="1033320" spans="1:3">
      <c r="A1033320"/>
      <c r="B1033320"/>
      <c r="C1033320"/>
    </row>
    <row r="1033321" spans="1:3">
      <c r="A1033321"/>
      <c r="B1033321"/>
      <c r="C1033321"/>
    </row>
    <row r="1033322" spans="1:3">
      <c r="A1033322"/>
      <c r="B1033322"/>
      <c r="C1033322"/>
    </row>
    <row r="1033323" spans="1:3">
      <c r="A1033323"/>
      <c r="B1033323"/>
      <c r="C1033323"/>
    </row>
    <row r="1033324" spans="1:3">
      <c r="A1033324"/>
      <c r="B1033324"/>
      <c r="C1033324"/>
    </row>
    <row r="1033325" spans="1:3">
      <c r="A1033325"/>
      <c r="B1033325"/>
      <c r="C1033325"/>
    </row>
    <row r="1033326" spans="1:3">
      <c r="A1033326"/>
      <c r="B1033326"/>
      <c r="C1033326"/>
    </row>
    <row r="1033327" spans="1:3">
      <c r="A1033327"/>
      <c r="B1033327"/>
      <c r="C1033327"/>
    </row>
    <row r="1033328" spans="1:3">
      <c r="A1033328"/>
      <c r="B1033328"/>
      <c r="C1033328"/>
    </row>
    <row r="1033329" spans="1:3">
      <c r="A1033329"/>
      <c r="B1033329"/>
      <c r="C1033329"/>
    </row>
    <row r="1033330" spans="1:3">
      <c r="A1033330"/>
      <c r="B1033330"/>
      <c r="C1033330"/>
    </row>
    <row r="1033331" spans="1:3">
      <c r="A1033331"/>
      <c r="B1033331"/>
      <c r="C1033331"/>
    </row>
    <row r="1033332" spans="1:3">
      <c r="A1033332"/>
      <c r="B1033332"/>
      <c r="C1033332"/>
    </row>
    <row r="1033333" spans="1:3">
      <c r="A1033333"/>
      <c r="B1033333"/>
      <c r="C1033333"/>
    </row>
    <row r="1033334" spans="1:3">
      <c r="A1033334"/>
      <c r="B1033334"/>
      <c r="C1033334"/>
    </row>
    <row r="1033335" spans="1:3">
      <c r="A1033335"/>
      <c r="B1033335"/>
      <c r="C1033335"/>
    </row>
    <row r="1033336" spans="1:3">
      <c r="A1033336"/>
      <c r="B1033336"/>
      <c r="C1033336"/>
    </row>
    <row r="1033337" spans="1:3">
      <c r="A1033337"/>
      <c r="B1033337"/>
      <c r="C1033337"/>
    </row>
    <row r="1033338" spans="1:3">
      <c r="A1033338"/>
      <c r="B1033338"/>
      <c r="C1033338"/>
    </row>
    <row r="1033339" spans="1:3">
      <c r="A1033339"/>
      <c r="B1033339"/>
      <c r="C1033339"/>
    </row>
    <row r="1033340" spans="1:3">
      <c r="A1033340"/>
      <c r="B1033340"/>
      <c r="C1033340"/>
    </row>
    <row r="1033341" spans="1:3">
      <c r="A1033341"/>
      <c r="B1033341"/>
      <c r="C1033341"/>
    </row>
    <row r="1033342" spans="1:3">
      <c r="A1033342"/>
      <c r="B1033342"/>
      <c r="C1033342"/>
    </row>
    <row r="1033343" spans="1:3">
      <c r="A1033343"/>
      <c r="B1033343"/>
      <c r="C1033343"/>
    </row>
    <row r="1033344" spans="1:3">
      <c r="A1033344"/>
      <c r="B1033344"/>
      <c r="C1033344"/>
    </row>
    <row r="1033345" spans="1:3">
      <c r="A1033345"/>
      <c r="B1033345"/>
      <c r="C1033345"/>
    </row>
    <row r="1033346" spans="1:3">
      <c r="A1033346"/>
      <c r="B1033346"/>
      <c r="C1033346"/>
    </row>
    <row r="1033347" spans="1:3">
      <c r="A1033347"/>
      <c r="B1033347"/>
      <c r="C1033347"/>
    </row>
    <row r="1033348" spans="1:3">
      <c r="A1033348"/>
      <c r="B1033348"/>
      <c r="C1033348"/>
    </row>
    <row r="1033349" spans="1:3">
      <c r="A1033349"/>
      <c r="B1033349"/>
      <c r="C1033349"/>
    </row>
    <row r="1033350" spans="1:3">
      <c r="A1033350"/>
      <c r="B1033350"/>
      <c r="C1033350"/>
    </row>
    <row r="1033351" spans="1:3">
      <c r="A1033351"/>
      <c r="B1033351"/>
      <c r="C1033351"/>
    </row>
    <row r="1033352" spans="1:3">
      <c r="A1033352"/>
      <c r="B1033352"/>
      <c r="C1033352"/>
    </row>
    <row r="1033353" spans="1:3">
      <c r="A1033353"/>
      <c r="B1033353"/>
      <c r="C1033353"/>
    </row>
    <row r="1033354" spans="1:3">
      <c r="A1033354"/>
      <c r="B1033354"/>
      <c r="C1033354"/>
    </row>
    <row r="1033355" spans="1:3">
      <c r="A1033355"/>
      <c r="B1033355"/>
      <c r="C1033355"/>
    </row>
    <row r="1033356" spans="1:3">
      <c r="A1033356"/>
      <c r="B1033356"/>
      <c r="C1033356"/>
    </row>
    <row r="1033357" spans="1:3">
      <c r="A1033357"/>
      <c r="B1033357"/>
      <c r="C1033357"/>
    </row>
    <row r="1033358" spans="1:3">
      <c r="A1033358"/>
      <c r="B1033358"/>
      <c r="C1033358"/>
    </row>
    <row r="1033359" spans="1:3">
      <c r="A1033359"/>
      <c r="B1033359"/>
      <c r="C1033359"/>
    </row>
    <row r="1033360" spans="1:3">
      <c r="A1033360"/>
      <c r="B1033360"/>
      <c r="C1033360"/>
    </row>
    <row r="1033361" spans="1:3">
      <c r="A1033361"/>
      <c r="B1033361"/>
      <c r="C1033361"/>
    </row>
    <row r="1033362" spans="1:3">
      <c r="A1033362"/>
      <c r="B1033362"/>
      <c r="C1033362"/>
    </row>
    <row r="1033363" spans="1:3">
      <c r="A1033363"/>
      <c r="B1033363"/>
      <c r="C1033363"/>
    </row>
    <row r="1033364" spans="1:3">
      <c r="A1033364"/>
      <c r="B1033364"/>
      <c r="C1033364"/>
    </row>
    <row r="1033365" spans="1:3">
      <c r="A1033365"/>
      <c r="B1033365"/>
      <c r="C1033365"/>
    </row>
    <row r="1033366" spans="1:3">
      <c r="A1033366"/>
      <c r="B1033366"/>
      <c r="C1033366"/>
    </row>
    <row r="1033367" spans="1:3">
      <c r="A1033367"/>
      <c r="B1033367"/>
      <c r="C1033367"/>
    </row>
    <row r="1033368" spans="1:3">
      <c r="A1033368"/>
      <c r="B1033368"/>
      <c r="C1033368"/>
    </row>
    <row r="1033369" spans="1:3">
      <c r="A1033369"/>
      <c r="B1033369"/>
      <c r="C1033369"/>
    </row>
    <row r="1033370" spans="1:3">
      <c r="A1033370"/>
      <c r="B1033370"/>
      <c r="C1033370"/>
    </row>
    <row r="1033371" spans="1:3">
      <c r="A1033371"/>
      <c r="B1033371"/>
      <c r="C1033371"/>
    </row>
    <row r="1033372" spans="1:3">
      <c r="A1033372"/>
      <c r="B1033372"/>
      <c r="C1033372"/>
    </row>
    <row r="1033373" spans="1:3">
      <c r="A1033373"/>
      <c r="B1033373"/>
      <c r="C1033373"/>
    </row>
    <row r="1033374" spans="1:3">
      <c r="A1033374"/>
      <c r="B1033374"/>
      <c r="C1033374"/>
    </row>
    <row r="1033375" spans="1:3">
      <c r="A1033375"/>
      <c r="B1033375"/>
      <c r="C1033375"/>
    </row>
    <row r="1033376" spans="1:3">
      <c r="A1033376"/>
      <c r="B1033376"/>
      <c r="C1033376"/>
    </row>
    <row r="1033377" spans="1:3">
      <c r="A1033377"/>
      <c r="B1033377"/>
      <c r="C1033377"/>
    </row>
    <row r="1033378" spans="1:3">
      <c r="A1033378"/>
      <c r="B1033378"/>
      <c r="C1033378"/>
    </row>
    <row r="1033379" spans="1:3">
      <c r="A1033379"/>
      <c r="B1033379"/>
      <c r="C1033379"/>
    </row>
    <row r="1033380" spans="1:3">
      <c r="A1033380"/>
      <c r="B1033380"/>
      <c r="C1033380"/>
    </row>
    <row r="1033381" spans="1:3">
      <c r="A1033381"/>
      <c r="B1033381"/>
      <c r="C1033381"/>
    </row>
    <row r="1033382" spans="1:3">
      <c r="A1033382"/>
      <c r="B1033382"/>
      <c r="C1033382"/>
    </row>
    <row r="1033383" spans="1:3">
      <c r="A1033383"/>
      <c r="B1033383"/>
      <c r="C1033383"/>
    </row>
    <row r="1033384" spans="1:3">
      <c r="A1033384"/>
      <c r="B1033384"/>
      <c r="C1033384"/>
    </row>
    <row r="1033385" spans="1:3">
      <c r="A1033385"/>
      <c r="B1033385"/>
      <c r="C1033385"/>
    </row>
    <row r="1033386" spans="1:3">
      <c r="A1033386"/>
      <c r="B1033386"/>
      <c r="C1033386"/>
    </row>
    <row r="1033387" spans="1:3">
      <c r="A1033387"/>
      <c r="B1033387"/>
      <c r="C1033387"/>
    </row>
    <row r="1033388" spans="1:3">
      <c r="A1033388"/>
      <c r="B1033388"/>
      <c r="C1033388"/>
    </row>
    <row r="1033389" spans="1:3">
      <c r="A1033389"/>
      <c r="B1033389"/>
      <c r="C1033389"/>
    </row>
    <row r="1033390" spans="1:3">
      <c r="A1033390"/>
      <c r="B1033390"/>
      <c r="C1033390"/>
    </row>
    <row r="1033391" spans="1:3">
      <c r="A1033391"/>
      <c r="B1033391"/>
      <c r="C1033391"/>
    </row>
    <row r="1033392" spans="1:3">
      <c r="A1033392"/>
      <c r="B1033392"/>
      <c r="C1033392"/>
    </row>
    <row r="1033393" spans="1:3">
      <c r="A1033393"/>
      <c r="B1033393"/>
      <c r="C1033393"/>
    </row>
    <row r="1033394" spans="1:3">
      <c r="A1033394"/>
      <c r="B1033394"/>
      <c r="C1033394"/>
    </row>
    <row r="1033395" spans="1:3">
      <c r="A1033395"/>
      <c r="B1033395"/>
      <c r="C1033395"/>
    </row>
    <row r="1033396" spans="1:3">
      <c r="A1033396"/>
      <c r="B1033396"/>
      <c r="C1033396"/>
    </row>
    <row r="1033397" spans="1:3">
      <c r="A1033397"/>
      <c r="B1033397"/>
      <c r="C1033397"/>
    </row>
    <row r="1033398" spans="1:3">
      <c r="A1033398"/>
      <c r="B1033398"/>
      <c r="C1033398"/>
    </row>
    <row r="1033399" spans="1:3">
      <c r="A1033399"/>
      <c r="B1033399"/>
      <c r="C1033399"/>
    </row>
    <row r="1033400" spans="1:3">
      <c r="A1033400"/>
      <c r="B1033400"/>
      <c r="C1033400"/>
    </row>
    <row r="1033401" spans="1:3">
      <c r="A1033401"/>
      <c r="B1033401"/>
      <c r="C1033401"/>
    </row>
    <row r="1033402" spans="1:3">
      <c r="A1033402"/>
      <c r="B1033402"/>
      <c r="C1033402"/>
    </row>
    <row r="1033403" spans="1:3">
      <c r="A1033403"/>
      <c r="B1033403"/>
      <c r="C1033403"/>
    </row>
    <row r="1033404" spans="1:3">
      <c r="A1033404"/>
      <c r="B1033404"/>
      <c r="C1033404"/>
    </row>
    <row r="1033405" spans="1:3">
      <c r="A1033405"/>
      <c r="B1033405"/>
      <c r="C1033405"/>
    </row>
    <row r="1033406" spans="1:3">
      <c r="A1033406"/>
      <c r="B1033406"/>
      <c r="C1033406"/>
    </row>
    <row r="1033407" spans="1:3">
      <c r="A1033407"/>
      <c r="B1033407"/>
      <c r="C1033407"/>
    </row>
    <row r="1033408" spans="1:3">
      <c r="A1033408"/>
      <c r="B1033408"/>
      <c r="C1033408"/>
    </row>
    <row r="1033409" spans="1:3">
      <c r="A1033409"/>
      <c r="B1033409"/>
      <c r="C1033409"/>
    </row>
    <row r="1033410" spans="1:3">
      <c r="A1033410"/>
      <c r="B1033410"/>
      <c r="C1033410"/>
    </row>
    <row r="1033411" spans="1:3">
      <c r="A1033411"/>
      <c r="B1033411"/>
      <c r="C1033411"/>
    </row>
    <row r="1033412" spans="1:3">
      <c r="A1033412"/>
      <c r="B1033412"/>
      <c r="C1033412"/>
    </row>
    <row r="1033413" spans="1:3">
      <c r="A1033413"/>
      <c r="B1033413"/>
      <c r="C1033413"/>
    </row>
    <row r="1033414" spans="1:3">
      <c r="A1033414"/>
      <c r="B1033414"/>
      <c r="C1033414"/>
    </row>
    <row r="1033415" spans="1:3">
      <c r="A1033415"/>
      <c r="B1033415"/>
      <c r="C1033415"/>
    </row>
    <row r="1033416" spans="1:3">
      <c r="A1033416"/>
      <c r="B1033416"/>
      <c r="C1033416"/>
    </row>
    <row r="1033417" spans="1:3">
      <c r="A1033417"/>
      <c r="B1033417"/>
      <c r="C1033417"/>
    </row>
    <row r="1033418" spans="1:3">
      <c r="A1033418"/>
      <c r="B1033418"/>
      <c r="C1033418"/>
    </row>
    <row r="1033419" spans="1:3">
      <c r="A1033419"/>
      <c r="B1033419"/>
      <c r="C1033419"/>
    </row>
    <row r="1033420" spans="1:3">
      <c r="A1033420"/>
      <c r="B1033420"/>
      <c r="C1033420"/>
    </row>
    <row r="1033421" spans="1:3">
      <c r="A1033421"/>
      <c r="B1033421"/>
      <c r="C1033421"/>
    </row>
    <row r="1033422" spans="1:3">
      <c r="A1033422"/>
      <c r="B1033422"/>
      <c r="C1033422"/>
    </row>
    <row r="1033423" spans="1:3">
      <c r="A1033423"/>
      <c r="B1033423"/>
      <c r="C1033423"/>
    </row>
    <row r="1033424" spans="1:3">
      <c r="A1033424"/>
      <c r="B1033424"/>
      <c r="C1033424"/>
    </row>
    <row r="1033425" spans="1:3">
      <c r="A1033425"/>
      <c r="B1033425"/>
      <c r="C1033425"/>
    </row>
    <row r="1033426" spans="1:3">
      <c r="A1033426"/>
      <c r="B1033426"/>
      <c r="C1033426"/>
    </row>
    <row r="1033427" spans="1:3">
      <c r="A1033427"/>
      <c r="B1033427"/>
      <c r="C1033427"/>
    </row>
    <row r="1033428" spans="1:3">
      <c r="A1033428"/>
      <c r="B1033428"/>
      <c r="C1033428"/>
    </row>
    <row r="1033429" spans="1:3">
      <c r="A1033429"/>
      <c r="B1033429"/>
      <c r="C1033429"/>
    </row>
    <row r="1033430" spans="1:3">
      <c r="A1033430"/>
      <c r="B1033430"/>
      <c r="C1033430"/>
    </row>
    <row r="1033431" spans="1:3">
      <c r="A1033431"/>
      <c r="B1033431"/>
      <c r="C1033431"/>
    </row>
    <row r="1033432" spans="1:3">
      <c r="A1033432"/>
      <c r="B1033432"/>
      <c r="C1033432"/>
    </row>
    <row r="1033433" spans="1:3">
      <c r="A1033433"/>
      <c r="B1033433"/>
      <c r="C1033433"/>
    </row>
    <row r="1033434" spans="1:3">
      <c r="A1033434"/>
      <c r="B1033434"/>
      <c r="C1033434"/>
    </row>
    <row r="1033435" spans="1:3">
      <c r="A1033435"/>
      <c r="B1033435"/>
      <c r="C1033435"/>
    </row>
    <row r="1033436" spans="1:3">
      <c r="A1033436"/>
      <c r="B1033436"/>
      <c r="C1033436"/>
    </row>
    <row r="1033437" spans="1:3">
      <c r="A1033437"/>
      <c r="B1033437"/>
      <c r="C1033437"/>
    </row>
    <row r="1033438" spans="1:3">
      <c r="A1033438"/>
      <c r="B1033438"/>
      <c r="C1033438"/>
    </row>
    <row r="1033439" spans="1:3">
      <c r="A1033439"/>
      <c r="B1033439"/>
      <c r="C1033439"/>
    </row>
    <row r="1033440" spans="1:3">
      <c r="A1033440"/>
      <c r="B1033440"/>
      <c r="C1033440"/>
    </row>
    <row r="1033441" spans="1:3">
      <c r="A1033441"/>
      <c r="B1033441"/>
      <c r="C1033441"/>
    </row>
    <row r="1033442" spans="1:3">
      <c r="A1033442"/>
      <c r="B1033442"/>
      <c r="C1033442"/>
    </row>
    <row r="1033443" spans="1:3">
      <c r="A1033443"/>
      <c r="B1033443"/>
      <c r="C1033443"/>
    </row>
    <row r="1033444" spans="1:3">
      <c r="A1033444"/>
      <c r="B1033444"/>
      <c r="C1033444"/>
    </row>
    <row r="1033445" spans="1:3">
      <c r="A1033445"/>
      <c r="B1033445"/>
      <c r="C1033445"/>
    </row>
    <row r="1033446" spans="1:3">
      <c r="A1033446"/>
      <c r="B1033446"/>
      <c r="C1033446"/>
    </row>
    <row r="1033447" spans="1:3">
      <c r="A1033447"/>
      <c r="B1033447"/>
      <c r="C1033447"/>
    </row>
    <row r="1033448" spans="1:3">
      <c r="A1033448"/>
      <c r="B1033448"/>
      <c r="C1033448"/>
    </row>
    <row r="1033449" spans="1:3">
      <c r="A1033449"/>
      <c r="B1033449"/>
      <c r="C1033449"/>
    </row>
    <row r="1033450" spans="1:3">
      <c r="A1033450"/>
      <c r="B1033450"/>
      <c r="C1033450"/>
    </row>
    <row r="1033451" spans="1:3">
      <c r="A1033451"/>
      <c r="B1033451"/>
      <c r="C1033451"/>
    </row>
    <row r="1033452" spans="1:3">
      <c r="A1033452"/>
      <c r="B1033452"/>
      <c r="C1033452"/>
    </row>
    <row r="1033453" spans="1:3">
      <c r="A1033453"/>
      <c r="B1033453"/>
      <c r="C1033453"/>
    </row>
    <row r="1033454" spans="1:3">
      <c r="A1033454"/>
      <c r="B1033454"/>
      <c r="C1033454"/>
    </row>
    <row r="1033455" spans="1:3">
      <c r="A1033455"/>
      <c r="B1033455"/>
      <c r="C1033455"/>
    </row>
    <row r="1033456" spans="1:3">
      <c r="A1033456"/>
      <c r="B1033456"/>
      <c r="C1033456"/>
    </row>
    <row r="1033457" spans="1:3">
      <c r="A1033457"/>
      <c r="B1033457"/>
      <c r="C1033457"/>
    </row>
    <row r="1033458" spans="1:3">
      <c r="A1033458"/>
      <c r="B1033458"/>
      <c r="C1033458"/>
    </row>
    <row r="1033459" spans="1:3">
      <c r="A1033459"/>
      <c r="B1033459"/>
      <c r="C1033459"/>
    </row>
    <row r="1033460" spans="1:3">
      <c r="A1033460"/>
      <c r="B1033460"/>
      <c r="C1033460"/>
    </row>
    <row r="1033461" spans="1:3">
      <c r="A1033461"/>
      <c r="B1033461"/>
      <c r="C1033461"/>
    </row>
    <row r="1033462" spans="1:3">
      <c r="A1033462"/>
      <c r="B1033462"/>
      <c r="C1033462"/>
    </row>
    <row r="1033463" spans="1:3">
      <c r="A1033463"/>
      <c r="B1033463"/>
      <c r="C1033463"/>
    </row>
    <row r="1033464" spans="1:3">
      <c r="A1033464"/>
      <c r="B1033464"/>
      <c r="C1033464"/>
    </row>
    <row r="1033465" spans="1:3">
      <c r="A1033465"/>
      <c r="B1033465"/>
      <c r="C1033465"/>
    </row>
    <row r="1033466" spans="1:3">
      <c r="A1033466"/>
      <c r="B1033466"/>
      <c r="C1033466"/>
    </row>
    <row r="1033467" spans="1:3">
      <c r="A1033467"/>
      <c r="B1033467"/>
      <c r="C1033467"/>
    </row>
    <row r="1033468" spans="1:3">
      <c r="A1033468"/>
      <c r="B1033468"/>
      <c r="C1033468"/>
    </row>
    <row r="1033469" spans="1:3">
      <c r="A1033469"/>
      <c r="B1033469"/>
      <c r="C1033469"/>
    </row>
    <row r="1033470" spans="1:3">
      <c r="A1033470"/>
      <c r="B1033470"/>
      <c r="C1033470"/>
    </row>
    <row r="1033471" spans="1:3">
      <c r="A1033471"/>
      <c r="B1033471"/>
      <c r="C1033471"/>
    </row>
    <row r="1033472" spans="1:3">
      <c r="A1033472"/>
      <c r="B1033472"/>
      <c r="C1033472"/>
    </row>
    <row r="1033473" spans="1:3">
      <c r="A1033473"/>
      <c r="B1033473"/>
      <c r="C1033473"/>
    </row>
    <row r="1033474" spans="1:3">
      <c r="A1033474"/>
      <c r="B1033474"/>
      <c r="C1033474"/>
    </row>
    <row r="1033475" spans="1:3">
      <c r="A1033475"/>
      <c r="B1033475"/>
      <c r="C1033475"/>
    </row>
    <row r="1033476" spans="1:3">
      <c r="A1033476"/>
      <c r="B1033476"/>
      <c r="C1033476"/>
    </row>
    <row r="1033477" spans="1:3">
      <c r="A1033477"/>
      <c r="B1033477"/>
      <c r="C1033477"/>
    </row>
    <row r="1033478" spans="1:3">
      <c r="A1033478"/>
      <c r="B1033478"/>
      <c r="C1033478"/>
    </row>
    <row r="1033479" spans="1:3">
      <c r="A1033479"/>
      <c r="B1033479"/>
      <c r="C1033479"/>
    </row>
    <row r="1033480" spans="1:3">
      <c r="A1033480"/>
      <c r="B1033480"/>
      <c r="C1033480"/>
    </row>
    <row r="1033481" spans="1:3">
      <c r="A1033481"/>
      <c r="B1033481"/>
      <c r="C1033481"/>
    </row>
    <row r="1033482" spans="1:3">
      <c r="A1033482"/>
      <c r="B1033482"/>
      <c r="C1033482"/>
    </row>
    <row r="1033483" spans="1:3">
      <c r="A1033483"/>
      <c r="B1033483"/>
      <c r="C1033483"/>
    </row>
    <row r="1033484" spans="1:3">
      <c r="A1033484"/>
      <c r="B1033484"/>
      <c r="C1033484"/>
    </row>
    <row r="1033485" spans="1:3">
      <c r="A1033485"/>
      <c r="B1033485"/>
      <c r="C1033485"/>
    </row>
    <row r="1033486" spans="1:3">
      <c r="A1033486"/>
      <c r="B1033486"/>
      <c r="C1033486"/>
    </row>
    <row r="1033487" spans="1:3">
      <c r="A1033487"/>
      <c r="B1033487"/>
      <c r="C1033487"/>
    </row>
    <row r="1033488" spans="1:3">
      <c r="A1033488"/>
      <c r="B1033488"/>
      <c r="C1033488"/>
    </row>
    <row r="1033489" spans="1:3">
      <c r="A1033489"/>
      <c r="B1033489"/>
      <c r="C1033489"/>
    </row>
    <row r="1033490" spans="1:3">
      <c r="A1033490"/>
      <c r="B1033490"/>
      <c r="C1033490"/>
    </row>
    <row r="1033491" spans="1:3">
      <c r="A1033491"/>
      <c r="B1033491"/>
      <c r="C1033491"/>
    </row>
    <row r="1033492" spans="1:3">
      <c r="A1033492"/>
      <c r="B1033492"/>
      <c r="C1033492"/>
    </row>
    <row r="1033493" spans="1:3">
      <c r="A1033493"/>
      <c r="B1033493"/>
      <c r="C1033493"/>
    </row>
    <row r="1033494" spans="1:3">
      <c r="A1033494"/>
      <c r="B1033494"/>
      <c r="C1033494"/>
    </row>
    <row r="1033495" spans="1:3">
      <c r="A1033495"/>
      <c r="B1033495"/>
      <c r="C1033495"/>
    </row>
    <row r="1033496" spans="1:3">
      <c r="A1033496"/>
      <c r="B1033496"/>
      <c r="C1033496"/>
    </row>
    <row r="1033497" spans="1:3">
      <c r="A1033497"/>
      <c r="B1033497"/>
      <c r="C1033497"/>
    </row>
    <row r="1033498" spans="1:3">
      <c r="A1033498"/>
      <c r="B1033498"/>
      <c r="C1033498"/>
    </row>
    <row r="1033499" spans="1:3">
      <c r="A1033499"/>
      <c r="B1033499"/>
      <c r="C1033499"/>
    </row>
    <row r="1033500" spans="1:3">
      <c r="A1033500"/>
      <c r="B1033500"/>
      <c r="C1033500"/>
    </row>
    <row r="1033501" spans="1:3">
      <c r="A1033501"/>
      <c r="B1033501"/>
      <c r="C1033501"/>
    </row>
    <row r="1033502" spans="1:3">
      <c r="A1033502"/>
      <c r="B1033502"/>
      <c r="C1033502"/>
    </row>
    <row r="1033503" spans="1:3">
      <c r="A1033503"/>
      <c r="B1033503"/>
      <c r="C1033503"/>
    </row>
    <row r="1033504" spans="1:3">
      <c r="A1033504"/>
      <c r="B1033504"/>
      <c r="C1033504"/>
    </row>
    <row r="1033505" spans="1:3">
      <c r="A1033505"/>
      <c r="B1033505"/>
      <c r="C1033505"/>
    </row>
    <row r="1033506" spans="1:3">
      <c r="A1033506"/>
      <c r="B1033506"/>
      <c r="C1033506"/>
    </row>
    <row r="1033507" spans="1:3">
      <c r="A1033507"/>
      <c r="B1033507"/>
      <c r="C1033507"/>
    </row>
    <row r="1033508" spans="1:3">
      <c r="A1033508"/>
      <c r="B1033508"/>
      <c r="C1033508"/>
    </row>
    <row r="1033509" spans="1:3">
      <c r="A1033509"/>
      <c r="B1033509"/>
      <c r="C1033509"/>
    </row>
    <row r="1033510" spans="1:3">
      <c r="A1033510"/>
      <c r="B1033510"/>
      <c r="C1033510"/>
    </row>
    <row r="1033511" spans="1:3">
      <c r="A1033511"/>
      <c r="B1033511"/>
      <c r="C1033511"/>
    </row>
    <row r="1033512" spans="1:3">
      <c r="A1033512"/>
      <c r="B1033512"/>
      <c r="C1033512"/>
    </row>
    <row r="1033513" spans="1:3">
      <c r="A1033513"/>
      <c r="B1033513"/>
      <c r="C1033513"/>
    </row>
    <row r="1033514" spans="1:3">
      <c r="A1033514"/>
      <c r="B1033514"/>
      <c r="C1033514"/>
    </row>
    <row r="1033515" spans="1:3">
      <c r="A1033515"/>
      <c r="B1033515"/>
      <c r="C1033515"/>
    </row>
    <row r="1033516" spans="1:3">
      <c r="A1033516"/>
      <c r="B1033516"/>
      <c r="C1033516"/>
    </row>
    <row r="1033517" spans="1:3">
      <c r="A1033517"/>
      <c r="B1033517"/>
      <c r="C1033517"/>
    </row>
    <row r="1033518" spans="1:3">
      <c r="A1033518"/>
      <c r="B1033518"/>
      <c r="C1033518"/>
    </row>
    <row r="1033519" spans="1:3">
      <c r="A1033519"/>
      <c r="B1033519"/>
      <c r="C1033519"/>
    </row>
    <row r="1033520" spans="1:3">
      <c r="A1033520"/>
      <c r="B1033520"/>
      <c r="C1033520"/>
    </row>
    <row r="1033521" spans="1:3">
      <c r="A1033521"/>
      <c r="B1033521"/>
      <c r="C1033521"/>
    </row>
    <row r="1033522" spans="1:3">
      <c r="A1033522"/>
      <c r="B1033522"/>
      <c r="C1033522"/>
    </row>
    <row r="1033523" spans="1:3">
      <c r="A1033523"/>
      <c r="B1033523"/>
      <c r="C1033523"/>
    </row>
    <row r="1033524" spans="1:3">
      <c r="A1033524"/>
      <c r="B1033524"/>
      <c r="C1033524"/>
    </row>
    <row r="1033525" spans="1:3">
      <c r="A1033525"/>
      <c r="B1033525"/>
      <c r="C1033525"/>
    </row>
    <row r="1033526" spans="1:3">
      <c r="A1033526"/>
      <c r="B1033526"/>
      <c r="C1033526"/>
    </row>
    <row r="1033527" spans="1:3">
      <c r="A1033527"/>
      <c r="B1033527"/>
      <c r="C1033527"/>
    </row>
    <row r="1033528" spans="1:3">
      <c r="A1033528"/>
      <c r="B1033528"/>
      <c r="C1033528"/>
    </row>
    <row r="1033529" spans="1:3">
      <c r="A1033529"/>
      <c r="B1033529"/>
      <c r="C1033529"/>
    </row>
    <row r="1033530" spans="1:3">
      <c r="A1033530"/>
      <c r="B1033530"/>
      <c r="C1033530"/>
    </row>
    <row r="1033531" spans="1:3">
      <c r="A1033531"/>
      <c r="B1033531"/>
      <c r="C1033531"/>
    </row>
    <row r="1033532" spans="1:3">
      <c r="A1033532"/>
      <c r="B1033532"/>
      <c r="C1033532"/>
    </row>
    <row r="1033533" spans="1:3">
      <c r="A1033533"/>
      <c r="B1033533"/>
      <c r="C1033533"/>
    </row>
    <row r="1033534" spans="1:3">
      <c r="A1033534"/>
      <c r="B1033534"/>
      <c r="C1033534"/>
    </row>
    <row r="1033535" spans="1:3">
      <c r="A1033535"/>
      <c r="B1033535"/>
      <c r="C1033535"/>
    </row>
    <row r="1033536" spans="1:3">
      <c r="A1033536"/>
      <c r="B1033536"/>
      <c r="C1033536"/>
    </row>
    <row r="1033537" spans="1:3">
      <c r="A1033537"/>
      <c r="B1033537"/>
      <c r="C1033537"/>
    </row>
    <row r="1033538" spans="1:3">
      <c r="A1033538"/>
      <c r="B1033538"/>
      <c r="C1033538"/>
    </row>
    <row r="1033539" spans="1:3">
      <c r="A1033539"/>
      <c r="B1033539"/>
      <c r="C1033539"/>
    </row>
    <row r="1033540" spans="1:3">
      <c r="A1033540"/>
      <c r="B1033540"/>
      <c r="C1033540"/>
    </row>
    <row r="1033541" spans="1:3">
      <c r="A1033541"/>
      <c r="B1033541"/>
      <c r="C1033541"/>
    </row>
    <row r="1033542" spans="1:3">
      <c r="A1033542"/>
      <c r="B1033542"/>
      <c r="C1033542"/>
    </row>
    <row r="1033543" spans="1:3">
      <c r="A1033543"/>
      <c r="B1033543"/>
      <c r="C1033543"/>
    </row>
    <row r="1033544" spans="1:3">
      <c r="A1033544"/>
      <c r="B1033544"/>
      <c r="C1033544"/>
    </row>
    <row r="1033545" spans="1:3">
      <c r="A1033545"/>
      <c r="B1033545"/>
      <c r="C1033545"/>
    </row>
    <row r="1033546" spans="1:3">
      <c r="A1033546"/>
      <c r="B1033546"/>
      <c r="C1033546"/>
    </row>
    <row r="1033547" spans="1:3">
      <c r="A1033547"/>
      <c r="B1033547"/>
      <c r="C1033547"/>
    </row>
    <row r="1033548" spans="1:3">
      <c r="A1033548"/>
      <c r="B1033548"/>
      <c r="C1033548"/>
    </row>
    <row r="1033549" spans="1:3">
      <c r="A1033549"/>
      <c r="B1033549"/>
      <c r="C1033549"/>
    </row>
    <row r="1033550" spans="1:3">
      <c r="A1033550"/>
      <c r="B1033550"/>
      <c r="C1033550"/>
    </row>
    <row r="1033551" spans="1:3">
      <c r="A1033551"/>
      <c r="B1033551"/>
      <c r="C1033551"/>
    </row>
    <row r="1033552" spans="1:3">
      <c r="A1033552"/>
      <c r="B1033552"/>
      <c r="C1033552"/>
    </row>
    <row r="1033553" spans="1:3">
      <c r="A1033553"/>
      <c r="B1033553"/>
      <c r="C1033553"/>
    </row>
    <row r="1033554" spans="1:3">
      <c r="A1033554"/>
      <c r="B1033554"/>
      <c r="C1033554"/>
    </row>
    <row r="1033555" spans="1:3">
      <c r="A1033555"/>
      <c r="B1033555"/>
      <c r="C1033555"/>
    </row>
    <row r="1033556" spans="1:3">
      <c r="A1033556"/>
      <c r="B1033556"/>
      <c r="C1033556"/>
    </row>
    <row r="1033557" spans="1:3">
      <c r="A1033557"/>
      <c r="B1033557"/>
      <c r="C1033557"/>
    </row>
    <row r="1033558" spans="1:3">
      <c r="A1033558"/>
      <c r="B1033558"/>
      <c r="C1033558"/>
    </row>
    <row r="1033559" spans="1:3">
      <c r="A1033559"/>
      <c r="B1033559"/>
      <c r="C1033559"/>
    </row>
    <row r="1033560" spans="1:3">
      <c r="A1033560"/>
      <c r="B1033560"/>
      <c r="C1033560"/>
    </row>
    <row r="1033561" spans="1:3">
      <c r="A1033561"/>
      <c r="B1033561"/>
      <c r="C1033561"/>
    </row>
    <row r="1033562" spans="1:3">
      <c r="A1033562"/>
      <c r="B1033562"/>
      <c r="C1033562"/>
    </row>
    <row r="1033563" spans="1:3">
      <c r="A1033563"/>
      <c r="B1033563"/>
      <c r="C1033563"/>
    </row>
    <row r="1033564" spans="1:3">
      <c r="A1033564"/>
      <c r="B1033564"/>
      <c r="C1033564"/>
    </row>
    <row r="1033565" spans="1:3">
      <c r="A1033565"/>
      <c r="B1033565"/>
      <c r="C1033565"/>
    </row>
    <row r="1033566" spans="1:3">
      <c r="A1033566"/>
      <c r="B1033566"/>
      <c r="C1033566"/>
    </row>
    <row r="1033567" spans="1:3">
      <c r="A1033567"/>
      <c r="B1033567"/>
      <c r="C1033567"/>
    </row>
    <row r="1033568" spans="1:3">
      <c r="A1033568"/>
      <c r="B1033568"/>
      <c r="C1033568"/>
    </row>
    <row r="1033569" spans="1:3">
      <c r="A1033569"/>
      <c r="B1033569"/>
      <c r="C1033569"/>
    </row>
    <row r="1033570" spans="1:3">
      <c r="A1033570"/>
      <c r="B1033570"/>
      <c r="C1033570"/>
    </row>
    <row r="1033571" spans="1:3">
      <c r="A1033571"/>
      <c r="B1033571"/>
      <c r="C1033571"/>
    </row>
    <row r="1033572" spans="1:3">
      <c r="A1033572"/>
      <c r="B1033572"/>
      <c r="C1033572"/>
    </row>
    <row r="1033573" spans="1:3">
      <c r="A1033573"/>
      <c r="B1033573"/>
      <c r="C1033573"/>
    </row>
    <row r="1033574" spans="1:3">
      <c r="A1033574"/>
      <c r="B1033574"/>
      <c r="C1033574"/>
    </row>
    <row r="1033575" spans="1:3">
      <c r="A1033575"/>
      <c r="B1033575"/>
      <c r="C1033575"/>
    </row>
    <row r="1033576" spans="1:3">
      <c r="A1033576"/>
      <c r="B1033576"/>
      <c r="C1033576"/>
    </row>
    <row r="1033577" spans="1:3">
      <c r="A1033577"/>
      <c r="B1033577"/>
      <c r="C1033577"/>
    </row>
    <row r="1033578" spans="1:3">
      <c r="A1033578"/>
      <c r="B1033578"/>
      <c r="C1033578"/>
    </row>
    <row r="1033579" spans="1:3">
      <c r="A1033579"/>
      <c r="B1033579"/>
      <c r="C1033579"/>
    </row>
    <row r="1033580" spans="1:3">
      <c r="A1033580"/>
      <c r="B1033580"/>
      <c r="C1033580"/>
    </row>
    <row r="1033581" spans="1:3">
      <c r="A1033581"/>
      <c r="B1033581"/>
      <c r="C1033581"/>
    </row>
    <row r="1033582" spans="1:3">
      <c r="A1033582"/>
      <c r="B1033582"/>
      <c r="C1033582"/>
    </row>
    <row r="1033583" spans="1:3">
      <c r="A1033583"/>
      <c r="B1033583"/>
      <c r="C1033583"/>
    </row>
    <row r="1033584" spans="1:3">
      <c r="A1033584"/>
      <c r="B1033584"/>
      <c r="C1033584"/>
    </row>
    <row r="1033585" spans="1:3">
      <c r="A1033585"/>
      <c r="B1033585"/>
      <c r="C1033585"/>
    </row>
    <row r="1033586" spans="1:3">
      <c r="A1033586"/>
      <c r="B1033586"/>
      <c r="C1033586"/>
    </row>
    <row r="1033587" spans="1:3">
      <c r="A1033587"/>
      <c r="B1033587"/>
      <c r="C1033587"/>
    </row>
    <row r="1033588" spans="1:3">
      <c r="A1033588"/>
      <c r="B1033588"/>
      <c r="C1033588"/>
    </row>
    <row r="1033589" spans="1:3">
      <c r="A1033589"/>
      <c r="B1033589"/>
      <c r="C1033589"/>
    </row>
    <row r="1033590" spans="1:3">
      <c r="A1033590"/>
      <c r="B1033590"/>
      <c r="C1033590"/>
    </row>
    <row r="1033591" spans="1:3">
      <c r="A1033591"/>
      <c r="B1033591"/>
      <c r="C1033591"/>
    </row>
    <row r="1033592" spans="1:3">
      <c r="A1033592"/>
      <c r="B1033592"/>
      <c r="C1033592"/>
    </row>
    <row r="1033593" spans="1:3">
      <c r="A1033593"/>
      <c r="B1033593"/>
      <c r="C1033593"/>
    </row>
    <row r="1033594" spans="1:3">
      <c r="A1033594"/>
      <c r="B1033594"/>
      <c r="C1033594"/>
    </row>
    <row r="1033595" spans="1:3">
      <c r="A1033595"/>
      <c r="B1033595"/>
      <c r="C1033595"/>
    </row>
    <row r="1033596" spans="1:3">
      <c r="A1033596"/>
      <c r="B1033596"/>
      <c r="C1033596"/>
    </row>
    <row r="1033597" spans="1:3">
      <c r="A1033597"/>
      <c r="B1033597"/>
      <c r="C1033597"/>
    </row>
    <row r="1033598" spans="1:3">
      <c r="A1033598"/>
      <c r="B1033598"/>
      <c r="C1033598"/>
    </row>
    <row r="1033599" spans="1:3">
      <c r="A1033599"/>
      <c r="B1033599"/>
      <c r="C1033599"/>
    </row>
    <row r="1033600" spans="1:3">
      <c r="A1033600"/>
      <c r="B1033600"/>
      <c r="C1033600"/>
    </row>
    <row r="1033601" spans="1:3">
      <c r="A1033601"/>
      <c r="B1033601"/>
      <c r="C1033601"/>
    </row>
    <row r="1033602" spans="1:3">
      <c r="A1033602"/>
      <c r="B1033602"/>
      <c r="C1033602"/>
    </row>
    <row r="1033603" spans="1:3">
      <c r="A1033603"/>
      <c r="B1033603"/>
      <c r="C1033603"/>
    </row>
    <row r="1033604" spans="1:3">
      <c r="A1033604"/>
      <c r="B1033604"/>
      <c r="C1033604"/>
    </row>
    <row r="1033605" spans="1:3">
      <c r="A1033605"/>
      <c r="B1033605"/>
      <c r="C1033605"/>
    </row>
    <row r="1033606" spans="1:3">
      <c r="A1033606"/>
      <c r="B1033606"/>
      <c r="C1033606"/>
    </row>
    <row r="1033607" spans="1:3">
      <c r="A1033607"/>
      <c r="B1033607"/>
      <c r="C1033607"/>
    </row>
    <row r="1033608" spans="1:3">
      <c r="A1033608"/>
      <c r="B1033608"/>
      <c r="C1033608"/>
    </row>
    <row r="1033609" spans="1:3">
      <c r="A1033609"/>
      <c r="B1033609"/>
      <c r="C1033609"/>
    </row>
    <row r="1033610" spans="1:3">
      <c r="A1033610"/>
      <c r="B1033610"/>
      <c r="C1033610"/>
    </row>
    <row r="1033611" spans="1:3">
      <c r="A1033611"/>
      <c r="B1033611"/>
      <c r="C1033611"/>
    </row>
    <row r="1033612" spans="1:3">
      <c r="A1033612"/>
      <c r="B1033612"/>
      <c r="C1033612"/>
    </row>
    <row r="1033613" spans="1:3">
      <c r="A1033613"/>
      <c r="B1033613"/>
      <c r="C1033613"/>
    </row>
    <row r="1033614" spans="1:3">
      <c r="A1033614"/>
      <c r="B1033614"/>
      <c r="C1033614"/>
    </row>
    <row r="1033615" spans="1:3">
      <c r="A1033615"/>
      <c r="B1033615"/>
      <c r="C1033615"/>
    </row>
    <row r="1033616" spans="1:3">
      <c r="A1033616"/>
      <c r="B1033616"/>
      <c r="C1033616"/>
    </row>
    <row r="1033617" spans="1:3">
      <c r="A1033617"/>
      <c r="B1033617"/>
      <c r="C1033617"/>
    </row>
    <row r="1033618" spans="1:3">
      <c r="A1033618"/>
      <c r="B1033618"/>
      <c r="C1033618"/>
    </row>
    <row r="1033619" spans="1:3">
      <c r="A1033619"/>
      <c r="B1033619"/>
      <c r="C1033619"/>
    </row>
    <row r="1033620" spans="1:3">
      <c r="A1033620"/>
      <c r="B1033620"/>
      <c r="C1033620"/>
    </row>
    <row r="1033621" spans="1:3">
      <c r="A1033621"/>
      <c r="B1033621"/>
      <c r="C1033621"/>
    </row>
    <row r="1033622" spans="1:3">
      <c r="A1033622"/>
      <c r="B1033622"/>
      <c r="C1033622"/>
    </row>
    <row r="1033623" spans="1:3">
      <c r="A1033623"/>
      <c r="B1033623"/>
      <c r="C1033623"/>
    </row>
    <row r="1033624" spans="1:3">
      <c r="A1033624"/>
      <c r="B1033624"/>
      <c r="C1033624"/>
    </row>
    <row r="1033625" spans="1:3">
      <c r="A1033625"/>
      <c r="B1033625"/>
      <c r="C1033625"/>
    </row>
    <row r="1033626" spans="1:3">
      <c r="A1033626"/>
      <c r="B1033626"/>
      <c r="C1033626"/>
    </row>
    <row r="1033627" spans="1:3">
      <c r="A1033627"/>
      <c r="B1033627"/>
      <c r="C1033627"/>
    </row>
    <row r="1033628" spans="1:3">
      <c r="A1033628"/>
      <c r="B1033628"/>
      <c r="C1033628"/>
    </row>
    <row r="1033629" spans="1:3">
      <c r="A1033629"/>
      <c r="B1033629"/>
      <c r="C1033629"/>
    </row>
    <row r="1033630" spans="1:3">
      <c r="A1033630"/>
      <c r="B1033630"/>
      <c r="C1033630"/>
    </row>
    <row r="1033631" spans="1:3">
      <c r="A1033631"/>
      <c r="B1033631"/>
      <c r="C1033631"/>
    </row>
    <row r="1033632" spans="1:3">
      <c r="A1033632"/>
      <c r="B1033632"/>
      <c r="C1033632"/>
    </row>
    <row r="1033633" spans="1:3">
      <c r="A1033633"/>
      <c r="B1033633"/>
      <c r="C1033633"/>
    </row>
    <row r="1033634" spans="1:3">
      <c r="A1033634"/>
      <c r="B1033634"/>
      <c r="C1033634"/>
    </row>
    <row r="1033635" spans="1:3">
      <c r="A1033635"/>
      <c r="B1033635"/>
      <c r="C1033635"/>
    </row>
    <row r="1033636" spans="1:3">
      <c r="A1033636"/>
      <c r="B1033636"/>
      <c r="C1033636"/>
    </row>
    <row r="1033637" spans="1:3">
      <c r="A1033637"/>
      <c r="B1033637"/>
      <c r="C1033637"/>
    </row>
    <row r="1033638" spans="1:3">
      <c r="A1033638"/>
      <c r="B1033638"/>
      <c r="C1033638"/>
    </row>
    <row r="1033639" spans="1:3">
      <c r="A1033639"/>
      <c r="B1033639"/>
      <c r="C1033639"/>
    </row>
    <row r="1033640" spans="1:3">
      <c r="A1033640"/>
      <c r="B1033640"/>
      <c r="C1033640"/>
    </row>
    <row r="1033641" spans="1:3">
      <c r="A1033641"/>
      <c r="B1033641"/>
      <c r="C1033641"/>
    </row>
    <row r="1033642" spans="1:3">
      <c r="A1033642"/>
      <c r="B1033642"/>
      <c r="C1033642"/>
    </row>
    <row r="1033643" spans="1:3">
      <c r="A1033643"/>
      <c r="B1033643"/>
      <c r="C1033643"/>
    </row>
    <row r="1033644" spans="1:3">
      <c r="A1033644"/>
      <c r="B1033644"/>
      <c r="C1033644"/>
    </row>
    <row r="1033645" spans="1:3">
      <c r="A1033645"/>
      <c r="B1033645"/>
      <c r="C1033645"/>
    </row>
    <row r="1033646" spans="1:3">
      <c r="A1033646"/>
      <c r="B1033646"/>
      <c r="C1033646"/>
    </row>
    <row r="1033647" spans="1:3">
      <c r="A1033647"/>
      <c r="B1033647"/>
      <c r="C1033647"/>
    </row>
    <row r="1033648" spans="1:3">
      <c r="A1033648"/>
      <c r="B1033648"/>
      <c r="C1033648"/>
    </row>
    <row r="1033649" spans="1:3">
      <c r="A1033649"/>
      <c r="B1033649"/>
      <c r="C1033649"/>
    </row>
    <row r="1033650" spans="1:3">
      <c r="A1033650"/>
      <c r="B1033650"/>
      <c r="C1033650"/>
    </row>
    <row r="1033651" spans="1:3">
      <c r="A1033651"/>
      <c r="B1033651"/>
      <c r="C1033651"/>
    </row>
    <row r="1033652" spans="1:3">
      <c r="A1033652"/>
      <c r="B1033652"/>
      <c r="C1033652"/>
    </row>
    <row r="1033653" spans="1:3">
      <c r="A1033653"/>
      <c r="B1033653"/>
      <c r="C1033653"/>
    </row>
    <row r="1033654" spans="1:3">
      <c r="A1033654"/>
      <c r="B1033654"/>
      <c r="C1033654"/>
    </row>
    <row r="1033655" spans="1:3">
      <c r="A1033655"/>
      <c r="B1033655"/>
      <c r="C1033655"/>
    </row>
    <row r="1033656" spans="1:3">
      <c r="A1033656"/>
      <c r="B1033656"/>
      <c r="C1033656"/>
    </row>
    <row r="1033657" spans="1:3">
      <c r="A1033657"/>
      <c r="B1033657"/>
      <c r="C1033657"/>
    </row>
    <row r="1033658" spans="1:3">
      <c r="A1033658"/>
      <c r="B1033658"/>
      <c r="C1033658"/>
    </row>
    <row r="1033659" spans="1:3">
      <c r="A1033659"/>
      <c r="B1033659"/>
      <c r="C1033659"/>
    </row>
    <row r="1033660" spans="1:3">
      <c r="A1033660"/>
      <c r="B1033660"/>
      <c r="C1033660"/>
    </row>
    <row r="1033661" spans="1:3">
      <c r="A1033661"/>
      <c r="B1033661"/>
      <c r="C1033661"/>
    </row>
    <row r="1033662" spans="1:3">
      <c r="A1033662"/>
      <c r="B1033662"/>
      <c r="C1033662"/>
    </row>
    <row r="1033663" spans="1:3">
      <c r="A1033663"/>
      <c r="B1033663"/>
      <c r="C1033663"/>
    </row>
    <row r="1033664" spans="1:3">
      <c r="A1033664"/>
      <c r="B1033664"/>
      <c r="C1033664"/>
    </row>
    <row r="1033665" spans="1:3">
      <c r="A1033665"/>
      <c r="B1033665"/>
      <c r="C1033665"/>
    </row>
    <row r="1033666" spans="1:3">
      <c r="A1033666"/>
      <c r="B1033666"/>
      <c r="C1033666"/>
    </row>
    <row r="1033667" spans="1:3">
      <c r="A1033667"/>
      <c r="B1033667"/>
      <c r="C1033667"/>
    </row>
    <row r="1033668" spans="1:3">
      <c r="A1033668"/>
      <c r="B1033668"/>
      <c r="C1033668"/>
    </row>
    <row r="1033669" spans="1:3">
      <c r="A1033669"/>
      <c r="B1033669"/>
      <c r="C1033669"/>
    </row>
    <row r="1033670" spans="1:3">
      <c r="A1033670"/>
      <c r="B1033670"/>
      <c r="C1033670"/>
    </row>
    <row r="1033671" spans="1:3">
      <c r="A1033671"/>
      <c r="B1033671"/>
      <c r="C1033671"/>
    </row>
    <row r="1033672" spans="1:3">
      <c r="A1033672"/>
      <c r="B1033672"/>
      <c r="C1033672"/>
    </row>
    <row r="1033673" spans="1:3">
      <c r="A1033673"/>
      <c r="B1033673"/>
      <c r="C1033673"/>
    </row>
    <row r="1033674" spans="1:3">
      <c r="A1033674"/>
      <c r="B1033674"/>
      <c r="C1033674"/>
    </row>
    <row r="1033675" spans="1:3">
      <c r="A1033675"/>
      <c r="B1033675"/>
      <c r="C1033675"/>
    </row>
    <row r="1033676" spans="1:3">
      <c r="A1033676"/>
      <c r="B1033676"/>
      <c r="C1033676"/>
    </row>
    <row r="1033677" spans="1:3">
      <c r="A1033677"/>
      <c r="B1033677"/>
      <c r="C1033677"/>
    </row>
    <row r="1033678" spans="1:3">
      <c r="A1033678"/>
      <c r="B1033678"/>
      <c r="C1033678"/>
    </row>
    <row r="1033679" spans="1:3">
      <c r="A1033679"/>
      <c r="B1033679"/>
      <c r="C1033679"/>
    </row>
    <row r="1033680" spans="1:3">
      <c r="A1033680"/>
      <c r="B1033680"/>
      <c r="C1033680"/>
    </row>
    <row r="1033681" spans="1:3">
      <c r="A1033681"/>
      <c r="B1033681"/>
      <c r="C1033681"/>
    </row>
    <row r="1033682" spans="1:3">
      <c r="A1033682"/>
      <c r="B1033682"/>
      <c r="C1033682"/>
    </row>
    <row r="1033683" spans="1:3">
      <c r="A1033683"/>
      <c r="B1033683"/>
      <c r="C1033683"/>
    </row>
    <row r="1033684" spans="1:3">
      <c r="A1033684"/>
      <c r="B1033684"/>
      <c r="C1033684"/>
    </row>
    <row r="1033685" spans="1:3">
      <c r="A1033685"/>
      <c r="B1033685"/>
      <c r="C1033685"/>
    </row>
    <row r="1033686" spans="1:3">
      <c r="A1033686"/>
      <c r="B1033686"/>
      <c r="C1033686"/>
    </row>
    <row r="1033687" spans="1:3">
      <c r="A1033687"/>
      <c r="B1033687"/>
      <c r="C1033687"/>
    </row>
    <row r="1033688" spans="1:3">
      <c r="A1033688"/>
      <c r="B1033688"/>
      <c r="C1033688"/>
    </row>
    <row r="1033689" spans="1:3">
      <c r="A1033689"/>
      <c r="B1033689"/>
      <c r="C1033689"/>
    </row>
    <row r="1033690" spans="1:3">
      <c r="A1033690"/>
      <c r="B1033690"/>
      <c r="C1033690"/>
    </row>
    <row r="1033691" spans="1:3">
      <c r="A1033691"/>
      <c r="B1033691"/>
      <c r="C1033691"/>
    </row>
    <row r="1033692" spans="1:3">
      <c r="A1033692"/>
      <c r="B1033692"/>
      <c r="C1033692"/>
    </row>
    <row r="1033693" spans="1:3">
      <c r="A1033693"/>
      <c r="B1033693"/>
      <c r="C1033693"/>
    </row>
    <row r="1033694" spans="1:3">
      <c r="A1033694"/>
      <c r="B1033694"/>
      <c r="C1033694"/>
    </row>
    <row r="1033695" spans="1:3">
      <c r="A1033695"/>
      <c r="B1033695"/>
      <c r="C1033695"/>
    </row>
    <row r="1033696" spans="1:3">
      <c r="A1033696"/>
      <c r="B1033696"/>
      <c r="C1033696"/>
    </row>
    <row r="1033697" spans="1:3">
      <c r="A1033697"/>
      <c r="B1033697"/>
      <c r="C1033697"/>
    </row>
    <row r="1033698" spans="1:3">
      <c r="A1033698"/>
      <c r="B1033698"/>
      <c r="C1033698"/>
    </row>
    <row r="1033699" spans="1:3">
      <c r="A1033699"/>
      <c r="B1033699"/>
      <c r="C1033699"/>
    </row>
    <row r="1033700" spans="1:3">
      <c r="A1033700"/>
      <c r="B1033700"/>
      <c r="C1033700"/>
    </row>
    <row r="1033701" spans="1:3">
      <c r="A1033701"/>
      <c r="B1033701"/>
      <c r="C1033701"/>
    </row>
    <row r="1033702" spans="1:3">
      <c r="A1033702"/>
      <c r="B1033702"/>
      <c r="C1033702"/>
    </row>
    <row r="1033703" spans="1:3">
      <c r="A1033703"/>
      <c r="B1033703"/>
      <c r="C1033703"/>
    </row>
    <row r="1033704" spans="1:3">
      <c r="A1033704"/>
      <c r="B1033704"/>
      <c r="C1033704"/>
    </row>
    <row r="1033705" spans="1:3">
      <c r="A1033705"/>
      <c r="B1033705"/>
      <c r="C1033705"/>
    </row>
    <row r="1033706" spans="1:3">
      <c r="A1033706"/>
      <c r="B1033706"/>
      <c r="C1033706"/>
    </row>
    <row r="1033707" spans="1:3">
      <c r="A1033707"/>
      <c r="B1033707"/>
      <c r="C1033707"/>
    </row>
    <row r="1033708" spans="1:3">
      <c r="A1033708"/>
      <c r="B1033708"/>
      <c r="C1033708"/>
    </row>
    <row r="1033709" spans="1:3">
      <c r="A1033709"/>
      <c r="B1033709"/>
      <c r="C1033709"/>
    </row>
    <row r="1033710" spans="1:3">
      <c r="A1033710"/>
      <c r="B1033710"/>
      <c r="C1033710"/>
    </row>
    <row r="1033711" spans="1:3">
      <c r="A1033711"/>
      <c r="B1033711"/>
      <c r="C1033711"/>
    </row>
    <row r="1033712" spans="1:3">
      <c r="A1033712"/>
      <c r="B1033712"/>
      <c r="C1033712"/>
    </row>
    <row r="1033713" spans="1:3">
      <c r="A1033713"/>
      <c r="B1033713"/>
      <c r="C1033713"/>
    </row>
    <row r="1033714" spans="1:3">
      <c r="A1033714"/>
      <c r="B1033714"/>
      <c r="C1033714"/>
    </row>
    <row r="1033715" spans="1:3">
      <c r="A1033715"/>
      <c r="B1033715"/>
      <c r="C1033715"/>
    </row>
    <row r="1033716" spans="1:3">
      <c r="A1033716"/>
      <c r="B1033716"/>
      <c r="C1033716"/>
    </row>
    <row r="1033717" spans="1:3">
      <c r="A1033717"/>
      <c r="B1033717"/>
      <c r="C1033717"/>
    </row>
    <row r="1033718" spans="1:3">
      <c r="A1033718"/>
      <c r="B1033718"/>
      <c r="C1033718"/>
    </row>
    <row r="1033719" spans="1:3">
      <c r="A1033719"/>
      <c r="B1033719"/>
      <c r="C1033719"/>
    </row>
    <row r="1033720" spans="1:3">
      <c r="A1033720"/>
      <c r="B1033720"/>
      <c r="C1033720"/>
    </row>
    <row r="1033721" spans="1:3">
      <c r="A1033721"/>
      <c r="B1033721"/>
      <c r="C1033721"/>
    </row>
    <row r="1033722" spans="1:3">
      <c r="A1033722"/>
      <c r="B1033722"/>
      <c r="C1033722"/>
    </row>
    <row r="1033723" spans="1:3">
      <c r="A1033723"/>
      <c r="B1033723"/>
      <c r="C1033723"/>
    </row>
    <row r="1033724" spans="1:3">
      <c r="A1033724"/>
      <c r="B1033724"/>
      <c r="C1033724"/>
    </row>
    <row r="1033725" spans="1:3">
      <c r="A1033725"/>
      <c r="B1033725"/>
      <c r="C1033725"/>
    </row>
    <row r="1033726" spans="1:3">
      <c r="A1033726"/>
      <c r="B1033726"/>
      <c r="C1033726"/>
    </row>
    <row r="1033727" spans="1:3">
      <c r="A1033727"/>
      <c r="B1033727"/>
      <c r="C1033727"/>
    </row>
    <row r="1033728" spans="1:3">
      <c r="A1033728"/>
      <c r="B1033728"/>
      <c r="C1033728"/>
    </row>
    <row r="1033729" spans="1:3">
      <c r="A1033729"/>
      <c r="B1033729"/>
      <c r="C1033729"/>
    </row>
    <row r="1033730" spans="1:3">
      <c r="A1033730"/>
      <c r="B1033730"/>
      <c r="C1033730"/>
    </row>
    <row r="1033731" spans="1:3">
      <c r="A1033731"/>
      <c r="B1033731"/>
      <c r="C1033731"/>
    </row>
    <row r="1033732" spans="1:3">
      <c r="A1033732"/>
      <c r="B1033732"/>
      <c r="C1033732"/>
    </row>
    <row r="1033733" spans="1:3">
      <c r="A1033733"/>
      <c r="B1033733"/>
      <c r="C1033733"/>
    </row>
    <row r="1033734" spans="1:3">
      <c r="A1033734"/>
      <c r="B1033734"/>
      <c r="C1033734"/>
    </row>
    <row r="1033735" spans="1:3">
      <c r="A1033735"/>
      <c r="B1033735"/>
      <c r="C1033735"/>
    </row>
    <row r="1033736" spans="1:3">
      <c r="A1033736"/>
      <c r="B1033736"/>
      <c r="C1033736"/>
    </row>
    <row r="1033737" spans="1:3">
      <c r="A1033737"/>
      <c r="B1033737"/>
      <c r="C1033737"/>
    </row>
    <row r="1033738" spans="1:3">
      <c r="A1033738"/>
      <c r="B1033738"/>
      <c r="C1033738"/>
    </row>
    <row r="1033739" spans="1:3">
      <c r="A1033739"/>
      <c r="B1033739"/>
      <c r="C1033739"/>
    </row>
    <row r="1033740" spans="1:3">
      <c r="A1033740"/>
      <c r="B1033740"/>
      <c r="C1033740"/>
    </row>
    <row r="1033741" spans="1:3">
      <c r="A1033741"/>
      <c r="B1033741"/>
      <c r="C1033741"/>
    </row>
    <row r="1033742" spans="1:3">
      <c r="A1033742"/>
      <c r="B1033742"/>
      <c r="C1033742"/>
    </row>
    <row r="1033743" spans="1:3">
      <c r="A1033743"/>
      <c r="B1033743"/>
      <c r="C1033743"/>
    </row>
    <row r="1033744" spans="1:3">
      <c r="A1033744"/>
      <c r="B1033744"/>
      <c r="C1033744"/>
    </row>
    <row r="1033745" spans="1:3">
      <c r="A1033745"/>
      <c r="B1033745"/>
      <c r="C1033745"/>
    </row>
    <row r="1033746" spans="1:3">
      <c r="A1033746"/>
      <c r="B1033746"/>
      <c r="C1033746"/>
    </row>
    <row r="1033747" spans="1:3">
      <c r="A1033747"/>
      <c r="B1033747"/>
      <c r="C1033747"/>
    </row>
    <row r="1033748" spans="1:3">
      <c r="A1033748"/>
      <c r="B1033748"/>
      <c r="C1033748"/>
    </row>
    <row r="1033749" spans="1:3">
      <c r="A1033749"/>
      <c r="B1033749"/>
      <c r="C1033749"/>
    </row>
    <row r="1033750" spans="1:3">
      <c r="A1033750"/>
      <c r="B1033750"/>
      <c r="C1033750"/>
    </row>
    <row r="1033751" spans="1:3">
      <c r="A1033751"/>
      <c r="B1033751"/>
      <c r="C1033751"/>
    </row>
    <row r="1033752" spans="1:3">
      <c r="A1033752"/>
      <c r="B1033752"/>
      <c r="C1033752"/>
    </row>
    <row r="1033753" spans="1:3">
      <c r="A1033753"/>
      <c r="B1033753"/>
      <c r="C1033753"/>
    </row>
    <row r="1033754" spans="1:3">
      <c r="A1033754"/>
      <c r="B1033754"/>
      <c r="C1033754"/>
    </row>
    <row r="1033755" spans="1:3">
      <c r="A1033755"/>
      <c r="B1033755"/>
      <c r="C1033755"/>
    </row>
    <row r="1033756" spans="1:3">
      <c r="A1033756"/>
      <c r="B1033756"/>
      <c r="C1033756"/>
    </row>
    <row r="1033757" spans="1:3">
      <c r="A1033757"/>
      <c r="B1033757"/>
      <c r="C1033757"/>
    </row>
    <row r="1033758" spans="1:3">
      <c r="A1033758"/>
      <c r="B1033758"/>
      <c r="C1033758"/>
    </row>
    <row r="1033759" spans="1:3">
      <c r="A1033759"/>
      <c r="B1033759"/>
      <c r="C1033759"/>
    </row>
    <row r="1033760" spans="1:3">
      <c r="A1033760"/>
      <c r="B1033760"/>
      <c r="C1033760"/>
    </row>
    <row r="1033761" spans="1:3">
      <c r="A1033761"/>
      <c r="B1033761"/>
      <c r="C1033761"/>
    </row>
    <row r="1033762" spans="1:3">
      <c r="A1033762"/>
      <c r="B1033762"/>
      <c r="C1033762"/>
    </row>
    <row r="1033763" spans="1:3">
      <c r="A1033763"/>
      <c r="B1033763"/>
      <c r="C1033763"/>
    </row>
    <row r="1033764" spans="1:3">
      <c r="A1033764"/>
      <c r="B1033764"/>
      <c r="C1033764"/>
    </row>
    <row r="1033765" spans="1:3">
      <c r="A1033765"/>
      <c r="B1033765"/>
      <c r="C1033765"/>
    </row>
    <row r="1033766" spans="1:3">
      <c r="A1033766"/>
      <c r="B1033766"/>
      <c r="C1033766"/>
    </row>
    <row r="1033767" spans="1:3">
      <c r="A1033767"/>
      <c r="B1033767"/>
      <c r="C1033767"/>
    </row>
    <row r="1033768" spans="1:3">
      <c r="A1033768"/>
      <c r="B1033768"/>
      <c r="C1033768"/>
    </row>
    <row r="1033769" spans="1:3">
      <c r="A1033769"/>
      <c r="B1033769"/>
      <c r="C1033769"/>
    </row>
    <row r="1033770" spans="1:3">
      <c r="A1033770"/>
      <c r="B1033770"/>
      <c r="C1033770"/>
    </row>
    <row r="1033771" spans="1:3">
      <c r="A1033771"/>
      <c r="B1033771"/>
      <c r="C1033771"/>
    </row>
    <row r="1033772" spans="1:3">
      <c r="A1033772"/>
      <c r="B1033772"/>
      <c r="C1033772"/>
    </row>
    <row r="1033773" spans="1:3">
      <c r="A1033773"/>
      <c r="B1033773"/>
      <c r="C1033773"/>
    </row>
    <row r="1033774" spans="1:3">
      <c r="A1033774"/>
      <c r="B1033774"/>
      <c r="C1033774"/>
    </row>
    <row r="1033775" spans="1:3">
      <c r="A1033775"/>
      <c r="B1033775"/>
      <c r="C1033775"/>
    </row>
    <row r="1033776" spans="1:3">
      <c r="A1033776"/>
      <c r="B1033776"/>
      <c r="C1033776"/>
    </row>
    <row r="1033777" spans="1:3">
      <c r="A1033777"/>
      <c r="B1033777"/>
      <c r="C1033777"/>
    </row>
    <row r="1033778" spans="1:3">
      <c r="A1033778"/>
      <c r="B1033778"/>
      <c r="C1033778"/>
    </row>
    <row r="1033779" spans="1:3">
      <c r="A1033779"/>
      <c r="B1033779"/>
      <c r="C1033779"/>
    </row>
    <row r="1033780" spans="1:3">
      <c r="A1033780"/>
      <c r="B1033780"/>
      <c r="C1033780"/>
    </row>
    <row r="1033781" spans="1:3">
      <c r="A1033781"/>
      <c r="B1033781"/>
      <c r="C1033781"/>
    </row>
    <row r="1033782" spans="1:3">
      <c r="A1033782"/>
      <c r="B1033782"/>
      <c r="C1033782"/>
    </row>
    <row r="1033783" spans="1:3">
      <c r="A1033783"/>
      <c r="B1033783"/>
      <c r="C1033783"/>
    </row>
    <row r="1033784" spans="1:3">
      <c r="A1033784"/>
      <c r="B1033784"/>
      <c r="C1033784"/>
    </row>
    <row r="1033785" spans="1:3">
      <c r="A1033785"/>
      <c r="B1033785"/>
      <c r="C1033785"/>
    </row>
    <row r="1033786" spans="1:3">
      <c r="A1033786"/>
      <c r="B1033786"/>
      <c r="C1033786"/>
    </row>
    <row r="1033787" spans="1:3">
      <c r="A1033787"/>
      <c r="B1033787"/>
      <c r="C1033787"/>
    </row>
    <row r="1033788" spans="1:3">
      <c r="A1033788"/>
      <c r="B1033788"/>
      <c r="C1033788"/>
    </row>
    <row r="1033789" spans="1:3">
      <c r="A1033789"/>
      <c r="B1033789"/>
      <c r="C1033789"/>
    </row>
    <row r="1033790" spans="1:3">
      <c r="A1033790"/>
      <c r="B1033790"/>
      <c r="C1033790"/>
    </row>
    <row r="1033791" spans="1:3">
      <c r="A1033791"/>
      <c r="B1033791"/>
      <c r="C1033791"/>
    </row>
    <row r="1033792" spans="1:3">
      <c r="A1033792"/>
      <c r="B1033792"/>
      <c r="C1033792"/>
    </row>
    <row r="1033793" spans="1:3">
      <c r="A1033793"/>
      <c r="B1033793"/>
      <c r="C1033793"/>
    </row>
    <row r="1033794" spans="1:3">
      <c r="A1033794"/>
      <c r="B1033794"/>
      <c r="C1033794"/>
    </row>
    <row r="1033795" spans="1:3">
      <c r="A1033795"/>
      <c r="B1033795"/>
      <c r="C1033795"/>
    </row>
    <row r="1033796" spans="1:3">
      <c r="A1033796"/>
      <c r="B1033796"/>
      <c r="C1033796"/>
    </row>
    <row r="1033797" spans="1:3">
      <c r="A1033797"/>
      <c r="B1033797"/>
      <c r="C1033797"/>
    </row>
    <row r="1033798" spans="1:3">
      <c r="A1033798"/>
      <c r="B1033798"/>
      <c r="C1033798"/>
    </row>
    <row r="1033799" spans="1:3">
      <c r="A1033799"/>
      <c r="B1033799"/>
      <c r="C1033799"/>
    </row>
    <row r="1033800" spans="1:3">
      <c r="A1033800"/>
      <c r="B1033800"/>
      <c r="C1033800"/>
    </row>
    <row r="1033801" spans="1:3">
      <c r="A1033801"/>
      <c r="B1033801"/>
      <c r="C1033801"/>
    </row>
    <row r="1033802" spans="1:3">
      <c r="A1033802"/>
      <c r="B1033802"/>
      <c r="C1033802"/>
    </row>
    <row r="1033803" spans="1:3">
      <c r="A1033803"/>
      <c r="B1033803"/>
      <c r="C1033803"/>
    </row>
    <row r="1033804" spans="1:3">
      <c r="A1033804"/>
      <c r="B1033804"/>
      <c r="C1033804"/>
    </row>
    <row r="1033805" spans="1:3">
      <c r="A1033805"/>
      <c r="B1033805"/>
      <c r="C1033805"/>
    </row>
    <row r="1033806" spans="1:3">
      <c r="A1033806"/>
      <c r="B1033806"/>
      <c r="C1033806"/>
    </row>
    <row r="1033807" spans="1:3">
      <c r="A1033807"/>
      <c r="B1033807"/>
      <c r="C1033807"/>
    </row>
    <row r="1033808" spans="1:3">
      <c r="A1033808"/>
      <c r="B1033808"/>
      <c r="C1033808"/>
    </row>
    <row r="1033809" spans="1:3">
      <c r="A1033809"/>
      <c r="B1033809"/>
      <c r="C1033809"/>
    </row>
    <row r="1033810" spans="1:3">
      <c r="A1033810"/>
      <c r="B1033810"/>
      <c r="C1033810"/>
    </row>
    <row r="1033811" spans="1:3">
      <c r="A1033811"/>
      <c r="B1033811"/>
      <c r="C1033811"/>
    </row>
    <row r="1033812" spans="1:3">
      <c r="A1033812"/>
      <c r="B1033812"/>
      <c r="C1033812"/>
    </row>
    <row r="1033813" spans="1:3">
      <c r="A1033813"/>
      <c r="B1033813"/>
      <c r="C1033813"/>
    </row>
    <row r="1033814" spans="1:3">
      <c r="A1033814"/>
      <c r="B1033814"/>
      <c r="C1033814"/>
    </row>
    <row r="1033815" spans="1:3">
      <c r="A1033815"/>
      <c r="B1033815"/>
      <c r="C1033815"/>
    </row>
    <row r="1033816" spans="1:3">
      <c r="A1033816"/>
      <c r="B1033816"/>
      <c r="C1033816"/>
    </row>
    <row r="1033817" spans="1:3">
      <c r="A1033817"/>
      <c r="B1033817"/>
      <c r="C1033817"/>
    </row>
    <row r="1033818" spans="1:3">
      <c r="A1033818"/>
      <c r="B1033818"/>
      <c r="C1033818"/>
    </row>
    <row r="1033819" spans="1:3">
      <c r="A1033819"/>
      <c r="B1033819"/>
      <c r="C1033819"/>
    </row>
    <row r="1033820" spans="1:3">
      <c r="A1033820"/>
      <c r="B1033820"/>
      <c r="C1033820"/>
    </row>
    <row r="1033821" spans="1:3">
      <c r="A1033821"/>
      <c r="B1033821"/>
      <c r="C1033821"/>
    </row>
    <row r="1033822" spans="1:3">
      <c r="A1033822"/>
      <c r="B1033822"/>
      <c r="C1033822"/>
    </row>
    <row r="1033823" spans="1:3">
      <c r="A1033823"/>
      <c r="B1033823"/>
      <c r="C1033823"/>
    </row>
    <row r="1033824" spans="1:3">
      <c r="A1033824"/>
      <c r="B1033824"/>
      <c r="C1033824"/>
    </row>
    <row r="1033825" spans="1:3">
      <c r="A1033825"/>
      <c r="B1033825"/>
      <c r="C1033825"/>
    </row>
    <row r="1033826" spans="1:3">
      <c r="A1033826"/>
      <c r="B1033826"/>
      <c r="C1033826"/>
    </row>
    <row r="1033827" spans="1:3">
      <c r="A1033827"/>
      <c r="B1033827"/>
      <c r="C1033827"/>
    </row>
    <row r="1033828" spans="1:3">
      <c r="A1033828"/>
      <c r="B1033828"/>
      <c r="C1033828"/>
    </row>
    <row r="1033829" spans="1:3">
      <c r="A1033829"/>
      <c r="B1033829"/>
      <c r="C1033829"/>
    </row>
    <row r="1033830" spans="1:3">
      <c r="A1033830"/>
      <c r="B1033830"/>
      <c r="C1033830"/>
    </row>
    <row r="1033831" spans="1:3">
      <c r="A1033831"/>
      <c r="B1033831"/>
      <c r="C1033831"/>
    </row>
    <row r="1033832" spans="1:3">
      <c r="A1033832"/>
      <c r="B1033832"/>
      <c r="C1033832"/>
    </row>
    <row r="1033833" spans="1:3">
      <c r="A1033833"/>
      <c r="B1033833"/>
      <c r="C1033833"/>
    </row>
    <row r="1033834" spans="1:3">
      <c r="A1033834"/>
      <c r="B1033834"/>
      <c r="C1033834"/>
    </row>
    <row r="1033835" spans="1:3">
      <c r="A1033835"/>
      <c r="B1033835"/>
      <c r="C1033835"/>
    </row>
    <row r="1033836" spans="1:3">
      <c r="A1033836"/>
      <c r="B1033836"/>
      <c r="C1033836"/>
    </row>
    <row r="1033837" spans="1:3">
      <c r="A1033837"/>
      <c r="B1033837"/>
      <c r="C1033837"/>
    </row>
    <row r="1033838" spans="1:3">
      <c r="A1033838"/>
      <c r="B1033838"/>
      <c r="C1033838"/>
    </row>
    <row r="1033839" spans="1:3">
      <c r="A1033839"/>
      <c r="B1033839"/>
      <c r="C1033839"/>
    </row>
    <row r="1033840" spans="1:3">
      <c r="A1033840"/>
      <c r="B1033840"/>
      <c r="C1033840"/>
    </row>
    <row r="1033841" spans="1:3">
      <c r="A1033841"/>
      <c r="B1033841"/>
      <c r="C1033841"/>
    </row>
    <row r="1033842" spans="1:3">
      <c r="A1033842"/>
      <c r="B1033842"/>
      <c r="C1033842"/>
    </row>
    <row r="1033843" spans="1:3">
      <c r="A1033843"/>
      <c r="B1033843"/>
      <c r="C1033843"/>
    </row>
    <row r="1033844" spans="1:3">
      <c r="A1033844"/>
      <c r="B1033844"/>
      <c r="C1033844"/>
    </row>
    <row r="1033845" spans="1:3">
      <c r="A1033845"/>
      <c r="B1033845"/>
      <c r="C1033845"/>
    </row>
    <row r="1033846" spans="1:3">
      <c r="A1033846"/>
      <c r="B1033846"/>
      <c r="C1033846"/>
    </row>
    <row r="1033847" spans="1:3">
      <c r="A1033847"/>
      <c r="B1033847"/>
      <c r="C1033847"/>
    </row>
    <row r="1033848" spans="1:3">
      <c r="A1033848"/>
      <c r="B1033848"/>
      <c r="C1033848"/>
    </row>
    <row r="1033849" spans="1:3">
      <c r="A1033849"/>
      <c r="B1033849"/>
      <c r="C1033849"/>
    </row>
    <row r="1033850" spans="1:3">
      <c r="A1033850"/>
      <c r="B1033850"/>
      <c r="C1033850"/>
    </row>
    <row r="1033851" spans="1:3">
      <c r="A1033851"/>
      <c r="B1033851"/>
      <c r="C1033851"/>
    </row>
    <row r="1033852" spans="1:3">
      <c r="A1033852"/>
      <c r="B1033852"/>
      <c r="C1033852"/>
    </row>
    <row r="1033853" spans="1:3">
      <c r="A1033853"/>
      <c r="B1033853"/>
      <c r="C1033853"/>
    </row>
    <row r="1033854" spans="1:3">
      <c r="A1033854"/>
      <c r="B1033854"/>
      <c r="C1033854"/>
    </row>
    <row r="1033855" spans="1:3">
      <c r="A1033855"/>
      <c r="B1033855"/>
      <c r="C1033855"/>
    </row>
    <row r="1033856" spans="1:3">
      <c r="A1033856"/>
      <c r="B1033856"/>
      <c r="C1033856"/>
    </row>
    <row r="1033857" spans="1:3">
      <c r="A1033857"/>
      <c r="B1033857"/>
      <c r="C1033857"/>
    </row>
    <row r="1033858" spans="1:3">
      <c r="A1033858"/>
      <c r="B1033858"/>
      <c r="C1033858"/>
    </row>
    <row r="1033859" spans="1:3">
      <c r="A1033859"/>
      <c r="B1033859"/>
      <c r="C1033859"/>
    </row>
    <row r="1033860" spans="1:3">
      <c r="A1033860"/>
      <c r="B1033860"/>
      <c r="C1033860"/>
    </row>
    <row r="1033861" spans="1:3">
      <c r="A1033861"/>
      <c r="B1033861"/>
      <c r="C1033861"/>
    </row>
    <row r="1033862" spans="1:3">
      <c r="A1033862"/>
      <c r="B1033862"/>
      <c r="C1033862"/>
    </row>
    <row r="1033863" spans="1:3">
      <c r="A1033863"/>
      <c r="B1033863"/>
      <c r="C1033863"/>
    </row>
    <row r="1033864" spans="1:3">
      <c r="A1033864"/>
      <c r="B1033864"/>
      <c r="C1033864"/>
    </row>
    <row r="1033865" spans="1:3">
      <c r="A1033865"/>
      <c r="B1033865"/>
      <c r="C1033865"/>
    </row>
    <row r="1033866" spans="1:3">
      <c r="A1033866"/>
      <c r="B1033866"/>
      <c r="C1033866"/>
    </row>
    <row r="1033867" spans="1:3">
      <c r="A1033867"/>
      <c r="B1033867"/>
      <c r="C1033867"/>
    </row>
    <row r="1033868" spans="1:3">
      <c r="A1033868"/>
      <c r="B1033868"/>
      <c r="C1033868"/>
    </row>
    <row r="1033869" spans="1:3">
      <c r="A1033869"/>
      <c r="B1033869"/>
      <c r="C1033869"/>
    </row>
    <row r="1033870" spans="1:3">
      <c r="A1033870"/>
      <c r="B1033870"/>
      <c r="C1033870"/>
    </row>
    <row r="1033871" spans="1:3">
      <c r="A1033871"/>
      <c r="B1033871"/>
      <c r="C1033871"/>
    </row>
    <row r="1033872" spans="1:3">
      <c r="A1033872"/>
      <c r="B1033872"/>
      <c r="C1033872"/>
    </row>
    <row r="1033873" spans="1:3">
      <c r="A1033873"/>
      <c r="B1033873"/>
      <c r="C1033873"/>
    </row>
    <row r="1033874" spans="1:3">
      <c r="A1033874"/>
      <c r="B1033874"/>
      <c r="C1033874"/>
    </row>
    <row r="1033875" spans="1:3">
      <c r="A1033875"/>
      <c r="B1033875"/>
      <c r="C1033875"/>
    </row>
    <row r="1033876" spans="1:3">
      <c r="A1033876"/>
      <c r="B1033876"/>
      <c r="C1033876"/>
    </row>
    <row r="1033877" spans="1:3">
      <c r="A1033877"/>
      <c r="B1033877"/>
      <c r="C1033877"/>
    </row>
    <row r="1033878" spans="1:3">
      <c r="A1033878"/>
      <c r="B1033878"/>
      <c r="C1033878"/>
    </row>
    <row r="1033879" spans="1:3">
      <c r="A1033879"/>
      <c r="B1033879"/>
      <c r="C1033879"/>
    </row>
    <row r="1033880" spans="1:3">
      <c r="A1033880"/>
      <c r="B1033880"/>
      <c r="C1033880"/>
    </row>
    <row r="1033881" spans="1:3">
      <c r="A1033881"/>
      <c r="B1033881"/>
      <c r="C1033881"/>
    </row>
    <row r="1033882" spans="1:3">
      <c r="A1033882"/>
      <c r="B1033882"/>
      <c r="C1033882"/>
    </row>
    <row r="1033883" spans="1:3">
      <c r="A1033883"/>
      <c r="B1033883"/>
      <c r="C1033883"/>
    </row>
    <row r="1033884" spans="1:3">
      <c r="A1033884"/>
      <c r="B1033884"/>
      <c r="C1033884"/>
    </row>
    <row r="1033885" spans="1:3">
      <c r="A1033885"/>
      <c r="B1033885"/>
      <c r="C1033885"/>
    </row>
    <row r="1033886" spans="1:3">
      <c r="A1033886"/>
      <c r="B1033886"/>
      <c r="C1033886"/>
    </row>
    <row r="1033887" spans="1:3">
      <c r="A1033887"/>
      <c r="B1033887"/>
      <c r="C1033887"/>
    </row>
    <row r="1033888" spans="1:3">
      <c r="A1033888"/>
      <c r="B1033888"/>
      <c r="C1033888"/>
    </row>
    <row r="1033889" spans="1:3">
      <c r="A1033889"/>
      <c r="B1033889"/>
      <c r="C1033889"/>
    </row>
    <row r="1033890" spans="1:3">
      <c r="A1033890"/>
      <c r="B1033890"/>
      <c r="C1033890"/>
    </row>
    <row r="1033891" spans="1:3">
      <c r="A1033891"/>
      <c r="B1033891"/>
      <c r="C1033891"/>
    </row>
    <row r="1033892" spans="1:3">
      <c r="A1033892"/>
      <c r="B1033892"/>
      <c r="C1033892"/>
    </row>
    <row r="1033893" spans="1:3">
      <c r="A1033893"/>
      <c r="B1033893"/>
      <c r="C1033893"/>
    </row>
    <row r="1033894" spans="1:3">
      <c r="A1033894"/>
      <c r="B1033894"/>
      <c r="C1033894"/>
    </row>
    <row r="1033895" spans="1:3">
      <c r="A1033895"/>
      <c r="B1033895"/>
      <c r="C1033895"/>
    </row>
    <row r="1033896" spans="1:3">
      <c r="A1033896"/>
      <c r="B1033896"/>
      <c r="C1033896"/>
    </row>
    <row r="1033897" spans="1:3">
      <c r="A1033897"/>
      <c r="B1033897"/>
      <c r="C1033897"/>
    </row>
    <row r="1033898" spans="1:3">
      <c r="A1033898"/>
      <c r="B1033898"/>
      <c r="C1033898"/>
    </row>
    <row r="1033899" spans="1:3">
      <c r="A1033899"/>
      <c r="B1033899"/>
      <c r="C1033899"/>
    </row>
    <row r="1033900" spans="1:3">
      <c r="A1033900"/>
      <c r="B1033900"/>
      <c r="C1033900"/>
    </row>
    <row r="1033901" spans="1:3">
      <c r="A1033901"/>
      <c r="B1033901"/>
      <c r="C1033901"/>
    </row>
    <row r="1033902" spans="1:3">
      <c r="A1033902"/>
      <c r="B1033902"/>
      <c r="C1033902"/>
    </row>
    <row r="1033903" spans="1:3">
      <c r="A1033903"/>
      <c r="B1033903"/>
      <c r="C1033903"/>
    </row>
    <row r="1033904" spans="1:3">
      <c r="A1033904"/>
      <c r="B1033904"/>
      <c r="C1033904"/>
    </row>
    <row r="1033905" spans="1:3">
      <c r="A1033905"/>
      <c r="B1033905"/>
      <c r="C1033905"/>
    </row>
    <row r="1033906" spans="1:3">
      <c r="A1033906"/>
      <c r="B1033906"/>
      <c r="C1033906"/>
    </row>
    <row r="1033907" spans="1:3">
      <c r="A1033907"/>
      <c r="B1033907"/>
      <c r="C1033907"/>
    </row>
    <row r="1033908" spans="1:3">
      <c r="A1033908"/>
      <c r="B1033908"/>
      <c r="C1033908"/>
    </row>
    <row r="1033909" spans="1:3">
      <c r="A1033909"/>
      <c r="B1033909"/>
      <c r="C1033909"/>
    </row>
    <row r="1033910" spans="1:3">
      <c r="A1033910"/>
      <c r="B1033910"/>
      <c r="C1033910"/>
    </row>
    <row r="1033911" spans="1:3">
      <c r="A1033911"/>
      <c r="B1033911"/>
      <c r="C1033911"/>
    </row>
    <row r="1033912" spans="1:3">
      <c r="A1033912"/>
      <c r="B1033912"/>
      <c r="C1033912"/>
    </row>
    <row r="1033913" spans="1:3">
      <c r="A1033913"/>
      <c r="B1033913"/>
      <c r="C1033913"/>
    </row>
    <row r="1033914" spans="1:3">
      <c r="A1033914"/>
      <c r="B1033914"/>
      <c r="C1033914"/>
    </row>
    <row r="1033915" spans="1:3">
      <c r="A1033915"/>
      <c r="B1033915"/>
      <c r="C1033915"/>
    </row>
    <row r="1033916" spans="1:3">
      <c r="A1033916"/>
      <c r="B1033916"/>
      <c r="C1033916"/>
    </row>
    <row r="1033917" spans="1:3">
      <c r="A1033917"/>
      <c r="B1033917"/>
      <c r="C1033917"/>
    </row>
    <row r="1033918" spans="1:3">
      <c r="A1033918"/>
      <c r="B1033918"/>
      <c r="C1033918"/>
    </row>
    <row r="1033919" spans="1:3">
      <c r="A1033919"/>
      <c r="B1033919"/>
      <c r="C1033919"/>
    </row>
    <row r="1033920" spans="1:3">
      <c r="A1033920"/>
      <c r="B1033920"/>
      <c r="C1033920"/>
    </row>
    <row r="1033921" spans="1:3">
      <c r="A1033921"/>
      <c r="B1033921"/>
      <c r="C1033921"/>
    </row>
    <row r="1033922" spans="1:3">
      <c r="A1033922"/>
      <c r="B1033922"/>
      <c r="C1033922"/>
    </row>
    <row r="1033923" spans="1:3">
      <c r="A1033923"/>
      <c r="B1033923"/>
      <c r="C1033923"/>
    </row>
    <row r="1033924" spans="1:3">
      <c r="A1033924"/>
      <c r="B1033924"/>
      <c r="C1033924"/>
    </row>
    <row r="1033925" spans="1:3">
      <c r="A1033925"/>
      <c r="B1033925"/>
      <c r="C1033925"/>
    </row>
    <row r="1033926" spans="1:3">
      <c r="A1033926"/>
      <c r="B1033926"/>
      <c r="C1033926"/>
    </row>
    <row r="1033927" spans="1:3">
      <c r="A1033927"/>
      <c r="B1033927"/>
      <c r="C1033927"/>
    </row>
    <row r="1033928" spans="1:3">
      <c r="A1033928"/>
      <c r="B1033928"/>
      <c r="C1033928"/>
    </row>
    <row r="1033929" spans="1:3">
      <c r="A1033929"/>
      <c r="B1033929"/>
      <c r="C1033929"/>
    </row>
    <row r="1033930" spans="1:3">
      <c r="A1033930"/>
      <c r="B1033930"/>
      <c r="C1033930"/>
    </row>
    <row r="1033931" spans="1:3">
      <c r="A1033931"/>
      <c r="B1033931"/>
      <c r="C1033931"/>
    </row>
    <row r="1033932" spans="1:3">
      <c r="A1033932"/>
      <c r="B1033932"/>
      <c r="C1033932"/>
    </row>
    <row r="1033933" spans="1:3">
      <c r="A1033933"/>
      <c r="B1033933"/>
      <c r="C1033933"/>
    </row>
    <row r="1033934" spans="1:3">
      <c r="A1033934"/>
      <c r="B1033934"/>
      <c r="C1033934"/>
    </row>
    <row r="1033935" spans="1:3">
      <c r="A1033935"/>
      <c r="B1033935"/>
      <c r="C1033935"/>
    </row>
    <row r="1033936" spans="1:3">
      <c r="A1033936"/>
      <c r="B1033936"/>
      <c r="C1033936"/>
    </row>
    <row r="1033937" spans="1:3">
      <c r="A1033937"/>
      <c r="B1033937"/>
      <c r="C1033937"/>
    </row>
    <row r="1033938" spans="1:3">
      <c r="A1033938"/>
      <c r="B1033938"/>
      <c r="C1033938"/>
    </row>
    <row r="1033939" spans="1:3">
      <c r="A1033939"/>
      <c r="B1033939"/>
      <c r="C1033939"/>
    </row>
    <row r="1033940" spans="1:3">
      <c r="A1033940"/>
      <c r="B1033940"/>
      <c r="C1033940"/>
    </row>
    <row r="1033941" spans="1:3">
      <c r="A1033941"/>
      <c r="B1033941"/>
      <c r="C1033941"/>
    </row>
    <row r="1033942" spans="1:3">
      <c r="A1033942"/>
      <c r="B1033942"/>
      <c r="C1033942"/>
    </row>
    <row r="1033943" spans="1:3">
      <c r="A1033943"/>
      <c r="B1033943"/>
      <c r="C1033943"/>
    </row>
    <row r="1033944" spans="1:3">
      <c r="A1033944"/>
      <c r="B1033944"/>
      <c r="C1033944"/>
    </row>
    <row r="1033945" spans="1:3">
      <c r="A1033945"/>
      <c r="B1033945"/>
      <c r="C1033945"/>
    </row>
    <row r="1033946" spans="1:3">
      <c r="A1033946"/>
      <c r="B1033946"/>
      <c r="C1033946"/>
    </row>
    <row r="1033947" spans="1:3">
      <c r="A1033947"/>
      <c r="B1033947"/>
      <c r="C1033947"/>
    </row>
    <row r="1033948" spans="1:3">
      <c r="A1033948"/>
      <c r="B1033948"/>
      <c r="C1033948"/>
    </row>
    <row r="1033949" spans="1:3">
      <c r="A1033949"/>
      <c r="B1033949"/>
      <c r="C1033949"/>
    </row>
    <row r="1033950" spans="1:3">
      <c r="A1033950"/>
      <c r="B1033950"/>
      <c r="C1033950"/>
    </row>
    <row r="1033951" spans="1:3">
      <c r="A1033951"/>
      <c r="B1033951"/>
      <c r="C1033951"/>
    </row>
    <row r="1033952" spans="1:3">
      <c r="A1033952"/>
      <c r="B1033952"/>
      <c r="C1033952"/>
    </row>
    <row r="1033953" spans="1:3">
      <c r="A1033953"/>
      <c r="B1033953"/>
      <c r="C1033953"/>
    </row>
    <row r="1033954" spans="1:3">
      <c r="A1033954"/>
      <c r="B1033954"/>
      <c r="C1033954"/>
    </row>
    <row r="1033955" spans="1:3">
      <c r="A1033955"/>
      <c r="B1033955"/>
      <c r="C1033955"/>
    </row>
    <row r="1033956" spans="1:3">
      <c r="A1033956"/>
      <c r="B1033956"/>
      <c r="C1033956"/>
    </row>
    <row r="1033957" spans="1:3">
      <c r="A1033957"/>
      <c r="B1033957"/>
      <c r="C1033957"/>
    </row>
    <row r="1033958" spans="1:3">
      <c r="A1033958"/>
      <c r="B1033958"/>
      <c r="C1033958"/>
    </row>
    <row r="1033959" spans="1:3">
      <c r="A1033959"/>
      <c r="B1033959"/>
      <c r="C1033959"/>
    </row>
    <row r="1033960" spans="1:3">
      <c r="A1033960"/>
      <c r="B1033960"/>
      <c r="C1033960"/>
    </row>
    <row r="1033961" spans="1:3">
      <c r="A1033961"/>
      <c r="B1033961"/>
      <c r="C1033961"/>
    </row>
    <row r="1033962" spans="1:3">
      <c r="A1033962"/>
      <c r="B1033962"/>
      <c r="C1033962"/>
    </row>
    <row r="1033963" spans="1:3">
      <c r="A1033963"/>
      <c r="B1033963"/>
      <c r="C1033963"/>
    </row>
    <row r="1033964" spans="1:3">
      <c r="A1033964"/>
      <c r="B1033964"/>
      <c r="C1033964"/>
    </row>
    <row r="1033965" spans="1:3">
      <c r="A1033965"/>
      <c r="B1033965"/>
      <c r="C1033965"/>
    </row>
    <row r="1033966" spans="1:3">
      <c r="A1033966"/>
      <c r="B1033966"/>
      <c r="C1033966"/>
    </row>
    <row r="1033967" spans="1:3">
      <c r="A1033967"/>
      <c r="B1033967"/>
      <c r="C1033967"/>
    </row>
    <row r="1033968" spans="1:3">
      <c r="A1033968"/>
      <c r="B1033968"/>
      <c r="C1033968"/>
    </row>
    <row r="1033969" spans="1:3">
      <c r="A1033969"/>
      <c r="B1033969"/>
      <c r="C1033969"/>
    </row>
    <row r="1033970" spans="1:3">
      <c r="A1033970"/>
      <c r="B1033970"/>
      <c r="C1033970"/>
    </row>
    <row r="1033971" spans="1:3">
      <c r="A1033971"/>
      <c r="B1033971"/>
      <c r="C1033971"/>
    </row>
    <row r="1033972" spans="1:3">
      <c r="A1033972"/>
      <c r="B1033972"/>
      <c r="C1033972"/>
    </row>
    <row r="1033973" spans="1:3">
      <c r="A1033973"/>
      <c r="B1033973"/>
      <c r="C1033973"/>
    </row>
    <row r="1033974" spans="1:3">
      <c r="A1033974"/>
      <c r="B1033974"/>
      <c r="C1033974"/>
    </row>
    <row r="1033975" spans="1:3">
      <c r="A1033975"/>
      <c r="B1033975"/>
      <c r="C1033975"/>
    </row>
    <row r="1033976" spans="1:3">
      <c r="A1033976"/>
      <c r="B1033976"/>
      <c r="C1033976"/>
    </row>
    <row r="1033977" spans="1:3">
      <c r="A1033977"/>
      <c r="B1033977"/>
      <c r="C1033977"/>
    </row>
    <row r="1033978" spans="1:3">
      <c r="A1033978"/>
      <c r="B1033978"/>
      <c r="C1033978"/>
    </row>
    <row r="1033979" spans="1:3">
      <c r="A1033979"/>
      <c r="B1033979"/>
      <c r="C1033979"/>
    </row>
    <row r="1033980" spans="1:3">
      <c r="A1033980"/>
      <c r="B1033980"/>
      <c r="C1033980"/>
    </row>
    <row r="1033981" spans="1:3">
      <c r="A1033981"/>
      <c r="B1033981"/>
      <c r="C1033981"/>
    </row>
    <row r="1033982" spans="1:3">
      <c r="A1033982"/>
      <c r="B1033982"/>
      <c r="C1033982"/>
    </row>
    <row r="1033983" spans="1:3">
      <c r="A1033983"/>
      <c r="B1033983"/>
      <c r="C1033983"/>
    </row>
    <row r="1033984" spans="1:3">
      <c r="A1033984"/>
      <c r="B1033984"/>
      <c r="C1033984"/>
    </row>
    <row r="1033985" spans="1:3">
      <c r="A1033985"/>
      <c r="B1033985"/>
      <c r="C1033985"/>
    </row>
    <row r="1033986" spans="1:3">
      <c r="A1033986"/>
      <c r="B1033986"/>
      <c r="C1033986"/>
    </row>
    <row r="1033987" spans="1:3">
      <c r="A1033987"/>
      <c r="B1033987"/>
      <c r="C1033987"/>
    </row>
    <row r="1033988" spans="1:3">
      <c r="A1033988"/>
      <c r="B1033988"/>
      <c r="C1033988"/>
    </row>
    <row r="1033989" spans="1:3">
      <c r="A1033989"/>
      <c r="B1033989"/>
      <c r="C1033989"/>
    </row>
    <row r="1033990" spans="1:3">
      <c r="A1033990"/>
      <c r="B1033990"/>
      <c r="C1033990"/>
    </row>
    <row r="1033991" spans="1:3">
      <c r="A1033991"/>
      <c r="B1033991"/>
      <c r="C1033991"/>
    </row>
    <row r="1033992" spans="1:3">
      <c r="A1033992"/>
      <c r="B1033992"/>
      <c r="C1033992"/>
    </row>
    <row r="1033993" spans="1:3">
      <c r="A1033993"/>
      <c r="B1033993"/>
      <c r="C1033993"/>
    </row>
    <row r="1033994" spans="1:3">
      <c r="A1033994"/>
      <c r="B1033994"/>
      <c r="C1033994"/>
    </row>
    <row r="1033995" spans="1:3">
      <c r="A1033995"/>
      <c r="B1033995"/>
      <c r="C1033995"/>
    </row>
    <row r="1033996" spans="1:3">
      <c r="A1033996"/>
      <c r="B1033996"/>
      <c r="C1033996"/>
    </row>
    <row r="1033997" spans="1:3">
      <c r="A1033997"/>
      <c r="B1033997"/>
      <c r="C1033997"/>
    </row>
    <row r="1033998" spans="1:3">
      <c r="A1033998"/>
      <c r="B1033998"/>
      <c r="C1033998"/>
    </row>
    <row r="1033999" spans="1:3">
      <c r="A1033999"/>
      <c r="B1033999"/>
      <c r="C1033999"/>
    </row>
    <row r="1034000" spans="1:3">
      <c r="A1034000"/>
      <c r="B1034000"/>
      <c r="C1034000"/>
    </row>
    <row r="1034001" spans="1:3">
      <c r="A1034001"/>
      <c r="B1034001"/>
      <c r="C1034001"/>
    </row>
    <row r="1034002" spans="1:3">
      <c r="A1034002"/>
      <c r="B1034002"/>
      <c r="C1034002"/>
    </row>
    <row r="1034003" spans="1:3">
      <c r="A1034003"/>
      <c r="B1034003"/>
      <c r="C1034003"/>
    </row>
    <row r="1034004" spans="1:3">
      <c r="A1034004"/>
      <c r="B1034004"/>
      <c r="C1034004"/>
    </row>
    <row r="1034005" spans="1:3">
      <c r="A1034005"/>
      <c r="B1034005"/>
      <c r="C1034005"/>
    </row>
    <row r="1034006" spans="1:3">
      <c r="A1034006"/>
      <c r="B1034006"/>
      <c r="C1034006"/>
    </row>
    <row r="1034007" spans="1:3">
      <c r="A1034007"/>
      <c r="B1034007"/>
      <c r="C1034007"/>
    </row>
    <row r="1034008" spans="1:3">
      <c r="A1034008"/>
      <c r="B1034008"/>
      <c r="C1034008"/>
    </row>
    <row r="1034009" spans="1:3">
      <c r="A1034009"/>
      <c r="B1034009"/>
      <c r="C1034009"/>
    </row>
    <row r="1034010" spans="1:3">
      <c r="A1034010"/>
      <c r="B1034010"/>
      <c r="C1034010"/>
    </row>
    <row r="1034011" spans="1:3">
      <c r="A1034011"/>
      <c r="B1034011"/>
      <c r="C1034011"/>
    </row>
    <row r="1034012" spans="1:3">
      <c r="A1034012"/>
      <c r="B1034012"/>
      <c r="C1034012"/>
    </row>
    <row r="1034013" spans="1:3">
      <c r="A1034013"/>
      <c r="B1034013"/>
      <c r="C1034013"/>
    </row>
    <row r="1034014" spans="1:3">
      <c r="A1034014"/>
      <c r="B1034014"/>
      <c r="C1034014"/>
    </row>
    <row r="1034015" spans="1:3">
      <c r="A1034015"/>
      <c r="B1034015"/>
      <c r="C1034015"/>
    </row>
    <row r="1034016" spans="1:3">
      <c r="A1034016"/>
      <c r="B1034016"/>
      <c r="C1034016"/>
    </row>
    <row r="1034017" spans="1:3">
      <c r="A1034017"/>
      <c r="B1034017"/>
      <c r="C1034017"/>
    </row>
    <row r="1034018" spans="1:3">
      <c r="A1034018"/>
      <c r="B1034018"/>
      <c r="C1034018"/>
    </row>
    <row r="1034019" spans="1:3">
      <c r="A1034019"/>
      <c r="B1034019"/>
      <c r="C1034019"/>
    </row>
    <row r="1034020" spans="1:3">
      <c r="A1034020"/>
      <c r="B1034020"/>
      <c r="C1034020"/>
    </row>
    <row r="1034021" spans="1:3">
      <c r="A1034021"/>
      <c r="B1034021"/>
      <c r="C1034021"/>
    </row>
    <row r="1034022" spans="1:3">
      <c r="A1034022"/>
      <c r="B1034022"/>
      <c r="C1034022"/>
    </row>
    <row r="1034023" spans="1:3">
      <c r="A1034023"/>
      <c r="B1034023"/>
      <c r="C1034023"/>
    </row>
    <row r="1034024" spans="1:3">
      <c r="A1034024"/>
      <c r="B1034024"/>
      <c r="C1034024"/>
    </row>
    <row r="1034025" spans="1:3">
      <c r="A1034025"/>
      <c r="B1034025"/>
      <c r="C1034025"/>
    </row>
    <row r="1034026" spans="1:3">
      <c r="A1034026"/>
      <c r="B1034026"/>
      <c r="C1034026"/>
    </row>
    <row r="1034027" spans="1:3">
      <c r="A1034027"/>
      <c r="B1034027"/>
      <c r="C1034027"/>
    </row>
    <row r="1034028" spans="1:3">
      <c r="A1034028"/>
      <c r="B1034028"/>
      <c r="C1034028"/>
    </row>
    <row r="1034029" spans="1:3">
      <c r="A1034029"/>
      <c r="B1034029"/>
      <c r="C1034029"/>
    </row>
    <row r="1034030" spans="1:3">
      <c r="A1034030"/>
      <c r="B1034030"/>
      <c r="C1034030"/>
    </row>
    <row r="1034031" spans="1:3">
      <c r="A1034031"/>
      <c r="B1034031"/>
      <c r="C1034031"/>
    </row>
    <row r="1034032" spans="1:3">
      <c r="A1034032"/>
      <c r="B1034032"/>
      <c r="C1034032"/>
    </row>
    <row r="1034033" spans="1:3">
      <c r="A1034033"/>
      <c r="B1034033"/>
      <c r="C1034033"/>
    </row>
    <row r="1034034" spans="1:3">
      <c r="A1034034"/>
      <c r="B1034034"/>
      <c r="C1034034"/>
    </row>
    <row r="1034035" spans="1:3">
      <c r="A1034035"/>
      <c r="B1034035"/>
      <c r="C1034035"/>
    </row>
    <row r="1034036" spans="1:3">
      <c r="A1034036"/>
      <c r="B1034036"/>
      <c r="C1034036"/>
    </row>
    <row r="1034037" spans="1:3">
      <c r="A1034037"/>
      <c r="B1034037"/>
      <c r="C1034037"/>
    </row>
    <row r="1034038" spans="1:3">
      <c r="A1034038"/>
      <c r="B1034038"/>
      <c r="C1034038"/>
    </row>
    <row r="1034039" spans="1:3">
      <c r="A1034039"/>
      <c r="B1034039"/>
      <c r="C1034039"/>
    </row>
    <row r="1034040" spans="1:3">
      <c r="A1034040"/>
      <c r="B1034040"/>
      <c r="C1034040"/>
    </row>
    <row r="1034041" spans="1:3">
      <c r="A1034041"/>
      <c r="B1034041"/>
      <c r="C1034041"/>
    </row>
    <row r="1034042" spans="1:3">
      <c r="A1034042"/>
      <c r="B1034042"/>
      <c r="C1034042"/>
    </row>
    <row r="1034043" spans="1:3">
      <c r="A1034043"/>
      <c r="B1034043"/>
      <c r="C1034043"/>
    </row>
    <row r="1034044" spans="1:3">
      <c r="A1034044"/>
      <c r="B1034044"/>
      <c r="C1034044"/>
    </row>
    <row r="1034045" spans="1:3">
      <c r="A1034045"/>
      <c r="B1034045"/>
      <c r="C1034045"/>
    </row>
    <row r="1034046" spans="1:3">
      <c r="A1034046"/>
      <c r="B1034046"/>
      <c r="C1034046"/>
    </row>
    <row r="1034047" spans="1:3">
      <c r="A1034047"/>
      <c r="B1034047"/>
      <c r="C1034047"/>
    </row>
    <row r="1034048" spans="1:3">
      <c r="A1034048"/>
      <c r="B1034048"/>
      <c r="C1034048"/>
    </row>
    <row r="1034049" spans="1:3">
      <c r="A1034049"/>
      <c r="B1034049"/>
      <c r="C1034049"/>
    </row>
    <row r="1034050" spans="1:3">
      <c r="A1034050"/>
      <c r="B1034050"/>
      <c r="C1034050"/>
    </row>
    <row r="1034051" spans="1:3">
      <c r="A1034051"/>
      <c r="B1034051"/>
      <c r="C1034051"/>
    </row>
    <row r="1034052" spans="1:3">
      <c r="A1034052"/>
      <c r="B1034052"/>
      <c r="C1034052"/>
    </row>
    <row r="1034053" spans="1:3">
      <c r="A1034053"/>
      <c r="B1034053"/>
      <c r="C1034053"/>
    </row>
    <row r="1034054" spans="1:3">
      <c r="A1034054"/>
      <c r="B1034054"/>
      <c r="C1034054"/>
    </row>
    <row r="1034055" spans="1:3">
      <c r="A1034055"/>
      <c r="B1034055"/>
      <c r="C1034055"/>
    </row>
    <row r="1034056" spans="1:3">
      <c r="A1034056"/>
      <c r="B1034056"/>
      <c r="C1034056"/>
    </row>
    <row r="1034057" spans="1:3">
      <c r="A1034057"/>
      <c r="B1034057"/>
      <c r="C1034057"/>
    </row>
    <row r="1034058" spans="1:3">
      <c r="A1034058"/>
      <c r="B1034058"/>
      <c r="C1034058"/>
    </row>
    <row r="1034059" spans="1:3">
      <c r="A1034059"/>
      <c r="B1034059"/>
      <c r="C1034059"/>
    </row>
    <row r="1034060" spans="1:3">
      <c r="A1034060"/>
      <c r="B1034060"/>
      <c r="C1034060"/>
    </row>
    <row r="1034061" spans="1:3">
      <c r="A1034061"/>
      <c r="B1034061"/>
      <c r="C1034061"/>
    </row>
    <row r="1034062" spans="1:3">
      <c r="A1034062"/>
      <c r="B1034062"/>
      <c r="C1034062"/>
    </row>
    <row r="1034063" spans="1:3">
      <c r="A1034063"/>
      <c r="B1034063"/>
      <c r="C1034063"/>
    </row>
    <row r="1034064" spans="1:3">
      <c r="A1034064"/>
      <c r="B1034064"/>
      <c r="C1034064"/>
    </row>
    <row r="1034065" spans="1:3">
      <c r="A1034065"/>
      <c r="B1034065"/>
      <c r="C1034065"/>
    </row>
    <row r="1034066" spans="1:3">
      <c r="A1034066"/>
      <c r="B1034066"/>
      <c r="C1034066"/>
    </row>
    <row r="1034067" spans="1:3">
      <c r="A1034067"/>
      <c r="B1034067"/>
      <c r="C1034067"/>
    </row>
    <row r="1034068" spans="1:3">
      <c r="A1034068"/>
      <c r="B1034068"/>
      <c r="C1034068"/>
    </row>
    <row r="1034069" spans="1:3">
      <c r="A1034069"/>
      <c r="B1034069"/>
      <c r="C1034069"/>
    </row>
    <row r="1034070" spans="1:3">
      <c r="A1034070"/>
      <c r="B1034070"/>
      <c r="C1034070"/>
    </row>
    <row r="1034071" spans="1:3">
      <c r="A1034071"/>
      <c r="B1034071"/>
      <c r="C1034071"/>
    </row>
    <row r="1034072" spans="1:3">
      <c r="A1034072"/>
      <c r="B1034072"/>
      <c r="C1034072"/>
    </row>
    <row r="1034073" spans="1:3">
      <c r="A1034073"/>
      <c r="B1034073"/>
      <c r="C1034073"/>
    </row>
    <row r="1034074" spans="1:3">
      <c r="A1034074"/>
      <c r="B1034074"/>
      <c r="C1034074"/>
    </row>
    <row r="1034075" spans="1:3">
      <c r="A1034075"/>
      <c r="B1034075"/>
      <c r="C1034075"/>
    </row>
    <row r="1034076" spans="1:3">
      <c r="A1034076"/>
      <c r="B1034076"/>
      <c r="C1034076"/>
    </row>
    <row r="1034077" spans="1:3">
      <c r="A1034077"/>
      <c r="B1034077"/>
      <c r="C1034077"/>
    </row>
    <row r="1034078" spans="1:3">
      <c r="A1034078"/>
      <c r="B1034078"/>
      <c r="C1034078"/>
    </row>
    <row r="1034079" spans="1:3">
      <c r="A1034079"/>
      <c r="B1034079"/>
      <c r="C1034079"/>
    </row>
    <row r="1034080" spans="1:3">
      <c r="A1034080"/>
      <c r="B1034080"/>
      <c r="C1034080"/>
    </row>
    <row r="1034081" spans="1:3">
      <c r="A1034081"/>
      <c r="B1034081"/>
      <c r="C1034081"/>
    </row>
    <row r="1034082" spans="1:3">
      <c r="A1034082"/>
      <c r="B1034082"/>
      <c r="C1034082"/>
    </row>
    <row r="1034083" spans="1:3">
      <c r="A1034083"/>
      <c r="B1034083"/>
      <c r="C1034083"/>
    </row>
    <row r="1034084" spans="1:3">
      <c r="A1034084"/>
      <c r="B1034084"/>
      <c r="C1034084"/>
    </row>
    <row r="1034085" spans="1:3">
      <c r="A1034085"/>
      <c r="B1034085"/>
      <c r="C1034085"/>
    </row>
    <row r="1034086" spans="1:3">
      <c r="A1034086"/>
      <c r="B1034086"/>
      <c r="C1034086"/>
    </row>
    <row r="1034087" spans="1:3">
      <c r="A1034087"/>
      <c r="B1034087"/>
      <c r="C1034087"/>
    </row>
    <row r="1034088" spans="1:3">
      <c r="A1034088"/>
      <c r="B1034088"/>
      <c r="C1034088"/>
    </row>
    <row r="1034089" spans="1:3">
      <c r="A1034089"/>
      <c r="B1034089"/>
      <c r="C1034089"/>
    </row>
    <row r="1034090" spans="1:3">
      <c r="A1034090"/>
      <c r="B1034090"/>
      <c r="C1034090"/>
    </row>
    <row r="1034091" spans="1:3">
      <c r="A1034091"/>
      <c r="B1034091"/>
      <c r="C1034091"/>
    </row>
    <row r="1034092" spans="1:3">
      <c r="A1034092"/>
      <c r="B1034092"/>
      <c r="C1034092"/>
    </row>
    <row r="1034093" spans="1:3">
      <c r="A1034093"/>
      <c r="B1034093"/>
      <c r="C1034093"/>
    </row>
    <row r="1034094" spans="1:3">
      <c r="A1034094"/>
      <c r="B1034094"/>
      <c r="C1034094"/>
    </row>
    <row r="1034095" spans="1:3">
      <c r="A1034095"/>
      <c r="B1034095"/>
      <c r="C1034095"/>
    </row>
    <row r="1034096" spans="1:3">
      <c r="A1034096"/>
      <c r="B1034096"/>
      <c r="C1034096"/>
    </row>
    <row r="1034097" spans="1:3">
      <c r="A1034097"/>
      <c r="B1034097"/>
      <c r="C1034097"/>
    </row>
    <row r="1034098" spans="1:3">
      <c r="A1034098"/>
      <c r="B1034098"/>
      <c r="C1034098"/>
    </row>
    <row r="1034099" spans="1:3">
      <c r="A1034099"/>
      <c r="B1034099"/>
      <c r="C1034099"/>
    </row>
    <row r="1034100" spans="1:3">
      <c r="A1034100"/>
      <c r="B1034100"/>
      <c r="C1034100"/>
    </row>
    <row r="1034101" spans="1:3">
      <c r="A1034101"/>
      <c r="B1034101"/>
      <c r="C1034101"/>
    </row>
    <row r="1034102" spans="1:3">
      <c r="A1034102"/>
      <c r="B1034102"/>
      <c r="C1034102"/>
    </row>
    <row r="1034103" spans="1:3">
      <c r="A1034103"/>
      <c r="B1034103"/>
      <c r="C1034103"/>
    </row>
    <row r="1034104" spans="1:3">
      <c r="A1034104"/>
      <c r="B1034104"/>
      <c r="C1034104"/>
    </row>
    <row r="1034105" spans="1:3">
      <c r="A1034105"/>
      <c r="B1034105"/>
      <c r="C1034105"/>
    </row>
    <row r="1034106" spans="1:3">
      <c r="A1034106"/>
      <c r="B1034106"/>
      <c r="C1034106"/>
    </row>
    <row r="1034107" spans="1:3">
      <c r="A1034107"/>
      <c r="B1034107"/>
      <c r="C1034107"/>
    </row>
    <row r="1034108" spans="1:3">
      <c r="A1034108"/>
      <c r="B1034108"/>
      <c r="C1034108"/>
    </row>
    <row r="1034109" spans="1:3">
      <c r="A1034109"/>
      <c r="B1034109"/>
      <c r="C1034109"/>
    </row>
    <row r="1034110" spans="1:3">
      <c r="A1034110"/>
      <c r="B1034110"/>
      <c r="C1034110"/>
    </row>
    <row r="1034111" spans="1:3">
      <c r="A1034111"/>
      <c r="B1034111"/>
      <c r="C1034111"/>
    </row>
    <row r="1034112" spans="1:3">
      <c r="A1034112"/>
      <c r="B1034112"/>
      <c r="C1034112"/>
    </row>
    <row r="1034113" spans="1:3">
      <c r="A1034113"/>
      <c r="B1034113"/>
      <c r="C1034113"/>
    </row>
    <row r="1034114" spans="1:3">
      <c r="A1034114"/>
      <c r="B1034114"/>
      <c r="C1034114"/>
    </row>
    <row r="1034115" spans="1:3">
      <c r="A1034115"/>
      <c r="B1034115"/>
      <c r="C1034115"/>
    </row>
    <row r="1034116" spans="1:3">
      <c r="A1034116"/>
      <c r="B1034116"/>
      <c r="C1034116"/>
    </row>
    <row r="1034117" spans="1:3">
      <c r="A1034117"/>
      <c r="B1034117"/>
      <c r="C1034117"/>
    </row>
    <row r="1034118" spans="1:3">
      <c r="A1034118"/>
      <c r="B1034118"/>
      <c r="C1034118"/>
    </row>
    <row r="1034119" spans="1:3">
      <c r="A1034119"/>
      <c r="B1034119"/>
      <c r="C1034119"/>
    </row>
    <row r="1034120" spans="1:3">
      <c r="A1034120"/>
      <c r="B1034120"/>
      <c r="C1034120"/>
    </row>
    <row r="1034121" spans="1:3">
      <c r="A1034121"/>
      <c r="B1034121"/>
      <c r="C1034121"/>
    </row>
    <row r="1034122" spans="1:3">
      <c r="A1034122"/>
      <c r="B1034122"/>
      <c r="C1034122"/>
    </row>
    <row r="1034123" spans="1:3">
      <c r="A1034123"/>
      <c r="B1034123"/>
      <c r="C1034123"/>
    </row>
    <row r="1034124" spans="1:3">
      <c r="A1034124"/>
      <c r="B1034124"/>
      <c r="C1034124"/>
    </row>
    <row r="1034125" spans="1:3">
      <c r="A1034125"/>
      <c r="B1034125"/>
      <c r="C1034125"/>
    </row>
    <row r="1034126" spans="1:3">
      <c r="A1034126"/>
      <c r="B1034126"/>
      <c r="C1034126"/>
    </row>
    <row r="1034127" spans="1:3">
      <c r="A1034127"/>
      <c r="B1034127"/>
      <c r="C1034127"/>
    </row>
    <row r="1034128" spans="1:3">
      <c r="A1034128"/>
      <c r="B1034128"/>
      <c r="C1034128"/>
    </row>
    <row r="1034129" spans="1:3">
      <c r="A1034129"/>
      <c r="B1034129"/>
      <c r="C1034129"/>
    </row>
    <row r="1034130" spans="1:3">
      <c r="A1034130"/>
      <c r="B1034130"/>
      <c r="C1034130"/>
    </row>
    <row r="1034131" spans="1:3">
      <c r="A1034131"/>
      <c r="B1034131"/>
      <c r="C1034131"/>
    </row>
    <row r="1034132" spans="1:3">
      <c r="A1034132"/>
      <c r="B1034132"/>
      <c r="C1034132"/>
    </row>
    <row r="1034133" spans="1:3">
      <c r="A1034133"/>
      <c r="B1034133"/>
      <c r="C1034133"/>
    </row>
    <row r="1034134" spans="1:3">
      <c r="A1034134"/>
      <c r="B1034134"/>
      <c r="C1034134"/>
    </row>
    <row r="1034135" spans="1:3">
      <c r="A1034135"/>
      <c r="B1034135"/>
      <c r="C1034135"/>
    </row>
    <row r="1034136" spans="1:3">
      <c r="A1034136"/>
      <c r="B1034136"/>
      <c r="C1034136"/>
    </row>
    <row r="1034137" spans="1:3">
      <c r="A1034137"/>
      <c r="B1034137"/>
      <c r="C1034137"/>
    </row>
    <row r="1034138" spans="1:3">
      <c r="A1034138"/>
      <c r="B1034138"/>
      <c r="C1034138"/>
    </row>
    <row r="1034139" spans="1:3">
      <c r="A1034139"/>
      <c r="B1034139"/>
      <c r="C1034139"/>
    </row>
    <row r="1034140" spans="1:3">
      <c r="A1034140"/>
      <c r="B1034140"/>
      <c r="C1034140"/>
    </row>
    <row r="1034141" spans="1:3">
      <c r="A1034141"/>
      <c r="B1034141"/>
      <c r="C1034141"/>
    </row>
    <row r="1034142" spans="1:3">
      <c r="A1034142"/>
      <c r="B1034142"/>
      <c r="C1034142"/>
    </row>
    <row r="1034143" spans="1:3">
      <c r="A1034143"/>
      <c r="B1034143"/>
      <c r="C1034143"/>
    </row>
    <row r="1034144" spans="1:3">
      <c r="A1034144"/>
      <c r="B1034144"/>
      <c r="C1034144"/>
    </row>
    <row r="1034145" spans="1:3">
      <c r="A1034145"/>
      <c r="B1034145"/>
      <c r="C1034145"/>
    </row>
    <row r="1034146" spans="1:3">
      <c r="A1034146"/>
      <c r="B1034146"/>
      <c r="C1034146"/>
    </row>
    <row r="1034147" spans="1:3">
      <c r="A1034147"/>
      <c r="B1034147"/>
      <c r="C1034147"/>
    </row>
    <row r="1034148" spans="1:3">
      <c r="A1034148"/>
      <c r="B1034148"/>
      <c r="C1034148"/>
    </row>
    <row r="1034149" spans="1:3">
      <c r="A1034149"/>
      <c r="B1034149"/>
      <c r="C1034149"/>
    </row>
    <row r="1034150" spans="1:3">
      <c r="A1034150"/>
      <c r="B1034150"/>
      <c r="C1034150"/>
    </row>
    <row r="1034151" spans="1:3">
      <c r="A1034151"/>
      <c r="B1034151"/>
      <c r="C1034151"/>
    </row>
    <row r="1034152" spans="1:3">
      <c r="A1034152"/>
      <c r="B1034152"/>
      <c r="C1034152"/>
    </row>
    <row r="1034153" spans="1:3">
      <c r="A1034153"/>
      <c r="B1034153"/>
      <c r="C1034153"/>
    </row>
    <row r="1034154" spans="1:3">
      <c r="A1034154"/>
      <c r="B1034154"/>
      <c r="C1034154"/>
    </row>
    <row r="1034155" spans="1:3">
      <c r="A1034155"/>
      <c r="B1034155"/>
      <c r="C1034155"/>
    </row>
    <row r="1034156" spans="1:3">
      <c r="A1034156"/>
      <c r="B1034156"/>
      <c r="C1034156"/>
    </row>
    <row r="1034157" spans="1:3">
      <c r="A1034157"/>
      <c r="B1034157"/>
      <c r="C1034157"/>
    </row>
    <row r="1034158" spans="1:3">
      <c r="A1034158"/>
      <c r="B1034158"/>
      <c r="C1034158"/>
    </row>
    <row r="1034159" spans="1:3">
      <c r="A1034159"/>
      <c r="B1034159"/>
      <c r="C1034159"/>
    </row>
    <row r="1034160" spans="1:3">
      <c r="A1034160"/>
      <c r="B1034160"/>
      <c r="C1034160"/>
    </row>
    <row r="1034161" spans="1:3">
      <c r="A1034161"/>
      <c r="B1034161"/>
      <c r="C1034161"/>
    </row>
    <row r="1034162" spans="1:3">
      <c r="A1034162"/>
      <c r="B1034162"/>
      <c r="C1034162"/>
    </row>
    <row r="1034163" spans="1:3">
      <c r="A1034163"/>
      <c r="B1034163"/>
      <c r="C1034163"/>
    </row>
    <row r="1034164" spans="1:3">
      <c r="A1034164"/>
      <c r="B1034164"/>
      <c r="C1034164"/>
    </row>
    <row r="1034165" spans="1:3">
      <c r="A1034165"/>
      <c r="B1034165"/>
      <c r="C1034165"/>
    </row>
    <row r="1034166" spans="1:3">
      <c r="A1034166"/>
      <c r="B1034166"/>
      <c r="C1034166"/>
    </row>
    <row r="1034167" spans="1:3">
      <c r="A1034167"/>
      <c r="B1034167"/>
      <c r="C1034167"/>
    </row>
    <row r="1034168" spans="1:3">
      <c r="A1034168"/>
      <c r="B1034168"/>
      <c r="C1034168"/>
    </row>
    <row r="1034169" spans="1:3">
      <c r="A1034169"/>
      <c r="B1034169"/>
      <c r="C1034169"/>
    </row>
    <row r="1034170" spans="1:3">
      <c r="A1034170"/>
      <c r="B1034170"/>
      <c r="C1034170"/>
    </row>
    <row r="1034171" spans="1:3">
      <c r="A1034171"/>
      <c r="B1034171"/>
      <c r="C1034171"/>
    </row>
    <row r="1034172" spans="1:3">
      <c r="A1034172"/>
      <c r="B1034172"/>
      <c r="C1034172"/>
    </row>
    <row r="1034173" spans="1:3">
      <c r="A1034173"/>
      <c r="B1034173"/>
      <c r="C1034173"/>
    </row>
    <row r="1034174" spans="1:3">
      <c r="A1034174"/>
      <c r="B1034174"/>
      <c r="C1034174"/>
    </row>
    <row r="1034175" spans="1:3">
      <c r="A1034175"/>
      <c r="B1034175"/>
      <c r="C1034175"/>
    </row>
    <row r="1034176" spans="1:3">
      <c r="A1034176"/>
      <c r="B1034176"/>
      <c r="C1034176"/>
    </row>
    <row r="1034177" spans="1:3">
      <c r="A1034177"/>
      <c r="B1034177"/>
      <c r="C1034177"/>
    </row>
    <row r="1034178" spans="1:3">
      <c r="A1034178"/>
      <c r="B1034178"/>
      <c r="C1034178"/>
    </row>
    <row r="1034179" spans="1:3">
      <c r="A1034179"/>
      <c r="B1034179"/>
      <c r="C1034179"/>
    </row>
    <row r="1034180" spans="1:3">
      <c r="A1034180"/>
      <c r="B1034180"/>
      <c r="C1034180"/>
    </row>
    <row r="1034181" spans="1:3">
      <c r="A1034181"/>
      <c r="B1034181"/>
      <c r="C1034181"/>
    </row>
    <row r="1034182" spans="1:3">
      <c r="A1034182"/>
      <c r="B1034182"/>
      <c r="C1034182"/>
    </row>
    <row r="1034183" spans="1:3">
      <c r="A1034183"/>
      <c r="B1034183"/>
      <c r="C1034183"/>
    </row>
    <row r="1034184" spans="1:3">
      <c r="A1034184"/>
      <c r="B1034184"/>
      <c r="C1034184"/>
    </row>
    <row r="1034185" spans="1:3">
      <c r="A1034185"/>
      <c r="B1034185"/>
      <c r="C1034185"/>
    </row>
    <row r="1034186" spans="1:3">
      <c r="A1034186"/>
      <c r="B1034186"/>
      <c r="C1034186"/>
    </row>
    <row r="1034187" spans="1:3">
      <c r="A1034187"/>
      <c r="B1034187"/>
      <c r="C1034187"/>
    </row>
    <row r="1034188" spans="1:3">
      <c r="A1034188"/>
      <c r="B1034188"/>
      <c r="C1034188"/>
    </row>
    <row r="1034189" spans="1:3">
      <c r="A1034189"/>
      <c r="B1034189"/>
      <c r="C1034189"/>
    </row>
    <row r="1034190" spans="1:3">
      <c r="A1034190"/>
      <c r="B1034190"/>
      <c r="C1034190"/>
    </row>
    <row r="1034191" spans="1:3">
      <c r="A1034191"/>
      <c r="B1034191"/>
      <c r="C1034191"/>
    </row>
    <row r="1034192" spans="1:3">
      <c r="A1034192"/>
      <c r="B1034192"/>
      <c r="C1034192"/>
    </row>
    <row r="1034193" spans="1:3">
      <c r="A1034193"/>
      <c r="B1034193"/>
      <c r="C1034193"/>
    </row>
    <row r="1034194" spans="1:3">
      <c r="A1034194"/>
      <c r="B1034194"/>
      <c r="C1034194"/>
    </row>
    <row r="1034195" spans="1:3">
      <c r="A1034195"/>
      <c r="B1034195"/>
      <c r="C1034195"/>
    </row>
    <row r="1034196" spans="1:3">
      <c r="A1034196"/>
      <c r="B1034196"/>
      <c r="C1034196"/>
    </row>
    <row r="1034197" spans="1:3">
      <c r="A1034197"/>
      <c r="B1034197"/>
      <c r="C1034197"/>
    </row>
    <row r="1034198" spans="1:3">
      <c r="A1034198"/>
      <c r="B1034198"/>
      <c r="C1034198"/>
    </row>
    <row r="1034199" spans="1:3">
      <c r="A1034199"/>
      <c r="B1034199"/>
      <c r="C1034199"/>
    </row>
    <row r="1034200" spans="1:3">
      <c r="A1034200"/>
      <c r="B1034200"/>
      <c r="C1034200"/>
    </row>
    <row r="1034201" spans="1:3">
      <c r="A1034201"/>
      <c r="B1034201"/>
      <c r="C1034201"/>
    </row>
    <row r="1034202" spans="1:3">
      <c r="A1034202"/>
      <c r="B1034202"/>
      <c r="C1034202"/>
    </row>
    <row r="1034203" spans="1:3">
      <c r="A1034203"/>
      <c r="B1034203"/>
      <c r="C1034203"/>
    </row>
    <row r="1034204" spans="1:3">
      <c r="A1034204"/>
      <c r="B1034204"/>
      <c r="C1034204"/>
    </row>
    <row r="1034205" spans="1:3">
      <c r="A1034205"/>
      <c r="B1034205"/>
      <c r="C1034205"/>
    </row>
    <row r="1034206" spans="1:3">
      <c r="A1034206"/>
      <c r="B1034206"/>
      <c r="C1034206"/>
    </row>
    <row r="1034207" spans="1:3">
      <c r="A1034207"/>
      <c r="B1034207"/>
      <c r="C1034207"/>
    </row>
    <row r="1034208" spans="1:3">
      <c r="A1034208"/>
      <c r="B1034208"/>
      <c r="C1034208"/>
    </row>
    <row r="1034209" spans="1:3">
      <c r="A1034209"/>
      <c r="B1034209"/>
      <c r="C1034209"/>
    </row>
    <row r="1034210" spans="1:3">
      <c r="A1034210"/>
      <c r="B1034210"/>
      <c r="C1034210"/>
    </row>
    <row r="1034211" spans="1:3">
      <c r="A1034211"/>
      <c r="B1034211"/>
      <c r="C1034211"/>
    </row>
    <row r="1034212" spans="1:3">
      <c r="A1034212"/>
      <c r="B1034212"/>
      <c r="C1034212"/>
    </row>
    <row r="1034213" spans="1:3">
      <c r="A1034213"/>
      <c r="B1034213"/>
      <c r="C1034213"/>
    </row>
    <row r="1034214" spans="1:3">
      <c r="A1034214"/>
      <c r="B1034214"/>
      <c r="C1034214"/>
    </row>
    <row r="1034215" spans="1:3">
      <c r="A1034215"/>
      <c r="B1034215"/>
      <c r="C1034215"/>
    </row>
    <row r="1034216" spans="1:3">
      <c r="A1034216"/>
      <c r="B1034216"/>
      <c r="C1034216"/>
    </row>
    <row r="1034217" spans="1:3">
      <c r="A1034217"/>
      <c r="B1034217"/>
      <c r="C1034217"/>
    </row>
    <row r="1034218" spans="1:3">
      <c r="A1034218"/>
      <c r="B1034218"/>
      <c r="C1034218"/>
    </row>
    <row r="1034219" spans="1:3">
      <c r="A1034219"/>
      <c r="B1034219"/>
      <c r="C1034219"/>
    </row>
    <row r="1034220" spans="1:3">
      <c r="A1034220"/>
      <c r="B1034220"/>
      <c r="C1034220"/>
    </row>
    <row r="1034221" spans="1:3">
      <c r="A1034221"/>
      <c r="B1034221"/>
      <c r="C1034221"/>
    </row>
    <row r="1034222" spans="1:3">
      <c r="A1034222"/>
      <c r="B1034222"/>
      <c r="C1034222"/>
    </row>
    <row r="1034223" spans="1:3">
      <c r="A1034223"/>
      <c r="B1034223"/>
      <c r="C1034223"/>
    </row>
    <row r="1034224" spans="1:3">
      <c r="A1034224"/>
      <c r="B1034224"/>
      <c r="C1034224"/>
    </row>
    <row r="1034225" spans="1:3">
      <c r="A1034225"/>
      <c r="B1034225"/>
      <c r="C1034225"/>
    </row>
    <row r="1034226" spans="1:3">
      <c r="A1034226"/>
      <c r="B1034226"/>
      <c r="C1034226"/>
    </row>
    <row r="1034227" spans="1:3">
      <c r="A1034227"/>
      <c r="B1034227"/>
      <c r="C1034227"/>
    </row>
    <row r="1034228" spans="1:3">
      <c r="A1034228"/>
      <c r="B1034228"/>
      <c r="C1034228"/>
    </row>
    <row r="1034229" spans="1:3">
      <c r="A1034229"/>
      <c r="B1034229"/>
      <c r="C1034229"/>
    </row>
    <row r="1034230" spans="1:3">
      <c r="A1034230"/>
      <c r="B1034230"/>
      <c r="C1034230"/>
    </row>
    <row r="1034231" spans="1:3">
      <c r="A1034231"/>
      <c r="B1034231"/>
      <c r="C1034231"/>
    </row>
    <row r="1034232" spans="1:3">
      <c r="A1034232"/>
      <c r="B1034232"/>
      <c r="C1034232"/>
    </row>
    <row r="1034233" spans="1:3">
      <c r="A1034233"/>
      <c r="B1034233"/>
      <c r="C1034233"/>
    </row>
    <row r="1034234" spans="1:3">
      <c r="A1034234"/>
      <c r="B1034234"/>
      <c r="C1034234"/>
    </row>
    <row r="1034235" spans="1:3">
      <c r="A1034235"/>
      <c r="B1034235"/>
      <c r="C1034235"/>
    </row>
    <row r="1034236" spans="1:3">
      <c r="A1034236"/>
      <c r="B1034236"/>
      <c r="C1034236"/>
    </row>
    <row r="1034237" spans="1:3">
      <c r="A1034237"/>
      <c r="B1034237"/>
      <c r="C1034237"/>
    </row>
    <row r="1034238" spans="1:3">
      <c r="A1034238"/>
      <c r="B1034238"/>
      <c r="C1034238"/>
    </row>
    <row r="1034239" spans="1:3">
      <c r="A1034239"/>
      <c r="B1034239"/>
      <c r="C1034239"/>
    </row>
    <row r="1034240" spans="1:3">
      <c r="A1034240"/>
      <c r="B1034240"/>
      <c r="C1034240"/>
    </row>
    <row r="1034241" spans="1:3">
      <c r="A1034241"/>
      <c r="B1034241"/>
      <c r="C1034241"/>
    </row>
    <row r="1034242" spans="1:3">
      <c r="A1034242"/>
      <c r="B1034242"/>
      <c r="C1034242"/>
    </row>
    <row r="1034243" spans="1:3">
      <c r="A1034243"/>
      <c r="B1034243"/>
      <c r="C1034243"/>
    </row>
    <row r="1034244" spans="1:3">
      <c r="A1034244"/>
      <c r="B1034244"/>
      <c r="C1034244"/>
    </row>
    <row r="1034245" spans="1:3">
      <c r="A1034245"/>
      <c r="B1034245"/>
      <c r="C1034245"/>
    </row>
    <row r="1034246" spans="1:3">
      <c r="A1034246"/>
      <c r="B1034246"/>
      <c r="C1034246"/>
    </row>
    <row r="1034247" spans="1:3">
      <c r="A1034247"/>
      <c r="B1034247"/>
      <c r="C1034247"/>
    </row>
    <row r="1034248" spans="1:3">
      <c r="A1034248"/>
      <c r="B1034248"/>
      <c r="C1034248"/>
    </row>
    <row r="1034249" spans="1:3">
      <c r="A1034249"/>
      <c r="B1034249"/>
      <c r="C1034249"/>
    </row>
    <row r="1034250" spans="1:3">
      <c r="A1034250"/>
      <c r="B1034250"/>
      <c r="C1034250"/>
    </row>
    <row r="1034251" spans="1:3">
      <c r="A1034251"/>
      <c r="B1034251"/>
      <c r="C1034251"/>
    </row>
    <row r="1034252" spans="1:3">
      <c r="A1034252"/>
      <c r="B1034252"/>
      <c r="C1034252"/>
    </row>
    <row r="1034253" spans="1:3">
      <c r="A1034253"/>
      <c r="B1034253"/>
      <c r="C1034253"/>
    </row>
    <row r="1034254" spans="1:3">
      <c r="A1034254"/>
      <c r="B1034254"/>
      <c r="C1034254"/>
    </row>
    <row r="1034255" spans="1:3">
      <c r="A1034255"/>
      <c r="B1034255"/>
      <c r="C1034255"/>
    </row>
    <row r="1034256" spans="1:3">
      <c r="A1034256"/>
      <c r="B1034256"/>
      <c r="C1034256"/>
    </row>
    <row r="1034257" spans="1:3">
      <c r="A1034257"/>
      <c r="B1034257"/>
      <c r="C1034257"/>
    </row>
    <row r="1034258" spans="1:3">
      <c r="A1034258"/>
      <c r="B1034258"/>
      <c r="C1034258"/>
    </row>
    <row r="1034259" spans="1:3">
      <c r="A1034259"/>
      <c r="B1034259"/>
      <c r="C1034259"/>
    </row>
    <row r="1034260" spans="1:3">
      <c r="A1034260"/>
      <c r="B1034260"/>
      <c r="C1034260"/>
    </row>
    <row r="1034261" spans="1:3">
      <c r="A1034261"/>
      <c r="B1034261"/>
      <c r="C1034261"/>
    </row>
    <row r="1034262" spans="1:3">
      <c r="A1034262"/>
      <c r="B1034262"/>
      <c r="C1034262"/>
    </row>
    <row r="1034263" spans="1:3">
      <c r="A1034263"/>
      <c r="B1034263"/>
      <c r="C1034263"/>
    </row>
    <row r="1034264" spans="1:3">
      <c r="A1034264"/>
      <c r="B1034264"/>
      <c r="C1034264"/>
    </row>
    <row r="1034265" spans="1:3">
      <c r="A1034265"/>
      <c r="B1034265"/>
      <c r="C1034265"/>
    </row>
    <row r="1034266" spans="1:3">
      <c r="A1034266"/>
      <c r="B1034266"/>
      <c r="C1034266"/>
    </row>
    <row r="1034267" spans="1:3">
      <c r="A1034267"/>
      <c r="B1034267"/>
      <c r="C1034267"/>
    </row>
    <row r="1034268" spans="1:3">
      <c r="A1034268"/>
      <c r="B1034268"/>
      <c r="C1034268"/>
    </row>
    <row r="1034269" spans="1:3">
      <c r="A1034269"/>
      <c r="B1034269"/>
      <c r="C1034269"/>
    </row>
    <row r="1034270" spans="1:3">
      <c r="A1034270"/>
      <c r="B1034270"/>
      <c r="C1034270"/>
    </row>
    <row r="1034271" spans="1:3">
      <c r="A1034271"/>
      <c r="B1034271"/>
      <c r="C1034271"/>
    </row>
    <row r="1034272" spans="1:3">
      <c r="A1034272"/>
      <c r="B1034272"/>
      <c r="C1034272"/>
    </row>
    <row r="1034273" spans="1:3">
      <c r="A1034273"/>
      <c r="B1034273"/>
      <c r="C1034273"/>
    </row>
    <row r="1034274" spans="1:3">
      <c r="A1034274"/>
      <c r="B1034274"/>
      <c r="C1034274"/>
    </row>
    <row r="1034275" spans="1:3">
      <c r="A1034275"/>
      <c r="B1034275"/>
      <c r="C1034275"/>
    </row>
    <row r="1034276" spans="1:3">
      <c r="A1034276"/>
      <c r="B1034276"/>
      <c r="C1034276"/>
    </row>
    <row r="1034277" spans="1:3">
      <c r="A1034277"/>
      <c r="B1034277"/>
      <c r="C1034277"/>
    </row>
    <row r="1034278" spans="1:3">
      <c r="A1034278"/>
      <c r="B1034278"/>
      <c r="C1034278"/>
    </row>
    <row r="1034279" spans="1:3">
      <c r="A1034279"/>
      <c r="B1034279"/>
      <c r="C1034279"/>
    </row>
    <row r="1034280" spans="1:3">
      <c r="A1034280"/>
      <c r="B1034280"/>
      <c r="C1034280"/>
    </row>
    <row r="1034281" spans="1:3">
      <c r="A1034281"/>
      <c r="B1034281"/>
      <c r="C1034281"/>
    </row>
    <row r="1034282" spans="1:3">
      <c r="A1034282"/>
      <c r="B1034282"/>
      <c r="C1034282"/>
    </row>
    <row r="1034283" spans="1:3">
      <c r="A1034283"/>
      <c r="B1034283"/>
      <c r="C1034283"/>
    </row>
    <row r="1034284" spans="1:3">
      <c r="A1034284"/>
      <c r="B1034284"/>
      <c r="C1034284"/>
    </row>
    <row r="1034285" spans="1:3">
      <c r="A1034285"/>
      <c r="B1034285"/>
      <c r="C1034285"/>
    </row>
    <row r="1034286" spans="1:3">
      <c r="A1034286"/>
      <c r="B1034286"/>
      <c r="C1034286"/>
    </row>
    <row r="1034287" spans="1:3">
      <c r="A1034287"/>
      <c r="B1034287"/>
      <c r="C1034287"/>
    </row>
    <row r="1034288" spans="1:3">
      <c r="A1034288"/>
      <c r="B1034288"/>
      <c r="C1034288"/>
    </row>
    <row r="1034289" spans="1:3">
      <c r="A1034289"/>
      <c r="B1034289"/>
      <c r="C1034289"/>
    </row>
    <row r="1034290" spans="1:3">
      <c r="A1034290"/>
      <c r="B1034290"/>
      <c r="C1034290"/>
    </row>
    <row r="1034291" spans="1:3">
      <c r="A1034291"/>
      <c r="B1034291"/>
      <c r="C1034291"/>
    </row>
    <row r="1034292" spans="1:3">
      <c r="A1034292"/>
      <c r="B1034292"/>
      <c r="C1034292"/>
    </row>
    <row r="1034293" spans="1:3">
      <c r="A1034293"/>
      <c r="B1034293"/>
      <c r="C1034293"/>
    </row>
    <row r="1034294" spans="1:3">
      <c r="A1034294"/>
      <c r="B1034294"/>
      <c r="C1034294"/>
    </row>
    <row r="1034295" spans="1:3">
      <c r="A1034295"/>
      <c r="B1034295"/>
      <c r="C1034295"/>
    </row>
    <row r="1034296" spans="1:3">
      <c r="A1034296"/>
      <c r="B1034296"/>
      <c r="C1034296"/>
    </row>
    <row r="1034297" spans="1:3">
      <c r="A1034297"/>
      <c r="B1034297"/>
      <c r="C1034297"/>
    </row>
    <row r="1034298" spans="1:3">
      <c r="A1034298"/>
      <c r="B1034298"/>
      <c r="C1034298"/>
    </row>
    <row r="1034299" spans="1:3">
      <c r="A1034299"/>
      <c r="B1034299"/>
      <c r="C1034299"/>
    </row>
    <row r="1034300" spans="1:3">
      <c r="A1034300"/>
      <c r="B1034300"/>
      <c r="C1034300"/>
    </row>
    <row r="1034301" spans="1:3">
      <c r="A1034301"/>
      <c r="B1034301"/>
      <c r="C1034301"/>
    </row>
    <row r="1034302" spans="1:3">
      <c r="A1034302"/>
      <c r="B1034302"/>
      <c r="C1034302"/>
    </row>
    <row r="1034303" spans="1:3">
      <c r="A1034303"/>
      <c r="B1034303"/>
      <c r="C1034303"/>
    </row>
    <row r="1034304" spans="1:3">
      <c r="A1034304"/>
      <c r="B1034304"/>
      <c r="C1034304"/>
    </row>
    <row r="1034305" spans="1:3">
      <c r="A1034305"/>
      <c r="B1034305"/>
      <c r="C1034305"/>
    </row>
    <row r="1034306" spans="1:3">
      <c r="A1034306"/>
      <c r="B1034306"/>
      <c r="C1034306"/>
    </row>
    <row r="1034307" spans="1:3">
      <c r="A1034307"/>
      <c r="B1034307"/>
      <c r="C1034307"/>
    </row>
    <row r="1034308" spans="1:3">
      <c r="A1034308"/>
      <c r="B1034308"/>
      <c r="C1034308"/>
    </row>
    <row r="1034309" spans="1:3">
      <c r="A1034309"/>
      <c r="B1034309"/>
      <c r="C1034309"/>
    </row>
    <row r="1034310" spans="1:3">
      <c r="A1034310"/>
      <c r="B1034310"/>
      <c r="C1034310"/>
    </row>
    <row r="1034311" spans="1:3">
      <c r="A1034311"/>
      <c r="B1034311"/>
      <c r="C1034311"/>
    </row>
    <row r="1034312" spans="1:3">
      <c r="A1034312"/>
      <c r="B1034312"/>
      <c r="C1034312"/>
    </row>
    <row r="1034313" spans="1:3">
      <c r="A1034313"/>
      <c r="B1034313"/>
      <c r="C1034313"/>
    </row>
    <row r="1034314" spans="1:3">
      <c r="A1034314"/>
      <c r="B1034314"/>
      <c r="C1034314"/>
    </row>
    <row r="1034315" spans="1:3">
      <c r="A1034315"/>
      <c r="B1034315"/>
      <c r="C1034315"/>
    </row>
    <row r="1034316" spans="1:3">
      <c r="A1034316"/>
      <c r="B1034316"/>
      <c r="C1034316"/>
    </row>
    <row r="1034317" spans="1:3">
      <c r="A1034317"/>
      <c r="B1034317"/>
      <c r="C1034317"/>
    </row>
    <row r="1034318" spans="1:3">
      <c r="A1034318"/>
      <c r="B1034318"/>
      <c r="C1034318"/>
    </row>
    <row r="1034319" spans="1:3">
      <c r="A1034319"/>
      <c r="B1034319"/>
      <c r="C1034319"/>
    </row>
    <row r="1034320" spans="1:3">
      <c r="A1034320"/>
      <c r="B1034320"/>
      <c r="C1034320"/>
    </row>
    <row r="1034321" spans="1:3">
      <c r="A1034321"/>
      <c r="B1034321"/>
      <c r="C1034321"/>
    </row>
    <row r="1034322" spans="1:3">
      <c r="A1034322"/>
      <c r="B1034322"/>
      <c r="C1034322"/>
    </row>
    <row r="1034323" spans="1:3">
      <c r="A1034323"/>
      <c r="B1034323"/>
      <c r="C1034323"/>
    </row>
    <row r="1034324" spans="1:3">
      <c r="A1034324"/>
      <c r="B1034324"/>
      <c r="C1034324"/>
    </row>
    <row r="1034325" spans="1:3">
      <c r="A1034325"/>
      <c r="B1034325"/>
      <c r="C1034325"/>
    </row>
    <row r="1034326" spans="1:3">
      <c r="A1034326"/>
      <c r="B1034326"/>
      <c r="C1034326"/>
    </row>
    <row r="1034327" spans="1:3">
      <c r="A1034327"/>
      <c r="B1034327"/>
      <c r="C1034327"/>
    </row>
    <row r="1034328" spans="1:3">
      <c r="A1034328"/>
      <c r="B1034328"/>
      <c r="C1034328"/>
    </row>
    <row r="1034329" spans="1:3">
      <c r="A1034329"/>
      <c r="B1034329"/>
      <c r="C1034329"/>
    </row>
    <row r="1034330" spans="1:3">
      <c r="A1034330"/>
      <c r="B1034330"/>
      <c r="C1034330"/>
    </row>
    <row r="1034331" spans="1:3">
      <c r="A1034331"/>
      <c r="B1034331"/>
      <c r="C1034331"/>
    </row>
    <row r="1034332" spans="1:3">
      <c r="A1034332"/>
      <c r="B1034332"/>
      <c r="C1034332"/>
    </row>
    <row r="1034333" spans="1:3">
      <c r="A1034333"/>
      <c r="B1034333"/>
      <c r="C1034333"/>
    </row>
    <row r="1034334" spans="1:3">
      <c r="A1034334"/>
      <c r="B1034334"/>
      <c r="C1034334"/>
    </row>
    <row r="1034335" spans="1:3">
      <c r="A1034335"/>
      <c r="B1034335"/>
      <c r="C1034335"/>
    </row>
    <row r="1034336" spans="1:3">
      <c r="A1034336"/>
      <c r="B1034336"/>
      <c r="C1034336"/>
    </row>
    <row r="1034337" spans="1:3">
      <c r="A1034337"/>
      <c r="B1034337"/>
      <c r="C1034337"/>
    </row>
    <row r="1034338" spans="1:3">
      <c r="A1034338"/>
      <c r="B1034338"/>
      <c r="C1034338"/>
    </row>
    <row r="1034339" spans="1:3">
      <c r="A1034339"/>
      <c r="B1034339"/>
      <c r="C1034339"/>
    </row>
    <row r="1034340" spans="1:3">
      <c r="A1034340"/>
      <c r="B1034340"/>
      <c r="C1034340"/>
    </row>
    <row r="1034341" spans="1:3">
      <c r="A1034341"/>
      <c r="B1034341"/>
      <c r="C1034341"/>
    </row>
    <row r="1034342" spans="1:3">
      <c r="A1034342"/>
      <c r="B1034342"/>
      <c r="C1034342"/>
    </row>
    <row r="1034343" spans="1:3">
      <c r="A1034343"/>
      <c r="B1034343"/>
      <c r="C1034343"/>
    </row>
    <row r="1034344" spans="1:3">
      <c r="A1034344"/>
      <c r="B1034344"/>
      <c r="C1034344"/>
    </row>
    <row r="1034345" spans="1:3">
      <c r="A1034345"/>
      <c r="B1034345"/>
      <c r="C1034345"/>
    </row>
    <row r="1034346" spans="1:3">
      <c r="A1034346"/>
      <c r="B1034346"/>
      <c r="C1034346"/>
    </row>
    <row r="1034347" spans="1:3">
      <c r="A1034347"/>
      <c r="B1034347"/>
      <c r="C1034347"/>
    </row>
    <row r="1034348" spans="1:3">
      <c r="A1034348"/>
      <c r="B1034348"/>
      <c r="C1034348"/>
    </row>
    <row r="1034349" spans="1:3">
      <c r="A1034349"/>
      <c r="B1034349"/>
      <c r="C1034349"/>
    </row>
    <row r="1034350" spans="1:3">
      <c r="A1034350"/>
      <c r="B1034350"/>
      <c r="C1034350"/>
    </row>
    <row r="1034351" spans="1:3">
      <c r="A1034351"/>
      <c r="B1034351"/>
      <c r="C1034351"/>
    </row>
    <row r="1034352" spans="1:3">
      <c r="A1034352"/>
      <c r="B1034352"/>
      <c r="C1034352"/>
    </row>
    <row r="1034353" spans="1:3">
      <c r="A1034353"/>
      <c r="B1034353"/>
      <c r="C1034353"/>
    </row>
    <row r="1034354" spans="1:3">
      <c r="A1034354"/>
      <c r="B1034354"/>
      <c r="C1034354"/>
    </row>
    <row r="1034355" spans="1:3">
      <c r="A1034355"/>
      <c r="B1034355"/>
      <c r="C1034355"/>
    </row>
    <row r="1034356" spans="1:3">
      <c r="A1034356"/>
      <c r="B1034356"/>
      <c r="C1034356"/>
    </row>
    <row r="1034357" spans="1:3">
      <c r="A1034357"/>
      <c r="B1034357"/>
      <c r="C1034357"/>
    </row>
    <row r="1034358" spans="1:3">
      <c r="A1034358"/>
      <c r="B1034358"/>
      <c r="C1034358"/>
    </row>
    <row r="1034359" spans="1:3">
      <c r="A1034359"/>
      <c r="B1034359"/>
      <c r="C1034359"/>
    </row>
    <row r="1034360" spans="1:3">
      <c r="A1034360"/>
      <c r="B1034360"/>
      <c r="C1034360"/>
    </row>
    <row r="1034361" spans="1:3">
      <c r="A1034361"/>
      <c r="B1034361"/>
      <c r="C1034361"/>
    </row>
    <row r="1034362" spans="1:3">
      <c r="A1034362"/>
      <c r="B1034362"/>
      <c r="C1034362"/>
    </row>
    <row r="1034363" spans="1:3">
      <c r="A1034363"/>
      <c r="B1034363"/>
      <c r="C1034363"/>
    </row>
    <row r="1034364" spans="1:3">
      <c r="A1034364"/>
      <c r="B1034364"/>
      <c r="C1034364"/>
    </row>
    <row r="1034365" spans="1:3">
      <c r="A1034365"/>
      <c r="B1034365"/>
      <c r="C1034365"/>
    </row>
    <row r="1034366" spans="1:3">
      <c r="A1034366"/>
      <c r="B1034366"/>
      <c r="C1034366"/>
    </row>
    <row r="1034367" spans="1:3">
      <c r="A1034367"/>
      <c r="B1034367"/>
      <c r="C1034367"/>
    </row>
    <row r="1034368" spans="1:3">
      <c r="A1034368"/>
      <c r="B1034368"/>
      <c r="C1034368"/>
    </row>
    <row r="1034369" spans="1:3">
      <c r="A1034369"/>
      <c r="B1034369"/>
      <c r="C1034369"/>
    </row>
    <row r="1034370" spans="1:3">
      <c r="A1034370"/>
      <c r="B1034370"/>
      <c r="C1034370"/>
    </row>
    <row r="1034371" spans="1:3">
      <c r="A1034371"/>
      <c r="B1034371"/>
      <c r="C1034371"/>
    </row>
    <row r="1034372" spans="1:3">
      <c r="A1034372"/>
      <c r="B1034372"/>
      <c r="C1034372"/>
    </row>
    <row r="1034373" spans="1:3">
      <c r="A1034373"/>
      <c r="B1034373"/>
      <c r="C1034373"/>
    </row>
    <row r="1034374" spans="1:3">
      <c r="A1034374"/>
      <c r="B1034374"/>
      <c r="C1034374"/>
    </row>
    <row r="1034375" spans="1:3">
      <c r="A1034375"/>
      <c r="B1034375"/>
      <c r="C1034375"/>
    </row>
    <row r="1034376" spans="1:3">
      <c r="A1034376"/>
      <c r="B1034376"/>
      <c r="C1034376"/>
    </row>
    <row r="1034377" spans="1:3">
      <c r="A1034377"/>
      <c r="B1034377"/>
      <c r="C1034377"/>
    </row>
    <row r="1034378" spans="1:3">
      <c r="A1034378"/>
      <c r="B1034378"/>
      <c r="C1034378"/>
    </row>
    <row r="1034379" spans="1:3">
      <c r="A1034379"/>
      <c r="B1034379"/>
      <c r="C1034379"/>
    </row>
    <row r="1034380" spans="1:3">
      <c r="A1034380"/>
      <c r="B1034380"/>
      <c r="C1034380"/>
    </row>
    <row r="1034381" spans="1:3">
      <c r="A1034381"/>
      <c r="B1034381"/>
      <c r="C1034381"/>
    </row>
    <row r="1034382" spans="1:3">
      <c r="A1034382"/>
      <c r="B1034382"/>
      <c r="C1034382"/>
    </row>
    <row r="1034383" spans="1:3">
      <c r="A1034383"/>
      <c r="B1034383"/>
      <c r="C1034383"/>
    </row>
    <row r="1034384" spans="1:3">
      <c r="A1034384"/>
      <c r="B1034384"/>
      <c r="C1034384"/>
    </row>
    <row r="1034385" spans="1:3">
      <c r="A1034385"/>
      <c r="B1034385"/>
      <c r="C1034385"/>
    </row>
    <row r="1034386" spans="1:3">
      <c r="A1034386"/>
      <c r="B1034386"/>
      <c r="C1034386"/>
    </row>
    <row r="1034387" spans="1:3">
      <c r="A1034387"/>
      <c r="B1034387"/>
      <c r="C1034387"/>
    </row>
    <row r="1034388" spans="1:3">
      <c r="A1034388"/>
      <c r="B1034388"/>
      <c r="C1034388"/>
    </row>
    <row r="1034389" spans="1:3">
      <c r="A1034389"/>
      <c r="B1034389"/>
      <c r="C1034389"/>
    </row>
    <row r="1034390" spans="1:3">
      <c r="A1034390"/>
      <c r="B1034390"/>
      <c r="C1034390"/>
    </row>
    <row r="1034391" spans="1:3">
      <c r="A1034391"/>
      <c r="B1034391"/>
      <c r="C1034391"/>
    </row>
    <row r="1034392" spans="1:3">
      <c r="A1034392"/>
      <c r="B1034392"/>
      <c r="C1034392"/>
    </row>
    <row r="1034393" spans="1:3">
      <c r="A1034393"/>
      <c r="B1034393"/>
      <c r="C1034393"/>
    </row>
    <row r="1034394" spans="1:3">
      <c r="A1034394"/>
      <c r="B1034394"/>
      <c r="C1034394"/>
    </row>
    <row r="1034395" spans="1:3">
      <c r="A1034395"/>
      <c r="B1034395"/>
      <c r="C1034395"/>
    </row>
    <row r="1034396" spans="1:3">
      <c r="A1034396"/>
      <c r="B1034396"/>
      <c r="C1034396"/>
    </row>
    <row r="1034397" spans="1:3">
      <c r="A1034397"/>
      <c r="B1034397"/>
      <c r="C1034397"/>
    </row>
    <row r="1034398" spans="1:3">
      <c r="A1034398"/>
      <c r="B1034398"/>
      <c r="C1034398"/>
    </row>
    <row r="1034399" spans="1:3">
      <c r="A1034399"/>
      <c r="B1034399"/>
      <c r="C1034399"/>
    </row>
    <row r="1034400" spans="1:3">
      <c r="A1034400"/>
      <c r="B1034400"/>
      <c r="C1034400"/>
    </row>
    <row r="1034401" spans="1:3">
      <c r="A1034401"/>
      <c r="B1034401"/>
      <c r="C1034401"/>
    </row>
    <row r="1034402" spans="1:3">
      <c r="A1034402"/>
      <c r="B1034402"/>
      <c r="C1034402"/>
    </row>
    <row r="1034403" spans="1:3">
      <c r="A1034403"/>
      <c r="B1034403"/>
      <c r="C1034403"/>
    </row>
    <row r="1034404" spans="1:3">
      <c r="A1034404"/>
      <c r="B1034404"/>
      <c r="C1034404"/>
    </row>
    <row r="1034405" spans="1:3">
      <c r="A1034405"/>
      <c r="B1034405"/>
      <c r="C1034405"/>
    </row>
    <row r="1034406" spans="1:3">
      <c r="A1034406"/>
      <c r="B1034406"/>
      <c r="C1034406"/>
    </row>
    <row r="1034407" spans="1:3">
      <c r="A1034407"/>
      <c r="B1034407"/>
      <c r="C1034407"/>
    </row>
    <row r="1034408" spans="1:3">
      <c r="A1034408"/>
      <c r="B1034408"/>
      <c r="C1034408"/>
    </row>
    <row r="1034409" spans="1:3">
      <c r="A1034409"/>
      <c r="B1034409"/>
      <c r="C1034409"/>
    </row>
    <row r="1034410" spans="1:3">
      <c r="A1034410"/>
      <c r="B1034410"/>
      <c r="C1034410"/>
    </row>
    <row r="1034411" spans="1:3">
      <c r="A1034411"/>
      <c r="B1034411"/>
      <c r="C1034411"/>
    </row>
    <row r="1034412" spans="1:3">
      <c r="A1034412"/>
      <c r="B1034412"/>
      <c r="C1034412"/>
    </row>
    <row r="1034413" spans="1:3">
      <c r="A1034413"/>
      <c r="B1034413"/>
      <c r="C1034413"/>
    </row>
    <row r="1034414" spans="1:3">
      <c r="A1034414"/>
      <c r="B1034414"/>
      <c r="C1034414"/>
    </row>
    <row r="1034415" spans="1:3">
      <c r="A1034415"/>
      <c r="B1034415"/>
      <c r="C1034415"/>
    </row>
    <row r="1034416" spans="1:3">
      <c r="A1034416"/>
      <c r="B1034416"/>
      <c r="C1034416"/>
    </row>
    <row r="1034417" spans="1:3">
      <c r="A1034417"/>
      <c r="B1034417"/>
      <c r="C1034417"/>
    </row>
    <row r="1034418" spans="1:3">
      <c r="A1034418"/>
      <c r="B1034418"/>
      <c r="C1034418"/>
    </row>
    <row r="1034419" spans="1:3">
      <c r="A1034419"/>
      <c r="B1034419"/>
      <c r="C1034419"/>
    </row>
    <row r="1034420" spans="1:3">
      <c r="A1034420"/>
      <c r="B1034420"/>
      <c r="C1034420"/>
    </row>
    <row r="1034421" spans="1:3">
      <c r="A1034421"/>
      <c r="B1034421"/>
      <c r="C1034421"/>
    </row>
    <row r="1034422" spans="1:3">
      <c r="A1034422"/>
      <c r="B1034422"/>
      <c r="C1034422"/>
    </row>
    <row r="1034423" spans="1:3">
      <c r="A1034423"/>
      <c r="B1034423"/>
      <c r="C1034423"/>
    </row>
    <row r="1034424" spans="1:3">
      <c r="A1034424"/>
      <c r="B1034424"/>
      <c r="C1034424"/>
    </row>
    <row r="1034425" spans="1:3">
      <c r="A1034425"/>
      <c r="B1034425"/>
      <c r="C1034425"/>
    </row>
    <row r="1034426" spans="1:3">
      <c r="A1034426"/>
      <c r="B1034426"/>
      <c r="C1034426"/>
    </row>
    <row r="1034427" spans="1:3">
      <c r="A1034427"/>
      <c r="B1034427"/>
      <c r="C1034427"/>
    </row>
    <row r="1034428" spans="1:3">
      <c r="A1034428"/>
      <c r="B1034428"/>
      <c r="C1034428"/>
    </row>
    <row r="1034429" spans="1:3">
      <c r="A1034429"/>
      <c r="B1034429"/>
      <c r="C1034429"/>
    </row>
    <row r="1034430" spans="1:3">
      <c r="A1034430"/>
      <c r="B1034430"/>
      <c r="C1034430"/>
    </row>
    <row r="1034431" spans="1:3">
      <c r="A1034431"/>
      <c r="B1034431"/>
      <c r="C1034431"/>
    </row>
    <row r="1034432" spans="1:3">
      <c r="A1034432"/>
      <c r="B1034432"/>
      <c r="C1034432"/>
    </row>
    <row r="1034433" spans="1:3">
      <c r="A1034433"/>
      <c r="B1034433"/>
      <c r="C1034433"/>
    </row>
    <row r="1034434" spans="1:3">
      <c r="A1034434"/>
      <c r="B1034434"/>
      <c r="C1034434"/>
    </row>
    <row r="1034435" spans="1:3">
      <c r="A1034435"/>
      <c r="B1034435"/>
      <c r="C1034435"/>
    </row>
    <row r="1034436" spans="1:3">
      <c r="A1034436"/>
      <c r="B1034436"/>
      <c r="C1034436"/>
    </row>
    <row r="1034437" spans="1:3">
      <c r="A1034437"/>
      <c r="B1034437"/>
      <c r="C1034437"/>
    </row>
    <row r="1034438" spans="1:3">
      <c r="A1034438"/>
      <c r="B1034438"/>
      <c r="C1034438"/>
    </row>
    <row r="1034439" spans="1:3">
      <c r="A1034439"/>
      <c r="B1034439"/>
      <c r="C1034439"/>
    </row>
    <row r="1034440" spans="1:3">
      <c r="A1034440"/>
      <c r="B1034440"/>
      <c r="C1034440"/>
    </row>
    <row r="1034441" spans="1:3">
      <c r="A1034441"/>
      <c r="B1034441"/>
      <c r="C1034441"/>
    </row>
    <row r="1034442" spans="1:3">
      <c r="A1034442"/>
      <c r="B1034442"/>
      <c r="C1034442"/>
    </row>
    <row r="1034443" spans="1:3">
      <c r="A1034443"/>
      <c r="B1034443"/>
      <c r="C1034443"/>
    </row>
    <row r="1034444" spans="1:3">
      <c r="A1034444"/>
      <c r="B1034444"/>
      <c r="C1034444"/>
    </row>
    <row r="1034445" spans="1:3">
      <c r="A1034445"/>
      <c r="B1034445"/>
      <c r="C1034445"/>
    </row>
    <row r="1034446" spans="1:3">
      <c r="A1034446"/>
      <c r="B1034446"/>
      <c r="C1034446"/>
    </row>
    <row r="1034447" spans="1:3">
      <c r="A1034447"/>
      <c r="B1034447"/>
      <c r="C1034447"/>
    </row>
    <row r="1034448" spans="1:3">
      <c r="A1034448"/>
      <c r="B1034448"/>
      <c r="C1034448"/>
    </row>
    <row r="1034449" spans="1:3">
      <c r="A1034449"/>
      <c r="B1034449"/>
      <c r="C1034449"/>
    </row>
    <row r="1034450" spans="1:3">
      <c r="A1034450"/>
      <c r="B1034450"/>
      <c r="C1034450"/>
    </row>
    <row r="1034451" spans="1:3">
      <c r="A1034451"/>
      <c r="B1034451"/>
      <c r="C1034451"/>
    </row>
    <row r="1034452" spans="1:3">
      <c r="A1034452"/>
      <c r="B1034452"/>
      <c r="C1034452"/>
    </row>
    <row r="1034453" spans="1:3">
      <c r="A1034453"/>
      <c r="B1034453"/>
      <c r="C1034453"/>
    </row>
    <row r="1034454" spans="1:3">
      <c r="A1034454"/>
      <c r="B1034454"/>
      <c r="C1034454"/>
    </row>
    <row r="1034455" spans="1:3">
      <c r="A1034455"/>
      <c r="B1034455"/>
      <c r="C1034455"/>
    </row>
    <row r="1034456" spans="1:3">
      <c r="A1034456"/>
      <c r="B1034456"/>
      <c r="C1034456"/>
    </row>
    <row r="1034457" spans="1:3">
      <c r="A1034457"/>
      <c r="B1034457"/>
      <c r="C1034457"/>
    </row>
    <row r="1034458" spans="1:3">
      <c r="A1034458"/>
      <c r="B1034458"/>
      <c r="C1034458"/>
    </row>
    <row r="1034459" spans="1:3">
      <c r="A1034459"/>
      <c r="B1034459"/>
      <c r="C1034459"/>
    </row>
    <row r="1034460" spans="1:3">
      <c r="A1034460"/>
      <c r="B1034460"/>
      <c r="C1034460"/>
    </row>
    <row r="1034461" spans="1:3">
      <c r="A1034461"/>
      <c r="B1034461"/>
      <c r="C1034461"/>
    </row>
    <row r="1034462" spans="1:3">
      <c r="A1034462"/>
      <c r="B1034462"/>
      <c r="C1034462"/>
    </row>
    <row r="1034463" spans="1:3">
      <c r="A1034463"/>
      <c r="B1034463"/>
      <c r="C1034463"/>
    </row>
    <row r="1034464" spans="1:3">
      <c r="A1034464"/>
      <c r="B1034464"/>
      <c r="C1034464"/>
    </row>
    <row r="1034465" spans="1:3">
      <c r="A1034465"/>
      <c r="B1034465"/>
      <c r="C1034465"/>
    </row>
    <row r="1034466" spans="1:3">
      <c r="A1034466"/>
      <c r="B1034466"/>
      <c r="C1034466"/>
    </row>
    <row r="1034467" spans="1:3">
      <c r="A1034467"/>
      <c r="B1034467"/>
      <c r="C1034467"/>
    </row>
    <row r="1034468" spans="1:3">
      <c r="A1034468"/>
      <c r="B1034468"/>
      <c r="C1034468"/>
    </row>
    <row r="1034469" spans="1:3">
      <c r="A1034469"/>
      <c r="B1034469"/>
      <c r="C1034469"/>
    </row>
    <row r="1034470" spans="1:3">
      <c r="A1034470"/>
      <c r="B1034470"/>
      <c r="C1034470"/>
    </row>
    <row r="1034471" spans="1:3">
      <c r="A1034471"/>
      <c r="B1034471"/>
      <c r="C1034471"/>
    </row>
    <row r="1034472" spans="1:3">
      <c r="A1034472"/>
      <c r="B1034472"/>
      <c r="C1034472"/>
    </row>
    <row r="1034473" spans="1:3">
      <c r="A1034473"/>
      <c r="B1034473"/>
      <c r="C1034473"/>
    </row>
    <row r="1034474" spans="1:3">
      <c r="A1034474"/>
      <c r="B1034474"/>
      <c r="C1034474"/>
    </row>
    <row r="1034475" spans="1:3">
      <c r="A1034475"/>
      <c r="B1034475"/>
      <c r="C1034475"/>
    </row>
    <row r="1034476" spans="1:3">
      <c r="A1034476"/>
      <c r="B1034476"/>
      <c r="C1034476"/>
    </row>
    <row r="1034477" spans="1:3">
      <c r="A1034477"/>
      <c r="B1034477"/>
      <c r="C1034477"/>
    </row>
    <row r="1034478" spans="1:3">
      <c r="A1034478"/>
      <c r="B1034478"/>
      <c r="C1034478"/>
    </row>
    <row r="1034479" spans="1:3">
      <c r="A1034479"/>
      <c r="B1034479"/>
      <c r="C1034479"/>
    </row>
    <row r="1034480" spans="1:3">
      <c r="A1034480"/>
      <c r="B1034480"/>
      <c r="C1034480"/>
    </row>
    <row r="1034481" spans="1:3">
      <c r="A1034481"/>
      <c r="B1034481"/>
      <c r="C1034481"/>
    </row>
    <row r="1034482" spans="1:3">
      <c r="A1034482"/>
      <c r="B1034482"/>
      <c r="C1034482"/>
    </row>
    <row r="1034483" spans="1:3">
      <c r="A1034483"/>
      <c r="B1034483"/>
      <c r="C1034483"/>
    </row>
    <row r="1034484" spans="1:3">
      <c r="A1034484"/>
      <c r="B1034484"/>
      <c r="C1034484"/>
    </row>
    <row r="1034485" spans="1:3">
      <c r="A1034485"/>
      <c r="B1034485"/>
      <c r="C1034485"/>
    </row>
    <row r="1034486" spans="1:3">
      <c r="A1034486"/>
      <c r="B1034486"/>
      <c r="C1034486"/>
    </row>
    <row r="1034487" spans="1:3">
      <c r="A1034487"/>
      <c r="B1034487"/>
      <c r="C1034487"/>
    </row>
    <row r="1034488" spans="1:3">
      <c r="A1034488"/>
      <c r="B1034488"/>
      <c r="C1034488"/>
    </row>
    <row r="1034489" spans="1:3">
      <c r="A1034489"/>
      <c r="B1034489"/>
      <c r="C1034489"/>
    </row>
    <row r="1034490" spans="1:3">
      <c r="A1034490"/>
      <c r="B1034490"/>
      <c r="C1034490"/>
    </row>
    <row r="1034491" spans="1:3">
      <c r="A1034491"/>
      <c r="B1034491"/>
      <c r="C1034491"/>
    </row>
    <row r="1034492" spans="1:3">
      <c r="A1034492"/>
      <c r="B1034492"/>
      <c r="C1034492"/>
    </row>
    <row r="1034493" spans="1:3">
      <c r="A1034493"/>
      <c r="B1034493"/>
      <c r="C1034493"/>
    </row>
    <row r="1034494" spans="1:3">
      <c r="A1034494"/>
      <c r="B1034494"/>
      <c r="C1034494"/>
    </row>
    <row r="1034495" spans="1:3">
      <c r="A1034495"/>
      <c r="B1034495"/>
      <c r="C1034495"/>
    </row>
    <row r="1034496" spans="1:3">
      <c r="A1034496"/>
      <c r="B1034496"/>
      <c r="C1034496"/>
    </row>
    <row r="1034497" spans="1:3">
      <c r="A1034497"/>
      <c r="B1034497"/>
      <c r="C1034497"/>
    </row>
    <row r="1034498" spans="1:3">
      <c r="A1034498"/>
      <c r="B1034498"/>
      <c r="C1034498"/>
    </row>
    <row r="1034499" spans="1:3">
      <c r="A1034499"/>
      <c r="B1034499"/>
      <c r="C1034499"/>
    </row>
    <row r="1034500" spans="1:3">
      <c r="A1034500"/>
      <c r="B1034500"/>
      <c r="C1034500"/>
    </row>
    <row r="1034501" spans="1:3">
      <c r="A1034501"/>
      <c r="B1034501"/>
      <c r="C1034501"/>
    </row>
    <row r="1034502" spans="1:3">
      <c r="A1034502"/>
      <c r="B1034502"/>
      <c r="C1034502"/>
    </row>
    <row r="1034503" spans="1:3">
      <c r="A1034503"/>
      <c r="B1034503"/>
      <c r="C1034503"/>
    </row>
    <row r="1034504" spans="1:3">
      <c r="A1034504"/>
      <c r="B1034504"/>
      <c r="C1034504"/>
    </row>
    <row r="1034505" spans="1:3">
      <c r="A1034505"/>
      <c r="B1034505"/>
      <c r="C1034505"/>
    </row>
    <row r="1034506" spans="1:3">
      <c r="A1034506"/>
      <c r="B1034506"/>
      <c r="C1034506"/>
    </row>
    <row r="1034507" spans="1:3">
      <c r="A1034507"/>
      <c r="B1034507"/>
      <c r="C1034507"/>
    </row>
    <row r="1034508" spans="1:3">
      <c r="A1034508"/>
      <c r="B1034508"/>
      <c r="C1034508"/>
    </row>
    <row r="1034509" spans="1:3">
      <c r="A1034509"/>
      <c r="B1034509"/>
      <c r="C1034509"/>
    </row>
    <row r="1034510" spans="1:3">
      <c r="A1034510"/>
      <c r="B1034510"/>
      <c r="C1034510"/>
    </row>
    <row r="1034511" spans="1:3">
      <c r="A1034511"/>
      <c r="B1034511"/>
      <c r="C1034511"/>
    </row>
    <row r="1034512" spans="1:3">
      <c r="A1034512"/>
      <c r="B1034512"/>
      <c r="C1034512"/>
    </row>
    <row r="1034513" spans="1:3">
      <c r="A1034513"/>
      <c r="B1034513"/>
      <c r="C1034513"/>
    </row>
    <row r="1034514" spans="1:3">
      <c r="A1034514"/>
      <c r="B1034514"/>
      <c r="C1034514"/>
    </row>
    <row r="1034515" spans="1:3">
      <c r="A1034515"/>
      <c r="B1034515"/>
      <c r="C1034515"/>
    </row>
    <row r="1034516" spans="1:3">
      <c r="A1034516"/>
      <c r="B1034516"/>
      <c r="C1034516"/>
    </row>
    <row r="1034517" spans="1:3">
      <c r="A1034517"/>
      <c r="B1034517"/>
      <c r="C1034517"/>
    </row>
    <row r="1034518" spans="1:3">
      <c r="A1034518"/>
      <c r="B1034518"/>
      <c r="C1034518"/>
    </row>
    <row r="1034519" spans="1:3">
      <c r="A1034519"/>
      <c r="B1034519"/>
      <c r="C1034519"/>
    </row>
    <row r="1034520" spans="1:3">
      <c r="A1034520"/>
      <c r="B1034520"/>
      <c r="C1034520"/>
    </row>
    <row r="1034521" spans="1:3">
      <c r="A1034521"/>
      <c r="B1034521"/>
      <c r="C1034521"/>
    </row>
    <row r="1034522" spans="1:3">
      <c r="A1034522"/>
      <c r="B1034522"/>
      <c r="C1034522"/>
    </row>
    <row r="1034523" spans="1:3">
      <c r="A1034523"/>
      <c r="B1034523"/>
      <c r="C1034523"/>
    </row>
    <row r="1034524" spans="1:3">
      <c r="A1034524"/>
      <c r="B1034524"/>
      <c r="C1034524"/>
    </row>
    <row r="1034525" spans="1:3">
      <c r="A1034525"/>
      <c r="B1034525"/>
      <c r="C1034525"/>
    </row>
    <row r="1034526" spans="1:3">
      <c r="A1034526"/>
      <c r="B1034526"/>
      <c r="C1034526"/>
    </row>
    <row r="1034527" spans="1:3">
      <c r="A1034527"/>
      <c r="B1034527"/>
      <c r="C1034527"/>
    </row>
    <row r="1034528" spans="1:3">
      <c r="A1034528"/>
      <c r="B1034528"/>
      <c r="C1034528"/>
    </row>
    <row r="1034529" spans="1:3">
      <c r="A1034529"/>
      <c r="B1034529"/>
      <c r="C1034529"/>
    </row>
    <row r="1034530" spans="1:3">
      <c r="A1034530"/>
      <c r="B1034530"/>
      <c r="C1034530"/>
    </row>
    <row r="1034531" spans="1:3">
      <c r="A1034531"/>
      <c r="B1034531"/>
      <c r="C1034531"/>
    </row>
    <row r="1034532" spans="1:3">
      <c r="A1034532"/>
      <c r="B1034532"/>
      <c r="C1034532"/>
    </row>
    <row r="1034533" spans="1:3">
      <c r="A1034533"/>
      <c r="B1034533"/>
      <c r="C1034533"/>
    </row>
    <row r="1034534" spans="1:3">
      <c r="A1034534"/>
      <c r="B1034534"/>
      <c r="C1034534"/>
    </row>
    <row r="1034535" spans="1:3">
      <c r="A1034535"/>
      <c r="B1034535"/>
      <c r="C1034535"/>
    </row>
    <row r="1034536" spans="1:3">
      <c r="A1034536"/>
      <c r="B1034536"/>
      <c r="C1034536"/>
    </row>
    <row r="1034537" spans="1:3">
      <c r="A1034537"/>
      <c r="B1034537"/>
      <c r="C1034537"/>
    </row>
    <row r="1034538" spans="1:3">
      <c r="A1034538"/>
      <c r="B1034538"/>
      <c r="C1034538"/>
    </row>
    <row r="1034539" spans="1:3">
      <c r="A1034539"/>
      <c r="B1034539"/>
      <c r="C1034539"/>
    </row>
    <row r="1034540" spans="1:3">
      <c r="A1034540"/>
      <c r="B1034540"/>
      <c r="C1034540"/>
    </row>
    <row r="1034541" spans="1:3">
      <c r="A1034541"/>
      <c r="B1034541"/>
      <c r="C1034541"/>
    </row>
    <row r="1034542" spans="1:3">
      <c r="A1034542"/>
      <c r="B1034542"/>
      <c r="C1034542"/>
    </row>
    <row r="1034543" spans="1:3">
      <c r="A1034543"/>
      <c r="B1034543"/>
      <c r="C1034543"/>
    </row>
    <row r="1034544" spans="1:3">
      <c r="A1034544"/>
      <c r="B1034544"/>
      <c r="C1034544"/>
    </row>
    <row r="1034545" spans="1:3">
      <c r="A1034545"/>
      <c r="B1034545"/>
      <c r="C1034545"/>
    </row>
    <row r="1034546" spans="1:3">
      <c r="A1034546"/>
      <c r="B1034546"/>
      <c r="C1034546"/>
    </row>
    <row r="1034547" spans="1:3">
      <c r="A1034547"/>
      <c r="B1034547"/>
      <c r="C1034547"/>
    </row>
    <row r="1034548" spans="1:3">
      <c r="A1034548"/>
      <c r="B1034548"/>
      <c r="C1034548"/>
    </row>
    <row r="1034549" spans="1:3">
      <c r="A1034549"/>
      <c r="B1034549"/>
      <c r="C1034549"/>
    </row>
    <row r="1034550" spans="1:3">
      <c r="A1034550"/>
      <c r="B1034550"/>
      <c r="C1034550"/>
    </row>
    <row r="1034551" spans="1:3">
      <c r="A1034551"/>
      <c r="B1034551"/>
      <c r="C1034551"/>
    </row>
    <row r="1034552" spans="1:3">
      <c r="A1034552"/>
      <c r="B1034552"/>
      <c r="C1034552"/>
    </row>
    <row r="1034553" spans="1:3">
      <c r="A1034553"/>
      <c r="B1034553"/>
      <c r="C1034553"/>
    </row>
    <row r="1034554" spans="1:3">
      <c r="A1034554"/>
      <c r="B1034554"/>
      <c r="C1034554"/>
    </row>
    <row r="1034555" spans="1:3">
      <c r="A1034555"/>
      <c r="B1034555"/>
      <c r="C1034555"/>
    </row>
    <row r="1034556" spans="1:3">
      <c r="A1034556"/>
      <c r="B1034556"/>
      <c r="C1034556"/>
    </row>
    <row r="1034557" spans="1:3">
      <c r="A1034557"/>
      <c r="B1034557"/>
      <c r="C1034557"/>
    </row>
    <row r="1034558" spans="1:3">
      <c r="A1034558"/>
      <c r="B1034558"/>
      <c r="C1034558"/>
    </row>
    <row r="1034559" spans="1:3">
      <c r="A1034559"/>
      <c r="B1034559"/>
      <c r="C1034559"/>
    </row>
    <row r="1034560" spans="1:3">
      <c r="A1034560"/>
      <c r="B1034560"/>
      <c r="C1034560"/>
    </row>
    <row r="1034561" spans="1:3">
      <c r="A1034561"/>
      <c r="B1034561"/>
      <c r="C1034561"/>
    </row>
    <row r="1034562" spans="1:3">
      <c r="A1034562"/>
      <c r="B1034562"/>
      <c r="C1034562"/>
    </row>
    <row r="1034563" spans="1:3">
      <c r="A1034563"/>
      <c r="B1034563"/>
      <c r="C1034563"/>
    </row>
    <row r="1034564" spans="1:3">
      <c r="A1034564"/>
      <c r="B1034564"/>
      <c r="C1034564"/>
    </row>
    <row r="1034565" spans="1:3">
      <c r="A1034565"/>
      <c r="B1034565"/>
      <c r="C1034565"/>
    </row>
    <row r="1034566" spans="1:3">
      <c r="A1034566"/>
      <c r="B1034566"/>
      <c r="C1034566"/>
    </row>
    <row r="1034567" spans="1:3">
      <c r="A1034567"/>
      <c r="B1034567"/>
      <c r="C1034567"/>
    </row>
    <row r="1034568" spans="1:3">
      <c r="A1034568"/>
      <c r="B1034568"/>
      <c r="C1034568"/>
    </row>
    <row r="1034569" spans="1:3">
      <c r="A1034569"/>
      <c r="B1034569"/>
      <c r="C1034569"/>
    </row>
    <row r="1034570" spans="1:3">
      <c r="A1034570"/>
      <c r="B1034570"/>
      <c r="C1034570"/>
    </row>
    <row r="1034571" spans="1:3">
      <c r="A1034571"/>
      <c r="B1034571"/>
      <c r="C1034571"/>
    </row>
    <row r="1034572" spans="1:3">
      <c r="A1034572"/>
      <c r="B1034572"/>
      <c r="C1034572"/>
    </row>
    <row r="1034573" spans="1:3">
      <c r="A1034573"/>
      <c r="B1034573"/>
      <c r="C1034573"/>
    </row>
    <row r="1034574" spans="1:3">
      <c r="A1034574"/>
      <c r="B1034574"/>
      <c r="C1034574"/>
    </row>
    <row r="1034575" spans="1:3">
      <c r="A1034575"/>
      <c r="B1034575"/>
      <c r="C1034575"/>
    </row>
    <row r="1034576" spans="1:3">
      <c r="A1034576"/>
      <c r="B1034576"/>
      <c r="C1034576"/>
    </row>
    <row r="1034577" spans="1:3">
      <c r="A1034577"/>
      <c r="B1034577"/>
      <c r="C1034577"/>
    </row>
    <row r="1034578" spans="1:3">
      <c r="A1034578"/>
      <c r="B1034578"/>
      <c r="C1034578"/>
    </row>
    <row r="1034579" spans="1:3">
      <c r="A1034579"/>
      <c r="B1034579"/>
      <c r="C1034579"/>
    </row>
    <row r="1034580" spans="1:3">
      <c r="A1034580"/>
      <c r="B1034580"/>
      <c r="C1034580"/>
    </row>
    <row r="1034581" spans="1:3">
      <c r="A1034581"/>
      <c r="B1034581"/>
      <c r="C1034581"/>
    </row>
    <row r="1034582" spans="1:3">
      <c r="A1034582"/>
      <c r="B1034582"/>
      <c r="C1034582"/>
    </row>
    <row r="1034583" spans="1:3">
      <c r="A1034583"/>
      <c r="B1034583"/>
      <c r="C1034583"/>
    </row>
    <row r="1034584" spans="1:3">
      <c r="A1034584"/>
      <c r="B1034584"/>
      <c r="C1034584"/>
    </row>
    <row r="1034585" spans="1:3">
      <c r="A1034585"/>
      <c r="B1034585"/>
      <c r="C1034585"/>
    </row>
    <row r="1034586" spans="1:3">
      <c r="A1034586"/>
      <c r="B1034586"/>
      <c r="C1034586"/>
    </row>
    <row r="1034587" spans="1:3">
      <c r="A1034587"/>
      <c r="B1034587"/>
      <c r="C1034587"/>
    </row>
    <row r="1034588" spans="1:3">
      <c r="A1034588"/>
      <c r="B1034588"/>
      <c r="C1034588"/>
    </row>
    <row r="1034589" spans="1:3">
      <c r="A1034589"/>
      <c r="B1034589"/>
      <c r="C1034589"/>
    </row>
    <row r="1034590" spans="1:3">
      <c r="A1034590"/>
      <c r="B1034590"/>
      <c r="C1034590"/>
    </row>
    <row r="1034591" spans="1:3">
      <c r="A1034591"/>
      <c r="B1034591"/>
      <c r="C1034591"/>
    </row>
    <row r="1034592" spans="1:3">
      <c r="A1034592"/>
      <c r="B1034592"/>
      <c r="C1034592"/>
    </row>
    <row r="1034593" spans="1:3">
      <c r="A1034593"/>
      <c r="B1034593"/>
      <c r="C1034593"/>
    </row>
    <row r="1034594" spans="1:3">
      <c r="A1034594"/>
      <c r="B1034594"/>
      <c r="C1034594"/>
    </row>
    <row r="1034595" spans="1:3">
      <c r="A1034595"/>
      <c r="B1034595"/>
      <c r="C1034595"/>
    </row>
    <row r="1034596" spans="1:3">
      <c r="A1034596"/>
      <c r="B1034596"/>
      <c r="C1034596"/>
    </row>
    <row r="1034597" spans="1:3">
      <c r="A1034597"/>
      <c r="B1034597"/>
      <c r="C1034597"/>
    </row>
    <row r="1034598" spans="1:3">
      <c r="A1034598"/>
      <c r="B1034598"/>
      <c r="C1034598"/>
    </row>
    <row r="1034599" spans="1:3">
      <c r="A1034599"/>
      <c r="B1034599"/>
      <c r="C1034599"/>
    </row>
    <row r="1034600" spans="1:3">
      <c r="A1034600"/>
      <c r="B1034600"/>
      <c r="C1034600"/>
    </row>
    <row r="1034601" spans="1:3">
      <c r="A1034601"/>
      <c r="B1034601"/>
      <c r="C1034601"/>
    </row>
    <row r="1034602" spans="1:3">
      <c r="A1034602"/>
      <c r="B1034602"/>
      <c r="C1034602"/>
    </row>
    <row r="1034603" spans="1:3">
      <c r="A1034603"/>
      <c r="B1034603"/>
      <c r="C1034603"/>
    </row>
    <row r="1034604" spans="1:3">
      <c r="A1034604"/>
      <c r="B1034604"/>
      <c r="C1034604"/>
    </row>
    <row r="1034605" spans="1:3">
      <c r="A1034605"/>
      <c r="B1034605"/>
      <c r="C1034605"/>
    </row>
    <row r="1034606" spans="1:3">
      <c r="A1034606"/>
      <c r="B1034606"/>
      <c r="C1034606"/>
    </row>
    <row r="1034607" spans="1:3">
      <c r="A1034607"/>
      <c r="B1034607"/>
      <c r="C1034607"/>
    </row>
    <row r="1034608" spans="1:3">
      <c r="A1034608"/>
      <c r="B1034608"/>
      <c r="C1034608"/>
    </row>
    <row r="1034609" spans="1:3">
      <c r="A1034609"/>
      <c r="B1034609"/>
      <c r="C1034609"/>
    </row>
    <row r="1034610" spans="1:3">
      <c r="A1034610"/>
      <c r="B1034610"/>
      <c r="C1034610"/>
    </row>
    <row r="1034611" spans="1:3">
      <c r="A1034611"/>
      <c r="B1034611"/>
      <c r="C1034611"/>
    </row>
    <row r="1034612" spans="1:3">
      <c r="A1034612"/>
      <c r="B1034612"/>
      <c r="C1034612"/>
    </row>
    <row r="1034613" spans="1:3">
      <c r="A1034613"/>
      <c r="B1034613"/>
      <c r="C1034613"/>
    </row>
    <row r="1034614" spans="1:3">
      <c r="A1034614"/>
      <c r="B1034614"/>
      <c r="C1034614"/>
    </row>
    <row r="1034615" spans="1:3">
      <c r="A1034615"/>
      <c r="B1034615"/>
      <c r="C1034615"/>
    </row>
    <row r="1034616" spans="1:3">
      <c r="A1034616"/>
      <c r="B1034616"/>
      <c r="C1034616"/>
    </row>
    <row r="1034617" spans="1:3">
      <c r="A1034617"/>
      <c r="B1034617"/>
      <c r="C1034617"/>
    </row>
    <row r="1034618" spans="1:3">
      <c r="A1034618"/>
      <c r="B1034618"/>
      <c r="C1034618"/>
    </row>
    <row r="1034619" spans="1:3">
      <c r="A1034619"/>
      <c r="B1034619"/>
      <c r="C1034619"/>
    </row>
    <row r="1034620" spans="1:3">
      <c r="A1034620"/>
      <c r="B1034620"/>
      <c r="C1034620"/>
    </row>
    <row r="1034621" spans="1:3">
      <c r="A1034621"/>
      <c r="B1034621"/>
      <c r="C1034621"/>
    </row>
    <row r="1034622" spans="1:3">
      <c r="A1034622"/>
      <c r="B1034622"/>
      <c r="C1034622"/>
    </row>
    <row r="1034623" spans="1:3">
      <c r="A1034623"/>
      <c r="B1034623"/>
      <c r="C1034623"/>
    </row>
    <row r="1034624" spans="1:3">
      <c r="A1034624"/>
      <c r="B1034624"/>
      <c r="C1034624"/>
    </row>
    <row r="1034625" spans="1:3">
      <c r="A1034625"/>
      <c r="B1034625"/>
      <c r="C1034625"/>
    </row>
    <row r="1034626" spans="1:3">
      <c r="A1034626"/>
      <c r="B1034626"/>
      <c r="C1034626"/>
    </row>
    <row r="1034627" spans="1:3">
      <c r="A1034627"/>
      <c r="B1034627"/>
      <c r="C1034627"/>
    </row>
    <row r="1034628" spans="1:3">
      <c r="A1034628"/>
      <c r="B1034628"/>
      <c r="C1034628"/>
    </row>
    <row r="1034629" spans="1:3">
      <c r="A1034629"/>
      <c r="B1034629"/>
      <c r="C1034629"/>
    </row>
    <row r="1034630" spans="1:3">
      <c r="A1034630"/>
      <c r="B1034630"/>
      <c r="C1034630"/>
    </row>
    <row r="1034631" spans="1:3">
      <c r="A1034631"/>
      <c r="B1034631"/>
      <c r="C1034631"/>
    </row>
    <row r="1034632" spans="1:3">
      <c r="A1034632"/>
      <c r="B1034632"/>
      <c r="C1034632"/>
    </row>
    <row r="1034633" spans="1:3">
      <c r="A1034633"/>
      <c r="B1034633"/>
      <c r="C1034633"/>
    </row>
    <row r="1034634" spans="1:3">
      <c r="A1034634"/>
      <c r="B1034634"/>
      <c r="C1034634"/>
    </row>
    <row r="1034635" spans="1:3">
      <c r="A1034635"/>
      <c r="B1034635"/>
      <c r="C1034635"/>
    </row>
    <row r="1034636" spans="1:3">
      <c r="A1034636"/>
      <c r="B1034636"/>
      <c r="C1034636"/>
    </row>
    <row r="1034637" spans="1:3">
      <c r="A1034637"/>
      <c r="B1034637"/>
      <c r="C1034637"/>
    </row>
    <row r="1034638" spans="1:3">
      <c r="A1034638"/>
      <c r="B1034638"/>
      <c r="C1034638"/>
    </row>
    <row r="1034639" spans="1:3">
      <c r="A1034639"/>
      <c r="B1034639"/>
      <c r="C1034639"/>
    </row>
    <row r="1034640" spans="1:3">
      <c r="A1034640"/>
      <c r="B1034640"/>
      <c r="C1034640"/>
    </row>
    <row r="1034641" spans="1:3">
      <c r="A1034641"/>
      <c r="B1034641"/>
      <c r="C1034641"/>
    </row>
    <row r="1034642" spans="1:3">
      <c r="A1034642"/>
      <c r="B1034642"/>
      <c r="C1034642"/>
    </row>
    <row r="1034643" spans="1:3">
      <c r="A1034643"/>
      <c r="B1034643"/>
      <c r="C1034643"/>
    </row>
    <row r="1034644" spans="1:3">
      <c r="A1034644"/>
      <c r="B1034644"/>
      <c r="C1034644"/>
    </row>
    <row r="1034645" spans="1:3">
      <c r="A1034645"/>
      <c r="B1034645"/>
      <c r="C1034645"/>
    </row>
    <row r="1034646" spans="1:3">
      <c r="A1034646"/>
      <c r="B1034646"/>
      <c r="C1034646"/>
    </row>
    <row r="1034647" spans="1:3">
      <c r="A1034647"/>
      <c r="B1034647"/>
      <c r="C1034647"/>
    </row>
    <row r="1034648" spans="1:3">
      <c r="A1034648"/>
      <c r="B1034648"/>
      <c r="C1034648"/>
    </row>
    <row r="1034649" spans="1:3">
      <c r="A1034649"/>
      <c r="B1034649"/>
      <c r="C1034649"/>
    </row>
    <row r="1034650" spans="1:3">
      <c r="A1034650"/>
      <c r="B1034650"/>
      <c r="C1034650"/>
    </row>
    <row r="1034651" spans="1:3">
      <c r="A1034651"/>
      <c r="B1034651"/>
      <c r="C1034651"/>
    </row>
    <row r="1034652" spans="1:3">
      <c r="A1034652"/>
      <c r="B1034652"/>
      <c r="C1034652"/>
    </row>
    <row r="1034653" spans="1:3">
      <c r="A1034653"/>
      <c r="B1034653"/>
      <c r="C1034653"/>
    </row>
    <row r="1034654" spans="1:3">
      <c r="A1034654"/>
      <c r="B1034654"/>
      <c r="C1034654"/>
    </row>
    <row r="1034655" spans="1:3">
      <c r="A1034655"/>
      <c r="B1034655"/>
      <c r="C1034655"/>
    </row>
    <row r="1034656" spans="1:3">
      <c r="A1034656"/>
      <c r="B1034656"/>
      <c r="C1034656"/>
    </row>
    <row r="1034657" spans="1:3">
      <c r="A1034657"/>
      <c r="B1034657"/>
      <c r="C1034657"/>
    </row>
    <row r="1034658" spans="1:3">
      <c r="A1034658"/>
      <c r="B1034658"/>
      <c r="C1034658"/>
    </row>
    <row r="1034659" spans="1:3">
      <c r="A1034659"/>
      <c r="B1034659"/>
      <c r="C1034659"/>
    </row>
    <row r="1034660" spans="1:3">
      <c r="A1034660"/>
      <c r="B1034660"/>
      <c r="C1034660"/>
    </row>
    <row r="1034661" spans="1:3">
      <c r="A1034661"/>
      <c r="B1034661"/>
      <c r="C1034661"/>
    </row>
    <row r="1034662" spans="1:3">
      <c r="A1034662"/>
      <c r="B1034662"/>
      <c r="C1034662"/>
    </row>
    <row r="1034663" spans="1:3">
      <c r="A1034663"/>
      <c r="B1034663"/>
      <c r="C1034663"/>
    </row>
    <row r="1034664" spans="1:3">
      <c r="A1034664"/>
      <c r="B1034664"/>
      <c r="C1034664"/>
    </row>
    <row r="1034665" spans="1:3">
      <c r="A1034665"/>
      <c r="B1034665"/>
      <c r="C1034665"/>
    </row>
    <row r="1034666" spans="1:3">
      <c r="A1034666"/>
      <c r="B1034666"/>
      <c r="C1034666"/>
    </row>
    <row r="1034667" spans="1:3">
      <c r="A1034667"/>
      <c r="B1034667"/>
      <c r="C1034667"/>
    </row>
    <row r="1034668" spans="1:3">
      <c r="A1034668"/>
      <c r="B1034668"/>
      <c r="C1034668"/>
    </row>
    <row r="1034669" spans="1:3">
      <c r="A1034669"/>
      <c r="B1034669"/>
      <c r="C1034669"/>
    </row>
    <row r="1034670" spans="1:3">
      <c r="A1034670"/>
      <c r="B1034670"/>
      <c r="C1034670"/>
    </row>
    <row r="1034671" spans="1:3">
      <c r="A1034671"/>
      <c r="B1034671"/>
      <c r="C1034671"/>
    </row>
    <row r="1034672" spans="1:3">
      <c r="A1034672"/>
      <c r="B1034672"/>
      <c r="C1034672"/>
    </row>
    <row r="1034673" spans="1:3">
      <c r="A1034673"/>
      <c r="B1034673"/>
      <c r="C1034673"/>
    </row>
    <row r="1034674" spans="1:3">
      <c r="A1034674"/>
      <c r="B1034674"/>
      <c r="C1034674"/>
    </row>
    <row r="1034675" spans="1:3">
      <c r="A1034675"/>
      <c r="B1034675"/>
      <c r="C1034675"/>
    </row>
    <row r="1034676" spans="1:3">
      <c r="A1034676"/>
      <c r="B1034676"/>
      <c r="C1034676"/>
    </row>
    <row r="1034677" spans="1:3">
      <c r="A1034677"/>
      <c r="B1034677"/>
      <c r="C1034677"/>
    </row>
    <row r="1034678" spans="1:3">
      <c r="A1034678"/>
      <c r="B1034678"/>
      <c r="C1034678"/>
    </row>
    <row r="1034679" spans="1:3">
      <c r="A1034679"/>
      <c r="B1034679"/>
      <c r="C1034679"/>
    </row>
    <row r="1034680" spans="1:3">
      <c r="A1034680"/>
      <c r="B1034680"/>
      <c r="C1034680"/>
    </row>
    <row r="1034681" spans="1:3">
      <c r="A1034681"/>
      <c r="B1034681"/>
      <c r="C1034681"/>
    </row>
    <row r="1034682" spans="1:3">
      <c r="A1034682"/>
      <c r="B1034682"/>
      <c r="C1034682"/>
    </row>
    <row r="1034683" spans="1:3">
      <c r="A1034683"/>
      <c r="B1034683"/>
      <c r="C1034683"/>
    </row>
    <row r="1034684" spans="1:3">
      <c r="A1034684"/>
      <c r="B1034684"/>
      <c r="C1034684"/>
    </row>
    <row r="1034685" spans="1:3">
      <c r="A1034685"/>
      <c r="B1034685"/>
      <c r="C1034685"/>
    </row>
    <row r="1034686" spans="1:3">
      <c r="A1034686"/>
      <c r="B1034686"/>
      <c r="C1034686"/>
    </row>
    <row r="1034687" spans="1:3">
      <c r="A1034687"/>
      <c r="B1034687"/>
      <c r="C1034687"/>
    </row>
    <row r="1034688" spans="1:3">
      <c r="A1034688"/>
      <c r="B1034688"/>
      <c r="C1034688"/>
    </row>
    <row r="1034689" spans="1:3">
      <c r="A1034689"/>
      <c r="B1034689"/>
      <c r="C1034689"/>
    </row>
    <row r="1034690" spans="1:3">
      <c r="A1034690"/>
      <c r="B1034690"/>
      <c r="C1034690"/>
    </row>
    <row r="1034691" spans="1:3">
      <c r="A1034691"/>
      <c r="B1034691"/>
      <c r="C1034691"/>
    </row>
    <row r="1034692" spans="1:3">
      <c r="A1034692"/>
      <c r="B1034692"/>
      <c r="C1034692"/>
    </row>
    <row r="1034693" spans="1:3">
      <c r="A1034693"/>
      <c r="B1034693"/>
      <c r="C1034693"/>
    </row>
    <row r="1034694" spans="1:3">
      <c r="A1034694"/>
      <c r="B1034694"/>
      <c r="C1034694"/>
    </row>
    <row r="1034695" spans="1:3">
      <c r="A1034695"/>
      <c r="B1034695"/>
      <c r="C1034695"/>
    </row>
    <row r="1034696" spans="1:3">
      <c r="A1034696"/>
      <c r="B1034696"/>
      <c r="C1034696"/>
    </row>
    <row r="1034697" spans="1:3">
      <c r="A1034697"/>
      <c r="B1034697"/>
      <c r="C1034697"/>
    </row>
    <row r="1034698" spans="1:3">
      <c r="A1034698"/>
      <c r="B1034698"/>
      <c r="C1034698"/>
    </row>
    <row r="1034699" spans="1:3">
      <c r="A1034699"/>
      <c r="B1034699"/>
      <c r="C1034699"/>
    </row>
    <row r="1034700" spans="1:3">
      <c r="A1034700"/>
      <c r="B1034700"/>
      <c r="C1034700"/>
    </row>
    <row r="1034701" spans="1:3">
      <c r="A1034701"/>
      <c r="B1034701"/>
      <c r="C1034701"/>
    </row>
    <row r="1034702" spans="1:3">
      <c r="A1034702"/>
      <c r="B1034702"/>
      <c r="C1034702"/>
    </row>
    <row r="1034703" spans="1:3">
      <c r="A1034703"/>
      <c r="B1034703"/>
      <c r="C1034703"/>
    </row>
    <row r="1034704" spans="1:3">
      <c r="A1034704"/>
      <c r="B1034704"/>
      <c r="C1034704"/>
    </row>
    <row r="1034705" spans="1:3">
      <c r="A1034705"/>
      <c r="B1034705"/>
      <c r="C1034705"/>
    </row>
    <row r="1034706" spans="1:3">
      <c r="A1034706"/>
      <c r="B1034706"/>
      <c r="C1034706"/>
    </row>
    <row r="1034707" spans="1:3">
      <c r="A1034707"/>
      <c r="B1034707"/>
      <c r="C1034707"/>
    </row>
    <row r="1034708" spans="1:3">
      <c r="A1034708"/>
      <c r="B1034708"/>
      <c r="C1034708"/>
    </row>
    <row r="1034709" spans="1:3">
      <c r="A1034709"/>
      <c r="B1034709"/>
      <c r="C1034709"/>
    </row>
    <row r="1034710" spans="1:3">
      <c r="A1034710"/>
      <c r="B1034710"/>
      <c r="C1034710"/>
    </row>
    <row r="1034711" spans="1:3">
      <c r="A1034711"/>
      <c r="B1034711"/>
      <c r="C1034711"/>
    </row>
    <row r="1034712" spans="1:3">
      <c r="A1034712"/>
      <c r="B1034712"/>
      <c r="C1034712"/>
    </row>
    <row r="1034713" spans="1:3">
      <c r="A1034713"/>
      <c r="B1034713"/>
      <c r="C1034713"/>
    </row>
    <row r="1034714" spans="1:3">
      <c r="A1034714"/>
      <c r="B1034714"/>
      <c r="C1034714"/>
    </row>
    <row r="1034715" spans="1:3">
      <c r="A1034715"/>
      <c r="B1034715"/>
      <c r="C1034715"/>
    </row>
    <row r="1034716" spans="1:3">
      <c r="A1034716"/>
      <c r="B1034716"/>
      <c r="C1034716"/>
    </row>
    <row r="1034717" spans="1:3">
      <c r="A1034717"/>
      <c r="B1034717"/>
      <c r="C1034717"/>
    </row>
    <row r="1034718" spans="1:3">
      <c r="A1034718"/>
      <c r="B1034718"/>
      <c r="C1034718"/>
    </row>
    <row r="1034719" spans="1:3">
      <c r="A1034719"/>
      <c r="B1034719"/>
      <c r="C1034719"/>
    </row>
    <row r="1034720" spans="1:3">
      <c r="A1034720"/>
      <c r="B1034720"/>
      <c r="C1034720"/>
    </row>
    <row r="1034721" spans="1:3">
      <c r="A1034721"/>
      <c r="B1034721"/>
      <c r="C1034721"/>
    </row>
    <row r="1034722" spans="1:3">
      <c r="A1034722"/>
      <c r="B1034722"/>
      <c r="C1034722"/>
    </row>
    <row r="1034723" spans="1:3">
      <c r="A1034723"/>
      <c r="B1034723"/>
      <c r="C1034723"/>
    </row>
    <row r="1034724" spans="1:3">
      <c r="A1034724"/>
      <c r="B1034724"/>
      <c r="C1034724"/>
    </row>
    <row r="1034725" spans="1:3">
      <c r="A1034725"/>
      <c r="B1034725"/>
      <c r="C1034725"/>
    </row>
    <row r="1034726" spans="1:3">
      <c r="A1034726"/>
      <c r="B1034726"/>
      <c r="C1034726"/>
    </row>
    <row r="1034727" spans="1:3">
      <c r="A1034727"/>
      <c r="B1034727"/>
      <c r="C1034727"/>
    </row>
    <row r="1034728" spans="1:3">
      <c r="A1034728"/>
      <c r="B1034728"/>
      <c r="C1034728"/>
    </row>
    <row r="1034729" spans="1:3">
      <c r="A1034729"/>
      <c r="B1034729"/>
      <c r="C1034729"/>
    </row>
    <row r="1034730" spans="1:3">
      <c r="A1034730"/>
      <c r="B1034730"/>
      <c r="C1034730"/>
    </row>
    <row r="1034731" spans="1:3">
      <c r="A1034731"/>
      <c r="B1034731"/>
      <c r="C1034731"/>
    </row>
    <row r="1034732" spans="1:3">
      <c r="A1034732"/>
      <c r="B1034732"/>
      <c r="C1034732"/>
    </row>
    <row r="1034733" spans="1:3">
      <c r="A1034733"/>
      <c r="B1034733"/>
      <c r="C1034733"/>
    </row>
    <row r="1034734" spans="1:3">
      <c r="A1034734"/>
      <c r="B1034734"/>
      <c r="C1034734"/>
    </row>
    <row r="1034735" spans="1:3">
      <c r="A1034735"/>
      <c r="B1034735"/>
      <c r="C1034735"/>
    </row>
    <row r="1034736" spans="1:3">
      <c r="A1034736"/>
      <c r="B1034736"/>
      <c r="C1034736"/>
    </row>
    <row r="1034737" spans="1:3">
      <c r="A1034737"/>
      <c r="B1034737"/>
      <c r="C1034737"/>
    </row>
    <row r="1034738" spans="1:3">
      <c r="A1034738"/>
      <c r="B1034738"/>
      <c r="C1034738"/>
    </row>
    <row r="1034739" spans="1:3">
      <c r="A1034739"/>
      <c r="B1034739"/>
      <c r="C1034739"/>
    </row>
    <row r="1034740" spans="1:3">
      <c r="A1034740"/>
      <c r="B1034740"/>
      <c r="C1034740"/>
    </row>
    <row r="1034741" spans="1:3">
      <c r="A1034741"/>
      <c r="B1034741"/>
      <c r="C1034741"/>
    </row>
    <row r="1034742" spans="1:3">
      <c r="A1034742"/>
      <c r="B1034742"/>
      <c r="C1034742"/>
    </row>
    <row r="1034743" spans="1:3">
      <c r="A1034743"/>
      <c r="B1034743"/>
      <c r="C1034743"/>
    </row>
    <row r="1034744" spans="1:3">
      <c r="A1034744"/>
      <c r="B1034744"/>
      <c r="C1034744"/>
    </row>
    <row r="1034745" spans="1:3">
      <c r="A1034745"/>
      <c r="B1034745"/>
      <c r="C1034745"/>
    </row>
    <row r="1034746" spans="1:3">
      <c r="A1034746"/>
      <c r="B1034746"/>
      <c r="C1034746"/>
    </row>
    <row r="1034747" spans="1:3">
      <c r="A1034747"/>
      <c r="B1034747"/>
      <c r="C1034747"/>
    </row>
    <row r="1034748" spans="1:3">
      <c r="A1034748"/>
      <c r="B1034748"/>
      <c r="C1034748"/>
    </row>
    <row r="1034749" spans="1:3">
      <c r="A1034749"/>
      <c r="B1034749"/>
      <c r="C1034749"/>
    </row>
    <row r="1034750" spans="1:3">
      <c r="A1034750"/>
      <c r="B1034750"/>
      <c r="C1034750"/>
    </row>
    <row r="1034751" spans="1:3">
      <c r="A1034751"/>
      <c r="B1034751"/>
      <c r="C1034751"/>
    </row>
    <row r="1034752" spans="1:3">
      <c r="A1034752"/>
      <c r="B1034752"/>
      <c r="C1034752"/>
    </row>
    <row r="1034753" spans="1:3">
      <c r="A1034753"/>
      <c r="B1034753"/>
      <c r="C1034753"/>
    </row>
    <row r="1034754" spans="1:3">
      <c r="A1034754"/>
      <c r="B1034754"/>
      <c r="C1034754"/>
    </row>
    <row r="1034755" spans="1:3">
      <c r="A1034755"/>
      <c r="B1034755"/>
      <c r="C1034755"/>
    </row>
    <row r="1034756" spans="1:3">
      <c r="A1034756"/>
      <c r="B1034756"/>
      <c r="C1034756"/>
    </row>
    <row r="1034757" spans="1:3">
      <c r="A1034757"/>
      <c r="B1034757"/>
      <c r="C1034757"/>
    </row>
    <row r="1034758" spans="1:3">
      <c r="A1034758"/>
      <c r="B1034758"/>
      <c r="C1034758"/>
    </row>
    <row r="1034759" spans="1:3">
      <c r="A1034759"/>
      <c r="B1034759"/>
      <c r="C1034759"/>
    </row>
    <row r="1034760" spans="1:3">
      <c r="A1034760"/>
      <c r="B1034760"/>
      <c r="C1034760"/>
    </row>
    <row r="1034761" spans="1:3">
      <c r="A1034761"/>
      <c r="B1034761"/>
      <c r="C1034761"/>
    </row>
    <row r="1034762" spans="1:3">
      <c r="A1034762"/>
      <c r="B1034762"/>
      <c r="C1034762"/>
    </row>
    <row r="1034763" spans="1:3">
      <c r="A1034763"/>
      <c r="B1034763"/>
      <c r="C1034763"/>
    </row>
    <row r="1034764" spans="1:3">
      <c r="A1034764"/>
      <c r="B1034764"/>
      <c r="C1034764"/>
    </row>
    <row r="1034765" spans="1:3">
      <c r="A1034765"/>
      <c r="B1034765"/>
      <c r="C1034765"/>
    </row>
    <row r="1034766" spans="1:3">
      <c r="A1034766"/>
      <c r="B1034766"/>
      <c r="C1034766"/>
    </row>
    <row r="1034767" spans="1:3">
      <c r="A1034767"/>
      <c r="B1034767"/>
      <c r="C1034767"/>
    </row>
    <row r="1034768" spans="1:3">
      <c r="A1034768"/>
      <c r="B1034768"/>
      <c r="C1034768"/>
    </row>
    <row r="1034769" spans="1:3">
      <c r="A1034769"/>
      <c r="B1034769"/>
      <c r="C1034769"/>
    </row>
    <row r="1034770" spans="1:3">
      <c r="A1034770"/>
      <c r="B1034770"/>
      <c r="C1034770"/>
    </row>
    <row r="1034771" spans="1:3">
      <c r="A1034771"/>
      <c r="B1034771"/>
      <c r="C1034771"/>
    </row>
    <row r="1034772" spans="1:3">
      <c r="A1034772"/>
      <c r="B1034772"/>
      <c r="C1034772"/>
    </row>
    <row r="1034773" spans="1:3">
      <c r="A1034773"/>
      <c r="B1034773"/>
      <c r="C1034773"/>
    </row>
    <row r="1034774" spans="1:3">
      <c r="A1034774"/>
      <c r="B1034774"/>
      <c r="C1034774"/>
    </row>
    <row r="1034775" spans="1:3">
      <c r="A1034775"/>
      <c r="B1034775"/>
      <c r="C1034775"/>
    </row>
    <row r="1034776" spans="1:3">
      <c r="A1034776"/>
      <c r="B1034776"/>
      <c r="C1034776"/>
    </row>
    <row r="1034777" spans="1:3">
      <c r="A1034777"/>
      <c r="B1034777"/>
      <c r="C1034777"/>
    </row>
    <row r="1034778" spans="1:3">
      <c r="A1034778"/>
      <c r="B1034778"/>
      <c r="C1034778"/>
    </row>
    <row r="1034779" spans="1:3">
      <c r="A1034779"/>
      <c r="B1034779"/>
      <c r="C1034779"/>
    </row>
    <row r="1034780" spans="1:3">
      <c r="A1034780"/>
      <c r="B1034780"/>
      <c r="C1034780"/>
    </row>
    <row r="1034781" spans="1:3">
      <c r="A1034781"/>
      <c r="B1034781"/>
      <c r="C1034781"/>
    </row>
    <row r="1034782" spans="1:3">
      <c r="A1034782"/>
      <c r="B1034782"/>
      <c r="C1034782"/>
    </row>
    <row r="1034783" spans="1:3">
      <c r="A1034783"/>
      <c r="B1034783"/>
      <c r="C1034783"/>
    </row>
    <row r="1034784" spans="1:3">
      <c r="A1034784"/>
      <c r="B1034784"/>
      <c r="C1034784"/>
    </row>
    <row r="1034785" spans="1:3">
      <c r="A1034785"/>
      <c r="B1034785"/>
      <c r="C1034785"/>
    </row>
    <row r="1034786" spans="1:3">
      <c r="A1034786"/>
      <c r="B1034786"/>
      <c r="C1034786"/>
    </row>
    <row r="1034787" spans="1:3">
      <c r="A1034787"/>
      <c r="B1034787"/>
      <c r="C1034787"/>
    </row>
    <row r="1034788" spans="1:3">
      <c r="A1034788"/>
      <c r="B1034788"/>
      <c r="C1034788"/>
    </row>
    <row r="1034789" spans="1:3">
      <c r="A1034789"/>
      <c r="B1034789"/>
      <c r="C1034789"/>
    </row>
    <row r="1034790" spans="1:3">
      <c r="A1034790"/>
      <c r="B1034790"/>
      <c r="C1034790"/>
    </row>
    <row r="1034791" spans="1:3">
      <c r="A1034791"/>
      <c r="B1034791"/>
      <c r="C1034791"/>
    </row>
    <row r="1034792" spans="1:3">
      <c r="A1034792"/>
      <c r="B1034792"/>
      <c r="C1034792"/>
    </row>
    <row r="1034793" spans="1:3">
      <c r="A1034793"/>
      <c r="B1034793"/>
      <c r="C1034793"/>
    </row>
    <row r="1034794" spans="1:3">
      <c r="A1034794"/>
      <c r="B1034794"/>
      <c r="C1034794"/>
    </row>
    <row r="1034795" spans="1:3">
      <c r="A1034795"/>
      <c r="B1034795"/>
      <c r="C1034795"/>
    </row>
    <row r="1034796" spans="1:3">
      <c r="A1034796"/>
      <c r="B1034796"/>
      <c r="C1034796"/>
    </row>
    <row r="1034797" spans="1:3">
      <c r="A1034797"/>
      <c r="B1034797"/>
      <c r="C1034797"/>
    </row>
    <row r="1034798" spans="1:3">
      <c r="A1034798"/>
      <c r="B1034798"/>
      <c r="C1034798"/>
    </row>
    <row r="1034799" spans="1:3">
      <c r="A1034799"/>
      <c r="B1034799"/>
      <c r="C1034799"/>
    </row>
    <row r="1034800" spans="1:3">
      <c r="A1034800"/>
      <c r="B1034800"/>
      <c r="C1034800"/>
    </row>
    <row r="1034801" spans="1:3">
      <c r="A1034801"/>
      <c r="B1034801"/>
      <c r="C1034801"/>
    </row>
    <row r="1034802" spans="1:3">
      <c r="A1034802"/>
      <c r="B1034802"/>
      <c r="C1034802"/>
    </row>
    <row r="1034803" spans="1:3">
      <c r="A1034803"/>
      <c r="B1034803"/>
      <c r="C1034803"/>
    </row>
    <row r="1034804" spans="1:3">
      <c r="A1034804"/>
      <c r="B1034804"/>
      <c r="C1034804"/>
    </row>
    <row r="1034805" spans="1:3">
      <c r="A1034805"/>
      <c r="B1034805"/>
      <c r="C1034805"/>
    </row>
    <row r="1034806" spans="1:3">
      <c r="A1034806"/>
      <c r="B1034806"/>
      <c r="C1034806"/>
    </row>
    <row r="1034807" spans="1:3">
      <c r="A1034807"/>
      <c r="B1034807"/>
      <c r="C1034807"/>
    </row>
    <row r="1034808" spans="1:3">
      <c r="A1034808"/>
      <c r="B1034808"/>
      <c r="C1034808"/>
    </row>
    <row r="1034809" spans="1:3">
      <c r="A1034809"/>
      <c r="B1034809"/>
      <c r="C1034809"/>
    </row>
    <row r="1034810" spans="1:3">
      <c r="A1034810"/>
      <c r="B1034810"/>
      <c r="C1034810"/>
    </row>
    <row r="1034811" spans="1:3">
      <c r="A1034811"/>
      <c r="B1034811"/>
      <c r="C1034811"/>
    </row>
    <row r="1034812" spans="1:3">
      <c r="A1034812"/>
      <c r="B1034812"/>
      <c r="C1034812"/>
    </row>
    <row r="1034813" spans="1:3">
      <c r="A1034813"/>
      <c r="B1034813"/>
      <c r="C1034813"/>
    </row>
    <row r="1034814" spans="1:3">
      <c r="A1034814"/>
      <c r="B1034814"/>
      <c r="C1034814"/>
    </row>
    <row r="1034815" spans="1:3">
      <c r="A1034815"/>
      <c r="B1034815"/>
      <c r="C1034815"/>
    </row>
    <row r="1034816" spans="1:3">
      <c r="A1034816"/>
      <c r="B1034816"/>
      <c r="C1034816"/>
    </row>
    <row r="1034817" spans="1:3">
      <c r="A1034817"/>
      <c r="B1034817"/>
      <c r="C1034817"/>
    </row>
    <row r="1034818" spans="1:3">
      <c r="A1034818"/>
      <c r="B1034818"/>
      <c r="C1034818"/>
    </row>
    <row r="1034819" spans="1:3">
      <c r="A1034819"/>
      <c r="B1034819"/>
      <c r="C1034819"/>
    </row>
    <row r="1034820" spans="1:3">
      <c r="A1034820"/>
      <c r="B1034820"/>
      <c r="C1034820"/>
    </row>
    <row r="1034821" spans="1:3">
      <c r="A1034821"/>
      <c r="B1034821"/>
      <c r="C1034821"/>
    </row>
    <row r="1034822" spans="1:3">
      <c r="A1034822"/>
      <c r="B1034822"/>
      <c r="C1034822"/>
    </row>
    <row r="1034823" spans="1:3">
      <c r="A1034823"/>
      <c r="B1034823"/>
      <c r="C1034823"/>
    </row>
    <row r="1034824" spans="1:3">
      <c r="A1034824"/>
      <c r="B1034824"/>
      <c r="C1034824"/>
    </row>
    <row r="1034825" spans="1:3">
      <c r="A1034825"/>
      <c r="B1034825"/>
      <c r="C1034825"/>
    </row>
    <row r="1034826" spans="1:3">
      <c r="A1034826"/>
      <c r="B1034826"/>
      <c r="C1034826"/>
    </row>
    <row r="1034827" spans="1:3">
      <c r="A1034827"/>
      <c r="B1034827"/>
      <c r="C1034827"/>
    </row>
    <row r="1034828" spans="1:3">
      <c r="A1034828"/>
      <c r="B1034828"/>
      <c r="C1034828"/>
    </row>
    <row r="1034829" spans="1:3">
      <c r="A1034829"/>
      <c r="B1034829"/>
      <c r="C1034829"/>
    </row>
    <row r="1034830" spans="1:3">
      <c r="A1034830"/>
      <c r="B1034830"/>
      <c r="C1034830"/>
    </row>
    <row r="1034831" spans="1:3">
      <c r="A1034831"/>
      <c r="B1034831"/>
      <c r="C1034831"/>
    </row>
    <row r="1034832" spans="1:3">
      <c r="A1034832"/>
      <c r="B1034832"/>
      <c r="C1034832"/>
    </row>
    <row r="1034833" spans="1:3">
      <c r="A1034833"/>
      <c r="B1034833"/>
      <c r="C1034833"/>
    </row>
    <row r="1034834" spans="1:3">
      <c r="A1034834"/>
      <c r="B1034834"/>
      <c r="C1034834"/>
    </row>
    <row r="1034835" spans="1:3">
      <c r="A1034835"/>
      <c r="B1034835"/>
      <c r="C1034835"/>
    </row>
    <row r="1034836" spans="1:3">
      <c r="A1034836"/>
      <c r="B1034836"/>
      <c r="C1034836"/>
    </row>
    <row r="1034837" spans="1:3">
      <c r="A1034837"/>
      <c r="B1034837"/>
      <c r="C1034837"/>
    </row>
    <row r="1034838" spans="1:3">
      <c r="A1034838"/>
      <c r="B1034838"/>
      <c r="C1034838"/>
    </row>
    <row r="1034839" spans="1:3">
      <c r="A1034839"/>
      <c r="B1034839"/>
      <c r="C1034839"/>
    </row>
    <row r="1034840" spans="1:3">
      <c r="A1034840"/>
      <c r="B1034840"/>
      <c r="C1034840"/>
    </row>
    <row r="1034841" spans="1:3">
      <c r="A1034841"/>
      <c r="B1034841"/>
      <c r="C1034841"/>
    </row>
    <row r="1034842" spans="1:3">
      <c r="A1034842"/>
      <c r="B1034842"/>
      <c r="C1034842"/>
    </row>
    <row r="1034843" spans="1:3">
      <c r="A1034843"/>
      <c r="B1034843"/>
      <c r="C1034843"/>
    </row>
    <row r="1034844" spans="1:3">
      <c r="A1034844"/>
      <c r="B1034844"/>
      <c r="C1034844"/>
    </row>
    <row r="1034845" spans="1:3">
      <c r="A1034845"/>
      <c r="B1034845"/>
      <c r="C1034845"/>
    </row>
    <row r="1034846" spans="1:3">
      <c r="A1034846"/>
      <c r="B1034846"/>
      <c r="C1034846"/>
    </row>
    <row r="1034847" spans="1:3">
      <c r="A1034847"/>
      <c r="B1034847"/>
      <c r="C1034847"/>
    </row>
    <row r="1034848" spans="1:3">
      <c r="A1034848"/>
      <c r="B1034848"/>
      <c r="C1034848"/>
    </row>
    <row r="1034849" spans="1:3">
      <c r="A1034849"/>
      <c r="B1034849"/>
      <c r="C1034849"/>
    </row>
    <row r="1034850" spans="1:3">
      <c r="A1034850"/>
      <c r="B1034850"/>
      <c r="C1034850"/>
    </row>
    <row r="1034851" spans="1:3">
      <c r="A1034851"/>
      <c r="B1034851"/>
      <c r="C1034851"/>
    </row>
    <row r="1034852" spans="1:3">
      <c r="A1034852"/>
      <c r="B1034852"/>
      <c r="C1034852"/>
    </row>
    <row r="1034853" spans="1:3">
      <c r="A1034853"/>
      <c r="B1034853"/>
      <c r="C1034853"/>
    </row>
    <row r="1034854" spans="1:3">
      <c r="A1034854"/>
      <c r="B1034854"/>
      <c r="C1034854"/>
    </row>
    <row r="1034855" spans="1:3">
      <c r="A1034855"/>
      <c r="B1034855"/>
      <c r="C1034855"/>
    </row>
    <row r="1034856" spans="1:3">
      <c r="A1034856"/>
      <c r="B1034856"/>
      <c r="C1034856"/>
    </row>
    <row r="1034857" spans="1:3">
      <c r="A1034857"/>
      <c r="B1034857"/>
      <c r="C1034857"/>
    </row>
    <row r="1034858" spans="1:3">
      <c r="A1034858"/>
      <c r="B1034858"/>
      <c r="C1034858"/>
    </row>
    <row r="1034859" spans="1:3">
      <c r="A1034859"/>
      <c r="B1034859"/>
      <c r="C1034859"/>
    </row>
    <row r="1034860" spans="1:3">
      <c r="A1034860"/>
      <c r="B1034860"/>
      <c r="C1034860"/>
    </row>
    <row r="1034861" spans="1:3">
      <c r="A1034861"/>
      <c r="B1034861"/>
      <c r="C1034861"/>
    </row>
    <row r="1034862" spans="1:3">
      <c r="A1034862"/>
      <c r="B1034862"/>
      <c r="C1034862"/>
    </row>
    <row r="1034863" spans="1:3">
      <c r="A1034863"/>
      <c r="B1034863"/>
      <c r="C1034863"/>
    </row>
    <row r="1034864" spans="1:3">
      <c r="A1034864"/>
      <c r="B1034864"/>
      <c r="C1034864"/>
    </row>
    <row r="1034865" spans="1:3">
      <c r="A1034865"/>
      <c r="B1034865"/>
      <c r="C1034865"/>
    </row>
    <row r="1034866" spans="1:3">
      <c r="A1034866"/>
      <c r="B1034866"/>
      <c r="C1034866"/>
    </row>
    <row r="1034867" spans="1:3">
      <c r="A1034867"/>
      <c r="B1034867"/>
      <c r="C1034867"/>
    </row>
    <row r="1034868" spans="1:3">
      <c r="A1034868"/>
      <c r="B1034868"/>
      <c r="C1034868"/>
    </row>
    <row r="1034869" spans="1:3">
      <c r="A1034869"/>
      <c r="B1034869"/>
      <c r="C1034869"/>
    </row>
    <row r="1034870" spans="1:3">
      <c r="A1034870"/>
      <c r="B1034870"/>
      <c r="C1034870"/>
    </row>
    <row r="1034871" spans="1:3">
      <c r="A1034871"/>
      <c r="B1034871"/>
      <c r="C1034871"/>
    </row>
    <row r="1034872" spans="1:3">
      <c r="A1034872"/>
      <c r="B1034872"/>
      <c r="C1034872"/>
    </row>
    <row r="1034873" spans="1:3">
      <c r="A1034873"/>
      <c r="B1034873"/>
      <c r="C1034873"/>
    </row>
    <row r="1034874" spans="1:3">
      <c r="A1034874"/>
      <c r="B1034874"/>
      <c r="C1034874"/>
    </row>
    <row r="1034875" spans="1:3">
      <c r="A1034875"/>
      <c r="B1034875"/>
      <c r="C1034875"/>
    </row>
    <row r="1034876" spans="1:3">
      <c r="A1034876"/>
      <c r="B1034876"/>
      <c r="C1034876"/>
    </row>
    <row r="1034877" spans="1:3">
      <c r="A1034877"/>
      <c r="B1034877"/>
      <c r="C1034877"/>
    </row>
    <row r="1034878" spans="1:3">
      <c r="A1034878"/>
      <c r="B1034878"/>
      <c r="C1034878"/>
    </row>
    <row r="1034879" spans="1:3">
      <c r="A1034879"/>
      <c r="B1034879"/>
      <c r="C1034879"/>
    </row>
    <row r="1034880" spans="1:3">
      <c r="A1034880"/>
      <c r="B1034880"/>
      <c r="C1034880"/>
    </row>
    <row r="1034881" spans="1:3">
      <c r="A1034881"/>
      <c r="B1034881"/>
      <c r="C1034881"/>
    </row>
    <row r="1034882" spans="1:3">
      <c r="A1034882"/>
      <c r="B1034882"/>
      <c r="C1034882"/>
    </row>
    <row r="1034883" spans="1:3">
      <c r="A1034883"/>
      <c r="B1034883"/>
      <c r="C1034883"/>
    </row>
    <row r="1034884" spans="1:3">
      <c r="A1034884"/>
      <c r="B1034884"/>
      <c r="C1034884"/>
    </row>
    <row r="1034885" spans="1:3">
      <c r="A1034885"/>
      <c r="B1034885"/>
      <c r="C1034885"/>
    </row>
    <row r="1034886" spans="1:3">
      <c r="A1034886"/>
      <c r="B1034886"/>
      <c r="C1034886"/>
    </row>
    <row r="1034887" spans="1:3">
      <c r="A1034887"/>
      <c r="B1034887"/>
      <c r="C1034887"/>
    </row>
    <row r="1034888" spans="1:3">
      <c r="A1034888"/>
      <c r="B1034888"/>
      <c r="C1034888"/>
    </row>
    <row r="1034889" spans="1:3">
      <c r="A1034889"/>
      <c r="B1034889"/>
      <c r="C1034889"/>
    </row>
    <row r="1034890" spans="1:3">
      <c r="A1034890"/>
      <c r="B1034890"/>
      <c r="C1034890"/>
    </row>
    <row r="1034891" spans="1:3">
      <c r="A1034891"/>
      <c r="B1034891"/>
      <c r="C1034891"/>
    </row>
    <row r="1034892" spans="1:3">
      <c r="A1034892"/>
      <c r="B1034892"/>
      <c r="C1034892"/>
    </row>
    <row r="1034893" spans="1:3">
      <c r="A1034893"/>
      <c r="B1034893"/>
      <c r="C1034893"/>
    </row>
    <row r="1034894" spans="1:3">
      <c r="A1034894"/>
      <c r="B1034894"/>
      <c r="C1034894"/>
    </row>
    <row r="1034895" spans="1:3">
      <c r="A1034895"/>
      <c r="B1034895"/>
      <c r="C1034895"/>
    </row>
    <row r="1034896" spans="1:3">
      <c r="A1034896"/>
      <c r="B1034896"/>
      <c r="C1034896"/>
    </row>
    <row r="1034897" spans="1:3">
      <c r="A1034897"/>
      <c r="B1034897"/>
      <c r="C1034897"/>
    </row>
    <row r="1034898" spans="1:3">
      <c r="A1034898"/>
      <c r="B1034898"/>
      <c r="C1034898"/>
    </row>
    <row r="1034899" spans="1:3">
      <c r="A1034899"/>
      <c r="B1034899"/>
      <c r="C1034899"/>
    </row>
    <row r="1034900" spans="1:3">
      <c r="A1034900"/>
      <c r="B1034900"/>
      <c r="C1034900"/>
    </row>
    <row r="1034901" spans="1:3">
      <c r="A1034901"/>
      <c r="B1034901"/>
      <c r="C1034901"/>
    </row>
    <row r="1034902" spans="1:3">
      <c r="A1034902"/>
      <c r="B1034902"/>
      <c r="C1034902"/>
    </row>
    <row r="1034903" spans="1:3">
      <c r="A1034903"/>
      <c r="B1034903"/>
      <c r="C1034903"/>
    </row>
    <row r="1034904" spans="1:3">
      <c r="A1034904"/>
      <c r="B1034904"/>
      <c r="C1034904"/>
    </row>
    <row r="1034905" spans="1:3">
      <c r="A1034905"/>
      <c r="B1034905"/>
      <c r="C1034905"/>
    </row>
    <row r="1034906" spans="1:3">
      <c r="A1034906"/>
      <c r="B1034906"/>
      <c r="C1034906"/>
    </row>
    <row r="1034907" spans="1:3">
      <c r="A1034907"/>
      <c r="B1034907"/>
      <c r="C1034907"/>
    </row>
    <row r="1034908" spans="1:3">
      <c r="A1034908"/>
      <c r="B1034908"/>
      <c r="C1034908"/>
    </row>
    <row r="1034909" spans="1:3">
      <c r="A1034909"/>
      <c r="B1034909"/>
      <c r="C1034909"/>
    </row>
    <row r="1034910" spans="1:3">
      <c r="A1034910"/>
      <c r="B1034910"/>
      <c r="C1034910"/>
    </row>
    <row r="1034911" spans="1:3">
      <c r="A1034911"/>
      <c r="B1034911"/>
      <c r="C1034911"/>
    </row>
    <row r="1034912" spans="1:3">
      <c r="A1034912"/>
      <c r="B1034912"/>
      <c r="C1034912"/>
    </row>
    <row r="1034913" spans="1:3">
      <c r="A1034913"/>
      <c r="B1034913"/>
      <c r="C1034913"/>
    </row>
    <row r="1034914" spans="1:3">
      <c r="A1034914"/>
      <c r="B1034914"/>
      <c r="C1034914"/>
    </row>
    <row r="1034915" spans="1:3">
      <c r="A1034915"/>
      <c r="B1034915"/>
      <c r="C1034915"/>
    </row>
    <row r="1034916" spans="1:3">
      <c r="A1034916"/>
      <c r="B1034916"/>
      <c r="C1034916"/>
    </row>
    <row r="1034917" spans="1:3">
      <c r="A1034917"/>
      <c r="B1034917"/>
      <c r="C1034917"/>
    </row>
    <row r="1034918" spans="1:3">
      <c r="A1034918"/>
      <c r="B1034918"/>
      <c r="C1034918"/>
    </row>
    <row r="1034919" spans="1:3">
      <c r="A1034919"/>
      <c r="B1034919"/>
      <c r="C1034919"/>
    </row>
    <row r="1034920" spans="1:3">
      <c r="A1034920"/>
      <c r="B1034920"/>
      <c r="C1034920"/>
    </row>
    <row r="1034921" spans="1:3">
      <c r="A1034921"/>
      <c r="B1034921"/>
      <c r="C1034921"/>
    </row>
    <row r="1034922" spans="1:3">
      <c r="A1034922"/>
      <c r="B1034922"/>
      <c r="C1034922"/>
    </row>
    <row r="1034923" spans="1:3">
      <c r="A1034923"/>
      <c r="B1034923"/>
      <c r="C1034923"/>
    </row>
    <row r="1034924" spans="1:3">
      <c r="A1034924"/>
      <c r="B1034924"/>
      <c r="C1034924"/>
    </row>
    <row r="1034925" spans="1:3">
      <c r="A1034925"/>
      <c r="B1034925"/>
      <c r="C1034925"/>
    </row>
    <row r="1034926" spans="1:3">
      <c r="A1034926"/>
      <c r="B1034926"/>
      <c r="C1034926"/>
    </row>
    <row r="1034927" spans="1:3">
      <c r="A1034927"/>
      <c r="B1034927"/>
      <c r="C1034927"/>
    </row>
    <row r="1034928" spans="1:3">
      <c r="A1034928"/>
      <c r="B1034928"/>
      <c r="C1034928"/>
    </row>
    <row r="1034929" spans="1:3">
      <c r="A1034929"/>
      <c r="B1034929"/>
      <c r="C1034929"/>
    </row>
    <row r="1034930" spans="1:3">
      <c r="A1034930"/>
      <c r="B1034930"/>
      <c r="C1034930"/>
    </row>
    <row r="1034931" spans="1:3">
      <c r="A1034931"/>
      <c r="B1034931"/>
      <c r="C1034931"/>
    </row>
    <row r="1034932" spans="1:3">
      <c r="A1034932"/>
      <c r="B1034932"/>
      <c r="C1034932"/>
    </row>
    <row r="1034933" spans="1:3">
      <c r="A1034933"/>
      <c r="B1034933"/>
      <c r="C1034933"/>
    </row>
    <row r="1034934" spans="1:3">
      <c r="A1034934"/>
      <c r="B1034934"/>
      <c r="C1034934"/>
    </row>
    <row r="1034935" spans="1:3">
      <c r="A1034935"/>
      <c r="B1034935"/>
      <c r="C1034935"/>
    </row>
    <row r="1034936" spans="1:3">
      <c r="A1034936"/>
      <c r="B1034936"/>
      <c r="C1034936"/>
    </row>
    <row r="1034937" spans="1:3">
      <c r="A1034937"/>
      <c r="B1034937"/>
      <c r="C1034937"/>
    </row>
    <row r="1034938" spans="1:3">
      <c r="A1034938"/>
      <c r="B1034938"/>
      <c r="C1034938"/>
    </row>
    <row r="1034939" spans="1:3">
      <c r="A1034939"/>
      <c r="B1034939"/>
      <c r="C1034939"/>
    </row>
    <row r="1034940" spans="1:3">
      <c r="A1034940"/>
      <c r="B1034940"/>
      <c r="C1034940"/>
    </row>
    <row r="1034941" spans="1:3">
      <c r="A1034941"/>
      <c r="B1034941"/>
      <c r="C1034941"/>
    </row>
    <row r="1034942" spans="1:3">
      <c r="A1034942"/>
      <c r="B1034942"/>
      <c r="C1034942"/>
    </row>
    <row r="1034943" spans="1:3">
      <c r="A1034943"/>
      <c r="B1034943"/>
      <c r="C1034943"/>
    </row>
    <row r="1034944" spans="1:3">
      <c r="A1034944"/>
      <c r="B1034944"/>
      <c r="C1034944"/>
    </row>
    <row r="1034945" spans="1:3">
      <c r="A1034945"/>
      <c r="B1034945"/>
      <c r="C1034945"/>
    </row>
    <row r="1034946" spans="1:3">
      <c r="A1034946"/>
      <c r="B1034946"/>
      <c r="C1034946"/>
    </row>
    <row r="1034947" spans="1:3">
      <c r="A1034947"/>
      <c r="B1034947"/>
      <c r="C1034947"/>
    </row>
    <row r="1034948" spans="1:3">
      <c r="A1034948"/>
      <c r="B1034948"/>
      <c r="C1034948"/>
    </row>
    <row r="1034949" spans="1:3">
      <c r="A1034949"/>
      <c r="B1034949"/>
      <c r="C1034949"/>
    </row>
    <row r="1034950" spans="1:3">
      <c r="A1034950"/>
      <c r="B1034950"/>
      <c r="C1034950"/>
    </row>
    <row r="1034951" spans="1:3">
      <c r="A1034951"/>
      <c r="B1034951"/>
      <c r="C1034951"/>
    </row>
    <row r="1034952" spans="1:3">
      <c r="A1034952"/>
      <c r="B1034952"/>
      <c r="C1034952"/>
    </row>
    <row r="1034953" spans="1:3">
      <c r="A1034953"/>
      <c r="B1034953"/>
      <c r="C1034953"/>
    </row>
    <row r="1034954" spans="1:3">
      <c r="A1034954"/>
      <c r="B1034954"/>
      <c r="C1034954"/>
    </row>
    <row r="1034955" spans="1:3">
      <c r="A1034955"/>
      <c r="B1034955"/>
      <c r="C1034955"/>
    </row>
    <row r="1034956" spans="1:3">
      <c r="A1034956"/>
      <c r="B1034956"/>
      <c r="C1034956"/>
    </row>
    <row r="1034957" spans="1:3">
      <c r="A1034957"/>
      <c r="B1034957"/>
      <c r="C1034957"/>
    </row>
    <row r="1034958" spans="1:3">
      <c r="A1034958"/>
      <c r="B1034958"/>
      <c r="C1034958"/>
    </row>
    <row r="1034959" spans="1:3">
      <c r="A1034959"/>
      <c r="B1034959"/>
      <c r="C1034959"/>
    </row>
    <row r="1034960" spans="1:3">
      <c r="A1034960"/>
      <c r="B1034960"/>
      <c r="C1034960"/>
    </row>
    <row r="1034961" spans="1:3">
      <c r="A1034961"/>
      <c r="B1034961"/>
      <c r="C1034961"/>
    </row>
    <row r="1034962" spans="1:3">
      <c r="A1034962"/>
      <c r="B1034962"/>
      <c r="C1034962"/>
    </row>
    <row r="1034963" spans="1:3">
      <c r="A1034963"/>
      <c r="B1034963"/>
      <c r="C1034963"/>
    </row>
    <row r="1034964" spans="1:3">
      <c r="A1034964"/>
      <c r="B1034964"/>
      <c r="C1034964"/>
    </row>
    <row r="1034965" spans="1:3">
      <c r="A1034965"/>
      <c r="B1034965"/>
      <c r="C1034965"/>
    </row>
    <row r="1034966" spans="1:3">
      <c r="A1034966"/>
      <c r="B1034966"/>
      <c r="C1034966"/>
    </row>
    <row r="1034967" spans="1:3">
      <c r="A1034967"/>
      <c r="B1034967"/>
      <c r="C1034967"/>
    </row>
    <row r="1034968" spans="1:3">
      <c r="A1034968"/>
      <c r="B1034968"/>
      <c r="C1034968"/>
    </row>
    <row r="1034969" spans="1:3">
      <c r="A1034969"/>
      <c r="B1034969"/>
      <c r="C1034969"/>
    </row>
    <row r="1034970" spans="1:3">
      <c r="A1034970"/>
      <c r="B1034970"/>
      <c r="C1034970"/>
    </row>
    <row r="1034971" spans="1:3">
      <c r="A1034971"/>
      <c r="B1034971"/>
      <c r="C1034971"/>
    </row>
    <row r="1034972" spans="1:3">
      <c r="A1034972"/>
      <c r="B1034972"/>
      <c r="C1034972"/>
    </row>
    <row r="1034973" spans="1:3">
      <c r="A1034973"/>
      <c r="B1034973"/>
      <c r="C1034973"/>
    </row>
    <row r="1034974" spans="1:3">
      <c r="A1034974"/>
      <c r="B1034974"/>
      <c r="C1034974"/>
    </row>
    <row r="1034975" spans="1:3">
      <c r="A1034975"/>
      <c r="B1034975"/>
      <c r="C1034975"/>
    </row>
    <row r="1034976" spans="1:3">
      <c r="A1034976"/>
      <c r="B1034976"/>
      <c r="C1034976"/>
    </row>
    <row r="1034977" spans="1:3">
      <c r="A1034977"/>
      <c r="B1034977"/>
      <c r="C1034977"/>
    </row>
    <row r="1034978" spans="1:3">
      <c r="A1034978"/>
      <c r="B1034978"/>
      <c r="C1034978"/>
    </row>
    <row r="1034979" spans="1:3">
      <c r="A1034979"/>
      <c r="B1034979"/>
      <c r="C1034979"/>
    </row>
    <row r="1034980" spans="1:3">
      <c r="A1034980"/>
      <c r="B1034980"/>
      <c r="C1034980"/>
    </row>
    <row r="1034981" spans="1:3">
      <c r="A1034981"/>
      <c r="B1034981"/>
      <c r="C1034981"/>
    </row>
    <row r="1034982" spans="1:3">
      <c r="A1034982"/>
      <c r="B1034982"/>
      <c r="C1034982"/>
    </row>
    <row r="1034983" spans="1:3">
      <c r="A1034983"/>
      <c r="B1034983"/>
      <c r="C1034983"/>
    </row>
    <row r="1034984" spans="1:3">
      <c r="A1034984"/>
      <c r="B1034984"/>
      <c r="C1034984"/>
    </row>
    <row r="1034985" spans="1:3">
      <c r="A1034985"/>
      <c r="B1034985"/>
      <c r="C1034985"/>
    </row>
    <row r="1034986" spans="1:3">
      <c r="A1034986"/>
      <c r="B1034986"/>
      <c r="C1034986"/>
    </row>
    <row r="1034987" spans="1:3">
      <c r="A1034987"/>
      <c r="B1034987"/>
      <c r="C1034987"/>
    </row>
    <row r="1034988" spans="1:3">
      <c r="A1034988"/>
      <c r="B1034988"/>
      <c r="C1034988"/>
    </row>
    <row r="1034989" spans="1:3">
      <c r="A1034989"/>
      <c r="B1034989"/>
      <c r="C1034989"/>
    </row>
    <row r="1034990" spans="1:3">
      <c r="A1034990"/>
      <c r="B1034990"/>
      <c r="C1034990"/>
    </row>
    <row r="1034991" spans="1:3">
      <c r="A1034991"/>
      <c r="B1034991"/>
      <c r="C1034991"/>
    </row>
    <row r="1034992" spans="1:3">
      <c r="A1034992"/>
      <c r="B1034992"/>
      <c r="C1034992"/>
    </row>
    <row r="1034993" spans="1:3">
      <c r="A1034993"/>
      <c r="B1034993"/>
      <c r="C1034993"/>
    </row>
    <row r="1034994" spans="1:3">
      <c r="A1034994"/>
      <c r="B1034994"/>
      <c r="C1034994"/>
    </row>
    <row r="1034995" spans="1:3">
      <c r="A1034995"/>
      <c r="B1034995"/>
      <c r="C1034995"/>
    </row>
    <row r="1034996" spans="1:3">
      <c r="A1034996"/>
      <c r="B1034996"/>
      <c r="C1034996"/>
    </row>
    <row r="1034997" spans="1:3">
      <c r="A1034997"/>
      <c r="B1034997"/>
      <c r="C1034997"/>
    </row>
    <row r="1034998" spans="1:3">
      <c r="A1034998"/>
      <c r="B1034998"/>
      <c r="C1034998"/>
    </row>
    <row r="1034999" spans="1:3">
      <c r="A1034999"/>
      <c r="B1034999"/>
      <c r="C1034999"/>
    </row>
    <row r="1035000" spans="1:3">
      <c r="A1035000"/>
      <c r="B1035000"/>
      <c r="C1035000"/>
    </row>
    <row r="1035001" spans="1:3">
      <c r="A1035001"/>
      <c r="B1035001"/>
      <c r="C1035001"/>
    </row>
    <row r="1035002" spans="1:3">
      <c r="A1035002"/>
      <c r="B1035002"/>
      <c r="C1035002"/>
    </row>
    <row r="1035003" spans="1:3">
      <c r="A1035003"/>
      <c r="B1035003"/>
      <c r="C1035003"/>
    </row>
    <row r="1035004" spans="1:3">
      <c r="A1035004"/>
      <c r="B1035004"/>
      <c r="C1035004"/>
    </row>
    <row r="1035005" spans="1:3">
      <c r="A1035005"/>
      <c r="B1035005"/>
      <c r="C1035005"/>
    </row>
    <row r="1035006" spans="1:3">
      <c r="A1035006"/>
      <c r="B1035006"/>
      <c r="C1035006"/>
    </row>
    <row r="1035007" spans="1:3">
      <c r="A1035007"/>
      <c r="B1035007"/>
      <c r="C1035007"/>
    </row>
    <row r="1035008" spans="1:3">
      <c r="A1035008"/>
      <c r="B1035008"/>
      <c r="C1035008"/>
    </row>
    <row r="1035009" spans="1:3">
      <c r="A1035009"/>
      <c r="B1035009"/>
      <c r="C1035009"/>
    </row>
    <row r="1035010" spans="1:3">
      <c r="A1035010"/>
      <c r="B1035010"/>
      <c r="C1035010"/>
    </row>
    <row r="1035011" spans="1:3">
      <c r="A1035011"/>
      <c r="B1035011"/>
      <c r="C1035011"/>
    </row>
    <row r="1035012" spans="1:3">
      <c r="A1035012"/>
      <c r="B1035012"/>
      <c r="C1035012"/>
    </row>
    <row r="1035013" spans="1:3">
      <c r="A1035013"/>
      <c r="B1035013"/>
      <c r="C1035013"/>
    </row>
    <row r="1035014" spans="1:3">
      <c r="A1035014"/>
      <c r="B1035014"/>
      <c r="C1035014"/>
    </row>
    <row r="1035015" spans="1:3">
      <c r="A1035015"/>
      <c r="B1035015"/>
      <c r="C1035015"/>
    </row>
    <row r="1035016" spans="1:3">
      <c r="A1035016"/>
      <c r="B1035016"/>
      <c r="C1035016"/>
    </row>
    <row r="1035017" spans="1:3">
      <c r="A1035017"/>
      <c r="B1035017"/>
      <c r="C1035017"/>
    </row>
    <row r="1035018" spans="1:3">
      <c r="A1035018"/>
      <c r="B1035018"/>
      <c r="C1035018"/>
    </row>
    <row r="1035019" spans="1:3">
      <c r="A1035019"/>
      <c r="B1035019"/>
      <c r="C1035019"/>
    </row>
    <row r="1035020" spans="1:3">
      <c r="A1035020"/>
      <c r="B1035020"/>
      <c r="C1035020"/>
    </row>
    <row r="1035021" spans="1:3">
      <c r="A1035021"/>
      <c r="B1035021"/>
      <c r="C1035021"/>
    </row>
    <row r="1035022" spans="1:3">
      <c r="A1035022"/>
      <c r="B1035022"/>
      <c r="C1035022"/>
    </row>
    <row r="1035023" spans="1:3">
      <c r="A1035023"/>
      <c r="B1035023"/>
      <c r="C1035023"/>
    </row>
    <row r="1035024" spans="1:3">
      <c r="A1035024"/>
      <c r="B1035024"/>
      <c r="C1035024"/>
    </row>
    <row r="1035025" spans="1:3">
      <c r="A1035025"/>
      <c r="B1035025"/>
      <c r="C1035025"/>
    </row>
    <row r="1035026" spans="1:3">
      <c r="A1035026"/>
      <c r="B1035026"/>
      <c r="C1035026"/>
    </row>
    <row r="1035027" spans="1:3">
      <c r="A1035027"/>
      <c r="B1035027"/>
      <c r="C1035027"/>
    </row>
    <row r="1035028" spans="1:3">
      <c r="A1035028"/>
      <c r="B1035028"/>
      <c r="C1035028"/>
    </row>
    <row r="1035029" spans="1:3">
      <c r="A1035029"/>
      <c r="B1035029"/>
      <c r="C1035029"/>
    </row>
    <row r="1035030" spans="1:3">
      <c r="A1035030"/>
      <c r="B1035030"/>
      <c r="C1035030"/>
    </row>
    <row r="1035031" spans="1:3">
      <c r="A1035031"/>
      <c r="B1035031"/>
      <c r="C1035031"/>
    </row>
    <row r="1035032" spans="1:3">
      <c r="A1035032"/>
      <c r="B1035032"/>
      <c r="C1035032"/>
    </row>
    <row r="1035033" spans="1:3">
      <c r="A1035033"/>
      <c r="B1035033"/>
      <c r="C1035033"/>
    </row>
    <row r="1035034" spans="1:3">
      <c r="A1035034"/>
      <c r="B1035034"/>
      <c r="C1035034"/>
    </row>
    <row r="1035035" spans="1:3">
      <c r="A1035035"/>
      <c r="B1035035"/>
      <c r="C1035035"/>
    </row>
    <row r="1035036" spans="1:3">
      <c r="A1035036"/>
      <c r="B1035036"/>
      <c r="C1035036"/>
    </row>
    <row r="1035037" spans="1:3">
      <c r="A1035037"/>
      <c r="B1035037"/>
      <c r="C1035037"/>
    </row>
    <row r="1035038" spans="1:3">
      <c r="A1035038"/>
      <c r="B1035038"/>
      <c r="C1035038"/>
    </row>
    <row r="1035039" spans="1:3">
      <c r="A1035039"/>
      <c r="B1035039"/>
      <c r="C1035039"/>
    </row>
    <row r="1035040" spans="1:3">
      <c r="A1035040"/>
      <c r="B1035040"/>
      <c r="C1035040"/>
    </row>
    <row r="1035041" spans="1:3">
      <c r="A1035041"/>
      <c r="B1035041"/>
      <c r="C1035041"/>
    </row>
    <row r="1035042" spans="1:3">
      <c r="A1035042"/>
      <c r="B1035042"/>
      <c r="C1035042"/>
    </row>
    <row r="1035043" spans="1:3">
      <c r="A1035043"/>
      <c r="B1035043"/>
      <c r="C1035043"/>
    </row>
    <row r="1035044" spans="1:3">
      <c r="A1035044"/>
      <c r="B1035044"/>
      <c r="C1035044"/>
    </row>
    <row r="1035045" spans="1:3">
      <c r="A1035045"/>
      <c r="B1035045"/>
      <c r="C1035045"/>
    </row>
    <row r="1035046" spans="1:3">
      <c r="A1035046"/>
      <c r="B1035046"/>
      <c r="C1035046"/>
    </row>
    <row r="1035047" spans="1:3">
      <c r="A1035047"/>
      <c r="B1035047"/>
      <c r="C1035047"/>
    </row>
    <row r="1035048" spans="1:3">
      <c r="A1035048"/>
      <c r="B1035048"/>
      <c r="C1035048"/>
    </row>
    <row r="1035049" spans="1:3">
      <c r="A1035049"/>
      <c r="B1035049"/>
      <c r="C1035049"/>
    </row>
    <row r="1035050" spans="1:3">
      <c r="A1035050"/>
      <c r="B1035050"/>
      <c r="C1035050"/>
    </row>
    <row r="1035051" spans="1:3">
      <c r="A1035051"/>
      <c r="B1035051"/>
      <c r="C1035051"/>
    </row>
    <row r="1035052" spans="1:3">
      <c r="A1035052"/>
      <c r="B1035052"/>
      <c r="C1035052"/>
    </row>
    <row r="1035053" spans="1:3">
      <c r="A1035053"/>
      <c r="B1035053"/>
      <c r="C1035053"/>
    </row>
    <row r="1035054" spans="1:3">
      <c r="A1035054"/>
      <c r="B1035054"/>
      <c r="C1035054"/>
    </row>
    <row r="1035055" spans="1:3">
      <c r="A1035055"/>
      <c r="B1035055"/>
      <c r="C1035055"/>
    </row>
    <row r="1035056" spans="1:3">
      <c r="A1035056"/>
      <c r="B1035056"/>
      <c r="C1035056"/>
    </row>
    <row r="1035057" spans="1:3">
      <c r="A1035057"/>
      <c r="B1035057"/>
      <c r="C1035057"/>
    </row>
    <row r="1035058" spans="1:3">
      <c r="A1035058"/>
      <c r="B1035058"/>
      <c r="C1035058"/>
    </row>
    <row r="1035059" spans="1:3">
      <c r="A1035059"/>
      <c r="B1035059"/>
      <c r="C1035059"/>
    </row>
    <row r="1035060" spans="1:3">
      <c r="A1035060"/>
      <c r="B1035060"/>
      <c r="C1035060"/>
    </row>
    <row r="1035061" spans="1:3">
      <c r="A1035061"/>
      <c r="B1035061"/>
      <c r="C1035061"/>
    </row>
    <row r="1035062" spans="1:3">
      <c r="A1035062"/>
      <c r="B1035062"/>
      <c r="C1035062"/>
    </row>
    <row r="1035063" spans="1:3">
      <c r="A1035063"/>
      <c r="B1035063"/>
      <c r="C1035063"/>
    </row>
    <row r="1035064" spans="1:3">
      <c r="A1035064"/>
      <c r="B1035064"/>
      <c r="C1035064"/>
    </row>
    <row r="1035065" spans="1:3">
      <c r="A1035065"/>
      <c r="B1035065"/>
      <c r="C1035065"/>
    </row>
    <row r="1035066" spans="1:3">
      <c r="A1035066"/>
      <c r="B1035066"/>
      <c r="C1035066"/>
    </row>
    <row r="1035067" spans="1:3">
      <c r="A1035067"/>
      <c r="B1035067"/>
      <c r="C1035067"/>
    </row>
    <row r="1035068" spans="1:3">
      <c r="A1035068"/>
      <c r="B1035068"/>
      <c r="C1035068"/>
    </row>
    <row r="1035069" spans="1:3">
      <c r="A1035069"/>
      <c r="B1035069"/>
      <c r="C1035069"/>
    </row>
    <row r="1035070" spans="1:3">
      <c r="A1035070"/>
      <c r="B1035070"/>
      <c r="C1035070"/>
    </row>
    <row r="1035071" spans="1:3">
      <c r="A1035071"/>
      <c r="B1035071"/>
      <c r="C1035071"/>
    </row>
    <row r="1035072" spans="1:3">
      <c r="A1035072"/>
      <c r="B1035072"/>
      <c r="C1035072"/>
    </row>
    <row r="1035073" spans="1:3">
      <c r="A1035073"/>
      <c r="B1035073"/>
      <c r="C1035073"/>
    </row>
    <row r="1035074" spans="1:3">
      <c r="A1035074"/>
      <c r="B1035074"/>
      <c r="C1035074"/>
    </row>
    <row r="1035075" spans="1:3">
      <c r="A1035075"/>
      <c r="B1035075"/>
      <c r="C1035075"/>
    </row>
    <row r="1035076" spans="1:3">
      <c r="A1035076"/>
      <c r="B1035076"/>
      <c r="C1035076"/>
    </row>
    <row r="1035077" spans="1:3">
      <c r="A1035077"/>
      <c r="B1035077"/>
      <c r="C1035077"/>
    </row>
    <row r="1035078" spans="1:3">
      <c r="A1035078"/>
      <c r="B1035078"/>
      <c r="C1035078"/>
    </row>
    <row r="1035079" spans="1:3">
      <c r="A1035079"/>
      <c r="B1035079"/>
      <c r="C1035079"/>
    </row>
    <row r="1035080" spans="1:3">
      <c r="A1035080"/>
      <c r="B1035080"/>
      <c r="C1035080"/>
    </row>
    <row r="1035081" spans="1:3">
      <c r="A1035081"/>
      <c r="B1035081"/>
      <c r="C1035081"/>
    </row>
    <row r="1035082" spans="1:3">
      <c r="A1035082"/>
      <c r="B1035082"/>
      <c r="C1035082"/>
    </row>
    <row r="1035083" spans="1:3">
      <c r="A1035083"/>
      <c r="B1035083"/>
      <c r="C1035083"/>
    </row>
    <row r="1035084" spans="1:3">
      <c r="A1035084"/>
      <c r="B1035084"/>
      <c r="C1035084"/>
    </row>
    <row r="1035085" spans="1:3">
      <c r="A1035085"/>
      <c r="B1035085"/>
      <c r="C1035085"/>
    </row>
    <row r="1035086" spans="1:3">
      <c r="A1035086"/>
      <c r="B1035086"/>
      <c r="C1035086"/>
    </row>
    <row r="1035087" spans="1:3">
      <c r="A1035087"/>
      <c r="B1035087"/>
      <c r="C1035087"/>
    </row>
    <row r="1035088" spans="1:3">
      <c r="A1035088"/>
      <c r="B1035088"/>
      <c r="C1035088"/>
    </row>
    <row r="1035089" spans="1:3">
      <c r="A1035089"/>
      <c r="B1035089"/>
      <c r="C1035089"/>
    </row>
    <row r="1035090" spans="1:3">
      <c r="A1035090"/>
      <c r="B1035090"/>
      <c r="C1035090"/>
    </row>
    <row r="1035091" spans="1:3">
      <c r="A1035091"/>
      <c r="B1035091"/>
      <c r="C1035091"/>
    </row>
    <row r="1035092" spans="1:3">
      <c r="A1035092"/>
      <c r="B1035092"/>
      <c r="C1035092"/>
    </row>
    <row r="1035093" spans="1:3">
      <c r="A1035093"/>
      <c r="B1035093"/>
      <c r="C1035093"/>
    </row>
    <row r="1035094" spans="1:3">
      <c r="A1035094"/>
      <c r="B1035094"/>
      <c r="C1035094"/>
    </row>
    <row r="1035095" spans="1:3">
      <c r="A1035095"/>
      <c r="B1035095"/>
      <c r="C1035095"/>
    </row>
    <row r="1035096" spans="1:3">
      <c r="A1035096"/>
      <c r="B1035096"/>
      <c r="C1035096"/>
    </row>
    <row r="1035097" spans="1:3">
      <c r="A1035097"/>
      <c r="B1035097"/>
      <c r="C1035097"/>
    </row>
    <row r="1035098" spans="1:3">
      <c r="A1035098"/>
      <c r="B1035098"/>
      <c r="C1035098"/>
    </row>
    <row r="1035099" spans="1:3">
      <c r="A1035099"/>
      <c r="B1035099"/>
      <c r="C1035099"/>
    </row>
    <row r="1035100" spans="1:3">
      <c r="A1035100"/>
      <c r="B1035100"/>
      <c r="C1035100"/>
    </row>
    <row r="1035101" spans="1:3">
      <c r="A1035101"/>
      <c r="B1035101"/>
      <c r="C1035101"/>
    </row>
    <row r="1035102" spans="1:3">
      <c r="A1035102"/>
      <c r="B1035102"/>
      <c r="C1035102"/>
    </row>
    <row r="1035103" spans="1:3">
      <c r="A1035103"/>
      <c r="B1035103"/>
      <c r="C1035103"/>
    </row>
    <row r="1035104" spans="1:3">
      <c r="A1035104"/>
      <c r="B1035104"/>
      <c r="C1035104"/>
    </row>
    <row r="1035105" spans="1:3">
      <c r="A1035105"/>
      <c r="B1035105"/>
      <c r="C1035105"/>
    </row>
    <row r="1035106" spans="1:3">
      <c r="A1035106"/>
      <c r="B1035106"/>
      <c r="C1035106"/>
    </row>
    <row r="1035107" spans="1:3">
      <c r="A1035107"/>
      <c r="B1035107"/>
      <c r="C1035107"/>
    </row>
    <row r="1035108" spans="1:3">
      <c r="A1035108"/>
      <c r="B1035108"/>
      <c r="C1035108"/>
    </row>
    <row r="1035109" spans="1:3">
      <c r="A1035109"/>
      <c r="B1035109"/>
      <c r="C1035109"/>
    </row>
    <row r="1035110" spans="1:3">
      <c r="A1035110"/>
      <c r="B1035110"/>
      <c r="C1035110"/>
    </row>
    <row r="1035111" spans="1:3">
      <c r="A1035111"/>
      <c r="B1035111"/>
      <c r="C1035111"/>
    </row>
    <row r="1035112" spans="1:3">
      <c r="A1035112"/>
      <c r="B1035112"/>
      <c r="C1035112"/>
    </row>
    <row r="1035113" spans="1:3">
      <c r="A1035113"/>
      <c r="B1035113"/>
      <c r="C1035113"/>
    </row>
    <row r="1035114" spans="1:3">
      <c r="A1035114"/>
      <c r="B1035114"/>
      <c r="C1035114"/>
    </row>
    <row r="1035115" spans="1:3">
      <c r="A1035115"/>
      <c r="B1035115"/>
      <c r="C1035115"/>
    </row>
    <row r="1035116" spans="1:3">
      <c r="A1035116"/>
      <c r="B1035116"/>
      <c r="C1035116"/>
    </row>
    <row r="1035117" spans="1:3">
      <c r="A1035117"/>
      <c r="B1035117"/>
      <c r="C1035117"/>
    </row>
    <row r="1035118" spans="1:3">
      <c r="A1035118"/>
      <c r="B1035118"/>
      <c r="C1035118"/>
    </row>
    <row r="1035119" spans="1:3">
      <c r="A1035119"/>
      <c r="B1035119"/>
      <c r="C1035119"/>
    </row>
    <row r="1035120" spans="1:3">
      <c r="A1035120"/>
      <c r="B1035120"/>
      <c r="C1035120"/>
    </row>
    <row r="1035121" spans="1:3">
      <c r="A1035121"/>
      <c r="B1035121"/>
      <c r="C1035121"/>
    </row>
    <row r="1035122" spans="1:3">
      <c r="A1035122"/>
      <c r="B1035122"/>
      <c r="C1035122"/>
    </row>
    <row r="1035123" spans="1:3">
      <c r="A1035123"/>
      <c r="B1035123"/>
      <c r="C1035123"/>
    </row>
    <row r="1035124" spans="1:3">
      <c r="A1035124"/>
      <c r="B1035124"/>
      <c r="C1035124"/>
    </row>
    <row r="1035125" spans="1:3">
      <c r="A1035125"/>
      <c r="B1035125"/>
      <c r="C1035125"/>
    </row>
    <row r="1035126" spans="1:3">
      <c r="A1035126"/>
      <c r="B1035126"/>
      <c r="C1035126"/>
    </row>
    <row r="1035127" spans="1:3">
      <c r="A1035127"/>
      <c r="B1035127"/>
      <c r="C1035127"/>
    </row>
    <row r="1035128" spans="1:3">
      <c r="A1035128"/>
      <c r="B1035128"/>
      <c r="C1035128"/>
    </row>
    <row r="1035129" spans="1:3">
      <c r="A1035129"/>
      <c r="B1035129"/>
      <c r="C1035129"/>
    </row>
    <row r="1035130" spans="1:3">
      <c r="A1035130"/>
      <c r="B1035130"/>
      <c r="C1035130"/>
    </row>
    <row r="1035131" spans="1:3">
      <c r="A1035131"/>
      <c r="B1035131"/>
      <c r="C1035131"/>
    </row>
    <row r="1035132" spans="1:3">
      <c r="A1035132"/>
      <c r="B1035132"/>
      <c r="C1035132"/>
    </row>
    <row r="1035133" spans="1:3">
      <c r="A1035133"/>
      <c r="B1035133"/>
      <c r="C1035133"/>
    </row>
    <row r="1035134" spans="1:3">
      <c r="A1035134"/>
      <c r="B1035134"/>
      <c r="C1035134"/>
    </row>
    <row r="1035135" spans="1:3">
      <c r="A1035135"/>
      <c r="B1035135"/>
      <c r="C1035135"/>
    </row>
    <row r="1035136" spans="1:3">
      <c r="A1035136"/>
      <c r="B1035136"/>
      <c r="C1035136"/>
    </row>
    <row r="1035137" spans="1:3">
      <c r="A1035137"/>
      <c r="B1035137"/>
      <c r="C1035137"/>
    </row>
    <row r="1035138" spans="1:3">
      <c r="A1035138"/>
      <c r="B1035138"/>
      <c r="C1035138"/>
    </row>
    <row r="1035139" spans="1:3">
      <c r="A1035139"/>
      <c r="B1035139"/>
      <c r="C1035139"/>
    </row>
    <row r="1035140" spans="1:3">
      <c r="A1035140"/>
      <c r="B1035140"/>
      <c r="C1035140"/>
    </row>
    <row r="1035141" spans="1:3">
      <c r="A1035141"/>
      <c r="B1035141"/>
      <c r="C1035141"/>
    </row>
    <row r="1035142" spans="1:3">
      <c r="A1035142"/>
      <c r="B1035142"/>
      <c r="C1035142"/>
    </row>
    <row r="1035143" spans="1:3">
      <c r="A1035143"/>
      <c r="B1035143"/>
      <c r="C1035143"/>
    </row>
    <row r="1035144" spans="1:3">
      <c r="A1035144"/>
      <c r="B1035144"/>
      <c r="C1035144"/>
    </row>
    <row r="1035145" spans="1:3">
      <c r="A1035145"/>
      <c r="B1035145"/>
      <c r="C1035145"/>
    </row>
    <row r="1035146" spans="1:3">
      <c r="A1035146"/>
      <c r="B1035146"/>
      <c r="C1035146"/>
    </row>
    <row r="1035147" spans="1:3">
      <c r="A1035147"/>
      <c r="B1035147"/>
      <c r="C1035147"/>
    </row>
    <row r="1035148" spans="1:3">
      <c r="A1035148"/>
      <c r="B1035148"/>
      <c r="C1035148"/>
    </row>
    <row r="1035149" spans="1:3">
      <c r="A1035149"/>
      <c r="B1035149"/>
      <c r="C1035149"/>
    </row>
    <row r="1035150" spans="1:3">
      <c r="A1035150"/>
      <c r="B1035150"/>
      <c r="C1035150"/>
    </row>
    <row r="1035151" spans="1:3">
      <c r="A1035151"/>
      <c r="B1035151"/>
      <c r="C1035151"/>
    </row>
    <row r="1035152" spans="1:3">
      <c r="A1035152"/>
      <c r="B1035152"/>
      <c r="C1035152"/>
    </row>
    <row r="1035153" spans="1:3">
      <c r="A1035153"/>
      <c r="B1035153"/>
      <c r="C1035153"/>
    </row>
    <row r="1035154" spans="1:3">
      <c r="A1035154"/>
      <c r="B1035154"/>
      <c r="C1035154"/>
    </row>
    <row r="1035155" spans="1:3">
      <c r="A1035155"/>
      <c r="B1035155"/>
      <c r="C1035155"/>
    </row>
    <row r="1035156" spans="1:3">
      <c r="A1035156"/>
      <c r="B1035156"/>
      <c r="C1035156"/>
    </row>
    <row r="1035157" spans="1:3">
      <c r="A1035157"/>
      <c r="B1035157"/>
      <c r="C1035157"/>
    </row>
    <row r="1035158" spans="1:3">
      <c r="A1035158"/>
      <c r="B1035158"/>
      <c r="C1035158"/>
    </row>
    <row r="1035159" spans="1:3">
      <c r="A1035159"/>
      <c r="B1035159"/>
      <c r="C1035159"/>
    </row>
    <row r="1035160" spans="1:3">
      <c r="A1035160"/>
      <c r="B1035160"/>
      <c r="C1035160"/>
    </row>
    <row r="1035161" spans="1:3">
      <c r="A1035161"/>
      <c r="B1035161"/>
      <c r="C1035161"/>
    </row>
    <row r="1035162" spans="1:3">
      <c r="A1035162"/>
      <c r="B1035162"/>
      <c r="C1035162"/>
    </row>
    <row r="1035163" spans="1:3">
      <c r="A1035163"/>
      <c r="B1035163"/>
      <c r="C1035163"/>
    </row>
    <row r="1035164" spans="1:3">
      <c r="A1035164"/>
      <c r="B1035164"/>
      <c r="C1035164"/>
    </row>
    <row r="1035165" spans="1:3">
      <c r="A1035165"/>
      <c r="B1035165"/>
      <c r="C1035165"/>
    </row>
    <row r="1035166" spans="1:3">
      <c r="A1035166"/>
      <c r="B1035166"/>
      <c r="C1035166"/>
    </row>
    <row r="1035167" spans="1:3">
      <c r="A1035167"/>
      <c r="B1035167"/>
      <c r="C1035167"/>
    </row>
    <row r="1035168" spans="1:3">
      <c r="A1035168"/>
      <c r="B1035168"/>
      <c r="C1035168"/>
    </row>
    <row r="1035169" spans="1:3">
      <c r="A1035169"/>
      <c r="B1035169"/>
      <c r="C1035169"/>
    </row>
    <row r="1035170" spans="1:3">
      <c r="A1035170"/>
      <c r="B1035170"/>
      <c r="C1035170"/>
    </row>
    <row r="1035171" spans="1:3">
      <c r="A1035171"/>
      <c r="B1035171"/>
      <c r="C1035171"/>
    </row>
    <row r="1035172" spans="1:3">
      <c r="A1035172"/>
      <c r="B1035172"/>
      <c r="C1035172"/>
    </row>
    <row r="1035173" spans="1:3">
      <c r="A1035173"/>
      <c r="B1035173"/>
      <c r="C1035173"/>
    </row>
    <row r="1035174" spans="1:3">
      <c r="A1035174"/>
      <c r="B1035174"/>
      <c r="C1035174"/>
    </row>
    <row r="1035175" spans="1:3">
      <c r="A1035175"/>
      <c r="B1035175"/>
      <c r="C1035175"/>
    </row>
    <row r="1035176" spans="1:3">
      <c r="A1035176"/>
      <c r="B1035176"/>
      <c r="C1035176"/>
    </row>
    <row r="1035177" spans="1:3">
      <c r="A1035177"/>
      <c r="B1035177"/>
      <c r="C1035177"/>
    </row>
    <row r="1035178" spans="1:3">
      <c r="A1035178"/>
      <c r="B1035178"/>
      <c r="C1035178"/>
    </row>
    <row r="1035179" spans="1:3">
      <c r="A1035179"/>
      <c r="B1035179"/>
      <c r="C1035179"/>
    </row>
    <row r="1035180" spans="1:3">
      <c r="A1035180"/>
      <c r="B1035180"/>
      <c r="C1035180"/>
    </row>
    <row r="1035181" spans="1:3">
      <c r="A1035181"/>
      <c r="B1035181"/>
      <c r="C1035181"/>
    </row>
    <row r="1035182" spans="1:3">
      <c r="A1035182"/>
      <c r="B1035182"/>
      <c r="C1035182"/>
    </row>
    <row r="1035183" spans="1:3">
      <c r="A1035183"/>
      <c r="B1035183"/>
      <c r="C1035183"/>
    </row>
    <row r="1035184" spans="1:3">
      <c r="A1035184"/>
      <c r="B1035184"/>
      <c r="C1035184"/>
    </row>
    <row r="1035185" spans="1:3">
      <c r="A1035185"/>
      <c r="B1035185"/>
      <c r="C1035185"/>
    </row>
    <row r="1035186" spans="1:3">
      <c r="A1035186"/>
      <c r="B1035186"/>
      <c r="C1035186"/>
    </row>
    <row r="1035187" spans="1:3">
      <c r="A1035187"/>
      <c r="B1035187"/>
      <c r="C1035187"/>
    </row>
    <row r="1035188" spans="1:3">
      <c r="A1035188"/>
      <c r="B1035188"/>
      <c r="C1035188"/>
    </row>
    <row r="1035189" spans="1:3">
      <c r="A1035189"/>
      <c r="B1035189"/>
      <c r="C1035189"/>
    </row>
    <row r="1035190" spans="1:3">
      <c r="A1035190"/>
      <c r="B1035190"/>
      <c r="C1035190"/>
    </row>
    <row r="1035191" spans="1:3">
      <c r="A1035191"/>
      <c r="B1035191"/>
      <c r="C1035191"/>
    </row>
    <row r="1035192" spans="1:3">
      <c r="A1035192"/>
      <c r="B1035192"/>
      <c r="C1035192"/>
    </row>
    <row r="1035193" spans="1:3">
      <c r="A1035193"/>
      <c r="B1035193"/>
      <c r="C1035193"/>
    </row>
    <row r="1035194" spans="1:3">
      <c r="A1035194"/>
      <c r="B1035194"/>
      <c r="C1035194"/>
    </row>
    <row r="1035195" spans="1:3">
      <c r="A1035195"/>
      <c r="B1035195"/>
      <c r="C1035195"/>
    </row>
    <row r="1035196" spans="1:3">
      <c r="A1035196"/>
      <c r="B1035196"/>
      <c r="C1035196"/>
    </row>
    <row r="1035197" spans="1:3">
      <c r="A1035197"/>
      <c r="B1035197"/>
      <c r="C1035197"/>
    </row>
    <row r="1035198" spans="1:3">
      <c r="A1035198"/>
      <c r="B1035198"/>
      <c r="C1035198"/>
    </row>
    <row r="1035199" spans="1:3">
      <c r="A1035199"/>
      <c r="B1035199"/>
      <c r="C1035199"/>
    </row>
    <row r="1035200" spans="1:3">
      <c r="A1035200"/>
      <c r="B1035200"/>
      <c r="C1035200"/>
    </row>
    <row r="1035201" spans="1:3">
      <c r="A1035201"/>
      <c r="B1035201"/>
      <c r="C1035201"/>
    </row>
    <row r="1035202" spans="1:3">
      <c r="A1035202"/>
      <c r="B1035202"/>
      <c r="C1035202"/>
    </row>
    <row r="1035203" spans="1:3">
      <c r="A1035203"/>
      <c r="B1035203"/>
      <c r="C1035203"/>
    </row>
    <row r="1035204" spans="1:3">
      <c r="A1035204"/>
      <c r="B1035204"/>
      <c r="C1035204"/>
    </row>
    <row r="1035205" spans="1:3">
      <c r="A1035205"/>
      <c r="B1035205"/>
      <c r="C1035205"/>
    </row>
    <row r="1035206" spans="1:3">
      <c r="A1035206"/>
      <c r="B1035206"/>
      <c r="C1035206"/>
    </row>
    <row r="1035207" spans="1:3">
      <c r="A1035207"/>
      <c r="B1035207"/>
      <c r="C1035207"/>
    </row>
    <row r="1035208" spans="1:3">
      <c r="A1035208"/>
      <c r="B1035208"/>
      <c r="C1035208"/>
    </row>
    <row r="1035209" spans="1:3">
      <c r="A1035209"/>
      <c r="B1035209"/>
      <c r="C1035209"/>
    </row>
    <row r="1035210" spans="1:3">
      <c r="A1035210"/>
      <c r="B1035210"/>
      <c r="C1035210"/>
    </row>
    <row r="1035211" spans="1:3">
      <c r="A1035211"/>
      <c r="B1035211"/>
      <c r="C1035211"/>
    </row>
    <row r="1035212" spans="1:3">
      <c r="A1035212"/>
      <c r="B1035212"/>
      <c r="C1035212"/>
    </row>
    <row r="1035213" spans="1:3">
      <c r="A1035213"/>
      <c r="B1035213"/>
      <c r="C1035213"/>
    </row>
    <row r="1035214" spans="1:3">
      <c r="A1035214"/>
      <c r="B1035214"/>
      <c r="C1035214"/>
    </row>
    <row r="1035215" spans="1:3">
      <c r="A1035215"/>
      <c r="B1035215"/>
      <c r="C1035215"/>
    </row>
    <row r="1035216" spans="1:3">
      <c r="A1035216"/>
      <c r="B1035216"/>
      <c r="C1035216"/>
    </row>
    <row r="1035217" spans="1:3">
      <c r="A1035217"/>
      <c r="B1035217"/>
      <c r="C1035217"/>
    </row>
    <row r="1035218" spans="1:3">
      <c r="A1035218"/>
      <c r="B1035218"/>
      <c r="C1035218"/>
    </row>
    <row r="1035219" spans="1:3">
      <c r="A1035219"/>
      <c r="B1035219"/>
      <c r="C1035219"/>
    </row>
    <row r="1035220" spans="1:3">
      <c r="A1035220"/>
      <c r="B1035220"/>
      <c r="C1035220"/>
    </row>
    <row r="1035221" spans="1:3">
      <c r="A1035221"/>
      <c r="B1035221"/>
      <c r="C1035221"/>
    </row>
    <row r="1035222" spans="1:3">
      <c r="A1035222"/>
      <c r="B1035222"/>
      <c r="C1035222"/>
    </row>
    <row r="1035223" spans="1:3">
      <c r="A1035223"/>
      <c r="B1035223"/>
      <c r="C1035223"/>
    </row>
    <row r="1035224" spans="1:3">
      <c r="A1035224"/>
      <c r="B1035224"/>
      <c r="C1035224"/>
    </row>
    <row r="1035225" spans="1:3">
      <c r="A1035225"/>
      <c r="B1035225"/>
      <c r="C1035225"/>
    </row>
    <row r="1035226" spans="1:3">
      <c r="A1035226"/>
      <c r="B1035226"/>
      <c r="C1035226"/>
    </row>
    <row r="1035227" spans="1:3">
      <c r="A1035227"/>
      <c r="B1035227"/>
      <c r="C1035227"/>
    </row>
    <row r="1035228" spans="1:3">
      <c r="A1035228"/>
      <c r="B1035228"/>
      <c r="C1035228"/>
    </row>
    <row r="1035229" spans="1:3">
      <c r="A1035229"/>
      <c r="B1035229"/>
      <c r="C1035229"/>
    </row>
    <row r="1035230" spans="1:3">
      <c r="A1035230"/>
      <c r="B1035230"/>
      <c r="C1035230"/>
    </row>
    <row r="1035231" spans="1:3">
      <c r="A1035231"/>
      <c r="B1035231"/>
      <c r="C1035231"/>
    </row>
    <row r="1035232" spans="1:3">
      <c r="A1035232"/>
      <c r="B1035232"/>
      <c r="C1035232"/>
    </row>
    <row r="1035233" spans="1:3">
      <c r="A1035233"/>
      <c r="B1035233"/>
      <c r="C1035233"/>
    </row>
    <row r="1035234" spans="1:3">
      <c r="A1035234"/>
      <c r="B1035234"/>
      <c r="C1035234"/>
    </row>
    <row r="1035235" spans="1:3">
      <c r="A1035235"/>
      <c r="B1035235"/>
      <c r="C1035235"/>
    </row>
    <row r="1035236" spans="1:3">
      <c r="A1035236"/>
      <c r="B1035236"/>
      <c r="C1035236"/>
    </row>
    <row r="1035237" spans="1:3">
      <c r="A1035237"/>
      <c r="B1035237"/>
      <c r="C1035237"/>
    </row>
    <row r="1035238" spans="1:3">
      <c r="A1035238"/>
      <c r="B1035238"/>
      <c r="C1035238"/>
    </row>
    <row r="1035239" spans="1:3">
      <c r="A1035239"/>
      <c r="B1035239"/>
      <c r="C1035239"/>
    </row>
    <row r="1035240" spans="1:3">
      <c r="A1035240"/>
      <c r="B1035240"/>
      <c r="C1035240"/>
    </row>
    <row r="1035241" spans="1:3">
      <c r="A1035241"/>
      <c r="B1035241"/>
      <c r="C1035241"/>
    </row>
    <row r="1035242" spans="1:3">
      <c r="A1035242"/>
      <c r="B1035242"/>
      <c r="C1035242"/>
    </row>
    <row r="1035243" spans="1:3">
      <c r="A1035243"/>
      <c r="B1035243"/>
      <c r="C1035243"/>
    </row>
    <row r="1035244" spans="1:3">
      <c r="A1035244"/>
      <c r="B1035244"/>
      <c r="C1035244"/>
    </row>
    <row r="1035245" spans="1:3">
      <c r="A1035245"/>
      <c r="B1035245"/>
      <c r="C1035245"/>
    </row>
    <row r="1035246" spans="1:3">
      <c r="A1035246"/>
      <c r="B1035246"/>
      <c r="C1035246"/>
    </row>
    <row r="1035247" spans="1:3">
      <c r="A1035247"/>
      <c r="B1035247"/>
      <c r="C1035247"/>
    </row>
    <row r="1035248" spans="1:3">
      <c r="A1035248"/>
      <c r="B1035248"/>
      <c r="C1035248"/>
    </row>
    <row r="1035249" spans="1:3">
      <c r="A1035249"/>
      <c r="B1035249"/>
      <c r="C1035249"/>
    </row>
    <row r="1035250" spans="1:3">
      <c r="A1035250"/>
      <c r="B1035250"/>
      <c r="C1035250"/>
    </row>
    <row r="1035251" spans="1:3">
      <c r="A1035251"/>
      <c r="B1035251"/>
      <c r="C1035251"/>
    </row>
    <row r="1035252" spans="1:3">
      <c r="A1035252"/>
      <c r="B1035252"/>
      <c r="C1035252"/>
    </row>
    <row r="1035253" spans="1:3">
      <c r="A1035253"/>
      <c r="B1035253"/>
      <c r="C1035253"/>
    </row>
    <row r="1035254" spans="1:3">
      <c r="A1035254"/>
      <c r="B1035254"/>
      <c r="C1035254"/>
    </row>
    <row r="1035255" spans="1:3">
      <c r="A1035255"/>
      <c r="B1035255"/>
      <c r="C1035255"/>
    </row>
    <row r="1035256" spans="1:3">
      <c r="A1035256"/>
      <c r="B1035256"/>
      <c r="C1035256"/>
    </row>
    <row r="1035257" spans="1:3">
      <c r="A1035257"/>
      <c r="B1035257"/>
      <c r="C1035257"/>
    </row>
    <row r="1035258" spans="1:3">
      <c r="A1035258"/>
      <c r="B1035258"/>
      <c r="C1035258"/>
    </row>
    <row r="1035259" spans="1:3">
      <c r="A1035259"/>
      <c r="B1035259"/>
      <c r="C1035259"/>
    </row>
    <row r="1035260" spans="1:3">
      <c r="A1035260"/>
      <c r="B1035260"/>
      <c r="C1035260"/>
    </row>
    <row r="1035261" spans="1:3">
      <c r="A1035261"/>
      <c r="B1035261"/>
      <c r="C1035261"/>
    </row>
    <row r="1035262" spans="1:3">
      <c r="A1035262"/>
      <c r="B1035262"/>
      <c r="C1035262"/>
    </row>
    <row r="1035263" spans="1:3">
      <c r="A1035263"/>
      <c r="B1035263"/>
      <c r="C1035263"/>
    </row>
    <row r="1035264" spans="1:3">
      <c r="A1035264"/>
      <c r="B1035264"/>
      <c r="C1035264"/>
    </row>
    <row r="1035265" spans="1:3">
      <c r="A1035265"/>
      <c r="B1035265"/>
      <c r="C1035265"/>
    </row>
    <row r="1035266" spans="1:3">
      <c r="A1035266"/>
      <c r="B1035266"/>
      <c r="C1035266"/>
    </row>
    <row r="1035267" spans="1:3">
      <c r="A1035267"/>
      <c r="B1035267"/>
      <c r="C1035267"/>
    </row>
    <row r="1035268" spans="1:3">
      <c r="A1035268"/>
      <c r="B1035268"/>
      <c r="C1035268"/>
    </row>
    <row r="1035269" spans="1:3">
      <c r="A1035269"/>
      <c r="B1035269"/>
      <c r="C1035269"/>
    </row>
    <row r="1035270" spans="1:3">
      <c r="A1035270"/>
      <c r="B1035270"/>
      <c r="C1035270"/>
    </row>
    <row r="1035271" spans="1:3">
      <c r="A1035271"/>
      <c r="B1035271"/>
      <c r="C1035271"/>
    </row>
    <row r="1035272" spans="1:3">
      <c r="A1035272"/>
      <c r="B1035272"/>
      <c r="C1035272"/>
    </row>
    <row r="1035273" spans="1:3">
      <c r="A1035273"/>
      <c r="B1035273"/>
      <c r="C1035273"/>
    </row>
    <row r="1035274" spans="1:3">
      <c r="A1035274"/>
      <c r="B1035274"/>
      <c r="C1035274"/>
    </row>
    <row r="1035275" spans="1:3">
      <c r="A1035275"/>
      <c r="B1035275"/>
      <c r="C1035275"/>
    </row>
    <row r="1035276" spans="1:3">
      <c r="A1035276"/>
      <c r="B1035276"/>
      <c r="C1035276"/>
    </row>
    <row r="1035277" spans="1:3">
      <c r="A1035277"/>
      <c r="B1035277"/>
      <c r="C1035277"/>
    </row>
    <row r="1035278" spans="1:3">
      <c r="A1035278"/>
      <c r="B1035278"/>
      <c r="C1035278"/>
    </row>
    <row r="1035279" spans="1:3">
      <c r="A1035279"/>
      <c r="B1035279"/>
      <c r="C1035279"/>
    </row>
    <row r="1035280" spans="1:3">
      <c r="A1035280"/>
      <c r="B1035280"/>
      <c r="C1035280"/>
    </row>
    <row r="1035281" spans="1:3">
      <c r="A1035281"/>
      <c r="B1035281"/>
      <c r="C1035281"/>
    </row>
    <row r="1035282" spans="1:3">
      <c r="A1035282"/>
      <c r="B1035282"/>
      <c r="C1035282"/>
    </row>
    <row r="1035283" spans="1:3">
      <c r="A1035283"/>
      <c r="B1035283"/>
      <c r="C1035283"/>
    </row>
    <row r="1035284" spans="1:3">
      <c r="A1035284"/>
      <c r="B1035284"/>
      <c r="C1035284"/>
    </row>
    <row r="1035285" spans="1:3">
      <c r="A1035285"/>
      <c r="B1035285"/>
      <c r="C1035285"/>
    </row>
    <row r="1035286" spans="1:3">
      <c r="A1035286"/>
      <c r="B1035286"/>
      <c r="C1035286"/>
    </row>
    <row r="1035287" spans="1:3">
      <c r="A1035287"/>
      <c r="B1035287"/>
      <c r="C1035287"/>
    </row>
    <row r="1035288" spans="1:3">
      <c r="A1035288"/>
      <c r="B1035288"/>
      <c r="C1035288"/>
    </row>
    <row r="1035289" spans="1:3">
      <c r="A1035289"/>
      <c r="B1035289"/>
      <c r="C1035289"/>
    </row>
    <row r="1035290" spans="1:3">
      <c r="A1035290"/>
      <c r="B1035290"/>
      <c r="C1035290"/>
    </row>
    <row r="1035291" spans="1:3">
      <c r="A1035291"/>
      <c r="B1035291"/>
      <c r="C1035291"/>
    </row>
    <row r="1035292" spans="1:3">
      <c r="A1035292"/>
      <c r="B1035292"/>
      <c r="C1035292"/>
    </row>
    <row r="1035293" spans="1:3">
      <c r="A1035293"/>
      <c r="B1035293"/>
      <c r="C1035293"/>
    </row>
    <row r="1035294" spans="1:3">
      <c r="A1035294"/>
      <c r="B1035294"/>
      <c r="C1035294"/>
    </row>
    <row r="1035295" spans="1:3">
      <c r="A1035295"/>
      <c r="B1035295"/>
      <c r="C1035295"/>
    </row>
    <row r="1035296" spans="1:3">
      <c r="A1035296"/>
      <c r="B1035296"/>
      <c r="C1035296"/>
    </row>
    <row r="1035297" spans="1:3">
      <c r="A1035297"/>
      <c r="B1035297"/>
      <c r="C1035297"/>
    </row>
    <row r="1035298" spans="1:3">
      <c r="A1035298"/>
      <c r="B1035298"/>
      <c r="C1035298"/>
    </row>
    <row r="1035299" spans="1:3">
      <c r="A1035299"/>
      <c r="B1035299"/>
      <c r="C1035299"/>
    </row>
    <row r="1035300" spans="1:3">
      <c r="A1035300"/>
      <c r="B1035300"/>
      <c r="C1035300"/>
    </row>
    <row r="1035301" spans="1:3">
      <c r="A1035301"/>
      <c r="B1035301"/>
      <c r="C1035301"/>
    </row>
    <row r="1035302" spans="1:3">
      <c r="A1035302"/>
      <c r="B1035302"/>
      <c r="C1035302"/>
    </row>
    <row r="1035303" spans="1:3">
      <c r="A1035303"/>
      <c r="B1035303"/>
      <c r="C1035303"/>
    </row>
    <row r="1035304" spans="1:3">
      <c r="A1035304"/>
      <c r="B1035304"/>
      <c r="C1035304"/>
    </row>
    <row r="1035305" spans="1:3">
      <c r="A1035305"/>
      <c r="B1035305"/>
      <c r="C1035305"/>
    </row>
    <row r="1035306" spans="1:3">
      <c r="A1035306"/>
      <c r="B1035306"/>
      <c r="C1035306"/>
    </row>
    <row r="1035307" spans="1:3">
      <c r="A1035307"/>
      <c r="B1035307"/>
      <c r="C1035307"/>
    </row>
    <row r="1035308" spans="1:3">
      <c r="A1035308"/>
      <c r="B1035308"/>
      <c r="C1035308"/>
    </row>
    <row r="1035309" spans="1:3">
      <c r="A1035309"/>
      <c r="B1035309"/>
      <c r="C1035309"/>
    </row>
    <row r="1035310" spans="1:3">
      <c r="A1035310"/>
      <c r="B1035310"/>
      <c r="C1035310"/>
    </row>
    <row r="1035311" spans="1:3">
      <c r="A1035311"/>
      <c r="B1035311"/>
      <c r="C1035311"/>
    </row>
    <row r="1035312" spans="1:3">
      <c r="A1035312"/>
      <c r="B1035312"/>
      <c r="C1035312"/>
    </row>
    <row r="1035313" spans="1:3">
      <c r="A1035313"/>
      <c r="B1035313"/>
      <c r="C1035313"/>
    </row>
    <row r="1035314" spans="1:3">
      <c r="A1035314"/>
      <c r="B1035314"/>
      <c r="C1035314"/>
    </row>
    <row r="1035315" spans="1:3">
      <c r="A1035315"/>
      <c r="B1035315"/>
      <c r="C1035315"/>
    </row>
    <row r="1035316" spans="1:3">
      <c r="A1035316"/>
      <c r="B1035316"/>
      <c r="C1035316"/>
    </row>
    <row r="1035317" spans="1:3">
      <c r="A1035317"/>
      <c r="B1035317"/>
      <c r="C1035317"/>
    </row>
    <row r="1035318" spans="1:3">
      <c r="A1035318"/>
      <c r="B1035318"/>
      <c r="C1035318"/>
    </row>
    <row r="1035319" spans="1:3">
      <c r="A1035319"/>
      <c r="B1035319"/>
      <c r="C1035319"/>
    </row>
    <row r="1035320" spans="1:3">
      <c r="A1035320"/>
      <c r="B1035320"/>
      <c r="C1035320"/>
    </row>
    <row r="1035321" spans="1:3">
      <c r="A1035321"/>
      <c r="B1035321"/>
      <c r="C1035321"/>
    </row>
    <row r="1035322" spans="1:3">
      <c r="A1035322"/>
      <c r="B1035322"/>
      <c r="C1035322"/>
    </row>
    <row r="1035323" spans="1:3">
      <c r="A1035323"/>
      <c r="B1035323"/>
      <c r="C1035323"/>
    </row>
    <row r="1035324" spans="1:3">
      <c r="A1035324"/>
      <c r="B1035324"/>
      <c r="C1035324"/>
    </row>
    <row r="1035325" spans="1:3">
      <c r="A1035325"/>
      <c r="B1035325"/>
      <c r="C1035325"/>
    </row>
    <row r="1035326" spans="1:3">
      <c r="A1035326"/>
      <c r="B1035326"/>
      <c r="C1035326"/>
    </row>
    <row r="1035327" spans="1:3">
      <c r="A1035327"/>
      <c r="B1035327"/>
      <c r="C1035327"/>
    </row>
    <row r="1035328" spans="1:3">
      <c r="A1035328"/>
      <c r="B1035328"/>
      <c r="C1035328"/>
    </row>
    <row r="1035329" spans="1:3">
      <c r="A1035329"/>
      <c r="B1035329"/>
      <c r="C1035329"/>
    </row>
    <row r="1035330" spans="1:3">
      <c r="A1035330"/>
      <c r="B1035330"/>
      <c r="C1035330"/>
    </row>
    <row r="1035331" spans="1:3">
      <c r="A1035331"/>
      <c r="B1035331"/>
      <c r="C1035331"/>
    </row>
    <row r="1035332" spans="1:3">
      <c r="A1035332"/>
      <c r="B1035332"/>
      <c r="C1035332"/>
    </row>
    <row r="1035333" spans="1:3">
      <c r="A1035333"/>
      <c r="B1035333"/>
      <c r="C1035333"/>
    </row>
    <row r="1035334" spans="1:3">
      <c r="A1035334"/>
      <c r="B1035334"/>
      <c r="C1035334"/>
    </row>
    <row r="1035335" spans="1:3">
      <c r="A1035335"/>
      <c r="B1035335"/>
      <c r="C1035335"/>
    </row>
    <row r="1035336" spans="1:3">
      <c r="A1035336"/>
      <c r="B1035336"/>
      <c r="C1035336"/>
    </row>
    <row r="1035337" spans="1:3">
      <c r="A1035337"/>
      <c r="B1035337"/>
      <c r="C1035337"/>
    </row>
    <row r="1035338" spans="1:3">
      <c r="A1035338"/>
      <c r="B1035338"/>
      <c r="C1035338"/>
    </row>
    <row r="1035339" spans="1:3">
      <c r="A1035339"/>
      <c r="B1035339"/>
      <c r="C1035339"/>
    </row>
    <row r="1035340" spans="1:3">
      <c r="A1035340"/>
      <c r="B1035340"/>
      <c r="C1035340"/>
    </row>
    <row r="1035341" spans="1:3">
      <c r="A1035341"/>
      <c r="B1035341"/>
      <c r="C1035341"/>
    </row>
    <row r="1035342" spans="1:3">
      <c r="A1035342"/>
      <c r="B1035342"/>
      <c r="C1035342"/>
    </row>
    <row r="1035343" spans="1:3">
      <c r="A1035343"/>
      <c r="B1035343"/>
      <c r="C1035343"/>
    </row>
    <row r="1035344" spans="1:3">
      <c r="A1035344"/>
      <c r="B1035344"/>
      <c r="C1035344"/>
    </row>
    <row r="1035345" spans="1:3">
      <c r="A1035345"/>
      <c r="B1035345"/>
      <c r="C1035345"/>
    </row>
    <row r="1035346" spans="1:3">
      <c r="A1035346"/>
      <c r="B1035346"/>
      <c r="C1035346"/>
    </row>
    <row r="1035347" spans="1:3">
      <c r="A1035347"/>
      <c r="B1035347"/>
      <c r="C1035347"/>
    </row>
    <row r="1035348" spans="1:3">
      <c r="A1035348"/>
      <c r="B1035348"/>
      <c r="C1035348"/>
    </row>
    <row r="1035349" spans="1:3">
      <c r="A1035349"/>
      <c r="B1035349"/>
      <c r="C1035349"/>
    </row>
    <row r="1035350" spans="1:3">
      <c r="A1035350"/>
      <c r="B1035350"/>
      <c r="C1035350"/>
    </row>
    <row r="1035351" spans="1:3">
      <c r="A1035351"/>
      <c r="B1035351"/>
      <c r="C1035351"/>
    </row>
    <row r="1035352" spans="1:3">
      <c r="A1035352"/>
      <c r="B1035352"/>
      <c r="C1035352"/>
    </row>
    <row r="1035353" spans="1:3">
      <c r="A1035353"/>
      <c r="B1035353"/>
      <c r="C1035353"/>
    </row>
    <row r="1035354" spans="1:3">
      <c r="A1035354"/>
      <c r="B1035354"/>
      <c r="C1035354"/>
    </row>
    <row r="1035355" spans="1:3">
      <c r="A1035355"/>
      <c r="B1035355"/>
      <c r="C1035355"/>
    </row>
    <row r="1035356" spans="1:3">
      <c r="A1035356"/>
      <c r="B1035356"/>
      <c r="C1035356"/>
    </row>
    <row r="1035357" spans="1:3">
      <c r="A1035357"/>
      <c r="B1035357"/>
      <c r="C1035357"/>
    </row>
    <row r="1035358" spans="1:3">
      <c r="A1035358"/>
      <c r="B1035358"/>
      <c r="C1035358"/>
    </row>
    <row r="1035359" spans="1:3">
      <c r="A1035359"/>
      <c r="B1035359"/>
      <c r="C1035359"/>
    </row>
    <row r="1035360" spans="1:3">
      <c r="A1035360"/>
      <c r="B1035360"/>
      <c r="C1035360"/>
    </row>
    <row r="1035361" spans="1:3">
      <c r="A1035361"/>
      <c r="B1035361"/>
      <c r="C1035361"/>
    </row>
    <row r="1035362" spans="1:3">
      <c r="A1035362"/>
      <c r="B1035362"/>
      <c r="C1035362"/>
    </row>
    <row r="1035363" spans="1:3">
      <c r="A1035363"/>
      <c r="B1035363"/>
      <c r="C1035363"/>
    </row>
    <row r="1035364" spans="1:3">
      <c r="A1035364"/>
      <c r="B1035364"/>
      <c r="C1035364"/>
    </row>
    <row r="1035365" spans="1:3">
      <c r="A1035365"/>
      <c r="B1035365"/>
      <c r="C1035365"/>
    </row>
    <row r="1035366" spans="1:3">
      <c r="A1035366"/>
      <c r="B1035366"/>
      <c r="C1035366"/>
    </row>
    <row r="1035367" spans="1:3">
      <c r="A1035367"/>
      <c r="B1035367"/>
      <c r="C1035367"/>
    </row>
    <row r="1035368" spans="1:3">
      <c r="A1035368"/>
      <c r="B1035368"/>
      <c r="C1035368"/>
    </row>
    <row r="1035369" spans="1:3">
      <c r="A1035369"/>
      <c r="B1035369"/>
      <c r="C1035369"/>
    </row>
    <row r="1035370" spans="1:3">
      <c r="A1035370"/>
      <c r="B1035370"/>
      <c r="C1035370"/>
    </row>
    <row r="1035371" spans="1:3">
      <c r="A1035371"/>
      <c r="B1035371"/>
      <c r="C1035371"/>
    </row>
    <row r="1035372" spans="1:3">
      <c r="A1035372"/>
      <c r="B1035372"/>
      <c r="C1035372"/>
    </row>
    <row r="1035373" spans="1:3">
      <c r="A1035373"/>
      <c r="B1035373"/>
      <c r="C1035373"/>
    </row>
    <row r="1035374" spans="1:3">
      <c r="A1035374"/>
      <c r="B1035374"/>
      <c r="C1035374"/>
    </row>
    <row r="1035375" spans="1:3">
      <c r="A1035375"/>
      <c r="B1035375"/>
      <c r="C1035375"/>
    </row>
    <row r="1035376" spans="1:3">
      <c r="A1035376"/>
      <c r="B1035376"/>
      <c r="C1035376"/>
    </row>
    <row r="1035377" spans="1:3">
      <c r="A1035377"/>
      <c r="B1035377"/>
      <c r="C1035377"/>
    </row>
    <row r="1035378" spans="1:3">
      <c r="A1035378"/>
      <c r="B1035378"/>
      <c r="C1035378"/>
    </row>
    <row r="1035379" spans="1:3">
      <c r="A1035379"/>
      <c r="B1035379"/>
      <c r="C1035379"/>
    </row>
    <row r="1035380" spans="1:3">
      <c r="A1035380"/>
      <c r="B1035380"/>
      <c r="C1035380"/>
    </row>
    <row r="1035381" spans="1:3">
      <c r="A1035381"/>
      <c r="B1035381"/>
      <c r="C1035381"/>
    </row>
    <row r="1035382" spans="1:3">
      <c r="A1035382"/>
      <c r="B1035382"/>
      <c r="C1035382"/>
    </row>
    <row r="1035383" spans="1:3">
      <c r="A1035383"/>
      <c r="B1035383"/>
      <c r="C1035383"/>
    </row>
    <row r="1035384" spans="1:3">
      <c r="A1035384"/>
      <c r="B1035384"/>
      <c r="C1035384"/>
    </row>
    <row r="1035385" spans="1:3">
      <c r="A1035385"/>
      <c r="B1035385"/>
      <c r="C1035385"/>
    </row>
    <row r="1035386" spans="1:3">
      <c r="A1035386"/>
      <c r="B1035386"/>
      <c r="C1035386"/>
    </row>
    <row r="1035387" spans="1:3">
      <c r="A1035387"/>
      <c r="B1035387"/>
      <c r="C1035387"/>
    </row>
    <row r="1035388" spans="1:3">
      <c r="A1035388"/>
      <c r="B1035388"/>
      <c r="C1035388"/>
    </row>
    <row r="1035389" spans="1:3">
      <c r="A1035389"/>
      <c r="B1035389"/>
      <c r="C1035389"/>
    </row>
    <row r="1035390" spans="1:3">
      <c r="A1035390"/>
      <c r="B1035390"/>
      <c r="C1035390"/>
    </row>
    <row r="1035391" spans="1:3">
      <c r="A1035391"/>
      <c r="B1035391"/>
      <c r="C1035391"/>
    </row>
    <row r="1035392" spans="1:3">
      <c r="A1035392"/>
      <c r="B1035392"/>
      <c r="C1035392"/>
    </row>
    <row r="1035393" spans="1:3">
      <c r="A1035393"/>
      <c r="B1035393"/>
      <c r="C1035393"/>
    </row>
    <row r="1035394" spans="1:3">
      <c r="A1035394"/>
      <c r="B1035394"/>
      <c r="C1035394"/>
    </row>
    <row r="1035395" spans="1:3">
      <c r="A1035395"/>
      <c r="B1035395"/>
      <c r="C1035395"/>
    </row>
    <row r="1035396" spans="1:3">
      <c r="A1035396"/>
      <c r="B1035396"/>
      <c r="C1035396"/>
    </row>
    <row r="1035397" spans="1:3">
      <c r="A1035397"/>
      <c r="B1035397"/>
      <c r="C1035397"/>
    </row>
    <row r="1035398" spans="1:3">
      <c r="A1035398"/>
      <c r="B1035398"/>
      <c r="C1035398"/>
    </row>
    <row r="1035399" spans="1:3">
      <c r="A1035399"/>
      <c r="B1035399"/>
      <c r="C1035399"/>
    </row>
    <row r="1035400" spans="1:3">
      <c r="A1035400"/>
      <c r="B1035400"/>
      <c r="C1035400"/>
    </row>
    <row r="1035401" spans="1:3">
      <c r="A1035401"/>
      <c r="B1035401"/>
      <c r="C1035401"/>
    </row>
    <row r="1035402" spans="1:3">
      <c r="A1035402"/>
      <c r="B1035402"/>
      <c r="C1035402"/>
    </row>
    <row r="1035403" spans="1:3">
      <c r="A1035403"/>
      <c r="B1035403"/>
      <c r="C1035403"/>
    </row>
    <row r="1035404" spans="1:3">
      <c r="A1035404"/>
      <c r="B1035404"/>
      <c r="C1035404"/>
    </row>
    <row r="1035405" spans="1:3">
      <c r="A1035405"/>
      <c r="B1035405"/>
      <c r="C1035405"/>
    </row>
    <row r="1035406" spans="1:3">
      <c r="A1035406"/>
      <c r="B1035406"/>
      <c r="C1035406"/>
    </row>
    <row r="1035407" spans="1:3">
      <c r="A1035407"/>
      <c r="B1035407"/>
      <c r="C1035407"/>
    </row>
    <row r="1035408" spans="1:3">
      <c r="A1035408"/>
      <c r="B1035408"/>
      <c r="C1035408"/>
    </row>
    <row r="1035409" spans="1:3">
      <c r="A1035409"/>
      <c r="B1035409"/>
      <c r="C1035409"/>
    </row>
    <row r="1035410" spans="1:3">
      <c r="A1035410"/>
      <c r="B1035410"/>
      <c r="C1035410"/>
    </row>
    <row r="1035411" spans="1:3">
      <c r="A1035411"/>
      <c r="B1035411"/>
      <c r="C1035411"/>
    </row>
    <row r="1035412" spans="1:3">
      <c r="A1035412"/>
      <c r="B1035412"/>
      <c r="C1035412"/>
    </row>
    <row r="1035413" spans="1:3">
      <c r="A1035413"/>
      <c r="B1035413"/>
      <c r="C1035413"/>
    </row>
    <row r="1035414" spans="1:3">
      <c r="A1035414"/>
      <c r="B1035414"/>
      <c r="C1035414"/>
    </row>
    <row r="1035415" spans="1:3">
      <c r="A1035415"/>
      <c r="B1035415"/>
      <c r="C1035415"/>
    </row>
    <row r="1035416" spans="1:3">
      <c r="A1035416"/>
      <c r="B1035416"/>
      <c r="C1035416"/>
    </row>
    <row r="1035417" spans="1:3">
      <c r="A1035417"/>
      <c r="B1035417"/>
      <c r="C1035417"/>
    </row>
    <row r="1035418" spans="1:3">
      <c r="A1035418"/>
      <c r="B1035418"/>
      <c r="C1035418"/>
    </row>
    <row r="1035419" spans="1:3">
      <c r="A1035419"/>
      <c r="B1035419"/>
      <c r="C1035419"/>
    </row>
    <row r="1035420" spans="1:3">
      <c r="A1035420"/>
      <c r="B1035420"/>
      <c r="C1035420"/>
    </row>
    <row r="1035421" spans="1:3">
      <c r="A1035421"/>
      <c r="B1035421"/>
      <c r="C1035421"/>
    </row>
    <row r="1035422" spans="1:3">
      <c r="A1035422"/>
      <c r="B1035422"/>
      <c r="C1035422"/>
    </row>
    <row r="1035423" spans="1:3">
      <c r="A1035423"/>
      <c r="B1035423"/>
      <c r="C1035423"/>
    </row>
    <row r="1035424" spans="1:3">
      <c r="A1035424"/>
      <c r="B1035424"/>
      <c r="C1035424"/>
    </row>
    <row r="1035425" spans="1:3">
      <c r="A1035425"/>
      <c r="B1035425"/>
      <c r="C1035425"/>
    </row>
    <row r="1035426" spans="1:3">
      <c r="A1035426"/>
      <c r="B1035426"/>
      <c r="C1035426"/>
    </row>
    <row r="1035427" spans="1:3">
      <c r="A1035427"/>
      <c r="B1035427"/>
      <c r="C1035427"/>
    </row>
    <row r="1035428" spans="1:3">
      <c r="A1035428"/>
      <c r="B1035428"/>
      <c r="C1035428"/>
    </row>
    <row r="1035429" spans="1:3">
      <c r="A1035429"/>
      <c r="B1035429"/>
      <c r="C1035429"/>
    </row>
    <row r="1035430" spans="1:3">
      <c r="A1035430"/>
      <c r="B1035430"/>
      <c r="C1035430"/>
    </row>
    <row r="1035431" spans="1:3">
      <c r="A1035431"/>
      <c r="B1035431"/>
      <c r="C1035431"/>
    </row>
    <row r="1035432" spans="1:3">
      <c r="A1035432"/>
      <c r="B1035432"/>
      <c r="C1035432"/>
    </row>
    <row r="1035433" spans="1:3">
      <c r="A1035433"/>
      <c r="B1035433"/>
      <c r="C1035433"/>
    </row>
    <row r="1035434" spans="1:3">
      <c r="A1035434"/>
      <c r="B1035434"/>
      <c r="C1035434"/>
    </row>
    <row r="1035435" spans="1:3">
      <c r="A1035435"/>
      <c r="B1035435"/>
      <c r="C1035435"/>
    </row>
    <row r="1035436" spans="1:3">
      <c r="A1035436"/>
      <c r="B1035436"/>
      <c r="C1035436"/>
    </row>
    <row r="1035437" spans="1:3">
      <c r="A1035437"/>
      <c r="B1035437"/>
      <c r="C1035437"/>
    </row>
    <row r="1035438" spans="1:3">
      <c r="A1035438"/>
      <c r="B1035438"/>
      <c r="C1035438"/>
    </row>
    <row r="1035439" spans="1:3">
      <c r="A1035439"/>
      <c r="B1035439"/>
      <c r="C1035439"/>
    </row>
    <row r="1035440" spans="1:3">
      <c r="A1035440"/>
      <c r="B1035440"/>
      <c r="C1035440"/>
    </row>
    <row r="1035441" spans="1:3">
      <c r="A1035441"/>
      <c r="B1035441"/>
      <c r="C1035441"/>
    </row>
    <row r="1035442" spans="1:3">
      <c r="A1035442"/>
      <c r="B1035442"/>
      <c r="C1035442"/>
    </row>
    <row r="1035443" spans="1:3">
      <c r="A1035443"/>
      <c r="B1035443"/>
      <c r="C1035443"/>
    </row>
    <row r="1035444" spans="1:3">
      <c r="A1035444"/>
      <c r="B1035444"/>
      <c r="C1035444"/>
    </row>
    <row r="1035445" spans="1:3">
      <c r="A1035445"/>
      <c r="B1035445"/>
      <c r="C1035445"/>
    </row>
    <row r="1035446" spans="1:3">
      <c r="A1035446"/>
      <c r="B1035446"/>
      <c r="C1035446"/>
    </row>
    <row r="1035447" spans="1:3">
      <c r="A1035447"/>
      <c r="B1035447"/>
      <c r="C1035447"/>
    </row>
    <row r="1035448" spans="1:3">
      <c r="A1035448"/>
      <c r="B1035448"/>
      <c r="C1035448"/>
    </row>
    <row r="1035449" spans="1:3">
      <c r="A1035449"/>
      <c r="B1035449"/>
      <c r="C1035449"/>
    </row>
    <row r="1035450" spans="1:3">
      <c r="A1035450"/>
      <c r="B1035450"/>
      <c r="C1035450"/>
    </row>
    <row r="1035451" spans="1:3">
      <c r="A1035451"/>
      <c r="B1035451"/>
      <c r="C1035451"/>
    </row>
    <row r="1035452" spans="1:3">
      <c r="A1035452"/>
      <c r="B1035452"/>
      <c r="C1035452"/>
    </row>
    <row r="1035453" spans="1:3">
      <c r="A1035453"/>
      <c r="B1035453"/>
      <c r="C1035453"/>
    </row>
    <row r="1035454" spans="1:3">
      <c r="A1035454"/>
      <c r="B1035454"/>
      <c r="C1035454"/>
    </row>
    <row r="1035455" spans="1:3">
      <c r="A1035455"/>
      <c r="B1035455"/>
      <c r="C1035455"/>
    </row>
    <row r="1035456" spans="1:3">
      <c r="A1035456"/>
      <c r="B1035456"/>
      <c r="C1035456"/>
    </row>
    <row r="1035457" spans="1:3">
      <c r="A1035457"/>
      <c r="B1035457"/>
      <c r="C1035457"/>
    </row>
    <row r="1035458" spans="1:3">
      <c r="A1035458"/>
      <c r="B1035458"/>
      <c r="C1035458"/>
    </row>
    <row r="1035459" spans="1:3">
      <c r="A1035459"/>
      <c r="B1035459"/>
      <c r="C1035459"/>
    </row>
    <row r="1035460" spans="1:3">
      <c r="A1035460"/>
      <c r="B1035460"/>
      <c r="C1035460"/>
    </row>
    <row r="1035461" spans="1:3">
      <c r="A1035461"/>
      <c r="B1035461"/>
      <c r="C1035461"/>
    </row>
    <row r="1035462" spans="1:3">
      <c r="A1035462"/>
      <c r="B1035462"/>
      <c r="C1035462"/>
    </row>
    <row r="1035463" spans="1:3">
      <c r="A1035463"/>
      <c r="B1035463"/>
      <c r="C1035463"/>
    </row>
    <row r="1035464" spans="1:3">
      <c r="A1035464"/>
      <c r="B1035464"/>
      <c r="C1035464"/>
    </row>
    <row r="1035465" spans="1:3">
      <c r="A1035465"/>
      <c r="B1035465"/>
      <c r="C1035465"/>
    </row>
    <row r="1035466" spans="1:3">
      <c r="A1035466"/>
      <c r="B1035466"/>
      <c r="C1035466"/>
    </row>
    <row r="1035467" spans="1:3">
      <c r="A1035467"/>
      <c r="B1035467"/>
      <c r="C1035467"/>
    </row>
    <row r="1035468" spans="1:3">
      <c r="A1035468"/>
      <c r="B1035468"/>
      <c r="C1035468"/>
    </row>
    <row r="1035469" spans="1:3">
      <c r="A1035469"/>
      <c r="B1035469"/>
      <c r="C1035469"/>
    </row>
    <row r="1035470" spans="1:3">
      <c r="A1035470"/>
      <c r="B1035470"/>
      <c r="C1035470"/>
    </row>
    <row r="1035471" spans="1:3">
      <c r="A1035471"/>
      <c r="B1035471"/>
      <c r="C1035471"/>
    </row>
    <row r="1035472" spans="1:3">
      <c r="A1035472"/>
      <c r="B1035472"/>
      <c r="C1035472"/>
    </row>
    <row r="1035473" spans="1:3">
      <c r="A1035473"/>
      <c r="B1035473"/>
      <c r="C1035473"/>
    </row>
    <row r="1035474" spans="1:3">
      <c r="A1035474"/>
      <c r="B1035474"/>
      <c r="C1035474"/>
    </row>
    <row r="1035475" spans="1:3">
      <c r="A1035475"/>
      <c r="B1035475"/>
      <c r="C1035475"/>
    </row>
    <row r="1035476" spans="1:3">
      <c r="A1035476"/>
      <c r="B1035476"/>
      <c r="C1035476"/>
    </row>
    <row r="1035477" spans="1:3">
      <c r="A1035477"/>
      <c r="B1035477"/>
      <c r="C1035477"/>
    </row>
    <row r="1035478" spans="1:3">
      <c r="A1035478"/>
      <c r="B1035478"/>
      <c r="C1035478"/>
    </row>
    <row r="1035479" spans="1:3">
      <c r="A1035479"/>
      <c r="B1035479"/>
      <c r="C1035479"/>
    </row>
    <row r="1035480" spans="1:3">
      <c r="A1035480"/>
      <c r="B1035480"/>
      <c r="C1035480"/>
    </row>
    <row r="1035481" spans="1:3">
      <c r="A1035481"/>
      <c r="B1035481"/>
      <c r="C1035481"/>
    </row>
    <row r="1035482" spans="1:3">
      <c r="A1035482"/>
      <c r="B1035482"/>
      <c r="C1035482"/>
    </row>
    <row r="1035483" spans="1:3">
      <c r="A1035483"/>
      <c r="B1035483"/>
      <c r="C1035483"/>
    </row>
    <row r="1035484" spans="1:3">
      <c r="A1035484"/>
      <c r="B1035484"/>
      <c r="C1035484"/>
    </row>
    <row r="1035485" spans="1:3">
      <c r="A1035485"/>
      <c r="B1035485"/>
      <c r="C1035485"/>
    </row>
    <row r="1035486" spans="1:3">
      <c r="A1035486"/>
      <c r="B1035486"/>
      <c r="C1035486"/>
    </row>
    <row r="1035487" spans="1:3">
      <c r="A1035487"/>
      <c r="B1035487"/>
      <c r="C1035487"/>
    </row>
    <row r="1035488" spans="1:3">
      <c r="A1035488"/>
      <c r="B1035488"/>
      <c r="C1035488"/>
    </row>
    <row r="1035489" spans="1:3">
      <c r="A1035489"/>
      <c r="B1035489"/>
      <c r="C1035489"/>
    </row>
    <row r="1035490" spans="1:3">
      <c r="A1035490"/>
      <c r="B1035490"/>
      <c r="C1035490"/>
    </row>
    <row r="1035491" spans="1:3">
      <c r="A1035491"/>
      <c r="B1035491"/>
      <c r="C1035491"/>
    </row>
    <row r="1035492" spans="1:3">
      <c r="A1035492"/>
      <c r="B1035492"/>
      <c r="C1035492"/>
    </row>
    <row r="1035493" spans="1:3">
      <c r="A1035493"/>
      <c r="B1035493"/>
      <c r="C1035493"/>
    </row>
    <row r="1035494" spans="1:3">
      <c r="A1035494"/>
      <c r="B1035494"/>
      <c r="C1035494"/>
    </row>
    <row r="1035495" spans="1:3">
      <c r="A1035495"/>
      <c r="B1035495"/>
      <c r="C1035495"/>
    </row>
    <row r="1035496" spans="1:3">
      <c r="A1035496"/>
      <c r="B1035496"/>
      <c r="C1035496"/>
    </row>
    <row r="1035497" spans="1:3">
      <c r="A1035497"/>
      <c r="B1035497"/>
      <c r="C1035497"/>
    </row>
    <row r="1035498" spans="1:3">
      <c r="A1035498"/>
      <c r="B1035498"/>
      <c r="C1035498"/>
    </row>
    <row r="1035499" spans="1:3">
      <c r="A1035499"/>
      <c r="B1035499"/>
      <c r="C1035499"/>
    </row>
    <row r="1035500" spans="1:3">
      <c r="A1035500"/>
      <c r="B1035500"/>
      <c r="C1035500"/>
    </row>
    <row r="1035501" spans="1:3">
      <c r="A1035501"/>
      <c r="B1035501"/>
      <c r="C1035501"/>
    </row>
    <row r="1035502" spans="1:3">
      <c r="A1035502"/>
      <c r="B1035502"/>
      <c r="C1035502"/>
    </row>
    <row r="1035503" spans="1:3">
      <c r="A1035503"/>
      <c r="B1035503"/>
      <c r="C1035503"/>
    </row>
    <row r="1035504" spans="1:3">
      <c r="A1035504"/>
      <c r="B1035504"/>
      <c r="C1035504"/>
    </row>
    <row r="1035505" spans="1:3">
      <c r="A1035505"/>
      <c r="B1035505"/>
      <c r="C1035505"/>
    </row>
    <row r="1035506" spans="1:3">
      <c r="A1035506"/>
      <c r="B1035506"/>
      <c r="C1035506"/>
    </row>
    <row r="1035507" spans="1:3">
      <c r="A1035507"/>
      <c r="B1035507"/>
      <c r="C1035507"/>
    </row>
    <row r="1035508" spans="1:3">
      <c r="A1035508"/>
      <c r="B1035508"/>
      <c r="C1035508"/>
    </row>
    <row r="1035509" spans="1:3">
      <c r="A1035509"/>
      <c r="B1035509"/>
      <c r="C1035509"/>
    </row>
    <row r="1035510" spans="1:3">
      <c r="A1035510"/>
      <c r="B1035510"/>
      <c r="C1035510"/>
    </row>
    <row r="1035511" spans="1:3">
      <c r="A1035511"/>
      <c r="B1035511"/>
      <c r="C1035511"/>
    </row>
    <row r="1035512" spans="1:3">
      <c r="A1035512"/>
      <c r="B1035512"/>
      <c r="C1035512"/>
    </row>
    <row r="1035513" spans="1:3">
      <c r="A1035513"/>
      <c r="B1035513"/>
      <c r="C1035513"/>
    </row>
    <row r="1035514" spans="1:3">
      <c r="A1035514"/>
      <c r="B1035514"/>
      <c r="C1035514"/>
    </row>
    <row r="1035515" spans="1:3">
      <c r="A1035515"/>
      <c r="B1035515"/>
      <c r="C1035515"/>
    </row>
    <row r="1035516" spans="1:3">
      <c r="A1035516"/>
      <c r="B1035516"/>
      <c r="C1035516"/>
    </row>
    <row r="1035517" spans="1:3">
      <c r="A1035517"/>
      <c r="B1035517"/>
      <c r="C1035517"/>
    </row>
    <row r="1035518" spans="1:3">
      <c r="A1035518"/>
      <c r="B1035518"/>
      <c r="C1035518"/>
    </row>
    <row r="1035519" spans="1:3">
      <c r="A1035519"/>
      <c r="B1035519"/>
      <c r="C1035519"/>
    </row>
    <row r="1035520" spans="1:3">
      <c r="A1035520"/>
      <c r="B1035520"/>
      <c r="C1035520"/>
    </row>
    <row r="1035521" spans="1:3">
      <c r="A1035521"/>
      <c r="B1035521"/>
      <c r="C1035521"/>
    </row>
    <row r="1035522" spans="1:3">
      <c r="A1035522"/>
      <c r="B1035522"/>
      <c r="C1035522"/>
    </row>
    <row r="1035523" spans="1:3">
      <c r="A1035523"/>
      <c r="B1035523"/>
      <c r="C1035523"/>
    </row>
    <row r="1035524" spans="1:3">
      <c r="A1035524"/>
      <c r="B1035524"/>
      <c r="C1035524"/>
    </row>
    <row r="1035525" spans="1:3">
      <c r="A1035525"/>
      <c r="B1035525"/>
      <c r="C1035525"/>
    </row>
    <row r="1035526" spans="1:3">
      <c r="A1035526"/>
      <c r="B1035526"/>
      <c r="C1035526"/>
    </row>
    <row r="1035527" spans="1:3">
      <c r="A1035527"/>
      <c r="B1035527"/>
      <c r="C1035527"/>
    </row>
    <row r="1035528" spans="1:3">
      <c r="A1035528"/>
      <c r="B1035528"/>
      <c r="C1035528"/>
    </row>
    <row r="1035529" spans="1:3">
      <c r="A1035529"/>
      <c r="B1035529"/>
      <c r="C1035529"/>
    </row>
    <row r="1035530" spans="1:3">
      <c r="A1035530"/>
      <c r="B1035530"/>
      <c r="C1035530"/>
    </row>
    <row r="1035531" spans="1:3">
      <c r="A1035531"/>
      <c r="B1035531"/>
      <c r="C1035531"/>
    </row>
    <row r="1035532" spans="1:3">
      <c r="A1035532"/>
      <c r="B1035532"/>
      <c r="C1035532"/>
    </row>
    <row r="1035533" spans="1:3">
      <c r="A1035533"/>
      <c r="B1035533"/>
      <c r="C1035533"/>
    </row>
    <row r="1035534" spans="1:3">
      <c r="A1035534"/>
      <c r="B1035534"/>
      <c r="C1035534"/>
    </row>
    <row r="1035535" spans="1:3">
      <c r="A1035535"/>
      <c r="B1035535"/>
      <c r="C1035535"/>
    </row>
    <row r="1035536" spans="1:3">
      <c r="A1035536"/>
      <c r="B1035536"/>
      <c r="C1035536"/>
    </row>
    <row r="1035537" spans="1:3">
      <c r="A1035537"/>
      <c r="B1035537"/>
      <c r="C1035537"/>
    </row>
    <row r="1035538" spans="1:3">
      <c r="A1035538"/>
      <c r="B1035538"/>
      <c r="C1035538"/>
    </row>
    <row r="1035539" spans="1:3">
      <c r="A1035539"/>
      <c r="B1035539"/>
      <c r="C1035539"/>
    </row>
    <row r="1035540" spans="1:3">
      <c r="A1035540"/>
      <c r="B1035540"/>
      <c r="C1035540"/>
    </row>
    <row r="1035541" spans="1:3">
      <c r="A1035541"/>
      <c r="B1035541"/>
      <c r="C1035541"/>
    </row>
    <row r="1035542" spans="1:3">
      <c r="A1035542"/>
      <c r="B1035542"/>
      <c r="C1035542"/>
    </row>
    <row r="1035543" spans="1:3">
      <c r="A1035543"/>
      <c r="B1035543"/>
      <c r="C1035543"/>
    </row>
    <row r="1035544" spans="1:3">
      <c r="A1035544"/>
      <c r="B1035544"/>
      <c r="C1035544"/>
    </row>
    <row r="1035545" spans="1:3">
      <c r="A1035545"/>
      <c r="B1035545"/>
      <c r="C1035545"/>
    </row>
    <row r="1035546" spans="1:3">
      <c r="A1035546"/>
      <c r="B1035546"/>
      <c r="C1035546"/>
    </row>
    <row r="1035547" spans="1:3">
      <c r="A1035547"/>
      <c r="B1035547"/>
      <c r="C1035547"/>
    </row>
    <row r="1035548" spans="1:3">
      <c r="A1035548"/>
      <c r="B1035548"/>
      <c r="C1035548"/>
    </row>
    <row r="1035549" spans="1:3">
      <c r="A1035549"/>
      <c r="B1035549"/>
      <c r="C1035549"/>
    </row>
    <row r="1035550" spans="1:3">
      <c r="A1035550"/>
      <c r="B1035550"/>
      <c r="C1035550"/>
    </row>
    <row r="1035551" spans="1:3">
      <c r="A1035551"/>
      <c r="B1035551"/>
      <c r="C1035551"/>
    </row>
    <row r="1035552" spans="1:3">
      <c r="A1035552"/>
      <c r="B1035552"/>
      <c r="C1035552"/>
    </row>
    <row r="1035553" spans="1:3">
      <c r="A1035553"/>
      <c r="B1035553"/>
      <c r="C1035553"/>
    </row>
    <row r="1035554" spans="1:3">
      <c r="A1035554"/>
      <c r="B1035554"/>
      <c r="C1035554"/>
    </row>
    <row r="1035555" spans="1:3">
      <c r="A1035555"/>
      <c r="B1035555"/>
      <c r="C1035555"/>
    </row>
    <row r="1035556" spans="1:3">
      <c r="A1035556"/>
      <c r="B1035556"/>
      <c r="C1035556"/>
    </row>
    <row r="1035557" spans="1:3">
      <c r="A1035557"/>
      <c r="B1035557"/>
      <c r="C1035557"/>
    </row>
    <row r="1035558" spans="1:3">
      <c r="A1035558"/>
      <c r="B1035558"/>
      <c r="C1035558"/>
    </row>
    <row r="1035559" spans="1:3">
      <c r="A1035559"/>
      <c r="B1035559"/>
      <c r="C1035559"/>
    </row>
    <row r="1035560" spans="1:3">
      <c r="A1035560"/>
      <c r="B1035560"/>
      <c r="C1035560"/>
    </row>
    <row r="1035561" spans="1:3">
      <c r="A1035561"/>
      <c r="B1035561"/>
      <c r="C1035561"/>
    </row>
    <row r="1035562" spans="1:3">
      <c r="A1035562"/>
      <c r="B1035562"/>
      <c r="C1035562"/>
    </row>
    <row r="1035563" spans="1:3">
      <c r="A1035563"/>
      <c r="B1035563"/>
      <c r="C1035563"/>
    </row>
    <row r="1035564" spans="1:3">
      <c r="A1035564"/>
      <c r="B1035564"/>
      <c r="C1035564"/>
    </row>
    <row r="1035565" spans="1:3">
      <c r="A1035565"/>
      <c r="B1035565"/>
      <c r="C1035565"/>
    </row>
    <row r="1035566" spans="1:3">
      <c r="A1035566"/>
      <c r="B1035566"/>
      <c r="C1035566"/>
    </row>
    <row r="1035567" spans="1:3">
      <c r="A1035567"/>
      <c r="B1035567"/>
      <c r="C1035567"/>
    </row>
    <row r="1035568" spans="1:3">
      <c r="A1035568"/>
      <c r="B1035568"/>
      <c r="C1035568"/>
    </row>
    <row r="1035569" spans="1:3">
      <c r="A1035569"/>
      <c r="B1035569"/>
      <c r="C1035569"/>
    </row>
    <row r="1035570" spans="1:3">
      <c r="A1035570"/>
      <c r="B1035570"/>
      <c r="C1035570"/>
    </row>
    <row r="1035571" spans="1:3">
      <c r="A1035571"/>
      <c r="B1035571"/>
      <c r="C1035571"/>
    </row>
    <row r="1035572" spans="1:3">
      <c r="A1035572"/>
      <c r="B1035572"/>
      <c r="C1035572"/>
    </row>
    <row r="1035573" spans="1:3">
      <c r="A1035573"/>
      <c r="B1035573"/>
      <c r="C1035573"/>
    </row>
    <row r="1035574" spans="1:3">
      <c r="A1035574"/>
      <c r="B1035574"/>
      <c r="C1035574"/>
    </row>
    <row r="1035575" spans="1:3">
      <c r="A1035575"/>
      <c r="B1035575"/>
      <c r="C1035575"/>
    </row>
    <row r="1035576" spans="1:3">
      <c r="A1035576"/>
      <c r="B1035576"/>
      <c r="C1035576"/>
    </row>
    <row r="1035577" spans="1:3">
      <c r="A1035577"/>
      <c r="B1035577"/>
      <c r="C1035577"/>
    </row>
    <row r="1035578" spans="1:3">
      <c r="A1035578"/>
      <c r="B1035578"/>
      <c r="C1035578"/>
    </row>
    <row r="1035579" spans="1:3">
      <c r="A1035579"/>
      <c r="B1035579"/>
      <c r="C1035579"/>
    </row>
    <row r="1035580" spans="1:3">
      <c r="A1035580"/>
      <c r="B1035580"/>
      <c r="C1035580"/>
    </row>
    <row r="1035581" spans="1:3">
      <c r="A1035581"/>
      <c r="B1035581"/>
      <c r="C1035581"/>
    </row>
    <row r="1035582" spans="1:3">
      <c r="A1035582"/>
      <c r="B1035582"/>
      <c r="C1035582"/>
    </row>
    <row r="1035583" spans="1:3">
      <c r="A1035583"/>
      <c r="B1035583"/>
      <c r="C1035583"/>
    </row>
    <row r="1035584" spans="1:3">
      <c r="A1035584"/>
      <c r="B1035584"/>
      <c r="C1035584"/>
    </row>
    <row r="1035585" spans="1:3">
      <c r="A1035585"/>
      <c r="B1035585"/>
      <c r="C1035585"/>
    </row>
    <row r="1035586" spans="1:3">
      <c r="A1035586"/>
      <c r="B1035586"/>
      <c r="C1035586"/>
    </row>
    <row r="1035587" spans="1:3">
      <c r="A1035587"/>
      <c r="B1035587"/>
      <c r="C1035587"/>
    </row>
    <row r="1035588" spans="1:3">
      <c r="A1035588"/>
      <c r="B1035588"/>
      <c r="C1035588"/>
    </row>
    <row r="1035589" spans="1:3">
      <c r="A1035589"/>
      <c r="B1035589"/>
      <c r="C1035589"/>
    </row>
    <row r="1035590" spans="1:3">
      <c r="A1035590"/>
      <c r="B1035590"/>
      <c r="C1035590"/>
    </row>
    <row r="1035591" spans="1:3">
      <c r="A1035591"/>
      <c r="B1035591"/>
      <c r="C1035591"/>
    </row>
    <row r="1035592" spans="1:3">
      <c r="A1035592"/>
      <c r="B1035592"/>
      <c r="C1035592"/>
    </row>
    <row r="1035593" spans="1:3">
      <c r="A1035593"/>
      <c r="B1035593"/>
      <c r="C1035593"/>
    </row>
    <row r="1035594" spans="1:3">
      <c r="A1035594"/>
      <c r="B1035594"/>
      <c r="C1035594"/>
    </row>
    <row r="1035595" spans="1:3">
      <c r="A1035595"/>
      <c r="B1035595"/>
      <c r="C1035595"/>
    </row>
    <row r="1035596" spans="1:3">
      <c r="A1035596"/>
      <c r="B1035596"/>
      <c r="C1035596"/>
    </row>
    <row r="1035597" spans="1:3">
      <c r="A1035597"/>
      <c r="B1035597"/>
      <c r="C1035597"/>
    </row>
    <row r="1035598" spans="1:3">
      <c r="A1035598"/>
      <c r="B1035598"/>
      <c r="C1035598"/>
    </row>
    <row r="1035599" spans="1:3">
      <c r="A1035599"/>
      <c r="B1035599"/>
      <c r="C1035599"/>
    </row>
    <row r="1035600" spans="1:3">
      <c r="A1035600"/>
      <c r="B1035600"/>
      <c r="C1035600"/>
    </row>
    <row r="1035601" spans="1:3">
      <c r="A1035601"/>
      <c r="B1035601"/>
      <c r="C1035601"/>
    </row>
    <row r="1035602" spans="1:3">
      <c r="A1035602"/>
      <c r="B1035602"/>
      <c r="C1035602"/>
    </row>
    <row r="1035603" spans="1:3">
      <c r="A1035603"/>
      <c r="B1035603"/>
      <c r="C1035603"/>
    </row>
    <row r="1035604" spans="1:3">
      <c r="A1035604"/>
      <c r="B1035604"/>
      <c r="C1035604"/>
    </row>
    <row r="1035605" spans="1:3">
      <c r="A1035605"/>
      <c r="B1035605"/>
      <c r="C1035605"/>
    </row>
    <row r="1035606" spans="1:3">
      <c r="A1035606"/>
      <c r="B1035606"/>
      <c r="C1035606"/>
    </row>
    <row r="1035607" spans="1:3">
      <c r="A1035607"/>
      <c r="B1035607"/>
      <c r="C1035607"/>
    </row>
    <row r="1035608" spans="1:3">
      <c r="A1035608"/>
      <c r="B1035608"/>
      <c r="C1035608"/>
    </row>
    <row r="1035609" spans="1:3">
      <c r="A1035609"/>
      <c r="B1035609"/>
      <c r="C1035609"/>
    </row>
    <row r="1035610" spans="1:3">
      <c r="A1035610"/>
      <c r="B1035610"/>
      <c r="C1035610"/>
    </row>
    <row r="1035611" spans="1:3">
      <c r="A1035611"/>
      <c r="B1035611"/>
      <c r="C1035611"/>
    </row>
    <row r="1035612" spans="1:3">
      <c r="A1035612"/>
      <c r="B1035612"/>
      <c r="C1035612"/>
    </row>
    <row r="1035613" spans="1:3">
      <c r="A1035613"/>
      <c r="B1035613"/>
      <c r="C1035613"/>
    </row>
    <row r="1035614" spans="1:3">
      <c r="A1035614"/>
      <c r="B1035614"/>
      <c r="C1035614"/>
    </row>
    <row r="1035615" spans="1:3">
      <c r="A1035615"/>
      <c r="B1035615"/>
      <c r="C1035615"/>
    </row>
    <row r="1035616" spans="1:3">
      <c r="A1035616"/>
      <c r="B1035616"/>
      <c r="C1035616"/>
    </row>
    <row r="1035617" spans="1:3">
      <c r="A1035617"/>
      <c r="B1035617"/>
      <c r="C1035617"/>
    </row>
    <row r="1035618" spans="1:3">
      <c r="A1035618"/>
      <c r="B1035618"/>
      <c r="C1035618"/>
    </row>
    <row r="1035619" spans="1:3">
      <c r="A1035619"/>
      <c r="B1035619"/>
      <c r="C1035619"/>
    </row>
    <row r="1035620" spans="1:3">
      <c r="A1035620"/>
      <c r="B1035620"/>
      <c r="C1035620"/>
    </row>
    <row r="1035621" spans="1:3">
      <c r="A1035621"/>
      <c r="B1035621"/>
      <c r="C1035621"/>
    </row>
    <row r="1035622" spans="1:3">
      <c r="A1035622"/>
      <c r="B1035622"/>
      <c r="C1035622"/>
    </row>
    <row r="1035623" spans="1:3">
      <c r="A1035623"/>
      <c r="B1035623"/>
      <c r="C1035623"/>
    </row>
    <row r="1035624" spans="1:3">
      <c r="A1035624"/>
      <c r="B1035624"/>
      <c r="C1035624"/>
    </row>
    <row r="1035625" spans="1:3">
      <c r="A1035625"/>
      <c r="B1035625"/>
      <c r="C1035625"/>
    </row>
    <row r="1035626" spans="1:3">
      <c r="A1035626"/>
      <c r="B1035626"/>
      <c r="C1035626"/>
    </row>
    <row r="1035627" spans="1:3">
      <c r="A1035627"/>
      <c r="B1035627"/>
      <c r="C1035627"/>
    </row>
    <row r="1035628" spans="1:3">
      <c r="A1035628"/>
      <c r="B1035628"/>
      <c r="C1035628"/>
    </row>
    <row r="1035629" spans="1:3">
      <c r="A1035629"/>
      <c r="B1035629"/>
      <c r="C1035629"/>
    </row>
    <row r="1035630" spans="1:3">
      <c r="A1035630"/>
      <c r="B1035630"/>
      <c r="C1035630"/>
    </row>
    <row r="1035631" spans="1:3">
      <c r="A1035631"/>
      <c r="B1035631"/>
      <c r="C1035631"/>
    </row>
    <row r="1035632" spans="1:3">
      <c r="A1035632"/>
      <c r="B1035632"/>
      <c r="C1035632"/>
    </row>
    <row r="1035633" spans="1:3">
      <c r="A1035633"/>
      <c r="B1035633"/>
      <c r="C1035633"/>
    </row>
    <row r="1035634" spans="1:3">
      <c r="A1035634"/>
      <c r="B1035634"/>
      <c r="C1035634"/>
    </row>
    <row r="1035635" spans="1:3">
      <c r="A1035635"/>
      <c r="B1035635"/>
      <c r="C1035635"/>
    </row>
    <row r="1035636" spans="1:3">
      <c r="A1035636"/>
      <c r="B1035636"/>
      <c r="C1035636"/>
    </row>
    <row r="1035637" spans="1:3">
      <c r="A1035637"/>
      <c r="B1035637"/>
      <c r="C1035637"/>
    </row>
    <row r="1035638" spans="1:3">
      <c r="A1035638"/>
      <c r="B1035638"/>
      <c r="C1035638"/>
    </row>
    <row r="1035639" spans="1:3">
      <c r="A1035639"/>
      <c r="B1035639"/>
      <c r="C1035639"/>
    </row>
    <row r="1035640" spans="1:3">
      <c r="A1035640"/>
      <c r="B1035640"/>
      <c r="C1035640"/>
    </row>
    <row r="1035641" spans="1:3">
      <c r="A1035641"/>
      <c r="B1035641"/>
      <c r="C1035641"/>
    </row>
    <row r="1035642" spans="1:3">
      <c r="A1035642"/>
      <c r="B1035642"/>
      <c r="C1035642"/>
    </row>
    <row r="1035643" spans="1:3">
      <c r="A1035643"/>
      <c r="B1035643"/>
      <c r="C1035643"/>
    </row>
    <row r="1035644" spans="1:3">
      <c r="A1035644"/>
      <c r="B1035644"/>
      <c r="C1035644"/>
    </row>
    <row r="1035645" spans="1:3">
      <c r="A1035645"/>
      <c r="B1035645"/>
      <c r="C1035645"/>
    </row>
    <row r="1035646" spans="1:3">
      <c r="A1035646"/>
      <c r="B1035646"/>
      <c r="C1035646"/>
    </row>
    <row r="1035647" spans="1:3">
      <c r="A1035647"/>
      <c r="B1035647"/>
      <c r="C1035647"/>
    </row>
    <row r="1035648" spans="1:3">
      <c r="A1035648"/>
      <c r="B1035648"/>
      <c r="C1035648"/>
    </row>
    <row r="1035649" spans="1:3">
      <c r="A1035649"/>
      <c r="B1035649"/>
      <c r="C1035649"/>
    </row>
    <row r="1035650" spans="1:3">
      <c r="A1035650"/>
      <c r="B1035650"/>
      <c r="C1035650"/>
    </row>
    <row r="1035651" spans="1:3">
      <c r="A1035651"/>
      <c r="B1035651"/>
      <c r="C1035651"/>
    </row>
    <row r="1035652" spans="1:3">
      <c r="A1035652"/>
      <c r="B1035652"/>
      <c r="C1035652"/>
    </row>
    <row r="1035653" spans="1:3">
      <c r="A1035653"/>
      <c r="B1035653"/>
      <c r="C1035653"/>
    </row>
    <row r="1035654" spans="1:3">
      <c r="A1035654"/>
      <c r="B1035654"/>
      <c r="C1035654"/>
    </row>
    <row r="1035655" spans="1:3">
      <c r="A1035655"/>
      <c r="B1035655"/>
      <c r="C1035655"/>
    </row>
    <row r="1035656" spans="1:3">
      <c r="A1035656"/>
      <c r="B1035656"/>
      <c r="C1035656"/>
    </row>
    <row r="1035657" spans="1:3">
      <c r="A1035657"/>
      <c r="B1035657"/>
      <c r="C1035657"/>
    </row>
    <row r="1035658" spans="1:3">
      <c r="A1035658"/>
      <c r="B1035658"/>
      <c r="C1035658"/>
    </row>
    <row r="1035659" spans="1:3">
      <c r="A1035659"/>
      <c r="B1035659"/>
      <c r="C1035659"/>
    </row>
    <row r="1035660" spans="1:3">
      <c r="A1035660"/>
      <c r="B1035660"/>
      <c r="C1035660"/>
    </row>
    <row r="1035661" spans="1:3">
      <c r="A1035661"/>
      <c r="B1035661"/>
      <c r="C1035661"/>
    </row>
    <row r="1035662" spans="1:3">
      <c r="A1035662"/>
      <c r="B1035662"/>
      <c r="C1035662"/>
    </row>
    <row r="1035663" spans="1:3">
      <c r="A1035663"/>
      <c r="B1035663"/>
      <c r="C1035663"/>
    </row>
    <row r="1035664" spans="1:3">
      <c r="A1035664"/>
      <c r="B1035664"/>
      <c r="C1035664"/>
    </row>
    <row r="1035665" spans="1:3">
      <c r="A1035665"/>
      <c r="B1035665"/>
      <c r="C1035665"/>
    </row>
    <row r="1035666" spans="1:3">
      <c r="A1035666"/>
      <c r="B1035666"/>
      <c r="C1035666"/>
    </row>
    <row r="1035667" spans="1:3">
      <c r="A1035667"/>
      <c r="B1035667"/>
      <c r="C1035667"/>
    </row>
    <row r="1035668" spans="1:3">
      <c r="A1035668"/>
      <c r="B1035668"/>
      <c r="C1035668"/>
    </row>
    <row r="1035669" spans="1:3">
      <c r="A1035669"/>
      <c r="B1035669"/>
      <c r="C1035669"/>
    </row>
    <row r="1035670" spans="1:3">
      <c r="A1035670"/>
      <c r="B1035670"/>
      <c r="C1035670"/>
    </row>
    <row r="1035671" spans="1:3">
      <c r="A1035671"/>
      <c r="B1035671"/>
      <c r="C1035671"/>
    </row>
    <row r="1035672" spans="1:3">
      <c r="A1035672"/>
      <c r="B1035672"/>
      <c r="C1035672"/>
    </row>
    <row r="1035673" spans="1:3">
      <c r="A1035673"/>
      <c r="B1035673"/>
      <c r="C1035673"/>
    </row>
    <row r="1035674" spans="1:3">
      <c r="A1035674"/>
      <c r="B1035674"/>
      <c r="C1035674"/>
    </row>
    <row r="1035675" spans="1:3">
      <c r="A1035675"/>
      <c r="B1035675"/>
      <c r="C1035675"/>
    </row>
    <row r="1035676" spans="1:3">
      <c r="A1035676"/>
      <c r="B1035676"/>
      <c r="C1035676"/>
    </row>
    <row r="1035677" spans="1:3">
      <c r="A1035677"/>
      <c r="B1035677"/>
      <c r="C1035677"/>
    </row>
    <row r="1035678" spans="1:3">
      <c r="A1035678"/>
      <c r="B1035678"/>
      <c r="C1035678"/>
    </row>
    <row r="1035679" spans="1:3">
      <c r="A1035679"/>
      <c r="B1035679"/>
      <c r="C1035679"/>
    </row>
    <row r="1035680" spans="1:3">
      <c r="A1035680"/>
      <c r="B1035680"/>
      <c r="C1035680"/>
    </row>
    <row r="1035681" spans="1:3">
      <c r="A1035681"/>
      <c r="B1035681"/>
      <c r="C1035681"/>
    </row>
    <row r="1035682" spans="1:3">
      <c r="A1035682"/>
      <c r="B1035682"/>
      <c r="C1035682"/>
    </row>
    <row r="1035683" spans="1:3">
      <c r="A1035683"/>
      <c r="B1035683"/>
      <c r="C1035683"/>
    </row>
    <row r="1035684" spans="1:3">
      <c r="A1035684"/>
      <c r="B1035684"/>
      <c r="C1035684"/>
    </row>
    <row r="1035685" spans="1:3">
      <c r="A1035685"/>
      <c r="B1035685"/>
      <c r="C1035685"/>
    </row>
    <row r="1035686" spans="1:3">
      <c r="A1035686"/>
      <c r="B1035686"/>
      <c r="C1035686"/>
    </row>
    <row r="1035687" spans="1:3">
      <c r="A1035687"/>
      <c r="B1035687"/>
      <c r="C1035687"/>
    </row>
    <row r="1035688" spans="1:3">
      <c r="A1035688"/>
      <c r="B1035688"/>
      <c r="C1035688"/>
    </row>
    <row r="1035689" spans="1:3">
      <c r="A1035689"/>
      <c r="B1035689"/>
      <c r="C1035689"/>
    </row>
    <row r="1035690" spans="1:3">
      <c r="A1035690"/>
      <c r="B1035690"/>
      <c r="C1035690"/>
    </row>
    <row r="1035691" spans="1:3">
      <c r="A1035691"/>
      <c r="B1035691"/>
      <c r="C1035691"/>
    </row>
    <row r="1035692" spans="1:3">
      <c r="A1035692"/>
      <c r="B1035692"/>
      <c r="C1035692"/>
    </row>
    <row r="1035693" spans="1:3">
      <c r="A1035693"/>
      <c r="B1035693"/>
      <c r="C1035693"/>
    </row>
    <row r="1035694" spans="1:3">
      <c r="A1035694"/>
      <c r="B1035694"/>
      <c r="C1035694"/>
    </row>
    <row r="1035695" spans="1:3">
      <c r="A1035695"/>
      <c r="B1035695"/>
      <c r="C1035695"/>
    </row>
    <row r="1035696" spans="1:3">
      <c r="A1035696"/>
      <c r="B1035696"/>
      <c r="C1035696"/>
    </row>
    <row r="1035697" spans="1:3">
      <c r="A1035697"/>
      <c r="B1035697"/>
      <c r="C1035697"/>
    </row>
    <row r="1035698" spans="1:3">
      <c r="A1035698"/>
      <c r="B1035698"/>
      <c r="C1035698"/>
    </row>
    <row r="1035699" spans="1:3">
      <c r="A1035699"/>
      <c r="B1035699"/>
      <c r="C1035699"/>
    </row>
    <row r="1035700" spans="1:3">
      <c r="A1035700"/>
      <c r="B1035700"/>
      <c r="C1035700"/>
    </row>
    <row r="1035701" spans="1:3">
      <c r="A1035701"/>
      <c r="B1035701"/>
      <c r="C1035701"/>
    </row>
    <row r="1035702" spans="1:3">
      <c r="A1035702"/>
      <c r="B1035702"/>
      <c r="C1035702"/>
    </row>
    <row r="1035703" spans="1:3">
      <c r="A1035703"/>
      <c r="B1035703"/>
      <c r="C1035703"/>
    </row>
    <row r="1035704" spans="1:3">
      <c r="A1035704"/>
      <c r="B1035704"/>
      <c r="C1035704"/>
    </row>
    <row r="1035705" spans="1:3">
      <c r="A1035705"/>
      <c r="B1035705"/>
      <c r="C1035705"/>
    </row>
    <row r="1035706" spans="1:3">
      <c r="A1035706"/>
      <c r="B1035706"/>
      <c r="C1035706"/>
    </row>
    <row r="1035707" spans="1:3">
      <c r="A1035707"/>
      <c r="B1035707"/>
      <c r="C1035707"/>
    </row>
    <row r="1035708" spans="1:3">
      <c r="A1035708"/>
      <c r="B1035708"/>
      <c r="C1035708"/>
    </row>
    <row r="1035709" spans="1:3">
      <c r="A1035709"/>
      <c r="B1035709"/>
      <c r="C1035709"/>
    </row>
    <row r="1035710" spans="1:3">
      <c r="A1035710"/>
      <c r="B1035710"/>
      <c r="C1035710"/>
    </row>
    <row r="1035711" spans="1:3">
      <c r="A1035711"/>
      <c r="B1035711"/>
      <c r="C1035711"/>
    </row>
    <row r="1035712" spans="1:3">
      <c r="A1035712"/>
      <c r="B1035712"/>
      <c r="C1035712"/>
    </row>
    <row r="1035713" spans="1:3">
      <c r="A1035713"/>
      <c r="B1035713"/>
      <c r="C1035713"/>
    </row>
    <row r="1035714" spans="1:3">
      <c r="A1035714"/>
      <c r="B1035714"/>
      <c r="C1035714"/>
    </row>
    <row r="1035715" spans="1:3">
      <c r="A1035715"/>
      <c r="B1035715"/>
      <c r="C1035715"/>
    </row>
    <row r="1035716" spans="1:3">
      <c r="A1035716"/>
      <c r="B1035716"/>
      <c r="C1035716"/>
    </row>
    <row r="1035717" spans="1:3">
      <c r="A1035717"/>
      <c r="B1035717"/>
      <c r="C1035717"/>
    </row>
    <row r="1035718" spans="1:3">
      <c r="A1035718"/>
      <c r="B1035718"/>
      <c r="C1035718"/>
    </row>
    <row r="1035719" spans="1:3">
      <c r="A1035719"/>
      <c r="B1035719"/>
      <c r="C1035719"/>
    </row>
    <row r="1035720" spans="1:3">
      <c r="A1035720"/>
      <c r="B1035720"/>
      <c r="C1035720"/>
    </row>
    <row r="1035721" spans="1:3">
      <c r="A1035721"/>
      <c r="B1035721"/>
      <c r="C1035721"/>
    </row>
    <row r="1035722" spans="1:3">
      <c r="A1035722"/>
      <c r="B1035722"/>
      <c r="C1035722"/>
    </row>
    <row r="1035723" spans="1:3">
      <c r="A1035723"/>
      <c r="B1035723"/>
      <c r="C1035723"/>
    </row>
    <row r="1035724" spans="1:3">
      <c r="A1035724"/>
      <c r="B1035724"/>
      <c r="C1035724"/>
    </row>
    <row r="1035725" spans="1:3">
      <c r="A1035725"/>
      <c r="B1035725"/>
      <c r="C1035725"/>
    </row>
    <row r="1035726" spans="1:3">
      <c r="A1035726"/>
      <c r="B1035726"/>
      <c r="C1035726"/>
    </row>
    <row r="1035727" spans="1:3">
      <c r="A1035727"/>
      <c r="B1035727"/>
      <c r="C1035727"/>
    </row>
    <row r="1035728" spans="1:3">
      <c r="A1035728"/>
      <c r="B1035728"/>
      <c r="C1035728"/>
    </row>
    <row r="1035729" spans="1:3">
      <c r="A1035729"/>
      <c r="B1035729"/>
      <c r="C1035729"/>
    </row>
    <row r="1035730" spans="1:3">
      <c r="A1035730"/>
      <c r="B1035730"/>
      <c r="C1035730"/>
    </row>
    <row r="1035731" spans="1:3">
      <c r="A1035731"/>
      <c r="B1035731"/>
      <c r="C1035731"/>
    </row>
    <row r="1035732" spans="1:3">
      <c r="A1035732"/>
      <c r="B1035732"/>
      <c r="C1035732"/>
    </row>
    <row r="1035733" spans="1:3">
      <c r="A1035733"/>
      <c r="B1035733"/>
      <c r="C1035733"/>
    </row>
    <row r="1035734" spans="1:3">
      <c r="A1035734"/>
      <c r="B1035734"/>
      <c r="C1035734"/>
    </row>
    <row r="1035735" spans="1:3">
      <c r="A1035735"/>
      <c r="B1035735"/>
      <c r="C1035735"/>
    </row>
    <row r="1035736" spans="1:3">
      <c r="A1035736"/>
      <c r="B1035736"/>
      <c r="C1035736"/>
    </row>
    <row r="1035737" spans="1:3">
      <c r="A1035737"/>
      <c r="B1035737"/>
      <c r="C1035737"/>
    </row>
    <row r="1035738" spans="1:3">
      <c r="A1035738"/>
      <c r="B1035738"/>
      <c r="C1035738"/>
    </row>
    <row r="1035739" spans="1:3">
      <c r="A1035739"/>
      <c r="B1035739"/>
      <c r="C1035739"/>
    </row>
    <row r="1035740" spans="1:3">
      <c r="A1035740"/>
      <c r="B1035740"/>
      <c r="C1035740"/>
    </row>
    <row r="1035741" spans="1:3">
      <c r="A1035741"/>
      <c r="B1035741"/>
      <c r="C1035741"/>
    </row>
    <row r="1035742" spans="1:3">
      <c r="A1035742"/>
      <c r="B1035742"/>
      <c r="C1035742"/>
    </row>
    <row r="1035743" spans="1:3">
      <c r="A1035743"/>
      <c r="B1035743"/>
      <c r="C1035743"/>
    </row>
    <row r="1035744" spans="1:3">
      <c r="A1035744"/>
      <c r="B1035744"/>
      <c r="C1035744"/>
    </row>
    <row r="1035745" spans="1:3">
      <c r="A1035745"/>
      <c r="B1035745"/>
      <c r="C1035745"/>
    </row>
    <row r="1035746" spans="1:3">
      <c r="A1035746"/>
      <c r="B1035746"/>
      <c r="C1035746"/>
    </row>
    <row r="1035747" spans="1:3">
      <c r="A1035747"/>
      <c r="B1035747"/>
      <c r="C1035747"/>
    </row>
    <row r="1035748" spans="1:3">
      <c r="A1035748"/>
      <c r="B1035748"/>
      <c r="C1035748"/>
    </row>
    <row r="1035749" spans="1:3">
      <c r="A1035749"/>
      <c r="B1035749"/>
      <c r="C1035749"/>
    </row>
    <row r="1035750" spans="1:3">
      <c r="A1035750"/>
      <c r="B1035750"/>
      <c r="C1035750"/>
    </row>
    <row r="1035751" spans="1:3">
      <c r="A1035751"/>
      <c r="B1035751"/>
      <c r="C1035751"/>
    </row>
    <row r="1035752" spans="1:3">
      <c r="A1035752"/>
      <c r="B1035752"/>
      <c r="C1035752"/>
    </row>
    <row r="1035753" spans="1:3">
      <c r="A1035753"/>
      <c r="B1035753"/>
      <c r="C1035753"/>
    </row>
    <row r="1035754" spans="1:3">
      <c r="A1035754"/>
      <c r="B1035754"/>
      <c r="C1035754"/>
    </row>
    <row r="1035755" spans="1:3">
      <c r="A1035755"/>
      <c r="B1035755"/>
      <c r="C1035755"/>
    </row>
    <row r="1035756" spans="1:3">
      <c r="A1035756"/>
      <c r="B1035756"/>
      <c r="C1035756"/>
    </row>
    <row r="1035757" spans="1:3">
      <c r="A1035757"/>
      <c r="B1035757"/>
      <c r="C1035757"/>
    </row>
    <row r="1035758" spans="1:3">
      <c r="A1035758"/>
      <c r="B1035758"/>
      <c r="C1035758"/>
    </row>
    <row r="1035759" spans="1:3">
      <c r="A1035759"/>
      <c r="B1035759"/>
      <c r="C1035759"/>
    </row>
    <row r="1035760" spans="1:3">
      <c r="A1035760"/>
      <c r="B1035760"/>
      <c r="C1035760"/>
    </row>
    <row r="1035761" spans="1:3">
      <c r="A1035761"/>
      <c r="B1035761"/>
      <c r="C1035761"/>
    </row>
    <row r="1035762" spans="1:3">
      <c r="A1035762"/>
      <c r="B1035762"/>
      <c r="C1035762"/>
    </row>
    <row r="1035763" spans="1:3">
      <c r="A1035763"/>
      <c r="B1035763"/>
      <c r="C1035763"/>
    </row>
    <row r="1035764" spans="1:3">
      <c r="A1035764"/>
      <c r="B1035764"/>
      <c r="C1035764"/>
    </row>
    <row r="1035765" spans="1:3">
      <c r="A1035765"/>
      <c r="B1035765"/>
      <c r="C1035765"/>
    </row>
    <row r="1035766" spans="1:3">
      <c r="A1035766"/>
      <c r="B1035766"/>
      <c r="C1035766"/>
    </row>
    <row r="1035767" spans="1:3">
      <c r="A1035767"/>
      <c r="B1035767"/>
      <c r="C1035767"/>
    </row>
    <row r="1035768" spans="1:3">
      <c r="A1035768"/>
      <c r="B1035768"/>
      <c r="C1035768"/>
    </row>
    <row r="1035769" spans="1:3">
      <c r="A1035769"/>
      <c r="B1035769"/>
      <c r="C1035769"/>
    </row>
    <row r="1035770" spans="1:3">
      <c r="A1035770"/>
      <c r="B1035770"/>
      <c r="C1035770"/>
    </row>
    <row r="1035771" spans="1:3">
      <c r="A1035771"/>
      <c r="B1035771"/>
      <c r="C1035771"/>
    </row>
    <row r="1035772" spans="1:3">
      <c r="A1035772"/>
      <c r="B1035772"/>
      <c r="C1035772"/>
    </row>
    <row r="1035773" spans="1:3">
      <c r="A1035773"/>
      <c r="B1035773"/>
      <c r="C1035773"/>
    </row>
    <row r="1035774" spans="1:3">
      <c r="A1035774"/>
      <c r="B1035774"/>
      <c r="C1035774"/>
    </row>
    <row r="1035775" spans="1:3">
      <c r="A1035775"/>
      <c r="B1035775"/>
      <c r="C1035775"/>
    </row>
    <row r="1035776" spans="1:3">
      <c r="A1035776"/>
      <c r="B1035776"/>
      <c r="C1035776"/>
    </row>
    <row r="1035777" spans="1:3">
      <c r="A1035777"/>
      <c r="B1035777"/>
      <c r="C1035777"/>
    </row>
    <row r="1035778" spans="1:3">
      <c r="A1035778"/>
      <c r="B1035778"/>
      <c r="C1035778"/>
    </row>
    <row r="1035779" spans="1:3">
      <c r="A1035779"/>
      <c r="B1035779"/>
      <c r="C1035779"/>
    </row>
    <row r="1035780" spans="1:3">
      <c r="A1035780"/>
      <c r="B1035780"/>
      <c r="C1035780"/>
    </row>
    <row r="1035781" spans="1:3">
      <c r="A1035781"/>
      <c r="B1035781"/>
      <c r="C1035781"/>
    </row>
    <row r="1035782" spans="1:3">
      <c r="A1035782"/>
      <c r="B1035782"/>
      <c r="C1035782"/>
    </row>
    <row r="1035783" spans="1:3">
      <c r="A1035783"/>
      <c r="B1035783"/>
      <c r="C1035783"/>
    </row>
    <row r="1035784" spans="1:3">
      <c r="A1035784"/>
      <c r="B1035784"/>
      <c r="C1035784"/>
    </row>
    <row r="1035785" spans="1:3">
      <c r="A1035785"/>
      <c r="B1035785"/>
      <c r="C1035785"/>
    </row>
    <row r="1035786" spans="1:3">
      <c r="A1035786"/>
      <c r="B1035786"/>
      <c r="C1035786"/>
    </row>
    <row r="1035787" spans="1:3">
      <c r="A1035787"/>
      <c r="B1035787"/>
      <c r="C1035787"/>
    </row>
    <row r="1035788" spans="1:3">
      <c r="A1035788"/>
      <c r="B1035788"/>
      <c r="C1035788"/>
    </row>
    <row r="1035789" spans="1:3">
      <c r="A1035789"/>
      <c r="B1035789"/>
      <c r="C1035789"/>
    </row>
    <row r="1035790" spans="1:3">
      <c r="A1035790"/>
      <c r="B1035790"/>
      <c r="C1035790"/>
    </row>
    <row r="1035791" spans="1:3">
      <c r="A1035791"/>
      <c r="B1035791"/>
      <c r="C1035791"/>
    </row>
    <row r="1035792" spans="1:3">
      <c r="A1035792"/>
      <c r="B1035792"/>
      <c r="C1035792"/>
    </row>
    <row r="1035793" spans="1:3">
      <c r="A1035793"/>
      <c r="B1035793"/>
      <c r="C1035793"/>
    </row>
    <row r="1035794" spans="1:3">
      <c r="A1035794"/>
      <c r="B1035794"/>
      <c r="C1035794"/>
    </row>
    <row r="1035795" spans="1:3">
      <c r="A1035795"/>
      <c r="B1035795"/>
      <c r="C1035795"/>
    </row>
    <row r="1035796" spans="1:3">
      <c r="A1035796"/>
      <c r="B1035796"/>
      <c r="C1035796"/>
    </row>
    <row r="1035797" spans="1:3">
      <c r="A1035797"/>
      <c r="B1035797"/>
      <c r="C1035797"/>
    </row>
    <row r="1035798" spans="1:3">
      <c r="A1035798"/>
      <c r="B1035798"/>
      <c r="C1035798"/>
    </row>
    <row r="1035799" spans="1:3">
      <c r="A1035799"/>
      <c r="B1035799"/>
      <c r="C1035799"/>
    </row>
    <row r="1035800" spans="1:3">
      <c r="A1035800"/>
      <c r="B1035800"/>
      <c r="C1035800"/>
    </row>
    <row r="1035801" spans="1:3">
      <c r="A1035801"/>
      <c r="B1035801"/>
      <c r="C1035801"/>
    </row>
    <row r="1035802" spans="1:3">
      <c r="A1035802"/>
      <c r="B1035802"/>
      <c r="C1035802"/>
    </row>
    <row r="1035803" spans="1:3">
      <c r="A1035803"/>
      <c r="B1035803"/>
      <c r="C1035803"/>
    </row>
    <row r="1035804" spans="1:3">
      <c r="A1035804"/>
      <c r="B1035804"/>
      <c r="C1035804"/>
    </row>
    <row r="1035805" spans="1:3">
      <c r="A1035805"/>
      <c r="B1035805"/>
      <c r="C1035805"/>
    </row>
    <row r="1035806" spans="1:3">
      <c r="A1035806"/>
      <c r="B1035806"/>
      <c r="C1035806"/>
    </row>
    <row r="1035807" spans="1:3">
      <c r="A1035807"/>
      <c r="B1035807"/>
      <c r="C1035807"/>
    </row>
    <row r="1035808" spans="1:3">
      <c r="A1035808"/>
      <c r="B1035808"/>
      <c r="C1035808"/>
    </row>
    <row r="1035809" spans="1:3">
      <c r="A1035809"/>
      <c r="B1035809"/>
      <c r="C1035809"/>
    </row>
    <row r="1035810" spans="1:3">
      <c r="A1035810"/>
      <c r="B1035810"/>
      <c r="C1035810"/>
    </row>
    <row r="1035811" spans="1:3">
      <c r="A1035811"/>
      <c r="B1035811"/>
      <c r="C1035811"/>
    </row>
    <row r="1035812" spans="1:3">
      <c r="A1035812"/>
      <c r="B1035812"/>
      <c r="C1035812"/>
    </row>
    <row r="1035813" spans="1:3">
      <c r="A1035813"/>
      <c r="B1035813"/>
      <c r="C1035813"/>
    </row>
    <row r="1035814" spans="1:3">
      <c r="A1035814"/>
      <c r="B1035814"/>
      <c r="C1035814"/>
    </row>
    <row r="1035815" spans="1:3">
      <c r="A1035815"/>
      <c r="B1035815"/>
      <c r="C1035815"/>
    </row>
    <row r="1035816" spans="1:3">
      <c r="A1035816"/>
      <c r="B1035816"/>
      <c r="C1035816"/>
    </row>
    <row r="1035817" spans="1:3">
      <c r="A1035817"/>
      <c r="B1035817"/>
      <c r="C1035817"/>
    </row>
    <row r="1035818" spans="1:3">
      <c r="A1035818"/>
      <c r="B1035818"/>
      <c r="C1035818"/>
    </row>
    <row r="1035819" spans="1:3">
      <c r="A1035819"/>
      <c r="B1035819"/>
      <c r="C1035819"/>
    </row>
    <row r="1035820" spans="1:3">
      <c r="A1035820"/>
      <c r="B1035820"/>
      <c r="C1035820"/>
    </row>
    <row r="1035821" spans="1:3">
      <c r="A1035821"/>
      <c r="B1035821"/>
      <c r="C1035821"/>
    </row>
    <row r="1035822" spans="1:3">
      <c r="A1035822"/>
      <c r="B1035822"/>
      <c r="C1035822"/>
    </row>
    <row r="1035823" spans="1:3">
      <c r="A1035823"/>
      <c r="B1035823"/>
      <c r="C1035823"/>
    </row>
    <row r="1035824" spans="1:3">
      <c r="A1035824"/>
      <c r="B1035824"/>
      <c r="C1035824"/>
    </row>
    <row r="1035825" spans="1:3">
      <c r="A1035825"/>
      <c r="B1035825"/>
      <c r="C1035825"/>
    </row>
    <row r="1035826" spans="1:3">
      <c r="A1035826"/>
      <c r="B1035826"/>
      <c r="C1035826"/>
    </row>
    <row r="1035827" spans="1:3">
      <c r="A1035827"/>
      <c r="B1035827"/>
      <c r="C1035827"/>
    </row>
    <row r="1035828" spans="1:3">
      <c r="A1035828"/>
      <c r="B1035828"/>
      <c r="C1035828"/>
    </row>
    <row r="1035829" spans="1:3">
      <c r="A1035829"/>
      <c r="B1035829"/>
      <c r="C1035829"/>
    </row>
    <row r="1035830" spans="1:3">
      <c r="A1035830"/>
      <c r="B1035830"/>
      <c r="C1035830"/>
    </row>
    <row r="1035831" spans="1:3">
      <c r="A1035831"/>
      <c r="B1035831"/>
      <c r="C1035831"/>
    </row>
    <row r="1035832" spans="1:3">
      <c r="A1035832"/>
      <c r="B1035832"/>
      <c r="C1035832"/>
    </row>
    <row r="1035833" spans="1:3">
      <c r="A1035833"/>
      <c r="B1035833"/>
      <c r="C1035833"/>
    </row>
    <row r="1035834" spans="1:3">
      <c r="A1035834"/>
      <c r="B1035834"/>
      <c r="C1035834"/>
    </row>
    <row r="1035835" spans="1:3">
      <c r="A1035835"/>
      <c r="B1035835"/>
      <c r="C1035835"/>
    </row>
    <row r="1035836" spans="1:3">
      <c r="A1035836"/>
      <c r="B1035836"/>
      <c r="C1035836"/>
    </row>
    <row r="1035837" spans="1:3">
      <c r="A1035837"/>
      <c r="B1035837"/>
      <c r="C1035837"/>
    </row>
    <row r="1035838" spans="1:3">
      <c r="A1035838"/>
      <c r="B1035838"/>
      <c r="C1035838"/>
    </row>
    <row r="1035839" spans="1:3">
      <c r="A1035839"/>
      <c r="B1035839"/>
      <c r="C1035839"/>
    </row>
    <row r="1035840" spans="1:3">
      <c r="A1035840"/>
      <c r="B1035840"/>
      <c r="C1035840"/>
    </row>
    <row r="1035841" spans="1:3">
      <c r="A1035841"/>
      <c r="B1035841"/>
      <c r="C1035841"/>
    </row>
    <row r="1035842" spans="1:3">
      <c r="A1035842"/>
      <c r="B1035842"/>
      <c r="C1035842"/>
    </row>
    <row r="1035843" spans="1:3">
      <c r="A1035843"/>
      <c r="B1035843"/>
      <c r="C1035843"/>
    </row>
    <row r="1035844" spans="1:3">
      <c r="A1035844"/>
      <c r="B1035844"/>
      <c r="C1035844"/>
    </row>
    <row r="1035845" spans="1:3">
      <c r="A1035845"/>
      <c r="B1035845"/>
      <c r="C1035845"/>
    </row>
    <row r="1035846" spans="1:3">
      <c r="A1035846"/>
      <c r="B1035846"/>
      <c r="C1035846"/>
    </row>
    <row r="1035847" spans="1:3">
      <c r="A1035847"/>
      <c r="B1035847"/>
      <c r="C1035847"/>
    </row>
    <row r="1035848" spans="1:3">
      <c r="A1035848"/>
      <c r="B1035848"/>
      <c r="C1035848"/>
    </row>
    <row r="1035849" spans="1:3">
      <c r="A1035849"/>
      <c r="B1035849"/>
      <c r="C1035849"/>
    </row>
    <row r="1035850" spans="1:3">
      <c r="A1035850"/>
      <c r="B1035850"/>
      <c r="C1035850"/>
    </row>
    <row r="1035851" spans="1:3">
      <c r="A1035851"/>
      <c r="B1035851"/>
      <c r="C1035851"/>
    </row>
    <row r="1035852" spans="1:3">
      <c r="A1035852"/>
      <c r="B1035852"/>
      <c r="C1035852"/>
    </row>
    <row r="1035853" spans="1:3">
      <c r="A1035853"/>
      <c r="B1035853"/>
      <c r="C1035853"/>
    </row>
    <row r="1035854" spans="1:3">
      <c r="A1035854"/>
      <c r="B1035854"/>
      <c r="C1035854"/>
    </row>
    <row r="1035855" spans="1:3">
      <c r="A1035855"/>
      <c r="B1035855"/>
      <c r="C1035855"/>
    </row>
    <row r="1035856" spans="1:3">
      <c r="A1035856"/>
      <c r="B1035856"/>
      <c r="C1035856"/>
    </row>
    <row r="1035857" spans="1:3">
      <c r="A1035857"/>
      <c r="B1035857"/>
      <c r="C1035857"/>
    </row>
    <row r="1035858" spans="1:3">
      <c r="A1035858"/>
      <c r="B1035858"/>
      <c r="C1035858"/>
    </row>
    <row r="1035859" spans="1:3">
      <c r="A1035859"/>
      <c r="B1035859"/>
      <c r="C1035859"/>
    </row>
    <row r="1035860" spans="1:3">
      <c r="A1035860"/>
      <c r="B1035860"/>
      <c r="C1035860"/>
    </row>
    <row r="1035861" spans="1:3">
      <c r="A1035861"/>
      <c r="B1035861"/>
      <c r="C1035861"/>
    </row>
    <row r="1035862" spans="1:3">
      <c r="A1035862"/>
      <c r="B1035862"/>
      <c r="C1035862"/>
    </row>
    <row r="1035863" spans="1:3">
      <c r="A1035863"/>
      <c r="B1035863"/>
      <c r="C1035863"/>
    </row>
    <row r="1035864" spans="1:3">
      <c r="A1035864"/>
      <c r="B1035864"/>
      <c r="C1035864"/>
    </row>
    <row r="1035865" spans="1:3">
      <c r="A1035865"/>
      <c r="B1035865"/>
      <c r="C1035865"/>
    </row>
    <row r="1035866" spans="1:3">
      <c r="A1035866"/>
      <c r="B1035866"/>
      <c r="C1035866"/>
    </row>
    <row r="1035867" spans="1:3">
      <c r="A1035867"/>
      <c r="B1035867"/>
      <c r="C1035867"/>
    </row>
    <row r="1035868" spans="1:3">
      <c r="A1035868"/>
      <c r="B1035868"/>
      <c r="C1035868"/>
    </row>
    <row r="1035869" spans="1:3">
      <c r="A1035869"/>
      <c r="B1035869"/>
      <c r="C1035869"/>
    </row>
    <row r="1035870" spans="1:3">
      <c r="A1035870"/>
      <c r="B1035870"/>
      <c r="C1035870"/>
    </row>
    <row r="1035871" spans="1:3">
      <c r="A1035871"/>
      <c r="B1035871"/>
      <c r="C1035871"/>
    </row>
    <row r="1035872" spans="1:3">
      <c r="A1035872"/>
      <c r="B1035872"/>
      <c r="C1035872"/>
    </row>
    <row r="1035873" spans="1:3">
      <c r="A1035873"/>
      <c r="B1035873"/>
      <c r="C1035873"/>
    </row>
    <row r="1035874" spans="1:3">
      <c r="A1035874"/>
      <c r="B1035874"/>
      <c r="C1035874"/>
    </row>
    <row r="1035875" spans="1:3">
      <c r="A1035875"/>
      <c r="B1035875"/>
      <c r="C1035875"/>
    </row>
    <row r="1035876" spans="1:3">
      <c r="A1035876"/>
      <c r="B1035876"/>
      <c r="C1035876"/>
    </row>
    <row r="1035877" spans="1:3">
      <c r="A1035877"/>
      <c r="B1035877"/>
      <c r="C1035877"/>
    </row>
    <row r="1035878" spans="1:3">
      <c r="A1035878"/>
      <c r="B1035878"/>
      <c r="C1035878"/>
    </row>
    <row r="1035879" spans="1:3">
      <c r="A1035879"/>
      <c r="B1035879"/>
      <c r="C1035879"/>
    </row>
    <row r="1035880" spans="1:3">
      <c r="A1035880"/>
      <c r="B1035880"/>
      <c r="C1035880"/>
    </row>
    <row r="1035881" spans="1:3">
      <c r="A1035881"/>
      <c r="B1035881"/>
      <c r="C1035881"/>
    </row>
    <row r="1035882" spans="1:3">
      <c r="A1035882"/>
      <c r="B1035882"/>
      <c r="C1035882"/>
    </row>
    <row r="1035883" spans="1:3">
      <c r="A1035883"/>
      <c r="B1035883"/>
      <c r="C1035883"/>
    </row>
    <row r="1035884" spans="1:3">
      <c r="A1035884"/>
      <c r="B1035884"/>
      <c r="C1035884"/>
    </row>
    <row r="1035885" spans="1:3">
      <c r="A1035885"/>
      <c r="B1035885"/>
      <c r="C1035885"/>
    </row>
    <row r="1035886" spans="1:3">
      <c r="A1035886"/>
      <c r="B1035886"/>
      <c r="C1035886"/>
    </row>
    <row r="1035887" spans="1:3">
      <c r="A1035887"/>
      <c r="B1035887"/>
      <c r="C1035887"/>
    </row>
    <row r="1035888" spans="1:3">
      <c r="A1035888"/>
      <c r="B1035888"/>
      <c r="C1035888"/>
    </row>
    <row r="1035889" spans="1:3">
      <c r="A1035889"/>
      <c r="B1035889"/>
      <c r="C1035889"/>
    </row>
    <row r="1035890" spans="1:3">
      <c r="A1035890"/>
      <c r="B1035890"/>
      <c r="C1035890"/>
    </row>
    <row r="1035891" spans="1:3">
      <c r="A1035891"/>
      <c r="B1035891"/>
      <c r="C1035891"/>
    </row>
    <row r="1035892" spans="1:3">
      <c r="A1035892"/>
      <c r="B1035892"/>
      <c r="C1035892"/>
    </row>
    <row r="1035893" spans="1:3">
      <c r="A1035893"/>
      <c r="B1035893"/>
      <c r="C1035893"/>
    </row>
    <row r="1035894" spans="1:3">
      <c r="A1035894"/>
      <c r="B1035894"/>
      <c r="C1035894"/>
    </row>
    <row r="1035895" spans="1:3">
      <c r="A1035895"/>
      <c r="B1035895"/>
      <c r="C1035895"/>
    </row>
    <row r="1035896" spans="1:3">
      <c r="A1035896"/>
      <c r="B1035896"/>
      <c r="C1035896"/>
    </row>
    <row r="1035897" spans="1:3">
      <c r="A1035897"/>
      <c r="B1035897"/>
      <c r="C1035897"/>
    </row>
    <row r="1035898" spans="1:3">
      <c r="A1035898"/>
      <c r="B1035898"/>
      <c r="C1035898"/>
    </row>
    <row r="1035899" spans="1:3">
      <c r="A1035899"/>
      <c r="B1035899"/>
      <c r="C1035899"/>
    </row>
    <row r="1035900" spans="1:3">
      <c r="A1035900"/>
      <c r="B1035900"/>
      <c r="C1035900"/>
    </row>
    <row r="1035901" spans="1:3">
      <c r="A1035901"/>
      <c r="B1035901"/>
      <c r="C1035901"/>
    </row>
    <row r="1035902" spans="1:3">
      <c r="A1035902"/>
      <c r="B1035902"/>
      <c r="C1035902"/>
    </row>
    <row r="1035903" spans="1:3">
      <c r="A1035903"/>
      <c r="B1035903"/>
      <c r="C1035903"/>
    </row>
    <row r="1035904" spans="1:3">
      <c r="A1035904"/>
      <c r="B1035904"/>
      <c r="C1035904"/>
    </row>
    <row r="1035905" spans="1:3">
      <c r="A1035905"/>
      <c r="B1035905"/>
      <c r="C1035905"/>
    </row>
    <row r="1035906" spans="1:3">
      <c r="A1035906"/>
      <c r="B1035906"/>
      <c r="C1035906"/>
    </row>
    <row r="1035907" spans="1:3">
      <c r="A1035907"/>
      <c r="B1035907"/>
      <c r="C1035907"/>
    </row>
    <row r="1035908" spans="1:3">
      <c r="A1035908"/>
      <c r="B1035908"/>
      <c r="C1035908"/>
    </row>
    <row r="1035909" spans="1:3">
      <c r="A1035909"/>
      <c r="B1035909"/>
      <c r="C1035909"/>
    </row>
    <row r="1035910" spans="1:3">
      <c r="A1035910"/>
      <c r="B1035910"/>
      <c r="C1035910"/>
    </row>
    <row r="1035911" spans="1:3">
      <c r="A1035911"/>
      <c r="B1035911"/>
      <c r="C1035911"/>
    </row>
    <row r="1035912" spans="1:3">
      <c r="A1035912"/>
      <c r="B1035912"/>
      <c r="C1035912"/>
    </row>
    <row r="1035913" spans="1:3">
      <c r="A1035913"/>
      <c r="B1035913"/>
      <c r="C1035913"/>
    </row>
    <row r="1035914" spans="1:3">
      <c r="A1035914"/>
      <c r="B1035914"/>
      <c r="C1035914"/>
    </row>
    <row r="1035915" spans="1:3">
      <c r="A1035915"/>
      <c r="B1035915"/>
      <c r="C1035915"/>
    </row>
    <row r="1035916" spans="1:3">
      <c r="A1035916"/>
      <c r="B1035916"/>
      <c r="C1035916"/>
    </row>
    <row r="1035917" spans="1:3">
      <c r="A1035917"/>
      <c r="B1035917"/>
      <c r="C1035917"/>
    </row>
    <row r="1035918" spans="1:3">
      <c r="A1035918"/>
      <c r="B1035918"/>
      <c r="C1035918"/>
    </row>
    <row r="1035919" spans="1:3">
      <c r="A1035919"/>
      <c r="B1035919"/>
      <c r="C1035919"/>
    </row>
    <row r="1035920" spans="1:3">
      <c r="A1035920"/>
      <c r="B1035920"/>
      <c r="C1035920"/>
    </row>
    <row r="1035921" spans="1:3">
      <c r="A1035921"/>
      <c r="B1035921"/>
      <c r="C1035921"/>
    </row>
    <row r="1035922" spans="1:3">
      <c r="A1035922"/>
      <c r="B1035922"/>
      <c r="C1035922"/>
    </row>
    <row r="1035923" spans="1:3">
      <c r="A1035923"/>
      <c r="B1035923"/>
      <c r="C1035923"/>
    </row>
    <row r="1035924" spans="1:3">
      <c r="A1035924"/>
      <c r="B1035924"/>
      <c r="C1035924"/>
    </row>
    <row r="1035925" spans="1:3">
      <c r="A1035925"/>
      <c r="B1035925"/>
      <c r="C1035925"/>
    </row>
    <row r="1035926" spans="1:3">
      <c r="A1035926"/>
      <c r="B1035926"/>
      <c r="C1035926"/>
    </row>
    <row r="1035927" spans="1:3">
      <c r="A1035927"/>
      <c r="B1035927"/>
      <c r="C1035927"/>
    </row>
    <row r="1035928" spans="1:3">
      <c r="A1035928"/>
      <c r="B1035928"/>
      <c r="C1035928"/>
    </row>
    <row r="1035929" spans="1:3">
      <c r="A1035929"/>
      <c r="B1035929"/>
      <c r="C1035929"/>
    </row>
    <row r="1035930" spans="1:3">
      <c r="A1035930"/>
      <c r="B1035930"/>
      <c r="C1035930"/>
    </row>
    <row r="1035931" spans="1:3">
      <c r="A1035931"/>
      <c r="B1035931"/>
      <c r="C1035931"/>
    </row>
    <row r="1035932" spans="1:3">
      <c r="A1035932"/>
      <c r="B1035932"/>
      <c r="C1035932"/>
    </row>
    <row r="1035933" spans="1:3">
      <c r="A1035933"/>
      <c r="B1035933"/>
      <c r="C1035933"/>
    </row>
    <row r="1035934" spans="1:3">
      <c r="A1035934"/>
      <c r="B1035934"/>
      <c r="C1035934"/>
    </row>
    <row r="1035935" spans="1:3">
      <c r="A1035935"/>
      <c r="B1035935"/>
      <c r="C1035935"/>
    </row>
    <row r="1035936" spans="1:3">
      <c r="A1035936"/>
      <c r="B1035936"/>
      <c r="C1035936"/>
    </row>
    <row r="1035937" spans="1:3">
      <c r="A1035937"/>
      <c r="B1035937"/>
      <c r="C1035937"/>
    </row>
    <row r="1035938" spans="1:3">
      <c r="A1035938"/>
      <c r="B1035938"/>
      <c r="C1035938"/>
    </row>
    <row r="1035939" spans="1:3">
      <c r="A1035939"/>
      <c r="B1035939"/>
      <c r="C1035939"/>
    </row>
    <row r="1035940" spans="1:3">
      <c r="A1035940"/>
      <c r="B1035940"/>
      <c r="C1035940"/>
    </row>
    <row r="1035941" spans="1:3">
      <c r="A1035941"/>
      <c r="B1035941"/>
      <c r="C1035941"/>
    </row>
    <row r="1035942" spans="1:3">
      <c r="A1035942"/>
      <c r="B1035942"/>
      <c r="C1035942"/>
    </row>
    <row r="1035943" spans="1:3">
      <c r="A1035943"/>
      <c r="B1035943"/>
      <c r="C1035943"/>
    </row>
    <row r="1035944" spans="1:3">
      <c r="A1035944"/>
      <c r="B1035944"/>
      <c r="C1035944"/>
    </row>
    <row r="1035945" spans="1:3">
      <c r="A1035945"/>
      <c r="B1035945"/>
      <c r="C1035945"/>
    </row>
    <row r="1035946" spans="1:3">
      <c r="A1035946"/>
      <c r="B1035946"/>
      <c r="C1035946"/>
    </row>
    <row r="1035947" spans="1:3">
      <c r="A1035947"/>
      <c r="B1035947"/>
      <c r="C1035947"/>
    </row>
    <row r="1035948" spans="1:3">
      <c r="A1035948"/>
      <c r="B1035948"/>
      <c r="C1035948"/>
    </row>
    <row r="1035949" spans="1:3">
      <c r="A1035949"/>
      <c r="B1035949"/>
      <c r="C1035949"/>
    </row>
    <row r="1035950" spans="1:3">
      <c r="A1035950"/>
      <c r="B1035950"/>
      <c r="C1035950"/>
    </row>
    <row r="1035951" spans="1:3">
      <c r="A1035951"/>
      <c r="B1035951"/>
      <c r="C1035951"/>
    </row>
    <row r="1035952" spans="1:3">
      <c r="A1035952"/>
      <c r="B1035952"/>
      <c r="C1035952"/>
    </row>
    <row r="1035953" spans="1:3">
      <c r="A1035953"/>
      <c r="B1035953"/>
      <c r="C1035953"/>
    </row>
    <row r="1035954" spans="1:3">
      <c r="A1035954"/>
      <c r="B1035954"/>
      <c r="C1035954"/>
    </row>
    <row r="1035955" spans="1:3">
      <c r="A1035955"/>
      <c r="B1035955"/>
      <c r="C1035955"/>
    </row>
    <row r="1035956" spans="1:3">
      <c r="A1035956"/>
      <c r="B1035956"/>
      <c r="C1035956"/>
    </row>
    <row r="1035957" spans="1:3">
      <c r="A1035957"/>
      <c r="B1035957"/>
      <c r="C1035957"/>
    </row>
    <row r="1035958" spans="1:3">
      <c r="A1035958"/>
      <c r="B1035958"/>
      <c r="C1035958"/>
    </row>
    <row r="1035959" spans="1:3">
      <c r="A1035959"/>
      <c r="B1035959"/>
      <c r="C1035959"/>
    </row>
    <row r="1035960" spans="1:3">
      <c r="A1035960"/>
      <c r="B1035960"/>
      <c r="C1035960"/>
    </row>
    <row r="1035961" spans="1:3">
      <c r="A1035961"/>
      <c r="B1035961"/>
      <c r="C1035961"/>
    </row>
    <row r="1035962" spans="1:3">
      <c r="A1035962"/>
      <c r="B1035962"/>
      <c r="C1035962"/>
    </row>
    <row r="1035963" spans="1:3">
      <c r="A1035963"/>
      <c r="B1035963"/>
      <c r="C1035963"/>
    </row>
    <row r="1035964" spans="1:3">
      <c r="A1035964"/>
      <c r="B1035964"/>
      <c r="C1035964"/>
    </row>
    <row r="1035965" spans="1:3">
      <c r="A1035965"/>
      <c r="B1035965"/>
      <c r="C1035965"/>
    </row>
    <row r="1035966" spans="1:3">
      <c r="A1035966"/>
      <c r="B1035966"/>
      <c r="C1035966"/>
    </row>
    <row r="1035967" spans="1:3">
      <c r="A1035967"/>
      <c r="B1035967"/>
      <c r="C1035967"/>
    </row>
    <row r="1035968" spans="1:3">
      <c r="A1035968"/>
      <c r="B1035968"/>
      <c r="C1035968"/>
    </row>
    <row r="1035969" spans="1:3">
      <c r="A1035969"/>
      <c r="B1035969"/>
      <c r="C1035969"/>
    </row>
    <row r="1035970" spans="1:3">
      <c r="A1035970"/>
      <c r="B1035970"/>
      <c r="C1035970"/>
    </row>
    <row r="1035971" spans="1:3">
      <c r="A1035971"/>
      <c r="B1035971"/>
      <c r="C1035971"/>
    </row>
    <row r="1035972" spans="1:3">
      <c r="A1035972"/>
      <c r="B1035972"/>
      <c r="C1035972"/>
    </row>
    <row r="1035973" spans="1:3">
      <c r="A1035973"/>
      <c r="B1035973"/>
      <c r="C1035973"/>
    </row>
    <row r="1035974" spans="1:3">
      <c r="A1035974"/>
      <c r="B1035974"/>
      <c r="C1035974"/>
    </row>
    <row r="1035975" spans="1:3">
      <c r="A1035975"/>
      <c r="B1035975"/>
      <c r="C1035975"/>
    </row>
    <row r="1035976" spans="1:3">
      <c r="A1035976"/>
      <c r="B1035976"/>
      <c r="C1035976"/>
    </row>
    <row r="1035977" spans="1:3">
      <c r="A1035977"/>
      <c r="B1035977"/>
      <c r="C1035977"/>
    </row>
    <row r="1035978" spans="1:3">
      <c r="A1035978"/>
      <c r="B1035978"/>
      <c r="C1035978"/>
    </row>
    <row r="1035979" spans="1:3">
      <c r="A1035979"/>
      <c r="B1035979"/>
      <c r="C1035979"/>
    </row>
    <row r="1035980" spans="1:3">
      <c r="A1035980"/>
      <c r="B1035980"/>
      <c r="C1035980"/>
    </row>
    <row r="1035981" spans="1:3">
      <c r="A1035981"/>
      <c r="B1035981"/>
      <c r="C1035981"/>
    </row>
    <row r="1035982" spans="1:3">
      <c r="A1035982"/>
      <c r="B1035982"/>
      <c r="C1035982"/>
    </row>
    <row r="1035983" spans="1:3">
      <c r="A1035983"/>
      <c r="B1035983"/>
      <c r="C1035983"/>
    </row>
    <row r="1035984" spans="1:3">
      <c r="A1035984"/>
      <c r="B1035984"/>
      <c r="C1035984"/>
    </row>
    <row r="1035985" spans="1:3">
      <c r="A1035985"/>
      <c r="B1035985"/>
      <c r="C1035985"/>
    </row>
    <row r="1035986" spans="1:3">
      <c r="A1035986"/>
      <c r="B1035986"/>
      <c r="C1035986"/>
    </row>
    <row r="1035987" spans="1:3">
      <c r="A1035987"/>
      <c r="B1035987"/>
      <c r="C1035987"/>
    </row>
    <row r="1035988" spans="1:3">
      <c r="A1035988"/>
      <c r="B1035988"/>
      <c r="C1035988"/>
    </row>
    <row r="1035989" spans="1:3">
      <c r="A1035989"/>
      <c r="B1035989"/>
      <c r="C1035989"/>
    </row>
    <row r="1035990" spans="1:3">
      <c r="A1035990"/>
      <c r="B1035990"/>
      <c r="C1035990"/>
    </row>
    <row r="1035991" spans="1:3">
      <c r="A1035991"/>
      <c r="B1035991"/>
      <c r="C1035991"/>
    </row>
    <row r="1035992" spans="1:3">
      <c r="A1035992"/>
      <c r="B1035992"/>
      <c r="C1035992"/>
    </row>
    <row r="1035993" spans="1:3">
      <c r="A1035993"/>
      <c r="B1035993"/>
      <c r="C1035993"/>
    </row>
    <row r="1035994" spans="1:3">
      <c r="A1035994"/>
      <c r="B1035994"/>
      <c r="C1035994"/>
    </row>
    <row r="1035995" spans="1:3">
      <c r="A1035995"/>
      <c r="B1035995"/>
      <c r="C1035995"/>
    </row>
    <row r="1035996" spans="1:3">
      <c r="A1035996"/>
      <c r="B1035996"/>
      <c r="C1035996"/>
    </row>
    <row r="1035997" spans="1:3">
      <c r="A1035997"/>
      <c r="B1035997"/>
      <c r="C1035997"/>
    </row>
    <row r="1035998" spans="1:3">
      <c r="A1035998"/>
      <c r="B1035998"/>
      <c r="C1035998"/>
    </row>
    <row r="1035999" spans="1:3">
      <c r="A1035999"/>
      <c r="B1035999"/>
      <c r="C1035999"/>
    </row>
    <row r="1036000" spans="1:3">
      <c r="A1036000"/>
      <c r="B1036000"/>
      <c r="C1036000"/>
    </row>
    <row r="1036001" spans="1:3">
      <c r="A1036001"/>
      <c r="B1036001"/>
      <c r="C1036001"/>
    </row>
    <row r="1036002" spans="1:3">
      <c r="A1036002"/>
      <c r="B1036002"/>
      <c r="C1036002"/>
    </row>
    <row r="1036003" spans="1:3">
      <c r="A1036003"/>
      <c r="B1036003"/>
      <c r="C1036003"/>
    </row>
    <row r="1036004" spans="1:3">
      <c r="A1036004"/>
      <c r="B1036004"/>
      <c r="C1036004"/>
    </row>
    <row r="1036005" spans="1:3">
      <c r="A1036005"/>
      <c r="B1036005"/>
      <c r="C1036005"/>
    </row>
    <row r="1036006" spans="1:3">
      <c r="A1036006"/>
      <c r="B1036006"/>
      <c r="C1036006"/>
    </row>
    <row r="1036007" spans="1:3">
      <c r="A1036007"/>
      <c r="B1036007"/>
      <c r="C1036007"/>
    </row>
    <row r="1036008" spans="1:3">
      <c r="A1036008"/>
      <c r="B1036008"/>
      <c r="C1036008"/>
    </row>
    <row r="1036009" spans="1:3">
      <c r="A1036009"/>
      <c r="B1036009"/>
      <c r="C1036009"/>
    </row>
    <row r="1036010" spans="1:3">
      <c r="A1036010"/>
      <c r="B1036010"/>
      <c r="C1036010"/>
    </row>
    <row r="1036011" spans="1:3">
      <c r="A1036011"/>
      <c r="B1036011"/>
      <c r="C1036011"/>
    </row>
    <row r="1036012" spans="1:3">
      <c r="A1036012"/>
      <c r="B1036012"/>
      <c r="C1036012"/>
    </row>
    <row r="1036013" spans="1:3">
      <c r="A1036013"/>
      <c r="B1036013"/>
      <c r="C1036013"/>
    </row>
    <row r="1036014" spans="1:3">
      <c r="A1036014"/>
      <c r="B1036014"/>
      <c r="C1036014"/>
    </row>
    <row r="1036015" spans="1:3">
      <c r="A1036015"/>
      <c r="B1036015"/>
      <c r="C1036015"/>
    </row>
    <row r="1036016" spans="1:3">
      <c r="A1036016"/>
      <c r="B1036016"/>
      <c r="C1036016"/>
    </row>
    <row r="1036017" spans="1:3">
      <c r="A1036017"/>
      <c r="B1036017"/>
      <c r="C1036017"/>
    </row>
    <row r="1036018" spans="1:3">
      <c r="A1036018"/>
      <c r="B1036018"/>
      <c r="C1036018"/>
    </row>
    <row r="1036019" spans="1:3">
      <c r="A1036019"/>
      <c r="B1036019"/>
      <c r="C1036019"/>
    </row>
    <row r="1036020" spans="1:3">
      <c r="A1036020"/>
      <c r="B1036020"/>
      <c r="C1036020"/>
    </row>
    <row r="1036021" spans="1:3">
      <c r="A1036021"/>
      <c r="B1036021"/>
      <c r="C1036021"/>
    </row>
    <row r="1036022" spans="1:3">
      <c r="A1036022"/>
      <c r="B1036022"/>
      <c r="C1036022"/>
    </row>
    <row r="1036023" spans="1:3">
      <c r="A1036023"/>
      <c r="B1036023"/>
      <c r="C1036023"/>
    </row>
    <row r="1036024" spans="1:3">
      <c r="A1036024"/>
      <c r="B1036024"/>
      <c r="C1036024"/>
    </row>
    <row r="1036025" spans="1:3">
      <c r="A1036025"/>
      <c r="B1036025"/>
      <c r="C1036025"/>
    </row>
    <row r="1036026" spans="1:3">
      <c r="A1036026"/>
      <c r="B1036026"/>
      <c r="C1036026"/>
    </row>
    <row r="1036027" spans="1:3">
      <c r="A1036027"/>
      <c r="B1036027"/>
      <c r="C1036027"/>
    </row>
    <row r="1036028" spans="1:3">
      <c r="A1036028"/>
      <c r="B1036028"/>
      <c r="C1036028"/>
    </row>
    <row r="1036029" spans="1:3">
      <c r="A1036029"/>
      <c r="B1036029"/>
      <c r="C1036029"/>
    </row>
    <row r="1036030" spans="1:3">
      <c r="A1036030"/>
      <c r="B1036030"/>
      <c r="C1036030"/>
    </row>
    <row r="1036031" spans="1:3">
      <c r="A1036031"/>
      <c r="B1036031"/>
      <c r="C1036031"/>
    </row>
    <row r="1036032" spans="1:3">
      <c r="A1036032"/>
      <c r="B1036032"/>
      <c r="C1036032"/>
    </row>
    <row r="1036033" spans="1:3">
      <c r="A1036033"/>
      <c r="B1036033"/>
      <c r="C1036033"/>
    </row>
    <row r="1036034" spans="1:3">
      <c r="A1036034"/>
      <c r="B1036034"/>
      <c r="C1036034"/>
    </row>
    <row r="1036035" spans="1:3">
      <c r="A1036035"/>
      <c r="B1036035"/>
      <c r="C1036035"/>
    </row>
    <row r="1036036" spans="1:3">
      <c r="A1036036"/>
      <c r="B1036036"/>
      <c r="C1036036"/>
    </row>
    <row r="1036037" spans="1:3">
      <c r="A1036037"/>
      <c r="B1036037"/>
      <c r="C1036037"/>
    </row>
    <row r="1036038" spans="1:3">
      <c r="A1036038"/>
      <c r="B1036038"/>
      <c r="C1036038"/>
    </row>
    <row r="1036039" spans="1:3">
      <c r="A1036039"/>
      <c r="B1036039"/>
      <c r="C1036039"/>
    </row>
    <row r="1036040" spans="1:3">
      <c r="A1036040"/>
      <c r="B1036040"/>
      <c r="C1036040"/>
    </row>
    <row r="1036041" spans="1:3">
      <c r="A1036041"/>
      <c r="B1036041"/>
      <c r="C1036041"/>
    </row>
    <row r="1036042" spans="1:3">
      <c r="A1036042"/>
      <c r="B1036042"/>
      <c r="C1036042"/>
    </row>
    <row r="1036043" spans="1:3">
      <c r="A1036043"/>
      <c r="B1036043"/>
      <c r="C1036043"/>
    </row>
    <row r="1036044" spans="1:3">
      <c r="A1036044"/>
      <c r="B1036044"/>
      <c r="C1036044"/>
    </row>
    <row r="1036045" spans="1:3">
      <c r="A1036045"/>
      <c r="B1036045"/>
      <c r="C1036045"/>
    </row>
    <row r="1036046" spans="1:3">
      <c r="A1036046"/>
      <c r="B1036046"/>
      <c r="C1036046"/>
    </row>
    <row r="1036047" spans="1:3">
      <c r="A1036047"/>
      <c r="B1036047"/>
      <c r="C1036047"/>
    </row>
    <row r="1036048" spans="1:3">
      <c r="A1036048"/>
      <c r="B1036048"/>
      <c r="C1036048"/>
    </row>
    <row r="1036049" spans="1:3">
      <c r="A1036049"/>
      <c r="B1036049"/>
      <c r="C1036049"/>
    </row>
    <row r="1036050" spans="1:3">
      <c r="A1036050"/>
      <c r="B1036050"/>
      <c r="C1036050"/>
    </row>
    <row r="1036051" spans="1:3">
      <c r="A1036051"/>
      <c r="B1036051"/>
      <c r="C1036051"/>
    </row>
    <row r="1036052" spans="1:3">
      <c r="A1036052"/>
      <c r="B1036052"/>
      <c r="C1036052"/>
    </row>
    <row r="1036053" spans="1:3">
      <c r="A1036053"/>
      <c r="B1036053"/>
      <c r="C1036053"/>
    </row>
    <row r="1036054" spans="1:3">
      <c r="A1036054"/>
      <c r="B1036054"/>
      <c r="C1036054"/>
    </row>
    <row r="1036055" spans="1:3">
      <c r="A1036055"/>
      <c r="B1036055"/>
      <c r="C1036055"/>
    </row>
    <row r="1036056" spans="1:3">
      <c r="A1036056"/>
      <c r="B1036056"/>
      <c r="C1036056"/>
    </row>
    <row r="1036057" spans="1:3">
      <c r="A1036057"/>
      <c r="B1036057"/>
      <c r="C1036057"/>
    </row>
    <row r="1036058" spans="1:3">
      <c r="A1036058"/>
      <c r="B1036058"/>
      <c r="C1036058"/>
    </row>
    <row r="1036059" spans="1:3">
      <c r="A1036059"/>
      <c r="B1036059"/>
      <c r="C1036059"/>
    </row>
    <row r="1036060" spans="1:3">
      <c r="A1036060"/>
      <c r="B1036060"/>
      <c r="C1036060"/>
    </row>
    <row r="1036061" spans="1:3">
      <c r="A1036061"/>
      <c r="B1036061"/>
      <c r="C1036061"/>
    </row>
    <row r="1036062" spans="1:3">
      <c r="A1036062"/>
      <c r="B1036062"/>
      <c r="C1036062"/>
    </row>
    <row r="1036063" spans="1:3">
      <c r="A1036063"/>
      <c r="B1036063"/>
      <c r="C1036063"/>
    </row>
    <row r="1036064" spans="1:3">
      <c r="A1036064"/>
      <c r="B1036064"/>
      <c r="C1036064"/>
    </row>
    <row r="1036065" spans="1:3">
      <c r="A1036065"/>
      <c r="B1036065"/>
      <c r="C1036065"/>
    </row>
    <row r="1036066" spans="1:3">
      <c r="A1036066"/>
      <c r="B1036066"/>
      <c r="C1036066"/>
    </row>
    <row r="1036067" spans="1:3">
      <c r="A1036067"/>
      <c r="B1036067"/>
      <c r="C1036067"/>
    </row>
    <row r="1036068" spans="1:3">
      <c r="A1036068"/>
      <c r="B1036068"/>
      <c r="C1036068"/>
    </row>
    <row r="1036069" spans="1:3">
      <c r="A1036069"/>
      <c r="B1036069"/>
      <c r="C1036069"/>
    </row>
    <row r="1036070" spans="1:3">
      <c r="A1036070"/>
      <c r="B1036070"/>
      <c r="C1036070"/>
    </row>
    <row r="1036071" spans="1:3">
      <c r="A1036071"/>
      <c r="B1036071"/>
      <c r="C1036071"/>
    </row>
    <row r="1036072" spans="1:3">
      <c r="A1036072"/>
      <c r="B1036072"/>
      <c r="C1036072"/>
    </row>
    <row r="1036073" spans="1:3">
      <c r="A1036073"/>
      <c r="B1036073"/>
      <c r="C1036073"/>
    </row>
    <row r="1036074" spans="1:3">
      <c r="A1036074"/>
      <c r="B1036074"/>
      <c r="C1036074"/>
    </row>
    <row r="1036075" spans="1:3">
      <c r="A1036075"/>
      <c r="B1036075"/>
      <c r="C1036075"/>
    </row>
    <row r="1036076" spans="1:3">
      <c r="A1036076"/>
      <c r="B1036076"/>
      <c r="C1036076"/>
    </row>
    <row r="1036077" spans="1:3">
      <c r="A1036077"/>
      <c r="B1036077"/>
      <c r="C1036077"/>
    </row>
    <row r="1036078" spans="1:3">
      <c r="A1036078"/>
      <c r="B1036078"/>
      <c r="C1036078"/>
    </row>
    <row r="1036079" spans="1:3">
      <c r="A1036079"/>
      <c r="B1036079"/>
      <c r="C1036079"/>
    </row>
    <row r="1036080" spans="1:3">
      <c r="A1036080"/>
      <c r="B1036080"/>
      <c r="C1036080"/>
    </row>
    <row r="1036081" spans="1:3">
      <c r="A1036081"/>
      <c r="B1036081"/>
      <c r="C1036081"/>
    </row>
    <row r="1036082" spans="1:3">
      <c r="A1036082"/>
      <c r="B1036082"/>
      <c r="C1036082"/>
    </row>
    <row r="1036083" spans="1:3">
      <c r="A1036083"/>
      <c r="B1036083"/>
      <c r="C1036083"/>
    </row>
    <row r="1036084" spans="1:3">
      <c r="A1036084"/>
      <c r="B1036084"/>
      <c r="C1036084"/>
    </row>
    <row r="1036085" spans="1:3">
      <c r="A1036085"/>
      <c r="B1036085"/>
      <c r="C1036085"/>
    </row>
    <row r="1036086" spans="1:3">
      <c r="A1036086"/>
      <c r="B1036086"/>
      <c r="C1036086"/>
    </row>
    <row r="1036087" spans="1:3">
      <c r="A1036087"/>
      <c r="B1036087"/>
      <c r="C1036087"/>
    </row>
    <row r="1036088" spans="1:3">
      <c r="A1036088"/>
      <c r="B1036088"/>
      <c r="C1036088"/>
    </row>
    <row r="1036089" spans="1:3">
      <c r="A1036089"/>
      <c r="B1036089"/>
      <c r="C1036089"/>
    </row>
    <row r="1036090" spans="1:3">
      <c r="A1036090"/>
      <c r="B1036090"/>
      <c r="C1036090"/>
    </row>
    <row r="1036091" spans="1:3">
      <c r="A1036091"/>
      <c r="B1036091"/>
      <c r="C1036091"/>
    </row>
    <row r="1036092" spans="1:3">
      <c r="A1036092"/>
      <c r="B1036092"/>
      <c r="C1036092"/>
    </row>
    <row r="1036093" spans="1:3">
      <c r="A1036093"/>
      <c r="B1036093"/>
      <c r="C1036093"/>
    </row>
    <row r="1036094" spans="1:3">
      <c r="A1036094"/>
      <c r="B1036094"/>
      <c r="C1036094"/>
    </row>
    <row r="1036095" spans="1:3">
      <c r="A1036095"/>
      <c r="B1036095"/>
      <c r="C1036095"/>
    </row>
    <row r="1036096" spans="1:3">
      <c r="A1036096"/>
      <c r="B1036096"/>
      <c r="C1036096"/>
    </row>
    <row r="1036097" spans="1:3">
      <c r="A1036097"/>
      <c r="B1036097"/>
      <c r="C1036097"/>
    </row>
    <row r="1036098" spans="1:3">
      <c r="A1036098"/>
      <c r="B1036098"/>
      <c r="C1036098"/>
    </row>
    <row r="1036099" spans="1:3">
      <c r="A1036099"/>
      <c r="B1036099"/>
      <c r="C1036099"/>
    </row>
    <row r="1036100" spans="1:3">
      <c r="A1036100"/>
      <c r="B1036100"/>
      <c r="C1036100"/>
    </row>
    <row r="1036101" spans="1:3">
      <c r="A1036101"/>
      <c r="B1036101"/>
      <c r="C1036101"/>
    </row>
    <row r="1036102" spans="1:3">
      <c r="A1036102"/>
      <c r="B1036102"/>
      <c r="C1036102"/>
    </row>
    <row r="1036103" spans="1:3">
      <c r="A1036103"/>
      <c r="B1036103"/>
      <c r="C1036103"/>
    </row>
    <row r="1036104" spans="1:3">
      <c r="A1036104"/>
      <c r="B1036104"/>
      <c r="C1036104"/>
    </row>
    <row r="1036105" spans="1:3">
      <c r="A1036105"/>
      <c r="B1036105"/>
      <c r="C1036105"/>
    </row>
    <row r="1036106" spans="1:3">
      <c r="A1036106"/>
      <c r="B1036106"/>
      <c r="C1036106"/>
    </row>
    <row r="1036107" spans="1:3">
      <c r="A1036107"/>
      <c r="B1036107"/>
      <c r="C1036107"/>
    </row>
    <row r="1036108" spans="1:3">
      <c r="A1036108"/>
      <c r="B1036108"/>
      <c r="C1036108"/>
    </row>
    <row r="1036109" spans="1:3">
      <c r="A1036109"/>
      <c r="B1036109"/>
      <c r="C1036109"/>
    </row>
    <row r="1036110" spans="1:3">
      <c r="A1036110"/>
      <c r="B1036110"/>
      <c r="C1036110"/>
    </row>
    <row r="1036111" spans="1:3">
      <c r="A1036111"/>
      <c r="B1036111"/>
      <c r="C1036111"/>
    </row>
    <row r="1036112" spans="1:3">
      <c r="A1036112"/>
      <c r="B1036112"/>
      <c r="C1036112"/>
    </row>
    <row r="1036113" spans="1:3">
      <c r="A1036113"/>
      <c r="B1036113"/>
      <c r="C1036113"/>
    </row>
    <row r="1036114" spans="1:3">
      <c r="A1036114"/>
      <c r="B1036114"/>
      <c r="C1036114"/>
    </row>
    <row r="1036115" spans="1:3">
      <c r="A1036115"/>
      <c r="B1036115"/>
      <c r="C1036115"/>
    </row>
    <row r="1036116" spans="1:3">
      <c r="A1036116"/>
      <c r="B1036116"/>
      <c r="C1036116"/>
    </row>
    <row r="1036117" spans="1:3">
      <c r="A1036117"/>
      <c r="B1036117"/>
      <c r="C1036117"/>
    </row>
    <row r="1036118" spans="1:3">
      <c r="A1036118"/>
      <c r="B1036118"/>
      <c r="C1036118"/>
    </row>
    <row r="1036119" spans="1:3">
      <c r="A1036119"/>
      <c r="B1036119"/>
      <c r="C1036119"/>
    </row>
    <row r="1036120" spans="1:3">
      <c r="A1036120"/>
      <c r="B1036120"/>
      <c r="C1036120"/>
    </row>
    <row r="1036121" spans="1:3">
      <c r="A1036121"/>
      <c r="B1036121"/>
      <c r="C1036121"/>
    </row>
    <row r="1036122" spans="1:3">
      <c r="A1036122"/>
      <c r="B1036122"/>
      <c r="C1036122"/>
    </row>
    <row r="1036123" spans="1:3">
      <c r="A1036123"/>
      <c r="B1036123"/>
      <c r="C1036123"/>
    </row>
    <row r="1036124" spans="1:3">
      <c r="A1036124"/>
      <c r="B1036124"/>
      <c r="C1036124"/>
    </row>
    <row r="1036125" spans="1:3">
      <c r="A1036125"/>
      <c r="B1036125"/>
      <c r="C1036125"/>
    </row>
    <row r="1036126" spans="1:3">
      <c r="A1036126"/>
      <c r="B1036126"/>
      <c r="C1036126"/>
    </row>
    <row r="1036127" spans="1:3">
      <c r="A1036127"/>
      <c r="B1036127"/>
      <c r="C1036127"/>
    </row>
    <row r="1036128" spans="1:3">
      <c r="A1036128"/>
      <c r="B1036128"/>
      <c r="C1036128"/>
    </row>
    <row r="1036129" spans="1:3">
      <c r="A1036129"/>
      <c r="B1036129"/>
      <c r="C1036129"/>
    </row>
    <row r="1036130" spans="1:3">
      <c r="A1036130"/>
      <c r="B1036130"/>
      <c r="C1036130"/>
    </row>
    <row r="1036131" spans="1:3">
      <c r="A1036131"/>
      <c r="B1036131"/>
      <c r="C1036131"/>
    </row>
    <row r="1036132" spans="1:3">
      <c r="A1036132"/>
      <c r="B1036132"/>
      <c r="C1036132"/>
    </row>
    <row r="1036133" spans="1:3">
      <c r="A1036133"/>
      <c r="B1036133"/>
      <c r="C1036133"/>
    </row>
    <row r="1036134" spans="1:3">
      <c r="A1036134"/>
      <c r="B1036134"/>
      <c r="C1036134"/>
    </row>
    <row r="1036135" spans="1:3">
      <c r="A1036135"/>
      <c r="B1036135"/>
      <c r="C1036135"/>
    </row>
    <row r="1036136" spans="1:3">
      <c r="A1036136"/>
      <c r="B1036136"/>
      <c r="C1036136"/>
    </row>
    <row r="1036137" spans="1:3">
      <c r="A1036137"/>
      <c r="B1036137"/>
      <c r="C1036137"/>
    </row>
    <row r="1036138" spans="1:3">
      <c r="A1036138"/>
      <c r="B1036138"/>
      <c r="C1036138"/>
    </row>
    <row r="1036139" spans="1:3">
      <c r="A1036139"/>
      <c r="B1036139"/>
      <c r="C1036139"/>
    </row>
    <row r="1036140" spans="1:3">
      <c r="A1036140"/>
      <c r="B1036140"/>
      <c r="C1036140"/>
    </row>
    <row r="1036141" spans="1:3">
      <c r="A1036141"/>
      <c r="B1036141"/>
      <c r="C1036141"/>
    </row>
    <row r="1036142" spans="1:3">
      <c r="A1036142"/>
      <c r="B1036142"/>
      <c r="C1036142"/>
    </row>
    <row r="1036143" spans="1:3">
      <c r="A1036143"/>
      <c r="B1036143"/>
      <c r="C1036143"/>
    </row>
    <row r="1036144" spans="1:3">
      <c r="A1036144"/>
      <c r="B1036144"/>
      <c r="C1036144"/>
    </row>
    <row r="1036145" spans="1:3">
      <c r="A1036145"/>
      <c r="B1036145"/>
      <c r="C1036145"/>
    </row>
    <row r="1036146" spans="1:3">
      <c r="A1036146"/>
      <c r="B1036146"/>
      <c r="C1036146"/>
    </row>
    <row r="1036147" spans="1:3">
      <c r="A1036147"/>
      <c r="B1036147"/>
      <c r="C1036147"/>
    </row>
    <row r="1036148" spans="1:3">
      <c r="A1036148"/>
      <c r="B1036148"/>
      <c r="C1036148"/>
    </row>
    <row r="1036149" spans="1:3">
      <c r="A1036149"/>
      <c r="B1036149"/>
      <c r="C1036149"/>
    </row>
    <row r="1036150" spans="1:3">
      <c r="A1036150"/>
      <c r="B1036150"/>
      <c r="C1036150"/>
    </row>
    <row r="1036151" spans="1:3">
      <c r="A1036151"/>
      <c r="B1036151"/>
      <c r="C1036151"/>
    </row>
    <row r="1036152" spans="1:3">
      <c r="A1036152"/>
      <c r="B1036152"/>
      <c r="C1036152"/>
    </row>
    <row r="1036153" spans="1:3">
      <c r="A1036153"/>
      <c r="B1036153"/>
      <c r="C1036153"/>
    </row>
    <row r="1036154" spans="1:3">
      <c r="A1036154"/>
      <c r="B1036154"/>
      <c r="C1036154"/>
    </row>
    <row r="1036155" spans="1:3">
      <c r="A1036155"/>
      <c r="B1036155"/>
      <c r="C1036155"/>
    </row>
    <row r="1036156" spans="1:3">
      <c r="A1036156"/>
      <c r="B1036156"/>
      <c r="C1036156"/>
    </row>
    <row r="1036157" spans="1:3">
      <c r="A1036157"/>
      <c r="B1036157"/>
      <c r="C1036157"/>
    </row>
    <row r="1036158" spans="1:3">
      <c r="A1036158"/>
      <c r="B1036158"/>
      <c r="C1036158"/>
    </row>
    <row r="1036159" spans="1:3">
      <c r="A1036159"/>
      <c r="B1036159"/>
      <c r="C1036159"/>
    </row>
    <row r="1036160" spans="1:3">
      <c r="A1036160"/>
      <c r="B1036160"/>
      <c r="C1036160"/>
    </row>
    <row r="1036161" spans="1:3">
      <c r="A1036161"/>
      <c r="B1036161"/>
      <c r="C1036161"/>
    </row>
    <row r="1036162" spans="1:3">
      <c r="A1036162"/>
      <c r="B1036162"/>
      <c r="C1036162"/>
    </row>
    <row r="1036163" spans="1:3">
      <c r="A1036163"/>
      <c r="B1036163"/>
      <c r="C1036163"/>
    </row>
    <row r="1036164" spans="1:3">
      <c r="A1036164"/>
      <c r="B1036164"/>
      <c r="C1036164"/>
    </row>
    <row r="1036165" spans="1:3">
      <c r="A1036165"/>
      <c r="B1036165"/>
      <c r="C1036165"/>
    </row>
    <row r="1036166" spans="1:3">
      <c r="A1036166"/>
      <c r="B1036166"/>
      <c r="C1036166"/>
    </row>
    <row r="1036167" spans="1:3">
      <c r="A1036167"/>
      <c r="B1036167"/>
      <c r="C1036167"/>
    </row>
    <row r="1036168" spans="1:3">
      <c r="A1036168"/>
      <c r="B1036168"/>
      <c r="C1036168"/>
    </row>
    <row r="1036169" spans="1:3">
      <c r="A1036169"/>
      <c r="B1036169"/>
      <c r="C1036169"/>
    </row>
    <row r="1036170" spans="1:3">
      <c r="A1036170"/>
      <c r="B1036170"/>
      <c r="C1036170"/>
    </row>
    <row r="1036171" spans="1:3">
      <c r="A1036171"/>
      <c r="B1036171"/>
      <c r="C1036171"/>
    </row>
    <row r="1036172" spans="1:3">
      <c r="A1036172"/>
      <c r="B1036172"/>
      <c r="C1036172"/>
    </row>
    <row r="1036173" spans="1:3">
      <c r="A1036173"/>
      <c r="B1036173"/>
      <c r="C1036173"/>
    </row>
    <row r="1036174" spans="1:3">
      <c r="A1036174"/>
      <c r="B1036174"/>
      <c r="C1036174"/>
    </row>
    <row r="1036175" spans="1:3">
      <c r="A1036175"/>
      <c r="B1036175"/>
      <c r="C1036175"/>
    </row>
    <row r="1036176" spans="1:3">
      <c r="A1036176"/>
      <c r="B1036176"/>
      <c r="C1036176"/>
    </row>
    <row r="1036177" spans="1:3">
      <c r="A1036177"/>
      <c r="B1036177"/>
      <c r="C1036177"/>
    </row>
    <row r="1036178" spans="1:3">
      <c r="A1036178"/>
      <c r="B1036178"/>
      <c r="C1036178"/>
    </row>
    <row r="1036179" spans="1:3">
      <c r="A1036179"/>
      <c r="B1036179"/>
      <c r="C1036179"/>
    </row>
    <row r="1036180" spans="1:3">
      <c r="A1036180"/>
      <c r="B1036180"/>
      <c r="C1036180"/>
    </row>
    <row r="1036181" spans="1:3">
      <c r="A1036181"/>
      <c r="B1036181"/>
      <c r="C1036181"/>
    </row>
    <row r="1036182" spans="1:3">
      <c r="A1036182"/>
      <c r="B1036182"/>
      <c r="C1036182"/>
    </row>
    <row r="1036183" spans="1:3">
      <c r="A1036183"/>
      <c r="B1036183"/>
      <c r="C1036183"/>
    </row>
    <row r="1036184" spans="1:3">
      <c r="A1036184"/>
      <c r="B1036184"/>
      <c r="C1036184"/>
    </row>
    <row r="1036185" spans="1:3">
      <c r="A1036185"/>
      <c r="B1036185"/>
      <c r="C1036185"/>
    </row>
    <row r="1036186" spans="1:3">
      <c r="A1036186"/>
      <c r="B1036186"/>
      <c r="C1036186"/>
    </row>
    <row r="1036187" spans="1:3">
      <c r="A1036187"/>
      <c r="B1036187"/>
      <c r="C1036187"/>
    </row>
    <row r="1036188" spans="1:3">
      <c r="A1036188"/>
      <c r="B1036188"/>
      <c r="C1036188"/>
    </row>
    <row r="1036189" spans="1:3">
      <c r="A1036189"/>
      <c r="B1036189"/>
      <c r="C1036189"/>
    </row>
    <row r="1036190" spans="1:3">
      <c r="A1036190"/>
      <c r="B1036190"/>
      <c r="C1036190"/>
    </row>
    <row r="1036191" spans="1:3">
      <c r="A1036191"/>
      <c r="B1036191"/>
      <c r="C1036191"/>
    </row>
    <row r="1036192" spans="1:3">
      <c r="A1036192"/>
      <c r="B1036192"/>
      <c r="C1036192"/>
    </row>
    <row r="1036193" spans="1:3">
      <c r="A1036193"/>
      <c r="B1036193"/>
      <c r="C1036193"/>
    </row>
    <row r="1036194" spans="1:3">
      <c r="A1036194"/>
      <c r="B1036194"/>
      <c r="C1036194"/>
    </row>
    <row r="1036195" spans="1:3">
      <c r="A1036195"/>
      <c r="B1036195"/>
      <c r="C1036195"/>
    </row>
    <row r="1036196" spans="1:3">
      <c r="A1036196"/>
      <c r="B1036196"/>
      <c r="C1036196"/>
    </row>
    <row r="1036197" spans="1:3">
      <c r="A1036197"/>
      <c r="B1036197"/>
      <c r="C1036197"/>
    </row>
    <row r="1036198" spans="1:3">
      <c r="A1036198"/>
      <c r="B1036198"/>
      <c r="C1036198"/>
    </row>
    <row r="1036199" spans="1:3">
      <c r="A1036199"/>
      <c r="B1036199"/>
      <c r="C1036199"/>
    </row>
    <row r="1036200" spans="1:3">
      <c r="A1036200"/>
      <c r="B1036200"/>
      <c r="C1036200"/>
    </row>
    <row r="1036201" spans="1:3">
      <c r="A1036201"/>
      <c r="B1036201"/>
      <c r="C1036201"/>
    </row>
    <row r="1036202" spans="1:3">
      <c r="A1036202"/>
      <c r="B1036202"/>
      <c r="C1036202"/>
    </row>
    <row r="1036203" spans="1:3">
      <c r="A1036203"/>
      <c r="B1036203"/>
      <c r="C1036203"/>
    </row>
    <row r="1036204" spans="1:3">
      <c r="A1036204"/>
      <c r="B1036204"/>
      <c r="C1036204"/>
    </row>
    <row r="1036205" spans="1:3">
      <c r="A1036205"/>
      <c r="B1036205"/>
      <c r="C1036205"/>
    </row>
    <row r="1036206" spans="1:3">
      <c r="A1036206"/>
      <c r="B1036206"/>
      <c r="C1036206"/>
    </row>
    <row r="1036207" spans="1:3">
      <c r="A1036207"/>
      <c r="B1036207"/>
      <c r="C1036207"/>
    </row>
    <row r="1036208" spans="1:3">
      <c r="A1036208"/>
      <c r="B1036208"/>
      <c r="C1036208"/>
    </row>
    <row r="1036209" spans="1:3">
      <c r="A1036209"/>
      <c r="B1036209"/>
      <c r="C1036209"/>
    </row>
    <row r="1036210" spans="1:3">
      <c r="A1036210"/>
      <c r="B1036210"/>
      <c r="C1036210"/>
    </row>
    <row r="1036211" spans="1:3">
      <c r="A1036211"/>
      <c r="B1036211"/>
      <c r="C1036211"/>
    </row>
    <row r="1036212" spans="1:3">
      <c r="A1036212"/>
      <c r="B1036212"/>
      <c r="C1036212"/>
    </row>
    <row r="1036213" spans="1:3">
      <c r="A1036213"/>
      <c r="B1036213"/>
      <c r="C1036213"/>
    </row>
    <row r="1036214" spans="1:3">
      <c r="A1036214"/>
      <c r="B1036214"/>
      <c r="C1036214"/>
    </row>
    <row r="1036215" spans="1:3">
      <c r="A1036215"/>
      <c r="B1036215"/>
      <c r="C1036215"/>
    </row>
    <row r="1036216" spans="1:3">
      <c r="A1036216"/>
      <c r="B1036216"/>
      <c r="C1036216"/>
    </row>
    <row r="1036217" spans="1:3">
      <c r="A1036217"/>
      <c r="B1036217"/>
      <c r="C1036217"/>
    </row>
    <row r="1036218" spans="1:3">
      <c r="A1036218"/>
      <c r="B1036218"/>
      <c r="C1036218"/>
    </row>
    <row r="1036219" spans="1:3">
      <c r="A1036219"/>
      <c r="B1036219"/>
      <c r="C1036219"/>
    </row>
    <row r="1036220" spans="1:3">
      <c r="A1036220"/>
      <c r="B1036220"/>
      <c r="C1036220"/>
    </row>
    <row r="1036221" spans="1:3">
      <c r="A1036221"/>
      <c r="B1036221"/>
      <c r="C1036221"/>
    </row>
    <row r="1036222" spans="1:3">
      <c r="A1036222"/>
      <c r="B1036222"/>
      <c r="C1036222"/>
    </row>
    <row r="1036223" spans="1:3">
      <c r="A1036223"/>
      <c r="B1036223"/>
      <c r="C1036223"/>
    </row>
    <row r="1036224" spans="1:3">
      <c r="A1036224"/>
      <c r="B1036224"/>
      <c r="C1036224"/>
    </row>
    <row r="1036225" spans="1:3">
      <c r="A1036225"/>
      <c r="B1036225"/>
      <c r="C1036225"/>
    </row>
    <row r="1036226" spans="1:3">
      <c r="A1036226"/>
      <c r="B1036226"/>
      <c r="C1036226"/>
    </row>
    <row r="1036227" spans="1:3">
      <c r="A1036227"/>
      <c r="B1036227"/>
      <c r="C1036227"/>
    </row>
    <row r="1036228" spans="1:3">
      <c r="A1036228"/>
      <c r="B1036228"/>
      <c r="C1036228"/>
    </row>
    <row r="1036229" spans="1:3">
      <c r="A1036229"/>
      <c r="B1036229"/>
      <c r="C1036229"/>
    </row>
    <row r="1036230" spans="1:3">
      <c r="A1036230"/>
      <c r="B1036230"/>
      <c r="C1036230"/>
    </row>
    <row r="1036231" spans="1:3">
      <c r="A1036231"/>
      <c r="B1036231"/>
      <c r="C1036231"/>
    </row>
    <row r="1036232" spans="1:3">
      <c r="A1036232"/>
      <c r="B1036232"/>
      <c r="C1036232"/>
    </row>
    <row r="1036233" spans="1:3">
      <c r="A1036233"/>
      <c r="B1036233"/>
      <c r="C1036233"/>
    </row>
    <row r="1036234" spans="1:3">
      <c r="A1036234"/>
      <c r="B1036234"/>
      <c r="C1036234"/>
    </row>
    <row r="1036235" spans="1:3">
      <c r="A1036235"/>
      <c r="B1036235"/>
      <c r="C1036235"/>
    </row>
    <row r="1036236" spans="1:3">
      <c r="A1036236"/>
      <c r="B1036236"/>
      <c r="C1036236"/>
    </row>
    <row r="1036237" spans="1:3">
      <c r="A1036237"/>
      <c r="B1036237"/>
      <c r="C1036237"/>
    </row>
    <row r="1036238" spans="1:3">
      <c r="A1036238"/>
      <c r="B1036238"/>
      <c r="C1036238"/>
    </row>
    <row r="1036239" spans="1:3">
      <c r="A1036239"/>
      <c r="B1036239"/>
      <c r="C1036239"/>
    </row>
    <row r="1036240" spans="1:3">
      <c r="A1036240"/>
      <c r="B1036240"/>
      <c r="C1036240"/>
    </row>
    <row r="1036241" spans="1:3">
      <c r="A1036241"/>
      <c r="B1036241"/>
      <c r="C1036241"/>
    </row>
    <row r="1036242" spans="1:3">
      <c r="A1036242"/>
      <c r="B1036242"/>
      <c r="C1036242"/>
    </row>
    <row r="1036243" spans="1:3">
      <c r="A1036243"/>
      <c r="B1036243"/>
      <c r="C1036243"/>
    </row>
    <row r="1036244" spans="1:3">
      <c r="A1036244"/>
      <c r="B1036244"/>
      <c r="C1036244"/>
    </row>
    <row r="1036245" spans="1:3">
      <c r="A1036245"/>
      <c r="B1036245"/>
      <c r="C1036245"/>
    </row>
    <row r="1036246" spans="1:3">
      <c r="A1036246"/>
      <c r="B1036246"/>
      <c r="C1036246"/>
    </row>
    <row r="1036247" spans="1:3">
      <c r="A1036247"/>
      <c r="B1036247"/>
      <c r="C1036247"/>
    </row>
    <row r="1036248" spans="1:3">
      <c r="A1036248"/>
      <c r="B1036248"/>
      <c r="C1036248"/>
    </row>
    <row r="1036249" spans="1:3">
      <c r="A1036249"/>
      <c r="B1036249"/>
      <c r="C1036249"/>
    </row>
    <row r="1036250" spans="1:3">
      <c r="A1036250"/>
      <c r="B1036250"/>
      <c r="C1036250"/>
    </row>
    <row r="1036251" spans="1:3">
      <c r="A1036251"/>
      <c r="B1036251"/>
      <c r="C1036251"/>
    </row>
    <row r="1036252" spans="1:3">
      <c r="A1036252"/>
      <c r="B1036252"/>
      <c r="C1036252"/>
    </row>
    <row r="1036253" spans="1:3">
      <c r="A1036253"/>
      <c r="B1036253"/>
      <c r="C1036253"/>
    </row>
    <row r="1036254" spans="1:3">
      <c r="A1036254"/>
      <c r="B1036254"/>
      <c r="C1036254"/>
    </row>
    <row r="1036255" spans="1:3">
      <c r="A1036255"/>
      <c r="B1036255"/>
      <c r="C1036255"/>
    </row>
    <row r="1036256" spans="1:3">
      <c r="A1036256"/>
      <c r="B1036256"/>
      <c r="C1036256"/>
    </row>
    <row r="1036257" spans="1:3">
      <c r="A1036257"/>
      <c r="B1036257"/>
      <c r="C1036257"/>
    </row>
    <row r="1036258" spans="1:3">
      <c r="A1036258"/>
      <c r="B1036258"/>
      <c r="C1036258"/>
    </row>
    <row r="1036259" spans="1:3">
      <c r="A1036259"/>
      <c r="B1036259"/>
      <c r="C1036259"/>
    </row>
    <row r="1036260" spans="1:3">
      <c r="A1036260"/>
      <c r="B1036260"/>
      <c r="C1036260"/>
    </row>
    <row r="1036261" spans="1:3">
      <c r="A1036261"/>
      <c r="B1036261"/>
      <c r="C1036261"/>
    </row>
    <row r="1036262" spans="1:3">
      <c r="A1036262"/>
      <c r="B1036262"/>
      <c r="C1036262"/>
    </row>
    <row r="1036263" spans="1:3">
      <c r="A1036263"/>
      <c r="B1036263"/>
      <c r="C1036263"/>
    </row>
    <row r="1036264" spans="1:3">
      <c r="A1036264"/>
      <c r="B1036264"/>
      <c r="C1036264"/>
    </row>
    <row r="1036265" spans="1:3">
      <c r="A1036265"/>
      <c r="B1036265"/>
      <c r="C1036265"/>
    </row>
    <row r="1036266" spans="1:3">
      <c r="A1036266"/>
      <c r="B1036266"/>
      <c r="C1036266"/>
    </row>
    <row r="1036267" spans="1:3">
      <c r="A1036267"/>
      <c r="B1036267"/>
      <c r="C1036267"/>
    </row>
    <row r="1036268" spans="1:3">
      <c r="A1036268"/>
      <c r="B1036268"/>
      <c r="C1036268"/>
    </row>
    <row r="1036269" spans="1:3">
      <c r="A1036269"/>
      <c r="B1036269"/>
      <c r="C1036269"/>
    </row>
    <row r="1036270" spans="1:3">
      <c r="A1036270"/>
      <c r="B1036270"/>
      <c r="C1036270"/>
    </row>
    <row r="1036271" spans="1:3">
      <c r="A1036271"/>
      <c r="B1036271"/>
      <c r="C1036271"/>
    </row>
    <row r="1036272" spans="1:3">
      <c r="A1036272"/>
      <c r="B1036272"/>
      <c r="C1036272"/>
    </row>
    <row r="1036273" spans="1:3">
      <c r="A1036273"/>
      <c r="B1036273"/>
      <c r="C1036273"/>
    </row>
    <row r="1036274" spans="1:3">
      <c r="A1036274"/>
      <c r="B1036274"/>
      <c r="C1036274"/>
    </row>
    <row r="1036275" spans="1:3">
      <c r="A1036275"/>
      <c r="B1036275"/>
      <c r="C1036275"/>
    </row>
    <row r="1036276" spans="1:3">
      <c r="A1036276"/>
      <c r="B1036276"/>
      <c r="C1036276"/>
    </row>
    <row r="1036277" spans="1:3">
      <c r="A1036277"/>
      <c r="B1036277"/>
      <c r="C1036277"/>
    </row>
    <row r="1036278" spans="1:3">
      <c r="A1036278"/>
      <c r="B1036278"/>
      <c r="C1036278"/>
    </row>
    <row r="1036279" spans="1:3">
      <c r="A1036279"/>
      <c r="B1036279"/>
      <c r="C1036279"/>
    </row>
    <row r="1036280" spans="1:3">
      <c r="A1036280"/>
      <c r="B1036280"/>
      <c r="C1036280"/>
    </row>
    <row r="1036281" spans="1:3">
      <c r="A1036281"/>
      <c r="B1036281"/>
      <c r="C1036281"/>
    </row>
    <row r="1036282" spans="1:3">
      <c r="A1036282"/>
      <c r="B1036282"/>
      <c r="C1036282"/>
    </row>
    <row r="1036283" spans="1:3">
      <c r="A1036283"/>
      <c r="B1036283"/>
      <c r="C1036283"/>
    </row>
    <row r="1036284" spans="1:3">
      <c r="A1036284"/>
      <c r="B1036284"/>
      <c r="C1036284"/>
    </row>
    <row r="1036285" spans="1:3">
      <c r="A1036285"/>
      <c r="B1036285"/>
      <c r="C1036285"/>
    </row>
    <row r="1036286" spans="1:3">
      <c r="A1036286"/>
      <c r="B1036286"/>
      <c r="C1036286"/>
    </row>
    <row r="1036287" spans="1:3">
      <c r="A1036287"/>
      <c r="B1036287"/>
      <c r="C1036287"/>
    </row>
    <row r="1036288" spans="1:3">
      <c r="A1036288"/>
      <c r="B1036288"/>
      <c r="C1036288"/>
    </row>
    <row r="1036289" spans="1:3">
      <c r="A1036289"/>
      <c r="B1036289"/>
      <c r="C1036289"/>
    </row>
    <row r="1036290" spans="1:3">
      <c r="A1036290"/>
      <c r="B1036290"/>
      <c r="C1036290"/>
    </row>
    <row r="1036291" spans="1:3">
      <c r="A1036291"/>
      <c r="B1036291"/>
      <c r="C1036291"/>
    </row>
    <row r="1036292" spans="1:3">
      <c r="A1036292"/>
      <c r="B1036292"/>
      <c r="C1036292"/>
    </row>
    <row r="1036293" spans="1:3">
      <c r="A1036293"/>
      <c r="B1036293"/>
      <c r="C1036293"/>
    </row>
    <row r="1036294" spans="1:3">
      <c r="A1036294"/>
      <c r="B1036294"/>
      <c r="C1036294"/>
    </row>
    <row r="1036295" spans="1:3">
      <c r="A1036295"/>
      <c r="B1036295"/>
      <c r="C1036295"/>
    </row>
    <row r="1036296" spans="1:3">
      <c r="A1036296"/>
      <c r="B1036296"/>
      <c r="C1036296"/>
    </row>
    <row r="1036297" spans="1:3">
      <c r="A1036297"/>
      <c r="B1036297"/>
      <c r="C1036297"/>
    </row>
    <row r="1036298" spans="1:3">
      <c r="A1036298"/>
      <c r="B1036298"/>
      <c r="C1036298"/>
    </row>
    <row r="1036299" spans="1:3">
      <c r="A1036299"/>
      <c r="B1036299"/>
      <c r="C1036299"/>
    </row>
    <row r="1036300" spans="1:3">
      <c r="A1036300"/>
      <c r="B1036300"/>
      <c r="C1036300"/>
    </row>
    <row r="1036301" spans="1:3">
      <c r="A1036301"/>
      <c r="B1036301"/>
      <c r="C1036301"/>
    </row>
    <row r="1036302" spans="1:3">
      <c r="A1036302"/>
      <c r="B1036302"/>
      <c r="C1036302"/>
    </row>
    <row r="1036303" spans="1:3">
      <c r="A1036303"/>
      <c r="B1036303"/>
      <c r="C1036303"/>
    </row>
    <row r="1036304" spans="1:3">
      <c r="A1036304"/>
      <c r="B1036304"/>
      <c r="C1036304"/>
    </row>
    <row r="1036305" spans="1:3">
      <c r="A1036305"/>
      <c r="B1036305"/>
      <c r="C1036305"/>
    </row>
    <row r="1036306" spans="1:3">
      <c r="A1036306"/>
      <c r="B1036306"/>
      <c r="C1036306"/>
    </row>
    <row r="1036307" spans="1:3">
      <c r="A1036307"/>
      <c r="B1036307"/>
      <c r="C1036307"/>
    </row>
    <row r="1036308" spans="1:3">
      <c r="A1036308"/>
      <c r="B1036308"/>
      <c r="C1036308"/>
    </row>
    <row r="1036309" spans="1:3">
      <c r="A1036309"/>
      <c r="B1036309"/>
      <c r="C1036309"/>
    </row>
    <row r="1036310" spans="1:3">
      <c r="A1036310"/>
      <c r="B1036310"/>
      <c r="C1036310"/>
    </row>
    <row r="1036311" spans="1:3">
      <c r="A1036311"/>
      <c r="B1036311"/>
      <c r="C1036311"/>
    </row>
    <row r="1036312" spans="1:3">
      <c r="A1036312"/>
      <c r="B1036312"/>
      <c r="C1036312"/>
    </row>
    <row r="1036313" spans="1:3">
      <c r="A1036313"/>
      <c r="B1036313"/>
      <c r="C1036313"/>
    </row>
    <row r="1036314" spans="1:3">
      <c r="A1036314"/>
      <c r="B1036314"/>
      <c r="C1036314"/>
    </row>
    <row r="1036315" spans="1:3">
      <c r="A1036315"/>
      <c r="B1036315"/>
      <c r="C1036315"/>
    </row>
    <row r="1036316" spans="1:3">
      <c r="A1036316"/>
      <c r="B1036316"/>
      <c r="C1036316"/>
    </row>
    <row r="1036317" spans="1:3">
      <c r="A1036317"/>
      <c r="B1036317"/>
      <c r="C1036317"/>
    </row>
    <row r="1036318" spans="1:3">
      <c r="A1036318"/>
      <c r="B1036318"/>
      <c r="C1036318"/>
    </row>
    <row r="1036319" spans="1:3">
      <c r="A1036319"/>
      <c r="B1036319"/>
      <c r="C1036319"/>
    </row>
    <row r="1036320" spans="1:3">
      <c r="A1036320"/>
      <c r="B1036320"/>
      <c r="C1036320"/>
    </row>
    <row r="1036321" spans="1:3">
      <c r="A1036321"/>
      <c r="B1036321"/>
      <c r="C1036321"/>
    </row>
    <row r="1036322" spans="1:3">
      <c r="A1036322"/>
      <c r="B1036322"/>
      <c r="C1036322"/>
    </row>
    <row r="1036323" spans="1:3">
      <c r="A1036323"/>
      <c r="B1036323"/>
      <c r="C1036323"/>
    </row>
    <row r="1036324" spans="1:3">
      <c r="A1036324"/>
      <c r="B1036324"/>
      <c r="C1036324"/>
    </row>
    <row r="1036325" spans="1:3">
      <c r="A1036325"/>
      <c r="B1036325"/>
      <c r="C1036325"/>
    </row>
    <row r="1036326" spans="1:3">
      <c r="A1036326"/>
      <c r="B1036326"/>
      <c r="C1036326"/>
    </row>
    <row r="1036327" spans="1:3">
      <c r="A1036327"/>
      <c r="B1036327"/>
      <c r="C1036327"/>
    </row>
    <row r="1036328" spans="1:3">
      <c r="A1036328"/>
      <c r="B1036328"/>
      <c r="C1036328"/>
    </row>
    <row r="1036329" spans="1:3">
      <c r="A1036329"/>
      <c r="B1036329"/>
      <c r="C1036329"/>
    </row>
    <row r="1036330" spans="1:3">
      <c r="A1036330"/>
      <c r="B1036330"/>
      <c r="C1036330"/>
    </row>
    <row r="1036331" spans="1:3">
      <c r="A1036331"/>
      <c r="B1036331"/>
      <c r="C1036331"/>
    </row>
    <row r="1036332" spans="1:3">
      <c r="A1036332"/>
      <c r="B1036332"/>
      <c r="C1036332"/>
    </row>
    <row r="1036333" spans="1:3">
      <c r="A1036333"/>
      <c r="B1036333"/>
      <c r="C1036333"/>
    </row>
    <row r="1036334" spans="1:3">
      <c r="A1036334"/>
      <c r="B1036334"/>
      <c r="C1036334"/>
    </row>
    <row r="1036335" spans="1:3">
      <c r="A1036335"/>
      <c r="B1036335"/>
      <c r="C1036335"/>
    </row>
    <row r="1036336" spans="1:3">
      <c r="A1036336"/>
      <c r="B1036336"/>
      <c r="C1036336"/>
    </row>
    <row r="1036337" spans="1:3">
      <c r="A1036337"/>
      <c r="B1036337"/>
      <c r="C1036337"/>
    </row>
    <row r="1036338" spans="1:3">
      <c r="A1036338"/>
      <c r="B1036338"/>
      <c r="C1036338"/>
    </row>
    <row r="1036339" spans="1:3">
      <c r="A1036339"/>
      <c r="B1036339"/>
      <c r="C1036339"/>
    </row>
    <row r="1036340" spans="1:3">
      <c r="A1036340"/>
      <c r="B1036340"/>
      <c r="C1036340"/>
    </row>
    <row r="1036341" spans="1:3">
      <c r="A1036341"/>
      <c r="B1036341"/>
      <c r="C1036341"/>
    </row>
    <row r="1036342" spans="1:3">
      <c r="A1036342"/>
      <c r="B1036342"/>
      <c r="C1036342"/>
    </row>
    <row r="1036343" spans="1:3">
      <c r="A1036343"/>
      <c r="B1036343"/>
      <c r="C1036343"/>
    </row>
    <row r="1036344" spans="1:3">
      <c r="A1036344"/>
      <c r="B1036344"/>
      <c r="C1036344"/>
    </row>
    <row r="1036345" spans="1:3">
      <c r="A1036345"/>
      <c r="B1036345"/>
      <c r="C1036345"/>
    </row>
    <row r="1036346" spans="1:3">
      <c r="A1036346"/>
      <c r="B1036346"/>
      <c r="C1036346"/>
    </row>
    <row r="1036347" spans="1:3">
      <c r="A1036347"/>
      <c r="B1036347"/>
      <c r="C1036347"/>
    </row>
    <row r="1036348" spans="1:3">
      <c r="A1036348"/>
      <c r="B1036348"/>
      <c r="C1036348"/>
    </row>
    <row r="1036349" spans="1:3">
      <c r="A1036349"/>
      <c r="B1036349"/>
      <c r="C1036349"/>
    </row>
    <row r="1036350" spans="1:3">
      <c r="A1036350"/>
      <c r="B1036350"/>
      <c r="C1036350"/>
    </row>
    <row r="1036351" spans="1:3">
      <c r="A1036351"/>
      <c r="B1036351"/>
      <c r="C1036351"/>
    </row>
    <row r="1036352" spans="1:3">
      <c r="A1036352"/>
      <c r="B1036352"/>
      <c r="C1036352"/>
    </row>
    <row r="1036353" spans="1:3">
      <c r="A1036353"/>
      <c r="B1036353"/>
      <c r="C1036353"/>
    </row>
    <row r="1036354" spans="1:3">
      <c r="A1036354"/>
      <c r="B1036354"/>
      <c r="C1036354"/>
    </row>
    <row r="1036355" spans="1:3">
      <c r="A1036355"/>
      <c r="B1036355"/>
      <c r="C1036355"/>
    </row>
    <row r="1036356" spans="1:3">
      <c r="A1036356"/>
      <c r="B1036356"/>
      <c r="C1036356"/>
    </row>
    <row r="1036357" spans="1:3">
      <c r="A1036357"/>
      <c r="B1036357"/>
      <c r="C1036357"/>
    </row>
    <row r="1036358" spans="1:3">
      <c r="A1036358"/>
      <c r="B1036358"/>
      <c r="C1036358"/>
    </row>
    <row r="1036359" spans="1:3">
      <c r="A1036359"/>
      <c r="B1036359"/>
      <c r="C1036359"/>
    </row>
    <row r="1036360" spans="1:3">
      <c r="A1036360"/>
      <c r="B1036360"/>
      <c r="C1036360"/>
    </row>
    <row r="1036361" spans="1:3">
      <c r="A1036361"/>
      <c r="B1036361"/>
      <c r="C1036361"/>
    </row>
    <row r="1036362" spans="1:3">
      <c r="A1036362"/>
      <c r="B1036362"/>
      <c r="C1036362"/>
    </row>
    <row r="1036363" spans="1:3">
      <c r="A1036363"/>
      <c r="B1036363"/>
      <c r="C1036363"/>
    </row>
    <row r="1036364" spans="1:3">
      <c r="A1036364"/>
      <c r="B1036364"/>
      <c r="C1036364"/>
    </row>
    <row r="1036365" spans="1:3">
      <c r="A1036365"/>
      <c r="B1036365"/>
      <c r="C1036365"/>
    </row>
    <row r="1036366" spans="1:3">
      <c r="A1036366"/>
      <c r="B1036366"/>
      <c r="C1036366"/>
    </row>
    <row r="1036367" spans="1:3">
      <c r="A1036367"/>
      <c r="B1036367"/>
      <c r="C1036367"/>
    </row>
    <row r="1036368" spans="1:3">
      <c r="A1036368"/>
      <c r="B1036368"/>
      <c r="C1036368"/>
    </row>
    <row r="1036369" spans="1:3">
      <c r="A1036369"/>
      <c r="B1036369"/>
      <c r="C1036369"/>
    </row>
    <row r="1036370" spans="1:3">
      <c r="A1036370"/>
      <c r="B1036370"/>
      <c r="C1036370"/>
    </row>
    <row r="1036371" spans="1:3">
      <c r="A1036371"/>
      <c r="B1036371"/>
      <c r="C1036371"/>
    </row>
    <row r="1036372" spans="1:3">
      <c r="A1036372"/>
      <c r="B1036372"/>
      <c r="C1036372"/>
    </row>
    <row r="1036373" spans="1:3">
      <c r="A1036373"/>
      <c r="B1036373"/>
      <c r="C1036373"/>
    </row>
    <row r="1036374" spans="1:3">
      <c r="A1036374"/>
      <c r="B1036374"/>
      <c r="C1036374"/>
    </row>
    <row r="1036375" spans="1:3">
      <c r="A1036375"/>
      <c r="B1036375"/>
      <c r="C1036375"/>
    </row>
    <row r="1036376" spans="1:3">
      <c r="A1036376"/>
      <c r="B1036376"/>
      <c r="C1036376"/>
    </row>
    <row r="1036377" spans="1:3">
      <c r="A1036377"/>
      <c r="B1036377"/>
      <c r="C1036377"/>
    </row>
    <row r="1036378" spans="1:3">
      <c r="A1036378"/>
      <c r="B1036378"/>
      <c r="C1036378"/>
    </row>
    <row r="1036379" spans="1:3">
      <c r="A1036379"/>
      <c r="B1036379"/>
      <c r="C1036379"/>
    </row>
    <row r="1036380" spans="1:3">
      <c r="A1036380"/>
      <c r="B1036380"/>
      <c r="C1036380"/>
    </row>
    <row r="1036381" spans="1:3">
      <c r="A1036381"/>
      <c r="B1036381"/>
      <c r="C1036381"/>
    </row>
    <row r="1036382" spans="1:3">
      <c r="A1036382"/>
      <c r="B1036382"/>
      <c r="C1036382"/>
    </row>
    <row r="1036383" spans="1:3">
      <c r="A1036383"/>
      <c r="B1036383"/>
      <c r="C1036383"/>
    </row>
    <row r="1036384" spans="1:3">
      <c r="A1036384"/>
      <c r="B1036384"/>
      <c r="C1036384"/>
    </row>
    <row r="1036385" spans="1:3">
      <c r="A1036385"/>
      <c r="B1036385"/>
      <c r="C1036385"/>
    </row>
    <row r="1036386" spans="1:3">
      <c r="A1036386"/>
      <c r="B1036386"/>
      <c r="C1036386"/>
    </row>
    <row r="1036387" spans="1:3">
      <c r="A1036387"/>
      <c r="B1036387"/>
      <c r="C1036387"/>
    </row>
    <row r="1036388" spans="1:3">
      <c r="A1036388"/>
      <c r="B1036388"/>
      <c r="C1036388"/>
    </row>
    <row r="1036389" spans="1:3">
      <c r="A1036389"/>
      <c r="B1036389"/>
      <c r="C1036389"/>
    </row>
    <row r="1036390" spans="1:3">
      <c r="A1036390"/>
      <c r="B1036390"/>
      <c r="C1036390"/>
    </row>
    <row r="1036391" spans="1:3">
      <c r="A1036391"/>
      <c r="B1036391"/>
      <c r="C1036391"/>
    </row>
    <row r="1036392" spans="1:3">
      <c r="A1036392"/>
      <c r="B1036392"/>
      <c r="C1036392"/>
    </row>
    <row r="1036393" spans="1:3">
      <c r="A1036393"/>
      <c r="B1036393"/>
      <c r="C1036393"/>
    </row>
    <row r="1036394" spans="1:3">
      <c r="A1036394"/>
      <c r="B1036394"/>
      <c r="C1036394"/>
    </row>
    <row r="1036395" spans="1:3">
      <c r="A1036395"/>
      <c r="B1036395"/>
      <c r="C1036395"/>
    </row>
    <row r="1036396" spans="1:3">
      <c r="A1036396"/>
      <c r="B1036396"/>
      <c r="C1036396"/>
    </row>
    <row r="1036397" spans="1:3">
      <c r="A1036397"/>
      <c r="B1036397"/>
      <c r="C1036397"/>
    </row>
    <row r="1036398" spans="1:3">
      <c r="A1036398"/>
      <c r="B1036398"/>
      <c r="C1036398"/>
    </row>
    <row r="1036399" spans="1:3">
      <c r="A1036399"/>
      <c r="B1036399"/>
      <c r="C1036399"/>
    </row>
    <row r="1036400" spans="1:3">
      <c r="A1036400"/>
      <c r="B1036400"/>
      <c r="C1036400"/>
    </row>
    <row r="1036401" spans="1:3">
      <c r="A1036401"/>
      <c r="B1036401"/>
      <c r="C1036401"/>
    </row>
    <row r="1036402" spans="1:3">
      <c r="A1036402"/>
      <c r="B1036402"/>
      <c r="C1036402"/>
    </row>
    <row r="1036403" spans="1:3">
      <c r="A1036403"/>
      <c r="B1036403"/>
      <c r="C1036403"/>
    </row>
    <row r="1036404" spans="1:3">
      <c r="A1036404"/>
      <c r="B1036404"/>
      <c r="C1036404"/>
    </row>
    <row r="1036405" spans="1:3">
      <c r="A1036405"/>
      <c r="B1036405"/>
      <c r="C1036405"/>
    </row>
    <row r="1036406" spans="1:3">
      <c r="A1036406"/>
      <c r="B1036406"/>
      <c r="C1036406"/>
    </row>
    <row r="1036407" spans="1:3">
      <c r="A1036407"/>
      <c r="B1036407"/>
      <c r="C1036407"/>
    </row>
    <row r="1036408" spans="1:3">
      <c r="A1036408"/>
      <c r="B1036408"/>
      <c r="C1036408"/>
    </row>
    <row r="1036409" spans="1:3">
      <c r="A1036409"/>
      <c r="B1036409"/>
      <c r="C1036409"/>
    </row>
    <row r="1036410" spans="1:3">
      <c r="A1036410"/>
      <c r="B1036410"/>
      <c r="C1036410"/>
    </row>
    <row r="1036411" spans="1:3">
      <c r="A1036411"/>
      <c r="B1036411"/>
      <c r="C1036411"/>
    </row>
    <row r="1036412" spans="1:3">
      <c r="A1036412"/>
      <c r="B1036412"/>
      <c r="C1036412"/>
    </row>
    <row r="1036413" spans="1:3">
      <c r="A1036413"/>
      <c r="B1036413"/>
      <c r="C1036413"/>
    </row>
    <row r="1036414" spans="1:3">
      <c r="A1036414"/>
      <c r="B1036414"/>
      <c r="C1036414"/>
    </row>
    <row r="1036415" spans="1:3">
      <c r="A1036415"/>
      <c r="B1036415"/>
      <c r="C1036415"/>
    </row>
    <row r="1036416" spans="1:3">
      <c r="A1036416"/>
      <c r="B1036416"/>
      <c r="C1036416"/>
    </row>
    <row r="1036417" spans="1:3">
      <c r="A1036417"/>
      <c r="B1036417"/>
      <c r="C1036417"/>
    </row>
    <row r="1036418" spans="1:3">
      <c r="A1036418"/>
      <c r="B1036418"/>
      <c r="C1036418"/>
    </row>
    <row r="1036419" spans="1:3">
      <c r="A1036419"/>
      <c r="B1036419"/>
      <c r="C1036419"/>
    </row>
    <row r="1036420" spans="1:3">
      <c r="A1036420"/>
      <c r="B1036420"/>
      <c r="C1036420"/>
    </row>
    <row r="1036421" spans="1:3">
      <c r="A1036421"/>
      <c r="B1036421"/>
      <c r="C1036421"/>
    </row>
    <row r="1036422" spans="1:3">
      <c r="A1036422"/>
      <c r="B1036422"/>
      <c r="C1036422"/>
    </row>
    <row r="1036423" spans="1:3">
      <c r="A1036423"/>
      <c r="B1036423"/>
      <c r="C1036423"/>
    </row>
    <row r="1036424" spans="1:3">
      <c r="A1036424"/>
      <c r="B1036424"/>
      <c r="C1036424"/>
    </row>
    <row r="1036425" spans="1:3">
      <c r="A1036425"/>
      <c r="B1036425"/>
      <c r="C1036425"/>
    </row>
    <row r="1036426" spans="1:3">
      <c r="A1036426"/>
      <c r="B1036426"/>
      <c r="C1036426"/>
    </row>
    <row r="1036427" spans="1:3">
      <c r="A1036427"/>
      <c r="B1036427"/>
      <c r="C1036427"/>
    </row>
    <row r="1036428" spans="1:3">
      <c r="A1036428"/>
      <c r="B1036428"/>
      <c r="C1036428"/>
    </row>
    <row r="1036429" spans="1:3">
      <c r="A1036429"/>
      <c r="B1036429"/>
      <c r="C1036429"/>
    </row>
    <row r="1036430" spans="1:3">
      <c r="A1036430"/>
      <c r="B1036430"/>
      <c r="C1036430"/>
    </row>
    <row r="1036431" spans="1:3">
      <c r="A1036431"/>
      <c r="B1036431"/>
      <c r="C1036431"/>
    </row>
    <row r="1036432" spans="1:3">
      <c r="A1036432"/>
      <c r="B1036432"/>
      <c r="C1036432"/>
    </row>
    <row r="1036433" spans="1:3">
      <c r="A1036433"/>
      <c r="B1036433"/>
      <c r="C1036433"/>
    </row>
    <row r="1036434" spans="1:3">
      <c r="A1036434"/>
      <c r="B1036434"/>
      <c r="C1036434"/>
    </row>
    <row r="1036435" spans="1:3">
      <c r="A1036435"/>
      <c r="B1036435"/>
      <c r="C1036435"/>
    </row>
    <row r="1036436" spans="1:3">
      <c r="A1036436"/>
      <c r="B1036436"/>
      <c r="C1036436"/>
    </row>
    <row r="1036437" spans="1:3">
      <c r="A1036437"/>
      <c r="B1036437"/>
      <c r="C1036437"/>
    </row>
    <row r="1036438" spans="1:3">
      <c r="A1036438"/>
      <c r="B1036438"/>
      <c r="C1036438"/>
    </row>
    <row r="1036439" spans="1:3">
      <c r="A1036439"/>
      <c r="B1036439"/>
      <c r="C1036439"/>
    </row>
    <row r="1036440" spans="1:3">
      <c r="A1036440"/>
      <c r="B1036440"/>
      <c r="C1036440"/>
    </row>
    <row r="1036441" spans="1:3">
      <c r="A1036441"/>
      <c r="B1036441"/>
      <c r="C1036441"/>
    </row>
    <row r="1036442" spans="1:3">
      <c r="A1036442"/>
      <c r="B1036442"/>
      <c r="C1036442"/>
    </row>
    <row r="1036443" spans="1:3">
      <c r="A1036443"/>
      <c r="B1036443"/>
      <c r="C1036443"/>
    </row>
    <row r="1036444" spans="1:3">
      <c r="A1036444"/>
      <c r="B1036444"/>
      <c r="C1036444"/>
    </row>
    <row r="1036445" spans="1:3">
      <c r="A1036445"/>
      <c r="B1036445"/>
      <c r="C1036445"/>
    </row>
    <row r="1036446" spans="1:3">
      <c r="A1036446"/>
      <c r="B1036446"/>
      <c r="C1036446"/>
    </row>
    <row r="1036447" spans="1:3">
      <c r="A1036447"/>
      <c r="B1036447"/>
      <c r="C1036447"/>
    </row>
    <row r="1036448" spans="1:3">
      <c r="A1036448"/>
      <c r="B1036448"/>
      <c r="C1036448"/>
    </row>
    <row r="1036449" spans="1:3">
      <c r="A1036449"/>
      <c r="B1036449"/>
      <c r="C1036449"/>
    </row>
    <row r="1036450" spans="1:3">
      <c r="A1036450"/>
      <c r="B1036450"/>
      <c r="C1036450"/>
    </row>
    <row r="1036451" spans="1:3">
      <c r="A1036451"/>
      <c r="B1036451"/>
      <c r="C1036451"/>
    </row>
    <row r="1036452" spans="1:3">
      <c r="A1036452"/>
      <c r="B1036452"/>
      <c r="C1036452"/>
    </row>
    <row r="1036453" spans="1:3">
      <c r="A1036453"/>
      <c r="B1036453"/>
      <c r="C1036453"/>
    </row>
    <row r="1036454" spans="1:3">
      <c r="A1036454"/>
      <c r="B1036454"/>
      <c r="C1036454"/>
    </row>
    <row r="1036455" spans="1:3">
      <c r="A1036455"/>
      <c r="B1036455"/>
      <c r="C1036455"/>
    </row>
    <row r="1036456" spans="1:3">
      <c r="A1036456"/>
      <c r="B1036456"/>
      <c r="C1036456"/>
    </row>
    <row r="1036457" spans="1:3">
      <c r="A1036457"/>
      <c r="B1036457"/>
      <c r="C1036457"/>
    </row>
    <row r="1036458" spans="1:3">
      <c r="A1036458"/>
      <c r="B1036458"/>
      <c r="C1036458"/>
    </row>
    <row r="1036459" spans="1:3">
      <c r="A1036459"/>
      <c r="B1036459"/>
      <c r="C1036459"/>
    </row>
    <row r="1036460" spans="1:3">
      <c r="A1036460"/>
      <c r="B1036460"/>
      <c r="C1036460"/>
    </row>
    <row r="1036461" spans="1:3">
      <c r="A1036461"/>
      <c r="B1036461"/>
      <c r="C1036461"/>
    </row>
    <row r="1036462" spans="1:3">
      <c r="A1036462"/>
      <c r="B1036462"/>
      <c r="C1036462"/>
    </row>
    <row r="1036463" spans="1:3">
      <c r="A1036463"/>
      <c r="B1036463"/>
      <c r="C1036463"/>
    </row>
    <row r="1036464" spans="1:3">
      <c r="A1036464"/>
      <c r="B1036464"/>
      <c r="C1036464"/>
    </row>
    <row r="1036465" spans="1:3">
      <c r="A1036465"/>
      <c r="B1036465"/>
      <c r="C1036465"/>
    </row>
    <row r="1036466" spans="1:3">
      <c r="A1036466"/>
      <c r="B1036466"/>
      <c r="C1036466"/>
    </row>
    <row r="1036467" spans="1:3">
      <c r="A1036467"/>
      <c r="B1036467"/>
      <c r="C1036467"/>
    </row>
    <row r="1036468" spans="1:3">
      <c r="A1036468"/>
      <c r="B1036468"/>
      <c r="C1036468"/>
    </row>
    <row r="1036469" spans="1:3">
      <c r="A1036469"/>
      <c r="B1036469"/>
      <c r="C1036469"/>
    </row>
    <row r="1036470" spans="1:3">
      <c r="A1036470"/>
      <c r="B1036470"/>
      <c r="C1036470"/>
    </row>
    <row r="1036471" spans="1:3">
      <c r="A1036471"/>
      <c r="B1036471"/>
      <c r="C1036471"/>
    </row>
    <row r="1036472" spans="1:3">
      <c r="A1036472"/>
      <c r="B1036472"/>
      <c r="C1036472"/>
    </row>
    <row r="1036473" spans="1:3">
      <c r="A1036473"/>
      <c r="B1036473"/>
      <c r="C1036473"/>
    </row>
    <row r="1036474" spans="1:3">
      <c r="A1036474"/>
      <c r="B1036474"/>
      <c r="C1036474"/>
    </row>
    <row r="1036475" spans="1:3">
      <c r="A1036475"/>
      <c r="B1036475"/>
      <c r="C1036475"/>
    </row>
    <row r="1036476" spans="1:3">
      <c r="A1036476"/>
      <c r="B1036476"/>
      <c r="C1036476"/>
    </row>
    <row r="1036477" spans="1:3">
      <c r="A1036477"/>
      <c r="B1036477"/>
      <c r="C1036477"/>
    </row>
    <row r="1036478" spans="1:3">
      <c r="A1036478"/>
      <c r="B1036478"/>
      <c r="C1036478"/>
    </row>
    <row r="1036479" spans="1:3">
      <c r="A1036479"/>
      <c r="B1036479"/>
      <c r="C1036479"/>
    </row>
    <row r="1036480" spans="1:3">
      <c r="A1036480"/>
      <c r="B1036480"/>
      <c r="C1036480"/>
    </row>
    <row r="1036481" spans="1:3">
      <c r="A1036481"/>
      <c r="B1036481"/>
      <c r="C1036481"/>
    </row>
    <row r="1036482" spans="1:3">
      <c r="A1036482"/>
      <c r="B1036482"/>
      <c r="C1036482"/>
    </row>
    <row r="1036483" spans="1:3">
      <c r="A1036483"/>
      <c r="B1036483"/>
      <c r="C1036483"/>
    </row>
    <row r="1036484" spans="1:3">
      <c r="A1036484"/>
      <c r="B1036484"/>
      <c r="C1036484"/>
    </row>
    <row r="1036485" spans="1:3">
      <c r="A1036485"/>
      <c r="B1036485"/>
      <c r="C1036485"/>
    </row>
    <row r="1036486" spans="1:3">
      <c r="A1036486"/>
      <c r="B1036486"/>
      <c r="C1036486"/>
    </row>
    <row r="1036487" spans="1:3">
      <c r="A1036487"/>
      <c r="B1036487"/>
      <c r="C1036487"/>
    </row>
    <row r="1036488" spans="1:3">
      <c r="A1036488"/>
      <c r="B1036488"/>
      <c r="C1036488"/>
    </row>
    <row r="1036489" spans="1:3">
      <c r="A1036489"/>
      <c r="B1036489"/>
      <c r="C1036489"/>
    </row>
    <row r="1036490" spans="1:3">
      <c r="A1036490"/>
      <c r="B1036490"/>
      <c r="C1036490"/>
    </row>
    <row r="1036491" spans="1:3">
      <c r="A1036491"/>
      <c r="B1036491"/>
      <c r="C1036491"/>
    </row>
    <row r="1036492" spans="1:3">
      <c r="A1036492"/>
      <c r="B1036492"/>
      <c r="C1036492"/>
    </row>
    <row r="1036493" spans="1:3">
      <c r="A1036493"/>
      <c r="B1036493"/>
      <c r="C1036493"/>
    </row>
    <row r="1036494" spans="1:3">
      <c r="A1036494"/>
      <c r="B1036494"/>
      <c r="C1036494"/>
    </row>
    <row r="1036495" spans="1:3">
      <c r="A1036495"/>
      <c r="B1036495"/>
      <c r="C1036495"/>
    </row>
    <row r="1036496" spans="1:3">
      <c r="A1036496"/>
      <c r="B1036496"/>
      <c r="C1036496"/>
    </row>
    <row r="1036497" spans="1:3">
      <c r="A1036497"/>
      <c r="B1036497"/>
      <c r="C1036497"/>
    </row>
    <row r="1036498" spans="1:3">
      <c r="A1036498"/>
      <c r="B1036498"/>
      <c r="C1036498"/>
    </row>
    <row r="1036499" spans="1:3">
      <c r="A1036499"/>
      <c r="B1036499"/>
      <c r="C1036499"/>
    </row>
    <row r="1036500" spans="1:3">
      <c r="A1036500"/>
      <c r="B1036500"/>
      <c r="C1036500"/>
    </row>
    <row r="1036501" spans="1:3">
      <c r="A1036501"/>
      <c r="B1036501"/>
      <c r="C1036501"/>
    </row>
    <row r="1036502" spans="1:3">
      <c r="A1036502"/>
      <c r="B1036502"/>
      <c r="C1036502"/>
    </row>
    <row r="1036503" spans="1:3">
      <c r="A1036503"/>
      <c r="B1036503"/>
      <c r="C1036503"/>
    </row>
    <row r="1036504" spans="1:3">
      <c r="A1036504"/>
      <c r="B1036504"/>
      <c r="C1036504"/>
    </row>
    <row r="1036505" spans="1:3">
      <c r="A1036505"/>
      <c r="B1036505"/>
      <c r="C1036505"/>
    </row>
    <row r="1036506" spans="1:3">
      <c r="A1036506"/>
      <c r="B1036506"/>
      <c r="C1036506"/>
    </row>
    <row r="1036507" spans="1:3">
      <c r="A1036507"/>
      <c r="B1036507"/>
      <c r="C1036507"/>
    </row>
    <row r="1036508" spans="1:3">
      <c r="A1036508"/>
      <c r="B1036508"/>
      <c r="C1036508"/>
    </row>
    <row r="1036509" spans="1:3">
      <c r="A1036509"/>
      <c r="B1036509"/>
      <c r="C1036509"/>
    </row>
    <row r="1036510" spans="1:3">
      <c r="A1036510"/>
      <c r="B1036510"/>
      <c r="C1036510"/>
    </row>
    <row r="1036511" spans="1:3">
      <c r="A1036511"/>
      <c r="B1036511"/>
      <c r="C1036511"/>
    </row>
    <row r="1036512" spans="1:3">
      <c r="A1036512"/>
      <c r="B1036512"/>
      <c r="C1036512"/>
    </row>
    <row r="1036513" spans="1:3">
      <c r="A1036513"/>
      <c r="B1036513"/>
      <c r="C1036513"/>
    </row>
    <row r="1036514" spans="1:3">
      <c r="A1036514"/>
      <c r="B1036514"/>
      <c r="C1036514"/>
    </row>
    <row r="1036515" spans="1:3">
      <c r="A1036515"/>
      <c r="B1036515"/>
      <c r="C1036515"/>
    </row>
    <row r="1036516" spans="1:3">
      <c r="A1036516"/>
      <c r="B1036516"/>
      <c r="C1036516"/>
    </row>
    <row r="1036517" spans="1:3">
      <c r="A1036517"/>
      <c r="B1036517"/>
      <c r="C1036517"/>
    </row>
    <row r="1036518" spans="1:3">
      <c r="A1036518"/>
      <c r="B1036518"/>
      <c r="C1036518"/>
    </row>
    <row r="1036519" spans="1:3">
      <c r="A1036519"/>
      <c r="B1036519"/>
      <c r="C1036519"/>
    </row>
    <row r="1036520" spans="1:3">
      <c r="A1036520"/>
      <c r="B1036520"/>
      <c r="C1036520"/>
    </row>
    <row r="1036521" spans="1:3">
      <c r="A1036521"/>
      <c r="B1036521"/>
      <c r="C1036521"/>
    </row>
    <row r="1036522" spans="1:3">
      <c r="A1036522"/>
      <c r="B1036522"/>
      <c r="C1036522"/>
    </row>
    <row r="1036523" spans="1:3">
      <c r="A1036523"/>
      <c r="B1036523"/>
      <c r="C1036523"/>
    </row>
    <row r="1036524" spans="1:3">
      <c r="A1036524"/>
      <c r="B1036524"/>
      <c r="C1036524"/>
    </row>
    <row r="1036525" spans="1:3">
      <c r="A1036525"/>
      <c r="B1036525"/>
      <c r="C1036525"/>
    </row>
    <row r="1036526" spans="1:3">
      <c r="A1036526"/>
      <c r="B1036526"/>
      <c r="C1036526"/>
    </row>
    <row r="1036527" spans="1:3">
      <c r="A1036527"/>
      <c r="B1036527"/>
      <c r="C1036527"/>
    </row>
    <row r="1036528" spans="1:3">
      <c r="A1036528"/>
      <c r="B1036528"/>
      <c r="C1036528"/>
    </row>
    <row r="1036529" spans="1:3">
      <c r="A1036529"/>
      <c r="B1036529"/>
      <c r="C1036529"/>
    </row>
    <row r="1036530" spans="1:3">
      <c r="A1036530"/>
      <c r="B1036530"/>
      <c r="C1036530"/>
    </row>
    <row r="1036531" spans="1:3">
      <c r="A1036531"/>
      <c r="B1036531"/>
      <c r="C1036531"/>
    </row>
    <row r="1036532" spans="1:3">
      <c r="A1036532"/>
      <c r="B1036532"/>
      <c r="C1036532"/>
    </row>
    <row r="1036533" spans="1:3">
      <c r="A1036533"/>
      <c r="B1036533"/>
      <c r="C1036533"/>
    </row>
    <row r="1036534" spans="1:3">
      <c r="A1036534"/>
      <c r="B1036534"/>
      <c r="C1036534"/>
    </row>
    <row r="1036535" spans="1:3">
      <c r="A1036535"/>
      <c r="B1036535"/>
      <c r="C1036535"/>
    </row>
    <row r="1036536" spans="1:3">
      <c r="A1036536"/>
      <c r="B1036536"/>
      <c r="C1036536"/>
    </row>
    <row r="1036537" spans="1:3">
      <c r="A1036537"/>
      <c r="B1036537"/>
      <c r="C1036537"/>
    </row>
    <row r="1036538" spans="1:3">
      <c r="A1036538"/>
      <c r="B1036538"/>
      <c r="C1036538"/>
    </row>
    <row r="1036539" spans="1:3">
      <c r="A1036539"/>
      <c r="B1036539"/>
      <c r="C1036539"/>
    </row>
    <row r="1036540" spans="1:3">
      <c r="A1036540"/>
      <c r="B1036540"/>
      <c r="C1036540"/>
    </row>
    <row r="1036541" spans="1:3">
      <c r="A1036541"/>
      <c r="B1036541"/>
      <c r="C1036541"/>
    </row>
    <row r="1036542" spans="1:3">
      <c r="A1036542"/>
      <c r="B1036542"/>
      <c r="C1036542"/>
    </row>
    <row r="1036543" spans="1:3">
      <c r="A1036543"/>
      <c r="B1036543"/>
      <c r="C1036543"/>
    </row>
    <row r="1036544" spans="1:3">
      <c r="A1036544"/>
      <c r="B1036544"/>
      <c r="C1036544"/>
    </row>
    <row r="1036545" spans="1:3">
      <c r="A1036545"/>
      <c r="B1036545"/>
      <c r="C1036545"/>
    </row>
    <row r="1036546" spans="1:3">
      <c r="A1036546"/>
      <c r="B1036546"/>
      <c r="C1036546"/>
    </row>
    <row r="1036547" spans="1:3">
      <c r="A1036547"/>
      <c r="B1036547"/>
      <c r="C1036547"/>
    </row>
    <row r="1036548" spans="1:3">
      <c r="A1036548"/>
      <c r="B1036548"/>
      <c r="C1036548"/>
    </row>
    <row r="1036549" spans="1:3">
      <c r="A1036549"/>
      <c r="B1036549"/>
      <c r="C1036549"/>
    </row>
    <row r="1036550" spans="1:3">
      <c r="A1036550"/>
      <c r="B1036550"/>
      <c r="C1036550"/>
    </row>
    <row r="1036551" spans="1:3">
      <c r="A1036551"/>
      <c r="B1036551"/>
      <c r="C1036551"/>
    </row>
    <row r="1036552" spans="1:3">
      <c r="A1036552"/>
      <c r="B1036552"/>
      <c r="C1036552"/>
    </row>
    <row r="1036553" spans="1:3">
      <c r="A1036553"/>
      <c r="B1036553"/>
      <c r="C1036553"/>
    </row>
    <row r="1036554" spans="1:3">
      <c r="A1036554"/>
      <c r="B1036554"/>
      <c r="C1036554"/>
    </row>
    <row r="1036555" spans="1:3">
      <c r="A1036555"/>
      <c r="B1036555"/>
      <c r="C1036555"/>
    </row>
    <row r="1036556" spans="1:3">
      <c r="A1036556"/>
      <c r="B1036556"/>
      <c r="C1036556"/>
    </row>
    <row r="1036557" spans="1:3">
      <c r="A1036557"/>
      <c r="B1036557"/>
      <c r="C1036557"/>
    </row>
    <row r="1036558" spans="1:3">
      <c r="A1036558"/>
      <c r="B1036558"/>
      <c r="C1036558"/>
    </row>
    <row r="1036559" spans="1:3">
      <c r="A1036559"/>
      <c r="B1036559"/>
      <c r="C1036559"/>
    </row>
    <row r="1036560" spans="1:3">
      <c r="A1036560"/>
      <c r="B1036560"/>
      <c r="C1036560"/>
    </row>
    <row r="1036561" spans="1:3">
      <c r="A1036561"/>
      <c r="B1036561"/>
      <c r="C1036561"/>
    </row>
    <row r="1036562" spans="1:3">
      <c r="A1036562"/>
      <c r="B1036562"/>
      <c r="C1036562"/>
    </row>
    <row r="1036563" spans="1:3">
      <c r="A1036563"/>
      <c r="B1036563"/>
      <c r="C1036563"/>
    </row>
    <row r="1036564" spans="1:3">
      <c r="A1036564"/>
      <c r="B1036564"/>
      <c r="C1036564"/>
    </row>
    <row r="1036565" spans="1:3">
      <c r="A1036565"/>
      <c r="B1036565"/>
      <c r="C1036565"/>
    </row>
    <row r="1036566" spans="1:3">
      <c r="A1036566"/>
      <c r="B1036566"/>
      <c r="C1036566"/>
    </row>
    <row r="1036567" spans="1:3">
      <c r="A1036567"/>
      <c r="B1036567"/>
      <c r="C1036567"/>
    </row>
    <row r="1036568" spans="1:3">
      <c r="A1036568"/>
      <c r="B1036568"/>
      <c r="C1036568"/>
    </row>
    <row r="1036569" spans="1:3">
      <c r="A1036569"/>
      <c r="B1036569"/>
      <c r="C1036569"/>
    </row>
    <row r="1036570" spans="1:3">
      <c r="A1036570"/>
      <c r="B1036570"/>
      <c r="C1036570"/>
    </row>
    <row r="1036571" spans="1:3">
      <c r="A1036571"/>
      <c r="B1036571"/>
      <c r="C1036571"/>
    </row>
    <row r="1036572" spans="1:3">
      <c r="A1036572"/>
      <c r="B1036572"/>
      <c r="C1036572"/>
    </row>
    <row r="1036573" spans="1:3">
      <c r="A1036573"/>
      <c r="B1036573"/>
      <c r="C1036573"/>
    </row>
    <row r="1036574" spans="1:3">
      <c r="A1036574"/>
      <c r="B1036574"/>
      <c r="C1036574"/>
    </row>
    <row r="1036575" spans="1:3">
      <c r="A1036575"/>
      <c r="B1036575"/>
      <c r="C1036575"/>
    </row>
    <row r="1036576" spans="1:3">
      <c r="A1036576"/>
      <c r="B1036576"/>
      <c r="C1036576"/>
    </row>
    <row r="1036577" spans="1:3">
      <c r="A1036577"/>
      <c r="B1036577"/>
      <c r="C1036577"/>
    </row>
    <row r="1036578" spans="1:3">
      <c r="A1036578"/>
      <c r="B1036578"/>
      <c r="C1036578"/>
    </row>
    <row r="1036579" spans="1:3">
      <c r="A1036579"/>
      <c r="B1036579"/>
      <c r="C1036579"/>
    </row>
    <row r="1036580" spans="1:3">
      <c r="A1036580"/>
      <c r="B1036580"/>
      <c r="C1036580"/>
    </row>
    <row r="1036581" spans="1:3">
      <c r="A1036581"/>
      <c r="B1036581"/>
      <c r="C1036581"/>
    </row>
    <row r="1036582" spans="1:3">
      <c r="A1036582"/>
      <c r="B1036582"/>
      <c r="C1036582"/>
    </row>
    <row r="1036583" spans="1:3">
      <c r="A1036583"/>
      <c r="B1036583"/>
      <c r="C1036583"/>
    </row>
    <row r="1036584" spans="1:3">
      <c r="A1036584"/>
      <c r="B1036584"/>
      <c r="C1036584"/>
    </row>
    <row r="1036585" spans="1:3">
      <c r="A1036585"/>
      <c r="B1036585"/>
      <c r="C1036585"/>
    </row>
    <row r="1036586" spans="1:3">
      <c r="A1036586"/>
      <c r="B1036586"/>
      <c r="C1036586"/>
    </row>
    <row r="1036587" spans="1:3">
      <c r="A1036587"/>
      <c r="B1036587"/>
      <c r="C1036587"/>
    </row>
    <row r="1036588" spans="1:3">
      <c r="A1036588"/>
      <c r="B1036588"/>
      <c r="C1036588"/>
    </row>
    <row r="1036589" spans="1:3">
      <c r="A1036589"/>
      <c r="B1036589"/>
      <c r="C1036589"/>
    </row>
    <row r="1036590" spans="1:3">
      <c r="A1036590"/>
      <c r="B1036590"/>
      <c r="C1036590"/>
    </row>
    <row r="1036591" spans="1:3">
      <c r="A1036591"/>
      <c r="B1036591"/>
      <c r="C1036591"/>
    </row>
    <row r="1036592" spans="1:3">
      <c r="A1036592"/>
      <c r="B1036592"/>
      <c r="C1036592"/>
    </row>
    <row r="1036593" spans="1:3">
      <c r="A1036593"/>
      <c r="B1036593"/>
      <c r="C1036593"/>
    </row>
    <row r="1036594" spans="1:3">
      <c r="A1036594"/>
      <c r="B1036594"/>
      <c r="C1036594"/>
    </row>
    <row r="1036595" spans="1:3">
      <c r="A1036595"/>
      <c r="B1036595"/>
      <c r="C1036595"/>
    </row>
    <row r="1036596" spans="1:3">
      <c r="A1036596"/>
      <c r="B1036596"/>
      <c r="C1036596"/>
    </row>
    <row r="1036597" spans="1:3">
      <c r="A1036597"/>
      <c r="B1036597"/>
      <c r="C1036597"/>
    </row>
    <row r="1036598" spans="1:3">
      <c r="A1036598"/>
      <c r="B1036598"/>
      <c r="C1036598"/>
    </row>
    <row r="1036599" spans="1:3">
      <c r="A1036599"/>
      <c r="B1036599"/>
      <c r="C1036599"/>
    </row>
    <row r="1036600" spans="1:3">
      <c r="A1036600"/>
      <c r="B1036600"/>
      <c r="C1036600"/>
    </row>
    <row r="1036601" spans="1:3">
      <c r="A1036601"/>
      <c r="B1036601"/>
      <c r="C1036601"/>
    </row>
    <row r="1036602" spans="1:3">
      <c r="A1036602"/>
      <c r="B1036602"/>
      <c r="C1036602"/>
    </row>
    <row r="1036603" spans="1:3">
      <c r="A1036603"/>
      <c r="B1036603"/>
      <c r="C1036603"/>
    </row>
    <row r="1036604" spans="1:3">
      <c r="A1036604"/>
      <c r="B1036604"/>
      <c r="C1036604"/>
    </row>
    <row r="1036605" spans="1:3">
      <c r="A1036605"/>
      <c r="B1036605"/>
      <c r="C1036605"/>
    </row>
    <row r="1036606" spans="1:3">
      <c r="A1036606"/>
      <c r="B1036606"/>
      <c r="C1036606"/>
    </row>
    <row r="1036607" spans="1:3">
      <c r="A1036607"/>
      <c r="B1036607"/>
      <c r="C1036607"/>
    </row>
    <row r="1036608" spans="1:3">
      <c r="A1036608"/>
      <c r="B1036608"/>
      <c r="C1036608"/>
    </row>
    <row r="1036609" spans="1:3">
      <c r="A1036609"/>
      <c r="B1036609"/>
      <c r="C1036609"/>
    </row>
    <row r="1036610" spans="1:3">
      <c r="A1036610"/>
      <c r="B1036610"/>
      <c r="C1036610"/>
    </row>
    <row r="1036611" spans="1:3">
      <c r="A1036611"/>
      <c r="B1036611"/>
      <c r="C1036611"/>
    </row>
    <row r="1036612" spans="1:3">
      <c r="A1036612"/>
      <c r="B1036612"/>
      <c r="C1036612"/>
    </row>
    <row r="1036613" spans="1:3">
      <c r="A1036613"/>
      <c r="B1036613"/>
      <c r="C1036613"/>
    </row>
    <row r="1036614" spans="1:3">
      <c r="A1036614"/>
      <c r="B1036614"/>
      <c r="C1036614"/>
    </row>
    <row r="1036615" spans="1:3">
      <c r="A1036615"/>
      <c r="B1036615"/>
      <c r="C1036615"/>
    </row>
    <row r="1036616" spans="1:3">
      <c r="A1036616"/>
      <c r="B1036616"/>
      <c r="C1036616"/>
    </row>
    <row r="1036617" spans="1:3">
      <c r="A1036617"/>
      <c r="B1036617"/>
      <c r="C1036617"/>
    </row>
    <row r="1036618" spans="1:3">
      <c r="A1036618"/>
      <c r="B1036618"/>
      <c r="C1036618"/>
    </row>
    <row r="1036619" spans="1:3">
      <c r="A1036619"/>
      <c r="B1036619"/>
      <c r="C1036619"/>
    </row>
    <row r="1036620" spans="1:3">
      <c r="A1036620"/>
      <c r="B1036620"/>
      <c r="C1036620"/>
    </row>
    <row r="1036621" spans="1:3">
      <c r="A1036621"/>
      <c r="B1036621"/>
      <c r="C1036621"/>
    </row>
    <row r="1036622" spans="1:3">
      <c r="A1036622"/>
      <c r="B1036622"/>
      <c r="C1036622"/>
    </row>
    <row r="1036623" spans="1:3">
      <c r="A1036623"/>
      <c r="B1036623"/>
      <c r="C1036623"/>
    </row>
    <row r="1036624" spans="1:3">
      <c r="A1036624"/>
      <c r="B1036624"/>
      <c r="C1036624"/>
    </row>
    <row r="1036625" spans="1:3">
      <c r="A1036625"/>
      <c r="B1036625"/>
      <c r="C1036625"/>
    </row>
    <row r="1036626" spans="1:3">
      <c r="A1036626"/>
      <c r="B1036626"/>
      <c r="C1036626"/>
    </row>
    <row r="1036627" spans="1:3">
      <c r="A1036627"/>
      <c r="B1036627"/>
      <c r="C1036627"/>
    </row>
    <row r="1036628" spans="1:3">
      <c r="A1036628"/>
      <c r="B1036628"/>
      <c r="C1036628"/>
    </row>
    <row r="1036629" spans="1:3">
      <c r="A1036629"/>
      <c r="B1036629"/>
      <c r="C1036629"/>
    </row>
    <row r="1036630" spans="1:3">
      <c r="A1036630"/>
      <c r="B1036630"/>
      <c r="C1036630"/>
    </row>
    <row r="1036631" spans="1:3">
      <c r="A1036631"/>
      <c r="B1036631"/>
      <c r="C1036631"/>
    </row>
    <row r="1036632" spans="1:3">
      <c r="A1036632"/>
      <c r="B1036632"/>
      <c r="C1036632"/>
    </row>
    <row r="1036633" spans="1:3">
      <c r="A1036633"/>
      <c r="B1036633"/>
      <c r="C1036633"/>
    </row>
    <row r="1036634" spans="1:3">
      <c r="A1036634"/>
      <c r="B1036634"/>
      <c r="C1036634"/>
    </row>
    <row r="1036635" spans="1:3">
      <c r="A1036635"/>
      <c r="B1036635"/>
      <c r="C1036635"/>
    </row>
    <row r="1036636" spans="1:3">
      <c r="A1036636"/>
      <c r="B1036636"/>
      <c r="C1036636"/>
    </row>
    <row r="1036637" spans="1:3">
      <c r="A1036637"/>
      <c r="B1036637"/>
      <c r="C1036637"/>
    </row>
    <row r="1036638" spans="1:3">
      <c r="A1036638"/>
      <c r="B1036638"/>
      <c r="C1036638"/>
    </row>
    <row r="1036639" spans="1:3">
      <c r="A1036639"/>
      <c r="B1036639"/>
      <c r="C1036639"/>
    </row>
    <row r="1036640" spans="1:3">
      <c r="A1036640"/>
      <c r="B1036640"/>
      <c r="C1036640"/>
    </row>
    <row r="1036641" spans="1:3">
      <c r="A1036641"/>
      <c r="B1036641"/>
      <c r="C1036641"/>
    </row>
    <row r="1036642" spans="1:3">
      <c r="A1036642"/>
      <c r="B1036642"/>
      <c r="C1036642"/>
    </row>
    <row r="1036643" spans="1:3">
      <c r="A1036643"/>
      <c r="B1036643"/>
      <c r="C1036643"/>
    </row>
    <row r="1036644" spans="1:3">
      <c r="A1036644"/>
      <c r="B1036644"/>
      <c r="C1036644"/>
    </row>
    <row r="1036645" spans="1:3">
      <c r="A1036645"/>
      <c r="B1036645"/>
      <c r="C1036645"/>
    </row>
    <row r="1036646" spans="1:3">
      <c r="A1036646"/>
      <c r="B1036646"/>
      <c r="C1036646"/>
    </row>
    <row r="1036647" spans="1:3">
      <c r="A1036647"/>
      <c r="B1036647"/>
      <c r="C1036647"/>
    </row>
    <row r="1036648" spans="1:3">
      <c r="A1036648"/>
      <c r="B1036648"/>
      <c r="C1036648"/>
    </row>
    <row r="1036649" spans="1:3">
      <c r="A1036649"/>
      <c r="B1036649"/>
      <c r="C1036649"/>
    </row>
    <row r="1036650" spans="1:3">
      <c r="A1036650"/>
      <c r="B1036650"/>
      <c r="C1036650"/>
    </row>
    <row r="1036651" spans="1:3">
      <c r="A1036651"/>
      <c r="B1036651"/>
      <c r="C1036651"/>
    </row>
    <row r="1036652" spans="1:3">
      <c r="A1036652"/>
      <c r="B1036652"/>
      <c r="C1036652"/>
    </row>
    <row r="1036653" spans="1:3">
      <c r="A1036653"/>
      <c r="B1036653"/>
      <c r="C1036653"/>
    </row>
    <row r="1036654" spans="1:3">
      <c r="A1036654"/>
      <c r="B1036654"/>
      <c r="C1036654"/>
    </row>
    <row r="1036655" spans="1:3">
      <c r="A1036655"/>
      <c r="B1036655"/>
      <c r="C1036655"/>
    </row>
    <row r="1036656" spans="1:3">
      <c r="A1036656"/>
      <c r="B1036656"/>
      <c r="C1036656"/>
    </row>
    <row r="1036657" spans="1:3">
      <c r="A1036657"/>
      <c r="B1036657"/>
      <c r="C1036657"/>
    </row>
    <row r="1036658" spans="1:3">
      <c r="A1036658"/>
      <c r="B1036658"/>
      <c r="C1036658"/>
    </row>
    <row r="1036659" spans="1:3">
      <c r="A1036659"/>
      <c r="B1036659"/>
      <c r="C1036659"/>
    </row>
    <row r="1036660" spans="1:3">
      <c r="A1036660"/>
      <c r="B1036660"/>
      <c r="C1036660"/>
    </row>
    <row r="1036661" spans="1:3">
      <c r="A1036661"/>
      <c r="B1036661"/>
      <c r="C1036661"/>
    </row>
    <row r="1036662" spans="1:3">
      <c r="A1036662"/>
      <c r="B1036662"/>
      <c r="C1036662"/>
    </row>
    <row r="1036663" spans="1:3">
      <c r="A1036663"/>
      <c r="B1036663"/>
      <c r="C1036663"/>
    </row>
    <row r="1036664" spans="1:3">
      <c r="A1036664"/>
      <c r="B1036664"/>
      <c r="C1036664"/>
    </row>
    <row r="1036665" spans="1:3">
      <c r="A1036665"/>
      <c r="B1036665"/>
      <c r="C1036665"/>
    </row>
    <row r="1036666" spans="1:3">
      <c r="A1036666"/>
      <c r="B1036666"/>
      <c r="C1036666"/>
    </row>
    <row r="1036667" spans="1:3">
      <c r="A1036667"/>
      <c r="B1036667"/>
      <c r="C1036667"/>
    </row>
    <row r="1036668" spans="1:3">
      <c r="A1036668"/>
      <c r="B1036668"/>
      <c r="C1036668"/>
    </row>
    <row r="1036669" spans="1:3">
      <c r="A1036669"/>
      <c r="B1036669"/>
      <c r="C1036669"/>
    </row>
    <row r="1036670" spans="1:3">
      <c r="A1036670"/>
      <c r="B1036670"/>
      <c r="C1036670"/>
    </row>
    <row r="1036671" spans="1:3">
      <c r="A1036671"/>
      <c r="B1036671"/>
      <c r="C1036671"/>
    </row>
    <row r="1036672" spans="1:3">
      <c r="A1036672"/>
      <c r="B1036672"/>
      <c r="C1036672"/>
    </row>
    <row r="1036673" spans="1:3">
      <c r="A1036673"/>
      <c r="B1036673"/>
      <c r="C1036673"/>
    </row>
    <row r="1036674" spans="1:3">
      <c r="A1036674"/>
      <c r="B1036674"/>
      <c r="C1036674"/>
    </row>
    <row r="1036675" spans="1:3">
      <c r="A1036675"/>
      <c r="B1036675"/>
      <c r="C1036675"/>
    </row>
    <row r="1036676" spans="1:3">
      <c r="A1036676"/>
      <c r="B1036676"/>
      <c r="C1036676"/>
    </row>
    <row r="1036677" spans="1:3">
      <c r="A1036677"/>
      <c r="B1036677"/>
      <c r="C1036677"/>
    </row>
    <row r="1036678" spans="1:3">
      <c r="A1036678"/>
      <c r="B1036678"/>
      <c r="C1036678"/>
    </row>
    <row r="1036679" spans="1:3">
      <c r="A1036679"/>
      <c r="B1036679"/>
      <c r="C1036679"/>
    </row>
    <row r="1036680" spans="1:3">
      <c r="A1036680"/>
      <c r="B1036680"/>
      <c r="C1036680"/>
    </row>
    <row r="1036681" spans="1:3">
      <c r="A1036681"/>
      <c r="B1036681"/>
      <c r="C1036681"/>
    </row>
    <row r="1036682" spans="1:3">
      <c r="A1036682"/>
      <c r="B1036682"/>
      <c r="C1036682"/>
    </row>
    <row r="1036683" spans="1:3">
      <c r="A1036683"/>
      <c r="B1036683"/>
      <c r="C1036683"/>
    </row>
    <row r="1036684" spans="1:3">
      <c r="A1036684"/>
      <c r="B1036684"/>
      <c r="C1036684"/>
    </row>
    <row r="1036685" spans="1:3">
      <c r="A1036685"/>
      <c r="B1036685"/>
      <c r="C1036685"/>
    </row>
    <row r="1036686" spans="1:3">
      <c r="A1036686"/>
      <c r="B1036686"/>
      <c r="C1036686"/>
    </row>
    <row r="1036687" spans="1:3">
      <c r="A1036687"/>
      <c r="B1036687"/>
      <c r="C1036687"/>
    </row>
    <row r="1036688" spans="1:3">
      <c r="A1036688"/>
      <c r="B1036688"/>
      <c r="C1036688"/>
    </row>
    <row r="1036689" spans="1:3">
      <c r="A1036689"/>
      <c r="B1036689"/>
      <c r="C1036689"/>
    </row>
    <row r="1036690" spans="1:3">
      <c r="A1036690"/>
      <c r="B1036690"/>
      <c r="C1036690"/>
    </row>
    <row r="1036691" spans="1:3">
      <c r="A1036691"/>
      <c r="B1036691"/>
      <c r="C1036691"/>
    </row>
    <row r="1036692" spans="1:3">
      <c r="A1036692"/>
      <c r="B1036692"/>
      <c r="C1036692"/>
    </row>
    <row r="1036693" spans="1:3">
      <c r="A1036693"/>
      <c r="B1036693"/>
      <c r="C1036693"/>
    </row>
    <row r="1036694" spans="1:3">
      <c r="A1036694"/>
      <c r="B1036694"/>
      <c r="C1036694"/>
    </row>
    <row r="1036695" spans="1:3">
      <c r="A1036695"/>
      <c r="B1036695"/>
      <c r="C1036695"/>
    </row>
    <row r="1036696" spans="1:3">
      <c r="A1036696"/>
      <c r="B1036696"/>
      <c r="C1036696"/>
    </row>
    <row r="1036697" spans="1:3">
      <c r="A1036697"/>
      <c r="B1036697"/>
      <c r="C1036697"/>
    </row>
    <row r="1036698" spans="1:3">
      <c r="A1036698"/>
      <c r="B1036698"/>
      <c r="C1036698"/>
    </row>
    <row r="1036699" spans="1:3">
      <c r="A1036699"/>
      <c r="B1036699"/>
      <c r="C1036699"/>
    </row>
    <row r="1036700" spans="1:3">
      <c r="A1036700"/>
      <c r="B1036700"/>
      <c r="C1036700"/>
    </row>
    <row r="1036701" spans="1:3">
      <c r="A1036701"/>
      <c r="B1036701"/>
      <c r="C1036701"/>
    </row>
    <row r="1036702" spans="1:3">
      <c r="A1036702"/>
      <c r="B1036702"/>
      <c r="C1036702"/>
    </row>
    <row r="1036703" spans="1:3">
      <c r="A1036703"/>
      <c r="B1036703"/>
      <c r="C1036703"/>
    </row>
    <row r="1036704" spans="1:3">
      <c r="A1036704"/>
      <c r="B1036704"/>
      <c r="C1036704"/>
    </row>
    <row r="1036705" spans="1:3">
      <c r="A1036705"/>
      <c r="B1036705"/>
      <c r="C1036705"/>
    </row>
    <row r="1036706" spans="1:3">
      <c r="A1036706"/>
      <c r="B1036706"/>
      <c r="C1036706"/>
    </row>
    <row r="1036707" spans="1:3">
      <c r="A1036707"/>
      <c r="B1036707"/>
      <c r="C1036707"/>
    </row>
    <row r="1036708" spans="1:3">
      <c r="A1036708"/>
      <c r="B1036708"/>
      <c r="C1036708"/>
    </row>
    <row r="1036709" spans="1:3">
      <c r="A1036709"/>
      <c r="B1036709"/>
      <c r="C1036709"/>
    </row>
    <row r="1036710" spans="1:3">
      <c r="A1036710"/>
      <c r="B1036710"/>
      <c r="C1036710"/>
    </row>
    <row r="1036711" spans="1:3">
      <c r="A1036711"/>
      <c r="B1036711"/>
      <c r="C1036711"/>
    </row>
    <row r="1036712" spans="1:3">
      <c r="A1036712"/>
      <c r="B1036712"/>
      <c r="C1036712"/>
    </row>
    <row r="1036713" spans="1:3">
      <c r="A1036713"/>
      <c r="B1036713"/>
      <c r="C1036713"/>
    </row>
    <row r="1036714" spans="1:3">
      <c r="A1036714"/>
      <c r="B1036714"/>
      <c r="C1036714"/>
    </row>
    <row r="1036715" spans="1:3">
      <c r="A1036715"/>
      <c r="B1036715"/>
      <c r="C1036715"/>
    </row>
    <row r="1036716" spans="1:3">
      <c r="A1036716"/>
      <c r="B1036716"/>
      <c r="C1036716"/>
    </row>
    <row r="1036717" spans="1:3">
      <c r="A1036717"/>
      <c r="B1036717"/>
      <c r="C1036717"/>
    </row>
    <row r="1036718" spans="1:3">
      <c r="A1036718"/>
      <c r="B1036718"/>
      <c r="C1036718"/>
    </row>
    <row r="1036719" spans="1:3">
      <c r="A1036719"/>
      <c r="B1036719"/>
      <c r="C1036719"/>
    </row>
    <row r="1036720" spans="1:3">
      <c r="A1036720"/>
      <c r="B1036720"/>
      <c r="C1036720"/>
    </row>
    <row r="1036721" spans="1:3">
      <c r="A1036721"/>
      <c r="B1036721"/>
      <c r="C1036721"/>
    </row>
    <row r="1036722" spans="1:3">
      <c r="A1036722"/>
      <c r="B1036722"/>
      <c r="C1036722"/>
    </row>
    <row r="1036723" spans="1:3">
      <c r="A1036723"/>
      <c r="B1036723"/>
      <c r="C1036723"/>
    </row>
    <row r="1036724" spans="1:3">
      <c r="A1036724"/>
      <c r="B1036724"/>
      <c r="C1036724"/>
    </row>
    <row r="1036725" spans="1:3">
      <c r="A1036725"/>
      <c r="B1036725"/>
      <c r="C1036725"/>
    </row>
    <row r="1036726" spans="1:3">
      <c r="A1036726"/>
      <c r="B1036726"/>
      <c r="C1036726"/>
    </row>
    <row r="1036727" spans="1:3">
      <c r="A1036727"/>
      <c r="B1036727"/>
      <c r="C1036727"/>
    </row>
    <row r="1036728" spans="1:3">
      <c r="A1036728"/>
      <c r="B1036728"/>
      <c r="C1036728"/>
    </row>
    <row r="1036729" spans="1:3">
      <c r="A1036729"/>
      <c r="B1036729"/>
      <c r="C1036729"/>
    </row>
    <row r="1036730" spans="1:3">
      <c r="A1036730"/>
      <c r="B1036730"/>
      <c r="C1036730"/>
    </row>
    <row r="1036731" spans="1:3">
      <c r="A1036731"/>
      <c r="B1036731"/>
      <c r="C1036731"/>
    </row>
    <row r="1036732" spans="1:3">
      <c r="A1036732"/>
      <c r="B1036732"/>
      <c r="C1036732"/>
    </row>
    <row r="1036733" spans="1:3">
      <c r="A1036733"/>
      <c r="B1036733"/>
      <c r="C1036733"/>
    </row>
    <row r="1036734" spans="1:3">
      <c r="A1036734"/>
      <c r="B1036734"/>
      <c r="C1036734"/>
    </row>
    <row r="1036735" spans="1:3">
      <c r="A1036735"/>
      <c r="B1036735"/>
      <c r="C1036735"/>
    </row>
    <row r="1036736" spans="1:3">
      <c r="A1036736"/>
      <c r="B1036736"/>
      <c r="C1036736"/>
    </row>
    <row r="1036737" spans="1:3">
      <c r="A1036737"/>
      <c r="B1036737"/>
      <c r="C1036737"/>
    </row>
    <row r="1036738" spans="1:3">
      <c r="A1036738"/>
      <c r="B1036738"/>
      <c r="C1036738"/>
    </row>
    <row r="1036739" spans="1:3">
      <c r="A1036739"/>
      <c r="B1036739"/>
      <c r="C1036739"/>
    </row>
    <row r="1036740" spans="1:3">
      <c r="A1036740"/>
      <c r="B1036740"/>
      <c r="C1036740"/>
    </row>
    <row r="1036741" spans="1:3">
      <c r="A1036741"/>
      <c r="B1036741"/>
      <c r="C1036741"/>
    </row>
    <row r="1036742" spans="1:3">
      <c r="A1036742"/>
      <c r="B1036742"/>
      <c r="C1036742"/>
    </row>
    <row r="1036743" spans="1:3">
      <c r="A1036743"/>
      <c r="B1036743"/>
      <c r="C1036743"/>
    </row>
    <row r="1036744" spans="1:3">
      <c r="A1036744"/>
      <c r="B1036744"/>
      <c r="C1036744"/>
    </row>
    <row r="1036745" spans="1:3">
      <c r="A1036745"/>
      <c r="B1036745"/>
      <c r="C1036745"/>
    </row>
    <row r="1036746" spans="1:3">
      <c r="A1036746"/>
      <c r="B1036746"/>
      <c r="C1036746"/>
    </row>
    <row r="1036747" spans="1:3">
      <c r="A1036747"/>
      <c r="B1036747"/>
      <c r="C1036747"/>
    </row>
    <row r="1036748" spans="1:3">
      <c r="A1036748"/>
      <c r="B1036748"/>
      <c r="C1036748"/>
    </row>
    <row r="1036749" spans="1:3">
      <c r="A1036749"/>
      <c r="B1036749"/>
      <c r="C1036749"/>
    </row>
    <row r="1036750" spans="1:3">
      <c r="A1036750"/>
      <c r="B1036750"/>
      <c r="C1036750"/>
    </row>
    <row r="1036751" spans="1:3">
      <c r="A1036751"/>
      <c r="B1036751"/>
      <c r="C1036751"/>
    </row>
    <row r="1036752" spans="1:3">
      <c r="A1036752"/>
      <c r="B1036752"/>
      <c r="C1036752"/>
    </row>
    <row r="1036753" spans="1:3">
      <c r="A1036753"/>
      <c r="B1036753"/>
      <c r="C1036753"/>
    </row>
    <row r="1036754" spans="1:3">
      <c r="A1036754"/>
      <c r="B1036754"/>
      <c r="C1036754"/>
    </row>
    <row r="1036755" spans="1:3">
      <c r="A1036755"/>
      <c r="B1036755"/>
      <c r="C1036755"/>
    </row>
    <row r="1036756" spans="1:3">
      <c r="A1036756"/>
      <c r="B1036756"/>
      <c r="C1036756"/>
    </row>
    <row r="1036757" spans="1:3">
      <c r="A1036757"/>
      <c r="B1036757"/>
      <c r="C1036757"/>
    </row>
    <row r="1036758" spans="1:3">
      <c r="A1036758"/>
      <c r="B1036758"/>
      <c r="C1036758"/>
    </row>
    <row r="1036759" spans="1:3">
      <c r="A1036759"/>
      <c r="B1036759"/>
      <c r="C1036759"/>
    </row>
    <row r="1036760" spans="1:3">
      <c r="A1036760"/>
      <c r="B1036760"/>
      <c r="C1036760"/>
    </row>
    <row r="1036761" spans="1:3">
      <c r="A1036761"/>
      <c r="B1036761"/>
      <c r="C1036761"/>
    </row>
    <row r="1036762" spans="1:3">
      <c r="A1036762"/>
      <c r="B1036762"/>
      <c r="C1036762"/>
    </row>
    <row r="1036763" spans="1:3">
      <c r="A1036763"/>
      <c r="B1036763"/>
      <c r="C1036763"/>
    </row>
    <row r="1036764" spans="1:3">
      <c r="A1036764"/>
      <c r="B1036764"/>
      <c r="C1036764"/>
    </row>
    <row r="1036765" spans="1:3">
      <c r="A1036765"/>
      <c r="B1036765"/>
      <c r="C1036765"/>
    </row>
    <row r="1036766" spans="1:3">
      <c r="A1036766"/>
      <c r="B1036766"/>
      <c r="C1036766"/>
    </row>
    <row r="1036767" spans="1:3">
      <c r="A1036767"/>
      <c r="B1036767"/>
      <c r="C1036767"/>
    </row>
    <row r="1036768" spans="1:3">
      <c r="A1036768"/>
      <c r="B1036768"/>
      <c r="C1036768"/>
    </row>
    <row r="1036769" spans="1:3">
      <c r="A1036769"/>
      <c r="B1036769"/>
      <c r="C1036769"/>
    </row>
    <row r="1036770" spans="1:3">
      <c r="A1036770"/>
      <c r="B1036770"/>
      <c r="C1036770"/>
    </row>
    <row r="1036771" spans="1:3">
      <c r="A1036771"/>
      <c r="B1036771"/>
      <c r="C1036771"/>
    </row>
    <row r="1036772" spans="1:3">
      <c r="A1036772"/>
      <c r="B1036772"/>
      <c r="C1036772"/>
    </row>
    <row r="1036773" spans="1:3">
      <c r="A1036773"/>
      <c r="B1036773"/>
      <c r="C1036773"/>
    </row>
    <row r="1036774" spans="1:3">
      <c r="A1036774"/>
      <c r="B1036774"/>
      <c r="C1036774"/>
    </row>
    <row r="1036775" spans="1:3">
      <c r="A1036775"/>
      <c r="B1036775"/>
      <c r="C1036775"/>
    </row>
    <row r="1036776" spans="1:3">
      <c r="A1036776"/>
      <c r="B1036776"/>
      <c r="C1036776"/>
    </row>
    <row r="1036777" spans="1:3">
      <c r="A1036777"/>
      <c r="B1036777"/>
      <c r="C1036777"/>
    </row>
    <row r="1036778" spans="1:3">
      <c r="A1036778"/>
      <c r="B1036778"/>
      <c r="C1036778"/>
    </row>
    <row r="1036779" spans="1:3">
      <c r="A1036779"/>
      <c r="B1036779"/>
      <c r="C1036779"/>
    </row>
    <row r="1036780" spans="1:3">
      <c r="A1036780"/>
      <c r="B1036780"/>
      <c r="C1036780"/>
    </row>
    <row r="1036781" spans="1:3">
      <c r="A1036781"/>
      <c r="B1036781"/>
      <c r="C1036781"/>
    </row>
    <row r="1036782" spans="1:3">
      <c r="A1036782"/>
      <c r="B1036782"/>
      <c r="C1036782"/>
    </row>
    <row r="1036783" spans="1:3">
      <c r="A1036783"/>
      <c r="B1036783"/>
      <c r="C1036783"/>
    </row>
    <row r="1036784" spans="1:3">
      <c r="A1036784"/>
      <c r="B1036784"/>
      <c r="C1036784"/>
    </row>
    <row r="1036785" spans="1:3">
      <c r="A1036785"/>
      <c r="B1036785"/>
      <c r="C1036785"/>
    </row>
    <row r="1036786" spans="1:3">
      <c r="A1036786"/>
      <c r="B1036786"/>
      <c r="C1036786"/>
    </row>
    <row r="1036787" spans="1:3">
      <c r="A1036787"/>
      <c r="B1036787"/>
      <c r="C1036787"/>
    </row>
    <row r="1036788" spans="1:3">
      <c r="A1036788"/>
      <c r="B1036788"/>
      <c r="C1036788"/>
    </row>
    <row r="1036789" spans="1:3">
      <c r="A1036789"/>
      <c r="B1036789"/>
      <c r="C1036789"/>
    </row>
    <row r="1036790" spans="1:3">
      <c r="A1036790"/>
      <c r="B1036790"/>
      <c r="C1036790"/>
    </row>
    <row r="1036791" spans="1:3">
      <c r="A1036791"/>
      <c r="B1036791"/>
      <c r="C1036791"/>
    </row>
    <row r="1036792" spans="1:3">
      <c r="A1036792"/>
      <c r="B1036792"/>
      <c r="C1036792"/>
    </row>
    <row r="1036793" spans="1:3">
      <c r="A1036793"/>
      <c r="B1036793"/>
      <c r="C1036793"/>
    </row>
    <row r="1036794" spans="1:3">
      <c r="A1036794"/>
      <c r="B1036794"/>
      <c r="C1036794"/>
    </row>
    <row r="1036795" spans="1:3">
      <c r="A1036795"/>
      <c r="B1036795"/>
      <c r="C1036795"/>
    </row>
    <row r="1036796" spans="1:3">
      <c r="A1036796"/>
      <c r="B1036796"/>
      <c r="C1036796"/>
    </row>
    <row r="1036797" spans="1:3">
      <c r="A1036797"/>
      <c r="B1036797"/>
      <c r="C1036797"/>
    </row>
    <row r="1036798" spans="1:3">
      <c r="A1036798"/>
      <c r="B1036798"/>
      <c r="C1036798"/>
    </row>
    <row r="1036799" spans="1:3">
      <c r="A1036799"/>
      <c r="B1036799"/>
      <c r="C1036799"/>
    </row>
    <row r="1036800" spans="1:3">
      <c r="A1036800"/>
      <c r="B1036800"/>
      <c r="C1036800"/>
    </row>
    <row r="1036801" spans="1:3">
      <c r="A1036801"/>
      <c r="B1036801"/>
      <c r="C1036801"/>
    </row>
    <row r="1036802" spans="1:3">
      <c r="A1036802"/>
      <c r="B1036802"/>
      <c r="C1036802"/>
    </row>
    <row r="1036803" spans="1:3">
      <c r="A1036803"/>
      <c r="B1036803"/>
      <c r="C1036803"/>
    </row>
    <row r="1036804" spans="1:3">
      <c r="A1036804"/>
      <c r="B1036804"/>
      <c r="C1036804"/>
    </row>
    <row r="1036805" spans="1:3">
      <c r="A1036805"/>
      <c r="B1036805"/>
      <c r="C1036805"/>
    </row>
    <row r="1036806" spans="1:3">
      <c r="A1036806"/>
      <c r="B1036806"/>
      <c r="C1036806"/>
    </row>
    <row r="1036807" spans="1:3">
      <c r="A1036807"/>
      <c r="B1036807"/>
      <c r="C1036807"/>
    </row>
    <row r="1036808" spans="1:3">
      <c r="A1036808"/>
      <c r="B1036808"/>
      <c r="C1036808"/>
    </row>
    <row r="1036809" spans="1:3">
      <c r="A1036809"/>
      <c r="B1036809"/>
      <c r="C1036809"/>
    </row>
    <row r="1036810" spans="1:3">
      <c r="A1036810"/>
      <c r="B1036810"/>
      <c r="C1036810"/>
    </row>
    <row r="1036811" spans="1:3">
      <c r="A1036811"/>
      <c r="B1036811"/>
      <c r="C1036811"/>
    </row>
    <row r="1036812" spans="1:3">
      <c r="A1036812"/>
      <c r="B1036812"/>
      <c r="C1036812"/>
    </row>
    <row r="1036813" spans="1:3">
      <c r="A1036813"/>
      <c r="B1036813"/>
      <c r="C1036813"/>
    </row>
    <row r="1036814" spans="1:3">
      <c r="A1036814"/>
      <c r="B1036814"/>
      <c r="C1036814"/>
    </row>
    <row r="1036815" spans="1:3">
      <c r="A1036815"/>
      <c r="B1036815"/>
      <c r="C1036815"/>
    </row>
    <row r="1036816" spans="1:3">
      <c r="A1036816"/>
      <c r="B1036816"/>
      <c r="C1036816"/>
    </row>
    <row r="1036817" spans="1:3">
      <c r="A1036817"/>
      <c r="B1036817"/>
      <c r="C1036817"/>
    </row>
    <row r="1036818" spans="1:3">
      <c r="A1036818"/>
      <c r="B1036818"/>
      <c r="C1036818"/>
    </row>
    <row r="1036819" spans="1:3">
      <c r="A1036819"/>
      <c r="B1036819"/>
      <c r="C1036819"/>
    </row>
    <row r="1036820" spans="1:3">
      <c r="A1036820"/>
      <c r="B1036820"/>
      <c r="C1036820"/>
    </row>
    <row r="1036821" spans="1:3">
      <c r="A1036821"/>
      <c r="B1036821"/>
      <c r="C1036821"/>
    </row>
    <row r="1036822" spans="1:3">
      <c r="A1036822"/>
      <c r="B1036822"/>
      <c r="C1036822"/>
    </row>
    <row r="1036823" spans="1:3">
      <c r="A1036823"/>
      <c r="B1036823"/>
      <c r="C1036823"/>
    </row>
    <row r="1036824" spans="1:3">
      <c r="A1036824"/>
      <c r="B1036824"/>
      <c r="C1036824"/>
    </row>
    <row r="1036825" spans="1:3">
      <c r="A1036825"/>
      <c r="B1036825"/>
      <c r="C1036825"/>
    </row>
    <row r="1036826" spans="1:3">
      <c r="A1036826"/>
      <c r="B1036826"/>
      <c r="C1036826"/>
    </row>
    <row r="1036827" spans="1:3">
      <c r="A1036827"/>
      <c r="B1036827"/>
      <c r="C1036827"/>
    </row>
    <row r="1036828" spans="1:3">
      <c r="A1036828"/>
      <c r="B1036828"/>
      <c r="C1036828"/>
    </row>
    <row r="1036829" spans="1:3">
      <c r="A1036829"/>
      <c r="B1036829"/>
      <c r="C1036829"/>
    </row>
    <row r="1036830" spans="1:3">
      <c r="A1036830"/>
      <c r="B1036830"/>
      <c r="C1036830"/>
    </row>
    <row r="1036831" spans="1:3">
      <c r="A1036831"/>
      <c r="B1036831"/>
      <c r="C1036831"/>
    </row>
    <row r="1036832" spans="1:3">
      <c r="A1036832"/>
      <c r="B1036832"/>
      <c r="C1036832"/>
    </row>
    <row r="1036833" spans="1:3">
      <c r="A1036833"/>
      <c r="B1036833"/>
      <c r="C1036833"/>
    </row>
    <row r="1036834" spans="1:3">
      <c r="A1036834"/>
      <c r="B1036834"/>
      <c r="C1036834"/>
    </row>
    <row r="1036835" spans="1:3">
      <c r="A1036835"/>
      <c r="B1036835"/>
      <c r="C1036835"/>
    </row>
    <row r="1036836" spans="1:3">
      <c r="A1036836"/>
      <c r="B1036836"/>
      <c r="C1036836"/>
    </row>
    <row r="1036837" spans="1:3">
      <c r="A1036837"/>
      <c r="B1036837"/>
      <c r="C1036837"/>
    </row>
    <row r="1036838" spans="1:3">
      <c r="A1036838"/>
      <c r="B1036838"/>
      <c r="C1036838"/>
    </row>
    <row r="1036839" spans="1:3">
      <c r="A1036839"/>
      <c r="B1036839"/>
      <c r="C1036839"/>
    </row>
    <row r="1036840" spans="1:3">
      <c r="A1036840"/>
      <c r="B1036840"/>
      <c r="C1036840"/>
    </row>
    <row r="1036841" spans="1:3">
      <c r="A1036841"/>
      <c r="B1036841"/>
      <c r="C1036841"/>
    </row>
    <row r="1036842" spans="1:3">
      <c r="A1036842"/>
      <c r="B1036842"/>
      <c r="C1036842"/>
    </row>
    <row r="1036843" spans="1:3">
      <c r="A1036843"/>
      <c r="B1036843"/>
      <c r="C1036843"/>
    </row>
    <row r="1036844" spans="1:3">
      <c r="A1036844"/>
      <c r="B1036844"/>
      <c r="C1036844"/>
    </row>
    <row r="1036845" spans="1:3">
      <c r="A1036845"/>
      <c r="B1036845"/>
      <c r="C1036845"/>
    </row>
    <row r="1036846" spans="1:3">
      <c r="A1036846"/>
      <c r="B1036846"/>
      <c r="C1036846"/>
    </row>
    <row r="1036847" spans="1:3">
      <c r="A1036847"/>
      <c r="B1036847"/>
      <c r="C1036847"/>
    </row>
    <row r="1036848" spans="1:3">
      <c r="A1036848"/>
      <c r="B1036848"/>
      <c r="C1036848"/>
    </row>
    <row r="1036849" spans="1:3">
      <c r="A1036849"/>
      <c r="B1036849"/>
      <c r="C1036849"/>
    </row>
    <row r="1036850" spans="1:3">
      <c r="A1036850"/>
      <c r="B1036850"/>
      <c r="C1036850"/>
    </row>
    <row r="1036851" spans="1:3">
      <c r="A1036851"/>
      <c r="B1036851"/>
      <c r="C1036851"/>
    </row>
    <row r="1036852" spans="1:3">
      <c r="A1036852"/>
      <c r="B1036852"/>
      <c r="C1036852"/>
    </row>
    <row r="1036853" spans="1:3">
      <c r="A1036853"/>
      <c r="B1036853"/>
      <c r="C1036853"/>
    </row>
    <row r="1036854" spans="1:3">
      <c r="A1036854"/>
      <c r="B1036854"/>
      <c r="C1036854"/>
    </row>
    <row r="1036855" spans="1:3">
      <c r="A1036855"/>
      <c r="B1036855"/>
      <c r="C1036855"/>
    </row>
    <row r="1036856" spans="1:3">
      <c r="A1036856"/>
      <c r="B1036856"/>
      <c r="C1036856"/>
    </row>
    <row r="1036857" spans="1:3">
      <c r="A1036857"/>
      <c r="B1036857"/>
      <c r="C1036857"/>
    </row>
    <row r="1036858" spans="1:3">
      <c r="A1036858"/>
      <c r="B1036858"/>
      <c r="C1036858"/>
    </row>
    <row r="1036859" spans="1:3">
      <c r="A1036859"/>
      <c r="B1036859"/>
      <c r="C1036859"/>
    </row>
    <row r="1036860" spans="1:3">
      <c r="A1036860"/>
      <c r="B1036860"/>
      <c r="C1036860"/>
    </row>
    <row r="1036861" spans="1:3">
      <c r="A1036861"/>
      <c r="B1036861"/>
      <c r="C1036861"/>
    </row>
    <row r="1036862" spans="1:3">
      <c r="A1036862"/>
      <c r="B1036862"/>
      <c r="C1036862"/>
    </row>
    <row r="1036863" spans="1:3">
      <c r="A1036863"/>
      <c r="B1036863"/>
      <c r="C1036863"/>
    </row>
    <row r="1036864" spans="1:3">
      <c r="A1036864"/>
      <c r="B1036864"/>
      <c r="C1036864"/>
    </row>
    <row r="1036865" spans="1:3">
      <c r="A1036865"/>
      <c r="B1036865"/>
      <c r="C1036865"/>
    </row>
    <row r="1036866" spans="1:3">
      <c r="A1036866"/>
      <c r="B1036866"/>
      <c r="C1036866"/>
    </row>
    <row r="1036867" spans="1:3">
      <c r="A1036867"/>
      <c r="B1036867"/>
      <c r="C1036867"/>
    </row>
    <row r="1036868" spans="1:3">
      <c r="A1036868"/>
      <c r="B1036868"/>
      <c r="C1036868"/>
    </row>
    <row r="1036869" spans="1:3">
      <c r="A1036869"/>
      <c r="B1036869"/>
      <c r="C1036869"/>
    </row>
    <row r="1036870" spans="1:3">
      <c r="A1036870"/>
      <c r="B1036870"/>
      <c r="C1036870"/>
    </row>
    <row r="1036871" spans="1:3">
      <c r="A1036871"/>
      <c r="B1036871"/>
      <c r="C1036871"/>
    </row>
    <row r="1036872" spans="1:3">
      <c r="A1036872"/>
      <c r="B1036872"/>
      <c r="C1036872"/>
    </row>
    <row r="1036873" spans="1:3">
      <c r="A1036873"/>
      <c r="B1036873"/>
      <c r="C1036873"/>
    </row>
    <row r="1036874" spans="1:3">
      <c r="A1036874"/>
      <c r="B1036874"/>
      <c r="C1036874"/>
    </row>
    <row r="1036875" spans="1:3">
      <c r="A1036875"/>
      <c r="B1036875"/>
      <c r="C1036875"/>
    </row>
    <row r="1036876" spans="1:3">
      <c r="A1036876"/>
      <c r="B1036876"/>
      <c r="C1036876"/>
    </row>
    <row r="1036877" spans="1:3">
      <c r="A1036877"/>
      <c r="B1036877"/>
      <c r="C1036877"/>
    </row>
    <row r="1036878" spans="1:3">
      <c r="A1036878"/>
      <c r="B1036878"/>
      <c r="C1036878"/>
    </row>
    <row r="1036879" spans="1:3">
      <c r="A1036879"/>
      <c r="B1036879"/>
      <c r="C1036879"/>
    </row>
    <row r="1036880" spans="1:3">
      <c r="A1036880"/>
      <c r="B1036880"/>
      <c r="C1036880"/>
    </row>
    <row r="1036881" spans="1:3">
      <c r="A1036881"/>
      <c r="B1036881"/>
      <c r="C1036881"/>
    </row>
    <row r="1036882" spans="1:3">
      <c r="A1036882"/>
      <c r="B1036882"/>
      <c r="C1036882"/>
    </row>
    <row r="1036883" spans="1:3">
      <c r="A1036883"/>
      <c r="B1036883"/>
      <c r="C1036883"/>
    </row>
    <row r="1036884" spans="1:3">
      <c r="A1036884"/>
      <c r="B1036884"/>
      <c r="C1036884"/>
    </row>
    <row r="1036885" spans="1:3">
      <c r="A1036885"/>
      <c r="B1036885"/>
      <c r="C1036885"/>
    </row>
    <row r="1036886" spans="1:3">
      <c r="A1036886"/>
      <c r="B1036886"/>
      <c r="C1036886"/>
    </row>
    <row r="1036887" spans="1:3">
      <c r="A1036887"/>
      <c r="B1036887"/>
      <c r="C1036887"/>
    </row>
    <row r="1036888" spans="1:3">
      <c r="A1036888"/>
      <c r="B1036888"/>
      <c r="C1036888"/>
    </row>
    <row r="1036889" spans="1:3">
      <c r="A1036889"/>
      <c r="B1036889"/>
      <c r="C1036889"/>
    </row>
    <row r="1036890" spans="1:3">
      <c r="A1036890"/>
      <c r="B1036890"/>
      <c r="C1036890"/>
    </row>
    <row r="1036891" spans="1:3">
      <c r="A1036891"/>
      <c r="B1036891"/>
      <c r="C1036891"/>
    </row>
    <row r="1036892" spans="1:3">
      <c r="A1036892"/>
      <c r="B1036892"/>
      <c r="C1036892"/>
    </row>
    <row r="1036893" spans="1:3">
      <c r="A1036893"/>
      <c r="B1036893"/>
      <c r="C1036893"/>
    </row>
    <row r="1036894" spans="1:3">
      <c r="A1036894"/>
      <c r="B1036894"/>
      <c r="C1036894"/>
    </row>
    <row r="1036895" spans="1:3">
      <c r="A1036895"/>
      <c r="B1036895"/>
      <c r="C1036895"/>
    </row>
    <row r="1036896" spans="1:3">
      <c r="A1036896"/>
      <c r="B1036896"/>
      <c r="C1036896"/>
    </row>
    <row r="1036897" spans="1:3">
      <c r="A1036897"/>
      <c r="B1036897"/>
      <c r="C1036897"/>
    </row>
    <row r="1036898" spans="1:3">
      <c r="A1036898"/>
      <c r="B1036898"/>
      <c r="C1036898"/>
    </row>
    <row r="1036899" spans="1:3">
      <c r="A1036899"/>
      <c r="B1036899"/>
      <c r="C1036899"/>
    </row>
    <row r="1036900" spans="1:3">
      <c r="A1036900"/>
      <c r="B1036900"/>
      <c r="C1036900"/>
    </row>
    <row r="1036901" spans="1:3">
      <c r="A1036901"/>
      <c r="B1036901"/>
      <c r="C1036901"/>
    </row>
    <row r="1036902" spans="1:3">
      <c r="A1036902"/>
      <c r="B1036902"/>
      <c r="C1036902"/>
    </row>
    <row r="1036903" spans="1:3">
      <c r="A1036903"/>
      <c r="B1036903"/>
      <c r="C1036903"/>
    </row>
    <row r="1036904" spans="1:3">
      <c r="A1036904"/>
      <c r="B1036904"/>
      <c r="C1036904"/>
    </row>
    <row r="1036905" spans="1:3">
      <c r="A1036905"/>
      <c r="B1036905"/>
      <c r="C1036905"/>
    </row>
    <row r="1036906" spans="1:3">
      <c r="A1036906"/>
      <c r="B1036906"/>
      <c r="C1036906"/>
    </row>
    <row r="1036907" spans="1:3">
      <c r="A1036907"/>
      <c r="B1036907"/>
      <c r="C1036907"/>
    </row>
    <row r="1036908" spans="1:3">
      <c r="A1036908"/>
      <c r="B1036908"/>
      <c r="C1036908"/>
    </row>
    <row r="1036909" spans="1:3">
      <c r="A1036909"/>
      <c r="B1036909"/>
      <c r="C1036909"/>
    </row>
    <row r="1036910" spans="1:3">
      <c r="A1036910"/>
      <c r="B1036910"/>
      <c r="C1036910"/>
    </row>
    <row r="1036911" spans="1:3">
      <c r="A1036911"/>
      <c r="B1036911"/>
      <c r="C1036911"/>
    </row>
    <row r="1036912" spans="1:3">
      <c r="A1036912"/>
      <c r="B1036912"/>
      <c r="C1036912"/>
    </row>
    <row r="1036913" spans="1:3">
      <c r="A1036913"/>
      <c r="B1036913"/>
      <c r="C1036913"/>
    </row>
    <row r="1036914" spans="1:3">
      <c r="A1036914"/>
      <c r="B1036914"/>
      <c r="C1036914"/>
    </row>
    <row r="1036915" spans="1:3">
      <c r="A1036915"/>
      <c r="B1036915"/>
      <c r="C1036915"/>
    </row>
    <row r="1036916" spans="1:3">
      <c r="A1036916"/>
      <c r="B1036916"/>
      <c r="C1036916"/>
    </row>
    <row r="1036917" spans="1:3">
      <c r="A1036917"/>
      <c r="B1036917"/>
      <c r="C1036917"/>
    </row>
    <row r="1036918" spans="1:3">
      <c r="A1036918"/>
      <c r="B1036918"/>
      <c r="C1036918"/>
    </row>
    <row r="1036919" spans="1:3">
      <c r="A1036919"/>
      <c r="B1036919"/>
      <c r="C1036919"/>
    </row>
    <row r="1036920" spans="1:3">
      <c r="A1036920"/>
      <c r="B1036920"/>
      <c r="C1036920"/>
    </row>
    <row r="1036921" spans="1:3">
      <c r="A1036921"/>
      <c r="B1036921"/>
      <c r="C1036921"/>
    </row>
    <row r="1036922" spans="1:3">
      <c r="A1036922"/>
      <c r="B1036922"/>
      <c r="C1036922"/>
    </row>
    <row r="1036923" spans="1:3">
      <c r="A1036923"/>
      <c r="B1036923"/>
      <c r="C1036923"/>
    </row>
    <row r="1036924" spans="1:3">
      <c r="A1036924"/>
      <c r="B1036924"/>
      <c r="C1036924"/>
    </row>
    <row r="1036925" spans="1:3">
      <c r="A1036925"/>
      <c r="B1036925"/>
      <c r="C1036925"/>
    </row>
    <row r="1036926" spans="1:3">
      <c r="A1036926"/>
      <c r="B1036926"/>
      <c r="C1036926"/>
    </row>
    <row r="1036927" spans="1:3">
      <c r="A1036927"/>
      <c r="B1036927"/>
      <c r="C1036927"/>
    </row>
    <row r="1036928" spans="1:3">
      <c r="A1036928"/>
      <c r="B1036928"/>
      <c r="C1036928"/>
    </row>
    <row r="1036929" spans="1:3">
      <c r="A1036929"/>
      <c r="B1036929"/>
      <c r="C1036929"/>
    </row>
    <row r="1036930" spans="1:3">
      <c r="A1036930"/>
      <c r="B1036930"/>
      <c r="C1036930"/>
    </row>
    <row r="1036931" spans="1:3">
      <c r="A1036931"/>
      <c r="B1036931"/>
      <c r="C1036931"/>
    </row>
    <row r="1036932" spans="1:3">
      <c r="A1036932"/>
      <c r="B1036932"/>
      <c r="C1036932"/>
    </row>
    <row r="1036933" spans="1:3">
      <c r="A1036933"/>
      <c r="B1036933"/>
      <c r="C1036933"/>
    </row>
    <row r="1036934" spans="1:3">
      <c r="A1036934"/>
      <c r="B1036934"/>
      <c r="C1036934"/>
    </row>
    <row r="1036935" spans="1:3">
      <c r="A1036935"/>
      <c r="B1036935"/>
      <c r="C1036935"/>
    </row>
    <row r="1036936" spans="1:3">
      <c r="A1036936"/>
      <c r="B1036936"/>
      <c r="C1036936"/>
    </row>
    <row r="1036937" spans="1:3">
      <c r="A1036937"/>
      <c r="B1036937"/>
      <c r="C1036937"/>
    </row>
    <row r="1036938" spans="1:3">
      <c r="A1036938"/>
      <c r="B1036938"/>
      <c r="C1036938"/>
    </row>
    <row r="1036939" spans="1:3">
      <c r="A1036939"/>
      <c r="B1036939"/>
      <c r="C1036939"/>
    </row>
    <row r="1036940" spans="1:3">
      <c r="A1036940"/>
      <c r="B1036940"/>
      <c r="C1036940"/>
    </row>
    <row r="1036941" spans="1:3">
      <c r="A1036941"/>
      <c r="B1036941"/>
      <c r="C1036941"/>
    </row>
    <row r="1036942" spans="1:3">
      <c r="A1036942"/>
      <c r="B1036942"/>
      <c r="C1036942"/>
    </row>
    <row r="1036943" spans="1:3">
      <c r="A1036943"/>
      <c r="B1036943"/>
      <c r="C1036943"/>
    </row>
    <row r="1036944" spans="1:3">
      <c r="A1036944"/>
      <c r="B1036944"/>
      <c r="C1036944"/>
    </row>
    <row r="1036945" spans="1:3">
      <c r="A1036945"/>
      <c r="B1036945"/>
      <c r="C1036945"/>
    </row>
    <row r="1036946" spans="1:3">
      <c r="A1036946"/>
      <c r="B1036946"/>
      <c r="C1036946"/>
    </row>
    <row r="1036947" spans="1:3">
      <c r="A1036947"/>
      <c r="B1036947"/>
      <c r="C1036947"/>
    </row>
    <row r="1036948" spans="1:3">
      <c r="A1036948"/>
      <c r="B1036948"/>
      <c r="C1036948"/>
    </row>
    <row r="1036949" spans="1:3">
      <c r="A1036949"/>
      <c r="B1036949"/>
      <c r="C1036949"/>
    </row>
    <row r="1036950" spans="1:3">
      <c r="A1036950"/>
      <c r="B1036950"/>
      <c r="C1036950"/>
    </row>
    <row r="1036951" spans="1:3">
      <c r="A1036951"/>
      <c r="B1036951"/>
      <c r="C1036951"/>
    </row>
    <row r="1036952" spans="1:3">
      <c r="A1036952"/>
      <c r="B1036952"/>
      <c r="C1036952"/>
    </row>
    <row r="1036953" spans="1:3">
      <c r="A1036953"/>
      <c r="B1036953"/>
      <c r="C1036953"/>
    </row>
    <row r="1036954" spans="1:3">
      <c r="A1036954"/>
      <c r="B1036954"/>
      <c r="C1036954"/>
    </row>
    <row r="1036955" spans="1:3">
      <c r="A1036955"/>
      <c r="B1036955"/>
      <c r="C1036955"/>
    </row>
    <row r="1036956" spans="1:3">
      <c r="A1036956"/>
      <c r="B1036956"/>
      <c r="C1036956"/>
    </row>
    <row r="1036957" spans="1:3">
      <c r="A1036957"/>
      <c r="B1036957"/>
      <c r="C1036957"/>
    </row>
    <row r="1036958" spans="1:3">
      <c r="A1036958"/>
      <c r="B1036958"/>
      <c r="C1036958"/>
    </row>
    <row r="1036959" spans="1:3">
      <c r="A1036959"/>
      <c r="B1036959"/>
      <c r="C1036959"/>
    </row>
    <row r="1036960" spans="1:3">
      <c r="A1036960"/>
      <c r="B1036960"/>
      <c r="C1036960"/>
    </row>
    <row r="1036961" spans="1:3">
      <c r="A1036961"/>
      <c r="B1036961"/>
      <c r="C1036961"/>
    </row>
    <row r="1036962" spans="1:3">
      <c r="A1036962"/>
      <c r="B1036962"/>
      <c r="C1036962"/>
    </row>
    <row r="1036963" spans="1:3">
      <c r="A1036963"/>
      <c r="B1036963"/>
      <c r="C1036963"/>
    </row>
    <row r="1036964" spans="1:3">
      <c r="A1036964"/>
      <c r="B1036964"/>
      <c r="C1036964"/>
    </row>
    <row r="1036965" spans="1:3">
      <c r="A1036965"/>
      <c r="B1036965"/>
      <c r="C1036965"/>
    </row>
    <row r="1036966" spans="1:3">
      <c r="A1036966"/>
      <c r="B1036966"/>
      <c r="C1036966"/>
    </row>
    <row r="1036967" spans="1:3">
      <c r="A1036967"/>
      <c r="B1036967"/>
      <c r="C1036967"/>
    </row>
    <row r="1036968" spans="1:3">
      <c r="A1036968"/>
      <c r="B1036968"/>
      <c r="C1036968"/>
    </row>
    <row r="1036969" spans="1:3">
      <c r="A1036969"/>
      <c r="B1036969"/>
      <c r="C1036969"/>
    </row>
    <row r="1036970" spans="1:3">
      <c r="A1036970"/>
      <c r="B1036970"/>
      <c r="C1036970"/>
    </row>
    <row r="1036971" spans="1:3">
      <c r="A1036971"/>
      <c r="B1036971"/>
      <c r="C1036971"/>
    </row>
    <row r="1036972" spans="1:3">
      <c r="A1036972"/>
      <c r="B1036972"/>
      <c r="C1036972"/>
    </row>
    <row r="1036973" spans="1:3">
      <c r="A1036973"/>
      <c r="B1036973"/>
      <c r="C1036973"/>
    </row>
    <row r="1036974" spans="1:3">
      <c r="A1036974"/>
      <c r="B1036974"/>
      <c r="C1036974"/>
    </row>
    <row r="1036975" spans="1:3">
      <c r="A1036975"/>
      <c r="B1036975"/>
      <c r="C1036975"/>
    </row>
    <row r="1036976" spans="1:3">
      <c r="A1036976"/>
      <c r="B1036976"/>
      <c r="C1036976"/>
    </row>
    <row r="1036977" spans="1:3">
      <c r="A1036977"/>
      <c r="B1036977"/>
      <c r="C1036977"/>
    </row>
    <row r="1036978" spans="1:3">
      <c r="A1036978"/>
      <c r="B1036978"/>
      <c r="C1036978"/>
    </row>
    <row r="1036979" spans="1:3">
      <c r="A1036979"/>
      <c r="B1036979"/>
      <c r="C1036979"/>
    </row>
    <row r="1036980" spans="1:3">
      <c r="A1036980"/>
      <c r="B1036980"/>
      <c r="C1036980"/>
    </row>
    <row r="1036981" spans="1:3">
      <c r="A1036981"/>
      <c r="B1036981"/>
      <c r="C1036981"/>
    </row>
    <row r="1036982" spans="1:3">
      <c r="A1036982"/>
      <c r="B1036982"/>
      <c r="C1036982"/>
    </row>
    <row r="1036983" spans="1:3">
      <c r="A1036983"/>
      <c r="B1036983"/>
      <c r="C1036983"/>
    </row>
    <row r="1036984" spans="1:3">
      <c r="A1036984"/>
      <c r="B1036984"/>
      <c r="C1036984"/>
    </row>
    <row r="1036985" spans="1:3">
      <c r="A1036985"/>
      <c r="B1036985"/>
      <c r="C1036985"/>
    </row>
    <row r="1036986" spans="1:3">
      <c r="A1036986"/>
      <c r="B1036986"/>
      <c r="C1036986"/>
    </row>
    <row r="1036987" spans="1:3">
      <c r="A1036987"/>
      <c r="B1036987"/>
      <c r="C1036987"/>
    </row>
    <row r="1036988" spans="1:3">
      <c r="A1036988"/>
      <c r="B1036988"/>
      <c r="C1036988"/>
    </row>
    <row r="1036989" spans="1:3">
      <c r="A1036989"/>
      <c r="B1036989"/>
      <c r="C1036989"/>
    </row>
    <row r="1036990" spans="1:3">
      <c r="A1036990"/>
      <c r="B1036990"/>
      <c r="C1036990"/>
    </row>
    <row r="1036991" spans="1:3">
      <c r="A1036991"/>
      <c r="B1036991"/>
      <c r="C1036991"/>
    </row>
    <row r="1036992" spans="1:3">
      <c r="A1036992"/>
      <c r="B1036992"/>
      <c r="C1036992"/>
    </row>
    <row r="1036993" spans="1:3">
      <c r="A1036993"/>
      <c r="B1036993"/>
      <c r="C1036993"/>
    </row>
    <row r="1036994" spans="1:3">
      <c r="A1036994"/>
      <c r="B1036994"/>
      <c r="C1036994"/>
    </row>
    <row r="1036995" spans="1:3">
      <c r="A1036995"/>
      <c r="B1036995"/>
      <c r="C1036995"/>
    </row>
    <row r="1036996" spans="1:3">
      <c r="A1036996"/>
      <c r="B1036996"/>
      <c r="C1036996"/>
    </row>
    <row r="1036997" spans="1:3">
      <c r="A1036997"/>
      <c r="B1036997"/>
      <c r="C1036997"/>
    </row>
    <row r="1036998" spans="1:3">
      <c r="A1036998"/>
      <c r="B1036998"/>
      <c r="C1036998"/>
    </row>
    <row r="1036999" spans="1:3">
      <c r="A1036999"/>
      <c r="B1036999"/>
      <c r="C1036999"/>
    </row>
    <row r="1037000" spans="1:3">
      <c r="A1037000"/>
      <c r="B1037000"/>
      <c r="C1037000"/>
    </row>
    <row r="1037001" spans="1:3">
      <c r="A1037001"/>
      <c r="B1037001"/>
      <c r="C1037001"/>
    </row>
    <row r="1037002" spans="1:3">
      <c r="A1037002"/>
      <c r="B1037002"/>
      <c r="C1037002"/>
    </row>
    <row r="1037003" spans="1:3">
      <c r="A1037003"/>
      <c r="B1037003"/>
      <c r="C1037003"/>
    </row>
    <row r="1037004" spans="1:3">
      <c r="A1037004"/>
      <c r="B1037004"/>
      <c r="C1037004"/>
    </row>
    <row r="1037005" spans="1:3">
      <c r="A1037005"/>
      <c r="B1037005"/>
      <c r="C1037005"/>
    </row>
    <row r="1037006" spans="1:3">
      <c r="A1037006"/>
      <c r="B1037006"/>
      <c r="C1037006"/>
    </row>
    <row r="1037007" spans="1:3">
      <c r="A1037007"/>
      <c r="B1037007"/>
      <c r="C1037007"/>
    </row>
    <row r="1037008" spans="1:3">
      <c r="A1037008"/>
      <c r="B1037008"/>
      <c r="C1037008"/>
    </row>
    <row r="1037009" spans="1:3">
      <c r="A1037009"/>
      <c r="B1037009"/>
      <c r="C1037009"/>
    </row>
    <row r="1037010" spans="1:3">
      <c r="A1037010"/>
      <c r="B1037010"/>
      <c r="C1037010"/>
    </row>
    <row r="1037011" spans="1:3">
      <c r="A1037011"/>
      <c r="B1037011"/>
      <c r="C1037011"/>
    </row>
    <row r="1037012" spans="1:3">
      <c r="A1037012"/>
      <c r="B1037012"/>
      <c r="C1037012"/>
    </row>
    <row r="1037013" spans="1:3">
      <c r="A1037013"/>
      <c r="B1037013"/>
      <c r="C1037013"/>
    </row>
    <row r="1037014" spans="1:3">
      <c r="A1037014"/>
      <c r="B1037014"/>
      <c r="C1037014"/>
    </row>
    <row r="1037015" spans="1:3">
      <c r="A1037015"/>
      <c r="B1037015"/>
      <c r="C1037015"/>
    </row>
    <row r="1037016" spans="1:3">
      <c r="A1037016"/>
      <c r="B1037016"/>
      <c r="C1037016"/>
    </row>
    <row r="1037017" spans="1:3">
      <c r="A1037017"/>
      <c r="B1037017"/>
      <c r="C1037017"/>
    </row>
    <row r="1037018" spans="1:3">
      <c r="A1037018"/>
      <c r="B1037018"/>
      <c r="C1037018"/>
    </row>
    <row r="1037019" spans="1:3">
      <c r="A1037019"/>
      <c r="B1037019"/>
      <c r="C1037019"/>
    </row>
    <row r="1037020" spans="1:3">
      <c r="A1037020"/>
      <c r="B1037020"/>
      <c r="C1037020"/>
    </row>
    <row r="1037021" spans="1:3">
      <c r="A1037021"/>
      <c r="B1037021"/>
      <c r="C1037021"/>
    </row>
    <row r="1037022" spans="1:3">
      <c r="A1037022"/>
      <c r="B1037022"/>
      <c r="C1037022"/>
    </row>
    <row r="1037023" spans="1:3">
      <c r="A1037023"/>
      <c r="B1037023"/>
      <c r="C1037023"/>
    </row>
    <row r="1037024" spans="1:3">
      <c r="A1037024"/>
      <c r="B1037024"/>
      <c r="C1037024"/>
    </row>
    <row r="1037025" spans="1:3">
      <c r="A1037025"/>
      <c r="B1037025"/>
      <c r="C1037025"/>
    </row>
    <row r="1037026" spans="1:3">
      <c r="A1037026"/>
      <c r="B1037026"/>
      <c r="C1037026"/>
    </row>
    <row r="1037027" spans="1:3">
      <c r="A1037027"/>
      <c r="B1037027"/>
      <c r="C1037027"/>
    </row>
    <row r="1037028" spans="1:3">
      <c r="A1037028"/>
      <c r="B1037028"/>
      <c r="C1037028"/>
    </row>
    <row r="1037029" spans="1:3">
      <c r="A1037029"/>
      <c r="B1037029"/>
      <c r="C1037029"/>
    </row>
    <row r="1037030" spans="1:3">
      <c r="A1037030"/>
      <c r="B1037030"/>
      <c r="C1037030"/>
    </row>
    <row r="1037031" spans="1:3">
      <c r="A1037031"/>
      <c r="B1037031"/>
      <c r="C1037031"/>
    </row>
    <row r="1037032" spans="1:3">
      <c r="A1037032"/>
      <c r="B1037032"/>
      <c r="C1037032"/>
    </row>
    <row r="1037033" spans="1:3">
      <c r="A1037033"/>
      <c r="B1037033"/>
      <c r="C1037033"/>
    </row>
    <row r="1037034" spans="1:3">
      <c r="A1037034"/>
      <c r="B1037034"/>
      <c r="C1037034"/>
    </row>
    <row r="1037035" spans="1:3">
      <c r="A1037035"/>
      <c r="B1037035"/>
      <c r="C1037035"/>
    </row>
    <row r="1037036" spans="1:3">
      <c r="A1037036"/>
      <c r="B1037036"/>
      <c r="C1037036"/>
    </row>
    <row r="1037037" spans="1:3">
      <c r="A1037037"/>
      <c r="B1037037"/>
      <c r="C1037037"/>
    </row>
    <row r="1037038" spans="1:3">
      <c r="A1037038"/>
      <c r="B1037038"/>
      <c r="C1037038"/>
    </row>
    <row r="1037039" spans="1:3">
      <c r="A1037039"/>
      <c r="B1037039"/>
      <c r="C1037039"/>
    </row>
    <row r="1037040" spans="1:3">
      <c r="A1037040"/>
      <c r="B1037040"/>
      <c r="C1037040"/>
    </row>
    <row r="1037041" spans="1:3">
      <c r="A1037041"/>
      <c r="B1037041"/>
      <c r="C1037041"/>
    </row>
    <row r="1037042" spans="1:3">
      <c r="A1037042"/>
      <c r="B1037042"/>
      <c r="C1037042"/>
    </row>
    <row r="1037043" spans="1:3">
      <c r="A1037043"/>
      <c r="B1037043"/>
      <c r="C1037043"/>
    </row>
    <row r="1037044" spans="1:3">
      <c r="A1037044"/>
      <c r="B1037044"/>
      <c r="C1037044"/>
    </row>
    <row r="1037045" spans="1:3">
      <c r="A1037045"/>
      <c r="B1037045"/>
      <c r="C1037045"/>
    </row>
    <row r="1037046" spans="1:3">
      <c r="A1037046"/>
      <c r="B1037046"/>
      <c r="C1037046"/>
    </row>
    <row r="1037047" spans="1:3">
      <c r="A1037047"/>
      <c r="B1037047"/>
      <c r="C1037047"/>
    </row>
    <row r="1037048" spans="1:3">
      <c r="A1037048"/>
      <c r="B1037048"/>
      <c r="C1037048"/>
    </row>
    <row r="1037049" spans="1:3">
      <c r="A1037049"/>
      <c r="B1037049"/>
      <c r="C1037049"/>
    </row>
    <row r="1037050" spans="1:3">
      <c r="A1037050"/>
      <c r="B1037050"/>
      <c r="C1037050"/>
    </row>
    <row r="1037051" spans="1:3">
      <c r="A1037051"/>
      <c r="B1037051"/>
      <c r="C1037051"/>
    </row>
    <row r="1037052" spans="1:3">
      <c r="A1037052"/>
      <c r="B1037052"/>
      <c r="C1037052"/>
    </row>
    <row r="1037053" spans="1:3">
      <c r="A1037053"/>
      <c r="B1037053"/>
      <c r="C1037053"/>
    </row>
    <row r="1037054" spans="1:3">
      <c r="A1037054"/>
      <c r="B1037054"/>
      <c r="C1037054"/>
    </row>
    <row r="1037055" spans="1:3">
      <c r="A1037055"/>
      <c r="B1037055"/>
      <c r="C1037055"/>
    </row>
    <row r="1037056" spans="1:3">
      <c r="A1037056"/>
      <c r="B1037056"/>
      <c r="C1037056"/>
    </row>
    <row r="1037057" spans="1:3">
      <c r="A1037057"/>
      <c r="B1037057"/>
      <c r="C1037057"/>
    </row>
    <row r="1037058" spans="1:3">
      <c r="A1037058"/>
      <c r="B1037058"/>
      <c r="C1037058"/>
    </row>
    <row r="1037059" spans="1:3">
      <c r="A1037059"/>
      <c r="B1037059"/>
      <c r="C1037059"/>
    </row>
    <row r="1037060" spans="1:3">
      <c r="A1037060"/>
      <c r="B1037060"/>
      <c r="C1037060"/>
    </row>
    <row r="1037061" spans="1:3">
      <c r="A1037061"/>
      <c r="B1037061"/>
      <c r="C1037061"/>
    </row>
    <row r="1037062" spans="1:3">
      <c r="A1037062"/>
      <c r="B1037062"/>
      <c r="C1037062"/>
    </row>
    <row r="1037063" spans="1:3">
      <c r="A1037063"/>
      <c r="B1037063"/>
      <c r="C1037063"/>
    </row>
    <row r="1037064" spans="1:3">
      <c r="A1037064"/>
      <c r="B1037064"/>
      <c r="C1037064"/>
    </row>
    <row r="1037065" spans="1:3">
      <c r="A1037065"/>
      <c r="B1037065"/>
      <c r="C1037065"/>
    </row>
    <row r="1037066" spans="1:3">
      <c r="A1037066"/>
      <c r="B1037066"/>
      <c r="C1037066"/>
    </row>
    <row r="1037067" spans="1:3">
      <c r="A1037067"/>
      <c r="B1037067"/>
      <c r="C1037067"/>
    </row>
    <row r="1037068" spans="1:3">
      <c r="A1037068"/>
      <c r="B1037068"/>
      <c r="C1037068"/>
    </row>
    <row r="1037069" spans="1:3">
      <c r="A1037069"/>
      <c r="B1037069"/>
      <c r="C1037069"/>
    </row>
    <row r="1037070" spans="1:3">
      <c r="A1037070"/>
      <c r="B1037070"/>
      <c r="C1037070"/>
    </row>
    <row r="1037071" spans="1:3">
      <c r="A1037071"/>
      <c r="B1037071"/>
      <c r="C1037071"/>
    </row>
    <row r="1037072" spans="1:3">
      <c r="A1037072"/>
      <c r="B1037072"/>
      <c r="C1037072"/>
    </row>
    <row r="1037073" spans="1:3">
      <c r="A1037073"/>
      <c r="B1037073"/>
      <c r="C1037073"/>
    </row>
    <row r="1037074" spans="1:3">
      <c r="A1037074"/>
      <c r="B1037074"/>
      <c r="C1037074"/>
    </row>
    <row r="1037075" spans="1:3">
      <c r="A1037075"/>
      <c r="B1037075"/>
      <c r="C1037075"/>
    </row>
    <row r="1037076" spans="1:3">
      <c r="A1037076"/>
      <c r="B1037076"/>
      <c r="C1037076"/>
    </row>
    <row r="1037077" spans="1:3">
      <c r="A1037077"/>
      <c r="B1037077"/>
      <c r="C1037077"/>
    </row>
    <row r="1037078" spans="1:3">
      <c r="A1037078"/>
      <c r="B1037078"/>
      <c r="C1037078"/>
    </row>
    <row r="1037079" spans="1:3">
      <c r="A1037079"/>
      <c r="B1037079"/>
      <c r="C1037079"/>
    </row>
    <row r="1037080" spans="1:3">
      <c r="A1037080"/>
      <c r="B1037080"/>
      <c r="C1037080"/>
    </row>
    <row r="1037081" spans="1:3">
      <c r="A1037081"/>
      <c r="B1037081"/>
      <c r="C1037081"/>
    </row>
    <row r="1037082" spans="1:3">
      <c r="A1037082"/>
      <c r="B1037082"/>
      <c r="C1037082"/>
    </row>
    <row r="1037083" spans="1:3">
      <c r="A1037083"/>
      <c r="B1037083"/>
      <c r="C1037083"/>
    </row>
    <row r="1037084" spans="1:3">
      <c r="A1037084"/>
      <c r="B1037084"/>
      <c r="C1037084"/>
    </row>
    <row r="1037085" spans="1:3">
      <c r="A1037085"/>
      <c r="B1037085"/>
      <c r="C1037085"/>
    </row>
    <row r="1037086" spans="1:3">
      <c r="A1037086"/>
      <c r="B1037086"/>
      <c r="C1037086"/>
    </row>
    <row r="1037087" spans="1:3">
      <c r="A1037087"/>
      <c r="B1037087"/>
      <c r="C1037087"/>
    </row>
    <row r="1037088" spans="1:3">
      <c r="A1037088"/>
      <c r="B1037088"/>
      <c r="C1037088"/>
    </row>
    <row r="1037089" spans="1:3">
      <c r="A1037089"/>
      <c r="B1037089"/>
      <c r="C1037089"/>
    </row>
    <row r="1037090" spans="1:3">
      <c r="A1037090"/>
      <c r="B1037090"/>
      <c r="C1037090"/>
    </row>
    <row r="1037091" spans="1:3">
      <c r="A1037091"/>
      <c r="B1037091"/>
      <c r="C1037091"/>
    </row>
    <row r="1037092" spans="1:3">
      <c r="A1037092"/>
      <c r="B1037092"/>
      <c r="C1037092"/>
    </row>
    <row r="1037093" spans="1:3">
      <c r="A1037093"/>
      <c r="B1037093"/>
      <c r="C1037093"/>
    </row>
    <row r="1037094" spans="1:3">
      <c r="A1037094"/>
      <c r="B1037094"/>
      <c r="C1037094"/>
    </row>
    <row r="1037095" spans="1:3">
      <c r="A1037095"/>
      <c r="B1037095"/>
      <c r="C1037095"/>
    </row>
    <row r="1037096" spans="1:3">
      <c r="A1037096"/>
      <c r="B1037096"/>
      <c r="C1037096"/>
    </row>
    <row r="1037097" spans="1:3">
      <c r="A1037097"/>
      <c r="B1037097"/>
      <c r="C1037097"/>
    </row>
    <row r="1037098" spans="1:3">
      <c r="A1037098"/>
      <c r="B1037098"/>
      <c r="C1037098"/>
    </row>
    <row r="1037099" spans="1:3">
      <c r="A1037099"/>
      <c r="B1037099"/>
      <c r="C1037099"/>
    </row>
    <row r="1037100" spans="1:3">
      <c r="A1037100"/>
      <c r="B1037100"/>
      <c r="C1037100"/>
    </row>
    <row r="1037101" spans="1:3">
      <c r="A1037101"/>
      <c r="B1037101"/>
      <c r="C1037101"/>
    </row>
    <row r="1037102" spans="1:3">
      <c r="A1037102"/>
      <c r="B1037102"/>
      <c r="C1037102"/>
    </row>
    <row r="1037103" spans="1:3">
      <c r="A1037103"/>
      <c r="B1037103"/>
      <c r="C1037103"/>
    </row>
    <row r="1037104" spans="1:3">
      <c r="A1037104"/>
      <c r="B1037104"/>
      <c r="C1037104"/>
    </row>
    <row r="1037105" spans="1:3">
      <c r="A1037105"/>
      <c r="B1037105"/>
      <c r="C1037105"/>
    </row>
    <row r="1037106" spans="1:3">
      <c r="A1037106"/>
      <c r="B1037106"/>
      <c r="C1037106"/>
    </row>
    <row r="1037107" spans="1:3">
      <c r="A1037107"/>
      <c r="B1037107"/>
      <c r="C1037107"/>
    </row>
    <row r="1037108" spans="1:3">
      <c r="A1037108"/>
      <c r="B1037108"/>
      <c r="C1037108"/>
    </row>
    <row r="1037109" spans="1:3">
      <c r="A1037109"/>
      <c r="B1037109"/>
      <c r="C1037109"/>
    </row>
    <row r="1037110" spans="1:3">
      <c r="A1037110"/>
      <c r="B1037110"/>
      <c r="C1037110"/>
    </row>
    <row r="1037111" spans="1:3">
      <c r="A1037111"/>
      <c r="B1037111"/>
      <c r="C1037111"/>
    </row>
    <row r="1037112" spans="1:3">
      <c r="A1037112"/>
      <c r="B1037112"/>
      <c r="C1037112"/>
    </row>
    <row r="1037113" spans="1:3">
      <c r="A1037113"/>
      <c r="B1037113"/>
      <c r="C1037113"/>
    </row>
    <row r="1037114" spans="1:3">
      <c r="A1037114"/>
      <c r="B1037114"/>
      <c r="C1037114"/>
    </row>
    <row r="1037115" spans="1:3">
      <c r="A1037115"/>
      <c r="B1037115"/>
      <c r="C1037115"/>
    </row>
    <row r="1037116" spans="1:3">
      <c r="A1037116"/>
      <c r="B1037116"/>
      <c r="C1037116"/>
    </row>
    <row r="1037117" spans="1:3">
      <c r="A1037117"/>
      <c r="B1037117"/>
      <c r="C1037117"/>
    </row>
    <row r="1037118" spans="1:3">
      <c r="A1037118"/>
      <c r="B1037118"/>
      <c r="C1037118"/>
    </row>
    <row r="1037119" spans="1:3">
      <c r="A1037119"/>
      <c r="B1037119"/>
      <c r="C1037119"/>
    </row>
    <row r="1037120" spans="1:3">
      <c r="A1037120"/>
      <c r="B1037120"/>
      <c r="C1037120"/>
    </row>
    <row r="1037121" spans="1:3">
      <c r="A1037121"/>
      <c r="B1037121"/>
      <c r="C1037121"/>
    </row>
    <row r="1037122" spans="1:3">
      <c r="A1037122"/>
      <c r="B1037122"/>
      <c r="C1037122"/>
    </row>
    <row r="1037123" spans="1:3">
      <c r="A1037123"/>
      <c r="B1037123"/>
      <c r="C1037123"/>
    </row>
    <row r="1037124" spans="1:3">
      <c r="A1037124"/>
      <c r="B1037124"/>
      <c r="C1037124"/>
    </row>
    <row r="1037125" spans="1:3">
      <c r="A1037125"/>
      <c r="B1037125"/>
      <c r="C1037125"/>
    </row>
    <row r="1037126" spans="1:3">
      <c r="A1037126"/>
      <c r="B1037126"/>
      <c r="C1037126"/>
    </row>
    <row r="1037127" spans="1:3">
      <c r="A1037127"/>
      <c r="B1037127"/>
      <c r="C1037127"/>
    </row>
    <row r="1037128" spans="1:3">
      <c r="A1037128"/>
      <c r="B1037128"/>
      <c r="C1037128"/>
    </row>
    <row r="1037129" spans="1:3">
      <c r="A1037129"/>
      <c r="B1037129"/>
      <c r="C1037129"/>
    </row>
    <row r="1037130" spans="1:3">
      <c r="A1037130"/>
      <c r="B1037130"/>
      <c r="C1037130"/>
    </row>
    <row r="1037131" spans="1:3">
      <c r="A1037131"/>
      <c r="B1037131"/>
      <c r="C1037131"/>
    </row>
    <row r="1037132" spans="1:3">
      <c r="A1037132"/>
      <c r="B1037132"/>
      <c r="C1037132"/>
    </row>
    <row r="1037133" spans="1:3">
      <c r="A1037133"/>
      <c r="B1037133"/>
      <c r="C1037133"/>
    </row>
    <row r="1037134" spans="1:3">
      <c r="A1037134"/>
      <c r="B1037134"/>
      <c r="C1037134"/>
    </row>
    <row r="1037135" spans="1:3">
      <c r="A1037135"/>
      <c r="B1037135"/>
      <c r="C1037135"/>
    </row>
    <row r="1037136" spans="1:3">
      <c r="A1037136"/>
      <c r="B1037136"/>
      <c r="C1037136"/>
    </row>
    <row r="1037137" spans="1:3">
      <c r="A1037137"/>
      <c r="B1037137"/>
      <c r="C1037137"/>
    </row>
    <row r="1037138" spans="1:3">
      <c r="A1037138"/>
      <c r="B1037138"/>
      <c r="C1037138"/>
    </row>
    <row r="1037139" spans="1:3">
      <c r="A1037139"/>
      <c r="B1037139"/>
      <c r="C1037139"/>
    </row>
    <row r="1037140" spans="1:3">
      <c r="A1037140"/>
      <c r="B1037140"/>
      <c r="C1037140"/>
    </row>
    <row r="1037141" spans="1:3">
      <c r="A1037141"/>
      <c r="B1037141"/>
      <c r="C1037141"/>
    </row>
    <row r="1037142" spans="1:3">
      <c r="A1037142"/>
      <c r="B1037142"/>
      <c r="C1037142"/>
    </row>
    <row r="1037143" spans="1:3">
      <c r="A1037143"/>
      <c r="B1037143"/>
      <c r="C1037143"/>
    </row>
    <row r="1037144" spans="1:3">
      <c r="A1037144"/>
      <c r="B1037144"/>
      <c r="C1037144"/>
    </row>
    <row r="1037145" spans="1:3">
      <c r="A1037145"/>
      <c r="B1037145"/>
      <c r="C1037145"/>
    </row>
    <row r="1037146" spans="1:3">
      <c r="A1037146"/>
      <c r="B1037146"/>
      <c r="C1037146"/>
    </row>
    <row r="1037147" spans="1:3">
      <c r="A1037147"/>
      <c r="B1037147"/>
      <c r="C1037147"/>
    </row>
    <row r="1037148" spans="1:3">
      <c r="A1037148"/>
      <c r="B1037148"/>
      <c r="C1037148"/>
    </row>
    <row r="1037149" spans="1:3">
      <c r="A1037149"/>
      <c r="B1037149"/>
      <c r="C1037149"/>
    </row>
    <row r="1037150" spans="1:3">
      <c r="A1037150"/>
      <c r="B1037150"/>
      <c r="C1037150"/>
    </row>
    <row r="1037151" spans="1:3">
      <c r="A1037151"/>
      <c r="B1037151"/>
      <c r="C1037151"/>
    </row>
    <row r="1037152" spans="1:3">
      <c r="A1037152"/>
      <c r="B1037152"/>
      <c r="C1037152"/>
    </row>
    <row r="1037153" spans="1:3">
      <c r="A1037153"/>
      <c r="B1037153"/>
      <c r="C1037153"/>
    </row>
    <row r="1037154" spans="1:3">
      <c r="A1037154"/>
      <c r="B1037154"/>
      <c r="C1037154"/>
    </row>
    <row r="1037155" spans="1:3">
      <c r="A1037155"/>
      <c r="B1037155"/>
      <c r="C1037155"/>
    </row>
    <row r="1037156" spans="1:3">
      <c r="A1037156"/>
      <c r="B1037156"/>
      <c r="C1037156"/>
    </row>
    <row r="1037157" spans="1:3">
      <c r="A1037157"/>
      <c r="B1037157"/>
      <c r="C1037157"/>
    </row>
    <row r="1037158" spans="1:3">
      <c r="A1037158"/>
      <c r="B1037158"/>
      <c r="C1037158"/>
    </row>
    <row r="1037159" spans="1:3">
      <c r="A1037159"/>
      <c r="B1037159"/>
      <c r="C1037159"/>
    </row>
    <row r="1037160" spans="1:3">
      <c r="A1037160"/>
      <c r="B1037160"/>
      <c r="C1037160"/>
    </row>
    <row r="1037161" spans="1:3">
      <c r="A1037161"/>
      <c r="B1037161"/>
      <c r="C1037161"/>
    </row>
    <row r="1037162" spans="1:3">
      <c r="A1037162"/>
      <c r="B1037162"/>
      <c r="C1037162"/>
    </row>
    <row r="1037163" spans="1:3">
      <c r="A1037163"/>
      <c r="B1037163"/>
      <c r="C1037163"/>
    </row>
    <row r="1037164" spans="1:3">
      <c r="A1037164"/>
      <c r="B1037164"/>
      <c r="C1037164"/>
    </row>
    <row r="1037165" spans="1:3">
      <c r="A1037165"/>
      <c r="B1037165"/>
      <c r="C1037165"/>
    </row>
    <row r="1037166" spans="1:3">
      <c r="A1037166"/>
      <c r="B1037166"/>
      <c r="C1037166"/>
    </row>
    <row r="1037167" spans="1:3">
      <c r="A1037167"/>
      <c r="B1037167"/>
      <c r="C1037167"/>
    </row>
    <row r="1037168" spans="1:3">
      <c r="A1037168"/>
      <c r="B1037168"/>
      <c r="C1037168"/>
    </row>
    <row r="1037169" spans="1:3">
      <c r="A1037169"/>
      <c r="B1037169"/>
      <c r="C1037169"/>
    </row>
    <row r="1037170" spans="1:3">
      <c r="A1037170"/>
      <c r="B1037170"/>
      <c r="C1037170"/>
    </row>
    <row r="1037171" spans="1:3">
      <c r="A1037171"/>
      <c r="B1037171"/>
      <c r="C1037171"/>
    </row>
    <row r="1037172" spans="1:3">
      <c r="A1037172"/>
      <c r="B1037172"/>
      <c r="C1037172"/>
    </row>
    <row r="1037173" spans="1:3">
      <c r="A1037173"/>
      <c r="B1037173"/>
      <c r="C1037173"/>
    </row>
    <row r="1037174" spans="1:3">
      <c r="A1037174"/>
      <c r="B1037174"/>
      <c r="C1037174"/>
    </row>
    <row r="1037175" spans="1:3">
      <c r="A1037175"/>
      <c r="B1037175"/>
      <c r="C1037175"/>
    </row>
    <row r="1037176" spans="1:3">
      <c r="A1037176"/>
      <c r="B1037176"/>
      <c r="C1037176"/>
    </row>
    <row r="1037177" spans="1:3">
      <c r="A1037177"/>
      <c r="B1037177"/>
      <c r="C1037177"/>
    </row>
    <row r="1037178" spans="1:3">
      <c r="A1037178"/>
      <c r="B1037178"/>
      <c r="C1037178"/>
    </row>
    <row r="1037179" spans="1:3">
      <c r="A1037179"/>
      <c r="B1037179"/>
      <c r="C1037179"/>
    </row>
    <row r="1037180" spans="1:3">
      <c r="A1037180"/>
      <c r="B1037180"/>
      <c r="C1037180"/>
    </row>
    <row r="1037181" spans="1:3">
      <c r="A1037181"/>
      <c r="B1037181"/>
      <c r="C1037181"/>
    </row>
    <row r="1037182" spans="1:3">
      <c r="A1037182"/>
      <c r="B1037182"/>
      <c r="C1037182"/>
    </row>
    <row r="1037183" spans="1:3">
      <c r="A1037183"/>
      <c r="B1037183"/>
      <c r="C1037183"/>
    </row>
    <row r="1037184" spans="1:3">
      <c r="A1037184"/>
      <c r="B1037184"/>
      <c r="C1037184"/>
    </row>
    <row r="1037185" spans="1:3">
      <c r="A1037185"/>
      <c r="B1037185"/>
      <c r="C1037185"/>
    </row>
    <row r="1037186" spans="1:3">
      <c r="A1037186"/>
      <c r="B1037186"/>
      <c r="C1037186"/>
    </row>
    <row r="1037187" spans="1:3">
      <c r="A1037187"/>
      <c r="B1037187"/>
      <c r="C1037187"/>
    </row>
    <row r="1037188" spans="1:3">
      <c r="A1037188"/>
      <c r="B1037188"/>
      <c r="C1037188"/>
    </row>
    <row r="1037189" spans="1:3">
      <c r="A1037189"/>
      <c r="B1037189"/>
      <c r="C1037189"/>
    </row>
    <row r="1037190" spans="1:3">
      <c r="A1037190"/>
      <c r="B1037190"/>
      <c r="C1037190"/>
    </row>
    <row r="1037191" spans="1:3">
      <c r="A1037191"/>
      <c r="B1037191"/>
      <c r="C1037191"/>
    </row>
    <row r="1037192" spans="1:3">
      <c r="A1037192"/>
      <c r="B1037192"/>
      <c r="C1037192"/>
    </row>
    <row r="1037193" spans="1:3">
      <c r="A1037193"/>
      <c r="B1037193"/>
      <c r="C1037193"/>
    </row>
    <row r="1037194" spans="1:3">
      <c r="A1037194"/>
      <c r="B1037194"/>
      <c r="C1037194"/>
    </row>
    <row r="1037195" spans="1:3">
      <c r="A1037195"/>
      <c r="B1037195"/>
      <c r="C1037195"/>
    </row>
    <row r="1037196" spans="1:3">
      <c r="A1037196"/>
      <c r="B1037196"/>
      <c r="C1037196"/>
    </row>
    <row r="1037197" spans="1:3">
      <c r="A1037197"/>
      <c r="B1037197"/>
      <c r="C1037197"/>
    </row>
    <row r="1037198" spans="1:3">
      <c r="A1037198"/>
      <c r="B1037198"/>
      <c r="C1037198"/>
    </row>
    <row r="1037199" spans="1:3">
      <c r="A1037199"/>
      <c r="B1037199"/>
      <c r="C1037199"/>
    </row>
    <row r="1037200" spans="1:3">
      <c r="A1037200"/>
      <c r="B1037200"/>
      <c r="C1037200"/>
    </row>
    <row r="1037201" spans="1:3">
      <c r="A1037201"/>
      <c r="B1037201"/>
      <c r="C1037201"/>
    </row>
    <row r="1037202" spans="1:3">
      <c r="A1037202"/>
      <c r="B1037202"/>
      <c r="C1037202"/>
    </row>
    <row r="1037203" spans="1:3">
      <c r="A1037203"/>
      <c r="B1037203"/>
      <c r="C1037203"/>
    </row>
    <row r="1037204" spans="1:3">
      <c r="A1037204"/>
      <c r="B1037204"/>
      <c r="C1037204"/>
    </row>
    <row r="1037205" spans="1:3">
      <c r="A1037205"/>
      <c r="B1037205"/>
      <c r="C1037205"/>
    </row>
    <row r="1037206" spans="1:3">
      <c r="A1037206"/>
      <c r="B1037206"/>
      <c r="C1037206"/>
    </row>
    <row r="1037207" spans="1:3">
      <c r="A1037207"/>
      <c r="B1037207"/>
      <c r="C1037207"/>
    </row>
    <row r="1037208" spans="1:3">
      <c r="A1037208"/>
      <c r="B1037208"/>
      <c r="C1037208"/>
    </row>
    <row r="1037209" spans="1:3">
      <c r="A1037209"/>
      <c r="B1037209"/>
      <c r="C1037209"/>
    </row>
    <row r="1037210" spans="1:3">
      <c r="A1037210"/>
      <c r="B1037210"/>
      <c r="C1037210"/>
    </row>
    <row r="1037211" spans="1:3">
      <c r="A1037211"/>
      <c r="B1037211"/>
      <c r="C1037211"/>
    </row>
    <row r="1037212" spans="1:3">
      <c r="A1037212"/>
      <c r="B1037212"/>
      <c r="C1037212"/>
    </row>
    <row r="1037213" spans="1:3">
      <c r="A1037213"/>
      <c r="B1037213"/>
      <c r="C1037213"/>
    </row>
    <row r="1037214" spans="1:3">
      <c r="A1037214"/>
      <c r="B1037214"/>
      <c r="C1037214"/>
    </row>
    <row r="1037215" spans="1:3">
      <c r="A1037215"/>
      <c r="B1037215"/>
      <c r="C1037215"/>
    </row>
    <row r="1037216" spans="1:3">
      <c r="A1037216"/>
      <c r="B1037216"/>
      <c r="C1037216"/>
    </row>
    <row r="1037217" spans="1:3">
      <c r="A1037217"/>
      <c r="B1037217"/>
      <c r="C1037217"/>
    </row>
    <row r="1037218" spans="1:3">
      <c r="A1037218"/>
      <c r="B1037218"/>
      <c r="C1037218"/>
    </row>
    <row r="1037219" spans="1:3">
      <c r="A1037219"/>
      <c r="B1037219"/>
      <c r="C1037219"/>
    </row>
    <row r="1037220" spans="1:3">
      <c r="A1037220"/>
      <c r="B1037220"/>
      <c r="C1037220"/>
    </row>
    <row r="1037221" spans="1:3">
      <c r="A1037221"/>
      <c r="B1037221"/>
      <c r="C1037221"/>
    </row>
    <row r="1037222" spans="1:3">
      <c r="A1037222"/>
      <c r="B1037222"/>
      <c r="C1037222"/>
    </row>
    <row r="1037223" spans="1:3">
      <c r="A1037223"/>
      <c r="B1037223"/>
      <c r="C1037223"/>
    </row>
    <row r="1037224" spans="1:3">
      <c r="A1037224"/>
      <c r="B1037224"/>
      <c r="C1037224"/>
    </row>
    <row r="1037225" spans="1:3">
      <c r="A1037225"/>
      <c r="B1037225"/>
      <c r="C1037225"/>
    </row>
    <row r="1037226" spans="1:3">
      <c r="A1037226"/>
      <c r="B1037226"/>
      <c r="C1037226"/>
    </row>
    <row r="1037227" spans="1:3">
      <c r="A1037227"/>
      <c r="B1037227"/>
      <c r="C1037227"/>
    </row>
    <row r="1037228" spans="1:3">
      <c r="A1037228"/>
      <c r="B1037228"/>
      <c r="C1037228"/>
    </row>
    <row r="1037229" spans="1:3">
      <c r="A1037229"/>
      <c r="B1037229"/>
      <c r="C1037229"/>
    </row>
    <row r="1037230" spans="1:3">
      <c r="A1037230"/>
      <c r="B1037230"/>
      <c r="C1037230"/>
    </row>
    <row r="1037231" spans="1:3">
      <c r="A1037231"/>
      <c r="B1037231"/>
      <c r="C1037231"/>
    </row>
    <row r="1037232" spans="1:3">
      <c r="A1037232"/>
      <c r="B1037232"/>
      <c r="C1037232"/>
    </row>
    <row r="1037233" spans="1:3">
      <c r="A1037233"/>
      <c r="B1037233"/>
      <c r="C1037233"/>
    </row>
    <row r="1037234" spans="1:3">
      <c r="A1037234"/>
      <c r="B1037234"/>
      <c r="C1037234"/>
    </row>
    <row r="1037235" spans="1:3">
      <c r="A1037235"/>
      <c r="B1037235"/>
      <c r="C1037235"/>
    </row>
    <row r="1037236" spans="1:3">
      <c r="A1037236"/>
      <c r="B1037236"/>
      <c r="C1037236"/>
    </row>
    <row r="1037237" spans="1:3">
      <c r="A1037237"/>
      <c r="B1037237"/>
      <c r="C1037237"/>
    </row>
    <row r="1037238" spans="1:3">
      <c r="A1037238"/>
      <c r="B1037238"/>
      <c r="C1037238"/>
    </row>
    <row r="1037239" spans="1:3">
      <c r="A1037239"/>
      <c r="B1037239"/>
      <c r="C1037239"/>
    </row>
    <row r="1037240" spans="1:3">
      <c r="A1037240"/>
      <c r="B1037240"/>
      <c r="C1037240"/>
    </row>
    <row r="1037241" spans="1:3">
      <c r="A1037241"/>
      <c r="B1037241"/>
      <c r="C1037241"/>
    </row>
    <row r="1037242" spans="1:3">
      <c r="A1037242"/>
      <c r="B1037242"/>
      <c r="C1037242"/>
    </row>
    <row r="1037243" spans="1:3">
      <c r="A1037243"/>
      <c r="B1037243"/>
      <c r="C1037243"/>
    </row>
    <row r="1037244" spans="1:3">
      <c r="A1037244"/>
      <c r="B1037244"/>
      <c r="C1037244"/>
    </row>
    <row r="1037245" spans="1:3">
      <c r="A1037245"/>
      <c r="B1037245"/>
      <c r="C1037245"/>
    </row>
    <row r="1037246" spans="1:3">
      <c r="A1037246"/>
      <c r="B1037246"/>
      <c r="C1037246"/>
    </row>
    <row r="1037247" spans="1:3">
      <c r="A1037247"/>
      <c r="B1037247"/>
      <c r="C1037247"/>
    </row>
    <row r="1037248" spans="1:3">
      <c r="A1037248"/>
      <c r="B1037248"/>
      <c r="C1037248"/>
    </row>
    <row r="1037249" spans="1:3">
      <c r="A1037249"/>
      <c r="B1037249"/>
      <c r="C1037249"/>
    </row>
    <row r="1037250" spans="1:3">
      <c r="A1037250"/>
      <c r="B1037250"/>
      <c r="C1037250"/>
    </row>
    <row r="1037251" spans="1:3">
      <c r="A1037251"/>
      <c r="B1037251"/>
      <c r="C1037251"/>
    </row>
    <row r="1037252" spans="1:3">
      <c r="A1037252"/>
      <c r="B1037252"/>
      <c r="C1037252"/>
    </row>
    <row r="1037253" spans="1:3">
      <c r="A1037253"/>
      <c r="B1037253"/>
      <c r="C1037253"/>
    </row>
    <row r="1037254" spans="1:3">
      <c r="A1037254"/>
      <c r="B1037254"/>
      <c r="C1037254"/>
    </row>
    <row r="1037255" spans="1:3">
      <c r="A1037255"/>
      <c r="B1037255"/>
      <c r="C1037255"/>
    </row>
    <row r="1037256" spans="1:3">
      <c r="A1037256"/>
      <c r="B1037256"/>
      <c r="C1037256"/>
    </row>
    <row r="1037257" spans="1:3">
      <c r="A1037257"/>
      <c r="B1037257"/>
      <c r="C1037257"/>
    </row>
    <row r="1037258" spans="1:3">
      <c r="A1037258"/>
      <c r="B1037258"/>
      <c r="C1037258"/>
    </row>
    <row r="1037259" spans="1:3">
      <c r="A1037259"/>
      <c r="B1037259"/>
      <c r="C1037259"/>
    </row>
    <row r="1037260" spans="1:3">
      <c r="A1037260"/>
      <c r="B1037260"/>
      <c r="C1037260"/>
    </row>
    <row r="1037261" spans="1:3">
      <c r="A1037261"/>
      <c r="B1037261"/>
      <c r="C1037261"/>
    </row>
    <row r="1037262" spans="1:3">
      <c r="A1037262"/>
      <c r="B1037262"/>
      <c r="C1037262"/>
    </row>
    <row r="1037263" spans="1:3">
      <c r="A1037263"/>
      <c r="B1037263"/>
      <c r="C1037263"/>
    </row>
    <row r="1037264" spans="1:3">
      <c r="A1037264"/>
      <c r="B1037264"/>
      <c r="C1037264"/>
    </row>
    <row r="1037265" spans="1:3">
      <c r="A1037265"/>
      <c r="B1037265"/>
      <c r="C1037265"/>
    </row>
    <row r="1037266" spans="1:3">
      <c r="A1037266"/>
      <c r="B1037266"/>
      <c r="C1037266"/>
    </row>
    <row r="1037267" spans="1:3">
      <c r="A1037267"/>
      <c r="B1037267"/>
      <c r="C1037267"/>
    </row>
    <row r="1037268" spans="1:3">
      <c r="A1037268"/>
      <c r="B1037268"/>
      <c r="C1037268"/>
    </row>
    <row r="1037269" spans="1:3">
      <c r="A1037269"/>
      <c r="B1037269"/>
      <c r="C1037269"/>
    </row>
    <row r="1037270" spans="1:3">
      <c r="A1037270"/>
      <c r="B1037270"/>
      <c r="C1037270"/>
    </row>
    <row r="1037271" spans="1:3">
      <c r="A1037271"/>
      <c r="B1037271"/>
      <c r="C1037271"/>
    </row>
    <row r="1037272" spans="1:3">
      <c r="A1037272"/>
      <c r="B1037272"/>
      <c r="C1037272"/>
    </row>
    <row r="1037273" spans="1:3">
      <c r="A1037273"/>
      <c r="B1037273"/>
      <c r="C1037273"/>
    </row>
    <row r="1037274" spans="1:3">
      <c r="A1037274"/>
      <c r="B1037274"/>
      <c r="C1037274"/>
    </row>
    <row r="1037275" spans="1:3">
      <c r="A1037275"/>
      <c r="B1037275"/>
      <c r="C1037275"/>
    </row>
    <row r="1037276" spans="1:3">
      <c r="A1037276"/>
      <c r="B1037276"/>
      <c r="C1037276"/>
    </row>
    <row r="1037277" spans="1:3">
      <c r="A1037277"/>
      <c r="B1037277"/>
      <c r="C1037277"/>
    </row>
    <row r="1037278" spans="1:3">
      <c r="A1037278"/>
      <c r="B1037278"/>
      <c r="C1037278"/>
    </row>
    <row r="1037279" spans="1:3">
      <c r="A1037279"/>
      <c r="B1037279"/>
      <c r="C1037279"/>
    </row>
    <row r="1037280" spans="1:3">
      <c r="A1037280"/>
      <c r="B1037280"/>
      <c r="C1037280"/>
    </row>
    <row r="1037281" spans="1:3">
      <c r="A1037281"/>
      <c r="B1037281"/>
      <c r="C1037281"/>
    </row>
    <row r="1037282" spans="1:3">
      <c r="A1037282"/>
      <c r="B1037282"/>
      <c r="C1037282"/>
    </row>
    <row r="1037283" spans="1:3">
      <c r="A1037283"/>
      <c r="B1037283"/>
      <c r="C1037283"/>
    </row>
    <row r="1037284" spans="1:3">
      <c r="A1037284"/>
      <c r="B1037284"/>
      <c r="C1037284"/>
    </row>
    <row r="1037285" spans="1:3">
      <c r="A1037285"/>
      <c r="B1037285"/>
      <c r="C1037285"/>
    </row>
    <row r="1037286" spans="1:3">
      <c r="A1037286"/>
      <c r="B1037286"/>
      <c r="C1037286"/>
    </row>
    <row r="1037287" spans="1:3">
      <c r="A1037287"/>
      <c r="B1037287"/>
      <c r="C1037287"/>
    </row>
    <row r="1037288" spans="1:3">
      <c r="A1037288"/>
      <c r="B1037288"/>
      <c r="C1037288"/>
    </row>
    <row r="1037289" spans="1:3">
      <c r="A1037289"/>
      <c r="B1037289"/>
      <c r="C1037289"/>
    </row>
    <row r="1037290" spans="1:3">
      <c r="A1037290"/>
      <c r="B1037290"/>
      <c r="C1037290"/>
    </row>
    <row r="1037291" spans="1:3">
      <c r="A1037291"/>
      <c r="B1037291"/>
      <c r="C1037291"/>
    </row>
    <row r="1037292" spans="1:3">
      <c r="A1037292"/>
      <c r="B1037292"/>
      <c r="C1037292"/>
    </row>
    <row r="1037293" spans="1:3">
      <c r="A1037293"/>
      <c r="B1037293"/>
      <c r="C1037293"/>
    </row>
    <row r="1037294" spans="1:3">
      <c r="A1037294"/>
      <c r="B1037294"/>
      <c r="C1037294"/>
    </row>
    <row r="1037295" spans="1:3">
      <c r="A1037295"/>
      <c r="B1037295"/>
      <c r="C1037295"/>
    </row>
    <row r="1037296" spans="1:3">
      <c r="A1037296"/>
      <c r="B1037296"/>
      <c r="C1037296"/>
    </row>
    <row r="1037297" spans="1:3">
      <c r="A1037297"/>
      <c r="B1037297"/>
      <c r="C1037297"/>
    </row>
    <row r="1037298" spans="1:3">
      <c r="A1037298"/>
      <c r="B1037298"/>
      <c r="C1037298"/>
    </row>
    <row r="1037299" spans="1:3">
      <c r="A1037299"/>
      <c r="B1037299"/>
      <c r="C1037299"/>
    </row>
    <row r="1037300" spans="1:3">
      <c r="A1037300"/>
      <c r="B1037300"/>
      <c r="C1037300"/>
    </row>
    <row r="1037301" spans="1:3">
      <c r="A1037301"/>
      <c r="B1037301"/>
      <c r="C1037301"/>
    </row>
    <row r="1037302" spans="1:3">
      <c r="A1037302"/>
      <c r="B1037302"/>
      <c r="C1037302"/>
    </row>
    <row r="1037303" spans="1:3">
      <c r="A1037303"/>
      <c r="B1037303"/>
      <c r="C1037303"/>
    </row>
    <row r="1037304" spans="1:3">
      <c r="A1037304"/>
      <c r="B1037304"/>
      <c r="C1037304"/>
    </row>
    <row r="1037305" spans="1:3">
      <c r="A1037305"/>
      <c r="B1037305"/>
      <c r="C1037305"/>
    </row>
    <row r="1037306" spans="1:3">
      <c r="A1037306"/>
      <c r="B1037306"/>
      <c r="C1037306"/>
    </row>
    <row r="1037307" spans="1:3">
      <c r="A1037307"/>
      <c r="B1037307"/>
      <c r="C1037307"/>
    </row>
    <row r="1037308" spans="1:3">
      <c r="A1037308"/>
      <c r="B1037308"/>
      <c r="C1037308"/>
    </row>
    <row r="1037309" spans="1:3">
      <c r="A1037309"/>
      <c r="B1037309"/>
      <c r="C1037309"/>
    </row>
    <row r="1037310" spans="1:3">
      <c r="A1037310"/>
      <c r="B1037310"/>
      <c r="C1037310"/>
    </row>
    <row r="1037311" spans="1:3">
      <c r="A1037311"/>
      <c r="B1037311"/>
      <c r="C1037311"/>
    </row>
    <row r="1037312" spans="1:3">
      <c r="A1037312"/>
      <c r="B1037312"/>
      <c r="C1037312"/>
    </row>
    <row r="1037313" spans="1:3">
      <c r="A1037313"/>
      <c r="B1037313"/>
      <c r="C1037313"/>
    </row>
    <row r="1037314" spans="1:3">
      <c r="A1037314"/>
      <c r="B1037314"/>
      <c r="C1037314"/>
    </row>
    <row r="1037315" spans="1:3">
      <c r="A1037315"/>
      <c r="B1037315"/>
      <c r="C1037315"/>
    </row>
    <row r="1037316" spans="1:3">
      <c r="A1037316"/>
      <c r="B1037316"/>
      <c r="C1037316"/>
    </row>
    <row r="1037317" spans="1:3">
      <c r="A1037317"/>
      <c r="B1037317"/>
      <c r="C1037317"/>
    </row>
    <row r="1037318" spans="1:3">
      <c r="A1037318"/>
      <c r="B1037318"/>
      <c r="C1037318"/>
    </row>
    <row r="1037319" spans="1:3">
      <c r="A1037319"/>
      <c r="B1037319"/>
      <c r="C1037319"/>
    </row>
    <row r="1037320" spans="1:3">
      <c r="A1037320"/>
      <c r="B1037320"/>
      <c r="C1037320"/>
    </row>
    <row r="1037321" spans="1:3">
      <c r="A1037321"/>
      <c r="B1037321"/>
      <c r="C1037321"/>
    </row>
    <row r="1037322" spans="1:3">
      <c r="A1037322"/>
      <c r="B1037322"/>
      <c r="C1037322"/>
    </row>
    <row r="1037323" spans="1:3">
      <c r="A1037323"/>
      <c r="B1037323"/>
      <c r="C1037323"/>
    </row>
    <row r="1037324" spans="1:3">
      <c r="A1037324"/>
      <c r="B1037324"/>
      <c r="C1037324"/>
    </row>
    <row r="1037325" spans="1:3">
      <c r="A1037325"/>
      <c r="B1037325"/>
      <c r="C1037325"/>
    </row>
    <row r="1037326" spans="1:3">
      <c r="A1037326"/>
      <c r="B1037326"/>
      <c r="C1037326"/>
    </row>
    <row r="1037327" spans="1:3">
      <c r="A1037327"/>
      <c r="B1037327"/>
      <c r="C1037327"/>
    </row>
    <row r="1037328" spans="1:3">
      <c r="A1037328"/>
      <c r="B1037328"/>
      <c r="C1037328"/>
    </row>
    <row r="1037329" spans="1:3">
      <c r="A1037329"/>
      <c r="B1037329"/>
      <c r="C1037329"/>
    </row>
    <row r="1037330" spans="1:3">
      <c r="A1037330"/>
      <c r="B1037330"/>
      <c r="C1037330"/>
    </row>
    <row r="1037331" spans="1:3">
      <c r="A1037331"/>
      <c r="B1037331"/>
      <c r="C1037331"/>
    </row>
    <row r="1037332" spans="1:3">
      <c r="A1037332"/>
      <c r="B1037332"/>
      <c r="C1037332"/>
    </row>
    <row r="1037333" spans="1:3">
      <c r="A1037333"/>
      <c r="B1037333"/>
      <c r="C1037333"/>
    </row>
    <row r="1037334" spans="1:3">
      <c r="A1037334"/>
      <c r="B1037334"/>
      <c r="C1037334"/>
    </row>
    <row r="1037335" spans="1:3">
      <c r="A1037335"/>
      <c r="B1037335"/>
      <c r="C1037335"/>
    </row>
    <row r="1037336" spans="1:3">
      <c r="A1037336"/>
      <c r="B1037336"/>
      <c r="C1037336"/>
    </row>
    <row r="1037337" spans="1:3">
      <c r="A1037337"/>
      <c r="B1037337"/>
      <c r="C1037337"/>
    </row>
    <row r="1037338" spans="1:3">
      <c r="A1037338"/>
      <c r="B1037338"/>
      <c r="C1037338"/>
    </row>
    <row r="1037339" spans="1:3">
      <c r="A1037339"/>
      <c r="B1037339"/>
      <c r="C1037339"/>
    </row>
    <row r="1037340" spans="1:3">
      <c r="A1037340"/>
      <c r="B1037340"/>
      <c r="C1037340"/>
    </row>
    <row r="1037341" spans="1:3">
      <c r="A1037341"/>
      <c r="B1037341"/>
      <c r="C1037341"/>
    </row>
    <row r="1037342" spans="1:3">
      <c r="A1037342"/>
      <c r="B1037342"/>
      <c r="C1037342"/>
    </row>
    <row r="1037343" spans="1:3">
      <c r="A1037343"/>
      <c r="B1037343"/>
      <c r="C1037343"/>
    </row>
    <row r="1037344" spans="1:3">
      <c r="A1037344"/>
      <c r="B1037344"/>
      <c r="C1037344"/>
    </row>
    <row r="1037345" spans="1:3">
      <c r="A1037345"/>
      <c r="B1037345"/>
      <c r="C1037345"/>
    </row>
    <row r="1037346" spans="1:3">
      <c r="A1037346"/>
      <c r="B1037346"/>
      <c r="C1037346"/>
    </row>
    <row r="1037347" spans="1:3">
      <c r="A1037347"/>
      <c r="B1037347"/>
      <c r="C1037347"/>
    </row>
    <row r="1037348" spans="1:3">
      <c r="A1037348"/>
      <c r="B1037348"/>
      <c r="C1037348"/>
    </row>
    <row r="1037349" spans="1:3">
      <c r="A1037349"/>
      <c r="B1037349"/>
      <c r="C1037349"/>
    </row>
    <row r="1037350" spans="1:3">
      <c r="A1037350"/>
      <c r="B1037350"/>
      <c r="C1037350"/>
    </row>
    <row r="1037351" spans="1:3">
      <c r="A1037351"/>
      <c r="B1037351"/>
      <c r="C1037351"/>
    </row>
    <row r="1037352" spans="1:3">
      <c r="A1037352"/>
      <c r="B1037352"/>
      <c r="C1037352"/>
    </row>
    <row r="1037353" spans="1:3">
      <c r="A1037353"/>
      <c r="B1037353"/>
      <c r="C1037353"/>
    </row>
    <row r="1037354" spans="1:3">
      <c r="A1037354"/>
      <c r="B1037354"/>
      <c r="C1037354"/>
    </row>
    <row r="1037355" spans="1:3">
      <c r="A1037355"/>
      <c r="B1037355"/>
      <c r="C1037355"/>
    </row>
    <row r="1037356" spans="1:3">
      <c r="A1037356"/>
      <c r="B1037356"/>
      <c r="C1037356"/>
    </row>
    <row r="1037357" spans="1:3">
      <c r="A1037357"/>
      <c r="B1037357"/>
      <c r="C1037357"/>
    </row>
    <row r="1037358" spans="1:3">
      <c r="A1037358"/>
      <c r="B1037358"/>
      <c r="C1037358"/>
    </row>
    <row r="1037359" spans="1:3">
      <c r="A1037359"/>
      <c r="B1037359"/>
      <c r="C1037359"/>
    </row>
    <row r="1037360" spans="1:3">
      <c r="A1037360"/>
      <c r="B1037360"/>
      <c r="C1037360"/>
    </row>
    <row r="1037361" spans="1:3">
      <c r="A1037361"/>
      <c r="B1037361"/>
      <c r="C1037361"/>
    </row>
    <row r="1037362" spans="1:3">
      <c r="A1037362"/>
      <c r="B1037362"/>
      <c r="C1037362"/>
    </row>
    <row r="1037363" spans="1:3">
      <c r="A1037363"/>
      <c r="B1037363"/>
      <c r="C1037363"/>
    </row>
    <row r="1037364" spans="1:3">
      <c r="A1037364"/>
      <c r="B1037364"/>
      <c r="C1037364"/>
    </row>
    <row r="1037365" spans="1:3">
      <c r="A1037365"/>
      <c r="B1037365"/>
      <c r="C1037365"/>
    </row>
    <row r="1037366" spans="1:3">
      <c r="A1037366"/>
      <c r="B1037366"/>
      <c r="C1037366"/>
    </row>
    <row r="1037367" spans="1:3">
      <c r="A1037367"/>
      <c r="B1037367"/>
      <c r="C1037367"/>
    </row>
    <row r="1037368" spans="1:3">
      <c r="A1037368"/>
      <c r="B1037368"/>
      <c r="C1037368"/>
    </row>
    <row r="1037369" spans="1:3">
      <c r="A1037369"/>
      <c r="B1037369"/>
      <c r="C1037369"/>
    </row>
    <row r="1037370" spans="1:3">
      <c r="A1037370"/>
      <c r="B1037370"/>
      <c r="C1037370"/>
    </row>
    <row r="1037371" spans="1:3">
      <c r="A1037371"/>
      <c r="B1037371"/>
      <c r="C1037371"/>
    </row>
    <row r="1037372" spans="1:3">
      <c r="A1037372"/>
      <c r="B1037372"/>
      <c r="C1037372"/>
    </row>
    <row r="1037373" spans="1:3">
      <c r="A1037373"/>
      <c r="B1037373"/>
      <c r="C1037373"/>
    </row>
    <row r="1037374" spans="1:3">
      <c r="A1037374"/>
      <c r="B1037374"/>
      <c r="C1037374"/>
    </row>
    <row r="1037375" spans="1:3">
      <c r="A1037375"/>
      <c r="B1037375"/>
      <c r="C1037375"/>
    </row>
    <row r="1037376" spans="1:3">
      <c r="A1037376"/>
      <c r="B1037376"/>
      <c r="C1037376"/>
    </row>
    <row r="1037377" spans="1:3">
      <c r="A1037377"/>
      <c r="B1037377"/>
      <c r="C1037377"/>
    </row>
    <row r="1037378" spans="1:3">
      <c r="A1037378"/>
      <c r="B1037378"/>
      <c r="C1037378"/>
    </row>
    <row r="1037379" spans="1:3">
      <c r="A1037379"/>
      <c r="B1037379"/>
      <c r="C1037379"/>
    </row>
    <row r="1037380" spans="1:3">
      <c r="A1037380"/>
      <c r="B1037380"/>
      <c r="C1037380"/>
    </row>
    <row r="1037381" spans="1:3">
      <c r="A1037381"/>
      <c r="B1037381"/>
      <c r="C1037381"/>
    </row>
    <row r="1037382" spans="1:3">
      <c r="A1037382"/>
      <c r="B1037382"/>
      <c r="C1037382"/>
    </row>
    <row r="1037383" spans="1:3">
      <c r="A1037383"/>
      <c r="B1037383"/>
      <c r="C1037383"/>
    </row>
    <row r="1037384" spans="1:3">
      <c r="A1037384"/>
      <c r="B1037384"/>
      <c r="C1037384"/>
    </row>
    <row r="1037385" spans="1:3">
      <c r="A1037385"/>
      <c r="B1037385"/>
      <c r="C1037385"/>
    </row>
    <row r="1037386" spans="1:3">
      <c r="A1037386"/>
      <c r="B1037386"/>
      <c r="C1037386"/>
    </row>
    <row r="1037387" spans="1:3">
      <c r="A1037387"/>
      <c r="B1037387"/>
      <c r="C1037387"/>
    </row>
    <row r="1037388" spans="1:3">
      <c r="A1037388"/>
      <c r="B1037388"/>
      <c r="C1037388"/>
    </row>
    <row r="1037389" spans="1:3">
      <c r="A1037389"/>
      <c r="B1037389"/>
      <c r="C1037389"/>
    </row>
    <row r="1037390" spans="1:3">
      <c r="A1037390"/>
      <c r="B1037390"/>
      <c r="C1037390"/>
    </row>
    <row r="1037391" spans="1:3">
      <c r="A1037391"/>
      <c r="B1037391"/>
      <c r="C1037391"/>
    </row>
    <row r="1037392" spans="1:3">
      <c r="A1037392"/>
      <c r="B1037392"/>
      <c r="C1037392"/>
    </row>
    <row r="1037393" spans="1:3">
      <c r="A1037393"/>
      <c r="B1037393"/>
      <c r="C1037393"/>
    </row>
    <row r="1037394" spans="1:3">
      <c r="A1037394"/>
      <c r="B1037394"/>
      <c r="C1037394"/>
    </row>
    <row r="1037395" spans="1:3">
      <c r="A1037395"/>
      <c r="B1037395"/>
      <c r="C1037395"/>
    </row>
    <row r="1037396" spans="1:3">
      <c r="A1037396"/>
      <c r="B1037396"/>
      <c r="C1037396"/>
    </row>
    <row r="1037397" spans="1:3">
      <c r="A1037397"/>
      <c r="B1037397"/>
      <c r="C1037397"/>
    </row>
    <row r="1037398" spans="1:3">
      <c r="A1037398"/>
      <c r="B1037398"/>
      <c r="C1037398"/>
    </row>
    <row r="1037399" spans="1:3">
      <c r="A1037399"/>
      <c r="B1037399"/>
      <c r="C1037399"/>
    </row>
    <row r="1037400" spans="1:3">
      <c r="A1037400"/>
      <c r="B1037400"/>
      <c r="C1037400"/>
    </row>
    <row r="1037401" spans="1:3">
      <c r="A1037401"/>
      <c r="B1037401"/>
      <c r="C1037401"/>
    </row>
    <row r="1037402" spans="1:3">
      <c r="A1037402"/>
      <c r="B1037402"/>
      <c r="C1037402"/>
    </row>
    <row r="1037403" spans="1:3">
      <c r="A1037403"/>
      <c r="B1037403"/>
      <c r="C1037403"/>
    </row>
    <row r="1037404" spans="1:3">
      <c r="A1037404"/>
      <c r="B1037404"/>
      <c r="C1037404"/>
    </row>
    <row r="1037405" spans="1:3">
      <c r="A1037405"/>
      <c r="B1037405"/>
      <c r="C1037405"/>
    </row>
    <row r="1037406" spans="1:3">
      <c r="A1037406"/>
      <c r="B1037406"/>
      <c r="C1037406"/>
    </row>
    <row r="1037407" spans="1:3">
      <c r="A1037407"/>
      <c r="B1037407"/>
      <c r="C1037407"/>
    </row>
    <row r="1037408" spans="1:3">
      <c r="A1037408"/>
      <c r="B1037408"/>
      <c r="C1037408"/>
    </row>
    <row r="1037409" spans="1:3">
      <c r="A1037409"/>
      <c r="B1037409"/>
      <c r="C1037409"/>
    </row>
    <row r="1037410" spans="1:3">
      <c r="A1037410"/>
      <c r="B1037410"/>
      <c r="C1037410"/>
    </row>
    <row r="1037411" spans="1:3">
      <c r="A1037411"/>
      <c r="B1037411"/>
      <c r="C1037411"/>
    </row>
    <row r="1037412" spans="1:3">
      <c r="A1037412"/>
      <c r="B1037412"/>
      <c r="C1037412"/>
    </row>
    <row r="1037413" spans="1:3">
      <c r="A1037413"/>
      <c r="B1037413"/>
      <c r="C1037413"/>
    </row>
    <row r="1037414" spans="1:3">
      <c r="A1037414"/>
      <c r="B1037414"/>
      <c r="C1037414"/>
    </row>
    <row r="1037415" spans="1:3">
      <c r="A1037415"/>
      <c r="B1037415"/>
      <c r="C1037415"/>
    </row>
    <row r="1037416" spans="1:3">
      <c r="A1037416"/>
      <c r="B1037416"/>
      <c r="C1037416"/>
    </row>
    <row r="1037417" spans="1:3">
      <c r="A1037417"/>
      <c r="B1037417"/>
      <c r="C1037417"/>
    </row>
    <row r="1037418" spans="1:3">
      <c r="A1037418"/>
      <c r="B1037418"/>
      <c r="C1037418"/>
    </row>
    <row r="1037419" spans="1:3">
      <c r="A1037419"/>
      <c r="B1037419"/>
      <c r="C1037419"/>
    </row>
    <row r="1037420" spans="1:3">
      <c r="A1037420"/>
      <c r="B1037420"/>
      <c r="C1037420"/>
    </row>
    <row r="1037421" spans="1:3">
      <c r="A1037421"/>
      <c r="B1037421"/>
      <c r="C1037421"/>
    </row>
    <row r="1037422" spans="1:3">
      <c r="A1037422"/>
      <c r="B1037422"/>
      <c r="C1037422"/>
    </row>
    <row r="1037423" spans="1:3">
      <c r="A1037423"/>
      <c r="B1037423"/>
      <c r="C1037423"/>
    </row>
    <row r="1037424" spans="1:3">
      <c r="A1037424"/>
      <c r="B1037424"/>
      <c r="C1037424"/>
    </row>
    <row r="1037425" spans="1:3">
      <c r="A1037425"/>
      <c r="B1037425"/>
      <c r="C1037425"/>
    </row>
    <row r="1037426" spans="1:3">
      <c r="A1037426"/>
      <c r="B1037426"/>
      <c r="C1037426"/>
    </row>
    <row r="1037427" spans="1:3">
      <c r="A1037427"/>
      <c r="B1037427"/>
      <c r="C1037427"/>
    </row>
    <row r="1037428" spans="1:3">
      <c r="A1037428"/>
      <c r="B1037428"/>
      <c r="C1037428"/>
    </row>
    <row r="1037429" spans="1:3">
      <c r="A1037429"/>
      <c r="B1037429"/>
      <c r="C1037429"/>
    </row>
    <row r="1037430" spans="1:3">
      <c r="A1037430"/>
      <c r="B1037430"/>
      <c r="C1037430"/>
    </row>
    <row r="1037431" spans="1:3">
      <c r="A1037431"/>
      <c r="B1037431"/>
      <c r="C1037431"/>
    </row>
    <row r="1037432" spans="1:3">
      <c r="A1037432"/>
      <c r="B1037432"/>
      <c r="C1037432"/>
    </row>
    <row r="1037433" spans="1:3">
      <c r="A1037433"/>
      <c r="B1037433"/>
      <c r="C1037433"/>
    </row>
    <row r="1037434" spans="1:3">
      <c r="A1037434"/>
      <c r="B1037434"/>
      <c r="C1037434"/>
    </row>
    <row r="1037435" spans="1:3">
      <c r="A1037435"/>
      <c r="B1037435"/>
      <c r="C1037435"/>
    </row>
    <row r="1037436" spans="1:3">
      <c r="A1037436"/>
      <c r="B1037436"/>
      <c r="C1037436"/>
    </row>
    <row r="1037437" spans="1:3">
      <c r="A1037437"/>
      <c r="B1037437"/>
      <c r="C1037437"/>
    </row>
    <row r="1037438" spans="1:3">
      <c r="A1037438"/>
      <c r="B1037438"/>
      <c r="C1037438"/>
    </row>
    <row r="1037439" spans="1:3">
      <c r="A1037439"/>
      <c r="B1037439"/>
      <c r="C1037439"/>
    </row>
    <row r="1037440" spans="1:3">
      <c r="A1037440"/>
      <c r="B1037440"/>
      <c r="C1037440"/>
    </row>
    <row r="1037441" spans="1:3">
      <c r="A1037441"/>
      <c r="B1037441"/>
      <c r="C1037441"/>
    </row>
    <row r="1037442" spans="1:3">
      <c r="A1037442"/>
      <c r="B1037442"/>
      <c r="C1037442"/>
    </row>
    <row r="1037443" spans="1:3">
      <c r="A1037443"/>
      <c r="B1037443"/>
      <c r="C1037443"/>
    </row>
    <row r="1037444" spans="1:3">
      <c r="A1037444"/>
      <c r="B1037444"/>
      <c r="C1037444"/>
    </row>
    <row r="1037445" spans="1:3">
      <c r="A1037445"/>
      <c r="B1037445"/>
      <c r="C1037445"/>
    </row>
    <row r="1037446" spans="1:3">
      <c r="A1037446"/>
      <c r="B1037446"/>
      <c r="C1037446"/>
    </row>
    <row r="1037447" spans="1:3">
      <c r="A1037447"/>
      <c r="B1037447"/>
      <c r="C1037447"/>
    </row>
    <row r="1037448" spans="1:3">
      <c r="A1037448"/>
      <c r="B1037448"/>
      <c r="C1037448"/>
    </row>
    <row r="1037449" spans="1:3">
      <c r="A1037449"/>
      <c r="B1037449"/>
      <c r="C1037449"/>
    </row>
    <row r="1037450" spans="1:3">
      <c r="A1037450"/>
      <c r="B1037450"/>
      <c r="C1037450"/>
    </row>
    <row r="1037451" spans="1:3">
      <c r="A1037451"/>
      <c r="B1037451"/>
      <c r="C1037451"/>
    </row>
    <row r="1037452" spans="1:3">
      <c r="A1037452"/>
      <c r="B1037452"/>
      <c r="C1037452"/>
    </row>
    <row r="1037453" spans="1:3">
      <c r="A1037453"/>
      <c r="B1037453"/>
      <c r="C1037453"/>
    </row>
    <row r="1037454" spans="1:3">
      <c r="A1037454"/>
      <c r="B1037454"/>
      <c r="C1037454"/>
    </row>
    <row r="1037455" spans="1:3">
      <c r="A1037455"/>
      <c r="B1037455"/>
      <c r="C1037455"/>
    </row>
    <row r="1037456" spans="1:3">
      <c r="A1037456"/>
      <c r="B1037456"/>
      <c r="C1037456"/>
    </row>
    <row r="1037457" spans="1:3">
      <c r="A1037457"/>
      <c r="B1037457"/>
      <c r="C1037457"/>
    </row>
    <row r="1037458" spans="1:3">
      <c r="A1037458"/>
      <c r="B1037458"/>
      <c r="C1037458"/>
    </row>
    <row r="1037459" spans="1:3">
      <c r="A1037459"/>
      <c r="B1037459"/>
      <c r="C1037459"/>
    </row>
    <row r="1037460" spans="1:3">
      <c r="A1037460"/>
      <c r="B1037460"/>
      <c r="C1037460"/>
    </row>
    <row r="1037461" spans="1:3">
      <c r="A1037461"/>
      <c r="B1037461"/>
      <c r="C1037461"/>
    </row>
    <row r="1037462" spans="1:3">
      <c r="A1037462"/>
      <c r="B1037462"/>
      <c r="C1037462"/>
    </row>
    <row r="1037463" spans="1:3">
      <c r="A1037463"/>
      <c r="B1037463"/>
      <c r="C1037463"/>
    </row>
    <row r="1037464" spans="1:3">
      <c r="A1037464"/>
      <c r="B1037464"/>
      <c r="C1037464"/>
    </row>
    <row r="1037465" spans="1:3">
      <c r="A1037465"/>
      <c r="B1037465"/>
      <c r="C1037465"/>
    </row>
    <row r="1037466" spans="1:3">
      <c r="A1037466"/>
      <c r="B1037466"/>
      <c r="C1037466"/>
    </row>
    <row r="1037467" spans="1:3">
      <c r="A1037467"/>
      <c r="B1037467"/>
      <c r="C1037467"/>
    </row>
    <row r="1037468" spans="1:3">
      <c r="A1037468"/>
      <c r="B1037468"/>
      <c r="C1037468"/>
    </row>
    <row r="1037469" spans="1:3">
      <c r="A1037469"/>
      <c r="B1037469"/>
      <c r="C1037469"/>
    </row>
    <row r="1037470" spans="1:3">
      <c r="A1037470"/>
      <c r="B1037470"/>
      <c r="C1037470"/>
    </row>
    <row r="1037471" spans="1:3">
      <c r="A1037471"/>
      <c r="B1037471"/>
      <c r="C1037471"/>
    </row>
    <row r="1037472" spans="1:3">
      <c r="A1037472"/>
      <c r="B1037472"/>
      <c r="C1037472"/>
    </row>
    <row r="1037473" spans="1:3">
      <c r="A1037473"/>
      <c r="B1037473"/>
      <c r="C1037473"/>
    </row>
    <row r="1037474" spans="1:3">
      <c r="A1037474"/>
      <c r="B1037474"/>
      <c r="C1037474"/>
    </row>
    <row r="1037475" spans="1:3">
      <c r="A1037475"/>
      <c r="B1037475"/>
      <c r="C1037475"/>
    </row>
    <row r="1037476" spans="1:3">
      <c r="A1037476"/>
      <c r="B1037476"/>
      <c r="C1037476"/>
    </row>
    <row r="1037477" spans="1:3">
      <c r="A1037477"/>
      <c r="B1037477"/>
      <c r="C1037477"/>
    </row>
    <row r="1037478" spans="1:3">
      <c r="A1037478"/>
      <c r="B1037478"/>
      <c r="C1037478"/>
    </row>
    <row r="1037479" spans="1:3">
      <c r="A1037479"/>
      <c r="B1037479"/>
      <c r="C1037479"/>
    </row>
    <row r="1037480" spans="1:3">
      <c r="A1037480"/>
      <c r="B1037480"/>
      <c r="C1037480"/>
    </row>
    <row r="1037481" spans="1:3">
      <c r="A1037481"/>
      <c r="B1037481"/>
      <c r="C1037481"/>
    </row>
    <row r="1037482" spans="1:3">
      <c r="A1037482"/>
      <c r="B1037482"/>
      <c r="C1037482"/>
    </row>
    <row r="1037483" spans="1:3">
      <c r="A1037483"/>
      <c r="B1037483"/>
      <c r="C1037483"/>
    </row>
    <row r="1037484" spans="1:3">
      <c r="A1037484"/>
      <c r="B1037484"/>
      <c r="C1037484"/>
    </row>
    <row r="1037485" spans="1:3">
      <c r="A1037485"/>
      <c r="B1037485"/>
      <c r="C1037485"/>
    </row>
    <row r="1037486" spans="1:3">
      <c r="A1037486"/>
      <c r="B1037486"/>
      <c r="C1037486"/>
    </row>
    <row r="1037487" spans="1:3">
      <c r="A1037487"/>
      <c r="B1037487"/>
      <c r="C1037487"/>
    </row>
    <row r="1037488" spans="1:3">
      <c r="A1037488"/>
      <c r="B1037488"/>
      <c r="C1037488"/>
    </row>
    <row r="1037489" spans="1:3">
      <c r="A1037489"/>
      <c r="B1037489"/>
      <c r="C1037489"/>
    </row>
    <row r="1037490" spans="1:3">
      <c r="A1037490"/>
      <c r="B1037490"/>
      <c r="C1037490"/>
    </row>
    <row r="1037491" spans="1:3">
      <c r="A1037491"/>
      <c r="B1037491"/>
      <c r="C1037491"/>
    </row>
    <row r="1037492" spans="1:3">
      <c r="A1037492"/>
      <c r="B1037492"/>
      <c r="C1037492"/>
    </row>
    <row r="1037493" spans="1:3">
      <c r="A1037493"/>
      <c r="B1037493"/>
      <c r="C1037493"/>
    </row>
    <row r="1037494" spans="1:3">
      <c r="A1037494"/>
      <c r="B1037494"/>
      <c r="C1037494"/>
    </row>
    <row r="1037495" spans="1:3">
      <c r="A1037495"/>
      <c r="B1037495"/>
      <c r="C1037495"/>
    </row>
    <row r="1037496" spans="1:3">
      <c r="A1037496"/>
      <c r="B1037496"/>
      <c r="C1037496"/>
    </row>
    <row r="1037497" spans="1:3">
      <c r="A1037497"/>
      <c r="B1037497"/>
      <c r="C1037497"/>
    </row>
    <row r="1037498" spans="1:3">
      <c r="A1037498"/>
      <c r="B1037498"/>
      <c r="C1037498"/>
    </row>
    <row r="1037499" spans="1:3">
      <c r="A1037499"/>
      <c r="B1037499"/>
      <c r="C1037499"/>
    </row>
    <row r="1037500" spans="1:3">
      <c r="A1037500"/>
      <c r="B1037500"/>
      <c r="C1037500"/>
    </row>
    <row r="1037501" spans="1:3">
      <c r="A1037501"/>
      <c r="B1037501"/>
      <c r="C1037501"/>
    </row>
    <row r="1037502" spans="1:3">
      <c r="A1037502"/>
      <c r="B1037502"/>
      <c r="C1037502"/>
    </row>
    <row r="1037503" spans="1:3">
      <c r="A1037503"/>
      <c r="B1037503"/>
      <c r="C1037503"/>
    </row>
    <row r="1037504" spans="1:3">
      <c r="A1037504"/>
      <c r="B1037504"/>
      <c r="C1037504"/>
    </row>
    <row r="1037505" spans="1:3">
      <c r="A1037505"/>
      <c r="B1037505"/>
      <c r="C1037505"/>
    </row>
    <row r="1037506" spans="1:3">
      <c r="A1037506"/>
      <c r="B1037506"/>
      <c r="C1037506"/>
    </row>
    <row r="1037507" spans="1:3">
      <c r="A1037507"/>
      <c r="B1037507"/>
      <c r="C1037507"/>
    </row>
    <row r="1037508" spans="1:3">
      <c r="A1037508"/>
      <c r="B1037508"/>
      <c r="C1037508"/>
    </row>
    <row r="1037509" spans="1:3">
      <c r="A1037509"/>
      <c r="B1037509"/>
      <c r="C1037509"/>
    </row>
    <row r="1037510" spans="1:3">
      <c r="A1037510"/>
      <c r="B1037510"/>
      <c r="C1037510"/>
    </row>
    <row r="1037511" spans="1:3">
      <c r="A1037511"/>
      <c r="B1037511"/>
      <c r="C1037511"/>
    </row>
    <row r="1037512" spans="1:3">
      <c r="A1037512"/>
      <c r="B1037512"/>
      <c r="C1037512"/>
    </row>
    <row r="1037513" spans="1:3">
      <c r="A1037513"/>
      <c r="B1037513"/>
      <c r="C1037513"/>
    </row>
    <row r="1037514" spans="1:3">
      <c r="A1037514"/>
      <c r="B1037514"/>
      <c r="C1037514"/>
    </row>
    <row r="1037515" spans="1:3">
      <c r="A1037515"/>
      <c r="B1037515"/>
      <c r="C1037515"/>
    </row>
    <row r="1037516" spans="1:3">
      <c r="A1037516"/>
      <c r="B1037516"/>
      <c r="C1037516"/>
    </row>
    <row r="1037517" spans="1:3">
      <c r="A1037517"/>
      <c r="B1037517"/>
      <c r="C1037517"/>
    </row>
    <row r="1037518" spans="1:3">
      <c r="A1037518"/>
      <c r="B1037518"/>
      <c r="C1037518"/>
    </row>
    <row r="1037519" spans="1:3">
      <c r="A1037519"/>
      <c r="B1037519"/>
      <c r="C1037519"/>
    </row>
    <row r="1037520" spans="1:3">
      <c r="A1037520"/>
      <c r="B1037520"/>
      <c r="C1037520"/>
    </row>
    <row r="1037521" spans="1:3">
      <c r="A1037521"/>
      <c r="B1037521"/>
      <c r="C1037521"/>
    </row>
    <row r="1037522" spans="1:3">
      <c r="A1037522"/>
      <c r="B1037522"/>
      <c r="C1037522"/>
    </row>
    <row r="1037523" spans="1:3">
      <c r="A1037523"/>
      <c r="B1037523"/>
      <c r="C1037523"/>
    </row>
    <row r="1037524" spans="1:3">
      <c r="A1037524"/>
      <c r="B1037524"/>
      <c r="C1037524"/>
    </row>
    <row r="1037525" spans="1:3">
      <c r="A1037525"/>
      <c r="B1037525"/>
      <c r="C1037525"/>
    </row>
    <row r="1037526" spans="1:3">
      <c r="A1037526"/>
      <c r="B1037526"/>
      <c r="C1037526"/>
    </row>
    <row r="1037527" spans="1:3">
      <c r="A1037527"/>
      <c r="B1037527"/>
      <c r="C1037527"/>
    </row>
    <row r="1037528" spans="1:3">
      <c r="A1037528"/>
      <c r="B1037528"/>
      <c r="C1037528"/>
    </row>
    <row r="1037529" spans="1:3">
      <c r="A1037529"/>
      <c r="B1037529"/>
      <c r="C1037529"/>
    </row>
    <row r="1037530" spans="1:3">
      <c r="A1037530"/>
      <c r="B1037530"/>
      <c r="C1037530"/>
    </row>
    <row r="1037531" spans="1:3">
      <c r="A1037531"/>
      <c r="B1037531"/>
      <c r="C1037531"/>
    </row>
    <row r="1037532" spans="1:3">
      <c r="A1037532"/>
      <c r="B1037532"/>
      <c r="C1037532"/>
    </row>
    <row r="1037533" spans="1:3">
      <c r="A1037533"/>
      <c r="B1037533"/>
      <c r="C1037533"/>
    </row>
    <row r="1037534" spans="1:3">
      <c r="A1037534"/>
      <c r="B1037534"/>
      <c r="C1037534"/>
    </row>
    <row r="1037535" spans="1:3">
      <c r="A1037535"/>
      <c r="B1037535"/>
      <c r="C1037535"/>
    </row>
    <row r="1037536" spans="1:3">
      <c r="A1037536"/>
      <c r="B1037536"/>
      <c r="C1037536"/>
    </row>
    <row r="1037537" spans="1:3">
      <c r="A1037537"/>
      <c r="B1037537"/>
      <c r="C1037537"/>
    </row>
    <row r="1037538" spans="1:3">
      <c r="A1037538"/>
      <c r="B1037538"/>
      <c r="C1037538"/>
    </row>
    <row r="1037539" spans="1:3">
      <c r="A1037539"/>
      <c r="B1037539"/>
      <c r="C1037539"/>
    </row>
    <row r="1037540" spans="1:3">
      <c r="A1037540"/>
      <c r="B1037540"/>
      <c r="C1037540"/>
    </row>
    <row r="1037541" spans="1:3">
      <c r="A1037541"/>
      <c r="B1037541"/>
      <c r="C1037541"/>
    </row>
    <row r="1037542" spans="1:3">
      <c r="A1037542"/>
      <c r="B1037542"/>
      <c r="C1037542"/>
    </row>
    <row r="1037543" spans="1:3">
      <c r="A1037543"/>
      <c r="B1037543"/>
      <c r="C1037543"/>
    </row>
    <row r="1037544" spans="1:3">
      <c r="A1037544"/>
      <c r="B1037544"/>
      <c r="C1037544"/>
    </row>
    <row r="1037545" spans="1:3">
      <c r="A1037545"/>
      <c r="B1037545"/>
      <c r="C1037545"/>
    </row>
    <row r="1037546" spans="1:3">
      <c r="A1037546"/>
      <c r="B1037546"/>
      <c r="C1037546"/>
    </row>
    <row r="1037547" spans="1:3">
      <c r="A1037547"/>
      <c r="B1037547"/>
      <c r="C1037547"/>
    </row>
    <row r="1037548" spans="1:3">
      <c r="A1037548"/>
      <c r="B1037548"/>
      <c r="C1037548"/>
    </row>
    <row r="1037549" spans="1:3">
      <c r="A1037549"/>
      <c r="B1037549"/>
      <c r="C1037549"/>
    </row>
    <row r="1037550" spans="1:3">
      <c r="A1037550"/>
      <c r="B1037550"/>
      <c r="C1037550"/>
    </row>
    <row r="1037551" spans="1:3">
      <c r="A1037551"/>
      <c r="B1037551"/>
      <c r="C1037551"/>
    </row>
    <row r="1037552" spans="1:3">
      <c r="A1037552"/>
      <c r="B1037552"/>
      <c r="C1037552"/>
    </row>
    <row r="1037553" spans="1:3">
      <c r="A1037553"/>
      <c r="B1037553"/>
      <c r="C1037553"/>
    </row>
    <row r="1037554" spans="1:3">
      <c r="A1037554"/>
      <c r="B1037554"/>
      <c r="C1037554"/>
    </row>
    <row r="1037555" spans="1:3">
      <c r="A1037555"/>
      <c r="B1037555"/>
      <c r="C1037555"/>
    </row>
    <row r="1037556" spans="1:3">
      <c r="A1037556"/>
      <c r="B1037556"/>
      <c r="C1037556"/>
    </row>
    <row r="1037557" spans="1:3">
      <c r="A1037557"/>
      <c r="B1037557"/>
      <c r="C1037557"/>
    </row>
    <row r="1037558" spans="1:3">
      <c r="A1037558"/>
      <c r="B1037558"/>
      <c r="C1037558"/>
    </row>
    <row r="1037559" spans="1:3">
      <c r="A1037559"/>
      <c r="B1037559"/>
      <c r="C1037559"/>
    </row>
    <row r="1037560" spans="1:3">
      <c r="A1037560"/>
      <c r="B1037560"/>
      <c r="C1037560"/>
    </row>
    <row r="1037561" spans="1:3">
      <c r="A1037561"/>
      <c r="B1037561"/>
      <c r="C1037561"/>
    </row>
    <row r="1037562" spans="1:3">
      <c r="A1037562"/>
      <c r="B1037562"/>
      <c r="C1037562"/>
    </row>
    <row r="1037563" spans="1:3">
      <c r="A1037563"/>
      <c r="B1037563"/>
      <c r="C1037563"/>
    </row>
    <row r="1037564" spans="1:3">
      <c r="A1037564"/>
      <c r="B1037564"/>
      <c r="C1037564"/>
    </row>
    <row r="1037565" spans="1:3">
      <c r="A1037565"/>
      <c r="B1037565"/>
      <c r="C1037565"/>
    </row>
    <row r="1037566" spans="1:3">
      <c r="A1037566"/>
      <c r="B1037566"/>
      <c r="C1037566"/>
    </row>
    <row r="1037567" spans="1:3">
      <c r="A1037567"/>
      <c r="B1037567"/>
      <c r="C1037567"/>
    </row>
    <row r="1037568" spans="1:3">
      <c r="A1037568"/>
      <c r="B1037568"/>
      <c r="C1037568"/>
    </row>
    <row r="1037569" spans="1:3">
      <c r="A1037569"/>
      <c r="B1037569"/>
      <c r="C1037569"/>
    </row>
    <row r="1037570" spans="1:3">
      <c r="A1037570"/>
      <c r="B1037570"/>
      <c r="C1037570"/>
    </row>
    <row r="1037571" spans="1:3">
      <c r="A1037571"/>
      <c r="B1037571"/>
      <c r="C1037571"/>
    </row>
    <row r="1037572" spans="1:3">
      <c r="A1037572"/>
      <c r="B1037572"/>
      <c r="C1037572"/>
    </row>
    <row r="1037573" spans="1:3">
      <c r="A1037573"/>
      <c r="B1037573"/>
      <c r="C1037573"/>
    </row>
    <row r="1037574" spans="1:3">
      <c r="A1037574"/>
      <c r="B1037574"/>
      <c r="C1037574"/>
    </row>
    <row r="1037575" spans="1:3">
      <c r="A1037575"/>
      <c r="B1037575"/>
      <c r="C1037575"/>
    </row>
    <row r="1037576" spans="1:3">
      <c r="A1037576"/>
      <c r="B1037576"/>
      <c r="C1037576"/>
    </row>
    <row r="1037577" spans="1:3">
      <c r="A1037577"/>
      <c r="B1037577"/>
      <c r="C1037577"/>
    </row>
    <row r="1037578" spans="1:3">
      <c r="A1037578"/>
      <c r="B1037578"/>
      <c r="C1037578"/>
    </row>
    <row r="1037579" spans="1:3">
      <c r="A1037579"/>
      <c r="B1037579"/>
      <c r="C1037579"/>
    </row>
    <row r="1037580" spans="1:3">
      <c r="A1037580"/>
      <c r="B1037580"/>
      <c r="C1037580"/>
    </row>
    <row r="1037581" spans="1:3">
      <c r="A1037581"/>
      <c r="B1037581"/>
      <c r="C1037581"/>
    </row>
    <row r="1037582" spans="1:3">
      <c r="A1037582"/>
      <c r="B1037582"/>
      <c r="C1037582"/>
    </row>
    <row r="1037583" spans="1:3">
      <c r="A1037583"/>
      <c r="B1037583"/>
      <c r="C1037583"/>
    </row>
    <row r="1037584" spans="1:3">
      <c r="A1037584"/>
      <c r="B1037584"/>
      <c r="C1037584"/>
    </row>
    <row r="1037585" spans="1:3">
      <c r="A1037585"/>
      <c r="B1037585"/>
      <c r="C1037585"/>
    </row>
    <row r="1037586" spans="1:3">
      <c r="A1037586"/>
      <c r="B1037586"/>
      <c r="C1037586"/>
    </row>
    <row r="1037587" spans="1:3">
      <c r="A1037587"/>
      <c r="B1037587"/>
      <c r="C1037587"/>
    </row>
    <row r="1037588" spans="1:3">
      <c r="A1037588"/>
      <c r="B1037588"/>
      <c r="C1037588"/>
    </row>
    <row r="1037589" spans="1:3">
      <c r="A1037589"/>
      <c r="B1037589"/>
      <c r="C1037589"/>
    </row>
    <row r="1037590" spans="1:3">
      <c r="A1037590"/>
      <c r="B1037590"/>
      <c r="C1037590"/>
    </row>
    <row r="1037591" spans="1:3">
      <c r="A1037591"/>
      <c r="B1037591"/>
      <c r="C1037591"/>
    </row>
    <row r="1037592" spans="1:3">
      <c r="A1037592"/>
      <c r="B1037592"/>
      <c r="C1037592"/>
    </row>
    <row r="1037593" spans="1:3">
      <c r="A1037593"/>
      <c r="B1037593"/>
      <c r="C1037593"/>
    </row>
    <row r="1037594" spans="1:3">
      <c r="A1037594"/>
      <c r="B1037594"/>
      <c r="C1037594"/>
    </row>
    <row r="1037595" spans="1:3">
      <c r="A1037595"/>
      <c r="B1037595"/>
      <c r="C1037595"/>
    </row>
    <row r="1037596" spans="1:3">
      <c r="A1037596"/>
      <c r="B1037596"/>
      <c r="C1037596"/>
    </row>
    <row r="1037597" spans="1:3">
      <c r="A1037597"/>
      <c r="B1037597"/>
      <c r="C1037597"/>
    </row>
    <row r="1037598" spans="1:3">
      <c r="A1037598"/>
      <c r="B1037598"/>
      <c r="C1037598"/>
    </row>
    <row r="1037599" spans="1:3">
      <c r="A1037599"/>
      <c r="B1037599"/>
      <c r="C1037599"/>
    </row>
    <row r="1037600" spans="1:3">
      <c r="A1037600"/>
      <c r="B1037600"/>
      <c r="C1037600"/>
    </row>
    <row r="1037601" spans="1:3">
      <c r="A1037601"/>
      <c r="B1037601"/>
      <c r="C1037601"/>
    </row>
    <row r="1037602" spans="1:3">
      <c r="A1037602"/>
      <c r="B1037602"/>
      <c r="C1037602"/>
    </row>
    <row r="1037603" spans="1:3">
      <c r="A1037603"/>
      <c r="B1037603"/>
      <c r="C1037603"/>
    </row>
    <row r="1037604" spans="1:3">
      <c r="A1037604"/>
      <c r="B1037604"/>
      <c r="C1037604"/>
    </row>
    <row r="1037605" spans="1:3">
      <c r="A1037605"/>
      <c r="B1037605"/>
      <c r="C1037605"/>
    </row>
    <row r="1037606" spans="1:3">
      <c r="A1037606"/>
      <c r="B1037606"/>
      <c r="C1037606"/>
    </row>
    <row r="1037607" spans="1:3">
      <c r="A1037607"/>
      <c r="B1037607"/>
      <c r="C1037607"/>
    </row>
    <row r="1037608" spans="1:3">
      <c r="A1037608"/>
      <c r="B1037608"/>
      <c r="C1037608"/>
    </row>
    <row r="1037609" spans="1:3">
      <c r="A1037609"/>
      <c r="B1037609"/>
      <c r="C1037609"/>
    </row>
    <row r="1037610" spans="1:3">
      <c r="A1037610"/>
      <c r="B1037610"/>
      <c r="C1037610"/>
    </row>
    <row r="1037611" spans="1:3">
      <c r="A1037611"/>
      <c r="B1037611"/>
      <c r="C1037611"/>
    </row>
    <row r="1037612" spans="1:3">
      <c r="A1037612"/>
      <c r="B1037612"/>
      <c r="C1037612"/>
    </row>
    <row r="1037613" spans="1:3">
      <c r="A1037613"/>
      <c r="B1037613"/>
      <c r="C1037613"/>
    </row>
    <row r="1037614" spans="1:3">
      <c r="A1037614"/>
      <c r="B1037614"/>
      <c r="C1037614"/>
    </row>
    <row r="1037615" spans="1:3">
      <c r="A1037615"/>
      <c r="B1037615"/>
      <c r="C1037615"/>
    </row>
    <row r="1037616" spans="1:3">
      <c r="A1037616"/>
      <c r="B1037616"/>
      <c r="C1037616"/>
    </row>
    <row r="1037617" spans="1:3">
      <c r="A1037617"/>
      <c r="B1037617"/>
      <c r="C1037617"/>
    </row>
    <row r="1037618" spans="1:3">
      <c r="A1037618"/>
      <c r="B1037618"/>
      <c r="C1037618"/>
    </row>
    <row r="1037619" spans="1:3">
      <c r="A1037619"/>
      <c r="B1037619"/>
      <c r="C1037619"/>
    </row>
    <row r="1037620" spans="1:3">
      <c r="A1037620"/>
      <c r="B1037620"/>
      <c r="C1037620"/>
    </row>
    <row r="1037621" spans="1:3">
      <c r="A1037621"/>
      <c r="B1037621"/>
      <c r="C1037621"/>
    </row>
    <row r="1037622" spans="1:3">
      <c r="A1037622"/>
      <c r="B1037622"/>
      <c r="C1037622"/>
    </row>
    <row r="1037623" spans="1:3">
      <c r="A1037623"/>
      <c r="B1037623"/>
      <c r="C1037623"/>
    </row>
    <row r="1037624" spans="1:3">
      <c r="A1037624"/>
      <c r="B1037624"/>
      <c r="C1037624"/>
    </row>
    <row r="1037625" spans="1:3">
      <c r="A1037625"/>
      <c r="B1037625"/>
      <c r="C1037625"/>
    </row>
    <row r="1037626" spans="1:3">
      <c r="A1037626"/>
      <c r="B1037626"/>
      <c r="C1037626"/>
    </row>
    <row r="1037627" spans="1:3">
      <c r="A1037627"/>
      <c r="B1037627"/>
      <c r="C1037627"/>
    </row>
    <row r="1037628" spans="1:3">
      <c r="A1037628"/>
      <c r="B1037628"/>
      <c r="C1037628"/>
    </row>
    <row r="1037629" spans="1:3">
      <c r="A1037629"/>
      <c r="B1037629"/>
      <c r="C1037629"/>
    </row>
    <row r="1037630" spans="1:3">
      <c r="A1037630"/>
      <c r="B1037630"/>
      <c r="C1037630"/>
    </row>
    <row r="1037631" spans="1:3">
      <c r="A1037631"/>
      <c r="B1037631"/>
      <c r="C1037631"/>
    </row>
    <row r="1037632" spans="1:3">
      <c r="A1037632"/>
      <c r="B1037632"/>
      <c r="C1037632"/>
    </row>
    <row r="1037633" spans="1:3">
      <c r="A1037633"/>
      <c r="B1037633"/>
      <c r="C1037633"/>
    </row>
    <row r="1037634" spans="1:3">
      <c r="A1037634"/>
      <c r="B1037634"/>
      <c r="C1037634"/>
    </row>
    <row r="1037635" spans="1:3">
      <c r="A1037635"/>
      <c r="B1037635"/>
      <c r="C1037635"/>
    </row>
    <row r="1037636" spans="1:3">
      <c r="A1037636"/>
      <c r="B1037636"/>
      <c r="C1037636"/>
    </row>
    <row r="1037637" spans="1:3">
      <c r="A1037637"/>
      <c r="B1037637"/>
      <c r="C1037637"/>
    </row>
    <row r="1037638" spans="1:3">
      <c r="A1037638"/>
      <c r="B1037638"/>
      <c r="C1037638"/>
    </row>
    <row r="1037639" spans="1:3">
      <c r="A1037639"/>
      <c r="B1037639"/>
      <c r="C1037639"/>
    </row>
    <row r="1037640" spans="1:3">
      <c r="A1037640"/>
      <c r="B1037640"/>
      <c r="C1037640"/>
    </row>
    <row r="1037641" spans="1:3">
      <c r="A1037641"/>
      <c r="B1037641"/>
      <c r="C1037641"/>
    </row>
    <row r="1037642" spans="1:3">
      <c r="A1037642"/>
      <c r="B1037642"/>
      <c r="C1037642"/>
    </row>
    <row r="1037643" spans="1:3">
      <c r="A1037643"/>
      <c r="B1037643"/>
      <c r="C1037643"/>
    </row>
    <row r="1037644" spans="1:3">
      <c r="A1037644"/>
      <c r="B1037644"/>
      <c r="C1037644"/>
    </row>
    <row r="1037645" spans="1:3">
      <c r="A1037645"/>
      <c r="B1037645"/>
      <c r="C1037645"/>
    </row>
    <row r="1037646" spans="1:3">
      <c r="A1037646"/>
      <c r="B1037646"/>
      <c r="C1037646"/>
    </row>
    <row r="1037647" spans="1:3">
      <c r="A1037647"/>
      <c r="B1037647"/>
      <c r="C1037647"/>
    </row>
    <row r="1037648" spans="1:3">
      <c r="A1037648"/>
      <c r="B1037648"/>
      <c r="C1037648"/>
    </row>
    <row r="1037649" spans="1:3">
      <c r="A1037649"/>
      <c r="B1037649"/>
      <c r="C1037649"/>
    </row>
    <row r="1037650" spans="1:3">
      <c r="A1037650"/>
      <c r="B1037650"/>
      <c r="C1037650"/>
    </row>
    <row r="1037651" spans="1:3">
      <c r="A1037651"/>
      <c r="B1037651"/>
      <c r="C1037651"/>
    </row>
    <row r="1037652" spans="1:3">
      <c r="A1037652"/>
      <c r="B1037652"/>
      <c r="C1037652"/>
    </row>
    <row r="1037653" spans="1:3">
      <c r="A1037653"/>
      <c r="B1037653"/>
      <c r="C1037653"/>
    </row>
    <row r="1037654" spans="1:3">
      <c r="A1037654"/>
      <c r="B1037654"/>
      <c r="C1037654"/>
    </row>
    <row r="1037655" spans="1:3">
      <c r="A1037655"/>
      <c r="B1037655"/>
      <c r="C1037655"/>
    </row>
    <row r="1037656" spans="1:3">
      <c r="A1037656"/>
      <c r="B1037656"/>
      <c r="C1037656"/>
    </row>
    <row r="1037657" spans="1:3">
      <c r="A1037657"/>
      <c r="B1037657"/>
      <c r="C1037657"/>
    </row>
    <row r="1037658" spans="1:3">
      <c r="A1037658"/>
      <c r="B1037658"/>
      <c r="C1037658"/>
    </row>
    <row r="1037659" spans="1:3">
      <c r="A1037659"/>
      <c r="B1037659"/>
      <c r="C1037659"/>
    </row>
    <row r="1037660" spans="1:3">
      <c r="A1037660"/>
      <c r="B1037660"/>
      <c r="C1037660"/>
    </row>
    <row r="1037661" spans="1:3">
      <c r="A1037661"/>
      <c r="B1037661"/>
      <c r="C1037661"/>
    </row>
    <row r="1037662" spans="1:3">
      <c r="A1037662"/>
      <c r="B1037662"/>
      <c r="C1037662"/>
    </row>
    <row r="1037663" spans="1:3">
      <c r="A1037663"/>
      <c r="B1037663"/>
      <c r="C1037663"/>
    </row>
    <row r="1037664" spans="1:3">
      <c r="A1037664"/>
      <c r="B1037664"/>
      <c r="C1037664"/>
    </row>
    <row r="1037665" spans="1:3">
      <c r="A1037665"/>
      <c r="B1037665"/>
      <c r="C1037665"/>
    </row>
    <row r="1037666" spans="1:3">
      <c r="A1037666"/>
      <c r="B1037666"/>
      <c r="C1037666"/>
    </row>
    <row r="1037667" spans="1:3">
      <c r="A1037667"/>
      <c r="B1037667"/>
      <c r="C1037667"/>
    </row>
    <row r="1037668" spans="1:3">
      <c r="A1037668"/>
      <c r="B1037668"/>
      <c r="C1037668"/>
    </row>
    <row r="1037669" spans="1:3">
      <c r="A1037669"/>
      <c r="B1037669"/>
      <c r="C1037669"/>
    </row>
    <row r="1037670" spans="1:3">
      <c r="A1037670"/>
      <c r="B1037670"/>
      <c r="C1037670"/>
    </row>
    <row r="1037671" spans="1:3">
      <c r="A1037671"/>
      <c r="B1037671"/>
      <c r="C1037671"/>
    </row>
    <row r="1037672" spans="1:3">
      <c r="A1037672"/>
      <c r="B1037672"/>
      <c r="C1037672"/>
    </row>
    <row r="1037673" spans="1:3">
      <c r="A1037673"/>
      <c r="B1037673"/>
      <c r="C1037673"/>
    </row>
    <row r="1037674" spans="1:3">
      <c r="A1037674"/>
      <c r="B1037674"/>
      <c r="C1037674"/>
    </row>
    <row r="1037675" spans="1:3">
      <c r="A1037675"/>
      <c r="B1037675"/>
      <c r="C1037675"/>
    </row>
    <row r="1037676" spans="1:3">
      <c r="A1037676"/>
      <c r="B1037676"/>
      <c r="C1037676"/>
    </row>
    <row r="1037677" spans="1:3">
      <c r="A1037677"/>
      <c r="B1037677"/>
      <c r="C1037677"/>
    </row>
    <row r="1037678" spans="1:3">
      <c r="A1037678"/>
      <c r="B1037678"/>
      <c r="C1037678"/>
    </row>
    <row r="1037679" spans="1:3">
      <c r="A1037679"/>
      <c r="B1037679"/>
      <c r="C1037679"/>
    </row>
    <row r="1037680" spans="1:3">
      <c r="A1037680"/>
      <c r="B1037680"/>
      <c r="C1037680"/>
    </row>
    <row r="1037681" spans="1:3">
      <c r="A1037681"/>
      <c r="B1037681"/>
      <c r="C1037681"/>
    </row>
    <row r="1037682" spans="1:3">
      <c r="A1037682"/>
      <c r="B1037682"/>
      <c r="C1037682"/>
    </row>
    <row r="1037683" spans="1:3">
      <c r="A1037683"/>
      <c r="B1037683"/>
      <c r="C1037683"/>
    </row>
    <row r="1037684" spans="1:3">
      <c r="A1037684"/>
      <c r="B1037684"/>
      <c r="C1037684"/>
    </row>
    <row r="1037685" spans="1:3">
      <c r="A1037685"/>
      <c r="B1037685"/>
      <c r="C1037685"/>
    </row>
    <row r="1037686" spans="1:3">
      <c r="A1037686"/>
      <c r="B1037686"/>
      <c r="C1037686"/>
    </row>
    <row r="1037687" spans="1:3">
      <c r="A1037687"/>
      <c r="B1037687"/>
      <c r="C1037687"/>
    </row>
    <row r="1037688" spans="1:3">
      <c r="A1037688"/>
      <c r="B1037688"/>
      <c r="C1037688"/>
    </row>
    <row r="1037689" spans="1:3">
      <c r="A1037689"/>
      <c r="B1037689"/>
      <c r="C1037689"/>
    </row>
    <row r="1037690" spans="1:3">
      <c r="A1037690"/>
      <c r="B1037690"/>
      <c r="C1037690"/>
    </row>
    <row r="1037691" spans="1:3">
      <c r="A1037691"/>
      <c r="B1037691"/>
      <c r="C1037691"/>
    </row>
    <row r="1037692" spans="1:3">
      <c r="A1037692"/>
      <c r="B1037692"/>
      <c r="C1037692"/>
    </row>
    <row r="1037693" spans="1:3">
      <c r="A1037693"/>
      <c r="B1037693"/>
      <c r="C1037693"/>
    </row>
    <row r="1037694" spans="1:3">
      <c r="A1037694"/>
      <c r="B1037694"/>
      <c r="C1037694"/>
    </row>
    <row r="1037695" spans="1:3">
      <c r="A1037695"/>
      <c r="B1037695"/>
      <c r="C1037695"/>
    </row>
    <row r="1037696" spans="1:3">
      <c r="A1037696"/>
      <c r="B1037696"/>
      <c r="C1037696"/>
    </row>
    <row r="1037697" spans="1:3">
      <c r="A1037697"/>
      <c r="B1037697"/>
      <c r="C1037697"/>
    </row>
    <row r="1037698" spans="1:3">
      <c r="A1037698"/>
      <c r="B1037698"/>
      <c r="C1037698"/>
    </row>
    <row r="1037699" spans="1:3">
      <c r="A1037699"/>
      <c r="B1037699"/>
      <c r="C1037699"/>
    </row>
    <row r="1037700" spans="1:3">
      <c r="A1037700"/>
      <c r="B1037700"/>
      <c r="C1037700"/>
    </row>
    <row r="1037701" spans="1:3">
      <c r="A1037701"/>
      <c r="B1037701"/>
      <c r="C1037701"/>
    </row>
    <row r="1037702" spans="1:3">
      <c r="A1037702"/>
      <c r="B1037702"/>
      <c r="C1037702"/>
    </row>
    <row r="1037703" spans="1:3">
      <c r="A1037703"/>
      <c r="B1037703"/>
      <c r="C1037703"/>
    </row>
    <row r="1037704" spans="1:3">
      <c r="A1037704"/>
      <c r="B1037704"/>
      <c r="C1037704"/>
    </row>
    <row r="1037705" spans="1:3">
      <c r="A1037705"/>
      <c r="B1037705"/>
      <c r="C1037705"/>
    </row>
    <row r="1037706" spans="1:3">
      <c r="A1037706"/>
      <c r="B1037706"/>
      <c r="C1037706"/>
    </row>
    <row r="1037707" spans="1:3">
      <c r="A1037707"/>
      <c r="B1037707"/>
      <c r="C1037707"/>
    </row>
    <row r="1037708" spans="1:3">
      <c r="A1037708"/>
      <c r="B1037708"/>
      <c r="C1037708"/>
    </row>
    <row r="1037709" spans="1:3">
      <c r="A1037709"/>
      <c r="B1037709"/>
      <c r="C1037709"/>
    </row>
    <row r="1037710" spans="1:3">
      <c r="A1037710"/>
      <c r="B1037710"/>
      <c r="C1037710"/>
    </row>
    <row r="1037711" spans="1:3">
      <c r="A1037711"/>
      <c r="B1037711"/>
      <c r="C1037711"/>
    </row>
    <row r="1037712" spans="1:3">
      <c r="A1037712"/>
      <c r="B1037712"/>
      <c r="C1037712"/>
    </row>
    <row r="1037713" spans="1:3">
      <c r="A1037713"/>
      <c r="B1037713"/>
      <c r="C1037713"/>
    </row>
    <row r="1037714" spans="1:3">
      <c r="A1037714"/>
      <c r="B1037714"/>
      <c r="C1037714"/>
    </row>
    <row r="1037715" spans="1:3">
      <c r="A1037715"/>
      <c r="B1037715"/>
      <c r="C1037715"/>
    </row>
    <row r="1037716" spans="1:3">
      <c r="A1037716"/>
      <c r="B1037716"/>
      <c r="C1037716"/>
    </row>
    <row r="1037717" spans="1:3">
      <c r="A1037717"/>
      <c r="B1037717"/>
      <c r="C1037717"/>
    </row>
    <row r="1037718" spans="1:3">
      <c r="A1037718"/>
      <c r="B1037718"/>
      <c r="C1037718"/>
    </row>
    <row r="1037719" spans="1:3">
      <c r="A1037719"/>
      <c r="B1037719"/>
      <c r="C1037719"/>
    </row>
    <row r="1037720" spans="1:3">
      <c r="A1037720"/>
      <c r="B1037720"/>
      <c r="C1037720"/>
    </row>
    <row r="1037721" spans="1:3">
      <c r="A1037721"/>
      <c r="B1037721"/>
      <c r="C1037721"/>
    </row>
    <row r="1037722" spans="1:3">
      <c r="A1037722"/>
      <c r="B1037722"/>
      <c r="C1037722"/>
    </row>
    <row r="1037723" spans="1:3">
      <c r="A1037723"/>
      <c r="B1037723"/>
      <c r="C1037723"/>
    </row>
    <row r="1037724" spans="1:3">
      <c r="A1037724"/>
      <c r="B1037724"/>
      <c r="C1037724"/>
    </row>
    <row r="1037725" spans="1:3">
      <c r="A1037725"/>
      <c r="B1037725"/>
      <c r="C1037725"/>
    </row>
    <row r="1037726" spans="1:3">
      <c r="A1037726"/>
      <c r="B1037726"/>
      <c r="C1037726"/>
    </row>
    <row r="1037727" spans="1:3">
      <c r="A1037727"/>
      <c r="B1037727"/>
      <c r="C1037727"/>
    </row>
    <row r="1037728" spans="1:3">
      <c r="A1037728"/>
      <c r="B1037728"/>
      <c r="C1037728"/>
    </row>
    <row r="1037729" spans="1:3">
      <c r="A1037729"/>
      <c r="B1037729"/>
      <c r="C1037729"/>
    </row>
    <row r="1037730" spans="1:3">
      <c r="A1037730"/>
      <c r="B1037730"/>
      <c r="C1037730"/>
    </row>
    <row r="1037731" spans="1:3">
      <c r="A1037731"/>
      <c r="B1037731"/>
      <c r="C1037731"/>
    </row>
    <row r="1037732" spans="1:3">
      <c r="A1037732"/>
      <c r="B1037732"/>
      <c r="C1037732"/>
    </row>
    <row r="1037733" spans="1:3">
      <c r="A1037733"/>
      <c r="B1037733"/>
      <c r="C1037733"/>
    </row>
    <row r="1037734" spans="1:3">
      <c r="A1037734"/>
      <c r="B1037734"/>
      <c r="C1037734"/>
    </row>
    <row r="1037735" spans="1:3">
      <c r="A1037735"/>
      <c r="B1037735"/>
      <c r="C1037735"/>
    </row>
    <row r="1037736" spans="1:3">
      <c r="A1037736"/>
      <c r="B1037736"/>
      <c r="C1037736"/>
    </row>
    <row r="1037737" spans="1:3">
      <c r="A1037737"/>
      <c r="B1037737"/>
      <c r="C1037737"/>
    </row>
    <row r="1037738" spans="1:3">
      <c r="A1037738"/>
      <c r="B1037738"/>
      <c r="C1037738"/>
    </row>
    <row r="1037739" spans="1:3">
      <c r="A1037739"/>
      <c r="B1037739"/>
      <c r="C1037739"/>
    </row>
    <row r="1037740" spans="1:3">
      <c r="A1037740"/>
      <c r="B1037740"/>
      <c r="C1037740"/>
    </row>
    <row r="1037741" spans="1:3">
      <c r="A1037741"/>
      <c r="B1037741"/>
      <c r="C1037741"/>
    </row>
    <row r="1037742" spans="1:3">
      <c r="A1037742"/>
      <c r="B1037742"/>
      <c r="C1037742"/>
    </row>
    <row r="1037743" spans="1:3">
      <c r="A1037743"/>
      <c r="B1037743"/>
      <c r="C1037743"/>
    </row>
    <row r="1037744" spans="1:3">
      <c r="A1037744"/>
      <c r="B1037744"/>
      <c r="C1037744"/>
    </row>
    <row r="1037745" spans="1:3">
      <c r="A1037745"/>
      <c r="B1037745"/>
      <c r="C1037745"/>
    </row>
    <row r="1037746" spans="1:3">
      <c r="A1037746"/>
      <c r="B1037746"/>
      <c r="C1037746"/>
    </row>
    <row r="1037747" spans="1:3">
      <c r="A1037747"/>
      <c r="B1037747"/>
      <c r="C1037747"/>
    </row>
    <row r="1037748" spans="1:3">
      <c r="A1037748"/>
      <c r="B1037748"/>
      <c r="C1037748"/>
    </row>
    <row r="1037749" spans="1:3">
      <c r="A1037749"/>
      <c r="B1037749"/>
      <c r="C1037749"/>
    </row>
    <row r="1037750" spans="1:3">
      <c r="A1037750"/>
      <c r="B1037750"/>
      <c r="C1037750"/>
    </row>
    <row r="1037751" spans="1:3">
      <c r="A1037751"/>
      <c r="B1037751"/>
      <c r="C1037751"/>
    </row>
    <row r="1037752" spans="1:3">
      <c r="A1037752"/>
      <c r="B1037752"/>
      <c r="C1037752"/>
    </row>
    <row r="1037753" spans="1:3">
      <c r="A1037753"/>
      <c r="B1037753"/>
      <c r="C1037753"/>
    </row>
    <row r="1037754" spans="1:3">
      <c r="A1037754"/>
      <c r="B1037754"/>
      <c r="C1037754"/>
    </row>
    <row r="1037755" spans="1:3">
      <c r="A1037755"/>
      <c r="B1037755"/>
      <c r="C1037755"/>
    </row>
    <row r="1037756" spans="1:3">
      <c r="A1037756"/>
      <c r="B1037756"/>
      <c r="C1037756"/>
    </row>
    <row r="1037757" spans="1:3">
      <c r="A1037757"/>
      <c r="B1037757"/>
      <c r="C1037757"/>
    </row>
    <row r="1037758" spans="1:3">
      <c r="A1037758"/>
      <c r="B1037758"/>
      <c r="C1037758"/>
    </row>
    <row r="1037759" spans="1:3">
      <c r="A1037759"/>
      <c r="B1037759"/>
      <c r="C1037759"/>
    </row>
    <row r="1037760" spans="1:3">
      <c r="A1037760"/>
      <c r="B1037760"/>
      <c r="C1037760"/>
    </row>
    <row r="1037761" spans="1:3">
      <c r="A1037761"/>
      <c r="B1037761"/>
      <c r="C1037761"/>
    </row>
    <row r="1037762" spans="1:3">
      <c r="A1037762"/>
      <c r="B1037762"/>
      <c r="C1037762"/>
    </row>
    <row r="1037763" spans="1:3">
      <c r="A1037763"/>
      <c r="B1037763"/>
      <c r="C1037763"/>
    </row>
    <row r="1037764" spans="1:3">
      <c r="A1037764"/>
      <c r="B1037764"/>
      <c r="C1037764"/>
    </row>
    <row r="1037765" spans="1:3">
      <c r="A1037765"/>
      <c r="B1037765"/>
      <c r="C1037765"/>
    </row>
    <row r="1037766" spans="1:3">
      <c r="A1037766"/>
      <c r="B1037766"/>
      <c r="C1037766"/>
    </row>
    <row r="1037767" spans="1:3">
      <c r="A1037767"/>
      <c r="B1037767"/>
      <c r="C1037767"/>
    </row>
    <row r="1037768" spans="1:3">
      <c r="A1037768"/>
      <c r="B1037768"/>
      <c r="C1037768"/>
    </row>
    <row r="1037769" spans="1:3">
      <c r="A1037769"/>
      <c r="B1037769"/>
      <c r="C1037769"/>
    </row>
    <row r="1037770" spans="1:3">
      <c r="A1037770"/>
      <c r="B1037770"/>
      <c r="C1037770"/>
    </row>
    <row r="1037771" spans="1:3">
      <c r="A1037771"/>
      <c r="B1037771"/>
      <c r="C1037771"/>
    </row>
    <row r="1037772" spans="1:3">
      <c r="A1037772"/>
      <c r="B1037772"/>
      <c r="C1037772"/>
    </row>
    <row r="1037773" spans="1:3">
      <c r="A1037773"/>
      <c r="B1037773"/>
      <c r="C1037773"/>
    </row>
    <row r="1037774" spans="1:3">
      <c r="A1037774"/>
      <c r="B1037774"/>
      <c r="C1037774"/>
    </row>
    <row r="1037775" spans="1:3">
      <c r="A1037775"/>
      <c r="B1037775"/>
      <c r="C1037775"/>
    </row>
    <row r="1037776" spans="1:3">
      <c r="A1037776"/>
      <c r="B1037776"/>
      <c r="C1037776"/>
    </row>
    <row r="1037777" spans="1:3">
      <c r="A1037777"/>
      <c r="B1037777"/>
      <c r="C1037777"/>
    </row>
    <row r="1037778" spans="1:3">
      <c r="A1037778"/>
      <c r="B1037778"/>
      <c r="C1037778"/>
    </row>
    <row r="1037779" spans="1:3">
      <c r="A1037779"/>
      <c r="B1037779"/>
      <c r="C1037779"/>
    </row>
    <row r="1037780" spans="1:3">
      <c r="A1037780"/>
      <c r="B1037780"/>
      <c r="C1037780"/>
    </row>
    <row r="1037781" spans="1:3">
      <c r="A1037781"/>
      <c r="B1037781"/>
      <c r="C1037781"/>
    </row>
    <row r="1037782" spans="1:3">
      <c r="A1037782"/>
      <c r="B1037782"/>
      <c r="C1037782"/>
    </row>
    <row r="1037783" spans="1:3">
      <c r="A1037783"/>
      <c r="B1037783"/>
      <c r="C1037783"/>
    </row>
    <row r="1037784" spans="1:3">
      <c r="A1037784"/>
      <c r="B1037784"/>
      <c r="C1037784"/>
    </row>
    <row r="1037785" spans="1:3">
      <c r="A1037785"/>
      <c r="B1037785"/>
      <c r="C1037785"/>
    </row>
    <row r="1037786" spans="1:3">
      <c r="A1037786"/>
      <c r="B1037786"/>
      <c r="C1037786"/>
    </row>
    <row r="1037787" spans="1:3">
      <c r="A1037787"/>
      <c r="B1037787"/>
      <c r="C1037787"/>
    </row>
    <row r="1037788" spans="1:3">
      <c r="A1037788"/>
      <c r="B1037788"/>
      <c r="C1037788"/>
    </row>
    <row r="1037789" spans="1:3">
      <c r="A1037789"/>
      <c r="B1037789"/>
      <c r="C1037789"/>
    </row>
    <row r="1037790" spans="1:3">
      <c r="A1037790"/>
      <c r="B1037790"/>
      <c r="C1037790"/>
    </row>
    <row r="1037791" spans="1:3">
      <c r="A1037791"/>
      <c r="B1037791"/>
      <c r="C1037791"/>
    </row>
    <row r="1037792" spans="1:3">
      <c r="A1037792"/>
      <c r="B1037792"/>
      <c r="C1037792"/>
    </row>
    <row r="1037793" spans="1:3">
      <c r="A1037793"/>
      <c r="B1037793"/>
      <c r="C1037793"/>
    </row>
    <row r="1037794" spans="1:3">
      <c r="A1037794"/>
      <c r="B1037794"/>
      <c r="C1037794"/>
    </row>
    <row r="1037795" spans="1:3">
      <c r="A1037795"/>
      <c r="B1037795"/>
      <c r="C1037795"/>
    </row>
    <row r="1037796" spans="1:3">
      <c r="A1037796"/>
      <c r="B1037796"/>
      <c r="C1037796"/>
    </row>
    <row r="1037797" spans="1:3">
      <c r="A1037797"/>
      <c r="B1037797"/>
      <c r="C1037797"/>
    </row>
    <row r="1037798" spans="1:3">
      <c r="A1037798"/>
      <c r="B1037798"/>
      <c r="C1037798"/>
    </row>
    <row r="1037799" spans="1:3">
      <c r="A1037799"/>
      <c r="B1037799"/>
      <c r="C1037799"/>
    </row>
    <row r="1037800" spans="1:3">
      <c r="A1037800"/>
      <c r="B1037800"/>
      <c r="C1037800"/>
    </row>
    <row r="1037801" spans="1:3">
      <c r="A1037801"/>
      <c r="B1037801"/>
      <c r="C1037801"/>
    </row>
    <row r="1037802" spans="1:3">
      <c r="A1037802"/>
      <c r="B1037802"/>
      <c r="C1037802"/>
    </row>
    <row r="1037803" spans="1:3">
      <c r="A1037803"/>
      <c r="B1037803"/>
      <c r="C1037803"/>
    </row>
    <row r="1037804" spans="1:3">
      <c r="A1037804"/>
      <c r="B1037804"/>
      <c r="C1037804"/>
    </row>
    <row r="1037805" spans="1:3">
      <c r="A1037805"/>
      <c r="B1037805"/>
      <c r="C1037805"/>
    </row>
    <row r="1037806" spans="1:3">
      <c r="A1037806"/>
      <c r="B1037806"/>
      <c r="C1037806"/>
    </row>
    <row r="1037807" spans="1:3">
      <c r="A1037807"/>
      <c r="B1037807"/>
      <c r="C1037807"/>
    </row>
    <row r="1037808" spans="1:3">
      <c r="A1037808"/>
      <c r="B1037808"/>
      <c r="C1037808"/>
    </row>
    <row r="1037809" spans="1:3">
      <c r="A1037809"/>
      <c r="B1037809"/>
      <c r="C1037809"/>
    </row>
    <row r="1037810" spans="1:3">
      <c r="A1037810"/>
      <c r="B1037810"/>
      <c r="C1037810"/>
    </row>
    <row r="1037811" spans="1:3">
      <c r="A1037811"/>
      <c r="B1037811"/>
      <c r="C1037811"/>
    </row>
    <row r="1037812" spans="1:3">
      <c r="A1037812"/>
      <c r="B1037812"/>
      <c r="C1037812"/>
    </row>
    <row r="1037813" spans="1:3">
      <c r="A1037813"/>
      <c r="B1037813"/>
      <c r="C1037813"/>
    </row>
    <row r="1037814" spans="1:3">
      <c r="A1037814"/>
      <c r="B1037814"/>
      <c r="C1037814"/>
    </row>
    <row r="1037815" spans="1:3">
      <c r="A1037815"/>
      <c r="B1037815"/>
      <c r="C1037815"/>
    </row>
    <row r="1037816" spans="1:3">
      <c r="A1037816"/>
      <c r="B1037816"/>
      <c r="C1037816"/>
    </row>
    <row r="1037817" spans="1:3">
      <c r="A1037817"/>
      <c r="B1037817"/>
      <c r="C1037817"/>
    </row>
    <row r="1037818" spans="1:3">
      <c r="A1037818"/>
      <c r="B1037818"/>
      <c r="C1037818"/>
    </row>
    <row r="1037819" spans="1:3">
      <c r="A1037819"/>
      <c r="B1037819"/>
      <c r="C1037819"/>
    </row>
    <row r="1037820" spans="1:3">
      <c r="A1037820"/>
      <c r="B1037820"/>
      <c r="C1037820"/>
    </row>
    <row r="1037821" spans="1:3">
      <c r="A1037821"/>
      <c r="B1037821"/>
      <c r="C1037821"/>
    </row>
    <row r="1037822" spans="1:3">
      <c r="A1037822"/>
      <c r="B1037822"/>
      <c r="C1037822"/>
    </row>
    <row r="1037823" spans="1:3">
      <c r="A1037823"/>
      <c r="B1037823"/>
      <c r="C1037823"/>
    </row>
    <row r="1037824" spans="1:3">
      <c r="A1037824"/>
      <c r="B1037824"/>
      <c r="C1037824"/>
    </row>
    <row r="1037825" spans="1:3">
      <c r="A1037825"/>
      <c r="B1037825"/>
      <c r="C1037825"/>
    </row>
    <row r="1037826" spans="1:3">
      <c r="A1037826"/>
      <c r="B1037826"/>
      <c r="C1037826"/>
    </row>
    <row r="1037827" spans="1:3">
      <c r="A1037827"/>
      <c r="B1037827"/>
      <c r="C1037827"/>
    </row>
    <row r="1037828" spans="1:3">
      <c r="A1037828"/>
      <c r="B1037828"/>
      <c r="C1037828"/>
    </row>
    <row r="1037829" spans="1:3">
      <c r="A1037829"/>
      <c r="B1037829"/>
      <c r="C1037829"/>
    </row>
    <row r="1037830" spans="1:3">
      <c r="A1037830"/>
      <c r="B1037830"/>
      <c r="C1037830"/>
    </row>
    <row r="1037831" spans="1:3">
      <c r="A1037831"/>
      <c r="B1037831"/>
      <c r="C1037831"/>
    </row>
    <row r="1037832" spans="1:3">
      <c r="A1037832"/>
      <c r="B1037832"/>
      <c r="C1037832"/>
    </row>
    <row r="1037833" spans="1:3">
      <c r="A1037833"/>
      <c r="B1037833"/>
      <c r="C1037833"/>
    </row>
    <row r="1037834" spans="1:3">
      <c r="A1037834"/>
      <c r="B1037834"/>
      <c r="C1037834"/>
    </row>
    <row r="1037835" spans="1:3">
      <c r="A1037835"/>
      <c r="B1037835"/>
      <c r="C1037835"/>
    </row>
    <row r="1037836" spans="1:3">
      <c r="A1037836"/>
      <c r="B1037836"/>
      <c r="C1037836"/>
    </row>
    <row r="1037837" spans="1:3">
      <c r="A1037837"/>
      <c r="B1037837"/>
      <c r="C1037837"/>
    </row>
    <row r="1037838" spans="1:3">
      <c r="A1037838"/>
      <c r="B1037838"/>
      <c r="C1037838"/>
    </row>
    <row r="1037839" spans="1:3">
      <c r="A1037839"/>
      <c r="B1037839"/>
      <c r="C1037839"/>
    </row>
    <row r="1037840" spans="1:3">
      <c r="A1037840"/>
      <c r="B1037840"/>
      <c r="C1037840"/>
    </row>
    <row r="1037841" spans="1:3">
      <c r="A1037841"/>
      <c r="B1037841"/>
      <c r="C1037841"/>
    </row>
    <row r="1037842" spans="1:3">
      <c r="A1037842"/>
      <c r="B1037842"/>
      <c r="C1037842"/>
    </row>
    <row r="1037843" spans="1:3">
      <c r="A1037843"/>
      <c r="B1037843"/>
      <c r="C1037843"/>
    </row>
    <row r="1037844" spans="1:3">
      <c r="A1037844"/>
      <c r="B1037844"/>
      <c r="C1037844"/>
    </row>
    <row r="1037845" spans="1:3">
      <c r="A1037845"/>
      <c r="B1037845"/>
      <c r="C1037845"/>
    </row>
    <row r="1037846" spans="1:3">
      <c r="A1037846"/>
      <c r="B1037846"/>
      <c r="C1037846"/>
    </row>
    <row r="1037847" spans="1:3">
      <c r="A1037847"/>
      <c r="B1037847"/>
      <c r="C1037847"/>
    </row>
    <row r="1037848" spans="1:3">
      <c r="A1037848"/>
      <c r="B1037848"/>
      <c r="C1037848"/>
    </row>
    <row r="1037849" spans="1:3">
      <c r="A1037849"/>
      <c r="B1037849"/>
      <c r="C1037849"/>
    </row>
    <row r="1037850" spans="1:3">
      <c r="A1037850"/>
      <c r="B1037850"/>
      <c r="C1037850"/>
    </row>
    <row r="1037851" spans="1:3">
      <c r="A1037851"/>
      <c r="B1037851"/>
      <c r="C1037851"/>
    </row>
    <row r="1037852" spans="1:3">
      <c r="A1037852"/>
      <c r="B1037852"/>
      <c r="C1037852"/>
    </row>
    <row r="1037853" spans="1:3">
      <c r="A1037853"/>
      <c r="B1037853"/>
      <c r="C1037853"/>
    </row>
    <row r="1037854" spans="1:3">
      <c r="A1037854"/>
      <c r="B1037854"/>
      <c r="C1037854"/>
    </row>
    <row r="1037855" spans="1:3">
      <c r="A1037855"/>
      <c r="B1037855"/>
      <c r="C1037855"/>
    </row>
    <row r="1037856" spans="1:3">
      <c r="A1037856"/>
      <c r="B1037856"/>
      <c r="C1037856"/>
    </row>
    <row r="1037857" spans="1:3">
      <c r="A1037857"/>
      <c r="B1037857"/>
      <c r="C1037857"/>
    </row>
    <row r="1037858" spans="1:3">
      <c r="A1037858"/>
      <c r="B1037858"/>
      <c r="C1037858"/>
    </row>
    <row r="1037859" spans="1:3">
      <c r="A1037859"/>
      <c r="B1037859"/>
      <c r="C1037859"/>
    </row>
    <row r="1037860" spans="1:3">
      <c r="A1037860"/>
      <c r="B1037860"/>
      <c r="C1037860"/>
    </row>
    <row r="1037861" spans="1:3">
      <c r="A1037861"/>
      <c r="B1037861"/>
      <c r="C1037861"/>
    </row>
    <row r="1037862" spans="1:3">
      <c r="A1037862"/>
      <c r="B1037862"/>
      <c r="C1037862"/>
    </row>
    <row r="1037863" spans="1:3">
      <c r="A1037863"/>
      <c r="B1037863"/>
      <c r="C1037863"/>
    </row>
    <row r="1037864" spans="1:3">
      <c r="A1037864"/>
      <c r="B1037864"/>
      <c r="C1037864"/>
    </row>
    <row r="1037865" spans="1:3">
      <c r="A1037865"/>
      <c r="B1037865"/>
      <c r="C1037865"/>
    </row>
    <row r="1037866" spans="1:3">
      <c r="A1037866"/>
      <c r="B1037866"/>
      <c r="C1037866"/>
    </row>
    <row r="1037867" spans="1:3">
      <c r="A1037867"/>
      <c r="B1037867"/>
      <c r="C1037867"/>
    </row>
    <row r="1037868" spans="1:3">
      <c r="A1037868"/>
      <c r="B1037868"/>
      <c r="C1037868"/>
    </row>
    <row r="1037869" spans="1:3">
      <c r="A1037869"/>
      <c r="B1037869"/>
      <c r="C1037869"/>
    </row>
    <row r="1037870" spans="1:3">
      <c r="A1037870"/>
      <c r="B1037870"/>
      <c r="C1037870"/>
    </row>
    <row r="1037871" spans="1:3">
      <c r="A1037871"/>
      <c r="B1037871"/>
      <c r="C1037871"/>
    </row>
    <row r="1037872" spans="1:3">
      <c r="A1037872"/>
      <c r="B1037872"/>
      <c r="C1037872"/>
    </row>
    <row r="1037873" spans="1:3">
      <c r="A1037873"/>
      <c r="B1037873"/>
      <c r="C1037873"/>
    </row>
    <row r="1037874" spans="1:3">
      <c r="A1037874"/>
      <c r="B1037874"/>
      <c r="C1037874"/>
    </row>
    <row r="1037875" spans="1:3">
      <c r="A1037875"/>
      <c r="B1037875"/>
      <c r="C1037875"/>
    </row>
    <row r="1037876" spans="1:3">
      <c r="A1037876"/>
      <c r="B1037876"/>
      <c r="C1037876"/>
    </row>
    <row r="1037877" spans="1:3">
      <c r="A1037877"/>
      <c r="B1037877"/>
      <c r="C1037877"/>
    </row>
    <row r="1037878" spans="1:3">
      <c r="A1037878"/>
      <c r="B1037878"/>
      <c r="C1037878"/>
    </row>
    <row r="1037879" spans="1:3">
      <c r="A1037879"/>
      <c r="B1037879"/>
      <c r="C1037879"/>
    </row>
    <row r="1037880" spans="1:3">
      <c r="A1037880"/>
      <c r="B1037880"/>
      <c r="C1037880"/>
    </row>
    <row r="1037881" spans="1:3">
      <c r="A1037881"/>
      <c r="B1037881"/>
      <c r="C1037881"/>
    </row>
    <row r="1037882" spans="1:3">
      <c r="A1037882"/>
      <c r="B1037882"/>
      <c r="C1037882"/>
    </row>
    <row r="1037883" spans="1:3">
      <c r="A1037883"/>
      <c r="B1037883"/>
      <c r="C1037883"/>
    </row>
    <row r="1037884" spans="1:3">
      <c r="A1037884"/>
      <c r="B1037884"/>
      <c r="C1037884"/>
    </row>
    <row r="1037885" spans="1:3">
      <c r="A1037885"/>
      <c r="B1037885"/>
      <c r="C1037885"/>
    </row>
    <row r="1037886" spans="1:3">
      <c r="A1037886"/>
      <c r="B1037886"/>
      <c r="C1037886"/>
    </row>
    <row r="1037887" spans="1:3">
      <c r="A1037887"/>
      <c r="B1037887"/>
      <c r="C1037887"/>
    </row>
    <row r="1037888" spans="1:3">
      <c r="A1037888"/>
      <c r="B1037888"/>
      <c r="C1037888"/>
    </row>
    <row r="1037889" spans="1:3">
      <c r="A1037889"/>
      <c r="B1037889"/>
      <c r="C1037889"/>
    </row>
    <row r="1037890" spans="1:3">
      <c r="A1037890"/>
      <c r="B1037890"/>
      <c r="C1037890"/>
    </row>
    <row r="1037891" spans="1:3">
      <c r="A1037891"/>
      <c r="B1037891"/>
      <c r="C1037891"/>
    </row>
    <row r="1037892" spans="1:3">
      <c r="A1037892"/>
      <c r="B1037892"/>
      <c r="C1037892"/>
    </row>
    <row r="1037893" spans="1:3">
      <c r="A1037893"/>
      <c r="B1037893"/>
      <c r="C1037893"/>
    </row>
    <row r="1037894" spans="1:3">
      <c r="A1037894"/>
      <c r="B1037894"/>
      <c r="C1037894"/>
    </row>
    <row r="1037895" spans="1:3">
      <c r="A1037895"/>
      <c r="B1037895"/>
      <c r="C1037895"/>
    </row>
    <row r="1037896" spans="1:3">
      <c r="A1037896"/>
      <c r="B1037896"/>
      <c r="C1037896"/>
    </row>
    <row r="1037897" spans="1:3">
      <c r="A1037897"/>
      <c r="B1037897"/>
      <c r="C1037897"/>
    </row>
    <row r="1037898" spans="1:3">
      <c r="A1037898"/>
      <c r="B1037898"/>
      <c r="C1037898"/>
    </row>
    <row r="1037899" spans="1:3">
      <c r="A1037899"/>
      <c r="B1037899"/>
      <c r="C1037899"/>
    </row>
    <row r="1037900" spans="1:3">
      <c r="A1037900"/>
      <c r="B1037900"/>
      <c r="C1037900"/>
    </row>
    <row r="1037901" spans="1:3">
      <c r="A1037901"/>
      <c r="B1037901"/>
      <c r="C1037901"/>
    </row>
    <row r="1037902" spans="1:3">
      <c r="A1037902"/>
      <c r="B1037902"/>
      <c r="C1037902"/>
    </row>
    <row r="1037903" spans="1:3">
      <c r="A1037903"/>
      <c r="B1037903"/>
      <c r="C1037903"/>
    </row>
    <row r="1037904" spans="1:3">
      <c r="A1037904"/>
      <c r="B1037904"/>
      <c r="C1037904"/>
    </row>
    <row r="1037905" spans="1:3">
      <c r="A1037905"/>
      <c r="B1037905"/>
      <c r="C1037905"/>
    </row>
    <row r="1037906" spans="1:3">
      <c r="A1037906"/>
      <c r="B1037906"/>
      <c r="C1037906"/>
    </row>
    <row r="1037907" spans="1:3">
      <c r="A1037907"/>
      <c r="B1037907"/>
      <c r="C1037907"/>
    </row>
    <row r="1037908" spans="1:3">
      <c r="A1037908"/>
      <c r="B1037908"/>
      <c r="C1037908"/>
    </row>
    <row r="1037909" spans="1:3">
      <c r="A1037909"/>
      <c r="B1037909"/>
      <c r="C1037909"/>
    </row>
    <row r="1037910" spans="1:3">
      <c r="A1037910"/>
      <c r="B1037910"/>
      <c r="C1037910"/>
    </row>
    <row r="1037911" spans="1:3">
      <c r="A1037911"/>
      <c r="B1037911"/>
      <c r="C1037911"/>
    </row>
    <row r="1037912" spans="1:3">
      <c r="A1037912"/>
      <c r="B1037912"/>
      <c r="C1037912"/>
    </row>
    <row r="1037913" spans="1:3">
      <c r="A1037913"/>
      <c r="B1037913"/>
      <c r="C1037913"/>
    </row>
    <row r="1037914" spans="1:3">
      <c r="A1037914"/>
      <c r="B1037914"/>
      <c r="C1037914"/>
    </row>
    <row r="1037915" spans="1:3">
      <c r="A1037915"/>
      <c r="B1037915"/>
      <c r="C1037915"/>
    </row>
    <row r="1037916" spans="1:3">
      <c r="A1037916"/>
      <c r="B1037916"/>
      <c r="C1037916"/>
    </row>
    <row r="1037917" spans="1:3">
      <c r="A1037917"/>
      <c r="B1037917"/>
      <c r="C1037917"/>
    </row>
    <row r="1037918" spans="1:3">
      <c r="A1037918"/>
      <c r="B1037918"/>
      <c r="C1037918"/>
    </row>
    <row r="1037919" spans="1:3">
      <c r="A1037919"/>
      <c r="B1037919"/>
      <c r="C1037919"/>
    </row>
    <row r="1037920" spans="1:3">
      <c r="A1037920"/>
      <c r="B1037920"/>
      <c r="C1037920"/>
    </row>
    <row r="1037921" spans="1:3">
      <c r="A1037921"/>
      <c r="B1037921"/>
      <c r="C1037921"/>
    </row>
    <row r="1037922" spans="1:3">
      <c r="A1037922"/>
      <c r="B1037922"/>
      <c r="C1037922"/>
    </row>
    <row r="1037923" spans="1:3">
      <c r="A1037923"/>
      <c r="B1037923"/>
      <c r="C1037923"/>
    </row>
    <row r="1037924" spans="1:3">
      <c r="A1037924"/>
      <c r="B1037924"/>
      <c r="C1037924"/>
    </row>
    <row r="1037925" spans="1:3">
      <c r="A1037925"/>
      <c r="B1037925"/>
      <c r="C1037925"/>
    </row>
    <row r="1037926" spans="1:3">
      <c r="A1037926"/>
      <c r="B1037926"/>
      <c r="C1037926"/>
    </row>
    <row r="1037927" spans="1:3">
      <c r="A1037927"/>
      <c r="B1037927"/>
      <c r="C1037927"/>
    </row>
    <row r="1037928" spans="1:3">
      <c r="A1037928"/>
      <c r="B1037928"/>
      <c r="C1037928"/>
    </row>
    <row r="1037929" spans="1:3">
      <c r="A1037929"/>
      <c r="B1037929"/>
      <c r="C1037929"/>
    </row>
    <row r="1037930" spans="1:3">
      <c r="A1037930"/>
      <c r="B1037930"/>
      <c r="C1037930"/>
    </row>
    <row r="1037931" spans="1:3">
      <c r="A1037931"/>
      <c r="B1037931"/>
      <c r="C1037931"/>
    </row>
    <row r="1037932" spans="1:3">
      <c r="A1037932"/>
      <c r="B1037932"/>
      <c r="C1037932"/>
    </row>
    <row r="1037933" spans="1:3">
      <c r="A1037933"/>
      <c r="B1037933"/>
      <c r="C1037933"/>
    </row>
    <row r="1037934" spans="1:3">
      <c r="A1037934"/>
      <c r="B1037934"/>
      <c r="C1037934"/>
    </row>
    <row r="1037935" spans="1:3">
      <c r="A1037935"/>
      <c r="B1037935"/>
      <c r="C1037935"/>
    </row>
    <row r="1037936" spans="1:3">
      <c r="A1037936"/>
      <c r="B1037936"/>
      <c r="C1037936"/>
    </row>
    <row r="1037937" spans="1:3">
      <c r="A1037937"/>
      <c r="B1037937"/>
      <c r="C1037937"/>
    </row>
    <row r="1037938" spans="1:3">
      <c r="A1037938"/>
      <c r="B1037938"/>
      <c r="C1037938"/>
    </row>
    <row r="1037939" spans="1:3">
      <c r="A1037939"/>
      <c r="B1037939"/>
      <c r="C1037939"/>
    </row>
    <row r="1037940" spans="1:3">
      <c r="A1037940"/>
      <c r="B1037940"/>
      <c r="C1037940"/>
    </row>
    <row r="1037941" spans="1:3">
      <c r="A1037941"/>
      <c r="B1037941"/>
      <c r="C1037941"/>
    </row>
    <row r="1037942" spans="1:3">
      <c r="A1037942"/>
      <c r="B1037942"/>
      <c r="C1037942"/>
    </row>
    <row r="1037943" spans="1:3">
      <c r="A1037943"/>
      <c r="B1037943"/>
      <c r="C1037943"/>
    </row>
    <row r="1037944" spans="1:3">
      <c r="A1037944"/>
      <c r="B1037944"/>
      <c r="C1037944"/>
    </row>
    <row r="1037945" spans="1:3">
      <c r="A1037945"/>
      <c r="B1037945"/>
      <c r="C1037945"/>
    </row>
    <row r="1037946" spans="1:3">
      <c r="A1037946"/>
      <c r="B1037946"/>
      <c r="C1037946"/>
    </row>
    <row r="1037947" spans="1:3">
      <c r="A1037947"/>
      <c r="B1037947"/>
      <c r="C1037947"/>
    </row>
    <row r="1037948" spans="1:3">
      <c r="A1037948"/>
      <c r="B1037948"/>
      <c r="C1037948"/>
    </row>
    <row r="1037949" spans="1:3">
      <c r="A1037949"/>
      <c r="B1037949"/>
      <c r="C1037949"/>
    </row>
    <row r="1037950" spans="1:3">
      <c r="A1037950"/>
      <c r="B1037950"/>
      <c r="C1037950"/>
    </row>
    <row r="1037951" spans="1:3">
      <c r="A1037951"/>
      <c r="B1037951"/>
      <c r="C1037951"/>
    </row>
    <row r="1037952" spans="1:3">
      <c r="A1037952"/>
      <c r="B1037952"/>
      <c r="C1037952"/>
    </row>
    <row r="1037953" spans="1:3">
      <c r="A1037953"/>
      <c r="B1037953"/>
      <c r="C1037953"/>
    </row>
    <row r="1037954" spans="1:3">
      <c r="A1037954"/>
      <c r="B1037954"/>
      <c r="C1037954"/>
    </row>
    <row r="1037955" spans="1:3">
      <c r="A1037955"/>
      <c r="B1037955"/>
      <c r="C1037955"/>
    </row>
    <row r="1037956" spans="1:3">
      <c r="A1037956"/>
      <c r="B1037956"/>
      <c r="C1037956"/>
    </row>
    <row r="1037957" spans="1:3">
      <c r="A1037957"/>
      <c r="B1037957"/>
      <c r="C1037957"/>
    </row>
    <row r="1037958" spans="1:3">
      <c r="A1037958"/>
      <c r="B1037958"/>
      <c r="C1037958"/>
    </row>
    <row r="1037959" spans="1:3">
      <c r="A1037959"/>
      <c r="B1037959"/>
      <c r="C1037959"/>
    </row>
    <row r="1037960" spans="1:3">
      <c r="A1037960"/>
      <c r="B1037960"/>
      <c r="C1037960"/>
    </row>
    <row r="1037961" spans="1:3">
      <c r="A1037961"/>
      <c r="B1037961"/>
      <c r="C1037961"/>
    </row>
    <row r="1037962" spans="1:3">
      <c r="A1037962"/>
      <c r="B1037962"/>
      <c r="C1037962"/>
    </row>
    <row r="1037963" spans="1:3">
      <c r="A1037963"/>
      <c r="B1037963"/>
      <c r="C1037963"/>
    </row>
    <row r="1037964" spans="1:3">
      <c r="A1037964"/>
      <c r="B1037964"/>
      <c r="C1037964"/>
    </row>
    <row r="1037965" spans="1:3">
      <c r="A1037965"/>
      <c r="B1037965"/>
      <c r="C1037965"/>
    </row>
    <row r="1037966" spans="1:3">
      <c r="A1037966"/>
      <c r="B1037966"/>
      <c r="C1037966"/>
    </row>
    <row r="1037967" spans="1:3">
      <c r="A1037967"/>
      <c r="B1037967"/>
      <c r="C1037967"/>
    </row>
    <row r="1037968" spans="1:3">
      <c r="A1037968"/>
      <c r="B1037968"/>
      <c r="C1037968"/>
    </row>
    <row r="1037969" spans="1:3">
      <c r="A1037969"/>
      <c r="B1037969"/>
      <c r="C1037969"/>
    </row>
    <row r="1037970" spans="1:3">
      <c r="A1037970"/>
      <c r="B1037970"/>
      <c r="C1037970"/>
    </row>
    <row r="1037971" spans="1:3">
      <c r="A1037971"/>
      <c r="B1037971"/>
      <c r="C1037971"/>
    </row>
    <row r="1037972" spans="1:3">
      <c r="A1037972"/>
      <c r="B1037972"/>
      <c r="C1037972"/>
    </row>
    <row r="1037973" spans="1:3">
      <c r="A1037973"/>
      <c r="B1037973"/>
      <c r="C1037973"/>
    </row>
    <row r="1037974" spans="1:3">
      <c r="A1037974"/>
      <c r="B1037974"/>
      <c r="C1037974"/>
    </row>
    <row r="1037975" spans="1:3">
      <c r="A1037975"/>
      <c r="B1037975"/>
      <c r="C1037975"/>
    </row>
    <row r="1037976" spans="1:3">
      <c r="A1037976"/>
      <c r="B1037976"/>
      <c r="C1037976"/>
    </row>
    <row r="1037977" spans="1:3">
      <c r="A1037977"/>
      <c r="B1037977"/>
      <c r="C1037977"/>
    </row>
    <row r="1037978" spans="1:3">
      <c r="A1037978"/>
      <c r="B1037978"/>
      <c r="C1037978"/>
    </row>
    <row r="1037979" spans="1:3">
      <c r="A1037979"/>
      <c r="B1037979"/>
      <c r="C1037979"/>
    </row>
    <row r="1037980" spans="1:3">
      <c r="A1037980"/>
      <c r="B1037980"/>
      <c r="C1037980"/>
    </row>
    <row r="1037981" spans="1:3">
      <c r="A1037981"/>
      <c r="B1037981"/>
      <c r="C1037981"/>
    </row>
    <row r="1037982" spans="1:3">
      <c r="A1037982"/>
      <c r="B1037982"/>
      <c r="C1037982"/>
    </row>
    <row r="1037983" spans="1:3">
      <c r="A1037983"/>
      <c r="B1037983"/>
      <c r="C1037983"/>
    </row>
    <row r="1037984" spans="1:3">
      <c r="A1037984"/>
      <c r="B1037984"/>
      <c r="C1037984"/>
    </row>
    <row r="1037985" spans="1:3">
      <c r="A1037985"/>
      <c r="B1037985"/>
      <c r="C1037985"/>
    </row>
    <row r="1037986" spans="1:3">
      <c r="A1037986"/>
      <c r="B1037986"/>
      <c r="C1037986"/>
    </row>
    <row r="1037987" spans="1:3">
      <c r="A1037987"/>
      <c r="B1037987"/>
      <c r="C1037987"/>
    </row>
    <row r="1037988" spans="1:3">
      <c r="A1037988"/>
      <c r="B1037988"/>
      <c r="C1037988"/>
    </row>
    <row r="1037989" spans="1:3">
      <c r="A1037989"/>
      <c r="B1037989"/>
      <c r="C1037989"/>
    </row>
    <row r="1037990" spans="1:3">
      <c r="A1037990"/>
      <c r="B1037990"/>
      <c r="C1037990"/>
    </row>
    <row r="1037991" spans="1:3">
      <c r="A1037991"/>
      <c r="B1037991"/>
      <c r="C1037991"/>
    </row>
    <row r="1037992" spans="1:3">
      <c r="A1037992"/>
      <c r="B1037992"/>
      <c r="C1037992"/>
    </row>
    <row r="1037993" spans="1:3">
      <c r="A1037993"/>
      <c r="B1037993"/>
      <c r="C1037993"/>
    </row>
    <row r="1037994" spans="1:3">
      <c r="A1037994"/>
      <c r="B1037994"/>
      <c r="C1037994"/>
    </row>
    <row r="1037995" spans="1:3">
      <c r="A1037995"/>
      <c r="B1037995"/>
      <c r="C1037995"/>
    </row>
    <row r="1037996" spans="1:3">
      <c r="A1037996"/>
      <c r="B1037996"/>
      <c r="C1037996"/>
    </row>
    <row r="1037997" spans="1:3">
      <c r="A1037997"/>
      <c r="B1037997"/>
      <c r="C1037997"/>
    </row>
    <row r="1037998" spans="1:3">
      <c r="A1037998"/>
      <c r="B1037998"/>
      <c r="C1037998"/>
    </row>
    <row r="1037999" spans="1:3">
      <c r="A1037999"/>
      <c r="B1037999"/>
      <c r="C1037999"/>
    </row>
    <row r="1038000" spans="1:3">
      <c r="A1038000"/>
      <c r="B1038000"/>
      <c r="C1038000"/>
    </row>
    <row r="1038001" spans="1:3">
      <c r="A1038001"/>
      <c r="B1038001"/>
      <c r="C1038001"/>
    </row>
    <row r="1038002" spans="1:3">
      <c r="A1038002"/>
      <c r="B1038002"/>
      <c r="C1038002"/>
    </row>
    <row r="1038003" spans="1:3">
      <c r="A1038003"/>
      <c r="B1038003"/>
      <c r="C1038003"/>
    </row>
    <row r="1038004" spans="1:3">
      <c r="A1038004"/>
      <c r="B1038004"/>
      <c r="C1038004"/>
    </row>
    <row r="1038005" spans="1:3">
      <c r="A1038005"/>
      <c r="B1038005"/>
      <c r="C1038005"/>
    </row>
    <row r="1038006" spans="1:3">
      <c r="A1038006"/>
      <c r="B1038006"/>
      <c r="C1038006"/>
    </row>
    <row r="1038007" spans="1:3">
      <c r="A1038007"/>
      <c r="B1038007"/>
      <c r="C1038007"/>
    </row>
    <row r="1038008" spans="1:3">
      <c r="A1038008"/>
      <c r="B1038008"/>
      <c r="C1038008"/>
    </row>
    <row r="1038009" spans="1:3">
      <c r="A1038009"/>
      <c r="B1038009"/>
      <c r="C1038009"/>
    </row>
    <row r="1038010" spans="1:3">
      <c r="A1038010"/>
      <c r="B1038010"/>
      <c r="C1038010"/>
    </row>
    <row r="1038011" spans="1:3">
      <c r="A1038011"/>
      <c r="B1038011"/>
      <c r="C1038011"/>
    </row>
    <row r="1038012" spans="1:3">
      <c r="A1038012"/>
      <c r="B1038012"/>
      <c r="C1038012"/>
    </row>
    <row r="1038013" spans="1:3">
      <c r="A1038013"/>
      <c r="B1038013"/>
      <c r="C1038013"/>
    </row>
    <row r="1038014" spans="1:3">
      <c r="A1038014"/>
      <c r="B1038014"/>
      <c r="C1038014"/>
    </row>
    <row r="1038015" spans="1:3">
      <c r="A1038015"/>
      <c r="B1038015"/>
      <c r="C1038015"/>
    </row>
    <row r="1038016" spans="1:3">
      <c r="A1038016"/>
      <c r="B1038016"/>
      <c r="C1038016"/>
    </row>
    <row r="1038017" spans="1:3">
      <c r="A1038017"/>
      <c r="B1038017"/>
      <c r="C1038017"/>
    </row>
    <row r="1038018" spans="1:3">
      <c r="A1038018"/>
      <c r="B1038018"/>
      <c r="C1038018"/>
    </row>
    <row r="1038019" spans="1:3">
      <c r="A1038019"/>
      <c r="B1038019"/>
      <c r="C1038019"/>
    </row>
    <row r="1038020" spans="1:3">
      <c r="A1038020"/>
      <c r="B1038020"/>
      <c r="C1038020"/>
    </row>
    <row r="1038021" spans="1:3">
      <c r="A1038021"/>
      <c r="B1038021"/>
      <c r="C1038021"/>
    </row>
    <row r="1038022" spans="1:3">
      <c r="A1038022"/>
      <c r="B1038022"/>
      <c r="C1038022"/>
    </row>
    <row r="1038023" spans="1:3">
      <c r="A1038023"/>
      <c r="B1038023"/>
      <c r="C1038023"/>
    </row>
    <row r="1038024" spans="1:3">
      <c r="A1038024"/>
      <c r="B1038024"/>
      <c r="C1038024"/>
    </row>
    <row r="1038025" spans="1:3">
      <c r="A1038025"/>
      <c r="B1038025"/>
      <c r="C1038025"/>
    </row>
    <row r="1038026" spans="1:3">
      <c r="A1038026"/>
      <c r="B1038026"/>
      <c r="C1038026"/>
    </row>
    <row r="1038027" spans="1:3">
      <c r="A1038027"/>
      <c r="B1038027"/>
      <c r="C1038027"/>
    </row>
    <row r="1038028" spans="1:3">
      <c r="A1038028"/>
      <c r="B1038028"/>
      <c r="C1038028"/>
    </row>
    <row r="1038029" spans="1:3">
      <c r="A1038029"/>
      <c r="B1038029"/>
      <c r="C1038029"/>
    </row>
    <row r="1038030" spans="1:3">
      <c r="A1038030"/>
      <c r="B1038030"/>
      <c r="C1038030"/>
    </row>
    <row r="1038031" spans="1:3">
      <c r="A1038031"/>
      <c r="B1038031"/>
      <c r="C1038031"/>
    </row>
    <row r="1038032" spans="1:3">
      <c r="A1038032"/>
      <c r="B1038032"/>
      <c r="C1038032"/>
    </row>
    <row r="1038033" spans="1:3">
      <c r="A1038033"/>
      <c r="B1038033"/>
      <c r="C1038033"/>
    </row>
    <row r="1038034" spans="1:3">
      <c r="A1038034"/>
      <c r="B1038034"/>
      <c r="C1038034"/>
    </row>
    <row r="1038035" spans="1:3">
      <c r="A1038035"/>
      <c r="B1038035"/>
      <c r="C1038035"/>
    </row>
    <row r="1038036" spans="1:3">
      <c r="A1038036"/>
      <c r="B1038036"/>
      <c r="C1038036"/>
    </row>
    <row r="1038037" spans="1:3">
      <c r="A1038037"/>
      <c r="B1038037"/>
      <c r="C1038037"/>
    </row>
    <row r="1038038" spans="1:3">
      <c r="A1038038"/>
      <c r="B1038038"/>
      <c r="C1038038"/>
    </row>
    <row r="1038039" spans="1:3">
      <c r="A1038039"/>
      <c r="B1038039"/>
      <c r="C1038039"/>
    </row>
    <row r="1038040" spans="1:3">
      <c r="A1038040"/>
      <c r="B1038040"/>
      <c r="C1038040"/>
    </row>
    <row r="1038041" spans="1:3">
      <c r="A1038041"/>
      <c r="B1038041"/>
      <c r="C1038041"/>
    </row>
    <row r="1038042" spans="1:3">
      <c r="A1038042"/>
      <c r="B1038042"/>
      <c r="C1038042"/>
    </row>
    <row r="1038043" spans="1:3">
      <c r="A1038043"/>
      <c r="B1038043"/>
      <c r="C1038043"/>
    </row>
    <row r="1038044" spans="1:3">
      <c r="A1038044"/>
      <c r="B1038044"/>
      <c r="C1038044"/>
    </row>
    <row r="1038045" spans="1:3">
      <c r="A1038045"/>
      <c r="B1038045"/>
      <c r="C1038045"/>
    </row>
    <row r="1038046" spans="1:3">
      <c r="A1038046"/>
      <c r="B1038046"/>
      <c r="C1038046"/>
    </row>
    <row r="1038047" spans="1:3">
      <c r="A1038047"/>
      <c r="B1038047"/>
      <c r="C1038047"/>
    </row>
    <row r="1038048" spans="1:3">
      <c r="A1038048"/>
      <c r="B1038048"/>
      <c r="C1038048"/>
    </row>
    <row r="1038049" spans="1:3">
      <c r="A1038049"/>
      <c r="B1038049"/>
      <c r="C1038049"/>
    </row>
    <row r="1038050" spans="1:3">
      <c r="A1038050"/>
      <c r="B1038050"/>
      <c r="C1038050"/>
    </row>
    <row r="1038051" spans="1:3">
      <c r="A1038051"/>
      <c r="B1038051"/>
      <c r="C1038051"/>
    </row>
    <row r="1038052" spans="1:3">
      <c r="A1038052"/>
      <c r="B1038052"/>
      <c r="C1038052"/>
    </row>
    <row r="1038053" spans="1:3">
      <c r="A1038053"/>
      <c r="B1038053"/>
      <c r="C1038053"/>
    </row>
    <row r="1038054" spans="1:3">
      <c r="A1038054"/>
      <c r="B1038054"/>
      <c r="C1038054"/>
    </row>
    <row r="1038055" spans="1:3">
      <c r="A1038055"/>
      <c r="B1038055"/>
      <c r="C1038055"/>
    </row>
    <row r="1038056" spans="1:3">
      <c r="A1038056"/>
      <c r="B1038056"/>
      <c r="C1038056"/>
    </row>
    <row r="1038057" spans="1:3">
      <c r="A1038057"/>
      <c r="B1038057"/>
      <c r="C1038057"/>
    </row>
    <row r="1038058" spans="1:3">
      <c r="A1038058"/>
      <c r="B1038058"/>
      <c r="C1038058"/>
    </row>
    <row r="1038059" spans="1:3">
      <c r="A1038059"/>
      <c r="B1038059"/>
      <c r="C1038059"/>
    </row>
    <row r="1038060" spans="1:3">
      <c r="A1038060"/>
      <c r="B1038060"/>
      <c r="C1038060"/>
    </row>
    <row r="1038061" spans="1:3">
      <c r="A1038061"/>
      <c r="B1038061"/>
      <c r="C1038061"/>
    </row>
    <row r="1038062" spans="1:3">
      <c r="A1038062"/>
      <c r="B1038062"/>
      <c r="C1038062"/>
    </row>
    <row r="1038063" spans="1:3">
      <c r="A1038063"/>
      <c r="B1038063"/>
      <c r="C1038063"/>
    </row>
    <row r="1038064" spans="1:3">
      <c r="A1038064"/>
      <c r="B1038064"/>
      <c r="C1038064"/>
    </row>
    <row r="1038065" spans="1:3">
      <c r="A1038065"/>
      <c r="B1038065"/>
      <c r="C1038065"/>
    </row>
    <row r="1038066" spans="1:3">
      <c r="A1038066"/>
      <c r="B1038066"/>
      <c r="C1038066"/>
    </row>
    <row r="1038067" spans="1:3">
      <c r="A1038067"/>
      <c r="B1038067"/>
      <c r="C1038067"/>
    </row>
    <row r="1038068" spans="1:3">
      <c r="A1038068"/>
      <c r="B1038068"/>
      <c r="C1038068"/>
    </row>
    <row r="1038069" spans="1:3">
      <c r="A1038069"/>
      <c r="B1038069"/>
      <c r="C1038069"/>
    </row>
    <row r="1038070" spans="1:3">
      <c r="A1038070"/>
      <c r="B1038070"/>
      <c r="C1038070"/>
    </row>
    <row r="1038071" spans="1:3">
      <c r="A1038071"/>
      <c r="B1038071"/>
      <c r="C1038071"/>
    </row>
    <row r="1038072" spans="1:3">
      <c r="A1038072"/>
      <c r="B1038072"/>
      <c r="C1038072"/>
    </row>
    <row r="1038073" spans="1:3">
      <c r="A1038073"/>
      <c r="B1038073"/>
      <c r="C1038073"/>
    </row>
    <row r="1038074" spans="1:3">
      <c r="A1038074"/>
      <c r="B1038074"/>
      <c r="C1038074"/>
    </row>
    <row r="1038075" spans="1:3">
      <c r="A1038075"/>
      <c r="B1038075"/>
      <c r="C1038075"/>
    </row>
    <row r="1038076" spans="1:3">
      <c r="A1038076"/>
      <c r="B1038076"/>
      <c r="C1038076"/>
    </row>
    <row r="1038077" spans="1:3">
      <c r="A1038077"/>
      <c r="B1038077"/>
      <c r="C1038077"/>
    </row>
    <row r="1038078" spans="1:3">
      <c r="A1038078"/>
      <c r="B1038078"/>
      <c r="C1038078"/>
    </row>
    <row r="1038079" spans="1:3">
      <c r="A1038079"/>
      <c r="B1038079"/>
      <c r="C1038079"/>
    </row>
    <row r="1038080" spans="1:3">
      <c r="A1038080"/>
      <c r="B1038080"/>
      <c r="C1038080"/>
    </row>
    <row r="1038081" spans="1:3">
      <c r="A1038081"/>
      <c r="B1038081"/>
      <c r="C1038081"/>
    </row>
    <row r="1038082" spans="1:3">
      <c r="A1038082"/>
      <c r="B1038082"/>
      <c r="C1038082"/>
    </row>
    <row r="1038083" spans="1:3">
      <c r="A1038083"/>
      <c r="B1038083"/>
      <c r="C1038083"/>
    </row>
    <row r="1038084" spans="1:3">
      <c r="A1038084"/>
      <c r="B1038084"/>
      <c r="C1038084"/>
    </row>
    <row r="1038085" spans="1:3">
      <c r="A1038085"/>
      <c r="B1038085"/>
      <c r="C1038085"/>
    </row>
    <row r="1038086" spans="1:3">
      <c r="A1038086"/>
      <c r="B1038086"/>
      <c r="C1038086"/>
    </row>
    <row r="1038087" spans="1:3">
      <c r="A1038087"/>
      <c r="B1038087"/>
      <c r="C1038087"/>
    </row>
    <row r="1038088" spans="1:3">
      <c r="A1038088"/>
      <c r="B1038088"/>
      <c r="C1038088"/>
    </row>
    <row r="1038089" spans="1:3">
      <c r="A1038089"/>
      <c r="B1038089"/>
      <c r="C1038089"/>
    </row>
    <row r="1038090" spans="1:3">
      <c r="A1038090"/>
      <c r="B1038090"/>
      <c r="C1038090"/>
    </row>
    <row r="1038091" spans="1:3">
      <c r="A1038091"/>
      <c r="B1038091"/>
      <c r="C1038091"/>
    </row>
    <row r="1038092" spans="1:3">
      <c r="A1038092"/>
      <c r="B1038092"/>
      <c r="C1038092"/>
    </row>
    <row r="1038093" spans="1:3">
      <c r="A1038093"/>
      <c r="B1038093"/>
      <c r="C1038093"/>
    </row>
    <row r="1038094" spans="1:3">
      <c r="A1038094"/>
      <c r="B1038094"/>
      <c r="C1038094"/>
    </row>
    <row r="1038095" spans="1:3">
      <c r="A1038095"/>
      <c r="B1038095"/>
      <c r="C1038095"/>
    </row>
    <row r="1038096" spans="1:3">
      <c r="A1038096"/>
      <c r="B1038096"/>
      <c r="C1038096"/>
    </row>
    <row r="1038097" spans="1:3">
      <c r="A1038097"/>
      <c r="B1038097"/>
      <c r="C1038097"/>
    </row>
    <row r="1038098" spans="1:3">
      <c r="A1038098"/>
      <c r="B1038098"/>
      <c r="C1038098"/>
    </row>
    <row r="1038099" spans="1:3">
      <c r="A1038099"/>
      <c r="B1038099"/>
      <c r="C1038099"/>
    </row>
    <row r="1038100" spans="1:3">
      <c r="A1038100"/>
      <c r="B1038100"/>
      <c r="C1038100"/>
    </row>
    <row r="1038101" spans="1:3">
      <c r="A1038101"/>
      <c r="B1038101"/>
      <c r="C1038101"/>
    </row>
    <row r="1038102" spans="1:3">
      <c r="A1038102"/>
      <c r="B1038102"/>
      <c r="C1038102"/>
    </row>
    <row r="1038103" spans="1:3">
      <c r="A1038103"/>
      <c r="B1038103"/>
      <c r="C1038103"/>
    </row>
    <row r="1038104" spans="1:3">
      <c r="A1038104"/>
      <c r="B1038104"/>
      <c r="C1038104"/>
    </row>
    <row r="1038105" spans="1:3">
      <c r="A1038105"/>
      <c r="B1038105"/>
      <c r="C1038105"/>
    </row>
    <row r="1038106" spans="1:3">
      <c r="A1038106"/>
      <c r="B1038106"/>
      <c r="C1038106"/>
    </row>
    <row r="1038107" spans="1:3">
      <c r="A1038107"/>
      <c r="B1038107"/>
      <c r="C1038107"/>
    </row>
    <row r="1038108" spans="1:3">
      <c r="A1038108"/>
      <c r="B1038108"/>
      <c r="C1038108"/>
    </row>
    <row r="1038109" spans="1:3">
      <c r="A1038109"/>
      <c r="B1038109"/>
      <c r="C1038109"/>
    </row>
    <row r="1038110" spans="1:3">
      <c r="A1038110"/>
      <c r="B1038110"/>
      <c r="C1038110"/>
    </row>
    <row r="1038111" spans="1:3">
      <c r="A1038111"/>
      <c r="B1038111"/>
      <c r="C1038111"/>
    </row>
    <row r="1038112" spans="1:3">
      <c r="A1038112"/>
      <c r="B1038112"/>
      <c r="C1038112"/>
    </row>
    <row r="1038113" spans="1:3">
      <c r="A1038113"/>
      <c r="B1038113"/>
      <c r="C1038113"/>
    </row>
    <row r="1038114" spans="1:3">
      <c r="A1038114"/>
      <c r="B1038114"/>
      <c r="C1038114"/>
    </row>
    <row r="1038115" spans="1:3">
      <c r="A1038115"/>
      <c r="B1038115"/>
      <c r="C1038115"/>
    </row>
    <row r="1038116" spans="1:3">
      <c r="A1038116"/>
      <c r="B1038116"/>
      <c r="C1038116"/>
    </row>
    <row r="1038117" spans="1:3">
      <c r="A1038117"/>
      <c r="B1038117"/>
      <c r="C1038117"/>
    </row>
    <row r="1038118" spans="1:3">
      <c r="A1038118"/>
      <c r="B1038118"/>
      <c r="C1038118"/>
    </row>
    <row r="1038119" spans="1:3">
      <c r="A1038119"/>
      <c r="B1038119"/>
      <c r="C1038119"/>
    </row>
    <row r="1038120" spans="1:3">
      <c r="A1038120"/>
      <c r="B1038120"/>
      <c r="C1038120"/>
    </row>
    <row r="1038121" spans="1:3">
      <c r="A1038121"/>
      <c r="B1038121"/>
      <c r="C1038121"/>
    </row>
    <row r="1038122" spans="1:3">
      <c r="A1038122"/>
      <c r="B1038122"/>
      <c r="C1038122"/>
    </row>
    <row r="1038123" spans="1:3">
      <c r="A1038123"/>
      <c r="B1038123"/>
      <c r="C1038123"/>
    </row>
    <row r="1038124" spans="1:3">
      <c r="A1038124"/>
      <c r="B1038124"/>
      <c r="C1038124"/>
    </row>
    <row r="1038125" spans="1:3">
      <c r="A1038125"/>
      <c r="B1038125"/>
      <c r="C1038125"/>
    </row>
    <row r="1038126" spans="1:3">
      <c r="A1038126"/>
      <c r="B1038126"/>
      <c r="C1038126"/>
    </row>
    <row r="1038127" spans="1:3">
      <c r="A1038127"/>
      <c r="B1038127"/>
      <c r="C1038127"/>
    </row>
    <row r="1038128" spans="1:3">
      <c r="A1038128"/>
      <c r="B1038128"/>
      <c r="C1038128"/>
    </row>
    <row r="1038129" spans="1:3">
      <c r="A1038129"/>
      <c r="B1038129"/>
      <c r="C1038129"/>
    </row>
    <row r="1038130" spans="1:3">
      <c r="A1038130"/>
      <c r="B1038130"/>
      <c r="C1038130"/>
    </row>
    <row r="1038131" spans="1:3">
      <c r="A1038131"/>
      <c r="B1038131"/>
      <c r="C1038131"/>
    </row>
    <row r="1038132" spans="1:3">
      <c r="A1038132"/>
      <c r="B1038132"/>
      <c r="C1038132"/>
    </row>
    <row r="1038133" spans="1:3">
      <c r="A1038133"/>
      <c r="B1038133"/>
      <c r="C1038133"/>
    </row>
    <row r="1038134" spans="1:3">
      <c r="A1038134"/>
      <c r="B1038134"/>
      <c r="C1038134"/>
    </row>
    <row r="1038135" spans="1:3">
      <c r="A1038135"/>
      <c r="B1038135"/>
      <c r="C1038135"/>
    </row>
    <row r="1038136" spans="1:3">
      <c r="A1038136"/>
      <c r="B1038136"/>
      <c r="C1038136"/>
    </row>
    <row r="1038137" spans="1:3">
      <c r="A1038137"/>
      <c r="B1038137"/>
      <c r="C1038137"/>
    </row>
    <row r="1038138" spans="1:3">
      <c r="A1038138"/>
      <c r="B1038138"/>
      <c r="C1038138"/>
    </row>
    <row r="1038139" spans="1:3">
      <c r="A1038139"/>
      <c r="B1038139"/>
      <c r="C1038139"/>
    </row>
    <row r="1038140" spans="1:3">
      <c r="A1038140"/>
      <c r="B1038140"/>
      <c r="C1038140"/>
    </row>
    <row r="1038141" spans="1:3">
      <c r="A1038141"/>
      <c r="B1038141"/>
      <c r="C1038141"/>
    </row>
    <row r="1038142" spans="1:3">
      <c r="A1038142"/>
      <c r="B1038142"/>
      <c r="C1038142"/>
    </row>
    <row r="1038143" spans="1:3">
      <c r="A1038143"/>
      <c r="B1038143"/>
      <c r="C1038143"/>
    </row>
    <row r="1038144" spans="1:3">
      <c r="A1038144"/>
      <c r="B1038144"/>
      <c r="C1038144"/>
    </row>
    <row r="1038145" spans="1:3">
      <c r="A1038145"/>
      <c r="B1038145"/>
      <c r="C1038145"/>
    </row>
    <row r="1038146" spans="1:3">
      <c r="A1038146"/>
      <c r="B1038146"/>
      <c r="C1038146"/>
    </row>
    <row r="1038147" spans="1:3">
      <c r="A1038147"/>
      <c r="B1038147"/>
      <c r="C1038147"/>
    </row>
    <row r="1038148" spans="1:3">
      <c r="A1038148"/>
      <c r="B1038148"/>
      <c r="C1038148"/>
    </row>
    <row r="1038149" spans="1:3">
      <c r="A1038149"/>
      <c r="B1038149"/>
      <c r="C1038149"/>
    </row>
    <row r="1038150" spans="1:3">
      <c r="A1038150"/>
      <c r="B1038150"/>
      <c r="C1038150"/>
    </row>
    <row r="1038151" spans="1:3">
      <c r="A1038151"/>
      <c r="B1038151"/>
      <c r="C1038151"/>
    </row>
    <row r="1038152" spans="1:3">
      <c r="A1038152"/>
      <c r="B1038152"/>
      <c r="C1038152"/>
    </row>
    <row r="1038153" spans="1:3">
      <c r="A1038153"/>
      <c r="B1038153"/>
      <c r="C1038153"/>
    </row>
    <row r="1038154" spans="1:3">
      <c r="A1038154"/>
      <c r="B1038154"/>
      <c r="C1038154"/>
    </row>
    <row r="1038155" spans="1:3">
      <c r="A1038155"/>
      <c r="B1038155"/>
      <c r="C1038155"/>
    </row>
    <row r="1038156" spans="1:3">
      <c r="A1038156"/>
      <c r="B1038156"/>
      <c r="C1038156"/>
    </row>
    <row r="1038157" spans="1:3">
      <c r="A1038157"/>
      <c r="B1038157"/>
      <c r="C1038157"/>
    </row>
    <row r="1038158" spans="1:3">
      <c r="A1038158"/>
      <c r="B1038158"/>
      <c r="C1038158"/>
    </row>
    <row r="1038159" spans="1:3">
      <c r="A1038159"/>
      <c r="B1038159"/>
      <c r="C1038159"/>
    </row>
    <row r="1038160" spans="1:3">
      <c r="A1038160"/>
      <c r="B1038160"/>
      <c r="C1038160"/>
    </row>
    <row r="1038161" spans="1:3">
      <c r="A1038161"/>
      <c r="B1038161"/>
      <c r="C1038161"/>
    </row>
    <row r="1038162" spans="1:3">
      <c r="A1038162"/>
      <c r="B1038162"/>
      <c r="C1038162"/>
    </row>
    <row r="1038163" spans="1:3">
      <c r="A1038163"/>
      <c r="B1038163"/>
      <c r="C1038163"/>
    </row>
    <row r="1038164" spans="1:3">
      <c r="A1038164"/>
      <c r="B1038164"/>
      <c r="C1038164"/>
    </row>
    <row r="1038165" spans="1:3">
      <c r="A1038165"/>
      <c r="B1038165"/>
      <c r="C1038165"/>
    </row>
    <row r="1038166" spans="1:3">
      <c r="A1038166"/>
      <c r="B1038166"/>
      <c r="C1038166"/>
    </row>
    <row r="1038167" spans="1:3">
      <c r="A1038167"/>
      <c r="B1038167"/>
      <c r="C1038167"/>
    </row>
    <row r="1038168" spans="1:3">
      <c r="A1038168"/>
      <c r="B1038168"/>
      <c r="C1038168"/>
    </row>
    <row r="1038169" spans="1:3">
      <c r="A1038169"/>
      <c r="B1038169"/>
      <c r="C1038169"/>
    </row>
    <row r="1038170" spans="1:3">
      <c r="A1038170"/>
      <c r="B1038170"/>
      <c r="C1038170"/>
    </row>
    <row r="1038171" spans="1:3">
      <c r="A1038171"/>
      <c r="B1038171"/>
      <c r="C1038171"/>
    </row>
    <row r="1038172" spans="1:3">
      <c r="A1038172"/>
      <c r="B1038172"/>
      <c r="C1038172"/>
    </row>
    <row r="1038173" spans="1:3">
      <c r="A1038173"/>
      <c r="B1038173"/>
      <c r="C1038173"/>
    </row>
    <row r="1038174" spans="1:3">
      <c r="A1038174"/>
      <c r="B1038174"/>
      <c r="C1038174"/>
    </row>
    <row r="1038175" spans="1:3">
      <c r="A1038175"/>
      <c r="B1038175"/>
      <c r="C1038175"/>
    </row>
    <row r="1038176" spans="1:3">
      <c r="A1038176"/>
      <c r="B1038176"/>
      <c r="C1038176"/>
    </row>
    <row r="1038177" spans="1:3">
      <c r="A1038177"/>
      <c r="B1038177"/>
      <c r="C1038177"/>
    </row>
    <row r="1038178" spans="1:3">
      <c r="A1038178"/>
      <c r="B1038178"/>
      <c r="C1038178"/>
    </row>
    <row r="1038179" spans="1:3">
      <c r="A1038179"/>
      <c r="B1038179"/>
      <c r="C1038179"/>
    </row>
    <row r="1038180" spans="1:3">
      <c r="A1038180"/>
      <c r="B1038180"/>
      <c r="C1038180"/>
    </row>
    <row r="1038181" spans="1:3">
      <c r="A1038181"/>
      <c r="B1038181"/>
      <c r="C1038181"/>
    </row>
    <row r="1038182" spans="1:3">
      <c r="A1038182"/>
      <c r="B1038182"/>
      <c r="C1038182"/>
    </row>
    <row r="1038183" spans="1:3">
      <c r="A1038183"/>
      <c r="B1038183"/>
      <c r="C1038183"/>
    </row>
    <row r="1038184" spans="1:3">
      <c r="A1038184"/>
      <c r="B1038184"/>
      <c r="C1038184"/>
    </row>
    <row r="1038185" spans="1:3">
      <c r="A1038185"/>
      <c r="B1038185"/>
      <c r="C1038185"/>
    </row>
    <row r="1038186" spans="1:3">
      <c r="A1038186"/>
      <c r="B1038186"/>
      <c r="C1038186"/>
    </row>
    <row r="1038187" spans="1:3">
      <c r="A1038187"/>
      <c r="B1038187"/>
      <c r="C1038187"/>
    </row>
    <row r="1038188" spans="1:3">
      <c r="A1038188"/>
      <c r="B1038188"/>
      <c r="C1038188"/>
    </row>
    <row r="1038189" spans="1:3">
      <c r="A1038189"/>
      <c r="B1038189"/>
      <c r="C1038189"/>
    </row>
    <row r="1038190" spans="1:3">
      <c r="A1038190"/>
      <c r="B1038190"/>
      <c r="C1038190"/>
    </row>
    <row r="1038191" spans="1:3">
      <c r="A1038191"/>
      <c r="B1038191"/>
      <c r="C1038191"/>
    </row>
    <row r="1038192" spans="1:3">
      <c r="A1038192"/>
      <c r="B1038192"/>
      <c r="C1038192"/>
    </row>
    <row r="1038193" spans="1:3">
      <c r="A1038193"/>
      <c r="B1038193"/>
      <c r="C1038193"/>
    </row>
    <row r="1038194" spans="1:3">
      <c r="A1038194"/>
      <c r="B1038194"/>
      <c r="C1038194"/>
    </row>
    <row r="1038195" spans="1:3">
      <c r="A1038195"/>
      <c r="B1038195"/>
      <c r="C1038195"/>
    </row>
    <row r="1038196" spans="1:3">
      <c r="A1038196"/>
      <c r="B1038196"/>
      <c r="C1038196"/>
    </row>
    <row r="1038197" spans="1:3">
      <c r="A1038197"/>
      <c r="B1038197"/>
      <c r="C1038197"/>
    </row>
    <row r="1038198" spans="1:3">
      <c r="A1038198"/>
      <c r="B1038198"/>
      <c r="C1038198"/>
    </row>
    <row r="1038199" spans="1:3">
      <c r="A1038199"/>
      <c r="B1038199"/>
      <c r="C1038199"/>
    </row>
    <row r="1038200" spans="1:3">
      <c r="A1038200"/>
      <c r="B1038200"/>
      <c r="C1038200"/>
    </row>
    <row r="1038201" spans="1:3">
      <c r="A1038201"/>
      <c r="B1038201"/>
      <c r="C1038201"/>
    </row>
    <row r="1038202" spans="1:3">
      <c r="A1038202"/>
      <c r="B1038202"/>
      <c r="C1038202"/>
    </row>
    <row r="1038203" spans="1:3">
      <c r="A1038203"/>
      <c r="B1038203"/>
      <c r="C1038203"/>
    </row>
    <row r="1038204" spans="1:3">
      <c r="A1038204"/>
      <c r="B1038204"/>
      <c r="C1038204"/>
    </row>
    <row r="1038205" spans="1:3">
      <c r="A1038205"/>
      <c r="B1038205"/>
      <c r="C1038205"/>
    </row>
    <row r="1038206" spans="1:3">
      <c r="A1038206"/>
      <c r="B1038206"/>
      <c r="C1038206"/>
    </row>
    <row r="1038207" spans="1:3">
      <c r="A1038207"/>
      <c r="B1038207"/>
      <c r="C1038207"/>
    </row>
    <row r="1038208" spans="1:3">
      <c r="A1038208"/>
      <c r="B1038208"/>
      <c r="C1038208"/>
    </row>
    <row r="1038209" spans="1:3">
      <c r="A1038209"/>
      <c r="B1038209"/>
      <c r="C1038209"/>
    </row>
    <row r="1038210" spans="1:3">
      <c r="A1038210"/>
      <c r="B1038210"/>
      <c r="C1038210"/>
    </row>
    <row r="1038211" spans="1:3">
      <c r="A1038211"/>
      <c r="B1038211"/>
      <c r="C1038211"/>
    </row>
    <row r="1038212" spans="1:3">
      <c r="A1038212"/>
      <c r="B1038212"/>
      <c r="C1038212"/>
    </row>
    <row r="1038213" spans="1:3">
      <c r="A1038213"/>
      <c r="B1038213"/>
      <c r="C1038213"/>
    </row>
    <row r="1038214" spans="1:3">
      <c r="A1038214"/>
      <c r="B1038214"/>
      <c r="C1038214"/>
    </row>
    <row r="1038215" spans="1:3">
      <c r="A1038215"/>
      <c r="B1038215"/>
      <c r="C1038215"/>
    </row>
    <row r="1038216" spans="1:3">
      <c r="A1038216"/>
      <c r="B1038216"/>
      <c r="C1038216"/>
    </row>
    <row r="1038217" spans="1:3">
      <c r="A1038217"/>
      <c r="B1038217"/>
      <c r="C1038217"/>
    </row>
    <row r="1038218" spans="1:3">
      <c r="A1038218"/>
      <c r="B1038218"/>
      <c r="C1038218"/>
    </row>
    <row r="1038219" spans="1:3">
      <c r="A1038219"/>
      <c r="B1038219"/>
      <c r="C1038219"/>
    </row>
    <row r="1038220" spans="1:3">
      <c r="A1038220"/>
      <c r="B1038220"/>
      <c r="C1038220"/>
    </row>
    <row r="1038221" spans="1:3">
      <c r="A1038221"/>
      <c r="B1038221"/>
      <c r="C1038221"/>
    </row>
    <row r="1038222" spans="1:3">
      <c r="A1038222"/>
      <c r="B1038222"/>
      <c r="C1038222"/>
    </row>
    <row r="1038223" spans="1:3">
      <c r="A1038223"/>
      <c r="B1038223"/>
      <c r="C1038223"/>
    </row>
    <row r="1038224" spans="1:3">
      <c r="A1038224"/>
      <c r="B1038224"/>
      <c r="C1038224"/>
    </row>
    <row r="1038225" spans="1:3">
      <c r="A1038225"/>
      <c r="B1038225"/>
      <c r="C1038225"/>
    </row>
    <row r="1038226" spans="1:3">
      <c r="A1038226"/>
      <c r="B1038226"/>
      <c r="C1038226"/>
    </row>
    <row r="1038227" spans="1:3">
      <c r="A1038227"/>
      <c r="B1038227"/>
      <c r="C1038227"/>
    </row>
    <row r="1038228" spans="1:3">
      <c r="A1038228"/>
      <c r="B1038228"/>
      <c r="C1038228"/>
    </row>
    <row r="1038229" spans="1:3">
      <c r="A1038229"/>
      <c r="B1038229"/>
      <c r="C1038229"/>
    </row>
    <row r="1038230" spans="1:3">
      <c r="A1038230"/>
      <c r="B1038230"/>
      <c r="C1038230"/>
    </row>
    <row r="1038231" spans="1:3">
      <c r="A1038231"/>
      <c r="B1038231"/>
      <c r="C1038231"/>
    </row>
    <row r="1038232" spans="1:3">
      <c r="A1038232"/>
      <c r="B1038232"/>
      <c r="C1038232"/>
    </row>
    <row r="1038233" spans="1:3">
      <c r="A1038233"/>
      <c r="B1038233"/>
      <c r="C1038233"/>
    </row>
    <row r="1038234" spans="1:3">
      <c r="A1038234"/>
      <c r="B1038234"/>
      <c r="C1038234"/>
    </row>
    <row r="1038235" spans="1:3">
      <c r="A1038235"/>
      <c r="B1038235"/>
      <c r="C1038235"/>
    </row>
    <row r="1038236" spans="1:3">
      <c r="A1038236"/>
      <c r="B1038236"/>
      <c r="C1038236"/>
    </row>
    <row r="1038237" spans="1:3">
      <c r="A1038237"/>
      <c r="B1038237"/>
      <c r="C1038237"/>
    </row>
    <row r="1038238" spans="1:3">
      <c r="A1038238"/>
      <c r="B1038238"/>
      <c r="C1038238"/>
    </row>
    <row r="1038239" spans="1:3">
      <c r="A1038239"/>
      <c r="B1038239"/>
      <c r="C1038239"/>
    </row>
    <row r="1038240" spans="1:3">
      <c r="A1038240"/>
      <c r="B1038240"/>
      <c r="C1038240"/>
    </row>
    <row r="1038241" spans="1:3">
      <c r="A1038241"/>
      <c r="B1038241"/>
      <c r="C1038241"/>
    </row>
    <row r="1038242" spans="1:3">
      <c r="A1038242"/>
      <c r="B1038242"/>
      <c r="C1038242"/>
    </row>
    <row r="1038243" spans="1:3">
      <c r="A1038243"/>
      <c r="B1038243"/>
      <c r="C1038243"/>
    </row>
    <row r="1038244" spans="1:3">
      <c r="A1038244"/>
      <c r="B1038244"/>
      <c r="C1038244"/>
    </row>
    <row r="1038245" spans="1:3">
      <c r="A1038245"/>
      <c r="B1038245"/>
      <c r="C1038245"/>
    </row>
    <row r="1038246" spans="1:3">
      <c r="A1038246"/>
      <c r="B1038246"/>
      <c r="C1038246"/>
    </row>
    <row r="1038247" spans="1:3">
      <c r="A1038247"/>
      <c r="B1038247"/>
      <c r="C1038247"/>
    </row>
    <row r="1038248" spans="1:3">
      <c r="A1038248"/>
      <c r="B1038248"/>
      <c r="C1038248"/>
    </row>
    <row r="1038249" spans="1:3">
      <c r="A1038249"/>
      <c r="B1038249"/>
      <c r="C1038249"/>
    </row>
    <row r="1038250" spans="1:3">
      <c r="A1038250"/>
      <c r="B1038250"/>
      <c r="C1038250"/>
    </row>
    <row r="1038251" spans="1:3">
      <c r="A1038251"/>
      <c r="B1038251"/>
      <c r="C1038251"/>
    </row>
    <row r="1038252" spans="1:3">
      <c r="A1038252"/>
      <c r="B1038252"/>
      <c r="C1038252"/>
    </row>
    <row r="1038253" spans="1:3">
      <c r="A1038253"/>
      <c r="B1038253"/>
      <c r="C1038253"/>
    </row>
    <row r="1038254" spans="1:3">
      <c r="A1038254"/>
      <c r="B1038254"/>
      <c r="C1038254"/>
    </row>
    <row r="1038255" spans="1:3">
      <c r="A1038255"/>
      <c r="B1038255"/>
      <c r="C1038255"/>
    </row>
    <row r="1038256" spans="1:3">
      <c r="A1038256"/>
      <c r="B1038256"/>
      <c r="C1038256"/>
    </row>
    <row r="1038257" spans="1:3">
      <c r="A1038257"/>
      <c r="B1038257"/>
      <c r="C1038257"/>
    </row>
    <row r="1038258" spans="1:3">
      <c r="A1038258"/>
      <c r="B1038258"/>
      <c r="C1038258"/>
    </row>
    <row r="1038259" spans="1:3">
      <c r="A1038259"/>
      <c r="B1038259"/>
      <c r="C1038259"/>
    </row>
    <row r="1038260" spans="1:3">
      <c r="A1038260"/>
      <c r="B1038260"/>
      <c r="C1038260"/>
    </row>
    <row r="1038261" spans="1:3">
      <c r="A1038261"/>
      <c r="B1038261"/>
      <c r="C1038261"/>
    </row>
    <row r="1038262" spans="1:3">
      <c r="A1038262"/>
      <c r="B1038262"/>
      <c r="C1038262"/>
    </row>
    <row r="1038263" spans="1:3">
      <c r="A1038263"/>
      <c r="B1038263"/>
      <c r="C1038263"/>
    </row>
    <row r="1038264" spans="1:3">
      <c r="A1038264"/>
      <c r="B1038264"/>
      <c r="C1038264"/>
    </row>
    <row r="1038265" spans="1:3">
      <c r="A1038265"/>
      <c r="B1038265"/>
      <c r="C1038265"/>
    </row>
    <row r="1038266" spans="1:3">
      <c r="A1038266"/>
      <c r="B1038266"/>
      <c r="C1038266"/>
    </row>
    <row r="1038267" spans="1:3">
      <c r="A1038267"/>
      <c r="B1038267"/>
      <c r="C1038267"/>
    </row>
    <row r="1038268" spans="1:3">
      <c r="A1038268"/>
      <c r="B1038268"/>
      <c r="C1038268"/>
    </row>
    <row r="1038269" spans="1:3">
      <c r="A1038269"/>
      <c r="B1038269"/>
      <c r="C1038269"/>
    </row>
    <row r="1038270" spans="1:3">
      <c r="A1038270"/>
      <c r="B1038270"/>
      <c r="C1038270"/>
    </row>
    <row r="1038271" spans="1:3">
      <c r="A1038271"/>
      <c r="B1038271"/>
      <c r="C1038271"/>
    </row>
    <row r="1038272" spans="1:3">
      <c r="A1038272"/>
      <c r="B1038272"/>
      <c r="C1038272"/>
    </row>
    <row r="1038273" spans="1:3">
      <c r="A1038273"/>
      <c r="B1038273"/>
      <c r="C1038273"/>
    </row>
    <row r="1038274" spans="1:3">
      <c r="A1038274"/>
      <c r="B1038274"/>
      <c r="C1038274"/>
    </row>
    <row r="1038275" spans="1:3">
      <c r="A1038275"/>
      <c r="B1038275"/>
      <c r="C1038275"/>
    </row>
    <row r="1038276" spans="1:3">
      <c r="A1038276"/>
      <c r="B1038276"/>
      <c r="C1038276"/>
    </row>
    <row r="1038277" spans="1:3">
      <c r="A1038277"/>
      <c r="B1038277"/>
      <c r="C1038277"/>
    </row>
    <row r="1038278" spans="1:3">
      <c r="A1038278"/>
      <c r="B1038278"/>
      <c r="C1038278"/>
    </row>
    <row r="1038279" spans="1:3">
      <c r="A1038279"/>
      <c r="B1038279"/>
      <c r="C1038279"/>
    </row>
    <row r="1038280" spans="1:3">
      <c r="A1038280"/>
      <c r="B1038280"/>
      <c r="C1038280"/>
    </row>
    <row r="1038281" spans="1:3">
      <c r="A1038281"/>
      <c r="B1038281"/>
      <c r="C1038281"/>
    </row>
    <row r="1038282" spans="1:3">
      <c r="A1038282"/>
      <c r="B1038282"/>
      <c r="C1038282"/>
    </row>
    <row r="1038283" spans="1:3">
      <c r="A1038283"/>
      <c r="B1038283"/>
      <c r="C1038283"/>
    </row>
    <row r="1038284" spans="1:3">
      <c r="A1038284"/>
      <c r="B1038284"/>
      <c r="C1038284"/>
    </row>
    <row r="1038285" spans="1:3">
      <c r="A1038285"/>
      <c r="B1038285"/>
      <c r="C1038285"/>
    </row>
    <row r="1038286" spans="1:3">
      <c r="A1038286"/>
      <c r="B1038286"/>
      <c r="C1038286"/>
    </row>
    <row r="1038287" spans="1:3">
      <c r="A1038287"/>
      <c r="B1038287"/>
      <c r="C1038287"/>
    </row>
    <row r="1038288" spans="1:3">
      <c r="A1038288"/>
      <c r="B1038288"/>
      <c r="C1038288"/>
    </row>
    <row r="1038289" spans="1:3">
      <c r="A1038289"/>
      <c r="B1038289"/>
      <c r="C1038289"/>
    </row>
    <row r="1038290" spans="1:3">
      <c r="A1038290"/>
      <c r="B1038290"/>
      <c r="C1038290"/>
    </row>
    <row r="1038291" spans="1:3">
      <c r="A1038291"/>
      <c r="B1038291"/>
      <c r="C1038291"/>
    </row>
    <row r="1038292" spans="1:3">
      <c r="A1038292"/>
      <c r="B1038292"/>
      <c r="C1038292"/>
    </row>
    <row r="1038293" spans="1:3">
      <c r="A1038293"/>
      <c r="B1038293"/>
      <c r="C1038293"/>
    </row>
    <row r="1038294" spans="1:3">
      <c r="A1038294"/>
      <c r="B1038294"/>
      <c r="C1038294"/>
    </row>
    <row r="1038295" spans="1:3">
      <c r="A1038295"/>
      <c r="B1038295"/>
      <c r="C1038295"/>
    </row>
    <row r="1038296" spans="1:3">
      <c r="A1038296"/>
      <c r="B1038296"/>
      <c r="C1038296"/>
    </row>
    <row r="1038297" spans="1:3">
      <c r="A1038297"/>
      <c r="B1038297"/>
      <c r="C1038297"/>
    </row>
    <row r="1038298" spans="1:3">
      <c r="A1038298"/>
      <c r="B1038298"/>
      <c r="C1038298"/>
    </row>
    <row r="1038299" spans="1:3">
      <c r="A1038299"/>
      <c r="B1038299"/>
      <c r="C1038299"/>
    </row>
    <row r="1038300" spans="1:3">
      <c r="A1038300"/>
      <c r="B1038300"/>
      <c r="C1038300"/>
    </row>
    <row r="1038301" spans="1:3">
      <c r="A1038301"/>
      <c r="B1038301"/>
      <c r="C1038301"/>
    </row>
    <row r="1038302" spans="1:3">
      <c r="A1038302"/>
      <c r="B1038302"/>
      <c r="C1038302"/>
    </row>
    <row r="1038303" spans="1:3">
      <c r="A1038303"/>
      <c r="B1038303"/>
      <c r="C1038303"/>
    </row>
    <row r="1038304" spans="1:3">
      <c r="A1038304"/>
      <c r="B1038304"/>
      <c r="C1038304"/>
    </row>
    <row r="1038305" spans="1:3">
      <c r="A1038305"/>
      <c r="B1038305"/>
      <c r="C1038305"/>
    </row>
    <row r="1038306" spans="1:3">
      <c r="A1038306"/>
      <c r="B1038306"/>
      <c r="C1038306"/>
    </row>
    <row r="1038307" spans="1:3">
      <c r="A1038307"/>
      <c r="B1038307"/>
      <c r="C1038307"/>
    </row>
    <row r="1038308" spans="1:3">
      <c r="A1038308"/>
      <c r="B1038308"/>
      <c r="C1038308"/>
    </row>
    <row r="1038309" spans="1:3">
      <c r="A1038309"/>
      <c r="B1038309"/>
      <c r="C1038309"/>
    </row>
    <row r="1038310" spans="1:3">
      <c r="A1038310"/>
      <c r="B1038310"/>
      <c r="C1038310"/>
    </row>
    <row r="1038311" spans="1:3">
      <c r="A1038311"/>
      <c r="B1038311"/>
      <c r="C1038311"/>
    </row>
    <row r="1038312" spans="1:3">
      <c r="A1038312"/>
      <c r="B1038312"/>
      <c r="C1038312"/>
    </row>
    <row r="1038313" spans="1:3">
      <c r="A1038313"/>
      <c r="B1038313"/>
      <c r="C1038313"/>
    </row>
    <row r="1038314" spans="1:3">
      <c r="A1038314"/>
      <c r="B1038314"/>
      <c r="C1038314"/>
    </row>
    <row r="1038315" spans="1:3">
      <c r="A1038315"/>
      <c r="B1038315"/>
      <c r="C1038315"/>
    </row>
    <row r="1038316" spans="1:3">
      <c r="A1038316"/>
      <c r="B1038316"/>
      <c r="C1038316"/>
    </row>
    <row r="1038317" spans="1:3">
      <c r="A1038317"/>
      <c r="B1038317"/>
      <c r="C1038317"/>
    </row>
    <row r="1038318" spans="1:3">
      <c r="A1038318"/>
      <c r="B1038318"/>
      <c r="C1038318"/>
    </row>
    <row r="1038319" spans="1:3">
      <c r="A1038319"/>
      <c r="B1038319"/>
      <c r="C1038319"/>
    </row>
    <row r="1038320" spans="1:3">
      <c r="A1038320"/>
      <c r="B1038320"/>
      <c r="C1038320"/>
    </row>
    <row r="1038321" spans="1:3">
      <c r="A1038321"/>
      <c r="B1038321"/>
      <c r="C1038321"/>
    </row>
    <row r="1038322" spans="1:3">
      <c r="A1038322"/>
      <c r="B1038322"/>
      <c r="C1038322"/>
    </row>
    <row r="1038323" spans="1:3">
      <c r="A1038323"/>
      <c r="B1038323"/>
      <c r="C1038323"/>
    </row>
    <row r="1038324" spans="1:3">
      <c r="A1038324"/>
      <c r="B1038324"/>
      <c r="C1038324"/>
    </row>
    <row r="1038325" spans="1:3">
      <c r="A1038325"/>
      <c r="B1038325"/>
      <c r="C1038325"/>
    </row>
    <row r="1038326" spans="1:3">
      <c r="A1038326"/>
      <c r="B1038326"/>
      <c r="C1038326"/>
    </row>
    <row r="1038327" spans="1:3">
      <c r="A1038327"/>
      <c r="B1038327"/>
      <c r="C1038327"/>
    </row>
    <row r="1038328" spans="1:3">
      <c r="A1038328"/>
      <c r="B1038328"/>
      <c r="C1038328"/>
    </row>
    <row r="1038329" spans="1:3">
      <c r="A1038329"/>
      <c r="B1038329"/>
      <c r="C1038329"/>
    </row>
    <row r="1038330" spans="1:3">
      <c r="A1038330"/>
      <c r="B1038330"/>
      <c r="C1038330"/>
    </row>
    <row r="1038331" spans="1:3">
      <c r="A1038331"/>
      <c r="B1038331"/>
      <c r="C1038331"/>
    </row>
    <row r="1038332" spans="1:3">
      <c r="A1038332"/>
      <c r="B1038332"/>
      <c r="C1038332"/>
    </row>
    <row r="1038333" spans="1:3">
      <c r="A1038333"/>
      <c r="B1038333"/>
      <c r="C1038333"/>
    </row>
    <row r="1038334" spans="1:3">
      <c r="A1038334"/>
      <c r="B1038334"/>
      <c r="C1038334"/>
    </row>
    <row r="1038335" spans="1:3">
      <c r="A1038335"/>
      <c r="B1038335"/>
      <c r="C1038335"/>
    </row>
    <row r="1038336" spans="1:3">
      <c r="A1038336"/>
      <c r="B1038336"/>
      <c r="C1038336"/>
    </row>
    <row r="1038337" spans="1:3">
      <c r="A1038337"/>
      <c r="B1038337"/>
      <c r="C1038337"/>
    </row>
    <row r="1038338" spans="1:3">
      <c r="A1038338"/>
      <c r="B1038338"/>
      <c r="C1038338"/>
    </row>
    <row r="1038339" spans="1:3">
      <c r="A1038339"/>
      <c r="B1038339"/>
      <c r="C1038339"/>
    </row>
    <row r="1038340" spans="1:3">
      <c r="A1038340"/>
      <c r="B1038340"/>
      <c r="C1038340"/>
    </row>
    <row r="1038341" spans="1:3">
      <c r="A1038341"/>
      <c r="B1038341"/>
      <c r="C1038341"/>
    </row>
    <row r="1038342" spans="1:3">
      <c r="A1038342"/>
      <c r="B1038342"/>
      <c r="C1038342"/>
    </row>
    <row r="1038343" spans="1:3">
      <c r="A1038343"/>
      <c r="B1038343"/>
      <c r="C1038343"/>
    </row>
    <row r="1038344" spans="1:3">
      <c r="A1038344"/>
      <c r="B1038344"/>
      <c r="C1038344"/>
    </row>
    <row r="1038345" spans="1:3">
      <c r="A1038345"/>
      <c r="B1038345"/>
      <c r="C1038345"/>
    </row>
    <row r="1038346" spans="1:3">
      <c r="A1038346"/>
      <c r="B1038346"/>
      <c r="C1038346"/>
    </row>
    <row r="1038347" spans="1:3">
      <c r="A1038347"/>
      <c r="B1038347"/>
      <c r="C1038347"/>
    </row>
    <row r="1038348" spans="1:3">
      <c r="A1038348"/>
      <c r="B1038348"/>
      <c r="C1038348"/>
    </row>
    <row r="1038349" spans="1:3">
      <c r="A1038349"/>
      <c r="B1038349"/>
      <c r="C1038349"/>
    </row>
    <row r="1038350" spans="1:3">
      <c r="A1038350"/>
      <c r="B1038350"/>
      <c r="C1038350"/>
    </row>
    <row r="1038351" spans="1:3">
      <c r="A1038351"/>
      <c r="B1038351"/>
      <c r="C1038351"/>
    </row>
    <row r="1038352" spans="1:3">
      <c r="A1038352"/>
      <c r="B1038352"/>
      <c r="C1038352"/>
    </row>
    <row r="1038353" spans="1:3">
      <c r="A1038353"/>
      <c r="B1038353"/>
      <c r="C1038353"/>
    </row>
    <row r="1038354" spans="1:3">
      <c r="A1038354"/>
      <c r="B1038354"/>
      <c r="C1038354"/>
    </row>
    <row r="1038355" spans="1:3">
      <c r="A1038355"/>
      <c r="B1038355"/>
      <c r="C1038355"/>
    </row>
    <row r="1038356" spans="1:3">
      <c r="A1038356"/>
      <c r="B1038356"/>
      <c r="C1038356"/>
    </row>
    <row r="1038357" spans="1:3">
      <c r="A1038357"/>
      <c r="B1038357"/>
      <c r="C1038357"/>
    </row>
    <row r="1038358" spans="1:3">
      <c r="A1038358"/>
      <c r="B1038358"/>
      <c r="C1038358"/>
    </row>
    <row r="1038359" spans="1:3">
      <c r="A1038359"/>
      <c r="B1038359"/>
      <c r="C1038359"/>
    </row>
    <row r="1038360" spans="1:3">
      <c r="A1038360"/>
      <c r="B1038360"/>
      <c r="C1038360"/>
    </row>
    <row r="1038361" spans="1:3">
      <c r="A1038361"/>
      <c r="B1038361"/>
      <c r="C1038361"/>
    </row>
    <row r="1038362" spans="1:3">
      <c r="A1038362"/>
      <c r="B1038362"/>
      <c r="C1038362"/>
    </row>
    <row r="1038363" spans="1:3">
      <c r="A1038363"/>
      <c r="B1038363"/>
      <c r="C1038363"/>
    </row>
    <row r="1038364" spans="1:3">
      <c r="A1038364"/>
      <c r="B1038364"/>
      <c r="C1038364"/>
    </row>
    <row r="1038365" spans="1:3">
      <c r="A1038365"/>
      <c r="B1038365"/>
      <c r="C1038365"/>
    </row>
    <row r="1038366" spans="1:3">
      <c r="A1038366"/>
      <c r="B1038366"/>
      <c r="C1038366"/>
    </row>
    <row r="1038367" spans="1:3">
      <c r="A1038367"/>
      <c r="B1038367"/>
      <c r="C1038367"/>
    </row>
    <row r="1038368" spans="1:3">
      <c r="A1038368"/>
      <c r="B1038368"/>
      <c r="C1038368"/>
    </row>
    <row r="1038369" spans="1:3">
      <c r="A1038369"/>
      <c r="B1038369"/>
      <c r="C1038369"/>
    </row>
    <row r="1038370" spans="1:3">
      <c r="A1038370"/>
      <c r="B1038370"/>
      <c r="C1038370"/>
    </row>
    <row r="1038371" spans="1:3">
      <c r="A1038371"/>
      <c r="B1038371"/>
      <c r="C1038371"/>
    </row>
    <row r="1038372" spans="1:3">
      <c r="A1038372"/>
      <c r="B1038372"/>
      <c r="C1038372"/>
    </row>
    <row r="1038373" spans="1:3">
      <c r="A1038373"/>
      <c r="B1038373"/>
      <c r="C1038373"/>
    </row>
    <row r="1038374" spans="1:3">
      <c r="A1038374"/>
      <c r="B1038374"/>
      <c r="C1038374"/>
    </row>
    <row r="1038375" spans="1:3">
      <c r="A1038375"/>
      <c r="B1038375"/>
      <c r="C1038375"/>
    </row>
    <row r="1038376" spans="1:3">
      <c r="A1038376"/>
      <c r="B1038376"/>
      <c r="C1038376"/>
    </row>
    <row r="1038377" spans="1:3">
      <c r="A1038377"/>
      <c r="B1038377"/>
      <c r="C1038377"/>
    </row>
    <row r="1038378" spans="1:3">
      <c r="A1038378"/>
      <c r="B1038378"/>
      <c r="C1038378"/>
    </row>
    <row r="1038379" spans="1:3">
      <c r="A1038379"/>
      <c r="B1038379"/>
      <c r="C1038379"/>
    </row>
    <row r="1038380" spans="1:3">
      <c r="A1038380"/>
      <c r="B1038380"/>
      <c r="C1038380"/>
    </row>
    <row r="1038381" spans="1:3">
      <c r="A1038381"/>
      <c r="B1038381"/>
      <c r="C1038381"/>
    </row>
    <row r="1038382" spans="1:3">
      <c r="A1038382"/>
      <c r="B1038382"/>
      <c r="C1038382"/>
    </row>
    <row r="1038383" spans="1:3">
      <c r="A1038383"/>
      <c r="B1038383"/>
      <c r="C1038383"/>
    </row>
    <row r="1038384" spans="1:3">
      <c r="A1038384"/>
      <c r="B1038384"/>
      <c r="C1038384"/>
    </row>
    <row r="1038385" spans="1:3">
      <c r="A1038385"/>
      <c r="B1038385"/>
      <c r="C1038385"/>
    </row>
    <row r="1038386" spans="1:3">
      <c r="A1038386"/>
      <c r="B1038386"/>
      <c r="C1038386"/>
    </row>
    <row r="1038387" spans="1:3">
      <c r="A1038387"/>
      <c r="B1038387"/>
      <c r="C1038387"/>
    </row>
    <row r="1038388" spans="1:3">
      <c r="A1038388"/>
      <c r="B1038388"/>
      <c r="C1038388"/>
    </row>
    <row r="1038389" spans="1:3">
      <c r="A1038389"/>
      <c r="B1038389"/>
      <c r="C1038389"/>
    </row>
    <row r="1038390" spans="1:3">
      <c r="A1038390"/>
      <c r="B1038390"/>
      <c r="C1038390"/>
    </row>
    <row r="1038391" spans="1:3">
      <c r="A1038391"/>
      <c r="B1038391"/>
      <c r="C1038391"/>
    </row>
    <row r="1038392" spans="1:3">
      <c r="A1038392"/>
      <c r="B1038392"/>
      <c r="C1038392"/>
    </row>
    <row r="1038393" spans="1:3">
      <c r="A1038393"/>
      <c r="B1038393"/>
      <c r="C1038393"/>
    </row>
    <row r="1038394" spans="1:3">
      <c r="A1038394"/>
      <c r="B1038394"/>
      <c r="C1038394"/>
    </row>
    <row r="1038395" spans="1:3">
      <c r="A1038395"/>
      <c r="B1038395"/>
      <c r="C1038395"/>
    </row>
    <row r="1038396" spans="1:3">
      <c r="A1038396"/>
      <c r="B1038396"/>
      <c r="C1038396"/>
    </row>
    <row r="1038397" spans="1:3">
      <c r="A1038397"/>
      <c r="B1038397"/>
      <c r="C1038397"/>
    </row>
    <row r="1038398" spans="1:3">
      <c r="A1038398"/>
      <c r="B1038398"/>
      <c r="C1038398"/>
    </row>
    <row r="1038399" spans="1:3">
      <c r="A1038399"/>
      <c r="B1038399"/>
      <c r="C1038399"/>
    </row>
    <row r="1038400" spans="1:3">
      <c r="A1038400"/>
      <c r="B1038400"/>
      <c r="C1038400"/>
    </row>
    <row r="1038401" spans="1:3">
      <c r="A1038401"/>
      <c r="B1038401"/>
      <c r="C1038401"/>
    </row>
    <row r="1038402" spans="1:3">
      <c r="A1038402"/>
      <c r="B1038402"/>
      <c r="C1038402"/>
    </row>
    <row r="1038403" spans="1:3">
      <c r="A1038403"/>
      <c r="B1038403"/>
      <c r="C1038403"/>
    </row>
    <row r="1038404" spans="1:3">
      <c r="A1038404"/>
      <c r="B1038404"/>
      <c r="C1038404"/>
    </row>
    <row r="1038405" spans="1:3">
      <c r="A1038405"/>
      <c r="B1038405"/>
      <c r="C1038405"/>
    </row>
    <row r="1038406" spans="1:3">
      <c r="A1038406"/>
      <c r="B1038406"/>
      <c r="C1038406"/>
    </row>
    <row r="1038407" spans="1:3">
      <c r="A1038407"/>
      <c r="B1038407"/>
      <c r="C1038407"/>
    </row>
    <row r="1038408" spans="1:3">
      <c r="A1038408"/>
      <c r="B1038408"/>
      <c r="C1038408"/>
    </row>
    <row r="1038409" spans="1:3">
      <c r="A1038409"/>
      <c r="B1038409"/>
      <c r="C1038409"/>
    </row>
    <row r="1038410" spans="1:3">
      <c r="A1038410"/>
      <c r="B1038410"/>
      <c r="C1038410"/>
    </row>
    <row r="1038411" spans="1:3">
      <c r="A1038411"/>
      <c r="B1038411"/>
      <c r="C1038411"/>
    </row>
    <row r="1038412" spans="1:3">
      <c r="A1038412"/>
      <c r="B1038412"/>
      <c r="C1038412"/>
    </row>
    <row r="1038413" spans="1:3">
      <c r="A1038413"/>
      <c r="B1038413"/>
      <c r="C1038413"/>
    </row>
    <row r="1038414" spans="1:3">
      <c r="A1038414"/>
      <c r="B1038414"/>
      <c r="C1038414"/>
    </row>
    <row r="1038415" spans="1:3">
      <c r="A1038415"/>
      <c r="B1038415"/>
      <c r="C1038415"/>
    </row>
    <row r="1038416" spans="1:3">
      <c r="A1038416"/>
      <c r="B1038416"/>
      <c r="C1038416"/>
    </row>
    <row r="1038417" spans="1:3">
      <c r="A1038417"/>
      <c r="B1038417"/>
      <c r="C1038417"/>
    </row>
    <row r="1038418" spans="1:3">
      <c r="A1038418"/>
      <c r="B1038418"/>
      <c r="C1038418"/>
    </row>
    <row r="1038419" spans="1:3">
      <c r="A1038419"/>
      <c r="B1038419"/>
      <c r="C1038419"/>
    </row>
    <row r="1038420" spans="1:3">
      <c r="A1038420"/>
      <c r="B1038420"/>
      <c r="C1038420"/>
    </row>
    <row r="1038421" spans="1:3">
      <c r="A1038421"/>
      <c r="B1038421"/>
      <c r="C1038421"/>
    </row>
    <row r="1038422" spans="1:3">
      <c r="A1038422"/>
      <c r="B1038422"/>
      <c r="C1038422"/>
    </row>
    <row r="1038423" spans="1:3">
      <c r="A1038423"/>
      <c r="B1038423"/>
      <c r="C1038423"/>
    </row>
    <row r="1038424" spans="1:3">
      <c r="A1038424"/>
      <c r="B1038424"/>
      <c r="C1038424"/>
    </row>
    <row r="1038425" spans="1:3">
      <c r="A1038425"/>
      <c r="B1038425"/>
      <c r="C1038425"/>
    </row>
    <row r="1038426" spans="1:3">
      <c r="A1038426"/>
      <c r="B1038426"/>
      <c r="C1038426"/>
    </row>
    <row r="1038427" spans="1:3">
      <c r="A1038427"/>
      <c r="B1038427"/>
      <c r="C1038427"/>
    </row>
    <row r="1038428" spans="1:3">
      <c r="A1038428"/>
      <c r="B1038428"/>
      <c r="C1038428"/>
    </row>
    <row r="1038429" spans="1:3">
      <c r="A1038429"/>
      <c r="B1038429"/>
      <c r="C1038429"/>
    </row>
    <row r="1038430" spans="1:3">
      <c r="A1038430"/>
      <c r="B1038430"/>
      <c r="C1038430"/>
    </row>
    <row r="1038431" spans="1:3">
      <c r="A1038431"/>
      <c r="B1038431"/>
      <c r="C1038431"/>
    </row>
    <row r="1038432" spans="1:3">
      <c r="A1038432"/>
      <c r="B1038432"/>
      <c r="C1038432"/>
    </row>
    <row r="1038433" spans="1:3">
      <c r="A1038433"/>
      <c r="B1038433"/>
      <c r="C1038433"/>
    </row>
    <row r="1038434" spans="1:3">
      <c r="A1038434"/>
      <c r="B1038434"/>
      <c r="C1038434"/>
    </row>
    <row r="1038435" spans="1:3">
      <c r="A1038435"/>
      <c r="B1038435"/>
      <c r="C1038435"/>
    </row>
    <row r="1038436" spans="1:3">
      <c r="A1038436"/>
      <c r="B1038436"/>
      <c r="C1038436"/>
    </row>
    <row r="1038437" spans="1:3">
      <c r="A1038437"/>
      <c r="B1038437"/>
      <c r="C1038437"/>
    </row>
    <row r="1038438" spans="1:3">
      <c r="A1038438"/>
      <c r="B1038438"/>
      <c r="C1038438"/>
    </row>
    <row r="1038439" spans="1:3">
      <c r="A1038439"/>
      <c r="B1038439"/>
      <c r="C1038439"/>
    </row>
    <row r="1038440" spans="1:3">
      <c r="A1038440"/>
      <c r="B1038440"/>
      <c r="C1038440"/>
    </row>
    <row r="1038441" spans="1:3">
      <c r="A1038441"/>
      <c r="B1038441"/>
      <c r="C1038441"/>
    </row>
    <row r="1038442" spans="1:3">
      <c r="A1038442"/>
      <c r="B1038442"/>
      <c r="C1038442"/>
    </row>
    <row r="1038443" spans="1:3">
      <c r="A1038443"/>
      <c r="B1038443"/>
      <c r="C1038443"/>
    </row>
    <row r="1038444" spans="1:3">
      <c r="A1038444"/>
      <c r="B1038444"/>
      <c r="C1038444"/>
    </row>
    <row r="1038445" spans="1:3">
      <c r="A1038445"/>
      <c r="B1038445"/>
      <c r="C1038445"/>
    </row>
    <row r="1038446" spans="1:3">
      <c r="A1038446"/>
      <c r="B1038446"/>
      <c r="C1038446"/>
    </row>
    <row r="1038447" spans="1:3">
      <c r="A1038447"/>
      <c r="B1038447"/>
      <c r="C1038447"/>
    </row>
    <row r="1038448" spans="1:3">
      <c r="A1038448"/>
      <c r="B1038448"/>
      <c r="C1038448"/>
    </row>
    <row r="1038449" spans="1:3">
      <c r="A1038449"/>
      <c r="B1038449"/>
      <c r="C1038449"/>
    </row>
    <row r="1038450" spans="1:3">
      <c r="A1038450"/>
      <c r="B1038450"/>
      <c r="C1038450"/>
    </row>
    <row r="1038451" spans="1:3">
      <c r="A1038451"/>
      <c r="B1038451"/>
      <c r="C1038451"/>
    </row>
    <row r="1038452" spans="1:3">
      <c r="A1038452"/>
      <c r="B1038452"/>
      <c r="C1038452"/>
    </row>
    <row r="1038453" spans="1:3">
      <c r="A1038453"/>
      <c r="B1038453"/>
      <c r="C1038453"/>
    </row>
    <row r="1038454" spans="1:3">
      <c r="A1038454"/>
      <c r="B1038454"/>
      <c r="C1038454"/>
    </row>
    <row r="1038455" spans="1:3">
      <c r="A1038455"/>
      <c r="B1038455"/>
      <c r="C1038455"/>
    </row>
    <row r="1038456" spans="1:3">
      <c r="A1038456"/>
      <c r="B1038456"/>
      <c r="C1038456"/>
    </row>
    <row r="1038457" spans="1:3">
      <c r="A1038457"/>
      <c r="B1038457"/>
      <c r="C1038457"/>
    </row>
    <row r="1038458" spans="1:3">
      <c r="A1038458"/>
      <c r="B1038458"/>
      <c r="C1038458"/>
    </row>
    <row r="1038459" spans="1:3">
      <c r="A1038459"/>
      <c r="B1038459"/>
      <c r="C1038459"/>
    </row>
    <row r="1038460" spans="1:3">
      <c r="A1038460"/>
      <c r="B1038460"/>
      <c r="C1038460"/>
    </row>
    <row r="1038461" spans="1:3">
      <c r="A1038461"/>
      <c r="B1038461"/>
      <c r="C1038461"/>
    </row>
    <row r="1038462" spans="1:3">
      <c r="A1038462"/>
      <c r="B1038462"/>
      <c r="C1038462"/>
    </row>
    <row r="1038463" spans="1:3">
      <c r="A1038463"/>
      <c r="B1038463"/>
      <c r="C1038463"/>
    </row>
    <row r="1038464" spans="1:3">
      <c r="A1038464"/>
      <c r="B1038464"/>
      <c r="C1038464"/>
    </row>
    <row r="1038465" spans="1:3">
      <c r="A1038465"/>
      <c r="B1038465"/>
      <c r="C1038465"/>
    </row>
    <row r="1038466" spans="1:3">
      <c r="A1038466"/>
      <c r="B1038466"/>
      <c r="C1038466"/>
    </row>
    <row r="1038467" spans="1:3">
      <c r="A1038467"/>
      <c r="B1038467"/>
      <c r="C1038467"/>
    </row>
    <row r="1038468" spans="1:3">
      <c r="A1038468"/>
      <c r="B1038468"/>
      <c r="C1038468"/>
    </row>
    <row r="1038469" spans="1:3">
      <c r="A1038469"/>
      <c r="B1038469"/>
      <c r="C1038469"/>
    </row>
    <row r="1038470" spans="1:3">
      <c r="A1038470"/>
      <c r="B1038470"/>
      <c r="C1038470"/>
    </row>
    <row r="1038471" spans="1:3">
      <c r="A1038471"/>
      <c r="B1038471"/>
      <c r="C1038471"/>
    </row>
    <row r="1038472" spans="1:3">
      <c r="A1038472"/>
      <c r="B1038472"/>
      <c r="C1038472"/>
    </row>
    <row r="1038473" spans="1:3">
      <c r="A1038473"/>
      <c r="B1038473"/>
      <c r="C1038473"/>
    </row>
    <row r="1038474" spans="1:3">
      <c r="A1038474"/>
      <c r="B1038474"/>
      <c r="C1038474"/>
    </row>
    <row r="1038475" spans="1:3">
      <c r="A1038475"/>
      <c r="B1038475"/>
      <c r="C1038475"/>
    </row>
    <row r="1038476" spans="1:3">
      <c r="A1038476"/>
      <c r="B1038476"/>
      <c r="C1038476"/>
    </row>
    <row r="1038477" spans="1:3">
      <c r="A1038477"/>
      <c r="B1038477"/>
      <c r="C1038477"/>
    </row>
    <row r="1038478" spans="1:3">
      <c r="A1038478"/>
      <c r="B1038478"/>
      <c r="C1038478"/>
    </row>
    <row r="1038479" spans="1:3">
      <c r="A1038479"/>
      <c r="B1038479"/>
      <c r="C1038479"/>
    </row>
    <row r="1038480" spans="1:3">
      <c r="A1038480"/>
      <c r="B1038480"/>
      <c r="C1038480"/>
    </row>
    <row r="1038481" spans="1:3">
      <c r="A1038481"/>
      <c r="B1038481"/>
      <c r="C1038481"/>
    </row>
    <row r="1038482" spans="1:3">
      <c r="A1038482"/>
      <c r="B1038482"/>
      <c r="C1038482"/>
    </row>
    <row r="1038483" spans="1:3">
      <c r="A1038483"/>
      <c r="B1038483"/>
      <c r="C1038483"/>
    </row>
    <row r="1038484" spans="1:3">
      <c r="A1038484"/>
      <c r="B1038484"/>
      <c r="C1038484"/>
    </row>
    <row r="1038485" spans="1:3">
      <c r="A1038485"/>
      <c r="B1038485"/>
      <c r="C1038485"/>
    </row>
    <row r="1038486" spans="1:3">
      <c r="A1038486"/>
      <c r="B1038486"/>
      <c r="C1038486"/>
    </row>
    <row r="1038487" spans="1:3">
      <c r="A1038487"/>
      <c r="B1038487"/>
      <c r="C1038487"/>
    </row>
    <row r="1038488" spans="1:3">
      <c r="A1038488"/>
      <c r="B1038488"/>
      <c r="C1038488"/>
    </row>
    <row r="1038489" spans="1:3">
      <c r="A1038489"/>
      <c r="B1038489"/>
      <c r="C1038489"/>
    </row>
    <row r="1038490" spans="1:3">
      <c r="A1038490"/>
      <c r="B1038490"/>
      <c r="C1038490"/>
    </row>
    <row r="1038491" spans="1:3">
      <c r="A1038491"/>
      <c r="B1038491"/>
      <c r="C1038491"/>
    </row>
    <row r="1038492" spans="1:3">
      <c r="A1038492"/>
      <c r="B1038492"/>
      <c r="C1038492"/>
    </row>
    <row r="1038493" spans="1:3">
      <c r="A1038493"/>
      <c r="B1038493"/>
      <c r="C1038493"/>
    </row>
    <row r="1038494" spans="1:3">
      <c r="A1038494"/>
      <c r="B1038494"/>
      <c r="C1038494"/>
    </row>
    <row r="1038495" spans="1:3">
      <c r="A1038495"/>
      <c r="B1038495"/>
      <c r="C1038495"/>
    </row>
    <row r="1038496" spans="1:3">
      <c r="A1038496"/>
      <c r="B1038496"/>
      <c r="C1038496"/>
    </row>
    <row r="1038497" spans="1:3">
      <c r="A1038497"/>
      <c r="B1038497"/>
      <c r="C1038497"/>
    </row>
    <row r="1038498" spans="1:3">
      <c r="A1038498"/>
      <c r="B1038498"/>
      <c r="C1038498"/>
    </row>
    <row r="1038499" spans="1:3">
      <c r="A1038499"/>
      <c r="B1038499"/>
      <c r="C1038499"/>
    </row>
    <row r="1038500" spans="1:3">
      <c r="A1038500"/>
      <c r="B1038500"/>
      <c r="C1038500"/>
    </row>
    <row r="1038501" spans="1:3">
      <c r="A1038501"/>
      <c r="B1038501"/>
      <c r="C1038501"/>
    </row>
    <row r="1038502" spans="1:3">
      <c r="A1038502"/>
      <c r="B1038502"/>
      <c r="C1038502"/>
    </row>
    <row r="1038503" spans="1:3">
      <c r="A1038503"/>
      <c r="B1038503"/>
      <c r="C1038503"/>
    </row>
    <row r="1038504" spans="1:3">
      <c r="A1038504"/>
      <c r="B1038504"/>
      <c r="C1038504"/>
    </row>
    <row r="1038505" spans="1:3">
      <c r="A1038505"/>
      <c r="B1038505"/>
      <c r="C1038505"/>
    </row>
    <row r="1038506" spans="1:3">
      <c r="A1038506"/>
      <c r="B1038506"/>
      <c r="C1038506"/>
    </row>
    <row r="1038507" spans="1:3">
      <c r="A1038507"/>
      <c r="B1038507"/>
      <c r="C1038507"/>
    </row>
    <row r="1038508" spans="1:3">
      <c r="A1038508"/>
      <c r="B1038508"/>
      <c r="C1038508"/>
    </row>
    <row r="1038509" spans="1:3">
      <c r="A1038509"/>
      <c r="B1038509"/>
      <c r="C1038509"/>
    </row>
    <row r="1038510" spans="1:3">
      <c r="A1038510"/>
      <c r="B1038510"/>
      <c r="C1038510"/>
    </row>
    <row r="1038511" spans="1:3">
      <c r="A1038511"/>
      <c r="B1038511"/>
      <c r="C1038511"/>
    </row>
    <row r="1038512" spans="1:3">
      <c r="A1038512"/>
      <c r="B1038512"/>
      <c r="C1038512"/>
    </row>
    <row r="1038513" spans="1:3">
      <c r="A1038513"/>
      <c r="B1038513"/>
      <c r="C1038513"/>
    </row>
    <row r="1038514" spans="1:3">
      <c r="A1038514"/>
      <c r="B1038514"/>
      <c r="C1038514"/>
    </row>
    <row r="1038515" spans="1:3">
      <c r="A1038515"/>
      <c r="B1038515"/>
      <c r="C1038515"/>
    </row>
    <row r="1038516" spans="1:3">
      <c r="A1038516"/>
      <c r="B1038516"/>
      <c r="C1038516"/>
    </row>
    <row r="1038517" spans="1:3">
      <c r="A1038517"/>
      <c r="B1038517"/>
      <c r="C1038517"/>
    </row>
    <row r="1038518" spans="1:3">
      <c r="A1038518"/>
      <c r="B1038518"/>
      <c r="C1038518"/>
    </row>
    <row r="1038519" spans="1:3">
      <c r="A1038519"/>
      <c r="B1038519"/>
      <c r="C1038519"/>
    </row>
    <row r="1038520" spans="1:3">
      <c r="A1038520"/>
      <c r="B1038520"/>
      <c r="C1038520"/>
    </row>
    <row r="1038521" spans="1:3">
      <c r="A1038521"/>
      <c r="B1038521"/>
      <c r="C1038521"/>
    </row>
    <row r="1038522" spans="1:3">
      <c r="A1038522"/>
      <c r="B1038522"/>
      <c r="C1038522"/>
    </row>
    <row r="1038523" spans="1:3">
      <c r="A1038523"/>
      <c r="B1038523"/>
      <c r="C1038523"/>
    </row>
    <row r="1038524" spans="1:3">
      <c r="A1038524"/>
      <c r="B1038524"/>
      <c r="C1038524"/>
    </row>
    <row r="1038525" spans="1:3">
      <c r="A1038525"/>
      <c r="B1038525"/>
      <c r="C1038525"/>
    </row>
    <row r="1038526" spans="1:3">
      <c r="A1038526"/>
      <c r="B1038526"/>
      <c r="C1038526"/>
    </row>
    <row r="1038527" spans="1:3">
      <c r="A1038527"/>
      <c r="B1038527"/>
      <c r="C1038527"/>
    </row>
    <row r="1038528" spans="1:3">
      <c r="A1038528"/>
      <c r="B1038528"/>
      <c r="C1038528"/>
    </row>
    <row r="1038529" spans="1:3">
      <c r="A1038529"/>
      <c r="B1038529"/>
      <c r="C1038529"/>
    </row>
    <row r="1038530" spans="1:3">
      <c r="A1038530"/>
      <c r="B1038530"/>
      <c r="C1038530"/>
    </row>
    <row r="1038531" spans="1:3">
      <c r="A1038531"/>
      <c r="B1038531"/>
      <c r="C1038531"/>
    </row>
    <row r="1038532" spans="1:3">
      <c r="A1038532"/>
      <c r="B1038532"/>
      <c r="C1038532"/>
    </row>
    <row r="1038533" spans="1:3">
      <c r="A1038533"/>
      <c r="B1038533"/>
      <c r="C1038533"/>
    </row>
    <row r="1038534" spans="1:3">
      <c r="A1038534"/>
      <c r="B1038534"/>
      <c r="C1038534"/>
    </row>
    <row r="1038535" spans="1:3">
      <c r="A1038535"/>
      <c r="B1038535"/>
      <c r="C1038535"/>
    </row>
    <row r="1038536" spans="1:3">
      <c r="A1038536"/>
      <c r="B1038536"/>
      <c r="C1038536"/>
    </row>
    <row r="1038537" spans="1:3">
      <c r="A1038537"/>
      <c r="B1038537"/>
      <c r="C1038537"/>
    </row>
    <row r="1038538" spans="1:3">
      <c r="A1038538"/>
      <c r="B1038538"/>
      <c r="C1038538"/>
    </row>
    <row r="1038539" spans="1:3">
      <c r="A1038539"/>
      <c r="B1038539"/>
      <c r="C1038539"/>
    </row>
    <row r="1038540" spans="1:3">
      <c r="A1038540"/>
      <c r="B1038540"/>
      <c r="C1038540"/>
    </row>
    <row r="1038541" spans="1:3">
      <c r="A1038541"/>
      <c r="B1038541"/>
      <c r="C1038541"/>
    </row>
    <row r="1038542" spans="1:3">
      <c r="A1038542"/>
      <c r="B1038542"/>
      <c r="C1038542"/>
    </row>
    <row r="1038543" spans="1:3">
      <c r="A1038543"/>
      <c r="B1038543"/>
      <c r="C1038543"/>
    </row>
    <row r="1038544" spans="1:3">
      <c r="A1038544"/>
      <c r="B1038544"/>
      <c r="C1038544"/>
    </row>
    <row r="1038545" spans="1:3">
      <c r="A1038545"/>
      <c r="B1038545"/>
      <c r="C1038545"/>
    </row>
    <row r="1038546" spans="1:3">
      <c r="A1038546"/>
      <c r="B1038546"/>
      <c r="C1038546"/>
    </row>
    <row r="1038547" spans="1:3">
      <c r="A1038547"/>
      <c r="B1038547"/>
      <c r="C1038547"/>
    </row>
    <row r="1038548" spans="1:3">
      <c r="A1038548"/>
      <c r="B1038548"/>
      <c r="C1038548"/>
    </row>
    <row r="1038549" spans="1:3">
      <c r="A1038549"/>
      <c r="B1038549"/>
      <c r="C1038549"/>
    </row>
    <row r="1038550" spans="1:3">
      <c r="A1038550"/>
      <c r="B1038550"/>
      <c r="C1038550"/>
    </row>
    <row r="1038551" spans="1:3">
      <c r="A1038551"/>
      <c r="B1038551"/>
      <c r="C1038551"/>
    </row>
    <row r="1038552" spans="1:3">
      <c r="A1038552"/>
      <c r="B1038552"/>
      <c r="C1038552"/>
    </row>
    <row r="1038553" spans="1:3">
      <c r="A1038553"/>
      <c r="B1038553"/>
      <c r="C1038553"/>
    </row>
    <row r="1038554" spans="1:3">
      <c r="A1038554"/>
      <c r="B1038554"/>
      <c r="C1038554"/>
    </row>
    <row r="1038555" spans="1:3">
      <c r="A1038555"/>
      <c r="B1038555"/>
      <c r="C1038555"/>
    </row>
    <row r="1038556" spans="1:3">
      <c r="A1038556"/>
      <c r="B1038556"/>
      <c r="C1038556"/>
    </row>
    <row r="1038557" spans="1:3">
      <c r="A1038557"/>
      <c r="B1038557"/>
      <c r="C1038557"/>
    </row>
    <row r="1038558" spans="1:3">
      <c r="A1038558"/>
      <c r="B1038558"/>
      <c r="C1038558"/>
    </row>
    <row r="1038559" spans="1:3">
      <c r="A1038559"/>
      <c r="B1038559"/>
      <c r="C1038559"/>
    </row>
    <row r="1038560" spans="1:3">
      <c r="A1038560"/>
      <c r="B1038560"/>
      <c r="C1038560"/>
    </row>
    <row r="1038561" spans="1:3">
      <c r="A1038561"/>
      <c r="B1038561"/>
      <c r="C1038561"/>
    </row>
    <row r="1038562" spans="1:3">
      <c r="A1038562"/>
      <c r="B1038562"/>
      <c r="C1038562"/>
    </row>
    <row r="1038563" spans="1:3">
      <c r="A1038563"/>
      <c r="B1038563"/>
      <c r="C1038563"/>
    </row>
    <row r="1038564" spans="1:3">
      <c r="A1038564"/>
      <c r="B1038564"/>
      <c r="C1038564"/>
    </row>
    <row r="1038565" spans="1:3">
      <c r="A1038565"/>
      <c r="B1038565"/>
      <c r="C1038565"/>
    </row>
    <row r="1038566" spans="1:3">
      <c r="A1038566"/>
      <c r="B1038566"/>
      <c r="C1038566"/>
    </row>
    <row r="1038567" spans="1:3">
      <c r="A1038567"/>
      <c r="B1038567"/>
      <c r="C1038567"/>
    </row>
    <row r="1038568" spans="1:3">
      <c r="A1038568"/>
      <c r="B1038568"/>
      <c r="C1038568"/>
    </row>
    <row r="1038569" spans="1:3">
      <c r="A1038569"/>
      <c r="B1038569"/>
      <c r="C1038569"/>
    </row>
    <row r="1038570" spans="1:3">
      <c r="A1038570"/>
      <c r="B1038570"/>
      <c r="C1038570"/>
    </row>
    <row r="1038571" spans="1:3">
      <c r="A1038571"/>
      <c r="B1038571"/>
      <c r="C1038571"/>
    </row>
    <row r="1038572" spans="1:3">
      <c r="A1038572"/>
      <c r="B1038572"/>
      <c r="C1038572"/>
    </row>
    <row r="1038573" spans="1:3">
      <c r="A1038573"/>
      <c r="B1038573"/>
      <c r="C1038573"/>
    </row>
    <row r="1038574" spans="1:3">
      <c r="A1038574"/>
      <c r="B1038574"/>
      <c r="C1038574"/>
    </row>
    <row r="1038575" spans="1:3">
      <c r="A1038575"/>
      <c r="B1038575"/>
      <c r="C1038575"/>
    </row>
    <row r="1038576" spans="1:3">
      <c r="A1038576"/>
      <c r="B1038576"/>
      <c r="C1038576"/>
    </row>
    <row r="1038577" spans="1:3">
      <c r="A1038577"/>
      <c r="B1038577"/>
      <c r="C1038577"/>
    </row>
    <row r="1038578" spans="1:3">
      <c r="A1038578"/>
      <c r="B1038578"/>
      <c r="C1038578"/>
    </row>
    <row r="1038579" spans="1:3">
      <c r="A1038579"/>
      <c r="B1038579"/>
      <c r="C1038579"/>
    </row>
    <row r="1038580" spans="1:3">
      <c r="A1038580"/>
      <c r="B1038580"/>
      <c r="C1038580"/>
    </row>
    <row r="1038581" spans="1:3">
      <c r="A1038581"/>
      <c r="B1038581"/>
      <c r="C1038581"/>
    </row>
    <row r="1038582" spans="1:3">
      <c r="A1038582"/>
      <c r="B1038582"/>
      <c r="C1038582"/>
    </row>
    <row r="1038583" spans="1:3">
      <c r="A1038583"/>
      <c r="B1038583"/>
      <c r="C1038583"/>
    </row>
    <row r="1038584" spans="1:3">
      <c r="A1038584"/>
      <c r="B1038584"/>
      <c r="C1038584"/>
    </row>
    <row r="1038585" spans="1:3">
      <c r="A1038585"/>
      <c r="B1038585"/>
      <c r="C1038585"/>
    </row>
    <row r="1038586" spans="1:3">
      <c r="A1038586"/>
      <c r="B1038586"/>
      <c r="C1038586"/>
    </row>
    <row r="1038587" spans="1:3">
      <c r="A1038587"/>
      <c r="B1038587"/>
      <c r="C1038587"/>
    </row>
    <row r="1038588" spans="1:3">
      <c r="A1038588"/>
      <c r="B1038588"/>
      <c r="C1038588"/>
    </row>
    <row r="1038589" spans="1:3">
      <c r="A1038589"/>
      <c r="B1038589"/>
      <c r="C1038589"/>
    </row>
    <row r="1038590" spans="1:3">
      <c r="A1038590"/>
      <c r="B1038590"/>
      <c r="C1038590"/>
    </row>
    <row r="1038591" spans="1:3">
      <c r="A1038591"/>
      <c r="B1038591"/>
      <c r="C1038591"/>
    </row>
    <row r="1038592" spans="1:3">
      <c r="A1038592"/>
      <c r="B1038592"/>
      <c r="C1038592"/>
    </row>
    <row r="1038593" spans="1:3">
      <c r="A1038593"/>
      <c r="B1038593"/>
      <c r="C1038593"/>
    </row>
    <row r="1038594" spans="1:3">
      <c r="A1038594"/>
      <c r="B1038594"/>
      <c r="C1038594"/>
    </row>
    <row r="1038595" spans="1:3">
      <c r="A1038595"/>
      <c r="B1038595"/>
      <c r="C1038595"/>
    </row>
    <row r="1038596" spans="1:3">
      <c r="A1038596"/>
      <c r="B1038596"/>
      <c r="C1038596"/>
    </row>
    <row r="1038597" spans="1:3">
      <c r="A1038597"/>
      <c r="B1038597"/>
      <c r="C1038597"/>
    </row>
    <row r="1038598" spans="1:3">
      <c r="A1038598"/>
      <c r="B1038598"/>
      <c r="C1038598"/>
    </row>
    <row r="1038599" spans="1:3">
      <c r="A1038599"/>
      <c r="B1038599"/>
      <c r="C1038599"/>
    </row>
    <row r="1038600" spans="1:3">
      <c r="A1038600"/>
      <c r="B1038600"/>
      <c r="C1038600"/>
    </row>
    <row r="1038601" spans="1:3">
      <c r="A1038601"/>
      <c r="B1038601"/>
      <c r="C1038601"/>
    </row>
    <row r="1038602" spans="1:3">
      <c r="A1038602"/>
      <c r="B1038602"/>
      <c r="C1038602"/>
    </row>
    <row r="1038603" spans="1:3">
      <c r="A1038603"/>
      <c r="B1038603"/>
      <c r="C1038603"/>
    </row>
    <row r="1038604" spans="1:3">
      <c r="A1038604"/>
      <c r="B1038604"/>
      <c r="C1038604"/>
    </row>
    <row r="1038605" spans="1:3">
      <c r="A1038605"/>
      <c r="B1038605"/>
      <c r="C1038605"/>
    </row>
    <row r="1038606" spans="1:3">
      <c r="A1038606"/>
      <c r="B1038606"/>
      <c r="C1038606"/>
    </row>
    <row r="1038607" spans="1:3">
      <c r="A1038607"/>
      <c r="B1038607"/>
      <c r="C1038607"/>
    </row>
    <row r="1038608" spans="1:3">
      <c r="A1038608"/>
      <c r="B1038608"/>
      <c r="C1038608"/>
    </row>
    <row r="1038609" spans="1:3">
      <c r="A1038609"/>
      <c r="B1038609"/>
      <c r="C1038609"/>
    </row>
    <row r="1038610" spans="1:3">
      <c r="A1038610"/>
      <c r="B1038610"/>
      <c r="C1038610"/>
    </row>
    <row r="1038611" spans="1:3">
      <c r="A1038611"/>
      <c r="B1038611"/>
      <c r="C1038611"/>
    </row>
    <row r="1038612" spans="1:3">
      <c r="A1038612"/>
      <c r="B1038612"/>
      <c r="C1038612"/>
    </row>
    <row r="1038613" spans="1:3">
      <c r="A1038613"/>
      <c r="B1038613"/>
      <c r="C1038613"/>
    </row>
    <row r="1038614" spans="1:3">
      <c r="A1038614"/>
      <c r="B1038614"/>
      <c r="C1038614"/>
    </row>
    <row r="1038615" spans="1:3">
      <c r="A1038615"/>
      <c r="B1038615"/>
      <c r="C1038615"/>
    </row>
    <row r="1038616" spans="1:3">
      <c r="A1038616"/>
      <c r="B1038616"/>
      <c r="C1038616"/>
    </row>
    <row r="1038617" spans="1:3">
      <c r="A1038617"/>
      <c r="B1038617"/>
      <c r="C1038617"/>
    </row>
    <row r="1038618" spans="1:3">
      <c r="A1038618"/>
      <c r="B1038618"/>
      <c r="C1038618"/>
    </row>
    <row r="1038619" spans="1:3">
      <c r="A1038619"/>
      <c r="B1038619"/>
      <c r="C1038619"/>
    </row>
    <row r="1038620" spans="1:3">
      <c r="A1038620"/>
      <c r="B1038620"/>
      <c r="C1038620"/>
    </row>
    <row r="1038621" spans="1:3">
      <c r="A1038621"/>
      <c r="B1038621"/>
      <c r="C1038621"/>
    </row>
    <row r="1038622" spans="1:3">
      <c r="A1038622"/>
      <c r="B1038622"/>
      <c r="C1038622"/>
    </row>
    <row r="1038623" spans="1:3">
      <c r="A1038623"/>
      <c r="B1038623"/>
      <c r="C1038623"/>
    </row>
    <row r="1038624" spans="1:3">
      <c r="A1038624"/>
      <c r="B1038624"/>
      <c r="C1038624"/>
    </row>
    <row r="1038625" spans="1:3">
      <c r="A1038625"/>
      <c r="B1038625"/>
      <c r="C1038625"/>
    </row>
    <row r="1038626" spans="1:3">
      <c r="A1038626"/>
      <c r="B1038626"/>
      <c r="C1038626"/>
    </row>
    <row r="1038627" spans="1:3">
      <c r="A1038627"/>
      <c r="B1038627"/>
      <c r="C1038627"/>
    </row>
    <row r="1038628" spans="1:3">
      <c r="A1038628"/>
      <c r="B1038628"/>
      <c r="C1038628"/>
    </row>
    <row r="1038629" spans="1:3">
      <c r="A1038629"/>
      <c r="B1038629"/>
      <c r="C1038629"/>
    </row>
    <row r="1038630" spans="1:3">
      <c r="A1038630"/>
      <c r="B1038630"/>
      <c r="C1038630"/>
    </row>
    <row r="1038631" spans="1:3">
      <c r="A1038631"/>
      <c r="B1038631"/>
      <c r="C1038631"/>
    </row>
    <row r="1038632" spans="1:3">
      <c r="A1038632"/>
      <c r="B1038632"/>
      <c r="C1038632"/>
    </row>
    <row r="1038633" spans="1:3">
      <c r="A1038633"/>
      <c r="B1038633"/>
      <c r="C1038633"/>
    </row>
    <row r="1038634" spans="1:3">
      <c r="A1038634"/>
      <c r="B1038634"/>
      <c r="C1038634"/>
    </row>
    <row r="1038635" spans="1:3">
      <c r="A1038635"/>
      <c r="B1038635"/>
      <c r="C1038635"/>
    </row>
    <row r="1038636" spans="1:3">
      <c r="A1038636"/>
      <c r="B1038636"/>
      <c r="C1038636"/>
    </row>
    <row r="1038637" spans="1:3">
      <c r="A1038637"/>
      <c r="B1038637"/>
      <c r="C1038637"/>
    </row>
    <row r="1038638" spans="1:3">
      <c r="A1038638"/>
      <c r="B1038638"/>
      <c r="C1038638"/>
    </row>
    <row r="1038639" spans="1:3">
      <c r="A1038639"/>
      <c r="B1038639"/>
      <c r="C1038639"/>
    </row>
    <row r="1038640" spans="1:3">
      <c r="A1038640"/>
      <c r="B1038640"/>
      <c r="C1038640"/>
    </row>
    <row r="1038641" spans="1:3">
      <c r="A1038641"/>
      <c r="B1038641"/>
      <c r="C1038641"/>
    </row>
    <row r="1038642" spans="1:3">
      <c r="A1038642"/>
      <c r="B1038642"/>
      <c r="C1038642"/>
    </row>
    <row r="1038643" spans="1:3">
      <c r="A1038643"/>
      <c r="B1038643"/>
      <c r="C1038643"/>
    </row>
    <row r="1038644" spans="1:3">
      <c r="A1038644"/>
      <c r="B1038644"/>
      <c r="C1038644"/>
    </row>
    <row r="1038645" spans="1:3">
      <c r="A1038645"/>
      <c r="B1038645"/>
      <c r="C1038645"/>
    </row>
    <row r="1038646" spans="1:3">
      <c r="A1038646"/>
      <c r="B1038646"/>
      <c r="C1038646"/>
    </row>
    <row r="1038647" spans="1:3">
      <c r="A1038647"/>
      <c r="B1038647"/>
      <c r="C1038647"/>
    </row>
    <row r="1038648" spans="1:3">
      <c r="A1038648"/>
      <c r="B1038648"/>
      <c r="C1038648"/>
    </row>
    <row r="1038649" spans="1:3">
      <c r="A1038649"/>
      <c r="B1038649"/>
      <c r="C1038649"/>
    </row>
    <row r="1038650" spans="1:3">
      <c r="A1038650"/>
      <c r="B1038650"/>
      <c r="C1038650"/>
    </row>
    <row r="1038651" spans="1:3">
      <c r="A1038651"/>
      <c r="B1038651"/>
      <c r="C1038651"/>
    </row>
    <row r="1038652" spans="1:3">
      <c r="A1038652"/>
      <c r="B1038652"/>
      <c r="C1038652"/>
    </row>
    <row r="1038653" spans="1:3">
      <c r="A1038653"/>
      <c r="B1038653"/>
      <c r="C1038653"/>
    </row>
    <row r="1038654" spans="1:3">
      <c r="A1038654"/>
      <c r="B1038654"/>
      <c r="C1038654"/>
    </row>
    <row r="1038655" spans="1:3">
      <c r="A1038655"/>
      <c r="B1038655"/>
      <c r="C1038655"/>
    </row>
    <row r="1038656" spans="1:3">
      <c r="A1038656"/>
      <c r="B1038656"/>
      <c r="C1038656"/>
    </row>
    <row r="1038657" spans="1:3">
      <c r="A1038657"/>
      <c r="B1038657"/>
      <c r="C1038657"/>
    </row>
    <row r="1038658" spans="1:3">
      <c r="A1038658"/>
      <c r="B1038658"/>
      <c r="C1038658"/>
    </row>
    <row r="1038659" spans="1:3">
      <c r="A1038659"/>
      <c r="B1038659"/>
      <c r="C1038659"/>
    </row>
    <row r="1038660" spans="1:3">
      <c r="A1038660"/>
      <c r="B1038660"/>
      <c r="C1038660"/>
    </row>
    <row r="1038661" spans="1:3">
      <c r="A1038661"/>
      <c r="B1038661"/>
      <c r="C1038661"/>
    </row>
    <row r="1038662" spans="1:3">
      <c r="A1038662"/>
      <c r="B1038662"/>
      <c r="C1038662"/>
    </row>
    <row r="1038663" spans="1:3">
      <c r="A1038663"/>
      <c r="B1038663"/>
      <c r="C1038663"/>
    </row>
    <row r="1038664" spans="1:3">
      <c r="A1038664"/>
      <c r="B1038664"/>
      <c r="C1038664"/>
    </row>
    <row r="1038665" spans="1:3">
      <c r="A1038665"/>
      <c r="B1038665"/>
      <c r="C1038665"/>
    </row>
    <row r="1038666" spans="1:3">
      <c r="A1038666"/>
      <c r="B1038666"/>
      <c r="C1038666"/>
    </row>
    <row r="1038667" spans="1:3">
      <c r="A1038667"/>
      <c r="B1038667"/>
      <c r="C1038667"/>
    </row>
    <row r="1038668" spans="1:3">
      <c r="A1038668"/>
      <c r="B1038668"/>
      <c r="C1038668"/>
    </row>
    <row r="1038669" spans="1:3">
      <c r="A1038669"/>
      <c r="B1038669"/>
      <c r="C1038669"/>
    </row>
    <row r="1038670" spans="1:3">
      <c r="A1038670"/>
      <c r="B1038670"/>
      <c r="C1038670"/>
    </row>
    <row r="1038671" spans="1:3">
      <c r="A1038671"/>
      <c r="B1038671"/>
      <c r="C1038671"/>
    </row>
    <row r="1038672" spans="1:3">
      <c r="A1038672"/>
      <c r="B1038672"/>
      <c r="C1038672"/>
    </row>
    <row r="1038673" spans="1:3">
      <c r="A1038673"/>
      <c r="B1038673"/>
      <c r="C1038673"/>
    </row>
    <row r="1038674" spans="1:3">
      <c r="A1038674"/>
      <c r="B1038674"/>
      <c r="C1038674"/>
    </row>
    <row r="1038675" spans="1:3">
      <c r="A1038675"/>
      <c r="B1038675"/>
      <c r="C1038675"/>
    </row>
    <row r="1038676" spans="1:3">
      <c r="A1038676"/>
      <c r="B1038676"/>
      <c r="C1038676"/>
    </row>
    <row r="1038677" spans="1:3">
      <c r="A1038677"/>
      <c r="B1038677"/>
      <c r="C1038677"/>
    </row>
    <row r="1038678" spans="1:3">
      <c r="A1038678"/>
      <c r="B1038678"/>
      <c r="C1038678"/>
    </row>
    <row r="1038679" spans="1:3">
      <c r="A1038679"/>
      <c r="B1038679"/>
      <c r="C1038679"/>
    </row>
    <row r="1038680" spans="1:3">
      <c r="A1038680"/>
      <c r="B1038680"/>
      <c r="C1038680"/>
    </row>
    <row r="1038681" spans="1:3">
      <c r="A1038681"/>
      <c r="B1038681"/>
      <c r="C1038681"/>
    </row>
    <row r="1038682" spans="1:3">
      <c r="A1038682"/>
      <c r="B1038682"/>
      <c r="C1038682"/>
    </row>
    <row r="1038683" spans="1:3">
      <c r="A1038683"/>
      <c r="B1038683"/>
      <c r="C1038683"/>
    </row>
    <row r="1038684" spans="1:3">
      <c r="A1038684"/>
      <c r="B1038684"/>
      <c r="C1038684"/>
    </row>
    <row r="1038685" spans="1:3">
      <c r="A1038685"/>
      <c r="B1038685"/>
      <c r="C1038685"/>
    </row>
    <row r="1038686" spans="1:3">
      <c r="A1038686"/>
      <c r="B1038686"/>
      <c r="C1038686"/>
    </row>
    <row r="1038687" spans="1:3">
      <c r="A1038687"/>
      <c r="B1038687"/>
      <c r="C1038687"/>
    </row>
    <row r="1038688" spans="1:3">
      <c r="A1038688"/>
      <c r="B1038688"/>
      <c r="C1038688"/>
    </row>
    <row r="1038689" spans="1:3">
      <c r="A1038689"/>
      <c r="B1038689"/>
      <c r="C1038689"/>
    </row>
    <row r="1038690" spans="1:3">
      <c r="A1038690"/>
      <c r="B1038690"/>
      <c r="C1038690"/>
    </row>
    <row r="1038691" spans="1:3">
      <c r="A1038691"/>
      <c r="B1038691"/>
      <c r="C1038691"/>
    </row>
    <row r="1038692" spans="1:3">
      <c r="A1038692"/>
      <c r="B1038692"/>
      <c r="C1038692"/>
    </row>
    <row r="1038693" spans="1:3">
      <c r="A1038693"/>
      <c r="B1038693"/>
      <c r="C1038693"/>
    </row>
    <row r="1038694" spans="1:3">
      <c r="A1038694"/>
      <c r="B1038694"/>
      <c r="C1038694"/>
    </row>
    <row r="1038695" spans="1:3">
      <c r="A1038695"/>
      <c r="B1038695"/>
      <c r="C1038695"/>
    </row>
    <row r="1038696" spans="1:3">
      <c r="A1038696"/>
      <c r="B1038696"/>
      <c r="C1038696"/>
    </row>
    <row r="1038697" spans="1:3">
      <c r="A1038697"/>
      <c r="B1038697"/>
      <c r="C1038697"/>
    </row>
    <row r="1038698" spans="1:3">
      <c r="A1038698"/>
      <c r="B1038698"/>
      <c r="C1038698"/>
    </row>
    <row r="1038699" spans="1:3">
      <c r="A1038699"/>
      <c r="B1038699"/>
      <c r="C1038699"/>
    </row>
    <row r="1038700" spans="1:3">
      <c r="A1038700"/>
      <c r="B1038700"/>
      <c r="C1038700"/>
    </row>
    <row r="1038701" spans="1:3">
      <c r="A1038701"/>
      <c r="B1038701"/>
      <c r="C1038701"/>
    </row>
    <row r="1038702" spans="1:3">
      <c r="A1038702"/>
      <c r="B1038702"/>
      <c r="C1038702"/>
    </row>
    <row r="1038703" spans="1:3">
      <c r="A1038703"/>
      <c r="B1038703"/>
      <c r="C1038703"/>
    </row>
    <row r="1038704" spans="1:3">
      <c r="A1038704"/>
      <c r="B1038704"/>
      <c r="C1038704"/>
    </row>
    <row r="1038705" spans="1:3">
      <c r="A1038705"/>
      <c r="B1038705"/>
      <c r="C1038705"/>
    </row>
    <row r="1038706" spans="1:3">
      <c r="A1038706"/>
      <c r="B1038706"/>
      <c r="C1038706"/>
    </row>
    <row r="1038707" spans="1:3">
      <c r="A1038707"/>
      <c r="B1038707"/>
      <c r="C1038707"/>
    </row>
    <row r="1038708" spans="1:3">
      <c r="A1038708"/>
      <c r="B1038708"/>
      <c r="C1038708"/>
    </row>
    <row r="1038709" spans="1:3">
      <c r="A1038709"/>
      <c r="B1038709"/>
      <c r="C1038709"/>
    </row>
    <row r="1038710" spans="1:3">
      <c r="A1038710"/>
      <c r="B1038710"/>
      <c r="C1038710"/>
    </row>
    <row r="1038711" spans="1:3">
      <c r="A1038711"/>
      <c r="B1038711"/>
      <c r="C1038711"/>
    </row>
    <row r="1038712" spans="1:3">
      <c r="A1038712"/>
      <c r="B1038712"/>
      <c r="C1038712"/>
    </row>
    <row r="1038713" spans="1:3">
      <c r="A1038713"/>
      <c r="B1038713"/>
      <c r="C1038713"/>
    </row>
    <row r="1038714" spans="1:3">
      <c r="A1038714"/>
      <c r="B1038714"/>
      <c r="C1038714"/>
    </row>
    <row r="1038715" spans="1:3">
      <c r="A1038715"/>
      <c r="B1038715"/>
      <c r="C1038715"/>
    </row>
    <row r="1038716" spans="1:3">
      <c r="A1038716"/>
      <c r="B1038716"/>
      <c r="C1038716"/>
    </row>
    <row r="1038717" spans="1:3">
      <c r="A1038717"/>
      <c r="B1038717"/>
      <c r="C1038717"/>
    </row>
    <row r="1038718" spans="1:3">
      <c r="A1038718"/>
      <c r="B1038718"/>
      <c r="C1038718"/>
    </row>
    <row r="1038719" spans="1:3">
      <c r="A1038719"/>
      <c r="B1038719"/>
      <c r="C1038719"/>
    </row>
    <row r="1038720" spans="1:3">
      <c r="A1038720"/>
      <c r="B1038720"/>
      <c r="C1038720"/>
    </row>
    <row r="1038721" spans="1:3">
      <c r="A1038721"/>
      <c r="B1038721"/>
      <c r="C1038721"/>
    </row>
    <row r="1038722" spans="1:3">
      <c r="A1038722"/>
      <c r="B1038722"/>
      <c r="C1038722"/>
    </row>
    <row r="1038723" spans="1:3">
      <c r="A1038723"/>
      <c r="B1038723"/>
      <c r="C1038723"/>
    </row>
    <row r="1038724" spans="1:3">
      <c r="A1038724"/>
      <c r="B1038724"/>
      <c r="C1038724"/>
    </row>
    <row r="1038725" spans="1:3">
      <c r="A1038725"/>
      <c r="B1038725"/>
      <c r="C1038725"/>
    </row>
    <row r="1038726" spans="1:3">
      <c r="A1038726"/>
      <c r="B1038726"/>
      <c r="C1038726"/>
    </row>
    <row r="1038727" spans="1:3">
      <c r="A1038727"/>
      <c r="B1038727"/>
      <c r="C1038727"/>
    </row>
    <row r="1038728" spans="1:3">
      <c r="A1038728"/>
      <c r="B1038728"/>
      <c r="C1038728"/>
    </row>
    <row r="1038729" spans="1:3">
      <c r="A1038729"/>
      <c r="B1038729"/>
      <c r="C1038729"/>
    </row>
    <row r="1038730" spans="1:3">
      <c r="A1038730"/>
      <c r="B1038730"/>
      <c r="C1038730"/>
    </row>
    <row r="1038731" spans="1:3">
      <c r="A1038731"/>
      <c r="B1038731"/>
      <c r="C1038731"/>
    </row>
    <row r="1038732" spans="1:3">
      <c r="A1038732"/>
      <c r="B1038732"/>
      <c r="C1038732"/>
    </row>
    <row r="1038733" spans="1:3">
      <c r="A1038733"/>
      <c r="B1038733"/>
      <c r="C1038733"/>
    </row>
    <row r="1038734" spans="1:3">
      <c r="A1038734"/>
      <c r="B1038734"/>
      <c r="C1038734"/>
    </row>
    <row r="1038735" spans="1:3">
      <c r="A1038735"/>
      <c r="B1038735"/>
      <c r="C1038735"/>
    </row>
    <row r="1038736" spans="1:3">
      <c r="A1038736"/>
      <c r="B1038736"/>
      <c r="C1038736"/>
    </row>
    <row r="1038737" spans="1:3">
      <c r="A1038737"/>
      <c r="B1038737"/>
      <c r="C1038737"/>
    </row>
    <row r="1038738" spans="1:3">
      <c r="A1038738"/>
      <c r="B1038738"/>
      <c r="C1038738"/>
    </row>
    <row r="1038739" spans="1:3">
      <c r="A1038739"/>
      <c r="B1038739"/>
      <c r="C1038739"/>
    </row>
    <row r="1038740" spans="1:3">
      <c r="A1038740"/>
      <c r="B1038740"/>
      <c r="C1038740"/>
    </row>
    <row r="1038741" spans="1:3">
      <c r="A1038741"/>
      <c r="B1038741"/>
      <c r="C1038741"/>
    </row>
    <row r="1038742" spans="1:3">
      <c r="A1038742"/>
      <c r="B1038742"/>
      <c r="C1038742"/>
    </row>
    <row r="1038743" spans="1:3">
      <c r="A1038743"/>
      <c r="B1038743"/>
      <c r="C1038743"/>
    </row>
    <row r="1038744" spans="1:3">
      <c r="A1038744"/>
      <c r="B1038744"/>
      <c r="C1038744"/>
    </row>
    <row r="1038745" spans="1:3">
      <c r="A1038745"/>
      <c r="B1038745"/>
      <c r="C1038745"/>
    </row>
    <row r="1038746" spans="1:3">
      <c r="A1038746"/>
      <c r="B1038746"/>
      <c r="C1038746"/>
    </row>
    <row r="1038747" spans="1:3">
      <c r="A1038747"/>
      <c r="B1038747"/>
      <c r="C1038747"/>
    </row>
    <row r="1038748" spans="1:3">
      <c r="A1038748"/>
      <c r="B1038748"/>
      <c r="C1038748"/>
    </row>
    <row r="1038749" spans="1:3">
      <c r="A1038749"/>
      <c r="B1038749"/>
      <c r="C1038749"/>
    </row>
    <row r="1038750" spans="1:3">
      <c r="A1038750"/>
      <c r="B1038750"/>
      <c r="C1038750"/>
    </row>
    <row r="1038751" spans="1:3">
      <c r="A1038751"/>
      <c r="B1038751"/>
      <c r="C1038751"/>
    </row>
    <row r="1038752" spans="1:3">
      <c r="A1038752"/>
      <c r="B1038752"/>
      <c r="C1038752"/>
    </row>
    <row r="1038753" spans="1:3">
      <c r="A1038753"/>
      <c r="B1038753"/>
      <c r="C1038753"/>
    </row>
    <row r="1038754" spans="1:3">
      <c r="A1038754"/>
      <c r="B1038754"/>
      <c r="C1038754"/>
    </row>
    <row r="1038755" spans="1:3">
      <c r="A1038755"/>
      <c r="B1038755"/>
      <c r="C1038755"/>
    </row>
    <row r="1038756" spans="1:3">
      <c r="A1038756"/>
      <c r="B1038756"/>
      <c r="C1038756"/>
    </row>
    <row r="1038757" spans="1:3">
      <c r="A1038757"/>
      <c r="B1038757"/>
      <c r="C1038757"/>
    </row>
    <row r="1038758" spans="1:3">
      <c r="A1038758"/>
      <c r="B1038758"/>
      <c r="C1038758"/>
    </row>
    <row r="1038759" spans="1:3">
      <c r="A1038759"/>
      <c r="B1038759"/>
      <c r="C1038759"/>
    </row>
    <row r="1038760" spans="1:3">
      <c r="A1038760"/>
      <c r="B1038760"/>
      <c r="C1038760"/>
    </row>
    <row r="1038761" spans="1:3">
      <c r="A1038761"/>
      <c r="B1038761"/>
      <c r="C1038761"/>
    </row>
    <row r="1038762" spans="1:3">
      <c r="A1038762"/>
      <c r="B1038762"/>
      <c r="C1038762"/>
    </row>
    <row r="1038763" spans="1:3">
      <c r="A1038763"/>
      <c r="B1038763"/>
      <c r="C1038763"/>
    </row>
    <row r="1038764" spans="1:3">
      <c r="A1038764"/>
      <c r="B1038764"/>
      <c r="C1038764"/>
    </row>
    <row r="1038765" spans="1:3">
      <c r="A1038765"/>
      <c r="B1038765"/>
      <c r="C1038765"/>
    </row>
    <row r="1038766" spans="1:3">
      <c r="A1038766"/>
      <c r="B1038766"/>
      <c r="C1038766"/>
    </row>
    <row r="1038767" spans="1:3">
      <c r="A1038767"/>
      <c r="B1038767"/>
      <c r="C1038767"/>
    </row>
    <row r="1038768" spans="1:3">
      <c r="A1038768"/>
      <c r="B1038768"/>
      <c r="C1038768"/>
    </row>
    <row r="1038769" spans="1:3">
      <c r="A1038769"/>
      <c r="B1038769"/>
      <c r="C1038769"/>
    </row>
    <row r="1038770" spans="1:3">
      <c r="A1038770"/>
      <c r="B1038770"/>
      <c r="C1038770"/>
    </row>
    <row r="1038771" spans="1:3">
      <c r="A1038771"/>
      <c r="B1038771"/>
      <c r="C1038771"/>
    </row>
    <row r="1038772" spans="1:3">
      <c r="A1038772"/>
      <c r="B1038772"/>
      <c r="C1038772"/>
    </row>
    <row r="1038773" spans="1:3">
      <c r="A1038773"/>
      <c r="B1038773"/>
      <c r="C1038773"/>
    </row>
    <row r="1038774" spans="1:3">
      <c r="A1038774"/>
      <c r="B1038774"/>
      <c r="C1038774"/>
    </row>
    <row r="1038775" spans="1:3">
      <c r="A1038775"/>
      <c r="B1038775"/>
      <c r="C1038775"/>
    </row>
    <row r="1038776" spans="1:3">
      <c r="A1038776"/>
      <c r="B1038776"/>
      <c r="C1038776"/>
    </row>
    <row r="1038777" spans="1:3">
      <c r="A1038777"/>
      <c r="B1038777"/>
      <c r="C1038777"/>
    </row>
    <row r="1038778" spans="1:3">
      <c r="A1038778"/>
      <c r="B1038778"/>
      <c r="C1038778"/>
    </row>
    <row r="1038779" spans="1:3">
      <c r="A1038779"/>
      <c r="B1038779"/>
      <c r="C1038779"/>
    </row>
    <row r="1038780" spans="1:3">
      <c r="A1038780"/>
      <c r="B1038780"/>
      <c r="C1038780"/>
    </row>
    <row r="1038781" spans="1:3">
      <c r="A1038781"/>
      <c r="B1038781"/>
      <c r="C1038781"/>
    </row>
    <row r="1038782" spans="1:3">
      <c r="A1038782"/>
      <c r="B1038782"/>
      <c r="C1038782"/>
    </row>
    <row r="1038783" spans="1:3">
      <c r="A1038783"/>
      <c r="B1038783"/>
      <c r="C1038783"/>
    </row>
    <row r="1038784" spans="1:3">
      <c r="A1038784"/>
      <c r="B1038784"/>
      <c r="C1038784"/>
    </row>
    <row r="1038785" spans="1:3">
      <c r="A1038785"/>
      <c r="B1038785"/>
      <c r="C1038785"/>
    </row>
    <row r="1038786" spans="1:3">
      <c r="A1038786"/>
      <c r="B1038786"/>
      <c r="C1038786"/>
    </row>
    <row r="1038787" spans="1:3">
      <c r="A1038787"/>
      <c r="B1038787"/>
      <c r="C1038787"/>
    </row>
    <row r="1038788" spans="1:3">
      <c r="A1038788"/>
      <c r="B1038788"/>
      <c r="C1038788"/>
    </row>
    <row r="1038789" spans="1:3">
      <c r="A1038789"/>
      <c r="B1038789"/>
      <c r="C1038789"/>
    </row>
    <row r="1038790" spans="1:3">
      <c r="A1038790"/>
      <c r="B1038790"/>
      <c r="C1038790"/>
    </row>
    <row r="1038791" spans="1:3">
      <c r="A1038791"/>
      <c r="B1038791"/>
      <c r="C1038791"/>
    </row>
    <row r="1038792" spans="1:3">
      <c r="A1038792"/>
      <c r="B1038792"/>
      <c r="C1038792"/>
    </row>
    <row r="1038793" spans="1:3">
      <c r="A1038793"/>
      <c r="B1038793"/>
      <c r="C1038793"/>
    </row>
    <row r="1038794" spans="1:3">
      <c r="A1038794"/>
      <c r="B1038794"/>
      <c r="C1038794"/>
    </row>
    <row r="1038795" spans="1:3">
      <c r="A1038795"/>
      <c r="B1038795"/>
      <c r="C1038795"/>
    </row>
    <row r="1038796" spans="1:3">
      <c r="A1038796"/>
      <c r="B1038796"/>
      <c r="C1038796"/>
    </row>
    <row r="1038797" spans="1:3">
      <c r="A1038797"/>
      <c r="B1038797"/>
      <c r="C1038797"/>
    </row>
    <row r="1038798" spans="1:3">
      <c r="A1038798"/>
      <c r="B1038798"/>
      <c r="C1038798"/>
    </row>
    <row r="1038799" spans="1:3">
      <c r="A1038799"/>
      <c r="B1038799"/>
      <c r="C1038799"/>
    </row>
    <row r="1038800" spans="1:3">
      <c r="A1038800"/>
      <c r="B1038800"/>
      <c r="C1038800"/>
    </row>
    <row r="1038801" spans="1:3">
      <c r="A1038801"/>
      <c r="B1038801"/>
      <c r="C1038801"/>
    </row>
    <row r="1038802" spans="1:3">
      <c r="A1038802"/>
      <c r="B1038802"/>
      <c r="C1038802"/>
    </row>
    <row r="1038803" spans="1:3">
      <c r="A1038803"/>
      <c r="B1038803"/>
      <c r="C1038803"/>
    </row>
    <row r="1038804" spans="1:3">
      <c r="A1038804"/>
      <c r="B1038804"/>
      <c r="C1038804"/>
    </row>
    <row r="1038805" spans="1:3">
      <c r="A1038805"/>
      <c r="B1038805"/>
      <c r="C1038805"/>
    </row>
    <row r="1038806" spans="1:3">
      <c r="A1038806"/>
      <c r="B1038806"/>
      <c r="C1038806"/>
    </row>
    <row r="1038807" spans="1:3">
      <c r="A1038807"/>
      <c r="B1038807"/>
      <c r="C1038807"/>
    </row>
    <row r="1038808" spans="1:3">
      <c r="A1038808"/>
      <c r="B1038808"/>
      <c r="C1038808"/>
    </row>
    <row r="1038809" spans="1:3">
      <c r="A1038809"/>
      <c r="B1038809"/>
      <c r="C1038809"/>
    </row>
    <row r="1038810" spans="1:3">
      <c r="A1038810"/>
      <c r="B1038810"/>
      <c r="C1038810"/>
    </row>
    <row r="1038811" spans="1:3">
      <c r="A1038811"/>
      <c r="B1038811"/>
      <c r="C1038811"/>
    </row>
    <row r="1038812" spans="1:3">
      <c r="A1038812"/>
      <c r="B1038812"/>
      <c r="C1038812"/>
    </row>
    <row r="1038813" spans="1:3">
      <c r="A1038813"/>
      <c r="B1038813"/>
      <c r="C1038813"/>
    </row>
    <row r="1038814" spans="1:3">
      <c r="A1038814"/>
      <c r="B1038814"/>
      <c r="C1038814"/>
    </row>
    <row r="1038815" spans="1:3">
      <c r="A1038815"/>
      <c r="B1038815"/>
      <c r="C1038815"/>
    </row>
    <row r="1038816" spans="1:3">
      <c r="A1038816"/>
      <c r="B1038816"/>
      <c r="C1038816"/>
    </row>
    <row r="1038817" spans="1:3">
      <c r="A1038817"/>
      <c r="B1038817"/>
      <c r="C1038817"/>
    </row>
    <row r="1038818" spans="1:3">
      <c r="A1038818"/>
      <c r="B1038818"/>
      <c r="C1038818"/>
    </row>
    <row r="1038819" spans="1:3">
      <c r="A1038819"/>
      <c r="B1038819"/>
      <c r="C1038819"/>
    </row>
    <row r="1038820" spans="1:3">
      <c r="A1038820"/>
      <c r="B1038820"/>
      <c r="C1038820"/>
    </row>
    <row r="1038821" spans="1:3">
      <c r="A1038821"/>
      <c r="B1038821"/>
      <c r="C1038821"/>
    </row>
    <row r="1038822" spans="1:3">
      <c r="A1038822"/>
      <c r="B1038822"/>
      <c r="C1038822"/>
    </row>
    <row r="1038823" spans="1:3">
      <c r="A1038823"/>
      <c r="B1038823"/>
      <c r="C1038823"/>
    </row>
    <row r="1038824" spans="1:3">
      <c r="A1038824"/>
      <c r="B1038824"/>
      <c r="C1038824"/>
    </row>
    <row r="1038825" spans="1:3">
      <c r="A1038825"/>
      <c r="B1038825"/>
      <c r="C1038825"/>
    </row>
    <row r="1038826" spans="1:3">
      <c r="A1038826"/>
      <c r="B1038826"/>
      <c r="C1038826"/>
    </row>
    <row r="1038827" spans="1:3">
      <c r="A1038827"/>
      <c r="B1038827"/>
      <c r="C1038827"/>
    </row>
    <row r="1038828" spans="1:3">
      <c r="A1038828"/>
      <c r="B1038828"/>
      <c r="C1038828"/>
    </row>
    <row r="1038829" spans="1:3">
      <c r="A1038829"/>
      <c r="B1038829"/>
      <c r="C1038829"/>
    </row>
    <row r="1038830" spans="1:3">
      <c r="A1038830"/>
      <c r="B1038830"/>
      <c r="C1038830"/>
    </row>
    <row r="1038831" spans="1:3">
      <c r="A1038831"/>
      <c r="B1038831"/>
      <c r="C1038831"/>
    </row>
    <row r="1038832" spans="1:3">
      <c r="A1038832"/>
      <c r="B1038832"/>
      <c r="C1038832"/>
    </row>
    <row r="1038833" spans="1:3">
      <c r="A1038833"/>
      <c r="B1038833"/>
      <c r="C1038833"/>
    </row>
    <row r="1038834" spans="1:3">
      <c r="A1038834"/>
      <c r="B1038834"/>
      <c r="C1038834"/>
    </row>
    <row r="1038835" spans="1:3">
      <c r="A1038835"/>
      <c r="B1038835"/>
      <c r="C1038835"/>
    </row>
    <row r="1038836" spans="1:3">
      <c r="A1038836"/>
      <c r="B1038836"/>
      <c r="C1038836"/>
    </row>
    <row r="1038837" spans="1:3">
      <c r="A1038837"/>
      <c r="B1038837"/>
      <c r="C1038837"/>
    </row>
    <row r="1038838" spans="1:3">
      <c r="A1038838"/>
      <c r="B1038838"/>
      <c r="C1038838"/>
    </row>
    <row r="1038839" spans="1:3">
      <c r="A1038839"/>
      <c r="B1038839"/>
      <c r="C1038839"/>
    </row>
    <row r="1038840" spans="1:3">
      <c r="A1038840"/>
      <c r="B1038840"/>
      <c r="C1038840"/>
    </row>
    <row r="1038841" spans="1:3">
      <c r="A1038841"/>
      <c r="B1038841"/>
      <c r="C1038841"/>
    </row>
    <row r="1038842" spans="1:3">
      <c r="A1038842"/>
      <c r="B1038842"/>
      <c r="C1038842"/>
    </row>
    <row r="1038843" spans="1:3">
      <c r="A1038843"/>
      <c r="B1038843"/>
      <c r="C1038843"/>
    </row>
    <row r="1038844" spans="1:3">
      <c r="A1038844"/>
      <c r="B1038844"/>
      <c r="C1038844"/>
    </row>
    <row r="1038845" spans="1:3">
      <c r="A1038845"/>
      <c r="B1038845"/>
      <c r="C1038845"/>
    </row>
    <row r="1038846" spans="1:3">
      <c r="A1038846"/>
      <c r="B1038846"/>
      <c r="C1038846"/>
    </row>
    <row r="1038847" spans="1:3">
      <c r="A1038847"/>
      <c r="B1038847"/>
      <c r="C1038847"/>
    </row>
    <row r="1038848" spans="1:3">
      <c r="A1038848"/>
      <c r="B1038848"/>
      <c r="C1038848"/>
    </row>
    <row r="1038849" spans="1:3">
      <c r="A1038849"/>
      <c r="B1038849"/>
      <c r="C1038849"/>
    </row>
    <row r="1038850" spans="1:3">
      <c r="A1038850"/>
      <c r="B1038850"/>
      <c r="C1038850"/>
    </row>
    <row r="1038851" spans="1:3">
      <c r="A1038851"/>
      <c r="B1038851"/>
      <c r="C1038851"/>
    </row>
    <row r="1038852" spans="1:3">
      <c r="A1038852"/>
      <c r="B1038852"/>
      <c r="C1038852"/>
    </row>
    <row r="1038853" spans="1:3">
      <c r="A1038853"/>
      <c r="B1038853"/>
      <c r="C1038853"/>
    </row>
    <row r="1038854" spans="1:3">
      <c r="A1038854"/>
      <c r="B1038854"/>
      <c r="C1038854"/>
    </row>
    <row r="1038855" spans="1:3">
      <c r="A1038855"/>
      <c r="B1038855"/>
      <c r="C1038855"/>
    </row>
    <row r="1038856" spans="1:3">
      <c r="A1038856"/>
      <c r="B1038856"/>
      <c r="C1038856"/>
    </row>
    <row r="1038857" spans="1:3">
      <c r="A1038857"/>
      <c r="B1038857"/>
      <c r="C1038857"/>
    </row>
    <row r="1038858" spans="1:3">
      <c r="A1038858"/>
      <c r="B1038858"/>
      <c r="C1038858"/>
    </row>
    <row r="1038859" spans="1:3">
      <c r="A1038859"/>
      <c r="B1038859"/>
      <c r="C1038859"/>
    </row>
    <row r="1038860" spans="1:3">
      <c r="A1038860"/>
      <c r="B1038860"/>
      <c r="C1038860"/>
    </row>
    <row r="1038861" spans="1:3">
      <c r="A1038861"/>
      <c r="B1038861"/>
      <c r="C1038861"/>
    </row>
    <row r="1038862" spans="1:3">
      <c r="A1038862"/>
      <c r="B1038862"/>
      <c r="C1038862"/>
    </row>
    <row r="1038863" spans="1:3">
      <c r="A1038863"/>
      <c r="B1038863"/>
      <c r="C1038863"/>
    </row>
    <row r="1038864" spans="1:3">
      <c r="A1038864"/>
      <c r="B1038864"/>
      <c r="C1038864"/>
    </row>
    <row r="1038865" spans="1:3">
      <c r="A1038865"/>
      <c r="B1038865"/>
      <c r="C1038865"/>
    </row>
    <row r="1038866" spans="1:3">
      <c r="A1038866"/>
      <c r="B1038866"/>
      <c r="C1038866"/>
    </row>
    <row r="1038867" spans="1:3">
      <c r="A1038867"/>
      <c r="B1038867"/>
      <c r="C1038867"/>
    </row>
    <row r="1038868" spans="1:3">
      <c r="A1038868"/>
      <c r="B1038868"/>
      <c r="C1038868"/>
    </row>
    <row r="1038869" spans="1:3">
      <c r="A1038869"/>
      <c r="B1038869"/>
      <c r="C1038869"/>
    </row>
    <row r="1038870" spans="1:3">
      <c r="A1038870"/>
      <c r="B1038870"/>
      <c r="C1038870"/>
    </row>
    <row r="1038871" spans="1:3">
      <c r="A1038871"/>
      <c r="B1038871"/>
      <c r="C1038871"/>
    </row>
    <row r="1038872" spans="1:3">
      <c r="A1038872"/>
      <c r="B1038872"/>
      <c r="C1038872"/>
    </row>
    <row r="1038873" spans="1:3">
      <c r="A1038873"/>
      <c r="B1038873"/>
      <c r="C1038873"/>
    </row>
    <row r="1038874" spans="1:3">
      <c r="A1038874"/>
      <c r="B1038874"/>
      <c r="C1038874"/>
    </row>
    <row r="1038875" spans="1:3">
      <c r="A1038875"/>
      <c r="B1038875"/>
      <c r="C1038875"/>
    </row>
    <row r="1038876" spans="1:3">
      <c r="A1038876"/>
      <c r="B1038876"/>
      <c r="C1038876"/>
    </row>
    <row r="1038877" spans="1:3">
      <c r="A1038877"/>
      <c r="B1038877"/>
      <c r="C1038877"/>
    </row>
    <row r="1038878" spans="1:3">
      <c r="A1038878"/>
      <c r="B1038878"/>
      <c r="C1038878"/>
    </row>
    <row r="1038879" spans="1:3">
      <c r="A1038879"/>
      <c r="B1038879"/>
      <c r="C1038879"/>
    </row>
    <row r="1038880" spans="1:3">
      <c r="A1038880"/>
      <c r="B1038880"/>
      <c r="C1038880"/>
    </row>
    <row r="1038881" spans="1:3">
      <c r="A1038881"/>
      <c r="B1038881"/>
      <c r="C1038881"/>
    </row>
    <row r="1038882" spans="1:3">
      <c r="A1038882"/>
      <c r="B1038882"/>
      <c r="C1038882"/>
    </row>
    <row r="1038883" spans="1:3">
      <c r="A1038883"/>
      <c r="B1038883"/>
      <c r="C1038883"/>
    </row>
    <row r="1038884" spans="1:3">
      <c r="A1038884"/>
      <c r="B1038884"/>
      <c r="C1038884"/>
    </row>
    <row r="1038885" spans="1:3">
      <c r="A1038885"/>
      <c r="B1038885"/>
      <c r="C1038885"/>
    </row>
    <row r="1038886" spans="1:3">
      <c r="A1038886"/>
      <c r="B1038886"/>
      <c r="C1038886"/>
    </row>
    <row r="1038887" spans="1:3">
      <c r="A1038887"/>
      <c r="B1038887"/>
      <c r="C1038887"/>
    </row>
    <row r="1038888" spans="1:3">
      <c r="A1038888"/>
      <c r="B1038888"/>
      <c r="C1038888"/>
    </row>
    <row r="1038889" spans="1:3">
      <c r="A1038889"/>
      <c r="B1038889"/>
      <c r="C1038889"/>
    </row>
    <row r="1038890" spans="1:3">
      <c r="A1038890"/>
      <c r="B1038890"/>
      <c r="C1038890"/>
    </row>
    <row r="1038891" spans="1:3">
      <c r="A1038891"/>
      <c r="B1038891"/>
      <c r="C1038891"/>
    </row>
    <row r="1038892" spans="1:3">
      <c r="A1038892"/>
      <c r="B1038892"/>
      <c r="C1038892"/>
    </row>
    <row r="1038893" spans="1:3">
      <c r="A1038893"/>
      <c r="B1038893"/>
      <c r="C1038893"/>
    </row>
    <row r="1038894" spans="1:3">
      <c r="A1038894"/>
      <c r="B1038894"/>
      <c r="C1038894"/>
    </row>
    <row r="1038895" spans="1:3">
      <c r="A1038895"/>
      <c r="B1038895"/>
      <c r="C1038895"/>
    </row>
    <row r="1038896" spans="1:3">
      <c r="A1038896"/>
      <c r="B1038896"/>
      <c r="C1038896"/>
    </row>
    <row r="1038897" spans="1:3">
      <c r="A1038897"/>
      <c r="B1038897"/>
      <c r="C1038897"/>
    </row>
    <row r="1038898" spans="1:3">
      <c r="A1038898"/>
      <c r="B1038898"/>
      <c r="C1038898"/>
    </row>
    <row r="1038899" spans="1:3">
      <c r="A1038899"/>
      <c r="B1038899"/>
      <c r="C1038899"/>
    </row>
    <row r="1038900" spans="1:3">
      <c r="A1038900"/>
      <c r="B1038900"/>
      <c r="C1038900"/>
    </row>
    <row r="1038901" spans="1:3">
      <c r="A1038901"/>
      <c r="B1038901"/>
      <c r="C1038901"/>
    </row>
    <row r="1038902" spans="1:3">
      <c r="A1038902"/>
      <c r="B1038902"/>
      <c r="C1038902"/>
    </row>
    <row r="1038903" spans="1:3">
      <c r="A1038903"/>
      <c r="B1038903"/>
      <c r="C1038903"/>
    </row>
    <row r="1038904" spans="1:3">
      <c r="A1038904"/>
      <c r="B1038904"/>
      <c r="C1038904"/>
    </row>
    <row r="1038905" spans="1:3">
      <c r="A1038905"/>
      <c r="B1038905"/>
      <c r="C1038905"/>
    </row>
    <row r="1038906" spans="1:3">
      <c r="A1038906"/>
      <c r="B1038906"/>
      <c r="C1038906"/>
    </row>
    <row r="1038907" spans="1:3">
      <c r="A1038907"/>
      <c r="B1038907"/>
      <c r="C1038907"/>
    </row>
    <row r="1038908" spans="1:3">
      <c r="A1038908"/>
      <c r="B1038908"/>
      <c r="C1038908"/>
    </row>
    <row r="1038909" spans="1:3">
      <c r="A1038909"/>
      <c r="B1038909"/>
      <c r="C1038909"/>
    </row>
    <row r="1038910" spans="1:3">
      <c r="A1038910"/>
      <c r="B1038910"/>
      <c r="C1038910"/>
    </row>
    <row r="1038911" spans="1:3">
      <c r="A1038911"/>
      <c r="B1038911"/>
      <c r="C1038911"/>
    </row>
    <row r="1038912" spans="1:3">
      <c r="A1038912"/>
      <c r="B1038912"/>
      <c r="C1038912"/>
    </row>
    <row r="1038913" spans="1:3">
      <c r="A1038913"/>
      <c r="B1038913"/>
      <c r="C1038913"/>
    </row>
    <row r="1038914" spans="1:3">
      <c r="A1038914"/>
      <c r="B1038914"/>
      <c r="C1038914"/>
    </row>
    <row r="1038915" spans="1:3">
      <c r="A1038915"/>
      <c r="B1038915"/>
      <c r="C1038915"/>
    </row>
    <row r="1038916" spans="1:3">
      <c r="A1038916"/>
      <c r="B1038916"/>
      <c r="C1038916"/>
    </row>
    <row r="1038917" spans="1:3">
      <c r="A1038917"/>
      <c r="B1038917"/>
      <c r="C1038917"/>
    </row>
    <row r="1038918" spans="1:3">
      <c r="A1038918"/>
      <c r="B1038918"/>
      <c r="C1038918"/>
    </row>
    <row r="1038919" spans="1:3">
      <c r="A1038919"/>
      <c r="B1038919"/>
      <c r="C1038919"/>
    </row>
    <row r="1038920" spans="1:3">
      <c r="A1038920"/>
      <c r="B1038920"/>
      <c r="C1038920"/>
    </row>
    <row r="1038921" spans="1:3">
      <c r="A1038921"/>
      <c r="B1038921"/>
      <c r="C1038921"/>
    </row>
    <row r="1038922" spans="1:3">
      <c r="A1038922"/>
      <c r="B1038922"/>
      <c r="C1038922"/>
    </row>
    <row r="1038923" spans="1:3">
      <c r="A1038923"/>
      <c r="B1038923"/>
      <c r="C1038923"/>
    </row>
    <row r="1038924" spans="1:3">
      <c r="A1038924"/>
      <c r="B1038924"/>
      <c r="C1038924"/>
    </row>
    <row r="1038925" spans="1:3">
      <c r="A1038925"/>
      <c r="B1038925"/>
      <c r="C1038925"/>
    </row>
    <row r="1038926" spans="1:3">
      <c r="A1038926"/>
      <c r="B1038926"/>
      <c r="C1038926"/>
    </row>
    <row r="1038927" spans="1:3">
      <c r="A1038927"/>
      <c r="B1038927"/>
      <c r="C1038927"/>
    </row>
    <row r="1038928" spans="1:3">
      <c r="A1038928"/>
      <c r="B1038928"/>
      <c r="C1038928"/>
    </row>
    <row r="1038929" spans="1:3">
      <c r="A1038929"/>
      <c r="B1038929"/>
      <c r="C1038929"/>
    </row>
    <row r="1038930" spans="1:3">
      <c r="A1038930"/>
      <c r="B1038930"/>
      <c r="C1038930"/>
    </row>
    <row r="1038931" spans="1:3">
      <c r="A1038931"/>
      <c r="B1038931"/>
      <c r="C1038931"/>
    </row>
    <row r="1038932" spans="1:3">
      <c r="A1038932"/>
      <c r="B1038932"/>
      <c r="C1038932"/>
    </row>
    <row r="1038933" spans="1:3">
      <c r="A1038933"/>
      <c r="B1038933"/>
      <c r="C1038933"/>
    </row>
    <row r="1038934" spans="1:3">
      <c r="A1038934"/>
      <c r="B1038934"/>
      <c r="C1038934"/>
    </row>
    <row r="1038935" spans="1:3">
      <c r="A1038935"/>
      <c r="B1038935"/>
      <c r="C1038935"/>
    </row>
    <row r="1038936" spans="1:3">
      <c r="A1038936"/>
      <c r="B1038936"/>
      <c r="C1038936"/>
    </row>
    <row r="1038937" spans="1:3">
      <c r="A1038937"/>
      <c r="B1038937"/>
      <c r="C1038937"/>
    </row>
    <row r="1038938" spans="1:3">
      <c r="A1038938"/>
      <c r="B1038938"/>
      <c r="C1038938"/>
    </row>
    <row r="1038939" spans="1:3">
      <c r="A1038939"/>
      <c r="B1038939"/>
      <c r="C1038939"/>
    </row>
    <row r="1038940" spans="1:3">
      <c r="A1038940"/>
      <c r="B1038940"/>
      <c r="C1038940"/>
    </row>
    <row r="1038941" spans="1:3">
      <c r="A1038941"/>
      <c r="B1038941"/>
      <c r="C1038941"/>
    </row>
    <row r="1038942" spans="1:3">
      <c r="A1038942"/>
      <c r="B1038942"/>
      <c r="C1038942"/>
    </row>
    <row r="1038943" spans="1:3">
      <c r="A1038943"/>
      <c r="B1038943"/>
      <c r="C1038943"/>
    </row>
    <row r="1038944" spans="1:3">
      <c r="A1038944"/>
      <c r="B1038944"/>
      <c r="C1038944"/>
    </row>
    <row r="1038945" spans="1:3">
      <c r="A1038945"/>
      <c r="B1038945"/>
      <c r="C1038945"/>
    </row>
    <row r="1038946" spans="1:3">
      <c r="A1038946"/>
      <c r="B1038946"/>
      <c r="C1038946"/>
    </row>
    <row r="1038947" spans="1:3">
      <c r="A1038947"/>
      <c r="B1038947"/>
      <c r="C1038947"/>
    </row>
    <row r="1038948" spans="1:3">
      <c r="A1038948"/>
      <c r="B1038948"/>
      <c r="C1038948"/>
    </row>
    <row r="1038949" spans="1:3">
      <c r="A1038949"/>
      <c r="B1038949"/>
      <c r="C1038949"/>
    </row>
    <row r="1038950" spans="1:3">
      <c r="A1038950"/>
      <c r="B1038950"/>
      <c r="C1038950"/>
    </row>
    <row r="1038951" spans="1:3">
      <c r="A1038951"/>
      <c r="B1038951"/>
      <c r="C1038951"/>
    </row>
    <row r="1038952" spans="1:3">
      <c r="A1038952"/>
      <c r="B1038952"/>
      <c r="C1038952"/>
    </row>
    <row r="1038953" spans="1:3">
      <c r="A1038953"/>
      <c r="B1038953"/>
      <c r="C1038953"/>
    </row>
    <row r="1038954" spans="1:3">
      <c r="A1038954"/>
      <c r="B1038954"/>
      <c r="C1038954"/>
    </row>
    <row r="1038955" spans="1:3">
      <c r="A1038955"/>
      <c r="B1038955"/>
      <c r="C1038955"/>
    </row>
    <row r="1038956" spans="1:3">
      <c r="A1038956"/>
      <c r="B1038956"/>
      <c r="C1038956"/>
    </row>
    <row r="1038957" spans="1:3">
      <c r="A1038957"/>
      <c r="B1038957"/>
      <c r="C1038957"/>
    </row>
    <row r="1038958" spans="1:3">
      <c r="A1038958"/>
      <c r="B1038958"/>
      <c r="C1038958"/>
    </row>
    <row r="1038959" spans="1:3">
      <c r="A1038959"/>
      <c r="B1038959"/>
      <c r="C1038959"/>
    </row>
    <row r="1038960" spans="1:3">
      <c r="A1038960"/>
      <c r="B1038960"/>
      <c r="C1038960"/>
    </row>
    <row r="1038961" spans="1:3">
      <c r="A1038961"/>
      <c r="B1038961"/>
      <c r="C1038961"/>
    </row>
    <row r="1038962" spans="1:3">
      <c r="A1038962"/>
      <c r="B1038962"/>
      <c r="C1038962"/>
    </row>
    <row r="1038963" spans="1:3">
      <c r="A1038963"/>
      <c r="B1038963"/>
      <c r="C1038963"/>
    </row>
    <row r="1038964" spans="1:3">
      <c r="A1038964"/>
      <c r="B1038964"/>
      <c r="C1038964"/>
    </row>
    <row r="1038965" spans="1:3">
      <c r="A1038965"/>
      <c r="B1038965"/>
      <c r="C1038965"/>
    </row>
    <row r="1038966" spans="1:3">
      <c r="A1038966"/>
      <c r="B1038966"/>
      <c r="C1038966"/>
    </row>
    <row r="1038967" spans="1:3">
      <c r="A1038967"/>
      <c r="B1038967"/>
      <c r="C1038967"/>
    </row>
    <row r="1038968" spans="1:3">
      <c r="A1038968"/>
      <c r="B1038968"/>
      <c r="C1038968"/>
    </row>
    <row r="1038969" spans="1:3">
      <c r="A1038969"/>
      <c r="B1038969"/>
      <c r="C1038969"/>
    </row>
    <row r="1038970" spans="1:3">
      <c r="A1038970"/>
      <c r="B1038970"/>
      <c r="C1038970"/>
    </row>
    <row r="1038971" spans="1:3">
      <c r="A1038971"/>
      <c r="B1038971"/>
      <c r="C1038971"/>
    </row>
    <row r="1038972" spans="1:3">
      <c r="A1038972"/>
      <c r="B1038972"/>
      <c r="C1038972"/>
    </row>
    <row r="1038973" spans="1:3">
      <c r="A1038973"/>
      <c r="B1038973"/>
      <c r="C1038973"/>
    </row>
    <row r="1038974" spans="1:3">
      <c r="A1038974"/>
      <c r="B1038974"/>
      <c r="C1038974"/>
    </row>
    <row r="1038975" spans="1:3">
      <c r="A1038975"/>
      <c r="B1038975"/>
      <c r="C1038975"/>
    </row>
    <row r="1038976" spans="1:3">
      <c r="A1038976"/>
      <c r="B1038976"/>
      <c r="C1038976"/>
    </row>
    <row r="1038977" spans="1:3">
      <c r="A1038977"/>
      <c r="B1038977"/>
      <c r="C1038977"/>
    </row>
    <row r="1038978" spans="1:3">
      <c r="A1038978"/>
      <c r="B1038978"/>
      <c r="C1038978"/>
    </row>
    <row r="1038979" spans="1:3">
      <c r="A1038979"/>
      <c r="B1038979"/>
      <c r="C1038979"/>
    </row>
    <row r="1038980" spans="1:3">
      <c r="A1038980"/>
      <c r="B1038980"/>
      <c r="C1038980"/>
    </row>
    <row r="1038981" spans="1:3">
      <c r="A1038981"/>
      <c r="B1038981"/>
      <c r="C1038981"/>
    </row>
    <row r="1038982" spans="1:3">
      <c r="A1038982"/>
      <c r="B1038982"/>
      <c r="C1038982"/>
    </row>
    <row r="1038983" spans="1:3">
      <c r="A1038983"/>
      <c r="B1038983"/>
      <c r="C1038983"/>
    </row>
    <row r="1038984" spans="1:3">
      <c r="A1038984"/>
      <c r="B1038984"/>
      <c r="C1038984"/>
    </row>
    <row r="1038985" spans="1:3">
      <c r="A1038985"/>
      <c r="B1038985"/>
      <c r="C1038985"/>
    </row>
    <row r="1038986" spans="1:3">
      <c r="A1038986"/>
      <c r="B1038986"/>
      <c r="C1038986"/>
    </row>
    <row r="1038987" spans="1:3">
      <c r="A1038987"/>
      <c r="B1038987"/>
      <c r="C1038987"/>
    </row>
    <row r="1038988" spans="1:3">
      <c r="A1038988"/>
      <c r="B1038988"/>
      <c r="C1038988"/>
    </row>
    <row r="1038989" spans="1:3">
      <c r="A1038989"/>
      <c r="B1038989"/>
      <c r="C1038989"/>
    </row>
    <row r="1038990" spans="1:3">
      <c r="A1038990"/>
      <c r="B1038990"/>
      <c r="C1038990"/>
    </row>
    <row r="1038991" spans="1:3">
      <c r="A1038991"/>
      <c r="B1038991"/>
      <c r="C1038991"/>
    </row>
    <row r="1038992" spans="1:3">
      <c r="A1038992"/>
      <c r="B1038992"/>
      <c r="C1038992"/>
    </row>
    <row r="1038993" spans="1:3">
      <c r="A1038993"/>
      <c r="B1038993"/>
      <c r="C1038993"/>
    </row>
    <row r="1038994" spans="1:3">
      <c r="A1038994"/>
      <c r="B1038994"/>
      <c r="C1038994"/>
    </row>
    <row r="1038995" spans="1:3">
      <c r="A1038995"/>
      <c r="B1038995"/>
      <c r="C1038995"/>
    </row>
    <row r="1038996" spans="1:3">
      <c r="A1038996"/>
      <c r="B1038996"/>
      <c r="C1038996"/>
    </row>
    <row r="1038997" spans="1:3">
      <c r="A1038997"/>
      <c r="B1038997"/>
      <c r="C1038997"/>
    </row>
    <row r="1038998" spans="1:3">
      <c r="A1038998"/>
      <c r="B1038998"/>
      <c r="C1038998"/>
    </row>
    <row r="1038999" spans="1:3">
      <c r="A1038999"/>
      <c r="B1038999"/>
      <c r="C1038999"/>
    </row>
    <row r="1039000" spans="1:3">
      <c r="A1039000"/>
      <c r="B1039000"/>
      <c r="C1039000"/>
    </row>
    <row r="1039001" spans="1:3">
      <c r="A1039001"/>
      <c r="B1039001"/>
      <c r="C1039001"/>
    </row>
    <row r="1039002" spans="1:3">
      <c r="A1039002"/>
      <c r="B1039002"/>
      <c r="C1039002"/>
    </row>
    <row r="1039003" spans="1:3">
      <c r="A1039003"/>
      <c r="B1039003"/>
      <c r="C1039003"/>
    </row>
    <row r="1039004" spans="1:3">
      <c r="A1039004"/>
      <c r="B1039004"/>
      <c r="C1039004"/>
    </row>
    <row r="1039005" spans="1:3">
      <c r="A1039005"/>
      <c r="B1039005"/>
      <c r="C1039005"/>
    </row>
    <row r="1039006" spans="1:3">
      <c r="A1039006"/>
      <c r="B1039006"/>
      <c r="C1039006"/>
    </row>
    <row r="1039007" spans="1:3">
      <c r="A1039007"/>
      <c r="B1039007"/>
      <c r="C1039007"/>
    </row>
    <row r="1039008" spans="1:3">
      <c r="A1039008"/>
      <c r="B1039008"/>
      <c r="C1039008"/>
    </row>
    <row r="1039009" spans="1:3">
      <c r="A1039009"/>
      <c r="B1039009"/>
      <c r="C1039009"/>
    </row>
    <row r="1039010" spans="1:3">
      <c r="A1039010"/>
      <c r="B1039010"/>
      <c r="C1039010"/>
    </row>
    <row r="1039011" spans="1:3">
      <c r="A1039011"/>
      <c r="B1039011"/>
      <c r="C1039011"/>
    </row>
    <row r="1039012" spans="1:3">
      <c r="A1039012"/>
      <c r="B1039012"/>
      <c r="C1039012"/>
    </row>
    <row r="1039013" spans="1:3">
      <c r="A1039013"/>
      <c r="B1039013"/>
      <c r="C1039013"/>
    </row>
    <row r="1039014" spans="1:3">
      <c r="A1039014"/>
      <c r="B1039014"/>
      <c r="C1039014"/>
    </row>
    <row r="1039015" spans="1:3">
      <c r="A1039015"/>
      <c r="B1039015"/>
      <c r="C1039015"/>
    </row>
    <row r="1039016" spans="1:3">
      <c r="A1039016"/>
      <c r="B1039016"/>
      <c r="C1039016"/>
    </row>
    <row r="1039017" spans="1:3">
      <c r="A1039017"/>
      <c r="B1039017"/>
      <c r="C1039017"/>
    </row>
    <row r="1039018" spans="1:3">
      <c r="A1039018"/>
      <c r="B1039018"/>
      <c r="C1039018"/>
    </row>
    <row r="1039019" spans="1:3">
      <c r="A1039019"/>
      <c r="B1039019"/>
      <c r="C1039019"/>
    </row>
    <row r="1039020" spans="1:3">
      <c r="A1039020"/>
      <c r="B1039020"/>
      <c r="C1039020"/>
    </row>
    <row r="1039021" spans="1:3">
      <c r="A1039021"/>
      <c r="B1039021"/>
      <c r="C1039021"/>
    </row>
    <row r="1039022" spans="1:3">
      <c r="A1039022"/>
      <c r="B1039022"/>
      <c r="C1039022"/>
    </row>
    <row r="1039023" spans="1:3">
      <c r="A1039023"/>
      <c r="B1039023"/>
      <c r="C1039023"/>
    </row>
    <row r="1039024" spans="1:3">
      <c r="A1039024"/>
      <c r="B1039024"/>
      <c r="C1039024"/>
    </row>
    <row r="1039025" spans="1:3">
      <c r="A1039025"/>
      <c r="B1039025"/>
      <c r="C1039025"/>
    </row>
    <row r="1039026" spans="1:3">
      <c r="A1039026"/>
      <c r="B1039026"/>
      <c r="C1039026"/>
    </row>
    <row r="1039027" spans="1:3">
      <c r="A1039027"/>
      <c r="B1039027"/>
      <c r="C1039027"/>
    </row>
    <row r="1039028" spans="1:3">
      <c r="A1039028"/>
      <c r="B1039028"/>
      <c r="C1039028"/>
    </row>
    <row r="1039029" spans="1:3">
      <c r="A1039029"/>
      <c r="B1039029"/>
      <c r="C1039029"/>
    </row>
    <row r="1039030" spans="1:3">
      <c r="A1039030"/>
      <c r="B1039030"/>
      <c r="C1039030"/>
    </row>
    <row r="1039031" spans="1:3">
      <c r="A1039031"/>
      <c r="B1039031"/>
      <c r="C1039031"/>
    </row>
    <row r="1039032" spans="1:3">
      <c r="A1039032"/>
      <c r="B1039032"/>
      <c r="C1039032"/>
    </row>
    <row r="1039033" spans="1:3">
      <c r="A1039033"/>
      <c r="B1039033"/>
      <c r="C1039033"/>
    </row>
    <row r="1039034" spans="1:3">
      <c r="A1039034"/>
      <c r="B1039034"/>
      <c r="C1039034"/>
    </row>
    <row r="1039035" spans="1:3">
      <c r="A1039035"/>
      <c r="B1039035"/>
      <c r="C1039035"/>
    </row>
    <row r="1039036" spans="1:3">
      <c r="A1039036"/>
      <c r="B1039036"/>
      <c r="C1039036"/>
    </row>
    <row r="1039037" spans="1:3">
      <c r="A1039037"/>
      <c r="B1039037"/>
      <c r="C1039037"/>
    </row>
    <row r="1039038" spans="1:3">
      <c r="A1039038"/>
      <c r="B1039038"/>
      <c r="C1039038"/>
    </row>
    <row r="1039039" spans="1:3">
      <c r="A1039039"/>
      <c r="B1039039"/>
      <c r="C1039039"/>
    </row>
    <row r="1039040" spans="1:3">
      <c r="A1039040"/>
      <c r="B1039040"/>
      <c r="C1039040"/>
    </row>
    <row r="1039041" spans="1:3">
      <c r="A1039041"/>
      <c r="B1039041"/>
      <c r="C1039041"/>
    </row>
    <row r="1039042" spans="1:3">
      <c r="A1039042"/>
      <c r="B1039042"/>
      <c r="C1039042"/>
    </row>
    <row r="1039043" spans="1:3">
      <c r="A1039043"/>
      <c r="B1039043"/>
      <c r="C1039043"/>
    </row>
    <row r="1039044" spans="1:3">
      <c r="A1039044"/>
      <c r="B1039044"/>
      <c r="C1039044"/>
    </row>
    <row r="1039045" spans="1:3">
      <c r="A1039045"/>
      <c r="B1039045"/>
      <c r="C1039045"/>
    </row>
    <row r="1039046" spans="1:3">
      <c r="A1039046"/>
      <c r="B1039046"/>
      <c r="C1039046"/>
    </row>
    <row r="1039047" spans="1:3">
      <c r="A1039047"/>
      <c r="B1039047"/>
      <c r="C1039047"/>
    </row>
    <row r="1039048" spans="1:3">
      <c r="A1039048"/>
      <c r="B1039048"/>
      <c r="C1039048"/>
    </row>
    <row r="1039049" spans="1:3">
      <c r="A1039049"/>
      <c r="B1039049"/>
      <c r="C1039049"/>
    </row>
    <row r="1039050" spans="1:3">
      <c r="A1039050"/>
      <c r="B1039050"/>
      <c r="C1039050"/>
    </row>
    <row r="1039051" spans="1:3">
      <c r="A1039051"/>
      <c r="B1039051"/>
      <c r="C1039051"/>
    </row>
    <row r="1039052" spans="1:3">
      <c r="A1039052"/>
      <c r="B1039052"/>
      <c r="C1039052"/>
    </row>
    <row r="1039053" spans="1:3">
      <c r="A1039053"/>
      <c r="B1039053"/>
      <c r="C1039053"/>
    </row>
    <row r="1039054" spans="1:3">
      <c r="A1039054"/>
      <c r="B1039054"/>
      <c r="C1039054"/>
    </row>
    <row r="1039055" spans="1:3">
      <c r="A1039055"/>
      <c r="B1039055"/>
      <c r="C1039055"/>
    </row>
    <row r="1039056" spans="1:3">
      <c r="A1039056"/>
      <c r="B1039056"/>
      <c r="C1039056"/>
    </row>
    <row r="1039057" spans="1:3">
      <c r="A1039057"/>
      <c r="B1039057"/>
      <c r="C1039057"/>
    </row>
    <row r="1039058" spans="1:3">
      <c r="A1039058"/>
      <c r="B1039058"/>
      <c r="C1039058"/>
    </row>
    <row r="1039059" spans="1:3">
      <c r="A1039059"/>
      <c r="B1039059"/>
      <c r="C1039059"/>
    </row>
    <row r="1039060" spans="1:3">
      <c r="A1039060"/>
      <c r="B1039060"/>
      <c r="C1039060"/>
    </row>
    <row r="1039061" spans="1:3">
      <c r="A1039061"/>
      <c r="B1039061"/>
      <c r="C1039061"/>
    </row>
    <row r="1039062" spans="1:3">
      <c r="A1039062"/>
      <c r="B1039062"/>
      <c r="C1039062"/>
    </row>
    <row r="1039063" spans="1:3">
      <c r="A1039063"/>
      <c r="B1039063"/>
      <c r="C1039063"/>
    </row>
    <row r="1039064" spans="1:3">
      <c r="A1039064"/>
      <c r="B1039064"/>
      <c r="C1039064"/>
    </row>
    <row r="1039065" spans="1:3">
      <c r="A1039065"/>
      <c r="B1039065"/>
      <c r="C1039065"/>
    </row>
    <row r="1039066" spans="1:3">
      <c r="A1039066"/>
      <c r="B1039066"/>
      <c r="C1039066"/>
    </row>
    <row r="1039067" spans="1:3">
      <c r="A1039067"/>
      <c r="B1039067"/>
      <c r="C1039067"/>
    </row>
    <row r="1039068" spans="1:3">
      <c r="A1039068"/>
      <c r="B1039068"/>
      <c r="C1039068"/>
    </row>
    <row r="1039069" spans="1:3">
      <c r="A1039069"/>
      <c r="B1039069"/>
      <c r="C1039069"/>
    </row>
    <row r="1039070" spans="1:3">
      <c r="A1039070"/>
      <c r="B1039070"/>
      <c r="C1039070"/>
    </row>
    <row r="1039071" spans="1:3">
      <c r="A1039071"/>
      <c r="B1039071"/>
      <c r="C1039071"/>
    </row>
    <row r="1039072" spans="1:3">
      <c r="A1039072"/>
      <c r="B1039072"/>
      <c r="C1039072"/>
    </row>
    <row r="1039073" spans="1:3">
      <c r="A1039073"/>
      <c r="B1039073"/>
      <c r="C1039073"/>
    </row>
    <row r="1039074" spans="1:3">
      <c r="A1039074"/>
      <c r="B1039074"/>
      <c r="C1039074"/>
    </row>
    <row r="1039075" spans="1:3">
      <c r="A1039075"/>
      <c r="B1039075"/>
      <c r="C1039075"/>
    </row>
    <row r="1039076" spans="1:3">
      <c r="A1039076"/>
      <c r="B1039076"/>
      <c r="C1039076"/>
    </row>
    <row r="1039077" spans="1:3">
      <c r="A1039077"/>
      <c r="B1039077"/>
      <c r="C1039077"/>
    </row>
    <row r="1039078" spans="1:3">
      <c r="A1039078"/>
      <c r="B1039078"/>
      <c r="C1039078"/>
    </row>
    <row r="1039079" spans="1:3">
      <c r="A1039079"/>
      <c r="B1039079"/>
      <c r="C1039079"/>
    </row>
    <row r="1039080" spans="1:3">
      <c r="A1039080"/>
      <c r="B1039080"/>
      <c r="C1039080"/>
    </row>
    <row r="1039081" spans="1:3">
      <c r="A1039081"/>
      <c r="B1039081"/>
      <c r="C1039081"/>
    </row>
    <row r="1039082" spans="1:3">
      <c r="A1039082"/>
      <c r="B1039082"/>
      <c r="C1039082"/>
    </row>
    <row r="1039083" spans="1:3">
      <c r="A1039083"/>
      <c r="B1039083"/>
      <c r="C1039083"/>
    </row>
    <row r="1039084" spans="1:3">
      <c r="A1039084"/>
      <c r="B1039084"/>
      <c r="C1039084"/>
    </row>
    <row r="1039085" spans="1:3">
      <c r="A1039085"/>
      <c r="B1039085"/>
      <c r="C1039085"/>
    </row>
    <row r="1039086" spans="1:3">
      <c r="A1039086"/>
      <c r="B1039086"/>
      <c r="C1039086"/>
    </row>
    <row r="1039087" spans="1:3">
      <c r="A1039087"/>
      <c r="B1039087"/>
      <c r="C1039087"/>
    </row>
    <row r="1039088" spans="1:3">
      <c r="A1039088"/>
      <c r="B1039088"/>
      <c r="C1039088"/>
    </row>
    <row r="1039089" spans="1:3">
      <c r="A1039089"/>
      <c r="B1039089"/>
      <c r="C1039089"/>
    </row>
    <row r="1039090" spans="1:3">
      <c r="A1039090"/>
      <c r="B1039090"/>
      <c r="C1039090"/>
    </row>
    <row r="1039091" spans="1:3">
      <c r="A1039091"/>
      <c r="B1039091"/>
      <c r="C1039091"/>
    </row>
    <row r="1039092" spans="1:3">
      <c r="A1039092"/>
      <c r="B1039092"/>
      <c r="C1039092"/>
    </row>
    <row r="1039093" spans="1:3">
      <c r="A1039093"/>
      <c r="B1039093"/>
      <c r="C1039093"/>
    </row>
    <row r="1039094" spans="1:3">
      <c r="A1039094"/>
      <c r="B1039094"/>
      <c r="C1039094"/>
    </row>
    <row r="1039095" spans="1:3">
      <c r="A1039095"/>
      <c r="B1039095"/>
      <c r="C1039095"/>
    </row>
    <row r="1039096" spans="1:3">
      <c r="A1039096"/>
      <c r="B1039096"/>
      <c r="C1039096"/>
    </row>
    <row r="1039097" spans="1:3">
      <c r="A1039097"/>
      <c r="B1039097"/>
      <c r="C1039097"/>
    </row>
    <row r="1039098" spans="1:3">
      <c r="A1039098"/>
      <c r="B1039098"/>
      <c r="C1039098"/>
    </row>
    <row r="1039099" spans="1:3">
      <c r="A1039099"/>
      <c r="B1039099"/>
      <c r="C1039099"/>
    </row>
    <row r="1039100" spans="1:3">
      <c r="A1039100"/>
      <c r="B1039100"/>
      <c r="C1039100"/>
    </row>
    <row r="1039101" spans="1:3">
      <c r="A1039101"/>
      <c r="B1039101"/>
      <c r="C1039101"/>
    </row>
    <row r="1039102" spans="1:3">
      <c r="A1039102"/>
      <c r="B1039102"/>
      <c r="C1039102"/>
    </row>
    <row r="1039103" spans="1:3">
      <c r="A1039103"/>
      <c r="B1039103"/>
      <c r="C1039103"/>
    </row>
    <row r="1039104" spans="1:3">
      <c r="A1039104"/>
      <c r="B1039104"/>
      <c r="C1039104"/>
    </row>
    <row r="1039105" spans="1:3">
      <c r="A1039105"/>
      <c r="B1039105"/>
      <c r="C1039105"/>
    </row>
    <row r="1039106" spans="1:3">
      <c r="A1039106"/>
      <c r="B1039106"/>
      <c r="C1039106"/>
    </row>
    <row r="1039107" spans="1:3">
      <c r="A1039107"/>
      <c r="B1039107"/>
      <c r="C1039107"/>
    </row>
    <row r="1039108" spans="1:3">
      <c r="A1039108"/>
      <c r="B1039108"/>
      <c r="C1039108"/>
    </row>
    <row r="1039109" spans="1:3">
      <c r="A1039109"/>
      <c r="B1039109"/>
      <c r="C1039109"/>
    </row>
    <row r="1039110" spans="1:3">
      <c r="A1039110"/>
      <c r="B1039110"/>
      <c r="C1039110"/>
    </row>
    <row r="1039111" spans="1:3">
      <c r="A1039111"/>
      <c r="B1039111"/>
      <c r="C1039111"/>
    </row>
    <row r="1039112" spans="1:3">
      <c r="A1039112"/>
      <c r="B1039112"/>
      <c r="C1039112"/>
    </row>
    <row r="1039113" spans="1:3">
      <c r="A1039113"/>
      <c r="B1039113"/>
      <c r="C1039113"/>
    </row>
    <row r="1039114" spans="1:3">
      <c r="A1039114"/>
      <c r="B1039114"/>
      <c r="C1039114"/>
    </row>
    <row r="1039115" spans="1:3">
      <c r="A1039115"/>
      <c r="B1039115"/>
      <c r="C1039115"/>
    </row>
    <row r="1039116" spans="1:3">
      <c r="A1039116"/>
      <c r="B1039116"/>
      <c r="C1039116"/>
    </row>
    <row r="1039117" spans="1:3">
      <c r="A1039117"/>
      <c r="B1039117"/>
      <c r="C1039117"/>
    </row>
    <row r="1039118" spans="1:3">
      <c r="A1039118"/>
      <c r="B1039118"/>
      <c r="C1039118"/>
    </row>
    <row r="1039119" spans="1:3">
      <c r="A1039119"/>
      <c r="B1039119"/>
      <c r="C1039119"/>
    </row>
    <row r="1039120" spans="1:3">
      <c r="A1039120"/>
      <c r="B1039120"/>
      <c r="C1039120"/>
    </row>
    <row r="1039121" spans="1:3">
      <c r="A1039121"/>
      <c r="B1039121"/>
      <c r="C1039121"/>
    </row>
    <row r="1039122" spans="1:3">
      <c r="A1039122"/>
      <c r="B1039122"/>
      <c r="C1039122"/>
    </row>
    <row r="1039123" spans="1:3">
      <c r="A1039123"/>
      <c r="B1039123"/>
      <c r="C1039123"/>
    </row>
    <row r="1039124" spans="1:3">
      <c r="A1039124"/>
      <c r="B1039124"/>
      <c r="C1039124"/>
    </row>
    <row r="1039125" spans="1:3">
      <c r="A1039125"/>
      <c r="B1039125"/>
      <c r="C1039125"/>
    </row>
    <row r="1039126" spans="1:3">
      <c r="A1039126"/>
      <c r="B1039126"/>
      <c r="C1039126"/>
    </row>
    <row r="1039127" spans="1:3">
      <c r="A1039127"/>
      <c r="B1039127"/>
      <c r="C1039127"/>
    </row>
    <row r="1039128" spans="1:3">
      <c r="A1039128"/>
      <c r="B1039128"/>
      <c r="C1039128"/>
    </row>
    <row r="1039129" spans="1:3">
      <c r="A1039129"/>
      <c r="B1039129"/>
      <c r="C1039129"/>
    </row>
    <row r="1039130" spans="1:3">
      <c r="A1039130"/>
      <c r="B1039130"/>
      <c r="C1039130"/>
    </row>
    <row r="1039131" spans="1:3">
      <c r="A1039131"/>
      <c r="B1039131"/>
      <c r="C1039131"/>
    </row>
    <row r="1039132" spans="1:3">
      <c r="A1039132"/>
      <c r="B1039132"/>
      <c r="C1039132"/>
    </row>
    <row r="1039133" spans="1:3">
      <c r="A1039133"/>
      <c r="B1039133"/>
      <c r="C1039133"/>
    </row>
    <row r="1039134" spans="1:3">
      <c r="A1039134"/>
      <c r="B1039134"/>
      <c r="C1039134"/>
    </row>
    <row r="1039135" spans="1:3">
      <c r="A1039135"/>
      <c r="B1039135"/>
      <c r="C1039135"/>
    </row>
    <row r="1039136" spans="1:3">
      <c r="A1039136"/>
      <c r="B1039136"/>
      <c r="C1039136"/>
    </row>
    <row r="1039137" spans="1:3">
      <c r="A1039137"/>
      <c r="B1039137"/>
      <c r="C1039137"/>
    </row>
    <row r="1039138" spans="1:3">
      <c r="A1039138"/>
      <c r="B1039138"/>
      <c r="C1039138"/>
    </row>
    <row r="1039139" spans="1:3">
      <c r="A1039139"/>
      <c r="B1039139"/>
      <c r="C1039139"/>
    </row>
    <row r="1039140" spans="1:3">
      <c r="A1039140"/>
      <c r="B1039140"/>
      <c r="C1039140"/>
    </row>
    <row r="1039141" spans="1:3">
      <c r="A1039141"/>
      <c r="B1039141"/>
      <c r="C1039141"/>
    </row>
    <row r="1039142" spans="1:3">
      <c r="A1039142"/>
      <c r="B1039142"/>
      <c r="C1039142"/>
    </row>
    <row r="1039143" spans="1:3">
      <c r="A1039143"/>
      <c r="B1039143"/>
      <c r="C1039143"/>
    </row>
    <row r="1039144" spans="1:3">
      <c r="A1039144"/>
      <c r="B1039144"/>
      <c r="C1039144"/>
    </row>
    <row r="1039145" spans="1:3">
      <c r="A1039145"/>
      <c r="B1039145"/>
      <c r="C1039145"/>
    </row>
    <row r="1039146" spans="1:3">
      <c r="A1039146"/>
      <c r="B1039146"/>
      <c r="C1039146"/>
    </row>
    <row r="1039147" spans="1:3">
      <c r="A1039147"/>
      <c r="B1039147"/>
      <c r="C1039147"/>
    </row>
    <row r="1039148" spans="1:3">
      <c r="A1039148"/>
      <c r="B1039148"/>
      <c r="C1039148"/>
    </row>
    <row r="1039149" spans="1:3">
      <c r="A1039149"/>
      <c r="B1039149"/>
      <c r="C1039149"/>
    </row>
    <row r="1039150" spans="1:3">
      <c r="A1039150"/>
      <c r="B1039150"/>
      <c r="C1039150"/>
    </row>
    <row r="1039151" spans="1:3">
      <c r="A1039151"/>
      <c r="B1039151"/>
      <c r="C1039151"/>
    </row>
    <row r="1039152" spans="1:3">
      <c r="A1039152"/>
      <c r="B1039152"/>
      <c r="C1039152"/>
    </row>
    <row r="1039153" spans="1:3">
      <c r="A1039153"/>
      <c r="B1039153"/>
      <c r="C1039153"/>
    </row>
    <row r="1039154" spans="1:3">
      <c r="A1039154"/>
      <c r="B1039154"/>
      <c r="C1039154"/>
    </row>
    <row r="1039155" spans="1:3">
      <c r="A1039155"/>
      <c r="B1039155"/>
      <c r="C1039155"/>
    </row>
    <row r="1039156" spans="1:3">
      <c r="A1039156"/>
      <c r="B1039156"/>
      <c r="C1039156"/>
    </row>
    <row r="1039157" spans="1:3">
      <c r="A1039157"/>
      <c r="B1039157"/>
      <c r="C1039157"/>
    </row>
    <row r="1039158" spans="1:3">
      <c r="A1039158"/>
      <c r="B1039158"/>
      <c r="C1039158"/>
    </row>
    <row r="1039159" spans="1:3">
      <c r="A1039159"/>
      <c r="B1039159"/>
      <c r="C1039159"/>
    </row>
    <row r="1039160" spans="1:3">
      <c r="A1039160"/>
      <c r="B1039160"/>
      <c r="C1039160"/>
    </row>
    <row r="1039161" spans="1:3">
      <c r="A1039161"/>
      <c r="B1039161"/>
      <c r="C1039161"/>
    </row>
    <row r="1039162" spans="1:3">
      <c r="A1039162"/>
      <c r="B1039162"/>
      <c r="C1039162"/>
    </row>
    <row r="1039163" spans="1:3">
      <c r="A1039163"/>
      <c r="B1039163"/>
      <c r="C1039163"/>
    </row>
    <row r="1039164" spans="1:3">
      <c r="A1039164"/>
      <c r="B1039164"/>
      <c r="C1039164"/>
    </row>
    <row r="1039165" spans="1:3">
      <c r="A1039165"/>
      <c r="B1039165"/>
      <c r="C1039165"/>
    </row>
    <row r="1039166" spans="1:3">
      <c r="A1039166"/>
      <c r="B1039166"/>
      <c r="C1039166"/>
    </row>
    <row r="1039167" spans="1:3">
      <c r="A1039167"/>
      <c r="B1039167"/>
      <c r="C1039167"/>
    </row>
    <row r="1039168" spans="1:3">
      <c r="A1039168"/>
      <c r="B1039168"/>
      <c r="C1039168"/>
    </row>
    <row r="1039169" spans="1:3">
      <c r="A1039169"/>
      <c r="B1039169"/>
      <c r="C1039169"/>
    </row>
    <row r="1039170" spans="1:3">
      <c r="A1039170"/>
      <c r="B1039170"/>
      <c r="C1039170"/>
    </row>
    <row r="1039171" spans="1:3">
      <c r="A1039171"/>
      <c r="B1039171"/>
      <c r="C1039171"/>
    </row>
    <row r="1039172" spans="1:3">
      <c r="A1039172"/>
      <c r="B1039172"/>
      <c r="C1039172"/>
    </row>
    <row r="1039173" spans="1:3">
      <c r="A1039173"/>
      <c r="B1039173"/>
      <c r="C1039173"/>
    </row>
    <row r="1039174" spans="1:3">
      <c r="A1039174"/>
      <c r="B1039174"/>
      <c r="C1039174"/>
    </row>
    <row r="1039175" spans="1:3">
      <c r="A1039175"/>
      <c r="B1039175"/>
      <c r="C1039175"/>
    </row>
    <row r="1039176" spans="1:3">
      <c r="A1039176"/>
      <c r="B1039176"/>
      <c r="C1039176"/>
    </row>
    <row r="1039177" spans="1:3">
      <c r="A1039177"/>
      <c r="B1039177"/>
      <c r="C1039177"/>
    </row>
    <row r="1039178" spans="1:3">
      <c r="A1039178"/>
      <c r="B1039178"/>
      <c r="C1039178"/>
    </row>
    <row r="1039179" spans="1:3">
      <c r="A1039179"/>
      <c r="B1039179"/>
      <c r="C1039179"/>
    </row>
    <row r="1039180" spans="1:3">
      <c r="A1039180"/>
      <c r="B1039180"/>
      <c r="C1039180"/>
    </row>
    <row r="1039181" spans="1:3">
      <c r="A1039181"/>
      <c r="B1039181"/>
      <c r="C1039181"/>
    </row>
    <row r="1039182" spans="1:3">
      <c r="A1039182"/>
      <c r="B1039182"/>
      <c r="C1039182"/>
    </row>
    <row r="1039183" spans="1:3">
      <c r="A1039183"/>
      <c r="B1039183"/>
      <c r="C1039183"/>
    </row>
    <row r="1039184" spans="1:3">
      <c r="A1039184"/>
      <c r="B1039184"/>
      <c r="C1039184"/>
    </row>
    <row r="1039185" spans="1:3">
      <c r="A1039185"/>
      <c r="B1039185"/>
      <c r="C1039185"/>
    </row>
    <row r="1039186" spans="1:3">
      <c r="A1039186"/>
      <c r="B1039186"/>
      <c r="C1039186"/>
    </row>
    <row r="1039187" spans="1:3">
      <c r="A1039187"/>
      <c r="B1039187"/>
      <c r="C1039187"/>
    </row>
    <row r="1039188" spans="1:3">
      <c r="A1039188"/>
      <c r="B1039188"/>
      <c r="C1039188"/>
    </row>
    <row r="1039189" spans="1:3">
      <c r="A1039189"/>
      <c r="B1039189"/>
      <c r="C1039189"/>
    </row>
    <row r="1039190" spans="1:3">
      <c r="A1039190"/>
      <c r="B1039190"/>
      <c r="C1039190"/>
    </row>
    <row r="1039191" spans="1:3">
      <c r="A1039191"/>
      <c r="B1039191"/>
      <c r="C1039191"/>
    </row>
    <row r="1039192" spans="1:3">
      <c r="A1039192"/>
      <c r="B1039192"/>
      <c r="C1039192"/>
    </row>
    <row r="1039193" spans="1:3">
      <c r="A1039193"/>
      <c r="B1039193"/>
      <c r="C1039193"/>
    </row>
    <row r="1039194" spans="1:3">
      <c r="A1039194"/>
      <c r="B1039194"/>
      <c r="C1039194"/>
    </row>
    <row r="1039195" spans="1:3">
      <c r="A1039195"/>
      <c r="B1039195"/>
      <c r="C1039195"/>
    </row>
    <row r="1039196" spans="1:3">
      <c r="A1039196"/>
      <c r="B1039196"/>
      <c r="C1039196"/>
    </row>
    <row r="1039197" spans="1:3">
      <c r="A1039197"/>
      <c r="B1039197"/>
      <c r="C1039197"/>
    </row>
    <row r="1039198" spans="1:3">
      <c r="A1039198"/>
      <c r="B1039198"/>
      <c r="C1039198"/>
    </row>
    <row r="1039199" spans="1:3">
      <c r="A1039199"/>
      <c r="B1039199"/>
      <c r="C1039199"/>
    </row>
    <row r="1039200" spans="1:3">
      <c r="A1039200"/>
      <c r="B1039200"/>
      <c r="C1039200"/>
    </row>
    <row r="1039201" spans="1:3">
      <c r="A1039201"/>
      <c r="B1039201"/>
      <c r="C1039201"/>
    </row>
    <row r="1039202" spans="1:3">
      <c r="A1039202"/>
      <c r="B1039202"/>
      <c r="C1039202"/>
    </row>
    <row r="1039203" spans="1:3">
      <c r="A1039203"/>
      <c r="B1039203"/>
      <c r="C1039203"/>
    </row>
    <row r="1039204" spans="1:3">
      <c r="A1039204"/>
      <c r="B1039204"/>
      <c r="C1039204"/>
    </row>
    <row r="1039205" spans="1:3">
      <c r="A1039205"/>
      <c r="B1039205"/>
      <c r="C1039205"/>
    </row>
    <row r="1039206" spans="1:3">
      <c r="A1039206"/>
      <c r="B1039206"/>
      <c r="C1039206"/>
    </row>
    <row r="1039207" spans="1:3">
      <c r="A1039207"/>
      <c r="B1039207"/>
      <c r="C1039207"/>
    </row>
    <row r="1039208" spans="1:3">
      <c r="A1039208"/>
      <c r="B1039208"/>
      <c r="C1039208"/>
    </row>
    <row r="1039209" spans="1:3">
      <c r="A1039209"/>
      <c r="B1039209"/>
      <c r="C1039209"/>
    </row>
    <row r="1039210" spans="1:3">
      <c r="A1039210"/>
      <c r="B1039210"/>
      <c r="C1039210"/>
    </row>
    <row r="1039211" spans="1:3">
      <c r="A1039211"/>
      <c r="B1039211"/>
      <c r="C1039211"/>
    </row>
    <row r="1039212" spans="1:3">
      <c r="A1039212"/>
      <c r="B1039212"/>
      <c r="C1039212"/>
    </row>
    <row r="1039213" spans="1:3">
      <c r="A1039213"/>
      <c r="B1039213"/>
      <c r="C1039213"/>
    </row>
    <row r="1039214" spans="1:3">
      <c r="A1039214"/>
      <c r="B1039214"/>
      <c r="C1039214"/>
    </row>
    <row r="1039215" spans="1:3">
      <c r="A1039215"/>
      <c r="B1039215"/>
      <c r="C1039215"/>
    </row>
    <row r="1039216" spans="1:3">
      <c r="A1039216"/>
      <c r="B1039216"/>
      <c r="C1039216"/>
    </row>
    <row r="1039217" spans="1:3">
      <c r="A1039217"/>
      <c r="B1039217"/>
      <c r="C1039217"/>
    </row>
    <row r="1039218" spans="1:3">
      <c r="A1039218"/>
      <c r="B1039218"/>
      <c r="C1039218"/>
    </row>
    <row r="1039219" spans="1:3">
      <c r="A1039219"/>
      <c r="B1039219"/>
      <c r="C1039219"/>
    </row>
    <row r="1039220" spans="1:3">
      <c r="A1039220"/>
      <c r="B1039220"/>
      <c r="C1039220"/>
    </row>
    <row r="1039221" spans="1:3">
      <c r="A1039221"/>
      <c r="B1039221"/>
      <c r="C1039221"/>
    </row>
    <row r="1039222" spans="1:3">
      <c r="A1039222"/>
      <c r="B1039222"/>
      <c r="C1039222"/>
    </row>
    <row r="1039223" spans="1:3">
      <c r="A1039223"/>
      <c r="B1039223"/>
      <c r="C1039223"/>
    </row>
    <row r="1039224" spans="1:3">
      <c r="A1039224"/>
      <c r="B1039224"/>
      <c r="C1039224"/>
    </row>
    <row r="1039225" spans="1:3">
      <c r="A1039225"/>
      <c r="B1039225"/>
      <c r="C1039225"/>
    </row>
    <row r="1039226" spans="1:3">
      <c r="A1039226"/>
      <c r="B1039226"/>
      <c r="C1039226"/>
    </row>
    <row r="1039227" spans="1:3">
      <c r="A1039227"/>
      <c r="B1039227"/>
      <c r="C1039227"/>
    </row>
    <row r="1039228" spans="1:3">
      <c r="A1039228"/>
      <c r="B1039228"/>
      <c r="C1039228"/>
    </row>
    <row r="1039229" spans="1:3">
      <c r="A1039229"/>
      <c r="B1039229"/>
      <c r="C1039229"/>
    </row>
    <row r="1039230" spans="1:3">
      <c r="A1039230"/>
      <c r="B1039230"/>
      <c r="C1039230"/>
    </row>
    <row r="1039231" spans="1:3">
      <c r="A1039231"/>
      <c r="B1039231"/>
      <c r="C1039231"/>
    </row>
    <row r="1039232" spans="1:3">
      <c r="A1039232"/>
      <c r="B1039232"/>
      <c r="C1039232"/>
    </row>
    <row r="1039233" spans="1:3">
      <c r="A1039233"/>
      <c r="B1039233"/>
      <c r="C1039233"/>
    </row>
    <row r="1039234" spans="1:3">
      <c r="A1039234"/>
      <c r="B1039234"/>
      <c r="C1039234"/>
    </row>
    <row r="1039235" spans="1:3">
      <c r="A1039235"/>
      <c r="B1039235"/>
      <c r="C1039235"/>
    </row>
    <row r="1039236" spans="1:3">
      <c r="A1039236"/>
      <c r="B1039236"/>
      <c r="C1039236"/>
    </row>
    <row r="1039237" spans="1:3">
      <c r="A1039237"/>
      <c r="B1039237"/>
      <c r="C1039237"/>
    </row>
    <row r="1039238" spans="1:3">
      <c r="A1039238"/>
      <c r="B1039238"/>
      <c r="C1039238"/>
    </row>
    <row r="1039239" spans="1:3">
      <c r="A1039239"/>
      <c r="B1039239"/>
      <c r="C1039239"/>
    </row>
    <row r="1039240" spans="1:3">
      <c r="A1039240"/>
      <c r="B1039240"/>
      <c r="C1039240"/>
    </row>
    <row r="1039241" spans="1:3">
      <c r="A1039241"/>
      <c r="B1039241"/>
      <c r="C1039241"/>
    </row>
    <row r="1039242" spans="1:3">
      <c r="A1039242"/>
      <c r="B1039242"/>
      <c r="C1039242"/>
    </row>
    <row r="1039243" spans="1:3">
      <c r="A1039243"/>
      <c r="B1039243"/>
      <c r="C1039243"/>
    </row>
    <row r="1039244" spans="1:3">
      <c r="A1039244"/>
      <c r="B1039244"/>
      <c r="C1039244"/>
    </row>
    <row r="1039245" spans="1:3">
      <c r="A1039245"/>
      <c r="B1039245"/>
      <c r="C1039245"/>
    </row>
    <row r="1039246" spans="1:3">
      <c r="A1039246"/>
      <c r="B1039246"/>
      <c r="C1039246"/>
    </row>
    <row r="1039247" spans="1:3">
      <c r="A1039247"/>
      <c r="B1039247"/>
      <c r="C1039247"/>
    </row>
    <row r="1039248" spans="1:3">
      <c r="A1039248"/>
      <c r="B1039248"/>
      <c r="C1039248"/>
    </row>
    <row r="1039249" spans="1:3">
      <c r="A1039249"/>
      <c r="B1039249"/>
      <c r="C1039249"/>
    </row>
    <row r="1039250" spans="1:3">
      <c r="A1039250"/>
      <c r="B1039250"/>
      <c r="C1039250"/>
    </row>
    <row r="1039251" spans="1:3">
      <c r="A1039251"/>
      <c r="B1039251"/>
      <c r="C1039251"/>
    </row>
    <row r="1039252" spans="1:3">
      <c r="A1039252"/>
      <c r="B1039252"/>
      <c r="C1039252"/>
    </row>
    <row r="1039253" spans="1:3">
      <c r="A1039253"/>
      <c r="B1039253"/>
      <c r="C1039253"/>
    </row>
    <row r="1039254" spans="1:3">
      <c r="A1039254"/>
      <c r="B1039254"/>
      <c r="C1039254"/>
    </row>
    <row r="1039255" spans="1:3">
      <c r="A1039255"/>
      <c r="B1039255"/>
      <c r="C1039255"/>
    </row>
    <row r="1039256" spans="1:3">
      <c r="A1039256"/>
      <c r="B1039256"/>
      <c r="C1039256"/>
    </row>
    <row r="1039257" spans="1:3">
      <c r="A1039257"/>
      <c r="B1039257"/>
      <c r="C1039257"/>
    </row>
    <row r="1039258" spans="1:3">
      <c r="A1039258"/>
      <c r="B1039258"/>
      <c r="C1039258"/>
    </row>
    <row r="1039259" spans="1:3">
      <c r="A1039259"/>
      <c r="B1039259"/>
      <c r="C1039259"/>
    </row>
    <row r="1039260" spans="1:3">
      <c r="A1039260"/>
      <c r="B1039260"/>
      <c r="C1039260"/>
    </row>
    <row r="1039261" spans="1:3">
      <c r="A1039261"/>
      <c r="B1039261"/>
      <c r="C1039261"/>
    </row>
    <row r="1039262" spans="1:3">
      <c r="A1039262"/>
      <c r="B1039262"/>
      <c r="C1039262"/>
    </row>
    <row r="1039263" spans="1:3">
      <c r="A1039263"/>
      <c r="B1039263"/>
      <c r="C1039263"/>
    </row>
    <row r="1039264" spans="1:3">
      <c r="A1039264"/>
      <c r="B1039264"/>
      <c r="C1039264"/>
    </row>
    <row r="1039265" spans="1:3">
      <c r="A1039265"/>
      <c r="B1039265"/>
      <c r="C1039265"/>
    </row>
    <row r="1039266" spans="1:3">
      <c r="A1039266"/>
      <c r="B1039266"/>
      <c r="C1039266"/>
    </row>
    <row r="1039267" spans="1:3">
      <c r="A1039267"/>
      <c r="B1039267"/>
      <c r="C1039267"/>
    </row>
    <row r="1039268" spans="1:3">
      <c r="A1039268"/>
      <c r="B1039268"/>
      <c r="C1039268"/>
    </row>
    <row r="1039269" spans="1:3">
      <c r="A1039269"/>
      <c r="B1039269"/>
      <c r="C1039269"/>
    </row>
    <row r="1039270" spans="1:3">
      <c r="A1039270"/>
      <c r="B1039270"/>
      <c r="C1039270"/>
    </row>
    <row r="1039271" spans="1:3">
      <c r="A1039271"/>
      <c r="B1039271"/>
      <c r="C1039271"/>
    </row>
    <row r="1039272" spans="1:3">
      <c r="A1039272"/>
      <c r="B1039272"/>
      <c r="C1039272"/>
    </row>
    <row r="1039273" spans="1:3">
      <c r="A1039273"/>
      <c r="B1039273"/>
      <c r="C1039273"/>
    </row>
    <row r="1039274" spans="1:3">
      <c r="A1039274"/>
      <c r="B1039274"/>
      <c r="C1039274"/>
    </row>
    <row r="1039275" spans="1:3">
      <c r="A1039275"/>
      <c r="B1039275"/>
      <c r="C1039275"/>
    </row>
    <row r="1039276" spans="1:3">
      <c r="A1039276"/>
      <c r="B1039276"/>
      <c r="C1039276"/>
    </row>
    <row r="1039277" spans="1:3">
      <c r="A1039277"/>
      <c r="B1039277"/>
      <c r="C1039277"/>
    </row>
    <row r="1039278" spans="1:3">
      <c r="A1039278"/>
      <c r="B1039278"/>
      <c r="C1039278"/>
    </row>
    <row r="1039279" spans="1:3">
      <c r="A1039279"/>
      <c r="B1039279"/>
      <c r="C1039279"/>
    </row>
    <row r="1039280" spans="1:3">
      <c r="A1039280"/>
      <c r="B1039280"/>
      <c r="C1039280"/>
    </row>
    <row r="1039281" spans="1:3">
      <c r="A1039281"/>
      <c r="B1039281"/>
      <c r="C1039281"/>
    </row>
    <row r="1039282" spans="1:3">
      <c r="A1039282"/>
      <c r="B1039282"/>
      <c r="C1039282"/>
    </row>
    <row r="1039283" spans="1:3">
      <c r="A1039283"/>
      <c r="B1039283"/>
      <c r="C1039283"/>
    </row>
    <row r="1039284" spans="1:3">
      <c r="A1039284"/>
      <c r="B1039284"/>
      <c r="C1039284"/>
    </row>
    <row r="1039285" spans="1:3">
      <c r="A1039285"/>
      <c r="B1039285"/>
      <c r="C1039285"/>
    </row>
    <row r="1039286" spans="1:3">
      <c r="A1039286"/>
      <c r="B1039286"/>
      <c r="C1039286"/>
    </row>
    <row r="1039287" spans="1:3">
      <c r="A1039287"/>
      <c r="B1039287"/>
      <c r="C1039287"/>
    </row>
    <row r="1039288" spans="1:3">
      <c r="A1039288"/>
      <c r="B1039288"/>
      <c r="C1039288"/>
    </row>
    <row r="1039289" spans="1:3">
      <c r="A1039289"/>
      <c r="B1039289"/>
      <c r="C1039289"/>
    </row>
    <row r="1039290" spans="1:3">
      <c r="A1039290"/>
      <c r="B1039290"/>
      <c r="C1039290"/>
    </row>
    <row r="1039291" spans="1:3">
      <c r="A1039291"/>
      <c r="B1039291"/>
      <c r="C1039291"/>
    </row>
    <row r="1039292" spans="1:3">
      <c r="A1039292"/>
      <c r="B1039292"/>
      <c r="C1039292"/>
    </row>
    <row r="1039293" spans="1:3">
      <c r="A1039293"/>
      <c r="B1039293"/>
      <c r="C1039293"/>
    </row>
    <row r="1039294" spans="1:3">
      <c r="A1039294"/>
      <c r="B1039294"/>
      <c r="C1039294"/>
    </row>
    <row r="1039295" spans="1:3">
      <c r="A1039295"/>
      <c r="B1039295"/>
      <c r="C1039295"/>
    </row>
    <row r="1039296" spans="1:3">
      <c r="A1039296"/>
      <c r="B1039296"/>
      <c r="C1039296"/>
    </row>
    <row r="1039297" spans="1:3">
      <c r="A1039297"/>
      <c r="B1039297"/>
      <c r="C1039297"/>
    </row>
    <row r="1039298" spans="1:3">
      <c r="A1039298"/>
      <c r="B1039298"/>
      <c r="C1039298"/>
    </row>
    <row r="1039299" spans="1:3">
      <c r="A1039299"/>
      <c r="B1039299"/>
      <c r="C1039299"/>
    </row>
    <row r="1039300" spans="1:3">
      <c r="A1039300"/>
      <c r="B1039300"/>
      <c r="C1039300"/>
    </row>
    <row r="1039301" spans="1:3">
      <c r="A1039301"/>
      <c r="B1039301"/>
      <c r="C1039301"/>
    </row>
    <row r="1039302" spans="1:3">
      <c r="A1039302"/>
      <c r="B1039302"/>
      <c r="C1039302"/>
    </row>
    <row r="1039303" spans="1:3">
      <c r="A1039303"/>
      <c r="B1039303"/>
      <c r="C1039303"/>
    </row>
    <row r="1039304" spans="1:3">
      <c r="A1039304"/>
      <c r="B1039304"/>
      <c r="C1039304"/>
    </row>
    <row r="1039305" spans="1:3">
      <c r="A1039305"/>
      <c r="B1039305"/>
      <c r="C1039305"/>
    </row>
    <row r="1039306" spans="1:3">
      <c r="A1039306"/>
      <c r="B1039306"/>
      <c r="C1039306"/>
    </row>
    <row r="1039307" spans="1:3">
      <c r="A1039307"/>
      <c r="B1039307"/>
      <c r="C1039307"/>
    </row>
    <row r="1039308" spans="1:3">
      <c r="A1039308"/>
      <c r="B1039308"/>
      <c r="C1039308"/>
    </row>
    <row r="1039309" spans="1:3">
      <c r="A1039309"/>
      <c r="B1039309"/>
      <c r="C1039309"/>
    </row>
    <row r="1039310" spans="1:3">
      <c r="A1039310"/>
      <c r="B1039310"/>
      <c r="C1039310"/>
    </row>
    <row r="1039311" spans="1:3">
      <c r="A1039311"/>
      <c r="B1039311"/>
      <c r="C1039311"/>
    </row>
    <row r="1039312" spans="1:3">
      <c r="A1039312"/>
      <c r="B1039312"/>
      <c r="C1039312"/>
    </row>
    <row r="1039313" spans="1:3">
      <c r="A1039313"/>
      <c r="B1039313"/>
      <c r="C1039313"/>
    </row>
    <row r="1039314" spans="1:3">
      <c r="A1039314"/>
      <c r="B1039314"/>
      <c r="C1039314"/>
    </row>
    <row r="1039315" spans="1:3">
      <c r="A1039315"/>
      <c r="B1039315"/>
      <c r="C1039315"/>
    </row>
    <row r="1039316" spans="1:3">
      <c r="A1039316"/>
      <c r="B1039316"/>
      <c r="C1039316"/>
    </row>
    <row r="1039317" spans="1:3">
      <c r="A1039317"/>
      <c r="B1039317"/>
      <c r="C1039317"/>
    </row>
    <row r="1039318" spans="1:3">
      <c r="A1039318"/>
      <c r="B1039318"/>
      <c r="C1039318"/>
    </row>
    <row r="1039319" spans="1:3">
      <c r="A1039319"/>
      <c r="B1039319"/>
      <c r="C1039319"/>
    </row>
    <row r="1039320" spans="1:3">
      <c r="A1039320"/>
      <c r="B1039320"/>
      <c r="C1039320"/>
    </row>
    <row r="1039321" spans="1:3">
      <c r="A1039321"/>
      <c r="B1039321"/>
      <c r="C1039321"/>
    </row>
    <row r="1039322" spans="1:3">
      <c r="A1039322"/>
      <c r="B1039322"/>
      <c r="C1039322"/>
    </row>
    <row r="1039323" spans="1:3">
      <c r="A1039323"/>
      <c r="B1039323"/>
      <c r="C1039323"/>
    </row>
    <row r="1039324" spans="1:3">
      <c r="A1039324"/>
      <c r="B1039324"/>
      <c r="C1039324"/>
    </row>
    <row r="1039325" spans="1:3">
      <c r="A1039325"/>
      <c r="B1039325"/>
      <c r="C1039325"/>
    </row>
    <row r="1039326" spans="1:3">
      <c r="A1039326"/>
      <c r="B1039326"/>
      <c r="C1039326"/>
    </row>
    <row r="1039327" spans="1:3">
      <c r="A1039327"/>
      <c r="B1039327"/>
      <c r="C1039327"/>
    </row>
    <row r="1039328" spans="1:3">
      <c r="A1039328"/>
      <c r="B1039328"/>
      <c r="C1039328"/>
    </row>
    <row r="1039329" spans="1:3">
      <c r="A1039329"/>
      <c r="B1039329"/>
      <c r="C1039329"/>
    </row>
    <row r="1039330" spans="1:3">
      <c r="A1039330"/>
      <c r="B1039330"/>
      <c r="C1039330"/>
    </row>
    <row r="1039331" spans="1:3">
      <c r="A1039331"/>
      <c r="B1039331"/>
      <c r="C1039331"/>
    </row>
    <row r="1039332" spans="1:3">
      <c r="A1039332"/>
      <c r="B1039332"/>
      <c r="C1039332"/>
    </row>
    <row r="1039333" spans="1:3">
      <c r="A1039333"/>
      <c r="B1039333"/>
      <c r="C1039333"/>
    </row>
    <row r="1039334" spans="1:3">
      <c r="A1039334"/>
      <c r="B1039334"/>
      <c r="C1039334"/>
    </row>
    <row r="1039335" spans="1:3">
      <c r="A1039335"/>
      <c r="B1039335"/>
      <c r="C1039335"/>
    </row>
    <row r="1039336" spans="1:3">
      <c r="A1039336"/>
      <c r="B1039336"/>
      <c r="C1039336"/>
    </row>
    <row r="1039337" spans="1:3">
      <c r="A1039337"/>
      <c r="B1039337"/>
      <c r="C1039337"/>
    </row>
    <row r="1039338" spans="1:3">
      <c r="A1039338"/>
      <c r="B1039338"/>
      <c r="C1039338"/>
    </row>
    <row r="1039339" spans="1:3">
      <c r="A1039339"/>
      <c r="B1039339"/>
      <c r="C1039339"/>
    </row>
    <row r="1039340" spans="1:3">
      <c r="A1039340"/>
      <c r="B1039340"/>
      <c r="C1039340"/>
    </row>
    <row r="1039341" spans="1:3">
      <c r="A1039341"/>
      <c r="B1039341"/>
      <c r="C1039341"/>
    </row>
    <row r="1039342" spans="1:3">
      <c r="A1039342"/>
      <c r="B1039342"/>
      <c r="C1039342"/>
    </row>
    <row r="1039343" spans="1:3">
      <c r="A1039343"/>
      <c r="B1039343"/>
      <c r="C1039343"/>
    </row>
    <row r="1039344" spans="1:3">
      <c r="A1039344"/>
      <c r="B1039344"/>
      <c r="C1039344"/>
    </row>
    <row r="1039345" spans="1:3">
      <c r="A1039345"/>
      <c r="B1039345"/>
      <c r="C1039345"/>
    </row>
    <row r="1039346" spans="1:3">
      <c r="A1039346"/>
      <c r="B1039346"/>
      <c r="C1039346"/>
    </row>
    <row r="1039347" spans="1:3">
      <c r="A1039347"/>
      <c r="B1039347"/>
      <c r="C1039347"/>
    </row>
    <row r="1039348" spans="1:3">
      <c r="A1039348"/>
      <c r="B1039348"/>
      <c r="C1039348"/>
    </row>
    <row r="1039349" spans="1:3">
      <c r="A1039349"/>
      <c r="B1039349"/>
      <c r="C1039349"/>
    </row>
    <row r="1039350" spans="1:3">
      <c r="A1039350"/>
      <c r="B1039350"/>
      <c r="C1039350"/>
    </row>
    <row r="1039351" spans="1:3">
      <c r="A1039351"/>
      <c r="B1039351"/>
      <c r="C1039351"/>
    </row>
    <row r="1039352" spans="1:3">
      <c r="A1039352"/>
      <c r="B1039352"/>
      <c r="C1039352"/>
    </row>
    <row r="1039353" spans="1:3">
      <c r="A1039353"/>
      <c r="B1039353"/>
      <c r="C1039353"/>
    </row>
    <row r="1039354" spans="1:3">
      <c r="A1039354"/>
      <c r="B1039354"/>
      <c r="C1039354"/>
    </row>
    <row r="1039355" spans="1:3">
      <c r="A1039355"/>
      <c r="B1039355"/>
      <c r="C1039355"/>
    </row>
    <row r="1039356" spans="1:3">
      <c r="A1039356"/>
      <c r="B1039356"/>
      <c r="C1039356"/>
    </row>
    <row r="1039357" spans="1:3">
      <c r="A1039357"/>
      <c r="B1039357"/>
      <c r="C1039357"/>
    </row>
    <row r="1039358" spans="1:3">
      <c r="A1039358"/>
      <c r="B1039358"/>
      <c r="C1039358"/>
    </row>
    <row r="1039359" spans="1:3">
      <c r="A1039359"/>
      <c r="B1039359"/>
      <c r="C1039359"/>
    </row>
    <row r="1039360" spans="1:3">
      <c r="A1039360"/>
      <c r="B1039360"/>
      <c r="C1039360"/>
    </row>
    <row r="1039361" spans="1:3">
      <c r="A1039361"/>
      <c r="B1039361"/>
      <c r="C1039361"/>
    </row>
    <row r="1039362" spans="1:3">
      <c r="A1039362"/>
      <c r="B1039362"/>
      <c r="C1039362"/>
    </row>
    <row r="1039363" spans="1:3">
      <c r="A1039363"/>
      <c r="B1039363"/>
      <c r="C1039363"/>
    </row>
    <row r="1039364" spans="1:3">
      <c r="A1039364"/>
      <c r="B1039364"/>
      <c r="C1039364"/>
    </row>
    <row r="1039365" spans="1:3">
      <c r="A1039365"/>
      <c r="B1039365"/>
      <c r="C1039365"/>
    </row>
    <row r="1039366" spans="1:3">
      <c r="A1039366"/>
      <c r="B1039366"/>
      <c r="C1039366"/>
    </row>
    <row r="1039367" spans="1:3">
      <c r="A1039367"/>
      <c r="B1039367"/>
      <c r="C1039367"/>
    </row>
    <row r="1039368" spans="1:3">
      <c r="A1039368"/>
      <c r="B1039368"/>
      <c r="C1039368"/>
    </row>
    <row r="1039369" spans="1:3">
      <c r="A1039369"/>
      <c r="B1039369"/>
      <c r="C1039369"/>
    </row>
    <row r="1039370" spans="1:3">
      <c r="A1039370"/>
      <c r="B1039370"/>
      <c r="C1039370"/>
    </row>
    <row r="1039371" spans="1:3">
      <c r="A1039371"/>
      <c r="B1039371"/>
      <c r="C1039371"/>
    </row>
    <row r="1039372" spans="1:3">
      <c r="A1039372"/>
      <c r="B1039372"/>
      <c r="C1039372"/>
    </row>
    <row r="1039373" spans="1:3">
      <c r="A1039373"/>
      <c r="B1039373"/>
      <c r="C1039373"/>
    </row>
    <row r="1039374" spans="1:3">
      <c r="A1039374"/>
      <c r="B1039374"/>
      <c r="C1039374"/>
    </row>
    <row r="1039375" spans="1:3">
      <c r="A1039375"/>
      <c r="B1039375"/>
      <c r="C1039375"/>
    </row>
    <row r="1039376" spans="1:3">
      <c r="A1039376"/>
      <c r="B1039376"/>
      <c r="C1039376"/>
    </row>
    <row r="1039377" spans="1:3">
      <c r="A1039377"/>
      <c r="B1039377"/>
      <c r="C1039377"/>
    </row>
    <row r="1039378" spans="1:3">
      <c r="A1039378"/>
      <c r="B1039378"/>
      <c r="C1039378"/>
    </row>
    <row r="1039379" spans="1:3">
      <c r="A1039379"/>
      <c r="B1039379"/>
      <c r="C1039379"/>
    </row>
    <row r="1039380" spans="1:3">
      <c r="A1039380"/>
      <c r="B1039380"/>
      <c r="C1039380"/>
    </row>
    <row r="1039381" spans="1:3">
      <c r="A1039381"/>
      <c r="B1039381"/>
      <c r="C1039381"/>
    </row>
    <row r="1039382" spans="1:3">
      <c r="A1039382"/>
      <c r="B1039382"/>
      <c r="C1039382"/>
    </row>
    <row r="1039383" spans="1:3">
      <c r="A1039383"/>
      <c r="B1039383"/>
      <c r="C1039383"/>
    </row>
    <row r="1039384" spans="1:3">
      <c r="A1039384"/>
      <c r="B1039384"/>
      <c r="C1039384"/>
    </row>
    <row r="1039385" spans="1:3">
      <c r="A1039385"/>
      <c r="B1039385"/>
      <c r="C1039385"/>
    </row>
    <row r="1039386" spans="1:3">
      <c r="A1039386"/>
      <c r="B1039386"/>
      <c r="C1039386"/>
    </row>
    <row r="1039387" spans="1:3">
      <c r="A1039387"/>
      <c r="B1039387"/>
      <c r="C1039387"/>
    </row>
    <row r="1039388" spans="1:3">
      <c r="A1039388"/>
      <c r="B1039388"/>
      <c r="C1039388"/>
    </row>
    <row r="1039389" spans="1:3">
      <c r="A1039389"/>
      <c r="B1039389"/>
      <c r="C1039389"/>
    </row>
    <row r="1039390" spans="1:3">
      <c r="A1039390"/>
      <c r="B1039390"/>
      <c r="C1039390"/>
    </row>
    <row r="1039391" spans="1:3">
      <c r="A1039391"/>
      <c r="B1039391"/>
      <c r="C1039391"/>
    </row>
    <row r="1039392" spans="1:3">
      <c r="A1039392"/>
      <c r="B1039392"/>
      <c r="C1039392"/>
    </row>
    <row r="1039393" spans="1:3">
      <c r="A1039393"/>
      <c r="B1039393"/>
      <c r="C1039393"/>
    </row>
    <row r="1039394" spans="1:3">
      <c r="A1039394"/>
      <c r="B1039394"/>
      <c r="C1039394"/>
    </row>
    <row r="1039395" spans="1:3">
      <c r="A1039395"/>
      <c r="B1039395"/>
      <c r="C1039395"/>
    </row>
    <row r="1039396" spans="1:3">
      <c r="A1039396"/>
      <c r="B1039396"/>
      <c r="C1039396"/>
    </row>
    <row r="1039397" spans="1:3">
      <c r="A1039397"/>
      <c r="B1039397"/>
      <c r="C1039397"/>
    </row>
    <row r="1039398" spans="1:3">
      <c r="A1039398"/>
      <c r="B1039398"/>
      <c r="C1039398"/>
    </row>
    <row r="1039399" spans="1:3">
      <c r="A1039399"/>
      <c r="B1039399"/>
      <c r="C1039399"/>
    </row>
    <row r="1039400" spans="1:3">
      <c r="A1039400"/>
      <c r="B1039400"/>
      <c r="C1039400"/>
    </row>
    <row r="1039401" spans="1:3">
      <c r="A1039401"/>
      <c r="B1039401"/>
      <c r="C1039401"/>
    </row>
    <row r="1039402" spans="1:3">
      <c r="A1039402"/>
      <c r="B1039402"/>
      <c r="C1039402"/>
    </row>
    <row r="1039403" spans="1:3">
      <c r="A1039403"/>
      <c r="B1039403"/>
      <c r="C1039403"/>
    </row>
    <row r="1039404" spans="1:3">
      <c r="A1039404"/>
      <c r="B1039404"/>
      <c r="C1039404"/>
    </row>
    <row r="1039405" spans="1:3">
      <c r="A1039405"/>
      <c r="B1039405"/>
      <c r="C1039405"/>
    </row>
    <row r="1039406" spans="1:3">
      <c r="A1039406"/>
      <c r="B1039406"/>
      <c r="C1039406"/>
    </row>
    <row r="1039407" spans="1:3">
      <c r="A1039407"/>
      <c r="B1039407"/>
      <c r="C1039407"/>
    </row>
    <row r="1039408" spans="1:3">
      <c r="A1039408"/>
      <c r="B1039408"/>
      <c r="C1039408"/>
    </row>
    <row r="1039409" spans="1:3">
      <c r="A1039409"/>
      <c r="B1039409"/>
      <c r="C1039409"/>
    </row>
    <row r="1039410" spans="1:3">
      <c r="A1039410"/>
      <c r="B1039410"/>
      <c r="C1039410"/>
    </row>
    <row r="1039411" spans="1:3">
      <c r="A1039411"/>
      <c r="B1039411"/>
      <c r="C1039411"/>
    </row>
    <row r="1039412" spans="1:3">
      <c r="A1039412"/>
      <c r="B1039412"/>
      <c r="C1039412"/>
    </row>
    <row r="1039413" spans="1:3">
      <c r="A1039413"/>
      <c r="B1039413"/>
      <c r="C1039413"/>
    </row>
    <row r="1039414" spans="1:3">
      <c r="A1039414"/>
      <c r="B1039414"/>
      <c r="C1039414"/>
    </row>
    <row r="1039415" spans="1:3">
      <c r="A1039415"/>
      <c r="B1039415"/>
      <c r="C1039415"/>
    </row>
    <row r="1039416" spans="1:3">
      <c r="A1039416"/>
      <c r="B1039416"/>
      <c r="C1039416"/>
    </row>
    <row r="1039417" spans="1:3">
      <c r="A1039417"/>
      <c r="B1039417"/>
      <c r="C1039417"/>
    </row>
    <row r="1039418" spans="1:3">
      <c r="A1039418"/>
      <c r="B1039418"/>
      <c r="C1039418"/>
    </row>
    <row r="1039419" spans="1:3">
      <c r="A1039419"/>
      <c r="B1039419"/>
      <c r="C1039419"/>
    </row>
    <row r="1039420" spans="1:3">
      <c r="A1039420"/>
      <c r="B1039420"/>
      <c r="C1039420"/>
    </row>
    <row r="1039421" spans="1:3">
      <c r="A1039421"/>
      <c r="B1039421"/>
      <c r="C1039421"/>
    </row>
    <row r="1039422" spans="1:3">
      <c r="A1039422"/>
      <c r="B1039422"/>
      <c r="C1039422"/>
    </row>
    <row r="1039423" spans="1:3">
      <c r="A1039423"/>
      <c r="B1039423"/>
      <c r="C1039423"/>
    </row>
    <row r="1039424" spans="1:3">
      <c r="A1039424"/>
      <c r="B1039424"/>
      <c r="C1039424"/>
    </row>
    <row r="1039425" spans="1:3">
      <c r="A1039425"/>
      <c r="B1039425"/>
      <c r="C1039425"/>
    </row>
    <row r="1039426" spans="1:3">
      <c r="A1039426"/>
      <c r="B1039426"/>
      <c r="C1039426"/>
    </row>
    <row r="1039427" spans="1:3">
      <c r="A1039427"/>
      <c r="B1039427"/>
      <c r="C1039427"/>
    </row>
    <row r="1039428" spans="1:3">
      <c r="A1039428"/>
      <c r="B1039428"/>
      <c r="C1039428"/>
    </row>
    <row r="1039429" spans="1:3">
      <c r="A1039429"/>
      <c r="B1039429"/>
      <c r="C1039429"/>
    </row>
    <row r="1039430" spans="1:3">
      <c r="A1039430"/>
      <c r="B1039430"/>
      <c r="C1039430"/>
    </row>
    <row r="1039431" spans="1:3">
      <c r="A1039431"/>
      <c r="B1039431"/>
      <c r="C1039431"/>
    </row>
    <row r="1039432" spans="1:3">
      <c r="A1039432"/>
      <c r="B1039432"/>
      <c r="C1039432"/>
    </row>
    <row r="1039433" spans="1:3">
      <c r="A1039433"/>
      <c r="B1039433"/>
      <c r="C1039433"/>
    </row>
    <row r="1039434" spans="1:3">
      <c r="A1039434"/>
      <c r="B1039434"/>
      <c r="C1039434"/>
    </row>
    <row r="1039435" spans="1:3">
      <c r="A1039435"/>
      <c r="B1039435"/>
      <c r="C1039435"/>
    </row>
    <row r="1039436" spans="1:3">
      <c r="A1039436"/>
      <c r="B1039436"/>
      <c r="C1039436"/>
    </row>
    <row r="1039437" spans="1:3">
      <c r="A1039437"/>
      <c r="B1039437"/>
      <c r="C1039437"/>
    </row>
    <row r="1039438" spans="1:3">
      <c r="A1039438"/>
      <c r="B1039438"/>
      <c r="C1039438"/>
    </row>
    <row r="1039439" spans="1:3">
      <c r="A1039439"/>
      <c r="B1039439"/>
      <c r="C1039439"/>
    </row>
    <row r="1039440" spans="1:3">
      <c r="A1039440"/>
      <c r="B1039440"/>
      <c r="C1039440"/>
    </row>
    <row r="1039441" spans="1:3">
      <c r="A1039441"/>
      <c r="B1039441"/>
      <c r="C1039441"/>
    </row>
    <row r="1039442" spans="1:3">
      <c r="A1039442"/>
      <c r="B1039442"/>
      <c r="C1039442"/>
    </row>
    <row r="1039443" spans="1:3">
      <c r="A1039443"/>
      <c r="B1039443"/>
      <c r="C1039443"/>
    </row>
    <row r="1039444" spans="1:3">
      <c r="A1039444"/>
      <c r="B1039444"/>
      <c r="C1039444"/>
    </row>
    <row r="1039445" spans="1:3">
      <c r="A1039445"/>
      <c r="B1039445"/>
      <c r="C1039445"/>
    </row>
    <row r="1039446" spans="1:3">
      <c r="A1039446"/>
      <c r="B1039446"/>
      <c r="C1039446"/>
    </row>
    <row r="1039447" spans="1:3">
      <c r="A1039447"/>
      <c r="B1039447"/>
      <c r="C1039447"/>
    </row>
    <row r="1039448" spans="1:3">
      <c r="A1039448"/>
      <c r="B1039448"/>
      <c r="C1039448"/>
    </row>
    <row r="1039449" spans="1:3">
      <c r="A1039449"/>
      <c r="B1039449"/>
      <c r="C1039449"/>
    </row>
    <row r="1039450" spans="1:3">
      <c r="A1039450"/>
      <c r="B1039450"/>
      <c r="C1039450"/>
    </row>
    <row r="1039451" spans="1:3">
      <c r="A1039451"/>
      <c r="B1039451"/>
      <c r="C1039451"/>
    </row>
    <row r="1039452" spans="1:3">
      <c r="A1039452"/>
      <c r="B1039452"/>
      <c r="C1039452"/>
    </row>
    <row r="1039453" spans="1:3">
      <c r="A1039453"/>
      <c r="B1039453"/>
      <c r="C1039453"/>
    </row>
    <row r="1039454" spans="1:3">
      <c r="A1039454"/>
      <c r="B1039454"/>
      <c r="C1039454"/>
    </row>
    <row r="1039455" spans="1:3">
      <c r="A1039455"/>
      <c r="B1039455"/>
      <c r="C1039455"/>
    </row>
    <row r="1039456" spans="1:3">
      <c r="A1039456"/>
      <c r="B1039456"/>
      <c r="C1039456"/>
    </row>
    <row r="1039457" spans="1:3">
      <c r="A1039457"/>
      <c r="B1039457"/>
      <c r="C1039457"/>
    </row>
    <row r="1039458" spans="1:3">
      <c r="A1039458"/>
      <c r="B1039458"/>
      <c r="C1039458"/>
    </row>
    <row r="1039459" spans="1:3">
      <c r="A1039459"/>
      <c r="B1039459"/>
      <c r="C1039459"/>
    </row>
    <row r="1039460" spans="1:3">
      <c r="A1039460"/>
      <c r="B1039460"/>
      <c r="C1039460"/>
    </row>
    <row r="1039461" spans="1:3">
      <c r="A1039461"/>
      <c r="B1039461"/>
      <c r="C1039461"/>
    </row>
    <row r="1039462" spans="1:3">
      <c r="A1039462"/>
      <c r="B1039462"/>
      <c r="C1039462"/>
    </row>
    <row r="1039463" spans="1:3">
      <c r="A1039463"/>
      <c r="B1039463"/>
      <c r="C1039463"/>
    </row>
    <row r="1039464" spans="1:3">
      <c r="A1039464"/>
      <c r="B1039464"/>
      <c r="C1039464"/>
    </row>
    <row r="1039465" spans="1:3">
      <c r="A1039465"/>
      <c r="B1039465"/>
      <c r="C1039465"/>
    </row>
    <row r="1039466" spans="1:3">
      <c r="A1039466"/>
      <c r="B1039466"/>
      <c r="C1039466"/>
    </row>
    <row r="1039467" spans="1:3">
      <c r="A1039467"/>
      <c r="B1039467"/>
      <c r="C1039467"/>
    </row>
    <row r="1039468" spans="1:3">
      <c r="A1039468"/>
      <c r="B1039468"/>
      <c r="C1039468"/>
    </row>
    <row r="1039469" spans="1:3">
      <c r="A1039469"/>
      <c r="B1039469"/>
      <c r="C1039469"/>
    </row>
    <row r="1039470" spans="1:3">
      <c r="A1039470"/>
      <c r="B1039470"/>
      <c r="C1039470"/>
    </row>
    <row r="1039471" spans="1:3">
      <c r="A1039471"/>
      <c r="B1039471"/>
      <c r="C1039471"/>
    </row>
    <row r="1039472" spans="1:3">
      <c r="A1039472"/>
      <c r="B1039472"/>
      <c r="C1039472"/>
    </row>
    <row r="1039473" spans="1:3">
      <c r="A1039473"/>
      <c r="B1039473"/>
      <c r="C1039473"/>
    </row>
    <row r="1039474" spans="1:3">
      <c r="A1039474"/>
      <c r="B1039474"/>
      <c r="C1039474"/>
    </row>
    <row r="1039475" spans="1:3">
      <c r="A1039475"/>
      <c r="B1039475"/>
      <c r="C1039475"/>
    </row>
    <row r="1039476" spans="1:3">
      <c r="A1039476"/>
      <c r="B1039476"/>
      <c r="C1039476"/>
    </row>
    <row r="1039477" spans="1:3">
      <c r="A1039477"/>
      <c r="B1039477"/>
      <c r="C1039477"/>
    </row>
    <row r="1039478" spans="1:3">
      <c r="A1039478"/>
      <c r="B1039478"/>
      <c r="C1039478"/>
    </row>
    <row r="1039479" spans="1:3">
      <c r="A1039479"/>
      <c r="B1039479"/>
      <c r="C1039479"/>
    </row>
    <row r="1039480" spans="1:3">
      <c r="A1039480"/>
      <c r="B1039480"/>
      <c r="C1039480"/>
    </row>
    <row r="1039481" spans="1:3">
      <c r="A1039481"/>
      <c r="B1039481"/>
      <c r="C1039481"/>
    </row>
    <row r="1039482" spans="1:3">
      <c r="A1039482"/>
      <c r="B1039482"/>
      <c r="C1039482"/>
    </row>
    <row r="1039483" spans="1:3">
      <c r="A1039483"/>
      <c r="B1039483"/>
      <c r="C1039483"/>
    </row>
    <row r="1039484" spans="1:3">
      <c r="A1039484"/>
      <c r="B1039484"/>
      <c r="C1039484"/>
    </row>
    <row r="1039485" spans="1:3">
      <c r="A1039485"/>
      <c r="B1039485"/>
      <c r="C1039485"/>
    </row>
    <row r="1039486" spans="1:3">
      <c r="A1039486"/>
      <c r="B1039486"/>
      <c r="C1039486"/>
    </row>
    <row r="1039487" spans="1:3">
      <c r="A1039487"/>
      <c r="B1039487"/>
      <c r="C1039487"/>
    </row>
    <row r="1039488" spans="1:3">
      <c r="A1039488"/>
      <c r="B1039488"/>
      <c r="C1039488"/>
    </row>
    <row r="1039489" spans="1:3">
      <c r="A1039489"/>
      <c r="B1039489"/>
      <c r="C1039489"/>
    </row>
    <row r="1039490" spans="1:3">
      <c r="A1039490"/>
      <c r="B1039490"/>
      <c r="C1039490"/>
    </row>
    <row r="1039491" spans="1:3">
      <c r="A1039491"/>
      <c r="B1039491"/>
      <c r="C1039491"/>
    </row>
    <row r="1039492" spans="1:3">
      <c r="A1039492"/>
      <c r="B1039492"/>
      <c r="C1039492"/>
    </row>
    <row r="1039493" spans="1:3">
      <c r="A1039493"/>
      <c r="B1039493"/>
      <c r="C1039493"/>
    </row>
    <row r="1039494" spans="1:3">
      <c r="A1039494"/>
      <c r="B1039494"/>
      <c r="C1039494"/>
    </row>
    <row r="1039495" spans="1:3">
      <c r="A1039495"/>
      <c r="B1039495"/>
      <c r="C1039495"/>
    </row>
    <row r="1039496" spans="1:3">
      <c r="A1039496"/>
      <c r="B1039496"/>
      <c r="C1039496"/>
    </row>
    <row r="1039497" spans="1:3">
      <c r="A1039497"/>
      <c r="B1039497"/>
      <c r="C1039497"/>
    </row>
    <row r="1039498" spans="1:3">
      <c r="A1039498"/>
      <c r="B1039498"/>
      <c r="C1039498"/>
    </row>
    <row r="1039499" spans="1:3">
      <c r="A1039499"/>
      <c r="B1039499"/>
      <c r="C1039499"/>
    </row>
    <row r="1039500" spans="1:3">
      <c r="A1039500"/>
      <c r="B1039500"/>
      <c r="C1039500"/>
    </row>
    <row r="1039501" spans="1:3">
      <c r="A1039501"/>
      <c r="B1039501"/>
      <c r="C1039501"/>
    </row>
    <row r="1039502" spans="1:3">
      <c r="A1039502"/>
      <c r="B1039502"/>
      <c r="C1039502"/>
    </row>
    <row r="1039503" spans="1:3">
      <c r="A1039503"/>
      <c r="B1039503"/>
      <c r="C1039503"/>
    </row>
    <row r="1039504" spans="1:3">
      <c r="A1039504"/>
      <c r="B1039504"/>
      <c r="C1039504"/>
    </row>
    <row r="1039505" spans="1:3">
      <c r="A1039505"/>
      <c r="B1039505"/>
      <c r="C1039505"/>
    </row>
    <row r="1039506" spans="1:3">
      <c r="A1039506"/>
      <c r="B1039506"/>
      <c r="C1039506"/>
    </row>
    <row r="1039507" spans="1:3">
      <c r="A1039507"/>
      <c r="B1039507"/>
      <c r="C1039507"/>
    </row>
    <row r="1039508" spans="1:3">
      <c r="A1039508"/>
      <c r="B1039508"/>
      <c r="C1039508"/>
    </row>
    <row r="1039509" spans="1:3">
      <c r="A1039509"/>
      <c r="B1039509"/>
      <c r="C1039509"/>
    </row>
    <row r="1039510" spans="1:3">
      <c r="A1039510"/>
      <c r="B1039510"/>
      <c r="C1039510"/>
    </row>
    <row r="1039511" spans="1:3">
      <c r="A1039511"/>
      <c r="B1039511"/>
      <c r="C1039511"/>
    </row>
    <row r="1039512" spans="1:3">
      <c r="A1039512"/>
      <c r="B1039512"/>
      <c r="C1039512"/>
    </row>
    <row r="1039513" spans="1:3">
      <c r="A1039513"/>
      <c r="B1039513"/>
      <c r="C1039513"/>
    </row>
    <row r="1039514" spans="1:3">
      <c r="A1039514"/>
      <c r="B1039514"/>
      <c r="C1039514"/>
    </row>
    <row r="1039515" spans="1:3">
      <c r="A1039515"/>
      <c r="B1039515"/>
      <c r="C1039515"/>
    </row>
    <row r="1039516" spans="1:3">
      <c r="A1039516"/>
      <c r="B1039516"/>
      <c r="C1039516"/>
    </row>
    <row r="1039517" spans="1:3">
      <c r="A1039517"/>
      <c r="B1039517"/>
      <c r="C1039517"/>
    </row>
    <row r="1039518" spans="1:3">
      <c r="A1039518"/>
      <c r="B1039518"/>
      <c r="C1039518"/>
    </row>
    <row r="1039519" spans="1:3">
      <c r="A1039519"/>
      <c r="B1039519"/>
      <c r="C1039519"/>
    </row>
    <row r="1039520" spans="1:3">
      <c r="A1039520"/>
      <c r="B1039520"/>
      <c r="C1039520"/>
    </row>
    <row r="1039521" spans="1:3">
      <c r="A1039521"/>
      <c r="B1039521"/>
      <c r="C1039521"/>
    </row>
    <row r="1039522" spans="1:3">
      <c r="A1039522"/>
      <c r="B1039522"/>
      <c r="C1039522"/>
    </row>
    <row r="1039523" spans="1:3">
      <c r="A1039523"/>
      <c r="B1039523"/>
      <c r="C1039523"/>
    </row>
    <row r="1039524" spans="1:3">
      <c r="A1039524"/>
      <c r="B1039524"/>
      <c r="C1039524"/>
    </row>
    <row r="1039525" spans="1:3">
      <c r="A1039525"/>
      <c r="B1039525"/>
      <c r="C1039525"/>
    </row>
    <row r="1039526" spans="1:3">
      <c r="A1039526"/>
      <c r="B1039526"/>
      <c r="C1039526"/>
    </row>
    <row r="1039527" spans="1:3">
      <c r="A1039527"/>
      <c r="B1039527"/>
      <c r="C1039527"/>
    </row>
    <row r="1039528" spans="1:3">
      <c r="A1039528"/>
      <c r="B1039528"/>
      <c r="C1039528"/>
    </row>
    <row r="1039529" spans="1:3">
      <c r="A1039529"/>
      <c r="B1039529"/>
      <c r="C1039529"/>
    </row>
    <row r="1039530" spans="1:3">
      <c r="A1039530"/>
      <c r="B1039530"/>
      <c r="C1039530"/>
    </row>
    <row r="1039531" spans="1:3">
      <c r="A1039531"/>
      <c r="B1039531"/>
      <c r="C1039531"/>
    </row>
    <row r="1039532" spans="1:3">
      <c r="A1039532"/>
      <c r="B1039532"/>
      <c r="C1039532"/>
    </row>
    <row r="1039533" spans="1:3">
      <c r="A1039533"/>
      <c r="B1039533"/>
      <c r="C1039533"/>
    </row>
    <row r="1039534" spans="1:3">
      <c r="A1039534"/>
      <c r="B1039534"/>
      <c r="C1039534"/>
    </row>
    <row r="1039535" spans="1:3">
      <c r="A1039535"/>
      <c r="B1039535"/>
      <c r="C1039535"/>
    </row>
    <row r="1039536" spans="1:3">
      <c r="A1039536"/>
      <c r="B1039536"/>
      <c r="C1039536"/>
    </row>
    <row r="1039537" spans="1:3">
      <c r="A1039537"/>
      <c r="B1039537"/>
      <c r="C1039537"/>
    </row>
    <row r="1039538" spans="1:3">
      <c r="A1039538"/>
      <c r="B1039538"/>
      <c r="C1039538"/>
    </row>
    <row r="1039539" spans="1:3">
      <c r="A1039539"/>
      <c r="B1039539"/>
      <c r="C1039539"/>
    </row>
    <row r="1039540" spans="1:3">
      <c r="A1039540"/>
      <c r="B1039540"/>
      <c r="C1039540"/>
    </row>
    <row r="1039541" spans="1:3">
      <c r="A1039541"/>
      <c r="B1039541"/>
      <c r="C1039541"/>
    </row>
    <row r="1039542" spans="1:3">
      <c r="A1039542"/>
      <c r="B1039542"/>
      <c r="C1039542"/>
    </row>
    <row r="1039543" spans="1:3">
      <c r="A1039543"/>
      <c r="B1039543"/>
      <c r="C1039543"/>
    </row>
    <row r="1039544" spans="1:3">
      <c r="A1039544"/>
      <c r="B1039544"/>
      <c r="C1039544"/>
    </row>
    <row r="1039545" spans="1:3">
      <c r="A1039545"/>
      <c r="B1039545"/>
      <c r="C1039545"/>
    </row>
    <row r="1039546" spans="1:3">
      <c r="A1039546"/>
      <c r="B1039546"/>
      <c r="C1039546"/>
    </row>
    <row r="1039547" spans="1:3">
      <c r="A1039547"/>
      <c r="B1039547"/>
      <c r="C1039547"/>
    </row>
    <row r="1039548" spans="1:3">
      <c r="A1039548"/>
      <c r="B1039548"/>
      <c r="C1039548"/>
    </row>
    <row r="1039549" spans="1:3">
      <c r="A1039549"/>
      <c r="B1039549"/>
      <c r="C1039549"/>
    </row>
    <row r="1039550" spans="1:3">
      <c r="A1039550"/>
      <c r="B1039550"/>
      <c r="C1039550"/>
    </row>
    <row r="1039551" spans="1:3">
      <c r="A1039551"/>
      <c r="B1039551"/>
      <c r="C1039551"/>
    </row>
    <row r="1039552" spans="1:3">
      <c r="A1039552"/>
      <c r="B1039552"/>
      <c r="C1039552"/>
    </row>
    <row r="1039553" spans="1:3">
      <c r="A1039553"/>
      <c r="B1039553"/>
      <c r="C1039553"/>
    </row>
    <row r="1039554" spans="1:3">
      <c r="A1039554"/>
      <c r="B1039554"/>
      <c r="C1039554"/>
    </row>
    <row r="1039555" spans="1:3">
      <c r="A1039555"/>
      <c r="B1039555"/>
      <c r="C1039555"/>
    </row>
    <row r="1039556" spans="1:3">
      <c r="A1039556"/>
      <c r="B1039556"/>
      <c r="C1039556"/>
    </row>
    <row r="1039557" spans="1:3">
      <c r="A1039557"/>
      <c r="B1039557"/>
      <c r="C1039557"/>
    </row>
    <row r="1039558" spans="1:3">
      <c r="A1039558"/>
      <c r="B1039558"/>
      <c r="C1039558"/>
    </row>
    <row r="1039559" spans="1:3">
      <c r="A1039559"/>
      <c r="B1039559"/>
      <c r="C1039559"/>
    </row>
    <row r="1039560" spans="1:3">
      <c r="A1039560"/>
      <c r="B1039560"/>
      <c r="C1039560"/>
    </row>
    <row r="1039561" spans="1:3">
      <c r="A1039561"/>
      <c r="B1039561"/>
      <c r="C1039561"/>
    </row>
    <row r="1039562" spans="1:3">
      <c r="A1039562"/>
      <c r="B1039562"/>
      <c r="C1039562"/>
    </row>
    <row r="1039563" spans="1:3">
      <c r="A1039563"/>
      <c r="B1039563"/>
      <c r="C1039563"/>
    </row>
    <row r="1039564" spans="1:3">
      <c r="A1039564"/>
      <c r="B1039564"/>
      <c r="C1039564"/>
    </row>
    <row r="1039565" spans="1:3">
      <c r="A1039565"/>
      <c r="B1039565"/>
      <c r="C1039565"/>
    </row>
    <row r="1039566" spans="1:3">
      <c r="A1039566"/>
      <c r="B1039566"/>
      <c r="C1039566"/>
    </row>
    <row r="1039567" spans="1:3">
      <c r="A1039567"/>
      <c r="B1039567"/>
      <c r="C1039567"/>
    </row>
    <row r="1039568" spans="1:3">
      <c r="A1039568"/>
      <c r="B1039568"/>
      <c r="C1039568"/>
    </row>
    <row r="1039569" spans="1:3">
      <c r="A1039569"/>
      <c r="B1039569"/>
      <c r="C1039569"/>
    </row>
    <row r="1039570" spans="1:3">
      <c r="A1039570"/>
      <c r="B1039570"/>
      <c r="C1039570"/>
    </row>
    <row r="1039571" spans="1:3">
      <c r="A1039571"/>
      <c r="B1039571"/>
      <c r="C1039571"/>
    </row>
    <row r="1039572" spans="1:3">
      <c r="A1039572"/>
      <c r="B1039572"/>
      <c r="C1039572"/>
    </row>
    <row r="1039573" spans="1:3">
      <c r="A1039573"/>
      <c r="B1039573"/>
      <c r="C1039573"/>
    </row>
    <row r="1039574" spans="1:3">
      <c r="A1039574"/>
      <c r="B1039574"/>
      <c r="C1039574"/>
    </row>
    <row r="1039575" spans="1:3">
      <c r="A1039575"/>
      <c r="B1039575"/>
      <c r="C1039575"/>
    </row>
    <row r="1039576" spans="1:3">
      <c r="A1039576"/>
      <c r="B1039576"/>
      <c r="C1039576"/>
    </row>
    <row r="1039577" spans="1:3">
      <c r="A1039577"/>
      <c r="B1039577"/>
      <c r="C1039577"/>
    </row>
    <row r="1039578" spans="1:3">
      <c r="A1039578"/>
      <c r="B1039578"/>
      <c r="C1039578"/>
    </row>
    <row r="1039579" spans="1:3">
      <c r="A1039579"/>
      <c r="B1039579"/>
      <c r="C1039579"/>
    </row>
    <row r="1039580" spans="1:3">
      <c r="A1039580"/>
      <c r="B1039580"/>
      <c r="C1039580"/>
    </row>
    <row r="1039581" spans="1:3">
      <c r="A1039581"/>
      <c r="B1039581"/>
      <c r="C1039581"/>
    </row>
    <row r="1039582" spans="1:3">
      <c r="A1039582"/>
      <c r="B1039582"/>
      <c r="C1039582"/>
    </row>
    <row r="1039583" spans="1:3">
      <c r="A1039583"/>
      <c r="B1039583"/>
      <c r="C1039583"/>
    </row>
    <row r="1039584" spans="1:3">
      <c r="A1039584"/>
      <c r="B1039584"/>
      <c r="C1039584"/>
    </row>
    <row r="1039585" spans="1:3">
      <c r="A1039585"/>
      <c r="B1039585"/>
      <c r="C1039585"/>
    </row>
    <row r="1039586" spans="1:3">
      <c r="A1039586"/>
      <c r="B1039586"/>
      <c r="C1039586"/>
    </row>
    <row r="1039587" spans="1:3">
      <c r="A1039587"/>
      <c r="B1039587"/>
      <c r="C1039587"/>
    </row>
    <row r="1039588" spans="1:3">
      <c r="A1039588"/>
      <c r="B1039588"/>
      <c r="C1039588"/>
    </row>
    <row r="1039589" spans="1:3">
      <c r="A1039589"/>
      <c r="B1039589"/>
      <c r="C1039589"/>
    </row>
    <row r="1039590" spans="1:3">
      <c r="A1039590"/>
      <c r="B1039590"/>
      <c r="C1039590"/>
    </row>
    <row r="1039591" spans="1:3">
      <c r="A1039591"/>
      <c r="B1039591"/>
      <c r="C1039591"/>
    </row>
    <row r="1039592" spans="1:3">
      <c r="A1039592"/>
      <c r="B1039592"/>
      <c r="C1039592"/>
    </row>
    <row r="1039593" spans="1:3">
      <c r="A1039593"/>
      <c r="B1039593"/>
      <c r="C1039593"/>
    </row>
    <row r="1039594" spans="1:3">
      <c r="A1039594"/>
      <c r="B1039594"/>
      <c r="C1039594"/>
    </row>
    <row r="1039595" spans="1:3">
      <c r="A1039595"/>
      <c r="B1039595"/>
      <c r="C1039595"/>
    </row>
    <row r="1039596" spans="1:3">
      <c r="A1039596"/>
      <c r="B1039596"/>
      <c r="C1039596"/>
    </row>
    <row r="1039597" spans="1:3">
      <c r="A1039597"/>
      <c r="B1039597"/>
      <c r="C1039597"/>
    </row>
    <row r="1039598" spans="1:3">
      <c r="A1039598"/>
      <c r="B1039598"/>
      <c r="C1039598"/>
    </row>
    <row r="1039599" spans="1:3">
      <c r="A1039599"/>
      <c r="B1039599"/>
      <c r="C1039599"/>
    </row>
    <row r="1039600" spans="1:3">
      <c r="A1039600"/>
      <c r="B1039600"/>
      <c r="C1039600"/>
    </row>
    <row r="1039601" spans="1:3">
      <c r="A1039601"/>
      <c r="B1039601"/>
      <c r="C1039601"/>
    </row>
    <row r="1039602" spans="1:3">
      <c r="A1039602"/>
      <c r="B1039602"/>
      <c r="C1039602"/>
    </row>
    <row r="1039603" spans="1:3">
      <c r="A1039603"/>
      <c r="B1039603"/>
      <c r="C1039603"/>
    </row>
    <row r="1039604" spans="1:3">
      <c r="A1039604"/>
      <c r="B1039604"/>
      <c r="C1039604"/>
    </row>
    <row r="1039605" spans="1:3">
      <c r="A1039605"/>
      <c r="B1039605"/>
      <c r="C1039605"/>
    </row>
    <row r="1039606" spans="1:3">
      <c r="A1039606"/>
      <c r="B1039606"/>
      <c r="C1039606"/>
    </row>
    <row r="1039607" spans="1:3">
      <c r="A1039607"/>
      <c r="B1039607"/>
      <c r="C1039607"/>
    </row>
    <row r="1039608" spans="1:3">
      <c r="A1039608"/>
      <c r="B1039608"/>
      <c r="C1039608"/>
    </row>
    <row r="1039609" spans="1:3">
      <c r="A1039609"/>
      <c r="B1039609"/>
      <c r="C1039609"/>
    </row>
    <row r="1039610" spans="1:3">
      <c r="A1039610"/>
      <c r="B1039610"/>
      <c r="C1039610"/>
    </row>
    <row r="1039611" spans="1:3">
      <c r="A1039611"/>
      <c r="B1039611"/>
      <c r="C1039611"/>
    </row>
    <row r="1039612" spans="1:3">
      <c r="A1039612"/>
      <c r="B1039612"/>
      <c r="C1039612"/>
    </row>
    <row r="1039613" spans="1:3">
      <c r="A1039613"/>
      <c r="B1039613"/>
      <c r="C1039613"/>
    </row>
    <row r="1039614" spans="1:3">
      <c r="A1039614"/>
      <c r="B1039614"/>
      <c r="C1039614"/>
    </row>
    <row r="1039615" spans="1:3">
      <c r="A1039615"/>
      <c r="B1039615"/>
      <c r="C1039615"/>
    </row>
    <row r="1039616" spans="1:3">
      <c r="A1039616"/>
      <c r="B1039616"/>
      <c r="C1039616"/>
    </row>
    <row r="1039617" spans="1:3">
      <c r="A1039617"/>
      <c r="B1039617"/>
      <c r="C1039617"/>
    </row>
    <row r="1039618" spans="1:3">
      <c r="A1039618"/>
      <c r="B1039618"/>
      <c r="C1039618"/>
    </row>
    <row r="1039619" spans="1:3">
      <c r="A1039619"/>
      <c r="B1039619"/>
      <c r="C1039619"/>
    </row>
    <row r="1039620" spans="1:3">
      <c r="A1039620"/>
      <c r="B1039620"/>
      <c r="C1039620"/>
    </row>
    <row r="1039621" spans="1:3">
      <c r="A1039621"/>
      <c r="B1039621"/>
      <c r="C1039621"/>
    </row>
    <row r="1039622" spans="1:3">
      <c r="A1039622"/>
      <c r="B1039622"/>
      <c r="C1039622"/>
    </row>
    <row r="1039623" spans="1:3">
      <c r="A1039623"/>
      <c r="B1039623"/>
      <c r="C1039623"/>
    </row>
    <row r="1039624" spans="1:3">
      <c r="A1039624"/>
      <c r="B1039624"/>
      <c r="C1039624"/>
    </row>
    <row r="1039625" spans="1:3">
      <c r="A1039625"/>
      <c r="B1039625"/>
      <c r="C1039625"/>
    </row>
    <row r="1039626" spans="1:3">
      <c r="A1039626"/>
      <c r="B1039626"/>
      <c r="C1039626"/>
    </row>
    <row r="1039627" spans="1:3">
      <c r="A1039627"/>
      <c r="B1039627"/>
      <c r="C1039627"/>
    </row>
    <row r="1039628" spans="1:3">
      <c r="A1039628"/>
      <c r="B1039628"/>
      <c r="C1039628"/>
    </row>
    <row r="1039629" spans="1:3">
      <c r="A1039629"/>
      <c r="B1039629"/>
      <c r="C1039629"/>
    </row>
    <row r="1039630" spans="1:3">
      <c r="A1039630"/>
      <c r="B1039630"/>
      <c r="C1039630"/>
    </row>
    <row r="1039631" spans="1:3">
      <c r="A1039631"/>
      <c r="B1039631"/>
      <c r="C1039631"/>
    </row>
    <row r="1039632" spans="1:3">
      <c r="A1039632"/>
      <c r="B1039632"/>
      <c r="C1039632"/>
    </row>
    <row r="1039633" spans="1:3">
      <c r="A1039633"/>
      <c r="B1039633"/>
      <c r="C1039633"/>
    </row>
    <row r="1039634" spans="1:3">
      <c r="A1039634"/>
      <c r="B1039634"/>
      <c r="C1039634"/>
    </row>
    <row r="1039635" spans="1:3">
      <c r="A1039635"/>
      <c r="B1039635"/>
      <c r="C1039635"/>
    </row>
    <row r="1039636" spans="1:3">
      <c r="A1039636"/>
      <c r="B1039636"/>
      <c r="C1039636"/>
    </row>
    <row r="1039637" spans="1:3">
      <c r="A1039637"/>
      <c r="B1039637"/>
      <c r="C1039637"/>
    </row>
    <row r="1039638" spans="1:3">
      <c r="A1039638"/>
      <c r="B1039638"/>
      <c r="C1039638"/>
    </row>
    <row r="1039639" spans="1:3">
      <c r="A1039639"/>
      <c r="B1039639"/>
      <c r="C1039639"/>
    </row>
    <row r="1039640" spans="1:3">
      <c r="A1039640"/>
      <c r="B1039640"/>
      <c r="C1039640"/>
    </row>
    <row r="1039641" spans="1:3">
      <c r="A1039641"/>
      <c r="B1039641"/>
      <c r="C1039641"/>
    </row>
    <row r="1039642" spans="1:3">
      <c r="A1039642"/>
      <c r="B1039642"/>
      <c r="C1039642"/>
    </row>
    <row r="1039643" spans="1:3">
      <c r="A1039643"/>
      <c r="B1039643"/>
      <c r="C1039643"/>
    </row>
    <row r="1039644" spans="1:3">
      <c r="A1039644"/>
      <c r="B1039644"/>
      <c r="C1039644"/>
    </row>
    <row r="1039645" spans="1:3">
      <c r="A1039645"/>
      <c r="B1039645"/>
      <c r="C1039645"/>
    </row>
    <row r="1039646" spans="1:3">
      <c r="A1039646"/>
      <c r="B1039646"/>
      <c r="C1039646"/>
    </row>
    <row r="1039647" spans="1:3">
      <c r="A1039647"/>
      <c r="B1039647"/>
      <c r="C1039647"/>
    </row>
    <row r="1039648" spans="1:3">
      <c r="A1039648"/>
      <c r="B1039648"/>
      <c r="C1039648"/>
    </row>
    <row r="1039649" spans="1:3">
      <c r="A1039649"/>
      <c r="B1039649"/>
      <c r="C1039649"/>
    </row>
    <row r="1039650" spans="1:3">
      <c r="A1039650"/>
      <c r="B1039650"/>
      <c r="C1039650"/>
    </row>
    <row r="1039651" spans="1:3">
      <c r="A1039651"/>
      <c r="B1039651"/>
      <c r="C1039651"/>
    </row>
    <row r="1039652" spans="1:3">
      <c r="A1039652"/>
      <c r="B1039652"/>
      <c r="C1039652"/>
    </row>
    <row r="1039653" spans="1:3">
      <c r="A1039653"/>
      <c r="B1039653"/>
      <c r="C1039653"/>
    </row>
    <row r="1039654" spans="1:3">
      <c r="A1039654"/>
      <c r="B1039654"/>
      <c r="C1039654"/>
    </row>
    <row r="1039655" spans="1:3">
      <c r="A1039655"/>
      <c r="B1039655"/>
      <c r="C1039655"/>
    </row>
    <row r="1039656" spans="1:3">
      <c r="A1039656"/>
      <c r="B1039656"/>
      <c r="C1039656"/>
    </row>
    <row r="1039657" spans="1:3">
      <c r="A1039657"/>
      <c r="B1039657"/>
      <c r="C1039657"/>
    </row>
    <row r="1039658" spans="1:3">
      <c r="A1039658"/>
      <c r="B1039658"/>
      <c r="C1039658"/>
    </row>
    <row r="1039659" spans="1:3">
      <c r="A1039659"/>
      <c r="B1039659"/>
      <c r="C1039659"/>
    </row>
    <row r="1039660" spans="1:3">
      <c r="A1039660"/>
      <c r="B1039660"/>
      <c r="C1039660"/>
    </row>
    <row r="1039661" spans="1:3">
      <c r="A1039661"/>
      <c r="B1039661"/>
      <c r="C1039661"/>
    </row>
    <row r="1039662" spans="1:3">
      <c r="A1039662"/>
      <c r="B1039662"/>
      <c r="C1039662"/>
    </row>
    <row r="1039663" spans="1:3">
      <c r="A1039663"/>
      <c r="B1039663"/>
      <c r="C1039663"/>
    </row>
    <row r="1039664" spans="1:3">
      <c r="A1039664"/>
      <c r="B1039664"/>
      <c r="C1039664"/>
    </row>
    <row r="1039665" spans="1:3">
      <c r="A1039665"/>
      <c r="B1039665"/>
      <c r="C1039665"/>
    </row>
    <row r="1039666" spans="1:3">
      <c r="A1039666"/>
      <c r="B1039666"/>
      <c r="C1039666"/>
    </row>
    <row r="1039667" spans="1:3">
      <c r="A1039667"/>
      <c r="B1039667"/>
      <c r="C1039667"/>
    </row>
    <row r="1039668" spans="1:3">
      <c r="A1039668"/>
      <c r="B1039668"/>
      <c r="C1039668"/>
    </row>
    <row r="1039669" spans="1:3">
      <c r="A1039669"/>
      <c r="B1039669"/>
      <c r="C1039669"/>
    </row>
    <row r="1039670" spans="1:3">
      <c r="A1039670"/>
      <c r="B1039670"/>
      <c r="C1039670"/>
    </row>
    <row r="1039671" spans="1:3">
      <c r="A1039671"/>
      <c r="B1039671"/>
      <c r="C1039671"/>
    </row>
    <row r="1039672" spans="1:3">
      <c r="A1039672"/>
      <c r="B1039672"/>
      <c r="C1039672"/>
    </row>
    <row r="1039673" spans="1:3">
      <c r="A1039673"/>
      <c r="B1039673"/>
      <c r="C1039673"/>
    </row>
    <row r="1039674" spans="1:3">
      <c r="A1039674"/>
      <c r="B1039674"/>
      <c r="C1039674"/>
    </row>
    <row r="1039675" spans="1:3">
      <c r="A1039675"/>
      <c r="B1039675"/>
      <c r="C1039675"/>
    </row>
    <row r="1039676" spans="1:3">
      <c r="A1039676"/>
      <c r="B1039676"/>
      <c r="C1039676"/>
    </row>
    <row r="1039677" spans="1:3">
      <c r="A1039677"/>
      <c r="B1039677"/>
      <c r="C1039677"/>
    </row>
    <row r="1039678" spans="1:3">
      <c r="A1039678"/>
      <c r="B1039678"/>
      <c r="C1039678"/>
    </row>
    <row r="1039679" spans="1:3">
      <c r="A1039679"/>
      <c r="B1039679"/>
      <c r="C1039679"/>
    </row>
    <row r="1039680" spans="1:3">
      <c r="A1039680"/>
      <c r="B1039680"/>
      <c r="C1039680"/>
    </row>
    <row r="1039681" spans="1:3">
      <c r="A1039681"/>
      <c r="B1039681"/>
      <c r="C1039681"/>
    </row>
    <row r="1039682" spans="1:3">
      <c r="A1039682"/>
      <c r="B1039682"/>
      <c r="C1039682"/>
    </row>
    <row r="1039683" spans="1:3">
      <c r="A1039683"/>
      <c r="B1039683"/>
      <c r="C1039683"/>
    </row>
    <row r="1039684" spans="1:3">
      <c r="A1039684"/>
      <c r="B1039684"/>
      <c r="C1039684"/>
    </row>
    <row r="1039685" spans="1:3">
      <c r="A1039685"/>
      <c r="B1039685"/>
      <c r="C1039685"/>
    </row>
    <row r="1039686" spans="1:3">
      <c r="A1039686"/>
      <c r="B1039686"/>
      <c r="C1039686"/>
    </row>
    <row r="1039687" spans="1:3">
      <c r="A1039687"/>
      <c r="B1039687"/>
      <c r="C1039687"/>
    </row>
    <row r="1039688" spans="1:3">
      <c r="A1039688"/>
      <c r="B1039688"/>
      <c r="C1039688"/>
    </row>
    <row r="1039689" spans="1:3">
      <c r="A1039689"/>
      <c r="B1039689"/>
      <c r="C1039689"/>
    </row>
    <row r="1039690" spans="1:3">
      <c r="A1039690"/>
      <c r="B1039690"/>
      <c r="C1039690"/>
    </row>
    <row r="1039691" spans="1:3">
      <c r="A1039691"/>
      <c r="B1039691"/>
      <c r="C1039691"/>
    </row>
    <row r="1039692" spans="1:3">
      <c r="A1039692"/>
      <c r="B1039692"/>
      <c r="C1039692"/>
    </row>
    <row r="1039693" spans="1:3">
      <c r="A1039693"/>
      <c r="B1039693"/>
      <c r="C1039693"/>
    </row>
    <row r="1039694" spans="1:3">
      <c r="A1039694"/>
      <c r="B1039694"/>
      <c r="C1039694"/>
    </row>
    <row r="1039695" spans="1:3">
      <c r="A1039695"/>
      <c r="B1039695"/>
      <c r="C1039695"/>
    </row>
    <row r="1039696" spans="1:3">
      <c r="A1039696"/>
      <c r="B1039696"/>
      <c r="C1039696"/>
    </row>
    <row r="1039697" spans="1:3">
      <c r="A1039697"/>
      <c r="B1039697"/>
      <c r="C1039697"/>
    </row>
    <row r="1039698" spans="1:3">
      <c r="A1039698"/>
      <c r="B1039698"/>
      <c r="C1039698"/>
    </row>
    <row r="1039699" spans="1:3">
      <c r="A1039699"/>
      <c r="B1039699"/>
      <c r="C1039699"/>
    </row>
    <row r="1039700" spans="1:3">
      <c r="A1039700"/>
      <c r="B1039700"/>
      <c r="C1039700"/>
    </row>
    <row r="1039701" spans="1:3">
      <c r="A1039701"/>
      <c r="B1039701"/>
      <c r="C1039701"/>
    </row>
    <row r="1039702" spans="1:3">
      <c r="A1039702"/>
      <c r="B1039702"/>
      <c r="C1039702"/>
    </row>
    <row r="1039703" spans="1:3">
      <c r="A1039703"/>
      <c r="B1039703"/>
      <c r="C1039703"/>
    </row>
    <row r="1039704" spans="1:3">
      <c r="A1039704"/>
      <c r="B1039704"/>
      <c r="C1039704"/>
    </row>
    <row r="1039705" spans="1:3">
      <c r="A1039705"/>
      <c r="B1039705"/>
      <c r="C1039705"/>
    </row>
    <row r="1039706" spans="1:3">
      <c r="A1039706"/>
      <c r="B1039706"/>
      <c r="C1039706"/>
    </row>
    <row r="1039707" spans="1:3">
      <c r="A1039707"/>
      <c r="B1039707"/>
      <c r="C1039707"/>
    </row>
    <row r="1039708" spans="1:3">
      <c r="A1039708"/>
      <c r="B1039708"/>
      <c r="C1039708"/>
    </row>
    <row r="1039709" spans="1:3">
      <c r="A1039709"/>
      <c r="B1039709"/>
      <c r="C1039709"/>
    </row>
    <row r="1039710" spans="1:3">
      <c r="A1039710"/>
      <c r="B1039710"/>
      <c r="C1039710"/>
    </row>
    <row r="1039711" spans="1:3">
      <c r="A1039711"/>
      <c r="B1039711"/>
      <c r="C1039711"/>
    </row>
    <row r="1039712" spans="1:3">
      <c r="A1039712"/>
      <c r="B1039712"/>
      <c r="C1039712"/>
    </row>
    <row r="1039713" spans="1:3">
      <c r="A1039713"/>
      <c r="B1039713"/>
      <c r="C1039713"/>
    </row>
    <row r="1039714" spans="1:3">
      <c r="A1039714"/>
      <c r="B1039714"/>
      <c r="C1039714"/>
    </row>
    <row r="1039715" spans="1:3">
      <c r="A1039715"/>
      <c r="B1039715"/>
      <c r="C1039715"/>
    </row>
    <row r="1039716" spans="1:3">
      <c r="A1039716"/>
      <c r="B1039716"/>
      <c r="C1039716"/>
    </row>
    <row r="1039717" spans="1:3">
      <c r="A1039717"/>
      <c r="B1039717"/>
      <c r="C1039717"/>
    </row>
    <row r="1039718" spans="1:3">
      <c r="A1039718"/>
      <c r="B1039718"/>
      <c r="C1039718"/>
    </row>
    <row r="1039719" spans="1:3">
      <c r="A1039719"/>
      <c r="B1039719"/>
      <c r="C1039719"/>
    </row>
    <row r="1039720" spans="1:3">
      <c r="A1039720"/>
      <c r="B1039720"/>
      <c r="C1039720"/>
    </row>
    <row r="1039721" spans="1:3">
      <c r="A1039721"/>
      <c r="B1039721"/>
      <c r="C1039721"/>
    </row>
    <row r="1039722" spans="1:3">
      <c r="A1039722"/>
      <c r="B1039722"/>
      <c r="C1039722"/>
    </row>
    <row r="1039723" spans="1:3">
      <c r="A1039723"/>
      <c r="B1039723"/>
      <c r="C1039723"/>
    </row>
    <row r="1039724" spans="1:3">
      <c r="A1039724"/>
      <c r="B1039724"/>
      <c r="C1039724"/>
    </row>
    <row r="1039725" spans="1:3">
      <c r="A1039725"/>
      <c r="B1039725"/>
      <c r="C1039725"/>
    </row>
    <row r="1039726" spans="1:3">
      <c r="A1039726"/>
      <c r="B1039726"/>
      <c r="C1039726"/>
    </row>
    <row r="1039727" spans="1:3">
      <c r="A1039727"/>
      <c r="B1039727"/>
      <c r="C1039727"/>
    </row>
    <row r="1039728" spans="1:3">
      <c r="A1039728"/>
      <c r="B1039728"/>
      <c r="C1039728"/>
    </row>
    <row r="1039729" spans="1:3">
      <c r="A1039729"/>
      <c r="B1039729"/>
      <c r="C1039729"/>
    </row>
    <row r="1039730" spans="1:3">
      <c r="A1039730"/>
      <c r="B1039730"/>
      <c r="C1039730"/>
    </row>
    <row r="1039731" spans="1:3">
      <c r="A1039731"/>
      <c r="B1039731"/>
      <c r="C1039731"/>
    </row>
    <row r="1039732" spans="1:3">
      <c r="A1039732"/>
      <c r="B1039732"/>
      <c r="C1039732"/>
    </row>
    <row r="1039733" spans="1:3">
      <c r="A1039733"/>
      <c r="B1039733"/>
      <c r="C1039733"/>
    </row>
    <row r="1039734" spans="1:3">
      <c r="A1039734"/>
      <c r="B1039734"/>
      <c r="C1039734"/>
    </row>
    <row r="1039735" spans="1:3">
      <c r="A1039735"/>
      <c r="B1039735"/>
      <c r="C1039735"/>
    </row>
    <row r="1039736" spans="1:3">
      <c r="A1039736"/>
      <c r="B1039736"/>
      <c r="C1039736"/>
    </row>
    <row r="1039737" spans="1:3">
      <c r="A1039737"/>
      <c r="B1039737"/>
      <c r="C1039737"/>
    </row>
    <row r="1039738" spans="1:3">
      <c r="A1039738"/>
      <c r="B1039738"/>
      <c r="C1039738"/>
    </row>
    <row r="1039739" spans="1:3">
      <c r="A1039739"/>
      <c r="B1039739"/>
      <c r="C1039739"/>
    </row>
    <row r="1039740" spans="1:3">
      <c r="A1039740"/>
      <c r="B1039740"/>
      <c r="C1039740"/>
    </row>
    <row r="1039741" spans="1:3">
      <c r="A1039741"/>
      <c r="B1039741"/>
      <c r="C1039741"/>
    </row>
    <row r="1039742" spans="1:3">
      <c r="A1039742"/>
      <c r="B1039742"/>
      <c r="C1039742"/>
    </row>
    <row r="1039743" spans="1:3">
      <c r="A1039743"/>
      <c r="B1039743"/>
      <c r="C1039743"/>
    </row>
    <row r="1039744" spans="1:3">
      <c r="A1039744"/>
      <c r="B1039744"/>
      <c r="C1039744"/>
    </row>
    <row r="1039745" spans="1:3">
      <c r="A1039745"/>
      <c r="B1039745"/>
      <c r="C1039745"/>
    </row>
    <row r="1039746" spans="1:3">
      <c r="A1039746"/>
      <c r="B1039746"/>
      <c r="C1039746"/>
    </row>
    <row r="1039747" spans="1:3">
      <c r="A1039747"/>
      <c r="B1039747"/>
      <c r="C1039747"/>
    </row>
    <row r="1039748" spans="1:3">
      <c r="A1039748"/>
      <c r="B1039748"/>
      <c r="C1039748"/>
    </row>
    <row r="1039749" spans="1:3">
      <c r="A1039749"/>
      <c r="B1039749"/>
      <c r="C1039749"/>
    </row>
    <row r="1039750" spans="1:3">
      <c r="A1039750"/>
      <c r="B1039750"/>
      <c r="C1039750"/>
    </row>
    <row r="1039751" spans="1:3">
      <c r="A1039751"/>
      <c r="B1039751"/>
      <c r="C1039751"/>
    </row>
    <row r="1039752" spans="1:3">
      <c r="A1039752"/>
      <c r="B1039752"/>
      <c r="C1039752"/>
    </row>
    <row r="1039753" spans="1:3">
      <c r="A1039753"/>
      <c r="B1039753"/>
      <c r="C1039753"/>
    </row>
    <row r="1039754" spans="1:3">
      <c r="A1039754"/>
      <c r="B1039754"/>
      <c r="C1039754"/>
    </row>
    <row r="1039755" spans="1:3">
      <c r="A1039755"/>
      <c r="B1039755"/>
      <c r="C1039755"/>
    </row>
    <row r="1039756" spans="1:3">
      <c r="A1039756"/>
      <c r="B1039756"/>
      <c r="C1039756"/>
    </row>
    <row r="1039757" spans="1:3">
      <c r="A1039757"/>
      <c r="B1039757"/>
      <c r="C1039757"/>
    </row>
    <row r="1039758" spans="1:3">
      <c r="A1039758"/>
      <c r="B1039758"/>
      <c r="C1039758"/>
    </row>
    <row r="1039759" spans="1:3">
      <c r="A1039759"/>
      <c r="B1039759"/>
      <c r="C1039759"/>
    </row>
    <row r="1039760" spans="1:3">
      <c r="A1039760"/>
      <c r="B1039760"/>
      <c r="C1039760"/>
    </row>
    <row r="1039761" spans="1:3">
      <c r="A1039761"/>
      <c r="B1039761"/>
      <c r="C1039761"/>
    </row>
    <row r="1039762" spans="1:3">
      <c r="A1039762"/>
      <c r="B1039762"/>
      <c r="C1039762"/>
    </row>
    <row r="1039763" spans="1:3">
      <c r="A1039763"/>
      <c r="B1039763"/>
      <c r="C1039763"/>
    </row>
    <row r="1039764" spans="1:3">
      <c r="A1039764"/>
      <c r="B1039764"/>
      <c r="C1039764"/>
    </row>
    <row r="1039765" spans="1:3">
      <c r="A1039765"/>
      <c r="B1039765"/>
      <c r="C1039765"/>
    </row>
    <row r="1039766" spans="1:3">
      <c r="A1039766"/>
      <c r="B1039766"/>
      <c r="C1039766"/>
    </row>
    <row r="1039767" spans="1:3">
      <c r="A1039767"/>
      <c r="B1039767"/>
      <c r="C1039767"/>
    </row>
    <row r="1039768" spans="1:3">
      <c r="A1039768"/>
      <c r="B1039768"/>
      <c r="C1039768"/>
    </row>
    <row r="1039769" spans="1:3">
      <c r="A1039769"/>
      <c r="B1039769"/>
      <c r="C1039769"/>
    </row>
    <row r="1039770" spans="1:3">
      <c r="A1039770"/>
      <c r="B1039770"/>
      <c r="C1039770"/>
    </row>
    <row r="1039771" spans="1:3">
      <c r="A1039771"/>
      <c r="B1039771"/>
      <c r="C1039771"/>
    </row>
    <row r="1039772" spans="1:3">
      <c r="A1039772"/>
      <c r="B1039772"/>
      <c r="C1039772"/>
    </row>
    <row r="1039773" spans="1:3">
      <c r="A1039773"/>
      <c r="B1039773"/>
      <c r="C1039773"/>
    </row>
    <row r="1039774" spans="1:3">
      <c r="A1039774"/>
      <c r="B1039774"/>
      <c r="C1039774"/>
    </row>
    <row r="1039775" spans="1:3">
      <c r="A1039775"/>
      <c r="B1039775"/>
      <c r="C1039775"/>
    </row>
    <row r="1039776" spans="1:3">
      <c r="A1039776"/>
      <c r="B1039776"/>
      <c r="C1039776"/>
    </row>
    <row r="1039777" spans="1:3">
      <c r="A1039777"/>
      <c r="B1039777"/>
      <c r="C1039777"/>
    </row>
    <row r="1039778" spans="1:3">
      <c r="A1039778"/>
      <c r="B1039778"/>
      <c r="C1039778"/>
    </row>
    <row r="1039779" spans="1:3">
      <c r="A1039779"/>
      <c r="B1039779"/>
      <c r="C1039779"/>
    </row>
    <row r="1039780" spans="1:3">
      <c r="A1039780"/>
      <c r="B1039780"/>
      <c r="C1039780"/>
    </row>
    <row r="1039781" spans="1:3">
      <c r="A1039781"/>
      <c r="B1039781"/>
      <c r="C1039781"/>
    </row>
    <row r="1039782" spans="1:3">
      <c r="A1039782"/>
      <c r="B1039782"/>
      <c r="C1039782"/>
    </row>
    <row r="1039783" spans="1:3">
      <c r="A1039783"/>
      <c r="B1039783"/>
      <c r="C1039783"/>
    </row>
    <row r="1039784" spans="1:3">
      <c r="A1039784"/>
      <c r="B1039784"/>
      <c r="C1039784"/>
    </row>
    <row r="1039785" spans="1:3">
      <c r="A1039785"/>
      <c r="B1039785"/>
      <c r="C1039785"/>
    </row>
    <row r="1039786" spans="1:3">
      <c r="A1039786"/>
      <c r="B1039786"/>
      <c r="C1039786"/>
    </row>
    <row r="1039787" spans="1:3">
      <c r="A1039787"/>
      <c r="B1039787"/>
      <c r="C1039787"/>
    </row>
    <row r="1039788" spans="1:3">
      <c r="A1039788"/>
      <c r="B1039788"/>
      <c r="C1039788"/>
    </row>
    <row r="1039789" spans="1:3">
      <c r="A1039789"/>
      <c r="B1039789"/>
      <c r="C1039789"/>
    </row>
    <row r="1039790" spans="1:3">
      <c r="A1039790"/>
      <c r="B1039790"/>
      <c r="C1039790"/>
    </row>
    <row r="1039791" spans="1:3">
      <c r="A1039791"/>
      <c r="B1039791"/>
      <c r="C1039791"/>
    </row>
    <row r="1039792" spans="1:3">
      <c r="A1039792"/>
      <c r="B1039792"/>
      <c r="C1039792"/>
    </row>
    <row r="1039793" spans="1:3">
      <c r="A1039793"/>
      <c r="B1039793"/>
      <c r="C1039793"/>
    </row>
    <row r="1039794" spans="1:3">
      <c r="A1039794"/>
      <c r="B1039794"/>
      <c r="C1039794"/>
    </row>
    <row r="1039795" spans="1:3">
      <c r="A1039795"/>
      <c r="B1039795"/>
      <c r="C1039795"/>
    </row>
    <row r="1039796" spans="1:3">
      <c r="A1039796"/>
      <c r="B1039796"/>
      <c r="C1039796"/>
    </row>
    <row r="1039797" spans="1:3">
      <c r="A1039797"/>
      <c r="B1039797"/>
      <c r="C1039797"/>
    </row>
    <row r="1039798" spans="1:3">
      <c r="A1039798"/>
      <c r="B1039798"/>
      <c r="C1039798"/>
    </row>
    <row r="1039799" spans="1:3">
      <c r="A1039799"/>
      <c r="B1039799"/>
      <c r="C1039799"/>
    </row>
    <row r="1039800" spans="1:3">
      <c r="A1039800"/>
      <c r="B1039800"/>
      <c r="C1039800"/>
    </row>
    <row r="1039801" spans="1:3">
      <c r="A1039801"/>
      <c r="B1039801"/>
      <c r="C1039801"/>
    </row>
    <row r="1039802" spans="1:3">
      <c r="A1039802"/>
      <c r="B1039802"/>
      <c r="C1039802"/>
    </row>
    <row r="1039803" spans="1:3">
      <c r="A1039803"/>
      <c r="B1039803"/>
      <c r="C1039803"/>
    </row>
    <row r="1039804" spans="1:3">
      <c r="A1039804"/>
      <c r="B1039804"/>
      <c r="C1039804"/>
    </row>
    <row r="1039805" spans="1:3">
      <c r="A1039805"/>
      <c r="B1039805"/>
      <c r="C1039805"/>
    </row>
    <row r="1039806" spans="1:3">
      <c r="A1039806"/>
      <c r="B1039806"/>
      <c r="C1039806"/>
    </row>
    <row r="1039807" spans="1:3">
      <c r="A1039807"/>
      <c r="B1039807"/>
      <c r="C1039807"/>
    </row>
    <row r="1039808" spans="1:3">
      <c r="A1039808"/>
      <c r="B1039808"/>
      <c r="C1039808"/>
    </row>
    <row r="1039809" spans="1:3">
      <c r="A1039809"/>
      <c r="B1039809"/>
      <c r="C1039809"/>
    </row>
    <row r="1039810" spans="1:3">
      <c r="A1039810"/>
      <c r="B1039810"/>
      <c r="C1039810"/>
    </row>
    <row r="1039811" spans="1:3">
      <c r="A1039811"/>
      <c r="B1039811"/>
      <c r="C1039811"/>
    </row>
    <row r="1039812" spans="1:3">
      <c r="A1039812"/>
      <c r="B1039812"/>
      <c r="C1039812"/>
    </row>
    <row r="1039813" spans="1:3">
      <c r="A1039813"/>
      <c r="B1039813"/>
      <c r="C1039813"/>
    </row>
    <row r="1039814" spans="1:3">
      <c r="A1039814"/>
      <c r="B1039814"/>
      <c r="C1039814"/>
    </row>
    <row r="1039815" spans="1:3">
      <c r="A1039815"/>
      <c r="B1039815"/>
      <c r="C1039815"/>
    </row>
    <row r="1039816" spans="1:3">
      <c r="A1039816"/>
      <c r="B1039816"/>
      <c r="C1039816"/>
    </row>
    <row r="1039817" spans="1:3">
      <c r="A1039817"/>
      <c r="B1039817"/>
      <c r="C1039817"/>
    </row>
    <row r="1039818" spans="1:3">
      <c r="A1039818"/>
      <c r="B1039818"/>
      <c r="C1039818"/>
    </row>
    <row r="1039819" spans="1:3">
      <c r="A1039819"/>
      <c r="B1039819"/>
      <c r="C1039819"/>
    </row>
    <row r="1039820" spans="1:3">
      <c r="A1039820"/>
      <c r="B1039820"/>
      <c r="C1039820"/>
    </row>
    <row r="1039821" spans="1:3">
      <c r="A1039821"/>
      <c r="B1039821"/>
      <c r="C1039821"/>
    </row>
    <row r="1039822" spans="1:3">
      <c r="A1039822"/>
      <c r="B1039822"/>
      <c r="C1039822"/>
    </row>
    <row r="1039823" spans="1:3">
      <c r="A1039823"/>
      <c r="B1039823"/>
      <c r="C1039823"/>
    </row>
    <row r="1039824" spans="1:3">
      <c r="A1039824"/>
      <c r="B1039824"/>
      <c r="C1039824"/>
    </row>
    <row r="1039825" spans="1:3">
      <c r="A1039825"/>
      <c r="B1039825"/>
      <c r="C1039825"/>
    </row>
    <row r="1039826" spans="1:3">
      <c r="A1039826"/>
      <c r="B1039826"/>
      <c r="C1039826"/>
    </row>
    <row r="1039827" spans="1:3">
      <c r="A1039827"/>
      <c r="B1039827"/>
      <c r="C1039827"/>
    </row>
    <row r="1039828" spans="1:3">
      <c r="A1039828"/>
      <c r="B1039828"/>
      <c r="C1039828"/>
    </row>
    <row r="1039829" spans="1:3">
      <c r="A1039829"/>
      <c r="B1039829"/>
      <c r="C1039829"/>
    </row>
    <row r="1039830" spans="1:3">
      <c r="A1039830"/>
      <c r="B1039830"/>
      <c r="C1039830"/>
    </row>
    <row r="1039831" spans="1:3">
      <c r="A1039831"/>
      <c r="B1039831"/>
      <c r="C1039831"/>
    </row>
    <row r="1039832" spans="1:3">
      <c r="A1039832"/>
      <c r="B1039832"/>
      <c r="C1039832"/>
    </row>
    <row r="1039833" spans="1:3">
      <c r="A1039833"/>
      <c r="B1039833"/>
      <c r="C1039833"/>
    </row>
    <row r="1039834" spans="1:3">
      <c r="A1039834"/>
      <c r="B1039834"/>
      <c r="C1039834"/>
    </row>
    <row r="1039835" spans="1:3">
      <c r="A1039835"/>
      <c r="B1039835"/>
      <c r="C1039835"/>
    </row>
    <row r="1039836" spans="1:3">
      <c r="A1039836"/>
      <c r="B1039836"/>
      <c r="C1039836"/>
    </row>
    <row r="1039837" spans="1:3">
      <c r="A1039837"/>
      <c r="B1039837"/>
      <c r="C1039837"/>
    </row>
    <row r="1039838" spans="1:3">
      <c r="A1039838"/>
      <c r="B1039838"/>
      <c r="C1039838"/>
    </row>
    <row r="1039839" spans="1:3">
      <c r="A1039839"/>
      <c r="B1039839"/>
      <c r="C1039839"/>
    </row>
    <row r="1039840" spans="1:3">
      <c r="A1039840"/>
      <c r="B1039840"/>
      <c r="C1039840"/>
    </row>
    <row r="1039841" spans="1:3">
      <c r="A1039841"/>
      <c r="B1039841"/>
      <c r="C1039841"/>
    </row>
    <row r="1039842" spans="1:3">
      <c r="A1039842"/>
      <c r="B1039842"/>
      <c r="C1039842"/>
    </row>
    <row r="1039843" spans="1:3">
      <c r="A1039843"/>
      <c r="B1039843"/>
      <c r="C1039843"/>
    </row>
    <row r="1039844" spans="1:3">
      <c r="A1039844"/>
      <c r="B1039844"/>
      <c r="C1039844"/>
    </row>
    <row r="1039845" spans="1:3">
      <c r="A1039845"/>
      <c r="B1039845"/>
      <c r="C1039845"/>
    </row>
    <row r="1039846" spans="1:3">
      <c r="A1039846"/>
      <c r="B1039846"/>
      <c r="C1039846"/>
    </row>
    <row r="1039847" spans="1:3">
      <c r="A1039847"/>
      <c r="B1039847"/>
      <c r="C1039847"/>
    </row>
    <row r="1039848" spans="1:3">
      <c r="A1039848"/>
      <c r="B1039848"/>
      <c r="C1039848"/>
    </row>
    <row r="1039849" spans="1:3">
      <c r="A1039849"/>
      <c r="B1039849"/>
      <c r="C1039849"/>
    </row>
    <row r="1039850" spans="1:3">
      <c r="A1039850"/>
      <c r="B1039850"/>
      <c r="C1039850"/>
    </row>
    <row r="1039851" spans="1:3">
      <c r="A1039851"/>
      <c r="B1039851"/>
      <c r="C1039851"/>
    </row>
    <row r="1039852" spans="1:3">
      <c r="A1039852"/>
      <c r="B1039852"/>
      <c r="C1039852"/>
    </row>
    <row r="1039853" spans="1:3">
      <c r="A1039853"/>
      <c r="B1039853"/>
      <c r="C1039853"/>
    </row>
    <row r="1039854" spans="1:3">
      <c r="A1039854"/>
      <c r="B1039854"/>
      <c r="C1039854"/>
    </row>
    <row r="1039855" spans="1:3">
      <c r="A1039855"/>
      <c r="B1039855"/>
      <c r="C1039855"/>
    </row>
    <row r="1039856" spans="1:3">
      <c r="A1039856"/>
      <c r="B1039856"/>
      <c r="C1039856"/>
    </row>
    <row r="1039857" spans="1:3">
      <c r="A1039857"/>
      <c r="B1039857"/>
      <c r="C1039857"/>
    </row>
    <row r="1039858" spans="1:3">
      <c r="A1039858"/>
      <c r="B1039858"/>
      <c r="C1039858"/>
    </row>
    <row r="1039859" spans="1:3">
      <c r="A1039859"/>
      <c r="B1039859"/>
      <c r="C1039859"/>
    </row>
    <row r="1039860" spans="1:3">
      <c r="A1039860"/>
      <c r="B1039860"/>
      <c r="C1039860"/>
    </row>
    <row r="1039861" spans="1:3">
      <c r="A1039861"/>
      <c r="B1039861"/>
      <c r="C1039861"/>
    </row>
    <row r="1039862" spans="1:3">
      <c r="A1039862"/>
      <c r="B1039862"/>
      <c r="C1039862"/>
    </row>
    <row r="1039863" spans="1:3">
      <c r="A1039863"/>
      <c r="B1039863"/>
      <c r="C1039863"/>
    </row>
    <row r="1039864" spans="1:3">
      <c r="A1039864"/>
      <c r="B1039864"/>
      <c r="C1039864"/>
    </row>
    <row r="1039865" spans="1:3">
      <c r="A1039865"/>
      <c r="B1039865"/>
      <c r="C1039865"/>
    </row>
    <row r="1039866" spans="1:3">
      <c r="A1039866"/>
      <c r="B1039866"/>
      <c r="C1039866"/>
    </row>
    <row r="1039867" spans="1:3">
      <c r="A1039867"/>
      <c r="B1039867"/>
      <c r="C1039867"/>
    </row>
    <row r="1039868" spans="1:3">
      <c r="A1039868"/>
      <c r="B1039868"/>
      <c r="C1039868"/>
    </row>
    <row r="1039869" spans="1:3">
      <c r="A1039869"/>
      <c r="B1039869"/>
      <c r="C1039869"/>
    </row>
    <row r="1039870" spans="1:3">
      <c r="A1039870"/>
      <c r="B1039870"/>
      <c r="C1039870"/>
    </row>
    <row r="1039871" spans="1:3">
      <c r="A1039871"/>
      <c r="B1039871"/>
      <c r="C1039871"/>
    </row>
    <row r="1039872" spans="1:3">
      <c r="A1039872"/>
      <c r="B1039872"/>
      <c r="C1039872"/>
    </row>
    <row r="1039873" spans="1:3">
      <c r="A1039873"/>
      <c r="B1039873"/>
      <c r="C1039873"/>
    </row>
    <row r="1039874" spans="1:3">
      <c r="A1039874"/>
      <c r="B1039874"/>
      <c r="C1039874"/>
    </row>
    <row r="1039875" spans="1:3">
      <c r="A1039875"/>
      <c r="B1039875"/>
      <c r="C1039875"/>
    </row>
    <row r="1039876" spans="1:3">
      <c r="A1039876"/>
      <c r="B1039876"/>
      <c r="C1039876"/>
    </row>
    <row r="1039877" spans="1:3">
      <c r="A1039877"/>
      <c r="B1039877"/>
      <c r="C1039877"/>
    </row>
    <row r="1039878" spans="1:3">
      <c r="A1039878"/>
      <c r="B1039878"/>
      <c r="C1039878"/>
    </row>
    <row r="1039879" spans="1:3">
      <c r="A1039879"/>
      <c r="B1039879"/>
      <c r="C1039879"/>
    </row>
    <row r="1039880" spans="1:3">
      <c r="A1039880"/>
      <c r="B1039880"/>
      <c r="C1039880"/>
    </row>
    <row r="1039881" spans="1:3">
      <c r="A1039881"/>
      <c r="B1039881"/>
      <c r="C1039881"/>
    </row>
    <row r="1039882" spans="1:3">
      <c r="A1039882"/>
      <c r="B1039882"/>
      <c r="C1039882"/>
    </row>
    <row r="1039883" spans="1:3">
      <c r="A1039883"/>
      <c r="B1039883"/>
      <c r="C1039883"/>
    </row>
    <row r="1039884" spans="1:3">
      <c r="A1039884"/>
      <c r="B1039884"/>
      <c r="C1039884"/>
    </row>
    <row r="1039885" spans="1:3">
      <c r="A1039885"/>
      <c r="B1039885"/>
      <c r="C1039885"/>
    </row>
    <row r="1039886" spans="1:3">
      <c r="A1039886"/>
      <c r="B1039886"/>
      <c r="C1039886"/>
    </row>
    <row r="1039887" spans="1:3">
      <c r="A1039887"/>
      <c r="B1039887"/>
      <c r="C1039887"/>
    </row>
    <row r="1039888" spans="1:3">
      <c r="A1039888"/>
      <c r="B1039888"/>
      <c r="C1039888"/>
    </row>
    <row r="1039889" spans="1:3">
      <c r="A1039889"/>
      <c r="B1039889"/>
      <c r="C1039889"/>
    </row>
    <row r="1039890" spans="1:3">
      <c r="A1039890"/>
      <c r="B1039890"/>
      <c r="C1039890"/>
    </row>
    <row r="1039891" spans="1:3">
      <c r="A1039891"/>
      <c r="B1039891"/>
      <c r="C1039891"/>
    </row>
    <row r="1039892" spans="1:3">
      <c r="A1039892"/>
      <c r="B1039892"/>
      <c r="C1039892"/>
    </row>
    <row r="1039893" spans="1:3">
      <c r="A1039893"/>
      <c r="B1039893"/>
      <c r="C1039893"/>
    </row>
    <row r="1039894" spans="1:3">
      <c r="A1039894"/>
      <c r="B1039894"/>
      <c r="C1039894"/>
    </row>
    <row r="1039895" spans="1:3">
      <c r="A1039895"/>
      <c r="B1039895"/>
      <c r="C1039895"/>
    </row>
    <row r="1039896" spans="1:3">
      <c r="A1039896"/>
      <c r="B1039896"/>
      <c r="C1039896"/>
    </row>
    <row r="1039897" spans="1:3">
      <c r="A1039897"/>
      <c r="B1039897"/>
      <c r="C1039897"/>
    </row>
    <row r="1039898" spans="1:3">
      <c r="A1039898"/>
      <c r="B1039898"/>
      <c r="C1039898"/>
    </row>
    <row r="1039899" spans="1:3">
      <c r="A1039899"/>
      <c r="B1039899"/>
      <c r="C1039899"/>
    </row>
    <row r="1039900" spans="1:3">
      <c r="A1039900"/>
      <c r="B1039900"/>
      <c r="C1039900"/>
    </row>
    <row r="1039901" spans="1:3">
      <c r="A1039901"/>
      <c r="B1039901"/>
      <c r="C1039901"/>
    </row>
    <row r="1039902" spans="1:3">
      <c r="A1039902"/>
      <c r="B1039902"/>
      <c r="C1039902"/>
    </row>
    <row r="1039903" spans="1:3">
      <c r="A1039903"/>
      <c r="B1039903"/>
      <c r="C1039903"/>
    </row>
    <row r="1039904" spans="1:3">
      <c r="A1039904"/>
      <c r="B1039904"/>
      <c r="C1039904"/>
    </row>
    <row r="1039905" spans="1:3">
      <c r="A1039905"/>
      <c r="B1039905"/>
      <c r="C1039905"/>
    </row>
    <row r="1039906" spans="1:3">
      <c r="A1039906"/>
      <c r="B1039906"/>
      <c r="C1039906"/>
    </row>
    <row r="1039907" spans="1:3">
      <c r="A1039907"/>
      <c r="B1039907"/>
      <c r="C1039907"/>
    </row>
    <row r="1039908" spans="1:3">
      <c r="A1039908"/>
      <c r="B1039908"/>
      <c r="C1039908"/>
    </row>
    <row r="1039909" spans="1:3">
      <c r="A1039909"/>
      <c r="B1039909"/>
      <c r="C1039909"/>
    </row>
    <row r="1039910" spans="1:3">
      <c r="A1039910"/>
      <c r="B1039910"/>
      <c r="C1039910"/>
    </row>
    <row r="1039911" spans="1:3">
      <c r="A1039911"/>
      <c r="B1039911"/>
      <c r="C1039911"/>
    </row>
    <row r="1039912" spans="1:3">
      <c r="A1039912"/>
      <c r="B1039912"/>
      <c r="C1039912"/>
    </row>
    <row r="1039913" spans="1:3">
      <c r="A1039913"/>
      <c r="B1039913"/>
      <c r="C1039913"/>
    </row>
    <row r="1039914" spans="1:3">
      <c r="A1039914"/>
      <c r="B1039914"/>
      <c r="C1039914"/>
    </row>
    <row r="1039915" spans="1:3">
      <c r="A1039915"/>
      <c r="B1039915"/>
      <c r="C1039915"/>
    </row>
    <row r="1039916" spans="1:3">
      <c r="A1039916"/>
      <c r="B1039916"/>
      <c r="C1039916"/>
    </row>
    <row r="1039917" spans="1:3">
      <c r="A1039917"/>
      <c r="B1039917"/>
      <c r="C1039917"/>
    </row>
    <row r="1039918" spans="1:3">
      <c r="A1039918"/>
      <c r="B1039918"/>
      <c r="C1039918"/>
    </row>
    <row r="1039919" spans="1:3">
      <c r="A1039919"/>
      <c r="B1039919"/>
      <c r="C1039919"/>
    </row>
    <row r="1039920" spans="1:3">
      <c r="A1039920"/>
      <c r="B1039920"/>
      <c r="C1039920"/>
    </row>
    <row r="1039921" spans="1:3">
      <c r="A1039921"/>
      <c r="B1039921"/>
      <c r="C1039921"/>
    </row>
    <row r="1039922" spans="1:3">
      <c r="A1039922"/>
      <c r="B1039922"/>
      <c r="C1039922"/>
    </row>
    <row r="1039923" spans="1:3">
      <c r="A1039923"/>
      <c r="B1039923"/>
      <c r="C1039923"/>
    </row>
    <row r="1039924" spans="1:3">
      <c r="A1039924"/>
      <c r="B1039924"/>
      <c r="C1039924"/>
    </row>
    <row r="1039925" spans="1:3">
      <c r="A1039925"/>
      <c r="B1039925"/>
      <c r="C1039925"/>
    </row>
    <row r="1039926" spans="1:3">
      <c r="A1039926"/>
      <c r="B1039926"/>
      <c r="C1039926"/>
    </row>
    <row r="1039927" spans="1:3">
      <c r="A1039927"/>
      <c r="B1039927"/>
      <c r="C1039927"/>
    </row>
    <row r="1039928" spans="1:3">
      <c r="A1039928"/>
      <c r="B1039928"/>
      <c r="C1039928"/>
    </row>
    <row r="1039929" spans="1:3">
      <c r="A1039929"/>
      <c r="B1039929"/>
      <c r="C1039929"/>
    </row>
    <row r="1039930" spans="1:3">
      <c r="A1039930"/>
      <c r="B1039930"/>
      <c r="C1039930"/>
    </row>
    <row r="1039931" spans="1:3">
      <c r="A1039931"/>
      <c r="B1039931"/>
      <c r="C1039931"/>
    </row>
    <row r="1039932" spans="1:3">
      <c r="A1039932"/>
      <c r="B1039932"/>
      <c r="C1039932"/>
    </row>
    <row r="1039933" spans="1:3">
      <c r="A1039933"/>
      <c r="B1039933"/>
      <c r="C1039933"/>
    </row>
    <row r="1039934" spans="1:3">
      <c r="A1039934"/>
      <c r="B1039934"/>
      <c r="C1039934"/>
    </row>
    <row r="1039935" spans="1:3">
      <c r="A1039935"/>
      <c r="B1039935"/>
      <c r="C1039935"/>
    </row>
    <row r="1039936" spans="1:3">
      <c r="A1039936"/>
      <c r="B1039936"/>
      <c r="C1039936"/>
    </row>
    <row r="1039937" spans="1:3">
      <c r="A1039937"/>
      <c r="B1039937"/>
      <c r="C1039937"/>
    </row>
    <row r="1039938" spans="1:3">
      <c r="A1039938"/>
      <c r="B1039938"/>
      <c r="C1039938"/>
    </row>
    <row r="1039939" spans="1:3">
      <c r="A1039939"/>
      <c r="B1039939"/>
      <c r="C1039939"/>
    </row>
    <row r="1039940" spans="1:3">
      <c r="A1039940"/>
      <c r="B1039940"/>
      <c r="C1039940"/>
    </row>
    <row r="1039941" spans="1:3">
      <c r="A1039941"/>
      <c r="B1039941"/>
      <c r="C1039941"/>
    </row>
    <row r="1039942" spans="1:3">
      <c r="A1039942"/>
      <c r="B1039942"/>
      <c r="C1039942"/>
    </row>
    <row r="1039943" spans="1:3">
      <c r="A1039943"/>
      <c r="B1039943"/>
      <c r="C1039943"/>
    </row>
    <row r="1039944" spans="1:3">
      <c r="A1039944"/>
      <c r="B1039944"/>
      <c r="C1039944"/>
    </row>
    <row r="1039945" spans="1:3">
      <c r="A1039945"/>
      <c r="B1039945"/>
      <c r="C1039945"/>
    </row>
    <row r="1039946" spans="1:3">
      <c r="A1039946"/>
      <c r="B1039946"/>
      <c r="C1039946"/>
    </row>
    <row r="1039947" spans="1:3">
      <c r="A1039947"/>
      <c r="B1039947"/>
      <c r="C1039947"/>
    </row>
    <row r="1039948" spans="1:3">
      <c r="A1039948"/>
      <c r="B1039948"/>
      <c r="C1039948"/>
    </row>
    <row r="1039949" spans="1:3">
      <c r="A1039949"/>
      <c r="B1039949"/>
      <c r="C1039949"/>
    </row>
    <row r="1039950" spans="1:3">
      <c r="A1039950"/>
      <c r="B1039950"/>
      <c r="C1039950"/>
    </row>
    <row r="1039951" spans="1:3">
      <c r="A1039951"/>
      <c r="B1039951"/>
      <c r="C1039951"/>
    </row>
    <row r="1039952" spans="1:3">
      <c r="A1039952"/>
      <c r="B1039952"/>
      <c r="C1039952"/>
    </row>
    <row r="1039953" spans="1:3">
      <c r="A1039953"/>
      <c r="B1039953"/>
      <c r="C1039953"/>
    </row>
    <row r="1039954" spans="1:3">
      <c r="A1039954"/>
      <c r="B1039954"/>
      <c r="C1039954"/>
    </row>
    <row r="1039955" spans="1:3">
      <c r="A1039955"/>
      <c r="B1039955"/>
      <c r="C1039955"/>
    </row>
    <row r="1039956" spans="1:3">
      <c r="A1039956"/>
      <c r="B1039956"/>
      <c r="C1039956"/>
    </row>
    <row r="1039957" spans="1:3">
      <c r="A1039957"/>
      <c r="B1039957"/>
      <c r="C1039957"/>
    </row>
    <row r="1039958" spans="1:3">
      <c r="A1039958"/>
      <c r="B1039958"/>
      <c r="C1039958"/>
    </row>
    <row r="1039959" spans="1:3">
      <c r="A1039959"/>
      <c r="B1039959"/>
      <c r="C1039959"/>
    </row>
    <row r="1039960" spans="1:3">
      <c r="A1039960"/>
      <c r="B1039960"/>
      <c r="C1039960"/>
    </row>
    <row r="1039961" spans="1:3">
      <c r="A1039961"/>
      <c r="B1039961"/>
      <c r="C1039961"/>
    </row>
    <row r="1039962" spans="1:3">
      <c r="A1039962"/>
      <c r="B1039962"/>
      <c r="C1039962"/>
    </row>
    <row r="1039963" spans="1:3">
      <c r="A1039963"/>
      <c r="B1039963"/>
      <c r="C1039963"/>
    </row>
    <row r="1039964" spans="1:3">
      <c r="A1039964"/>
      <c r="B1039964"/>
      <c r="C1039964"/>
    </row>
    <row r="1039965" spans="1:3">
      <c r="A1039965"/>
      <c r="B1039965"/>
      <c r="C1039965"/>
    </row>
    <row r="1039966" spans="1:3">
      <c r="A1039966"/>
      <c r="B1039966"/>
      <c r="C1039966"/>
    </row>
    <row r="1039967" spans="1:3">
      <c r="A1039967"/>
      <c r="B1039967"/>
      <c r="C1039967"/>
    </row>
    <row r="1039968" spans="1:3">
      <c r="A1039968"/>
      <c r="B1039968"/>
      <c r="C1039968"/>
    </row>
    <row r="1039969" spans="1:3">
      <c r="A1039969"/>
      <c r="B1039969"/>
      <c r="C1039969"/>
    </row>
    <row r="1039970" spans="1:3">
      <c r="A1039970"/>
      <c r="B1039970"/>
      <c r="C1039970"/>
    </row>
    <row r="1039971" spans="1:3">
      <c r="A1039971"/>
      <c r="B1039971"/>
      <c r="C1039971"/>
    </row>
    <row r="1039972" spans="1:3">
      <c r="A1039972"/>
      <c r="B1039972"/>
      <c r="C1039972"/>
    </row>
    <row r="1039973" spans="1:3">
      <c r="A1039973"/>
      <c r="B1039973"/>
      <c r="C1039973"/>
    </row>
    <row r="1039974" spans="1:3">
      <c r="A1039974"/>
      <c r="B1039974"/>
      <c r="C1039974"/>
    </row>
    <row r="1039975" spans="1:3">
      <c r="A1039975"/>
      <c r="B1039975"/>
      <c r="C1039975"/>
    </row>
    <row r="1039976" spans="1:3">
      <c r="A1039976"/>
      <c r="B1039976"/>
      <c r="C1039976"/>
    </row>
    <row r="1039977" spans="1:3">
      <c r="A1039977"/>
      <c r="B1039977"/>
      <c r="C1039977"/>
    </row>
    <row r="1039978" spans="1:3">
      <c r="A1039978"/>
      <c r="B1039978"/>
      <c r="C1039978"/>
    </row>
    <row r="1039979" spans="1:3">
      <c r="A1039979"/>
      <c r="B1039979"/>
      <c r="C1039979"/>
    </row>
    <row r="1039980" spans="1:3">
      <c r="A1039980"/>
      <c r="B1039980"/>
      <c r="C1039980"/>
    </row>
    <row r="1039981" spans="1:3">
      <c r="A1039981"/>
      <c r="B1039981"/>
      <c r="C1039981"/>
    </row>
    <row r="1039982" spans="1:3">
      <c r="A1039982"/>
      <c r="B1039982"/>
      <c r="C1039982"/>
    </row>
    <row r="1039983" spans="1:3">
      <c r="A1039983"/>
      <c r="B1039983"/>
      <c r="C1039983"/>
    </row>
    <row r="1039984" spans="1:3">
      <c r="A1039984"/>
      <c r="B1039984"/>
      <c r="C1039984"/>
    </row>
    <row r="1039985" spans="1:3">
      <c r="A1039985"/>
      <c r="B1039985"/>
      <c r="C1039985"/>
    </row>
    <row r="1039986" spans="1:3">
      <c r="A1039986"/>
      <c r="B1039986"/>
      <c r="C1039986"/>
    </row>
    <row r="1039987" spans="1:3">
      <c r="A1039987"/>
      <c r="B1039987"/>
      <c r="C1039987"/>
    </row>
    <row r="1039988" spans="1:3">
      <c r="A1039988"/>
      <c r="B1039988"/>
      <c r="C1039988"/>
    </row>
    <row r="1039989" spans="1:3">
      <c r="A1039989"/>
      <c r="B1039989"/>
      <c r="C1039989"/>
    </row>
    <row r="1039990" spans="1:3">
      <c r="A1039990"/>
      <c r="B1039990"/>
      <c r="C1039990"/>
    </row>
    <row r="1039991" spans="1:3">
      <c r="A1039991"/>
      <c r="B1039991"/>
      <c r="C1039991"/>
    </row>
    <row r="1039992" spans="1:3">
      <c r="A1039992"/>
      <c r="B1039992"/>
      <c r="C1039992"/>
    </row>
    <row r="1039993" spans="1:3">
      <c r="A1039993"/>
      <c r="B1039993"/>
      <c r="C1039993"/>
    </row>
    <row r="1039994" spans="1:3">
      <c r="A1039994"/>
      <c r="B1039994"/>
      <c r="C1039994"/>
    </row>
    <row r="1039995" spans="1:3">
      <c r="A1039995"/>
      <c r="B1039995"/>
      <c r="C1039995"/>
    </row>
    <row r="1039996" spans="1:3">
      <c r="A1039996"/>
      <c r="B1039996"/>
      <c r="C1039996"/>
    </row>
    <row r="1039997" spans="1:3">
      <c r="A1039997"/>
      <c r="B1039997"/>
      <c r="C1039997"/>
    </row>
    <row r="1039998" spans="1:3">
      <c r="A1039998"/>
      <c r="B1039998"/>
      <c r="C1039998"/>
    </row>
    <row r="1039999" spans="1:3">
      <c r="A1039999"/>
      <c r="B1039999"/>
      <c r="C1039999"/>
    </row>
    <row r="1040000" spans="1:3">
      <c r="A1040000"/>
      <c r="B1040000"/>
      <c r="C1040000"/>
    </row>
    <row r="1040001" spans="1:3">
      <c r="A1040001"/>
      <c r="B1040001"/>
      <c r="C1040001"/>
    </row>
    <row r="1040002" spans="1:3">
      <c r="A1040002"/>
      <c r="B1040002"/>
      <c r="C1040002"/>
    </row>
    <row r="1040003" spans="1:3">
      <c r="A1040003"/>
      <c r="B1040003"/>
      <c r="C1040003"/>
    </row>
    <row r="1040004" spans="1:3">
      <c r="A1040004"/>
      <c r="B1040004"/>
      <c r="C1040004"/>
    </row>
    <row r="1040005" spans="1:3">
      <c r="A1040005"/>
      <c r="B1040005"/>
      <c r="C1040005"/>
    </row>
    <row r="1040006" spans="1:3">
      <c r="A1040006"/>
      <c r="B1040006"/>
      <c r="C1040006"/>
    </row>
    <row r="1040007" spans="1:3">
      <c r="A1040007"/>
      <c r="B1040007"/>
      <c r="C1040007"/>
    </row>
    <row r="1040008" spans="1:3">
      <c r="A1040008"/>
      <c r="B1040008"/>
      <c r="C1040008"/>
    </row>
    <row r="1040009" spans="1:3">
      <c r="A1040009"/>
      <c r="B1040009"/>
      <c r="C1040009"/>
    </row>
    <row r="1040010" spans="1:3">
      <c r="A1040010"/>
      <c r="B1040010"/>
      <c r="C1040010"/>
    </row>
    <row r="1040011" spans="1:3">
      <c r="A1040011"/>
      <c r="B1040011"/>
      <c r="C1040011"/>
    </row>
    <row r="1040012" spans="1:3">
      <c r="A1040012"/>
      <c r="B1040012"/>
      <c r="C1040012"/>
    </row>
    <row r="1040013" spans="1:3">
      <c r="A1040013"/>
      <c r="B1040013"/>
      <c r="C1040013"/>
    </row>
    <row r="1040014" spans="1:3">
      <c r="A1040014"/>
      <c r="B1040014"/>
      <c r="C1040014"/>
    </row>
    <row r="1040015" spans="1:3">
      <c r="A1040015"/>
      <c r="B1040015"/>
      <c r="C1040015"/>
    </row>
    <row r="1040016" spans="1:3">
      <c r="A1040016"/>
      <c r="B1040016"/>
      <c r="C1040016"/>
    </row>
    <row r="1040017" spans="1:3">
      <c r="A1040017"/>
      <c r="B1040017"/>
      <c r="C1040017"/>
    </row>
    <row r="1040018" spans="1:3">
      <c r="A1040018"/>
      <c r="B1040018"/>
      <c r="C1040018"/>
    </row>
    <row r="1040019" spans="1:3">
      <c r="A1040019"/>
      <c r="B1040019"/>
      <c r="C1040019"/>
    </row>
    <row r="1040020" spans="1:3">
      <c r="A1040020"/>
      <c r="B1040020"/>
      <c r="C1040020"/>
    </row>
    <row r="1040021" spans="1:3">
      <c r="A1040021"/>
      <c r="B1040021"/>
      <c r="C1040021"/>
    </row>
    <row r="1040022" spans="1:3">
      <c r="A1040022"/>
      <c r="B1040022"/>
      <c r="C1040022"/>
    </row>
    <row r="1040023" spans="1:3">
      <c r="A1040023"/>
      <c r="B1040023"/>
      <c r="C1040023"/>
    </row>
    <row r="1040024" spans="1:3">
      <c r="A1040024"/>
      <c r="B1040024"/>
      <c r="C1040024"/>
    </row>
    <row r="1040025" spans="1:3">
      <c r="A1040025"/>
      <c r="B1040025"/>
      <c r="C1040025"/>
    </row>
    <row r="1040026" spans="1:3">
      <c r="A1040026"/>
      <c r="B1040026"/>
      <c r="C1040026"/>
    </row>
    <row r="1040027" spans="1:3">
      <c r="A1040027"/>
      <c r="B1040027"/>
      <c r="C1040027"/>
    </row>
    <row r="1040028" spans="1:3">
      <c r="A1040028"/>
      <c r="B1040028"/>
      <c r="C1040028"/>
    </row>
    <row r="1040029" spans="1:3">
      <c r="A1040029"/>
      <c r="B1040029"/>
      <c r="C1040029"/>
    </row>
    <row r="1040030" spans="1:3">
      <c r="A1040030"/>
      <c r="B1040030"/>
      <c r="C1040030"/>
    </row>
    <row r="1040031" spans="1:3">
      <c r="A1040031"/>
      <c r="B1040031"/>
      <c r="C1040031"/>
    </row>
    <row r="1040032" spans="1:3">
      <c r="A1040032"/>
      <c r="B1040032"/>
      <c r="C1040032"/>
    </row>
    <row r="1040033" spans="1:3">
      <c r="A1040033"/>
      <c r="B1040033"/>
      <c r="C1040033"/>
    </row>
    <row r="1040034" spans="1:3">
      <c r="A1040034"/>
      <c r="B1040034"/>
      <c r="C1040034"/>
    </row>
    <row r="1040035" spans="1:3">
      <c r="A1040035"/>
      <c r="B1040035"/>
      <c r="C1040035"/>
    </row>
    <row r="1040036" spans="1:3">
      <c r="A1040036"/>
      <c r="B1040036"/>
      <c r="C1040036"/>
    </row>
    <row r="1040037" spans="1:3">
      <c r="A1040037"/>
      <c r="B1040037"/>
      <c r="C1040037"/>
    </row>
    <row r="1040038" spans="1:3">
      <c r="A1040038"/>
      <c r="B1040038"/>
      <c r="C1040038"/>
    </row>
    <row r="1040039" spans="1:3">
      <c r="A1040039"/>
      <c r="B1040039"/>
      <c r="C1040039"/>
    </row>
    <row r="1040040" spans="1:3">
      <c r="A1040040"/>
      <c r="B1040040"/>
      <c r="C1040040"/>
    </row>
    <row r="1040041" spans="1:3">
      <c r="A1040041"/>
      <c r="B1040041"/>
      <c r="C1040041"/>
    </row>
    <row r="1040042" spans="1:3">
      <c r="A1040042"/>
      <c r="B1040042"/>
      <c r="C1040042"/>
    </row>
    <row r="1040043" spans="1:3">
      <c r="A1040043"/>
      <c r="B1040043"/>
      <c r="C1040043"/>
    </row>
    <row r="1040044" spans="1:3">
      <c r="A1040044"/>
      <c r="B1040044"/>
      <c r="C1040044"/>
    </row>
    <row r="1040045" spans="1:3">
      <c r="A1040045"/>
      <c r="B1040045"/>
      <c r="C1040045"/>
    </row>
    <row r="1040046" spans="1:3">
      <c r="A1040046"/>
      <c r="B1040046"/>
      <c r="C1040046"/>
    </row>
    <row r="1040047" spans="1:3">
      <c r="A1040047"/>
      <c r="B1040047"/>
      <c r="C1040047"/>
    </row>
    <row r="1040048" spans="1:3">
      <c r="A1040048"/>
      <c r="B1040048"/>
      <c r="C1040048"/>
    </row>
    <row r="1040049" spans="1:3">
      <c r="A1040049"/>
      <c r="B1040049"/>
      <c r="C1040049"/>
    </row>
    <row r="1040050" spans="1:3">
      <c r="A1040050"/>
      <c r="B1040050"/>
      <c r="C1040050"/>
    </row>
    <row r="1040051" spans="1:3">
      <c r="A1040051"/>
      <c r="B1040051"/>
      <c r="C1040051"/>
    </row>
    <row r="1040052" spans="1:3">
      <c r="A1040052"/>
      <c r="B1040052"/>
      <c r="C1040052"/>
    </row>
    <row r="1040053" spans="1:3">
      <c r="A1040053"/>
      <c r="B1040053"/>
      <c r="C1040053"/>
    </row>
    <row r="1040054" spans="1:3">
      <c r="A1040054"/>
      <c r="B1040054"/>
      <c r="C1040054"/>
    </row>
    <row r="1040055" spans="1:3">
      <c r="A1040055"/>
      <c r="B1040055"/>
      <c r="C1040055"/>
    </row>
    <row r="1040056" spans="1:3">
      <c r="A1040056"/>
      <c r="B1040056"/>
      <c r="C1040056"/>
    </row>
    <row r="1040057" spans="1:3">
      <c r="A1040057"/>
      <c r="B1040057"/>
      <c r="C1040057"/>
    </row>
    <row r="1040058" spans="1:3">
      <c r="A1040058"/>
      <c r="B1040058"/>
      <c r="C1040058"/>
    </row>
    <row r="1040059" spans="1:3">
      <c r="A1040059"/>
      <c r="B1040059"/>
      <c r="C1040059"/>
    </row>
    <row r="1040060" spans="1:3">
      <c r="A1040060"/>
      <c r="B1040060"/>
      <c r="C1040060"/>
    </row>
    <row r="1040061" spans="1:3">
      <c r="A1040061"/>
      <c r="B1040061"/>
      <c r="C1040061"/>
    </row>
    <row r="1040062" spans="1:3">
      <c r="A1040062"/>
      <c r="B1040062"/>
      <c r="C1040062"/>
    </row>
    <row r="1040063" spans="1:3">
      <c r="A1040063"/>
      <c r="B1040063"/>
      <c r="C1040063"/>
    </row>
    <row r="1040064" spans="1:3">
      <c r="A1040064"/>
      <c r="B1040064"/>
      <c r="C1040064"/>
    </row>
    <row r="1040065" spans="1:3">
      <c r="A1040065"/>
      <c r="B1040065"/>
      <c r="C1040065"/>
    </row>
    <row r="1040066" spans="1:3">
      <c r="A1040066"/>
      <c r="B1040066"/>
      <c r="C1040066"/>
    </row>
    <row r="1040067" spans="1:3">
      <c r="A1040067"/>
      <c r="B1040067"/>
      <c r="C1040067"/>
    </row>
    <row r="1040068" spans="1:3">
      <c r="A1040068"/>
      <c r="B1040068"/>
      <c r="C1040068"/>
    </row>
    <row r="1040069" spans="1:3">
      <c r="A1040069"/>
      <c r="B1040069"/>
      <c r="C1040069"/>
    </row>
    <row r="1040070" spans="1:3">
      <c r="A1040070"/>
      <c r="B1040070"/>
      <c r="C1040070"/>
    </row>
    <row r="1040071" spans="1:3">
      <c r="A1040071"/>
      <c r="B1040071"/>
      <c r="C1040071"/>
    </row>
    <row r="1040072" spans="1:3">
      <c r="A1040072"/>
      <c r="B1040072"/>
      <c r="C1040072"/>
    </row>
    <row r="1040073" spans="1:3">
      <c r="A1040073"/>
      <c r="B1040073"/>
      <c r="C1040073"/>
    </row>
    <row r="1040074" spans="1:3">
      <c r="A1040074"/>
      <c r="B1040074"/>
      <c r="C1040074"/>
    </row>
    <row r="1040075" spans="1:3">
      <c r="A1040075"/>
      <c r="B1040075"/>
      <c r="C1040075"/>
    </row>
    <row r="1040076" spans="1:3">
      <c r="A1040076"/>
      <c r="B1040076"/>
      <c r="C1040076"/>
    </row>
    <row r="1040077" spans="1:3">
      <c r="A1040077"/>
      <c r="B1040077"/>
      <c r="C1040077"/>
    </row>
    <row r="1040078" spans="1:3">
      <c r="A1040078"/>
      <c r="B1040078"/>
      <c r="C1040078"/>
    </row>
    <row r="1040079" spans="1:3">
      <c r="A1040079"/>
      <c r="B1040079"/>
      <c r="C1040079"/>
    </row>
    <row r="1040080" spans="1:3">
      <c r="A1040080"/>
      <c r="B1040080"/>
      <c r="C1040080"/>
    </row>
    <row r="1040081" spans="1:3">
      <c r="A1040081"/>
      <c r="B1040081"/>
      <c r="C1040081"/>
    </row>
    <row r="1040082" spans="1:3">
      <c r="A1040082"/>
      <c r="B1040082"/>
      <c r="C1040082"/>
    </row>
    <row r="1040083" spans="1:3">
      <c r="A1040083"/>
      <c r="B1040083"/>
      <c r="C1040083"/>
    </row>
    <row r="1040084" spans="1:3">
      <c r="A1040084"/>
      <c r="B1040084"/>
      <c r="C1040084"/>
    </row>
    <row r="1040085" spans="1:3">
      <c r="A1040085"/>
      <c r="B1040085"/>
      <c r="C1040085"/>
    </row>
    <row r="1040086" spans="1:3">
      <c r="A1040086"/>
      <c r="B1040086"/>
      <c r="C1040086"/>
    </row>
    <row r="1040087" spans="1:3">
      <c r="A1040087"/>
      <c r="B1040087"/>
      <c r="C1040087"/>
    </row>
    <row r="1040088" spans="1:3">
      <c r="A1040088"/>
      <c r="B1040088"/>
      <c r="C1040088"/>
    </row>
    <row r="1040089" spans="1:3">
      <c r="A1040089"/>
      <c r="B1040089"/>
      <c r="C1040089"/>
    </row>
    <row r="1040090" spans="1:3">
      <c r="A1040090"/>
      <c r="B1040090"/>
      <c r="C1040090"/>
    </row>
    <row r="1040091" spans="1:3">
      <c r="A1040091"/>
      <c r="B1040091"/>
      <c r="C1040091"/>
    </row>
    <row r="1040092" spans="1:3">
      <c r="A1040092"/>
      <c r="B1040092"/>
      <c r="C1040092"/>
    </row>
    <row r="1040093" spans="1:3">
      <c r="A1040093"/>
      <c r="B1040093"/>
      <c r="C1040093"/>
    </row>
    <row r="1040094" spans="1:3">
      <c r="A1040094"/>
      <c r="B1040094"/>
      <c r="C1040094"/>
    </row>
    <row r="1040095" spans="1:3">
      <c r="A1040095"/>
      <c r="B1040095"/>
      <c r="C1040095"/>
    </row>
    <row r="1040096" spans="1:3">
      <c r="A1040096"/>
      <c r="B1040096"/>
      <c r="C1040096"/>
    </row>
    <row r="1040097" spans="1:3">
      <c r="A1040097"/>
      <c r="B1040097"/>
      <c r="C1040097"/>
    </row>
    <row r="1040098" spans="1:3">
      <c r="A1040098"/>
      <c r="B1040098"/>
      <c r="C1040098"/>
    </row>
    <row r="1040099" spans="1:3">
      <c r="A1040099"/>
      <c r="B1040099"/>
      <c r="C1040099"/>
    </row>
    <row r="1040100" spans="1:3">
      <c r="A1040100"/>
      <c r="B1040100"/>
      <c r="C1040100"/>
    </row>
    <row r="1040101" spans="1:3">
      <c r="A1040101"/>
      <c r="B1040101"/>
      <c r="C1040101"/>
    </row>
    <row r="1040102" spans="1:3">
      <c r="A1040102"/>
      <c r="B1040102"/>
      <c r="C1040102"/>
    </row>
    <row r="1040103" spans="1:3">
      <c r="A1040103"/>
      <c r="B1040103"/>
      <c r="C1040103"/>
    </row>
    <row r="1040104" spans="1:3">
      <c r="A1040104"/>
      <c r="B1040104"/>
      <c r="C1040104"/>
    </row>
    <row r="1040105" spans="1:3">
      <c r="A1040105"/>
      <c r="B1040105"/>
      <c r="C1040105"/>
    </row>
    <row r="1040106" spans="1:3">
      <c r="A1040106"/>
      <c r="B1040106"/>
      <c r="C1040106"/>
    </row>
    <row r="1040107" spans="1:3">
      <c r="A1040107"/>
      <c r="B1040107"/>
      <c r="C1040107"/>
    </row>
    <row r="1040108" spans="1:3">
      <c r="A1040108"/>
      <c r="B1040108"/>
      <c r="C1040108"/>
    </row>
    <row r="1040109" spans="1:3">
      <c r="A1040109"/>
      <c r="B1040109"/>
      <c r="C1040109"/>
    </row>
    <row r="1040110" spans="1:3">
      <c r="A1040110"/>
      <c r="B1040110"/>
      <c r="C1040110"/>
    </row>
    <row r="1040111" spans="1:3">
      <c r="A1040111"/>
      <c r="B1040111"/>
      <c r="C1040111"/>
    </row>
    <row r="1040112" spans="1:3">
      <c r="A1040112"/>
      <c r="B1040112"/>
      <c r="C1040112"/>
    </row>
    <row r="1040113" spans="1:3">
      <c r="A1040113"/>
      <c r="B1040113"/>
      <c r="C1040113"/>
    </row>
    <row r="1040114" spans="1:3">
      <c r="A1040114"/>
      <c r="B1040114"/>
      <c r="C1040114"/>
    </row>
    <row r="1040115" spans="1:3">
      <c r="A1040115"/>
      <c r="B1040115"/>
      <c r="C1040115"/>
    </row>
    <row r="1040116" spans="1:3">
      <c r="A1040116"/>
      <c r="B1040116"/>
      <c r="C1040116"/>
    </row>
    <row r="1040117" spans="1:3">
      <c r="A1040117"/>
      <c r="B1040117"/>
      <c r="C1040117"/>
    </row>
    <row r="1040118" spans="1:3">
      <c r="A1040118"/>
      <c r="B1040118"/>
      <c r="C1040118"/>
    </row>
    <row r="1040119" spans="1:3">
      <c r="A1040119"/>
      <c r="B1040119"/>
      <c r="C1040119"/>
    </row>
    <row r="1040120" spans="1:3">
      <c r="A1040120"/>
      <c r="B1040120"/>
      <c r="C1040120"/>
    </row>
    <row r="1040121" spans="1:3">
      <c r="A1040121"/>
      <c r="B1040121"/>
      <c r="C1040121"/>
    </row>
    <row r="1040122" spans="1:3">
      <c r="A1040122"/>
      <c r="B1040122"/>
      <c r="C1040122"/>
    </row>
    <row r="1040123" spans="1:3">
      <c r="A1040123"/>
      <c r="B1040123"/>
      <c r="C1040123"/>
    </row>
    <row r="1040124" spans="1:3">
      <c r="A1040124"/>
      <c r="B1040124"/>
      <c r="C1040124"/>
    </row>
    <row r="1040125" spans="1:3">
      <c r="A1040125"/>
      <c r="B1040125"/>
      <c r="C1040125"/>
    </row>
    <row r="1040126" spans="1:3">
      <c r="A1040126"/>
      <c r="B1040126"/>
      <c r="C1040126"/>
    </row>
    <row r="1040127" spans="1:3">
      <c r="A1040127"/>
      <c r="B1040127"/>
      <c r="C1040127"/>
    </row>
    <row r="1040128" spans="1:3">
      <c r="A1040128"/>
      <c r="B1040128"/>
      <c r="C1040128"/>
    </row>
    <row r="1040129" spans="1:3">
      <c r="A1040129"/>
      <c r="B1040129"/>
      <c r="C1040129"/>
    </row>
    <row r="1040130" spans="1:3">
      <c r="A1040130"/>
      <c r="B1040130"/>
      <c r="C1040130"/>
    </row>
    <row r="1040131" spans="1:3">
      <c r="A1040131"/>
      <c r="B1040131"/>
      <c r="C1040131"/>
    </row>
    <row r="1040132" spans="1:3">
      <c r="A1040132"/>
      <c r="B1040132"/>
      <c r="C1040132"/>
    </row>
    <row r="1040133" spans="1:3">
      <c r="A1040133"/>
      <c r="B1040133"/>
      <c r="C1040133"/>
    </row>
    <row r="1040134" spans="1:3">
      <c r="A1040134"/>
      <c r="B1040134"/>
      <c r="C1040134"/>
    </row>
    <row r="1040135" spans="1:3">
      <c r="A1040135"/>
      <c r="B1040135"/>
      <c r="C1040135"/>
    </row>
    <row r="1040136" spans="1:3">
      <c r="A1040136"/>
      <c r="B1040136"/>
      <c r="C1040136"/>
    </row>
    <row r="1040137" spans="1:3">
      <c r="A1040137"/>
      <c r="B1040137"/>
      <c r="C1040137"/>
    </row>
    <row r="1040138" spans="1:3">
      <c r="A1040138"/>
      <c r="B1040138"/>
      <c r="C1040138"/>
    </row>
    <row r="1040139" spans="1:3">
      <c r="A1040139"/>
      <c r="B1040139"/>
      <c r="C1040139"/>
    </row>
    <row r="1040140" spans="1:3">
      <c r="A1040140"/>
      <c r="B1040140"/>
      <c r="C1040140"/>
    </row>
    <row r="1040141" spans="1:3">
      <c r="A1040141"/>
      <c r="B1040141"/>
      <c r="C1040141"/>
    </row>
    <row r="1040142" spans="1:3">
      <c r="A1040142"/>
      <c r="B1040142"/>
      <c r="C1040142"/>
    </row>
    <row r="1040143" spans="1:3">
      <c r="A1040143"/>
      <c r="B1040143"/>
      <c r="C1040143"/>
    </row>
    <row r="1040144" spans="1:3">
      <c r="A1040144"/>
      <c r="B1040144"/>
      <c r="C1040144"/>
    </row>
    <row r="1040145" spans="1:3">
      <c r="A1040145"/>
      <c r="B1040145"/>
      <c r="C1040145"/>
    </row>
    <row r="1040146" spans="1:3">
      <c r="A1040146"/>
      <c r="B1040146"/>
      <c r="C1040146"/>
    </row>
    <row r="1040147" spans="1:3">
      <c r="A1040147"/>
      <c r="B1040147"/>
      <c r="C1040147"/>
    </row>
    <row r="1040148" spans="1:3">
      <c r="A1040148"/>
      <c r="B1040148"/>
      <c r="C1040148"/>
    </row>
    <row r="1040149" spans="1:3">
      <c r="A1040149"/>
      <c r="B1040149"/>
      <c r="C1040149"/>
    </row>
    <row r="1040150" spans="1:3">
      <c r="A1040150"/>
      <c r="B1040150"/>
      <c r="C1040150"/>
    </row>
    <row r="1040151" spans="1:3">
      <c r="A1040151"/>
      <c r="B1040151"/>
      <c r="C1040151"/>
    </row>
    <row r="1040152" spans="1:3">
      <c r="A1040152"/>
      <c r="B1040152"/>
      <c r="C1040152"/>
    </row>
    <row r="1040153" spans="1:3">
      <c r="A1040153"/>
      <c r="B1040153"/>
      <c r="C1040153"/>
    </row>
    <row r="1040154" spans="1:3">
      <c r="A1040154"/>
      <c r="B1040154"/>
      <c r="C1040154"/>
    </row>
    <row r="1040155" spans="1:3">
      <c r="A1040155"/>
      <c r="B1040155"/>
      <c r="C1040155"/>
    </row>
    <row r="1040156" spans="1:3">
      <c r="A1040156"/>
      <c r="B1040156"/>
      <c r="C1040156"/>
    </row>
    <row r="1040157" spans="1:3">
      <c r="A1040157"/>
      <c r="B1040157"/>
      <c r="C1040157"/>
    </row>
    <row r="1040158" spans="1:3">
      <c r="A1040158"/>
      <c r="B1040158"/>
      <c r="C1040158"/>
    </row>
    <row r="1040159" spans="1:3">
      <c r="A1040159"/>
      <c r="B1040159"/>
      <c r="C1040159"/>
    </row>
    <row r="1040160" spans="1:3">
      <c r="A1040160"/>
      <c r="B1040160"/>
      <c r="C1040160"/>
    </row>
    <row r="1040161" spans="1:3">
      <c r="A1040161"/>
      <c r="B1040161"/>
      <c r="C1040161"/>
    </row>
    <row r="1040162" spans="1:3">
      <c r="A1040162"/>
      <c r="B1040162"/>
      <c r="C1040162"/>
    </row>
    <row r="1040163" spans="1:3">
      <c r="A1040163"/>
      <c r="B1040163"/>
      <c r="C1040163"/>
    </row>
    <row r="1040164" spans="1:3">
      <c r="A1040164"/>
      <c r="B1040164"/>
      <c r="C1040164"/>
    </row>
    <row r="1040165" spans="1:3">
      <c r="A1040165"/>
      <c r="B1040165"/>
      <c r="C1040165"/>
    </row>
    <row r="1040166" spans="1:3">
      <c r="A1040166"/>
      <c r="B1040166"/>
      <c r="C1040166"/>
    </row>
    <row r="1040167" spans="1:3">
      <c r="A1040167"/>
      <c r="B1040167"/>
      <c r="C1040167"/>
    </row>
    <row r="1040168" spans="1:3">
      <c r="A1040168"/>
      <c r="B1040168"/>
      <c r="C1040168"/>
    </row>
    <row r="1040169" spans="1:3">
      <c r="A1040169"/>
      <c r="B1040169"/>
      <c r="C1040169"/>
    </row>
    <row r="1040170" spans="1:3">
      <c r="A1040170"/>
      <c r="B1040170"/>
      <c r="C1040170"/>
    </row>
    <row r="1040171" spans="1:3">
      <c r="A1040171"/>
      <c r="B1040171"/>
      <c r="C1040171"/>
    </row>
    <row r="1040172" spans="1:3">
      <c r="A1040172"/>
      <c r="B1040172"/>
      <c r="C1040172"/>
    </row>
    <row r="1040173" spans="1:3">
      <c r="A1040173"/>
      <c r="B1040173"/>
      <c r="C1040173"/>
    </row>
    <row r="1040174" spans="1:3">
      <c r="A1040174"/>
      <c r="B1040174"/>
      <c r="C1040174"/>
    </row>
    <row r="1040175" spans="1:3">
      <c r="A1040175"/>
      <c r="B1040175"/>
      <c r="C1040175"/>
    </row>
    <row r="1040176" spans="1:3">
      <c r="A1040176"/>
      <c r="B1040176"/>
      <c r="C1040176"/>
    </row>
    <row r="1040177" spans="1:3">
      <c r="A1040177"/>
      <c r="B1040177"/>
      <c r="C1040177"/>
    </row>
    <row r="1040178" spans="1:3">
      <c r="A1040178"/>
      <c r="B1040178"/>
      <c r="C1040178"/>
    </row>
    <row r="1040179" spans="1:3">
      <c r="A1040179"/>
      <c r="B1040179"/>
      <c r="C1040179"/>
    </row>
    <row r="1040180" spans="1:3">
      <c r="A1040180"/>
      <c r="B1040180"/>
      <c r="C1040180"/>
    </row>
    <row r="1040181" spans="1:3">
      <c r="A1040181"/>
      <c r="B1040181"/>
      <c r="C1040181"/>
    </row>
    <row r="1040182" spans="1:3">
      <c r="A1040182"/>
      <c r="B1040182"/>
      <c r="C1040182"/>
    </row>
    <row r="1040183" spans="1:3">
      <c r="A1040183"/>
      <c r="B1040183"/>
      <c r="C1040183"/>
    </row>
    <row r="1040184" spans="1:3">
      <c r="A1040184"/>
      <c r="B1040184"/>
      <c r="C1040184"/>
    </row>
    <row r="1040185" spans="1:3">
      <c r="A1040185"/>
      <c r="B1040185"/>
      <c r="C1040185"/>
    </row>
    <row r="1040186" spans="1:3">
      <c r="A1040186"/>
      <c r="B1040186"/>
      <c r="C1040186"/>
    </row>
    <row r="1040187" spans="1:3">
      <c r="A1040187"/>
      <c r="B1040187"/>
      <c r="C1040187"/>
    </row>
    <row r="1040188" spans="1:3">
      <c r="A1040188"/>
      <c r="B1040188"/>
      <c r="C1040188"/>
    </row>
    <row r="1040189" spans="1:3">
      <c r="A1040189"/>
      <c r="B1040189"/>
      <c r="C1040189"/>
    </row>
    <row r="1040190" spans="1:3">
      <c r="A1040190"/>
      <c r="B1040190"/>
      <c r="C1040190"/>
    </row>
    <row r="1040191" spans="1:3">
      <c r="A1040191"/>
      <c r="B1040191"/>
      <c r="C1040191"/>
    </row>
    <row r="1040192" spans="1:3">
      <c r="A1040192"/>
      <c r="B1040192"/>
      <c r="C1040192"/>
    </row>
    <row r="1040193" spans="1:3">
      <c r="A1040193"/>
      <c r="B1040193"/>
      <c r="C1040193"/>
    </row>
    <row r="1040194" spans="1:3">
      <c r="A1040194"/>
      <c r="B1040194"/>
      <c r="C1040194"/>
    </row>
    <row r="1040195" spans="1:3">
      <c r="A1040195"/>
      <c r="B1040195"/>
      <c r="C1040195"/>
    </row>
    <row r="1040196" spans="1:3">
      <c r="A1040196"/>
      <c r="B1040196"/>
      <c r="C1040196"/>
    </row>
    <row r="1040197" spans="1:3">
      <c r="A1040197"/>
      <c r="B1040197"/>
      <c r="C1040197"/>
    </row>
    <row r="1040198" spans="1:3">
      <c r="A1040198"/>
      <c r="B1040198"/>
      <c r="C1040198"/>
    </row>
    <row r="1040199" spans="1:3">
      <c r="A1040199"/>
      <c r="B1040199"/>
      <c r="C1040199"/>
    </row>
    <row r="1040200" spans="1:3">
      <c r="A1040200"/>
      <c r="B1040200"/>
      <c r="C1040200"/>
    </row>
    <row r="1040201" spans="1:3">
      <c r="A1040201"/>
      <c r="B1040201"/>
      <c r="C1040201"/>
    </row>
    <row r="1040202" spans="1:3">
      <c r="A1040202"/>
      <c r="B1040202"/>
      <c r="C1040202"/>
    </row>
    <row r="1040203" spans="1:3">
      <c r="A1040203"/>
      <c r="B1040203"/>
      <c r="C1040203"/>
    </row>
    <row r="1040204" spans="1:3">
      <c r="A1040204"/>
      <c r="B1040204"/>
      <c r="C1040204"/>
    </row>
    <row r="1040205" spans="1:3">
      <c r="A1040205"/>
      <c r="B1040205"/>
      <c r="C1040205"/>
    </row>
    <row r="1040206" spans="1:3">
      <c r="A1040206"/>
      <c r="B1040206"/>
      <c r="C1040206"/>
    </row>
    <row r="1040207" spans="1:3">
      <c r="A1040207"/>
      <c r="B1040207"/>
      <c r="C1040207"/>
    </row>
    <row r="1040208" spans="1:3">
      <c r="A1040208"/>
      <c r="B1040208"/>
      <c r="C1040208"/>
    </row>
    <row r="1040209" spans="1:3">
      <c r="A1040209"/>
      <c r="B1040209"/>
      <c r="C1040209"/>
    </row>
    <row r="1040210" spans="1:3">
      <c r="A1040210"/>
      <c r="B1040210"/>
      <c r="C1040210"/>
    </row>
    <row r="1040211" spans="1:3">
      <c r="A1040211"/>
      <c r="B1040211"/>
      <c r="C1040211"/>
    </row>
    <row r="1040212" spans="1:3">
      <c r="A1040212"/>
      <c r="B1040212"/>
      <c r="C1040212"/>
    </row>
    <row r="1040213" spans="1:3">
      <c r="A1040213"/>
      <c r="B1040213"/>
      <c r="C1040213"/>
    </row>
    <row r="1040214" spans="1:3">
      <c r="A1040214"/>
      <c r="B1040214"/>
      <c r="C1040214"/>
    </row>
    <row r="1040215" spans="1:3">
      <c r="A1040215"/>
      <c r="B1040215"/>
      <c r="C1040215"/>
    </row>
    <row r="1040216" spans="1:3">
      <c r="A1040216"/>
      <c r="B1040216"/>
      <c r="C1040216"/>
    </row>
    <row r="1040217" spans="1:3">
      <c r="A1040217"/>
      <c r="B1040217"/>
      <c r="C1040217"/>
    </row>
    <row r="1040218" spans="1:3">
      <c r="A1040218"/>
      <c r="B1040218"/>
      <c r="C1040218"/>
    </row>
    <row r="1040219" spans="1:3">
      <c r="A1040219"/>
      <c r="B1040219"/>
      <c r="C1040219"/>
    </row>
    <row r="1040220" spans="1:3">
      <c r="A1040220"/>
      <c r="B1040220"/>
      <c r="C1040220"/>
    </row>
    <row r="1040221" spans="1:3">
      <c r="A1040221"/>
      <c r="B1040221"/>
      <c r="C1040221"/>
    </row>
    <row r="1040222" spans="1:3">
      <c r="A1040222"/>
      <c r="B1040222"/>
      <c r="C1040222"/>
    </row>
    <row r="1040223" spans="1:3">
      <c r="A1040223"/>
      <c r="B1040223"/>
      <c r="C1040223"/>
    </row>
    <row r="1040224" spans="1:3">
      <c r="A1040224"/>
      <c r="B1040224"/>
      <c r="C1040224"/>
    </row>
    <row r="1040225" spans="1:3">
      <c r="A1040225"/>
      <c r="B1040225"/>
      <c r="C1040225"/>
    </row>
    <row r="1040226" spans="1:3">
      <c r="A1040226"/>
      <c r="B1040226"/>
      <c r="C1040226"/>
    </row>
    <row r="1040227" spans="1:3">
      <c r="A1040227"/>
      <c r="B1040227"/>
      <c r="C1040227"/>
    </row>
    <row r="1040228" spans="1:3">
      <c r="A1040228"/>
      <c r="B1040228"/>
      <c r="C1040228"/>
    </row>
    <row r="1040229" spans="1:3">
      <c r="A1040229"/>
      <c r="B1040229"/>
      <c r="C1040229"/>
    </row>
    <row r="1040230" spans="1:3">
      <c r="A1040230"/>
      <c r="B1040230"/>
      <c r="C1040230"/>
    </row>
    <row r="1040231" spans="1:3">
      <c r="A1040231"/>
      <c r="B1040231"/>
      <c r="C1040231"/>
    </row>
    <row r="1040232" spans="1:3">
      <c r="A1040232"/>
      <c r="B1040232"/>
      <c r="C1040232"/>
    </row>
    <row r="1040233" spans="1:3">
      <c r="A1040233"/>
      <c r="B1040233"/>
      <c r="C1040233"/>
    </row>
    <row r="1040234" spans="1:3">
      <c r="A1040234"/>
      <c r="B1040234"/>
      <c r="C1040234"/>
    </row>
    <row r="1040235" spans="1:3">
      <c r="A1040235"/>
      <c r="B1040235"/>
      <c r="C1040235"/>
    </row>
    <row r="1040236" spans="1:3">
      <c r="A1040236"/>
      <c r="B1040236"/>
      <c r="C1040236"/>
    </row>
    <row r="1040237" spans="1:3">
      <c r="A1040237"/>
      <c r="B1040237"/>
      <c r="C1040237"/>
    </row>
    <row r="1040238" spans="1:3">
      <c r="A1040238"/>
      <c r="B1040238"/>
      <c r="C1040238"/>
    </row>
    <row r="1040239" spans="1:3">
      <c r="A1040239"/>
      <c r="B1040239"/>
      <c r="C1040239"/>
    </row>
    <row r="1040240" spans="1:3">
      <c r="A1040240"/>
      <c r="B1040240"/>
      <c r="C1040240"/>
    </row>
    <row r="1040241" spans="1:3">
      <c r="A1040241"/>
      <c r="B1040241"/>
      <c r="C1040241"/>
    </row>
    <row r="1040242" spans="1:3">
      <c r="A1040242"/>
      <c r="B1040242"/>
      <c r="C1040242"/>
    </row>
    <row r="1040243" spans="1:3">
      <c r="A1040243"/>
      <c r="B1040243"/>
      <c r="C1040243"/>
    </row>
    <row r="1040244" spans="1:3">
      <c r="A1040244"/>
      <c r="B1040244"/>
      <c r="C1040244"/>
    </row>
    <row r="1040245" spans="1:3">
      <c r="A1040245"/>
      <c r="B1040245"/>
      <c r="C1040245"/>
    </row>
    <row r="1040246" spans="1:3">
      <c r="A1040246"/>
      <c r="B1040246"/>
      <c r="C1040246"/>
    </row>
    <row r="1040247" spans="1:3">
      <c r="A1040247"/>
      <c r="B1040247"/>
      <c r="C1040247"/>
    </row>
    <row r="1040248" spans="1:3">
      <c r="A1040248"/>
      <c r="B1040248"/>
      <c r="C1040248"/>
    </row>
    <row r="1040249" spans="1:3">
      <c r="A1040249"/>
      <c r="B1040249"/>
      <c r="C1040249"/>
    </row>
    <row r="1040250" spans="1:3">
      <c r="A1040250"/>
      <c r="B1040250"/>
      <c r="C1040250"/>
    </row>
    <row r="1040251" spans="1:3">
      <c r="A1040251"/>
      <c r="B1040251"/>
      <c r="C1040251"/>
    </row>
    <row r="1040252" spans="1:3">
      <c r="A1040252"/>
      <c r="B1040252"/>
      <c r="C1040252"/>
    </row>
    <row r="1040253" spans="1:3">
      <c r="A1040253"/>
      <c r="B1040253"/>
      <c r="C1040253"/>
    </row>
    <row r="1040254" spans="1:3">
      <c r="A1040254"/>
      <c r="B1040254"/>
      <c r="C1040254"/>
    </row>
    <row r="1040255" spans="1:3">
      <c r="A1040255"/>
      <c r="B1040255"/>
      <c r="C1040255"/>
    </row>
    <row r="1040256" spans="1:3">
      <c r="A1040256"/>
      <c r="B1040256"/>
      <c r="C1040256"/>
    </row>
    <row r="1040257" spans="1:3">
      <c r="A1040257"/>
      <c r="B1040257"/>
      <c r="C1040257"/>
    </row>
    <row r="1040258" spans="1:3">
      <c r="A1040258"/>
      <c r="B1040258"/>
      <c r="C1040258"/>
    </row>
    <row r="1040259" spans="1:3">
      <c r="A1040259"/>
      <c r="B1040259"/>
      <c r="C1040259"/>
    </row>
    <row r="1040260" spans="1:3">
      <c r="A1040260"/>
      <c r="B1040260"/>
      <c r="C1040260"/>
    </row>
    <row r="1040261" spans="1:3">
      <c r="A1040261"/>
      <c r="B1040261"/>
      <c r="C1040261"/>
    </row>
    <row r="1040262" spans="1:3">
      <c r="A1040262"/>
      <c r="B1040262"/>
      <c r="C1040262"/>
    </row>
    <row r="1040263" spans="1:3">
      <c r="A1040263"/>
      <c r="B1040263"/>
      <c r="C1040263"/>
    </row>
    <row r="1040264" spans="1:3">
      <c r="A1040264"/>
      <c r="B1040264"/>
      <c r="C1040264"/>
    </row>
    <row r="1040265" spans="1:3">
      <c r="A1040265"/>
      <c r="B1040265"/>
      <c r="C1040265"/>
    </row>
    <row r="1040266" spans="1:3">
      <c r="A1040266"/>
      <c r="B1040266"/>
      <c r="C1040266"/>
    </row>
    <row r="1040267" spans="1:3">
      <c r="A1040267"/>
      <c r="B1040267"/>
      <c r="C1040267"/>
    </row>
    <row r="1040268" spans="1:3">
      <c r="A1040268"/>
      <c r="B1040268"/>
      <c r="C1040268"/>
    </row>
    <row r="1040269" spans="1:3">
      <c r="A1040269"/>
      <c r="B1040269"/>
      <c r="C1040269"/>
    </row>
    <row r="1040270" spans="1:3">
      <c r="A1040270"/>
      <c r="B1040270"/>
      <c r="C1040270"/>
    </row>
    <row r="1040271" spans="1:3">
      <c r="A1040271"/>
      <c r="B1040271"/>
      <c r="C1040271"/>
    </row>
    <row r="1040272" spans="1:3">
      <c r="A1040272"/>
      <c r="B1040272"/>
      <c r="C1040272"/>
    </row>
    <row r="1040273" spans="1:3">
      <c r="A1040273"/>
      <c r="B1040273"/>
      <c r="C1040273"/>
    </row>
    <row r="1040274" spans="1:3">
      <c r="A1040274"/>
      <c r="B1040274"/>
      <c r="C1040274"/>
    </row>
    <row r="1040275" spans="1:3">
      <c r="A1040275"/>
      <c r="B1040275"/>
      <c r="C1040275"/>
    </row>
    <row r="1040276" spans="1:3">
      <c r="A1040276"/>
      <c r="B1040276"/>
      <c r="C1040276"/>
    </row>
    <row r="1040277" spans="1:3">
      <c r="A1040277"/>
      <c r="B1040277"/>
      <c r="C1040277"/>
    </row>
    <row r="1040278" spans="1:3">
      <c r="A1040278"/>
      <c r="B1040278"/>
      <c r="C1040278"/>
    </row>
    <row r="1040279" spans="1:3">
      <c r="A1040279"/>
      <c r="B1040279"/>
      <c r="C1040279"/>
    </row>
    <row r="1040280" spans="1:3">
      <c r="A1040280"/>
      <c r="B1040280"/>
      <c r="C1040280"/>
    </row>
    <row r="1040281" spans="1:3">
      <c r="A1040281"/>
      <c r="B1040281"/>
      <c r="C1040281"/>
    </row>
    <row r="1040282" spans="1:3">
      <c r="A1040282"/>
      <c r="B1040282"/>
      <c r="C1040282"/>
    </row>
    <row r="1040283" spans="1:3">
      <c r="A1040283"/>
      <c r="B1040283"/>
      <c r="C1040283"/>
    </row>
    <row r="1040284" spans="1:3">
      <c r="A1040284"/>
      <c r="B1040284"/>
      <c r="C1040284"/>
    </row>
    <row r="1040285" spans="1:3">
      <c r="A1040285"/>
      <c r="B1040285"/>
      <c r="C1040285"/>
    </row>
    <row r="1040286" spans="1:3">
      <c r="A1040286"/>
      <c r="B1040286"/>
      <c r="C1040286"/>
    </row>
    <row r="1040287" spans="1:3">
      <c r="A1040287"/>
      <c r="B1040287"/>
      <c r="C1040287"/>
    </row>
    <row r="1040288" spans="1:3">
      <c r="A1040288"/>
      <c r="B1040288"/>
      <c r="C1040288"/>
    </row>
    <row r="1040289" spans="1:3">
      <c r="A1040289"/>
      <c r="B1040289"/>
      <c r="C1040289"/>
    </row>
    <row r="1040290" spans="1:3">
      <c r="A1040290"/>
      <c r="B1040290"/>
      <c r="C1040290"/>
    </row>
    <row r="1040291" spans="1:3">
      <c r="A1040291"/>
      <c r="B1040291"/>
      <c r="C1040291"/>
    </row>
    <row r="1040292" spans="1:3">
      <c r="A1040292"/>
      <c r="B1040292"/>
      <c r="C1040292"/>
    </row>
    <row r="1040293" spans="1:3">
      <c r="A1040293"/>
      <c r="B1040293"/>
      <c r="C1040293"/>
    </row>
    <row r="1040294" spans="1:3">
      <c r="A1040294"/>
      <c r="B1040294"/>
      <c r="C1040294"/>
    </row>
    <row r="1040295" spans="1:3">
      <c r="A1040295"/>
      <c r="B1040295"/>
      <c r="C1040295"/>
    </row>
    <row r="1040296" spans="1:3">
      <c r="A1040296"/>
      <c r="B1040296"/>
      <c r="C1040296"/>
    </row>
    <row r="1040297" spans="1:3">
      <c r="A1040297"/>
      <c r="B1040297"/>
      <c r="C1040297"/>
    </row>
    <row r="1040298" spans="1:3">
      <c r="A1040298"/>
      <c r="B1040298"/>
      <c r="C1040298"/>
    </row>
    <row r="1040299" spans="1:3">
      <c r="A1040299"/>
      <c r="B1040299"/>
      <c r="C1040299"/>
    </row>
    <row r="1040300" spans="1:3">
      <c r="A1040300"/>
      <c r="B1040300"/>
      <c r="C1040300"/>
    </row>
    <row r="1040301" spans="1:3">
      <c r="A1040301"/>
      <c r="B1040301"/>
      <c r="C1040301"/>
    </row>
    <row r="1040302" spans="1:3">
      <c r="A1040302"/>
      <c r="B1040302"/>
      <c r="C1040302"/>
    </row>
    <row r="1040303" spans="1:3">
      <c r="A1040303"/>
      <c r="B1040303"/>
      <c r="C1040303"/>
    </row>
    <row r="1040304" spans="1:3">
      <c r="A1040304"/>
      <c r="B1040304"/>
      <c r="C1040304"/>
    </row>
    <row r="1040305" spans="1:3">
      <c r="A1040305"/>
      <c r="B1040305"/>
      <c r="C1040305"/>
    </row>
    <row r="1040306" spans="1:3">
      <c r="A1040306"/>
      <c r="B1040306"/>
      <c r="C1040306"/>
    </row>
    <row r="1040307" spans="1:3">
      <c r="A1040307"/>
      <c r="B1040307"/>
      <c r="C1040307"/>
    </row>
    <row r="1040308" spans="1:3">
      <c r="A1040308"/>
      <c r="B1040308"/>
      <c r="C1040308"/>
    </row>
    <row r="1040309" spans="1:3">
      <c r="A1040309"/>
      <c r="B1040309"/>
      <c r="C1040309"/>
    </row>
    <row r="1040310" spans="1:3">
      <c r="A1040310"/>
      <c r="B1040310"/>
      <c r="C1040310"/>
    </row>
    <row r="1040311" spans="1:3">
      <c r="A1040311"/>
      <c r="B1040311"/>
      <c r="C1040311"/>
    </row>
    <row r="1040312" spans="1:3">
      <c r="A1040312"/>
      <c r="B1040312"/>
      <c r="C1040312"/>
    </row>
    <row r="1040313" spans="1:3">
      <c r="A1040313"/>
      <c r="B1040313"/>
      <c r="C1040313"/>
    </row>
    <row r="1040314" spans="1:3">
      <c r="A1040314"/>
      <c r="B1040314"/>
      <c r="C1040314"/>
    </row>
    <row r="1040315" spans="1:3">
      <c r="A1040315"/>
      <c r="B1040315"/>
      <c r="C1040315"/>
    </row>
    <row r="1040316" spans="1:3">
      <c r="A1040316"/>
      <c r="B1040316"/>
      <c r="C1040316"/>
    </row>
    <row r="1040317" spans="1:3">
      <c r="A1040317"/>
      <c r="B1040317"/>
      <c r="C1040317"/>
    </row>
    <row r="1040318" spans="1:3">
      <c r="A1040318"/>
      <c r="B1040318"/>
      <c r="C1040318"/>
    </row>
    <row r="1040319" spans="1:3">
      <c r="A1040319"/>
      <c r="B1040319"/>
      <c r="C1040319"/>
    </row>
    <row r="1040320" spans="1:3">
      <c r="A1040320"/>
      <c r="B1040320"/>
      <c r="C1040320"/>
    </row>
    <row r="1040321" spans="1:3">
      <c r="A1040321"/>
      <c r="B1040321"/>
      <c r="C1040321"/>
    </row>
    <row r="1040322" spans="1:3">
      <c r="A1040322"/>
      <c r="B1040322"/>
      <c r="C1040322"/>
    </row>
    <row r="1040323" spans="1:3">
      <c r="A1040323"/>
      <c r="B1040323"/>
      <c r="C1040323"/>
    </row>
    <row r="1040324" spans="1:3">
      <c r="A1040324"/>
      <c r="B1040324"/>
      <c r="C1040324"/>
    </row>
    <row r="1040325" spans="1:3">
      <c r="A1040325"/>
      <c r="B1040325"/>
      <c r="C1040325"/>
    </row>
    <row r="1040326" spans="1:3">
      <c r="A1040326"/>
      <c r="B1040326"/>
      <c r="C1040326"/>
    </row>
    <row r="1040327" spans="1:3">
      <c r="A1040327"/>
      <c r="B1040327"/>
      <c r="C1040327"/>
    </row>
    <row r="1040328" spans="1:3">
      <c r="A1040328"/>
      <c r="B1040328"/>
      <c r="C1040328"/>
    </row>
    <row r="1040329" spans="1:3">
      <c r="A1040329"/>
      <c r="B1040329"/>
      <c r="C1040329"/>
    </row>
    <row r="1040330" spans="1:3">
      <c r="A1040330"/>
      <c r="B1040330"/>
      <c r="C1040330"/>
    </row>
    <row r="1040331" spans="1:3">
      <c r="A1040331"/>
      <c r="B1040331"/>
      <c r="C1040331"/>
    </row>
    <row r="1040332" spans="1:3">
      <c r="A1040332"/>
      <c r="B1040332"/>
      <c r="C1040332"/>
    </row>
    <row r="1040333" spans="1:3">
      <c r="A1040333"/>
      <c r="B1040333"/>
      <c r="C1040333"/>
    </row>
    <row r="1040334" spans="1:3">
      <c r="A1040334"/>
      <c r="B1040334"/>
      <c r="C1040334"/>
    </row>
    <row r="1040335" spans="1:3">
      <c r="A1040335"/>
      <c r="B1040335"/>
      <c r="C1040335"/>
    </row>
    <row r="1040336" spans="1:3">
      <c r="A1040336"/>
      <c r="B1040336"/>
      <c r="C1040336"/>
    </row>
    <row r="1040337" spans="1:3">
      <c r="A1040337"/>
      <c r="B1040337"/>
      <c r="C1040337"/>
    </row>
    <row r="1040338" spans="1:3">
      <c r="A1040338"/>
      <c r="B1040338"/>
      <c r="C1040338"/>
    </row>
    <row r="1040339" spans="1:3">
      <c r="A1040339"/>
      <c r="B1040339"/>
      <c r="C1040339"/>
    </row>
    <row r="1040340" spans="1:3">
      <c r="A1040340"/>
      <c r="B1040340"/>
      <c r="C1040340"/>
    </row>
    <row r="1040341" spans="1:3">
      <c r="A1040341"/>
      <c r="B1040341"/>
      <c r="C1040341"/>
    </row>
    <row r="1040342" spans="1:3">
      <c r="A1040342"/>
      <c r="B1040342"/>
      <c r="C1040342"/>
    </row>
    <row r="1040343" spans="1:3">
      <c r="A1040343"/>
      <c r="B1040343"/>
      <c r="C1040343"/>
    </row>
    <row r="1040344" spans="1:3">
      <c r="A1040344"/>
      <c r="B1040344"/>
      <c r="C1040344"/>
    </row>
    <row r="1040345" spans="1:3">
      <c r="A1040345"/>
      <c r="B1040345"/>
      <c r="C1040345"/>
    </row>
    <row r="1040346" spans="1:3">
      <c r="A1040346"/>
      <c r="B1040346"/>
      <c r="C1040346"/>
    </row>
    <row r="1040347" spans="1:3">
      <c r="A1040347"/>
      <c r="B1040347"/>
      <c r="C1040347"/>
    </row>
    <row r="1040348" spans="1:3">
      <c r="A1040348"/>
      <c r="B1040348"/>
      <c r="C1040348"/>
    </row>
    <row r="1040349" spans="1:3">
      <c r="A1040349"/>
      <c r="B1040349"/>
      <c r="C1040349"/>
    </row>
    <row r="1040350" spans="1:3">
      <c r="A1040350"/>
      <c r="B1040350"/>
      <c r="C1040350"/>
    </row>
    <row r="1040351" spans="1:3">
      <c r="A1040351"/>
      <c r="B1040351"/>
      <c r="C1040351"/>
    </row>
    <row r="1040352" spans="1:3">
      <c r="A1040352"/>
      <c r="B1040352"/>
      <c r="C1040352"/>
    </row>
    <row r="1040353" spans="1:3">
      <c r="A1040353"/>
      <c r="B1040353"/>
      <c r="C1040353"/>
    </row>
    <row r="1040354" spans="1:3">
      <c r="A1040354"/>
      <c r="B1040354"/>
      <c r="C1040354"/>
    </row>
    <row r="1040355" spans="1:3">
      <c r="A1040355"/>
      <c r="B1040355"/>
      <c r="C1040355"/>
    </row>
    <row r="1040356" spans="1:3">
      <c r="A1040356"/>
      <c r="B1040356"/>
      <c r="C1040356"/>
    </row>
    <row r="1040357" spans="1:3">
      <c r="A1040357"/>
      <c r="B1040357"/>
      <c r="C1040357"/>
    </row>
    <row r="1040358" spans="1:3">
      <c r="A1040358"/>
      <c r="B1040358"/>
      <c r="C1040358"/>
    </row>
    <row r="1040359" spans="1:3">
      <c r="A1040359"/>
      <c r="B1040359"/>
      <c r="C1040359"/>
    </row>
    <row r="1040360" spans="1:3">
      <c r="A1040360"/>
      <c r="B1040360"/>
      <c r="C1040360"/>
    </row>
    <row r="1040361" spans="1:3">
      <c r="A1040361"/>
      <c r="B1040361"/>
      <c r="C1040361"/>
    </row>
    <row r="1040362" spans="1:3">
      <c r="A1040362"/>
      <c r="B1040362"/>
      <c r="C1040362"/>
    </row>
    <row r="1040363" spans="1:3">
      <c r="A1040363"/>
      <c r="B1040363"/>
      <c r="C1040363"/>
    </row>
    <row r="1040364" spans="1:3">
      <c r="A1040364"/>
      <c r="B1040364"/>
      <c r="C1040364"/>
    </row>
    <row r="1040365" spans="1:3">
      <c r="A1040365"/>
      <c r="B1040365"/>
      <c r="C1040365"/>
    </row>
    <row r="1040366" spans="1:3">
      <c r="A1040366"/>
      <c r="B1040366"/>
      <c r="C1040366"/>
    </row>
    <row r="1040367" spans="1:3">
      <c r="A1040367"/>
      <c r="B1040367"/>
      <c r="C1040367"/>
    </row>
    <row r="1040368" spans="1:3">
      <c r="A1040368"/>
      <c r="B1040368"/>
      <c r="C1040368"/>
    </row>
    <row r="1040369" spans="1:3">
      <c r="A1040369"/>
      <c r="B1040369"/>
      <c r="C1040369"/>
    </row>
    <row r="1040370" spans="1:3">
      <c r="A1040370"/>
      <c r="B1040370"/>
      <c r="C1040370"/>
    </row>
    <row r="1040371" spans="1:3">
      <c r="A1040371"/>
      <c r="B1040371"/>
      <c r="C1040371"/>
    </row>
    <row r="1040372" spans="1:3">
      <c r="A1040372"/>
      <c r="B1040372"/>
      <c r="C1040372"/>
    </row>
    <row r="1040373" spans="1:3">
      <c r="A1040373"/>
      <c r="B1040373"/>
      <c r="C1040373"/>
    </row>
    <row r="1040374" spans="1:3">
      <c r="A1040374"/>
      <c r="B1040374"/>
      <c r="C1040374"/>
    </row>
    <row r="1040375" spans="1:3">
      <c r="A1040375"/>
      <c r="B1040375"/>
      <c r="C1040375"/>
    </row>
    <row r="1040376" spans="1:3">
      <c r="A1040376"/>
      <c r="B1040376"/>
      <c r="C1040376"/>
    </row>
    <row r="1040377" spans="1:3">
      <c r="A1040377"/>
      <c r="B1040377"/>
      <c r="C1040377"/>
    </row>
    <row r="1040378" spans="1:3">
      <c r="A1040378"/>
      <c r="B1040378"/>
      <c r="C1040378"/>
    </row>
    <row r="1040379" spans="1:3">
      <c r="A1040379"/>
      <c r="B1040379"/>
      <c r="C1040379"/>
    </row>
    <row r="1040380" spans="1:3">
      <c r="A1040380"/>
      <c r="B1040380"/>
      <c r="C1040380"/>
    </row>
    <row r="1040381" spans="1:3">
      <c r="A1040381"/>
      <c r="B1040381"/>
      <c r="C1040381"/>
    </row>
    <row r="1040382" spans="1:3">
      <c r="A1040382"/>
      <c r="B1040382"/>
      <c r="C1040382"/>
    </row>
    <row r="1040383" spans="1:3">
      <c r="A1040383"/>
      <c r="B1040383"/>
      <c r="C1040383"/>
    </row>
    <row r="1040384" spans="1:3">
      <c r="A1040384"/>
      <c r="B1040384"/>
      <c r="C1040384"/>
    </row>
    <row r="1040385" spans="1:3">
      <c r="A1040385"/>
      <c r="B1040385"/>
      <c r="C1040385"/>
    </row>
    <row r="1040386" spans="1:3">
      <c r="A1040386"/>
      <c r="B1040386"/>
      <c r="C1040386"/>
    </row>
    <row r="1040387" spans="1:3">
      <c r="A1040387"/>
      <c r="B1040387"/>
      <c r="C1040387"/>
    </row>
    <row r="1040388" spans="1:3">
      <c r="A1040388"/>
      <c r="B1040388"/>
      <c r="C1040388"/>
    </row>
    <row r="1040389" spans="1:3">
      <c r="A1040389"/>
      <c r="B1040389"/>
      <c r="C1040389"/>
    </row>
    <row r="1040390" spans="1:3">
      <c r="A1040390"/>
      <c r="B1040390"/>
      <c r="C1040390"/>
    </row>
    <row r="1040391" spans="1:3">
      <c r="A1040391"/>
      <c r="B1040391"/>
      <c r="C1040391"/>
    </row>
    <row r="1040392" spans="1:3">
      <c r="A1040392"/>
      <c r="B1040392"/>
      <c r="C1040392"/>
    </row>
    <row r="1040393" spans="1:3">
      <c r="A1040393"/>
      <c r="B1040393"/>
      <c r="C1040393"/>
    </row>
    <row r="1040394" spans="1:3">
      <c r="A1040394"/>
      <c r="B1040394"/>
      <c r="C1040394"/>
    </row>
    <row r="1040395" spans="1:3">
      <c r="A1040395"/>
      <c r="B1040395"/>
      <c r="C1040395"/>
    </row>
    <row r="1040396" spans="1:3">
      <c r="A1040396"/>
      <c r="B1040396"/>
      <c r="C1040396"/>
    </row>
    <row r="1040397" spans="1:3">
      <c r="A1040397"/>
      <c r="B1040397"/>
      <c r="C1040397"/>
    </row>
    <row r="1040398" spans="1:3">
      <c r="A1040398"/>
      <c r="B1040398"/>
      <c r="C1040398"/>
    </row>
    <row r="1040399" spans="1:3">
      <c r="A1040399"/>
      <c r="B1040399"/>
      <c r="C1040399"/>
    </row>
    <row r="1040400" spans="1:3">
      <c r="A1040400"/>
      <c r="B1040400"/>
      <c r="C1040400"/>
    </row>
    <row r="1040401" spans="1:3">
      <c r="A1040401"/>
      <c r="B1040401"/>
      <c r="C1040401"/>
    </row>
    <row r="1040402" spans="1:3">
      <c r="A1040402"/>
      <c r="B1040402"/>
      <c r="C1040402"/>
    </row>
    <row r="1040403" spans="1:3">
      <c r="A1040403"/>
      <c r="B1040403"/>
      <c r="C1040403"/>
    </row>
    <row r="1040404" spans="1:3">
      <c r="A1040404"/>
      <c r="B1040404"/>
      <c r="C1040404"/>
    </row>
    <row r="1040405" spans="1:3">
      <c r="A1040405"/>
      <c r="B1040405"/>
      <c r="C1040405"/>
    </row>
    <row r="1040406" spans="1:3">
      <c r="A1040406"/>
      <c r="B1040406"/>
      <c r="C1040406"/>
    </row>
    <row r="1040407" spans="1:3">
      <c r="A1040407"/>
      <c r="B1040407"/>
      <c r="C1040407"/>
    </row>
    <row r="1040408" spans="1:3">
      <c r="A1040408"/>
      <c r="B1040408"/>
      <c r="C1040408"/>
    </row>
    <row r="1040409" spans="1:3">
      <c r="A1040409"/>
      <c r="B1040409"/>
      <c r="C1040409"/>
    </row>
    <row r="1040410" spans="1:3">
      <c r="A1040410"/>
      <c r="B1040410"/>
      <c r="C1040410"/>
    </row>
    <row r="1040411" spans="1:3">
      <c r="A1040411"/>
      <c r="B1040411"/>
      <c r="C1040411"/>
    </row>
    <row r="1040412" spans="1:3">
      <c r="A1040412"/>
      <c r="B1040412"/>
      <c r="C1040412"/>
    </row>
    <row r="1040413" spans="1:3">
      <c r="A1040413"/>
      <c r="B1040413"/>
      <c r="C1040413"/>
    </row>
    <row r="1040414" spans="1:3">
      <c r="A1040414"/>
      <c r="B1040414"/>
      <c r="C1040414"/>
    </row>
    <row r="1040415" spans="1:3">
      <c r="A1040415"/>
      <c r="B1040415"/>
      <c r="C1040415"/>
    </row>
    <row r="1040416" spans="1:3">
      <c r="A1040416"/>
      <c r="B1040416"/>
      <c r="C1040416"/>
    </row>
    <row r="1040417" spans="1:3">
      <c r="A1040417"/>
      <c r="B1040417"/>
      <c r="C1040417"/>
    </row>
    <row r="1040418" spans="1:3">
      <c r="A1040418"/>
      <c r="B1040418"/>
      <c r="C1040418"/>
    </row>
    <row r="1040419" spans="1:3">
      <c r="A1040419"/>
      <c r="B1040419"/>
      <c r="C1040419"/>
    </row>
    <row r="1040420" spans="1:3">
      <c r="A1040420"/>
      <c r="B1040420"/>
      <c r="C1040420"/>
    </row>
    <row r="1040421" spans="1:3">
      <c r="A1040421"/>
      <c r="B1040421"/>
      <c r="C1040421"/>
    </row>
    <row r="1040422" spans="1:3">
      <c r="A1040422"/>
      <c r="B1040422"/>
      <c r="C1040422"/>
    </row>
    <row r="1040423" spans="1:3">
      <c r="A1040423"/>
      <c r="B1040423"/>
      <c r="C1040423"/>
    </row>
    <row r="1040424" spans="1:3">
      <c r="A1040424"/>
      <c r="B1040424"/>
      <c r="C1040424"/>
    </row>
    <row r="1040425" spans="1:3">
      <c r="A1040425"/>
      <c r="B1040425"/>
      <c r="C1040425"/>
    </row>
    <row r="1040426" spans="1:3">
      <c r="A1040426"/>
      <c r="B1040426"/>
      <c r="C1040426"/>
    </row>
    <row r="1040427" spans="1:3">
      <c r="A1040427"/>
      <c r="B1040427"/>
      <c r="C1040427"/>
    </row>
    <row r="1040428" spans="1:3">
      <c r="A1040428"/>
      <c r="B1040428"/>
      <c r="C1040428"/>
    </row>
    <row r="1040429" spans="1:3">
      <c r="A1040429"/>
      <c r="B1040429"/>
      <c r="C1040429"/>
    </row>
    <row r="1040430" spans="1:3">
      <c r="A1040430"/>
      <c r="B1040430"/>
      <c r="C1040430"/>
    </row>
    <row r="1040431" spans="1:3">
      <c r="A1040431"/>
      <c r="B1040431"/>
      <c r="C1040431"/>
    </row>
    <row r="1040432" spans="1:3">
      <c r="A1040432"/>
      <c r="B1040432"/>
      <c r="C1040432"/>
    </row>
    <row r="1040433" spans="1:3">
      <c r="A1040433"/>
      <c r="B1040433"/>
      <c r="C1040433"/>
    </row>
    <row r="1040434" spans="1:3">
      <c r="A1040434"/>
      <c r="B1040434"/>
      <c r="C1040434"/>
    </row>
    <row r="1040435" spans="1:3">
      <c r="A1040435"/>
      <c r="B1040435"/>
      <c r="C1040435"/>
    </row>
    <row r="1040436" spans="1:3">
      <c r="A1040436"/>
      <c r="B1040436"/>
      <c r="C1040436"/>
    </row>
    <row r="1040437" spans="1:3">
      <c r="A1040437"/>
      <c r="B1040437"/>
      <c r="C1040437"/>
    </row>
    <row r="1040438" spans="1:3">
      <c r="A1040438"/>
      <c r="B1040438"/>
      <c r="C1040438"/>
    </row>
    <row r="1040439" spans="1:3">
      <c r="A1040439"/>
      <c r="B1040439"/>
      <c r="C1040439"/>
    </row>
    <row r="1040440" spans="1:3">
      <c r="A1040440"/>
      <c r="B1040440"/>
      <c r="C1040440"/>
    </row>
    <row r="1040441" spans="1:3">
      <c r="A1040441"/>
      <c r="B1040441"/>
      <c r="C1040441"/>
    </row>
    <row r="1040442" spans="1:3">
      <c r="A1040442"/>
      <c r="B1040442"/>
      <c r="C1040442"/>
    </row>
    <row r="1040443" spans="1:3">
      <c r="A1040443"/>
      <c r="B1040443"/>
      <c r="C1040443"/>
    </row>
    <row r="1040444" spans="1:3">
      <c r="A1040444"/>
      <c r="B1040444"/>
      <c r="C1040444"/>
    </row>
    <row r="1040445" spans="1:3">
      <c r="A1040445"/>
      <c r="B1040445"/>
      <c r="C1040445"/>
    </row>
    <row r="1040446" spans="1:3">
      <c r="A1040446"/>
      <c r="B1040446"/>
      <c r="C1040446"/>
    </row>
    <row r="1040447" spans="1:3">
      <c r="A1040447"/>
      <c r="B1040447"/>
      <c r="C1040447"/>
    </row>
    <row r="1040448" spans="1:3">
      <c r="A1040448"/>
      <c r="B1040448"/>
      <c r="C1040448"/>
    </row>
    <row r="1040449" spans="1:3">
      <c r="A1040449"/>
      <c r="B1040449"/>
      <c r="C1040449"/>
    </row>
    <row r="1040450" spans="1:3">
      <c r="A1040450"/>
      <c r="B1040450"/>
      <c r="C1040450"/>
    </row>
    <row r="1040451" spans="1:3">
      <c r="A1040451"/>
      <c r="B1040451"/>
      <c r="C1040451"/>
    </row>
    <row r="1040452" spans="1:3">
      <c r="A1040452"/>
      <c r="B1040452"/>
      <c r="C1040452"/>
    </row>
    <row r="1040453" spans="1:3">
      <c r="A1040453"/>
      <c r="B1040453"/>
      <c r="C1040453"/>
    </row>
    <row r="1040454" spans="1:3">
      <c r="A1040454"/>
      <c r="B1040454"/>
      <c r="C1040454"/>
    </row>
    <row r="1040455" spans="1:3">
      <c r="A1040455"/>
      <c r="B1040455"/>
      <c r="C1040455"/>
    </row>
    <row r="1040456" spans="1:3">
      <c r="A1040456"/>
      <c r="B1040456"/>
      <c r="C1040456"/>
    </row>
    <row r="1040457" spans="1:3">
      <c r="A1040457"/>
      <c r="B1040457"/>
      <c r="C1040457"/>
    </row>
    <row r="1040458" spans="1:3">
      <c r="A1040458"/>
      <c r="B1040458"/>
      <c r="C1040458"/>
    </row>
    <row r="1040459" spans="1:3">
      <c r="A1040459"/>
      <c r="B1040459"/>
      <c r="C1040459"/>
    </row>
    <row r="1040460" spans="1:3">
      <c r="A1040460"/>
      <c r="B1040460"/>
      <c r="C1040460"/>
    </row>
    <row r="1040461" spans="1:3">
      <c r="A1040461"/>
      <c r="B1040461"/>
      <c r="C1040461"/>
    </row>
    <row r="1040462" spans="1:3">
      <c r="A1040462"/>
      <c r="B1040462"/>
      <c r="C1040462"/>
    </row>
    <row r="1040463" spans="1:3">
      <c r="A1040463"/>
      <c r="B1040463"/>
      <c r="C1040463"/>
    </row>
    <row r="1040464" spans="1:3">
      <c r="A1040464"/>
      <c r="B1040464"/>
      <c r="C1040464"/>
    </row>
    <row r="1040465" spans="1:3">
      <c r="A1040465"/>
      <c r="B1040465"/>
      <c r="C1040465"/>
    </row>
    <row r="1040466" spans="1:3">
      <c r="A1040466"/>
      <c r="B1040466"/>
      <c r="C1040466"/>
    </row>
    <row r="1040467" spans="1:3">
      <c r="A1040467"/>
      <c r="B1040467"/>
      <c r="C1040467"/>
    </row>
    <row r="1040468" spans="1:3">
      <c r="A1040468"/>
      <c r="B1040468"/>
      <c r="C1040468"/>
    </row>
    <row r="1040469" spans="1:3">
      <c r="A1040469"/>
      <c r="B1040469"/>
      <c r="C1040469"/>
    </row>
    <row r="1040470" spans="1:3">
      <c r="A1040470"/>
      <c r="B1040470"/>
      <c r="C1040470"/>
    </row>
    <row r="1040471" spans="1:3">
      <c r="A1040471"/>
      <c r="B1040471"/>
      <c r="C1040471"/>
    </row>
    <row r="1040472" spans="1:3">
      <c r="A1040472"/>
      <c r="B1040472"/>
      <c r="C1040472"/>
    </row>
    <row r="1040473" spans="1:3">
      <c r="A1040473"/>
      <c r="B1040473"/>
      <c r="C1040473"/>
    </row>
    <row r="1040474" spans="1:3">
      <c r="A1040474"/>
      <c r="B1040474"/>
      <c r="C1040474"/>
    </row>
    <row r="1040475" spans="1:3">
      <c r="A1040475"/>
      <c r="B1040475"/>
      <c r="C1040475"/>
    </row>
    <row r="1040476" spans="1:3">
      <c r="A1040476"/>
      <c r="B1040476"/>
      <c r="C1040476"/>
    </row>
    <row r="1040477" spans="1:3">
      <c r="A1040477"/>
      <c r="B1040477"/>
      <c r="C1040477"/>
    </row>
    <row r="1040478" spans="1:3">
      <c r="A1040478"/>
      <c r="B1040478"/>
      <c r="C1040478"/>
    </row>
    <row r="1040479" spans="1:3">
      <c r="A1040479"/>
      <c r="B1040479"/>
      <c r="C1040479"/>
    </row>
    <row r="1040480" spans="1:3">
      <c r="A1040480"/>
      <c r="B1040480"/>
      <c r="C1040480"/>
    </row>
    <row r="1040481" spans="1:3">
      <c r="A1040481"/>
      <c r="B1040481"/>
      <c r="C1040481"/>
    </row>
    <row r="1040482" spans="1:3">
      <c r="A1040482"/>
      <c r="B1040482"/>
      <c r="C1040482"/>
    </row>
    <row r="1040483" spans="1:3">
      <c r="A1040483"/>
      <c r="B1040483"/>
      <c r="C1040483"/>
    </row>
    <row r="1040484" spans="1:3">
      <c r="A1040484"/>
      <c r="B1040484"/>
      <c r="C1040484"/>
    </row>
    <row r="1040485" spans="1:3">
      <c r="A1040485"/>
      <c r="B1040485"/>
      <c r="C1040485"/>
    </row>
    <row r="1040486" spans="1:3">
      <c r="A1040486"/>
      <c r="B1040486"/>
      <c r="C1040486"/>
    </row>
    <row r="1040487" spans="1:3">
      <c r="A1040487"/>
      <c r="B1040487"/>
      <c r="C1040487"/>
    </row>
    <row r="1040488" spans="1:3">
      <c r="A1040488"/>
      <c r="B1040488"/>
      <c r="C1040488"/>
    </row>
    <row r="1040489" spans="1:3">
      <c r="A1040489"/>
      <c r="B1040489"/>
      <c r="C1040489"/>
    </row>
    <row r="1040490" spans="1:3">
      <c r="A1040490"/>
      <c r="B1040490"/>
      <c r="C1040490"/>
    </row>
    <row r="1040491" spans="1:3">
      <c r="A1040491"/>
      <c r="B1040491"/>
      <c r="C1040491"/>
    </row>
    <row r="1040492" spans="1:3">
      <c r="A1040492"/>
      <c r="B1040492"/>
      <c r="C1040492"/>
    </row>
    <row r="1040493" spans="1:3">
      <c r="A1040493"/>
      <c r="B1040493"/>
      <c r="C1040493"/>
    </row>
    <row r="1040494" spans="1:3">
      <c r="A1040494"/>
      <c r="B1040494"/>
      <c r="C1040494"/>
    </row>
    <row r="1040495" spans="1:3">
      <c r="A1040495"/>
      <c r="B1040495"/>
      <c r="C1040495"/>
    </row>
    <row r="1040496" spans="1:3">
      <c r="A1040496"/>
      <c r="B1040496"/>
      <c r="C1040496"/>
    </row>
    <row r="1040497" spans="1:3">
      <c r="A1040497"/>
      <c r="B1040497"/>
      <c r="C1040497"/>
    </row>
    <row r="1040498" spans="1:3">
      <c r="A1040498"/>
      <c r="B1040498"/>
      <c r="C1040498"/>
    </row>
    <row r="1040499" spans="1:3">
      <c r="A1040499"/>
      <c r="B1040499"/>
      <c r="C1040499"/>
    </row>
    <row r="1040500" spans="1:3">
      <c r="A1040500"/>
      <c r="B1040500"/>
      <c r="C1040500"/>
    </row>
    <row r="1040501" spans="1:3">
      <c r="A1040501"/>
      <c r="B1040501"/>
      <c r="C1040501"/>
    </row>
    <row r="1040502" spans="1:3">
      <c r="A1040502"/>
      <c r="B1040502"/>
      <c r="C1040502"/>
    </row>
    <row r="1040503" spans="1:3">
      <c r="A1040503"/>
      <c r="B1040503"/>
      <c r="C1040503"/>
    </row>
    <row r="1040504" spans="1:3">
      <c r="A1040504"/>
      <c r="B1040504"/>
      <c r="C1040504"/>
    </row>
    <row r="1040505" spans="1:3">
      <c r="A1040505"/>
      <c r="B1040505"/>
      <c r="C1040505"/>
    </row>
    <row r="1040506" spans="1:3">
      <c r="A1040506"/>
      <c r="B1040506"/>
      <c r="C1040506"/>
    </row>
    <row r="1040507" spans="1:3">
      <c r="A1040507"/>
      <c r="B1040507"/>
      <c r="C1040507"/>
    </row>
    <row r="1040508" spans="1:3">
      <c r="A1040508"/>
      <c r="B1040508"/>
      <c r="C1040508"/>
    </row>
    <row r="1040509" spans="1:3">
      <c r="A1040509"/>
      <c r="B1040509"/>
      <c r="C1040509"/>
    </row>
    <row r="1040510" spans="1:3">
      <c r="A1040510"/>
      <c r="B1040510"/>
      <c r="C1040510"/>
    </row>
    <row r="1040511" spans="1:3">
      <c r="A1040511"/>
      <c r="B1040511"/>
      <c r="C1040511"/>
    </row>
    <row r="1040512" spans="1:3">
      <c r="A1040512"/>
      <c r="B1040512"/>
      <c r="C1040512"/>
    </row>
    <row r="1040513" spans="1:3">
      <c r="A1040513"/>
      <c r="B1040513"/>
      <c r="C1040513"/>
    </row>
    <row r="1040514" spans="1:3">
      <c r="A1040514"/>
      <c r="B1040514"/>
      <c r="C1040514"/>
    </row>
    <row r="1040515" spans="1:3">
      <c r="A1040515"/>
      <c r="B1040515"/>
      <c r="C1040515"/>
    </row>
    <row r="1040516" spans="1:3">
      <c r="A1040516"/>
      <c r="B1040516"/>
      <c r="C1040516"/>
    </row>
    <row r="1040517" spans="1:3">
      <c r="A1040517"/>
      <c r="B1040517"/>
      <c r="C1040517"/>
    </row>
    <row r="1040518" spans="1:3">
      <c r="A1040518"/>
      <c r="B1040518"/>
      <c r="C1040518"/>
    </row>
    <row r="1040519" spans="1:3">
      <c r="A1040519"/>
      <c r="B1040519"/>
      <c r="C1040519"/>
    </row>
    <row r="1040520" spans="1:3">
      <c r="A1040520"/>
      <c r="B1040520"/>
      <c r="C1040520"/>
    </row>
    <row r="1040521" spans="1:3">
      <c r="A1040521"/>
      <c r="B1040521"/>
      <c r="C1040521"/>
    </row>
    <row r="1040522" spans="1:3">
      <c r="A1040522"/>
      <c r="B1040522"/>
      <c r="C1040522"/>
    </row>
    <row r="1040523" spans="1:3">
      <c r="A1040523"/>
      <c r="B1040523"/>
      <c r="C1040523"/>
    </row>
    <row r="1040524" spans="1:3">
      <c r="A1040524"/>
      <c r="B1040524"/>
      <c r="C1040524"/>
    </row>
    <row r="1040525" spans="1:3">
      <c r="A1040525"/>
      <c r="B1040525"/>
      <c r="C1040525"/>
    </row>
    <row r="1040526" spans="1:3">
      <c r="A1040526"/>
      <c r="B1040526"/>
      <c r="C1040526"/>
    </row>
    <row r="1040527" spans="1:3">
      <c r="A1040527"/>
      <c r="B1040527"/>
      <c r="C1040527"/>
    </row>
    <row r="1040528" spans="1:3">
      <c r="A1040528"/>
      <c r="B1040528"/>
      <c r="C1040528"/>
    </row>
    <row r="1040529" spans="1:3">
      <c r="A1040529"/>
      <c r="B1040529"/>
      <c r="C1040529"/>
    </row>
    <row r="1040530" spans="1:3">
      <c r="A1040530"/>
      <c r="B1040530"/>
      <c r="C1040530"/>
    </row>
    <row r="1040531" spans="1:3">
      <c r="A1040531"/>
      <c r="B1040531"/>
      <c r="C1040531"/>
    </row>
    <row r="1040532" spans="1:3">
      <c r="A1040532"/>
      <c r="B1040532"/>
      <c r="C1040532"/>
    </row>
    <row r="1040533" spans="1:3">
      <c r="A1040533"/>
      <c r="B1040533"/>
      <c r="C1040533"/>
    </row>
    <row r="1040534" spans="1:3">
      <c r="A1040534"/>
      <c r="B1040534"/>
      <c r="C1040534"/>
    </row>
    <row r="1040535" spans="1:3">
      <c r="A1040535"/>
      <c r="B1040535"/>
      <c r="C1040535"/>
    </row>
    <row r="1040536" spans="1:3">
      <c r="A1040536"/>
      <c r="B1040536"/>
      <c r="C1040536"/>
    </row>
    <row r="1040537" spans="1:3">
      <c r="A1040537"/>
      <c r="B1040537"/>
      <c r="C1040537"/>
    </row>
    <row r="1040538" spans="1:3">
      <c r="A1040538"/>
      <c r="B1040538"/>
      <c r="C1040538"/>
    </row>
    <row r="1040539" spans="1:3">
      <c r="A1040539"/>
      <c r="B1040539"/>
      <c r="C1040539"/>
    </row>
    <row r="1040540" spans="1:3">
      <c r="A1040540"/>
      <c r="B1040540"/>
      <c r="C1040540"/>
    </row>
    <row r="1040541" spans="1:3">
      <c r="A1040541"/>
      <c r="B1040541"/>
      <c r="C1040541"/>
    </row>
    <row r="1040542" spans="1:3">
      <c r="A1040542"/>
      <c r="B1040542"/>
      <c r="C1040542"/>
    </row>
    <row r="1040543" spans="1:3">
      <c r="A1040543"/>
      <c r="B1040543"/>
      <c r="C1040543"/>
    </row>
    <row r="1040544" spans="1:3">
      <c r="A1040544"/>
      <c r="B1040544"/>
      <c r="C1040544"/>
    </row>
    <row r="1040545" spans="1:3">
      <c r="A1040545"/>
      <c r="B1040545"/>
      <c r="C1040545"/>
    </row>
    <row r="1040546" spans="1:3">
      <c r="A1040546"/>
      <c r="B1040546"/>
      <c r="C1040546"/>
    </row>
    <row r="1040547" spans="1:3">
      <c r="A1040547"/>
      <c r="B1040547"/>
      <c r="C1040547"/>
    </row>
    <row r="1040548" spans="1:3">
      <c r="A1040548"/>
      <c r="B1040548"/>
      <c r="C1040548"/>
    </row>
    <row r="1040549" spans="1:3">
      <c r="A1040549"/>
      <c r="B1040549"/>
      <c r="C1040549"/>
    </row>
    <row r="1040550" spans="1:3">
      <c r="A1040550"/>
      <c r="B1040550"/>
      <c r="C1040550"/>
    </row>
    <row r="1040551" spans="1:3">
      <c r="A1040551"/>
      <c r="B1040551"/>
      <c r="C1040551"/>
    </row>
    <row r="1040552" spans="1:3">
      <c r="A1040552"/>
      <c r="B1040552"/>
      <c r="C1040552"/>
    </row>
    <row r="1040553" spans="1:3">
      <c r="A1040553"/>
      <c r="B1040553"/>
      <c r="C1040553"/>
    </row>
    <row r="1040554" spans="1:3">
      <c r="A1040554"/>
      <c r="B1040554"/>
      <c r="C1040554"/>
    </row>
    <row r="1040555" spans="1:3">
      <c r="A1040555"/>
      <c r="B1040555"/>
      <c r="C1040555"/>
    </row>
    <row r="1040556" spans="1:3">
      <c r="A1040556"/>
      <c r="B1040556"/>
      <c r="C1040556"/>
    </row>
    <row r="1040557" spans="1:3">
      <c r="A1040557"/>
      <c r="B1040557"/>
      <c r="C1040557"/>
    </row>
    <row r="1040558" spans="1:3">
      <c r="A1040558"/>
      <c r="B1040558"/>
      <c r="C1040558"/>
    </row>
    <row r="1040559" spans="1:3">
      <c r="A1040559"/>
      <c r="B1040559"/>
      <c r="C1040559"/>
    </row>
    <row r="1040560" spans="1:3">
      <c r="A1040560"/>
      <c r="B1040560"/>
      <c r="C1040560"/>
    </row>
    <row r="1040561" spans="1:3">
      <c r="A1040561"/>
      <c r="B1040561"/>
      <c r="C1040561"/>
    </row>
    <row r="1040562" spans="1:3">
      <c r="A1040562"/>
      <c r="B1040562"/>
      <c r="C1040562"/>
    </row>
    <row r="1040563" spans="1:3">
      <c r="A1040563"/>
      <c r="B1040563"/>
      <c r="C1040563"/>
    </row>
    <row r="1040564" spans="1:3">
      <c r="A1040564"/>
      <c r="B1040564"/>
      <c r="C1040564"/>
    </row>
    <row r="1040565" spans="1:3">
      <c r="A1040565"/>
      <c r="B1040565"/>
      <c r="C1040565"/>
    </row>
    <row r="1040566" spans="1:3">
      <c r="A1040566"/>
      <c r="B1040566"/>
      <c r="C1040566"/>
    </row>
    <row r="1040567" spans="1:3">
      <c r="A1040567"/>
      <c r="B1040567"/>
      <c r="C1040567"/>
    </row>
    <row r="1040568" spans="1:3">
      <c r="A1040568"/>
      <c r="B1040568"/>
      <c r="C1040568"/>
    </row>
    <row r="1040569" spans="1:3">
      <c r="A1040569"/>
      <c r="B1040569"/>
      <c r="C1040569"/>
    </row>
    <row r="1040570" spans="1:3">
      <c r="A1040570"/>
      <c r="B1040570"/>
      <c r="C1040570"/>
    </row>
    <row r="1040571" spans="1:3">
      <c r="A1040571"/>
      <c r="B1040571"/>
      <c r="C1040571"/>
    </row>
    <row r="1040572" spans="1:3">
      <c r="A1040572"/>
      <c r="B1040572"/>
      <c r="C1040572"/>
    </row>
    <row r="1040573" spans="1:3">
      <c r="A1040573"/>
      <c r="B1040573"/>
      <c r="C1040573"/>
    </row>
    <row r="1040574" spans="1:3">
      <c r="A1040574"/>
      <c r="B1040574"/>
      <c r="C1040574"/>
    </row>
    <row r="1040575" spans="1:3">
      <c r="A1040575"/>
      <c r="B1040575"/>
      <c r="C1040575"/>
    </row>
    <row r="1040576" spans="1:3">
      <c r="A1040576"/>
      <c r="B1040576"/>
      <c r="C1040576"/>
    </row>
    <row r="1040577" spans="1:3">
      <c r="A1040577"/>
      <c r="B1040577"/>
      <c r="C1040577"/>
    </row>
    <row r="1040578" spans="1:3">
      <c r="A1040578"/>
      <c r="B1040578"/>
      <c r="C1040578"/>
    </row>
    <row r="1040579" spans="1:3">
      <c r="A1040579"/>
      <c r="B1040579"/>
      <c r="C1040579"/>
    </row>
    <row r="1040580" spans="1:3">
      <c r="A1040580"/>
      <c r="B1040580"/>
      <c r="C1040580"/>
    </row>
    <row r="1040581" spans="1:3">
      <c r="A1040581"/>
      <c r="B1040581"/>
      <c r="C1040581"/>
    </row>
    <row r="1040582" spans="1:3">
      <c r="A1040582"/>
      <c r="B1040582"/>
      <c r="C1040582"/>
    </row>
    <row r="1040583" spans="1:3">
      <c r="A1040583"/>
      <c r="B1040583"/>
      <c r="C1040583"/>
    </row>
    <row r="1040584" spans="1:3">
      <c r="A1040584"/>
      <c r="B1040584"/>
      <c r="C1040584"/>
    </row>
    <row r="1040585" spans="1:3">
      <c r="A1040585"/>
      <c r="B1040585"/>
      <c r="C1040585"/>
    </row>
    <row r="1040586" spans="1:3">
      <c r="A1040586"/>
      <c r="B1040586"/>
      <c r="C1040586"/>
    </row>
    <row r="1040587" spans="1:3">
      <c r="A1040587"/>
      <c r="B1040587"/>
      <c r="C1040587"/>
    </row>
    <row r="1040588" spans="1:3">
      <c r="A1040588"/>
      <c r="B1040588"/>
      <c r="C1040588"/>
    </row>
    <row r="1040589" spans="1:3">
      <c r="A1040589"/>
      <c r="B1040589"/>
      <c r="C1040589"/>
    </row>
    <row r="1040590" spans="1:3">
      <c r="A1040590"/>
      <c r="B1040590"/>
      <c r="C1040590"/>
    </row>
    <row r="1040591" spans="1:3">
      <c r="A1040591"/>
      <c r="B1040591"/>
      <c r="C1040591"/>
    </row>
    <row r="1040592" spans="1:3">
      <c r="A1040592"/>
      <c r="B1040592"/>
      <c r="C1040592"/>
    </row>
    <row r="1040593" spans="1:3">
      <c r="A1040593"/>
      <c r="B1040593"/>
      <c r="C1040593"/>
    </row>
    <row r="1040594" spans="1:3">
      <c r="A1040594"/>
      <c r="B1040594"/>
      <c r="C1040594"/>
    </row>
    <row r="1040595" spans="1:3">
      <c r="A1040595"/>
      <c r="B1040595"/>
      <c r="C1040595"/>
    </row>
    <row r="1040596" spans="1:3">
      <c r="A1040596"/>
      <c r="B1040596"/>
      <c r="C1040596"/>
    </row>
    <row r="1040597" spans="1:3">
      <c r="A1040597"/>
      <c r="B1040597"/>
      <c r="C1040597"/>
    </row>
    <row r="1040598" spans="1:3">
      <c r="A1040598"/>
      <c r="B1040598"/>
      <c r="C1040598"/>
    </row>
    <row r="1040599" spans="1:3">
      <c r="A1040599"/>
      <c r="B1040599"/>
      <c r="C1040599"/>
    </row>
    <row r="1040600" spans="1:3">
      <c r="A1040600"/>
      <c r="B1040600"/>
      <c r="C1040600"/>
    </row>
    <row r="1040601" spans="1:3">
      <c r="A1040601"/>
      <c r="B1040601"/>
      <c r="C1040601"/>
    </row>
    <row r="1040602" spans="1:3">
      <c r="A1040602"/>
      <c r="B1040602"/>
      <c r="C1040602"/>
    </row>
    <row r="1040603" spans="1:3">
      <c r="A1040603"/>
      <c r="B1040603"/>
      <c r="C1040603"/>
    </row>
    <row r="1040604" spans="1:3">
      <c r="A1040604"/>
      <c r="B1040604"/>
      <c r="C1040604"/>
    </row>
    <row r="1040605" spans="1:3">
      <c r="A1040605"/>
      <c r="B1040605"/>
      <c r="C1040605"/>
    </row>
    <row r="1040606" spans="1:3">
      <c r="A1040606"/>
      <c r="B1040606"/>
      <c r="C1040606"/>
    </row>
    <row r="1040607" spans="1:3">
      <c r="A1040607"/>
      <c r="B1040607"/>
      <c r="C1040607"/>
    </row>
    <row r="1040608" spans="1:3">
      <c r="A1040608"/>
      <c r="B1040608"/>
      <c r="C1040608"/>
    </row>
    <row r="1040609" spans="1:3">
      <c r="A1040609"/>
      <c r="B1040609"/>
      <c r="C1040609"/>
    </row>
    <row r="1040610" spans="1:3">
      <c r="A1040610"/>
      <c r="B1040610"/>
      <c r="C1040610"/>
    </row>
    <row r="1040611" spans="1:3">
      <c r="A1040611"/>
      <c r="B1040611"/>
      <c r="C1040611"/>
    </row>
    <row r="1040612" spans="1:3">
      <c r="A1040612"/>
      <c r="B1040612"/>
      <c r="C1040612"/>
    </row>
    <row r="1040613" spans="1:3">
      <c r="A1040613"/>
      <c r="B1040613"/>
      <c r="C1040613"/>
    </row>
    <row r="1040614" spans="1:3">
      <c r="A1040614"/>
      <c r="B1040614"/>
      <c r="C1040614"/>
    </row>
    <row r="1040615" spans="1:3">
      <c r="A1040615"/>
      <c r="B1040615"/>
      <c r="C1040615"/>
    </row>
    <row r="1040616" spans="1:3">
      <c r="A1040616"/>
      <c r="B1040616"/>
      <c r="C1040616"/>
    </row>
    <row r="1040617" spans="1:3">
      <c r="A1040617"/>
      <c r="B1040617"/>
      <c r="C1040617"/>
    </row>
    <row r="1040618" spans="1:3">
      <c r="A1040618"/>
      <c r="B1040618"/>
      <c r="C1040618"/>
    </row>
    <row r="1040619" spans="1:3">
      <c r="A1040619"/>
      <c r="B1040619"/>
      <c r="C1040619"/>
    </row>
    <row r="1040620" spans="1:3">
      <c r="A1040620"/>
      <c r="B1040620"/>
      <c r="C1040620"/>
    </row>
    <row r="1040621" spans="1:3">
      <c r="A1040621"/>
      <c r="B1040621"/>
      <c r="C1040621"/>
    </row>
    <row r="1040622" spans="1:3">
      <c r="A1040622"/>
      <c r="B1040622"/>
      <c r="C1040622"/>
    </row>
    <row r="1040623" spans="1:3">
      <c r="A1040623"/>
      <c r="B1040623"/>
      <c r="C1040623"/>
    </row>
    <row r="1040624" spans="1:3">
      <c r="A1040624"/>
      <c r="B1040624"/>
      <c r="C1040624"/>
    </row>
    <row r="1040625" spans="1:3">
      <c r="A1040625"/>
      <c r="B1040625"/>
      <c r="C1040625"/>
    </row>
    <row r="1040626" spans="1:3">
      <c r="A1040626"/>
      <c r="B1040626"/>
      <c r="C1040626"/>
    </row>
    <row r="1040627" spans="1:3">
      <c r="A1040627"/>
      <c r="B1040627"/>
      <c r="C1040627"/>
    </row>
    <row r="1040628" spans="1:3">
      <c r="A1040628"/>
      <c r="B1040628"/>
      <c r="C1040628"/>
    </row>
    <row r="1040629" spans="1:3">
      <c r="A1040629"/>
      <c r="B1040629"/>
      <c r="C1040629"/>
    </row>
    <row r="1040630" spans="1:3">
      <c r="A1040630"/>
      <c r="B1040630"/>
      <c r="C1040630"/>
    </row>
    <row r="1040631" spans="1:3">
      <c r="A1040631"/>
      <c r="B1040631"/>
      <c r="C1040631"/>
    </row>
    <row r="1040632" spans="1:3">
      <c r="A1040632"/>
      <c r="B1040632"/>
      <c r="C1040632"/>
    </row>
    <row r="1040633" spans="1:3">
      <c r="A1040633"/>
      <c r="B1040633"/>
      <c r="C1040633"/>
    </row>
    <row r="1040634" spans="1:3">
      <c r="A1040634"/>
      <c r="B1040634"/>
      <c r="C1040634"/>
    </row>
    <row r="1040635" spans="1:3">
      <c r="A1040635"/>
      <c r="B1040635"/>
      <c r="C1040635"/>
    </row>
    <row r="1040636" spans="1:3">
      <c r="A1040636"/>
      <c r="B1040636"/>
      <c r="C1040636"/>
    </row>
    <row r="1040637" spans="1:3">
      <c r="A1040637"/>
      <c r="B1040637"/>
      <c r="C1040637"/>
    </row>
    <row r="1040638" spans="1:3">
      <c r="A1040638"/>
      <c r="B1040638"/>
      <c r="C1040638"/>
    </row>
    <row r="1040639" spans="1:3">
      <c r="A1040639"/>
      <c r="B1040639"/>
      <c r="C1040639"/>
    </row>
    <row r="1040640" spans="1:3">
      <c r="A1040640"/>
      <c r="B1040640"/>
      <c r="C1040640"/>
    </row>
    <row r="1040641" spans="1:3">
      <c r="A1040641"/>
      <c r="B1040641"/>
      <c r="C1040641"/>
    </row>
    <row r="1040642" spans="1:3">
      <c r="A1040642"/>
      <c r="B1040642"/>
      <c r="C1040642"/>
    </row>
    <row r="1040643" spans="1:3">
      <c r="A1040643"/>
      <c r="B1040643"/>
      <c r="C1040643"/>
    </row>
    <row r="1040644" spans="1:3">
      <c r="A1040644"/>
      <c r="B1040644"/>
      <c r="C1040644"/>
    </row>
    <row r="1040645" spans="1:3">
      <c r="A1040645"/>
      <c r="B1040645"/>
      <c r="C1040645"/>
    </row>
    <row r="1040646" spans="1:3">
      <c r="A1040646"/>
      <c r="B1040646"/>
      <c r="C1040646"/>
    </row>
    <row r="1040647" spans="1:3">
      <c r="A1040647"/>
      <c r="B1040647"/>
      <c r="C1040647"/>
    </row>
    <row r="1040648" spans="1:3">
      <c r="A1040648"/>
      <c r="B1040648"/>
      <c r="C1040648"/>
    </row>
    <row r="1040649" spans="1:3">
      <c r="A1040649"/>
      <c r="B1040649"/>
      <c r="C1040649"/>
    </row>
    <row r="1040650" spans="1:3">
      <c r="A1040650"/>
      <c r="B1040650"/>
      <c r="C1040650"/>
    </row>
    <row r="1040651" spans="1:3">
      <c r="A1040651"/>
      <c r="B1040651"/>
      <c r="C1040651"/>
    </row>
    <row r="1040652" spans="1:3">
      <c r="A1040652"/>
      <c r="B1040652"/>
      <c r="C1040652"/>
    </row>
    <row r="1040653" spans="1:3">
      <c r="A1040653"/>
      <c r="B1040653"/>
      <c r="C1040653"/>
    </row>
    <row r="1040654" spans="1:3">
      <c r="A1040654"/>
      <c r="B1040654"/>
      <c r="C1040654"/>
    </row>
    <row r="1040655" spans="1:3">
      <c r="A1040655"/>
      <c r="B1040655"/>
      <c r="C1040655"/>
    </row>
    <row r="1040656" spans="1:3">
      <c r="A1040656"/>
      <c r="B1040656"/>
      <c r="C1040656"/>
    </row>
    <row r="1040657" spans="1:3">
      <c r="A1040657"/>
      <c r="B1040657"/>
      <c r="C1040657"/>
    </row>
    <row r="1040658" spans="1:3">
      <c r="A1040658"/>
      <c r="B1040658"/>
      <c r="C1040658"/>
    </row>
    <row r="1040659" spans="1:3">
      <c r="A1040659"/>
      <c r="B1040659"/>
      <c r="C1040659"/>
    </row>
    <row r="1040660" spans="1:3">
      <c r="A1040660"/>
      <c r="B1040660"/>
      <c r="C1040660"/>
    </row>
    <row r="1040661" spans="1:3">
      <c r="A1040661"/>
      <c r="B1040661"/>
      <c r="C1040661"/>
    </row>
    <row r="1040662" spans="1:3">
      <c r="A1040662"/>
      <c r="B1040662"/>
      <c r="C1040662"/>
    </row>
    <row r="1040663" spans="1:3">
      <c r="A1040663"/>
      <c r="B1040663"/>
      <c r="C1040663"/>
    </row>
    <row r="1040664" spans="1:3">
      <c r="A1040664"/>
      <c r="B1040664"/>
      <c r="C1040664"/>
    </row>
    <row r="1040665" spans="1:3">
      <c r="A1040665"/>
      <c r="B1040665"/>
      <c r="C1040665"/>
    </row>
    <row r="1040666" spans="1:3">
      <c r="A1040666"/>
      <c r="B1040666"/>
      <c r="C1040666"/>
    </row>
    <row r="1040667" spans="1:3">
      <c r="A1040667"/>
      <c r="B1040667"/>
      <c r="C1040667"/>
    </row>
    <row r="1040668" spans="1:3">
      <c r="A1040668"/>
      <c r="B1040668"/>
      <c r="C1040668"/>
    </row>
    <row r="1040669" spans="1:3">
      <c r="A1040669"/>
      <c r="B1040669"/>
      <c r="C1040669"/>
    </row>
    <row r="1040670" spans="1:3">
      <c r="A1040670"/>
      <c r="B1040670"/>
      <c r="C1040670"/>
    </row>
    <row r="1040671" spans="1:3">
      <c r="A1040671"/>
      <c r="B1040671"/>
      <c r="C1040671"/>
    </row>
    <row r="1040672" spans="1:3">
      <c r="A1040672"/>
      <c r="B1040672"/>
      <c r="C1040672"/>
    </row>
    <row r="1040673" spans="1:3">
      <c r="A1040673"/>
      <c r="B1040673"/>
      <c r="C1040673"/>
    </row>
    <row r="1040674" spans="1:3">
      <c r="A1040674"/>
      <c r="B1040674"/>
      <c r="C1040674"/>
    </row>
    <row r="1040675" spans="1:3">
      <c r="A1040675"/>
      <c r="B1040675"/>
      <c r="C1040675"/>
    </row>
    <row r="1040676" spans="1:3">
      <c r="A1040676"/>
      <c r="B1040676"/>
      <c r="C1040676"/>
    </row>
    <row r="1040677" spans="1:3">
      <c r="A1040677"/>
      <c r="B1040677"/>
      <c r="C1040677"/>
    </row>
    <row r="1040678" spans="1:3">
      <c r="A1040678"/>
      <c r="B1040678"/>
      <c r="C1040678"/>
    </row>
    <row r="1040679" spans="1:3">
      <c r="A1040679"/>
      <c r="B1040679"/>
      <c r="C1040679"/>
    </row>
    <row r="1040680" spans="1:3">
      <c r="A1040680"/>
      <c r="B1040680"/>
      <c r="C1040680"/>
    </row>
    <row r="1040681" spans="1:3">
      <c r="A1040681"/>
      <c r="B1040681"/>
      <c r="C1040681"/>
    </row>
    <row r="1040682" spans="1:3">
      <c r="A1040682"/>
      <c r="B1040682"/>
      <c r="C1040682"/>
    </row>
    <row r="1040683" spans="1:3">
      <c r="A1040683"/>
      <c r="B1040683"/>
      <c r="C1040683"/>
    </row>
    <row r="1040684" spans="1:3">
      <c r="A1040684"/>
      <c r="B1040684"/>
      <c r="C1040684"/>
    </row>
    <row r="1040685" spans="1:3">
      <c r="A1040685"/>
      <c r="B1040685"/>
      <c r="C1040685"/>
    </row>
    <row r="1040686" spans="1:3">
      <c r="A1040686"/>
      <c r="B1040686"/>
      <c r="C1040686"/>
    </row>
    <row r="1040687" spans="1:3">
      <c r="A1040687"/>
      <c r="B1040687"/>
      <c r="C1040687"/>
    </row>
    <row r="1040688" spans="1:3">
      <c r="A1040688"/>
      <c r="B1040688"/>
      <c r="C1040688"/>
    </row>
    <row r="1040689" spans="1:3">
      <c r="A1040689"/>
      <c r="B1040689"/>
      <c r="C1040689"/>
    </row>
    <row r="1040690" spans="1:3">
      <c r="A1040690"/>
      <c r="B1040690"/>
      <c r="C1040690"/>
    </row>
    <row r="1040691" spans="1:3">
      <c r="A1040691"/>
      <c r="B1040691"/>
      <c r="C1040691"/>
    </row>
    <row r="1040692" spans="1:3">
      <c r="A1040692"/>
      <c r="B1040692"/>
      <c r="C1040692"/>
    </row>
    <row r="1040693" spans="1:3">
      <c r="A1040693"/>
      <c r="B1040693"/>
      <c r="C1040693"/>
    </row>
    <row r="1040694" spans="1:3">
      <c r="A1040694"/>
      <c r="B1040694"/>
      <c r="C1040694"/>
    </row>
    <row r="1040695" spans="1:3">
      <c r="A1040695"/>
      <c r="B1040695"/>
      <c r="C1040695"/>
    </row>
    <row r="1040696" spans="1:3">
      <c r="A1040696"/>
      <c r="B1040696"/>
      <c r="C1040696"/>
    </row>
    <row r="1040697" spans="1:3">
      <c r="A1040697"/>
      <c r="B1040697"/>
      <c r="C1040697"/>
    </row>
    <row r="1040698" spans="1:3">
      <c r="A1040698"/>
      <c r="B1040698"/>
      <c r="C1040698"/>
    </row>
    <row r="1040699" spans="1:3">
      <c r="A1040699"/>
      <c r="B1040699"/>
      <c r="C1040699"/>
    </row>
    <row r="1040700" spans="1:3">
      <c r="A1040700"/>
      <c r="B1040700"/>
      <c r="C1040700"/>
    </row>
    <row r="1040701" spans="1:3">
      <c r="A1040701"/>
      <c r="B1040701"/>
      <c r="C1040701"/>
    </row>
    <row r="1040702" spans="1:3">
      <c r="A1040702"/>
      <c r="B1040702"/>
      <c r="C1040702"/>
    </row>
    <row r="1040703" spans="1:3">
      <c r="A1040703"/>
      <c r="B1040703"/>
      <c r="C1040703"/>
    </row>
    <row r="1040704" spans="1:3">
      <c r="A1040704"/>
      <c r="B1040704"/>
      <c r="C1040704"/>
    </row>
    <row r="1040705" spans="1:3">
      <c r="A1040705"/>
      <c r="B1040705"/>
      <c r="C1040705"/>
    </row>
    <row r="1040706" spans="1:3">
      <c r="A1040706"/>
      <c r="B1040706"/>
      <c r="C1040706"/>
    </row>
    <row r="1040707" spans="1:3">
      <c r="A1040707"/>
      <c r="B1040707"/>
      <c r="C1040707"/>
    </row>
    <row r="1040708" spans="1:3">
      <c r="A1040708"/>
      <c r="B1040708"/>
      <c r="C1040708"/>
    </row>
    <row r="1040709" spans="1:3">
      <c r="A1040709"/>
      <c r="B1040709"/>
      <c r="C1040709"/>
    </row>
    <row r="1040710" spans="1:3">
      <c r="A1040710"/>
      <c r="B1040710"/>
      <c r="C1040710"/>
    </row>
    <row r="1040711" spans="1:3">
      <c r="A1040711"/>
      <c r="B1040711"/>
      <c r="C1040711"/>
    </row>
    <row r="1040712" spans="1:3">
      <c r="A1040712"/>
      <c r="B1040712"/>
      <c r="C1040712"/>
    </row>
    <row r="1040713" spans="1:3">
      <c r="A1040713"/>
      <c r="B1040713"/>
      <c r="C1040713"/>
    </row>
    <row r="1040714" spans="1:3">
      <c r="A1040714"/>
      <c r="B1040714"/>
      <c r="C1040714"/>
    </row>
    <row r="1040715" spans="1:3">
      <c r="A1040715"/>
      <c r="B1040715"/>
      <c r="C1040715"/>
    </row>
    <row r="1040716" spans="1:3">
      <c r="A1040716"/>
      <c r="B1040716"/>
      <c r="C1040716"/>
    </row>
    <row r="1040717" spans="1:3">
      <c r="A1040717"/>
      <c r="B1040717"/>
      <c r="C1040717"/>
    </row>
    <row r="1040718" spans="1:3">
      <c r="A1040718"/>
      <c r="B1040718"/>
      <c r="C1040718"/>
    </row>
    <row r="1040719" spans="1:3">
      <c r="A1040719"/>
      <c r="B1040719"/>
      <c r="C1040719"/>
    </row>
    <row r="1040720" spans="1:3">
      <c r="A1040720"/>
      <c r="B1040720"/>
      <c r="C1040720"/>
    </row>
    <row r="1040721" spans="1:3">
      <c r="A1040721"/>
      <c r="B1040721"/>
      <c r="C1040721"/>
    </row>
    <row r="1040722" spans="1:3">
      <c r="A1040722"/>
      <c r="B1040722"/>
      <c r="C1040722"/>
    </row>
    <row r="1040723" spans="1:3">
      <c r="A1040723"/>
      <c r="B1040723"/>
      <c r="C1040723"/>
    </row>
    <row r="1040724" spans="1:3">
      <c r="A1040724"/>
      <c r="B1040724"/>
      <c r="C1040724"/>
    </row>
    <row r="1040725" spans="1:3">
      <c r="A1040725"/>
      <c r="B1040725"/>
      <c r="C1040725"/>
    </row>
    <row r="1040726" spans="1:3">
      <c r="A1040726"/>
      <c r="B1040726"/>
      <c r="C1040726"/>
    </row>
    <row r="1040727" spans="1:3">
      <c r="A1040727"/>
      <c r="B1040727"/>
      <c r="C1040727"/>
    </row>
    <row r="1040728" spans="1:3">
      <c r="A1040728"/>
      <c r="B1040728"/>
      <c r="C1040728"/>
    </row>
    <row r="1040729" spans="1:3">
      <c r="A1040729"/>
      <c r="B1040729"/>
      <c r="C1040729"/>
    </row>
    <row r="1040730" spans="1:3">
      <c r="A1040730"/>
      <c r="B1040730"/>
      <c r="C1040730"/>
    </row>
    <row r="1040731" spans="1:3">
      <c r="A1040731"/>
      <c r="B1040731"/>
      <c r="C1040731"/>
    </row>
    <row r="1040732" spans="1:3">
      <c r="A1040732"/>
      <c r="B1040732"/>
      <c r="C1040732"/>
    </row>
    <row r="1040733" spans="1:3">
      <c r="A1040733"/>
      <c r="B1040733"/>
      <c r="C1040733"/>
    </row>
    <row r="1040734" spans="1:3">
      <c r="A1040734"/>
      <c r="B1040734"/>
      <c r="C1040734"/>
    </row>
    <row r="1040735" spans="1:3">
      <c r="A1040735"/>
      <c r="B1040735"/>
      <c r="C1040735"/>
    </row>
    <row r="1040736" spans="1:3">
      <c r="A1040736"/>
      <c r="B1040736"/>
      <c r="C1040736"/>
    </row>
    <row r="1040737" spans="1:3">
      <c r="A1040737"/>
      <c r="B1040737"/>
      <c r="C1040737"/>
    </row>
    <row r="1040738" spans="1:3">
      <c r="A1040738"/>
      <c r="B1040738"/>
      <c r="C1040738"/>
    </row>
    <row r="1040739" spans="1:3">
      <c r="A1040739"/>
      <c r="B1040739"/>
      <c r="C1040739"/>
    </row>
    <row r="1040740" spans="1:3">
      <c r="A1040740"/>
      <c r="B1040740"/>
      <c r="C1040740"/>
    </row>
    <row r="1040741" spans="1:3">
      <c r="A1040741"/>
      <c r="B1040741"/>
      <c r="C1040741"/>
    </row>
    <row r="1040742" spans="1:3">
      <c r="A1040742"/>
      <c r="B1040742"/>
      <c r="C1040742"/>
    </row>
    <row r="1040743" spans="1:3">
      <c r="A1040743"/>
      <c r="B1040743"/>
      <c r="C1040743"/>
    </row>
    <row r="1040744" spans="1:3">
      <c r="A1040744"/>
      <c r="B1040744"/>
      <c r="C1040744"/>
    </row>
    <row r="1040745" spans="1:3">
      <c r="A1040745"/>
      <c r="B1040745"/>
      <c r="C1040745"/>
    </row>
    <row r="1040746" spans="1:3">
      <c r="A1040746"/>
      <c r="B1040746"/>
      <c r="C1040746"/>
    </row>
    <row r="1040747" spans="1:3">
      <c r="A1040747"/>
      <c r="B1040747"/>
      <c r="C1040747"/>
    </row>
    <row r="1040748" spans="1:3">
      <c r="A1040748"/>
      <c r="B1040748"/>
      <c r="C1040748"/>
    </row>
    <row r="1040749" spans="1:3">
      <c r="A1040749"/>
      <c r="B1040749"/>
      <c r="C1040749"/>
    </row>
    <row r="1040750" spans="1:3">
      <c r="A1040750"/>
      <c r="B1040750"/>
      <c r="C1040750"/>
    </row>
    <row r="1040751" spans="1:3">
      <c r="A1040751"/>
      <c r="B1040751"/>
      <c r="C1040751"/>
    </row>
    <row r="1040752" spans="1:3">
      <c r="A1040752"/>
      <c r="B1040752"/>
      <c r="C1040752"/>
    </row>
    <row r="1040753" spans="1:3">
      <c r="A1040753"/>
      <c r="B1040753"/>
      <c r="C1040753"/>
    </row>
    <row r="1040754" spans="1:3">
      <c r="A1040754"/>
      <c r="B1040754"/>
      <c r="C1040754"/>
    </row>
    <row r="1040755" spans="1:3">
      <c r="A1040755"/>
      <c r="B1040755"/>
      <c r="C1040755"/>
    </row>
    <row r="1040756" spans="1:3">
      <c r="A1040756"/>
      <c r="B1040756"/>
      <c r="C1040756"/>
    </row>
    <row r="1040757" spans="1:3">
      <c r="A1040757"/>
      <c r="B1040757"/>
      <c r="C1040757"/>
    </row>
    <row r="1040758" spans="1:3">
      <c r="A1040758"/>
      <c r="B1040758"/>
      <c r="C1040758"/>
    </row>
    <row r="1040759" spans="1:3">
      <c r="A1040759"/>
      <c r="B1040759"/>
      <c r="C1040759"/>
    </row>
    <row r="1040760" spans="1:3">
      <c r="A1040760"/>
      <c r="B1040760"/>
      <c r="C1040760"/>
    </row>
    <row r="1040761" spans="1:3">
      <c r="A1040761"/>
      <c r="B1040761"/>
      <c r="C1040761"/>
    </row>
    <row r="1040762" spans="1:3">
      <c r="A1040762"/>
      <c r="B1040762"/>
      <c r="C1040762"/>
    </row>
    <row r="1040763" spans="1:3">
      <c r="A1040763"/>
      <c r="B1040763"/>
      <c r="C1040763"/>
    </row>
    <row r="1040764" spans="1:3">
      <c r="A1040764"/>
      <c r="B1040764"/>
      <c r="C1040764"/>
    </row>
    <row r="1040765" spans="1:3">
      <c r="A1040765"/>
      <c r="B1040765"/>
      <c r="C1040765"/>
    </row>
    <row r="1040766" spans="1:3">
      <c r="A1040766"/>
      <c r="B1040766"/>
      <c r="C1040766"/>
    </row>
    <row r="1040767" spans="1:3">
      <c r="A1040767"/>
      <c r="B1040767"/>
      <c r="C1040767"/>
    </row>
    <row r="1040768" spans="1:3">
      <c r="A1040768"/>
      <c r="B1040768"/>
      <c r="C1040768"/>
    </row>
    <row r="1040769" spans="1:3">
      <c r="A1040769"/>
      <c r="B1040769"/>
      <c r="C1040769"/>
    </row>
    <row r="1040770" spans="1:3">
      <c r="A1040770"/>
      <c r="B1040770"/>
      <c r="C1040770"/>
    </row>
    <row r="1040771" spans="1:3">
      <c r="A1040771"/>
      <c r="B1040771"/>
      <c r="C1040771"/>
    </row>
    <row r="1040772" spans="1:3">
      <c r="A1040772"/>
      <c r="B1040772"/>
      <c r="C1040772"/>
    </row>
    <row r="1040773" spans="1:3">
      <c r="A1040773"/>
      <c r="B1040773"/>
      <c r="C1040773"/>
    </row>
    <row r="1040774" spans="1:3">
      <c r="A1040774"/>
      <c r="B1040774"/>
      <c r="C1040774"/>
    </row>
    <row r="1040775" spans="1:3">
      <c r="A1040775"/>
      <c r="B1040775"/>
      <c r="C1040775"/>
    </row>
    <row r="1040776" spans="1:3">
      <c r="A1040776"/>
      <c r="B1040776"/>
      <c r="C1040776"/>
    </row>
    <row r="1040777" spans="1:3">
      <c r="A1040777"/>
      <c r="B1040777"/>
      <c r="C1040777"/>
    </row>
    <row r="1040778" spans="1:3">
      <c r="A1040778"/>
      <c r="B1040778"/>
      <c r="C1040778"/>
    </row>
    <row r="1040779" spans="1:3">
      <c r="A1040779"/>
      <c r="B1040779"/>
      <c r="C1040779"/>
    </row>
    <row r="1040780" spans="1:3">
      <c r="A1040780"/>
      <c r="B1040780"/>
      <c r="C1040780"/>
    </row>
    <row r="1040781" spans="1:3">
      <c r="A1040781"/>
      <c r="B1040781"/>
      <c r="C1040781"/>
    </row>
    <row r="1040782" spans="1:3">
      <c r="A1040782"/>
      <c r="B1040782"/>
      <c r="C1040782"/>
    </row>
    <row r="1040783" spans="1:3">
      <c r="A1040783"/>
      <c r="B1040783"/>
      <c r="C1040783"/>
    </row>
    <row r="1040784" spans="1:3">
      <c r="A1040784"/>
      <c r="B1040784"/>
      <c r="C1040784"/>
    </row>
    <row r="1040785" spans="1:3">
      <c r="A1040785"/>
      <c r="B1040785"/>
      <c r="C1040785"/>
    </row>
    <row r="1040786" spans="1:3">
      <c r="A1040786"/>
      <c r="B1040786"/>
      <c r="C1040786"/>
    </row>
    <row r="1040787" spans="1:3">
      <c r="A1040787"/>
      <c r="B1040787"/>
      <c r="C1040787"/>
    </row>
    <row r="1040788" spans="1:3">
      <c r="A1040788"/>
      <c r="B1040788"/>
      <c r="C1040788"/>
    </row>
    <row r="1040789" spans="1:3">
      <c r="A1040789"/>
      <c r="B1040789"/>
      <c r="C1040789"/>
    </row>
    <row r="1040790" spans="1:3">
      <c r="A1040790"/>
      <c r="B1040790"/>
      <c r="C1040790"/>
    </row>
    <row r="1040791" spans="1:3">
      <c r="A1040791"/>
      <c r="B1040791"/>
      <c r="C1040791"/>
    </row>
    <row r="1040792" spans="1:3">
      <c r="A1040792"/>
      <c r="B1040792"/>
      <c r="C1040792"/>
    </row>
    <row r="1040793" spans="1:3">
      <c r="A1040793"/>
      <c r="B1040793"/>
      <c r="C1040793"/>
    </row>
    <row r="1040794" spans="1:3">
      <c r="A1040794"/>
      <c r="B1040794"/>
      <c r="C1040794"/>
    </row>
    <row r="1040795" spans="1:3">
      <c r="A1040795"/>
      <c r="B1040795"/>
      <c r="C1040795"/>
    </row>
    <row r="1040796" spans="1:3">
      <c r="A1040796"/>
      <c r="B1040796"/>
      <c r="C1040796"/>
    </row>
    <row r="1040797" spans="1:3">
      <c r="A1040797"/>
      <c r="B1040797"/>
      <c r="C1040797"/>
    </row>
    <row r="1040798" spans="1:3">
      <c r="A1040798"/>
      <c r="B1040798"/>
      <c r="C1040798"/>
    </row>
    <row r="1040799" spans="1:3">
      <c r="A1040799"/>
      <c r="B1040799"/>
      <c r="C1040799"/>
    </row>
    <row r="1040800" spans="1:3">
      <c r="A1040800"/>
      <c r="B1040800"/>
      <c r="C1040800"/>
    </row>
    <row r="1040801" spans="1:3">
      <c r="A1040801"/>
      <c r="B1040801"/>
      <c r="C1040801"/>
    </row>
    <row r="1040802" spans="1:3">
      <c r="A1040802"/>
      <c r="B1040802"/>
      <c r="C1040802"/>
    </row>
    <row r="1040803" spans="1:3">
      <c r="A1040803"/>
      <c r="B1040803"/>
      <c r="C1040803"/>
    </row>
    <row r="1040804" spans="1:3">
      <c r="A1040804"/>
      <c r="B1040804"/>
      <c r="C1040804"/>
    </row>
    <row r="1040805" spans="1:3">
      <c r="A1040805"/>
      <c r="B1040805"/>
      <c r="C1040805"/>
    </row>
    <row r="1040806" spans="1:3">
      <c r="A1040806"/>
      <c r="B1040806"/>
      <c r="C1040806"/>
    </row>
    <row r="1040807" spans="1:3">
      <c r="A1040807"/>
      <c r="B1040807"/>
      <c r="C1040807"/>
    </row>
    <row r="1040808" spans="1:3">
      <c r="A1040808"/>
      <c r="B1040808"/>
      <c r="C1040808"/>
    </row>
    <row r="1040809" spans="1:3">
      <c r="A1040809"/>
      <c r="B1040809"/>
      <c r="C1040809"/>
    </row>
    <row r="1040810" spans="1:3">
      <c r="A1040810"/>
      <c r="B1040810"/>
      <c r="C1040810"/>
    </row>
    <row r="1040811" spans="1:3">
      <c r="A1040811"/>
      <c r="B1040811"/>
      <c r="C1040811"/>
    </row>
    <row r="1040812" spans="1:3">
      <c r="A1040812"/>
      <c r="B1040812"/>
      <c r="C1040812"/>
    </row>
    <row r="1040813" spans="1:3">
      <c r="A1040813"/>
      <c r="B1040813"/>
      <c r="C1040813"/>
    </row>
    <row r="1040814" spans="1:3">
      <c r="A1040814"/>
      <c r="B1040814"/>
      <c r="C1040814"/>
    </row>
    <row r="1040815" spans="1:3">
      <c r="A1040815"/>
      <c r="B1040815"/>
      <c r="C1040815"/>
    </row>
    <row r="1040816" spans="1:3">
      <c r="A1040816"/>
      <c r="B1040816"/>
      <c r="C1040816"/>
    </row>
    <row r="1040817" spans="1:3">
      <c r="A1040817"/>
      <c r="B1040817"/>
      <c r="C1040817"/>
    </row>
    <row r="1040818" spans="1:3">
      <c r="A1040818"/>
      <c r="B1040818"/>
      <c r="C1040818"/>
    </row>
    <row r="1040819" spans="1:3">
      <c r="A1040819"/>
      <c r="B1040819"/>
      <c r="C1040819"/>
    </row>
    <row r="1040820" spans="1:3">
      <c r="A1040820"/>
      <c r="B1040820"/>
      <c r="C1040820"/>
    </row>
    <row r="1040821" spans="1:3">
      <c r="A1040821"/>
      <c r="B1040821"/>
      <c r="C1040821"/>
    </row>
    <row r="1040822" spans="1:3">
      <c r="A1040822"/>
      <c r="B1040822"/>
      <c r="C1040822"/>
    </row>
    <row r="1040823" spans="1:3">
      <c r="A1040823"/>
      <c r="B1040823"/>
      <c r="C1040823"/>
    </row>
    <row r="1040824" spans="1:3">
      <c r="A1040824"/>
      <c r="B1040824"/>
      <c r="C1040824"/>
    </row>
    <row r="1040825" spans="1:3">
      <c r="A1040825"/>
      <c r="B1040825"/>
      <c r="C1040825"/>
    </row>
    <row r="1040826" spans="1:3">
      <c r="A1040826"/>
      <c r="B1040826"/>
      <c r="C1040826"/>
    </row>
    <row r="1040827" spans="1:3">
      <c r="A1040827"/>
      <c r="B1040827"/>
      <c r="C1040827"/>
    </row>
    <row r="1040828" spans="1:3">
      <c r="A1040828"/>
      <c r="B1040828"/>
      <c r="C1040828"/>
    </row>
    <row r="1040829" spans="1:3">
      <c r="A1040829"/>
      <c r="B1040829"/>
      <c r="C1040829"/>
    </row>
    <row r="1040830" spans="1:3">
      <c r="A1040830"/>
      <c r="B1040830"/>
      <c r="C1040830"/>
    </row>
    <row r="1040831" spans="1:3">
      <c r="A1040831"/>
      <c r="B1040831"/>
      <c r="C1040831"/>
    </row>
    <row r="1040832" spans="1:3">
      <c r="A1040832"/>
      <c r="B1040832"/>
      <c r="C1040832"/>
    </row>
    <row r="1040833" spans="1:3">
      <c r="A1040833"/>
      <c r="B1040833"/>
      <c r="C1040833"/>
    </row>
    <row r="1040834" spans="1:3">
      <c r="A1040834"/>
      <c r="B1040834"/>
      <c r="C1040834"/>
    </row>
    <row r="1040835" spans="1:3">
      <c r="A1040835"/>
      <c r="B1040835"/>
      <c r="C1040835"/>
    </row>
    <row r="1040836" spans="1:3">
      <c r="A1040836"/>
      <c r="B1040836"/>
      <c r="C1040836"/>
    </row>
    <row r="1040837" spans="1:3">
      <c r="A1040837"/>
      <c r="B1040837"/>
      <c r="C1040837"/>
    </row>
    <row r="1040838" spans="1:3">
      <c r="A1040838"/>
      <c r="B1040838"/>
      <c r="C1040838"/>
    </row>
    <row r="1040839" spans="1:3">
      <c r="A1040839"/>
      <c r="B1040839"/>
      <c r="C1040839"/>
    </row>
    <row r="1040840" spans="1:3">
      <c r="A1040840"/>
      <c r="B1040840"/>
      <c r="C1040840"/>
    </row>
    <row r="1040841" spans="1:3">
      <c r="A1040841"/>
      <c r="B1040841"/>
      <c r="C1040841"/>
    </row>
    <row r="1040842" spans="1:3">
      <c r="A1040842"/>
      <c r="B1040842"/>
      <c r="C1040842"/>
    </row>
    <row r="1040843" spans="1:3">
      <c r="A1040843"/>
      <c r="B1040843"/>
      <c r="C1040843"/>
    </row>
    <row r="1040844" spans="1:3">
      <c r="A1040844"/>
      <c r="B1040844"/>
      <c r="C1040844"/>
    </row>
    <row r="1040845" spans="1:3">
      <c r="A1040845"/>
      <c r="B1040845"/>
      <c r="C1040845"/>
    </row>
    <row r="1040846" spans="1:3">
      <c r="A1040846"/>
      <c r="B1040846"/>
      <c r="C1040846"/>
    </row>
    <row r="1040847" spans="1:3">
      <c r="A1040847"/>
      <c r="B1040847"/>
      <c r="C1040847"/>
    </row>
    <row r="1040848" spans="1:3">
      <c r="A1040848"/>
      <c r="B1040848"/>
      <c r="C1040848"/>
    </row>
    <row r="1040849" spans="1:3">
      <c r="A1040849"/>
      <c r="B1040849"/>
      <c r="C1040849"/>
    </row>
    <row r="1040850" spans="1:3">
      <c r="A1040850"/>
      <c r="B1040850"/>
      <c r="C1040850"/>
    </row>
    <row r="1040851" spans="1:3">
      <c r="A1040851"/>
      <c r="B1040851"/>
      <c r="C1040851"/>
    </row>
    <row r="1040852" spans="1:3">
      <c r="A1040852"/>
      <c r="B1040852"/>
      <c r="C1040852"/>
    </row>
    <row r="1040853" spans="1:3">
      <c r="A1040853"/>
      <c r="B1040853"/>
      <c r="C1040853"/>
    </row>
    <row r="1040854" spans="1:3">
      <c r="A1040854"/>
      <c r="B1040854"/>
      <c r="C1040854"/>
    </row>
    <row r="1040855" spans="1:3">
      <c r="A1040855"/>
      <c r="B1040855"/>
      <c r="C1040855"/>
    </row>
    <row r="1040856" spans="1:3">
      <c r="A1040856"/>
      <c r="B1040856"/>
      <c r="C1040856"/>
    </row>
    <row r="1040857" spans="1:3">
      <c r="A1040857"/>
      <c r="B1040857"/>
      <c r="C1040857"/>
    </row>
    <row r="1040858" spans="1:3">
      <c r="A1040858"/>
      <c r="B1040858"/>
      <c r="C1040858"/>
    </row>
    <row r="1040859" spans="1:3">
      <c r="A1040859"/>
      <c r="B1040859"/>
      <c r="C1040859"/>
    </row>
    <row r="1040860" spans="1:3">
      <c r="A1040860"/>
      <c r="B1040860"/>
      <c r="C1040860"/>
    </row>
    <row r="1040861" spans="1:3">
      <c r="A1040861"/>
      <c r="B1040861"/>
      <c r="C1040861"/>
    </row>
    <row r="1040862" spans="1:3">
      <c r="A1040862"/>
      <c r="B1040862"/>
      <c r="C1040862"/>
    </row>
    <row r="1040863" spans="1:3">
      <c r="A1040863"/>
      <c r="B1040863"/>
      <c r="C1040863"/>
    </row>
    <row r="1040864" spans="1:3">
      <c r="A1040864"/>
      <c r="B1040864"/>
      <c r="C1040864"/>
    </row>
    <row r="1040865" spans="1:3">
      <c r="A1040865"/>
      <c r="B1040865"/>
      <c r="C1040865"/>
    </row>
    <row r="1040866" spans="1:3">
      <c r="A1040866"/>
      <c r="B1040866"/>
      <c r="C1040866"/>
    </row>
    <row r="1040867" spans="1:3">
      <c r="A1040867"/>
      <c r="B1040867"/>
      <c r="C1040867"/>
    </row>
    <row r="1040868" spans="1:3">
      <c r="A1040868"/>
      <c r="B1040868"/>
      <c r="C1040868"/>
    </row>
    <row r="1040869" spans="1:3">
      <c r="A1040869"/>
      <c r="B1040869"/>
      <c r="C1040869"/>
    </row>
    <row r="1040870" spans="1:3">
      <c r="A1040870"/>
      <c r="B1040870"/>
      <c r="C1040870"/>
    </row>
    <row r="1040871" spans="1:3">
      <c r="A1040871"/>
      <c r="B1040871"/>
      <c r="C1040871"/>
    </row>
    <row r="1040872" spans="1:3">
      <c r="A1040872"/>
      <c r="B1040872"/>
      <c r="C1040872"/>
    </row>
    <row r="1040873" spans="1:3">
      <c r="A1040873"/>
      <c r="B1040873"/>
      <c r="C1040873"/>
    </row>
    <row r="1040874" spans="1:3">
      <c r="A1040874"/>
      <c r="B1040874"/>
      <c r="C1040874"/>
    </row>
    <row r="1040875" spans="1:3">
      <c r="A1040875"/>
      <c r="B1040875"/>
      <c r="C1040875"/>
    </row>
    <row r="1040876" spans="1:3">
      <c r="A1040876"/>
      <c r="B1040876"/>
      <c r="C1040876"/>
    </row>
    <row r="1040877" spans="1:3">
      <c r="A1040877"/>
      <c r="B1040877"/>
      <c r="C1040877"/>
    </row>
    <row r="1040878" spans="1:3">
      <c r="A1040878"/>
      <c r="B1040878"/>
      <c r="C1040878"/>
    </row>
    <row r="1040879" spans="1:3">
      <c r="A1040879"/>
      <c r="B1040879"/>
      <c r="C1040879"/>
    </row>
    <row r="1040880" spans="1:3">
      <c r="A1040880"/>
      <c r="B1040880"/>
      <c r="C1040880"/>
    </row>
    <row r="1040881" spans="1:3">
      <c r="A1040881"/>
      <c r="B1040881"/>
      <c r="C1040881"/>
    </row>
    <row r="1040882" spans="1:3">
      <c r="A1040882"/>
      <c r="B1040882"/>
      <c r="C1040882"/>
    </row>
    <row r="1040883" spans="1:3">
      <c r="A1040883"/>
      <c r="B1040883"/>
      <c r="C1040883"/>
    </row>
    <row r="1040884" spans="1:3">
      <c r="A1040884"/>
      <c r="B1040884"/>
      <c r="C1040884"/>
    </row>
    <row r="1040885" spans="1:3">
      <c r="A1040885"/>
      <c r="B1040885"/>
      <c r="C1040885"/>
    </row>
    <row r="1040886" spans="1:3">
      <c r="A1040886"/>
      <c r="B1040886"/>
      <c r="C1040886"/>
    </row>
    <row r="1040887" spans="1:3">
      <c r="A1040887"/>
      <c r="B1040887"/>
      <c r="C1040887"/>
    </row>
    <row r="1040888" spans="1:3">
      <c r="A1040888"/>
      <c r="B1040888"/>
      <c r="C1040888"/>
    </row>
    <row r="1040889" spans="1:3">
      <c r="A1040889"/>
      <c r="B1040889"/>
      <c r="C1040889"/>
    </row>
    <row r="1040890" spans="1:3">
      <c r="A1040890"/>
      <c r="B1040890"/>
      <c r="C1040890"/>
    </row>
    <row r="1040891" spans="1:3">
      <c r="A1040891"/>
      <c r="B1040891"/>
      <c r="C1040891"/>
    </row>
    <row r="1040892" spans="1:3">
      <c r="A1040892"/>
      <c r="B1040892"/>
      <c r="C1040892"/>
    </row>
    <row r="1040893" spans="1:3">
      <c r="A1040893"/>
      <c r="B1040893"/>
      <c r="C1040893"/>
    </row>
    <row r="1040894" spans="1:3">
      <c r="A1040894"/>
      <c r="B1040894"/>
      <c r="C1040894"/>
    </row>
    <row r="1040895" spans="1:3">
      <c r="A1040895"/>
      <c r="B1040895"/>
      <c r="C1040895"/>
    </row>
    <row r="1040896" spans="1:3">
      <c r="A1040896"/>
      <c r="B1040896"/>
      <c r="C1040896"/>
    </row>
    <row r="1040897" spans="1:3">
      <c r="A1040897"/>
      <c r="B1040897"/>
      <c r="C1040897"/>
    </row>
    <row r="1040898" spans="1:3">
      <c r="A1040898"/>
      <c r="B1040898"/>
      <c r="C1040898"/>
    </row>
    <row r="1040899" spans="1:3">
      <c r="A1040899"/>
      <c r="B1040899"/>
      <c r="C1040899"/>
    </row>
    <row r="1040900" spans="1:3">
      <c r="A1040900"/>
      <c r="B1040900"/>
      <c r="C1040900"/>
    </row>
    <row r="1040901" spans="1:3">
      <c r="A1040901"/>
      <c r="B1040901"/>
      <c r="C1040901"/>
    </row>
    <row r="1040902" spans="1:3">
      <c r="A1040902"/>
      <c r="B1040902"/>
      <c r="C1040902"/>
    </row>
    <row r="1040903" spans="1:3">
      <c r="A1040903"/>
      <c r="B1040903"/>
      <c r="C1040903"/>
    </row>
    <row r="1040904" spans="1:3">
      <c r="A1040904"/>
      <c r="B1040904"/>
      <c r="C1040904"/>
    </row>
    <row r="1040905" spans="1:3">
      <c r="A1040905"/>
      <c r="B1040905"/>
      <c r="C1040905"/>
    </row>
    <row r="1040906" spans="1:3">
      <c r="A1040906"/>
      <c r="B1040906"/>
      <c r="C1040906"/>
    </row>
    <row r="1040907" spans="1:3">
      <c r="A1040907"/>
      <c r="B1040907"/>
      <c r="C1040907"/>
    </row>
    <row r="1040908" spans="1:3">
      <c r="A1040908"/>
      <c r="B1040908"/>
      <c r="C1040908"/>
    </row>
    <row r="1040909" spans="1:3">
      <c r="A1040909"/>
      <c r="B1040909"/>
      <c r="C1040909"/>
    </row>
    <row r="1040910" spans="1:3">
      <c r="A1040910"/>
      <c r="B1040910"/>
      <c r="C1040910"/>
    </row>
    <row r="1040911" spans="1:3">
      <c r="A1040911"/>
      <c r="B1040911"/>
      <c r="C1040911"/>
    </row>
    <row r="1040912" spans="1:3">
      <c r="A1040912"/>
      <c r="B1040912"/>
      <c r="C1040912"/>
    </row>
    <row r="1040913" spans="1:3">
      <c r="A1040913"/>
      <c r="B1040913"/>
      <c r="C1040913"/>
    </row>
    <row r="1040914" spans="1:3">
      <c r="A1040914"/>
      <c r="B1040914"/>
      <c r="C1040914"/>
    </row>
    <row r="1040915" spans="1:3">
      <c r="A1040915"/>
      <c r="B1040915"/>
      <c r="C1040915"/>
    </row>
    <row r="1040916" spans="1:3">
      <c r="A1040916"/>
      <c r="B1040916"/>
      <c r="C1040916"/>
    </row>
    <row r="1040917" spans="1:3">
      <c r="A1040917"/>
      <c r="B1040917"/>
      <c r="C1040917"/>
    </row>
    <row r="1040918" spans="1:3">
      <c r="A1040918"/>
      <c r="B1040918"/>
      <c r="C1040918"/>
    </row>
    <row r="1040919" spans="1:3">
      <c r="A1040919"/>
      <c r="B1040919"/>
      <c r="C1040919"/>
    </row>
    <row r="1040920" spans="1:3">
      <c r="A1040920"/>
      <c r="B1040920"/>
      <c r="C1040920"/>
    </row>
    <row r="1040921" spans="1:3">
      <c r="A1040921"/>
      <c r="B1040921"/>
      <c r="C1040921"/>
    </row>
    <row r="1040922" spans="1:3">
      <c r="A1040922"/>
      <c r="B1040922"/>
      <c r="C1040922"/>
    </row>
    <row r="1040923" spans="1:3">
      <c r="A1040923"/>
      <c r="B1040923"/>
      <c r="C1040923"/>
    </row>
    <row r="1040924" spans="1:3">
      <c r="A1040924"/>
      <c r="B1040924"/>
      <c r="C1040924"/>
    </row>
    <row r="1040925" spans="1:3">
      <c r="A1040925"/>
      <c r="B1040925"/>
      <c r="C1040925"/>
    </row>
    <row r="1040926" spans="1:3">
      <c r="A1040926"/>
      <c r="B1040926"/>
      <c r="C1040926"/>
    </row>
    <row r="1040927" spans="1:3">
      <c r="A1040927"/>
      <c r="B1040927"/>
      <c r="C1040927"/>
    </row>
    <row r="1040928" spans="1:3">
      <c r="A1040928"/>
      <c r="B1040928"/>
      <c r="C1040928"/>
    </row>
    <row r="1040929" spans="1:3">
      <c r="A1040929"/>
      <c r="B1040929"/>
      <c r="C1040929"/>
    </row>
    <row r="1040930" spans="1:3">
      <c r="A1040930"/>
      <c r="B1040930"/>
      <c r="C1040930"/>
    </row>
    <row r="1040931" spans="1:3">
      <c r="A1040931"/>
      <c r="B1040931"/>
      <c r="C1040931"/>
    </row>
    <row r="1040932" spans="1:3">
      <c r="A1040932"/>
      <c r="B1040932"/>
      <c r="C1040932"/>
    </row>
    <row r="1040933" spans="1:3">
      <c r="A1040933"/>
      <c r="B1040933"/>
      <c r="C1040933"/>
    </row>
    <row r="1040934" spans="1:3">
      <c r="A1040934"/>
      <c r="B1040934"/>
      <c r="C1040934"/>
    </row>
    <row r="1040935" spans="1:3">
      <c r="A1040935"/>
      <c r="B1040935"/>
      <c r="C1040935"/>
    </row>
    <row r="1040936" spans="1:3">
      <c r="A1040936"/>
      <c r="B1040936"/>
      <c r="C1040936"/>
    </row>
    <row r="1040937" spans="1:3">
      <c r="A1040937"/>
      <c r="B1040937"/>
      <c r="C1040937"/>
    </row>
    <row r="1040938" spans="1:3">
      <c r="A1040938"/>
      <c r="B1040938"/>
      <c r="C1040938"/>
    </row>
    <row r="1040939" spans="1:3">
      <c r="A1040939"/>
      <c r="B1040939"/>
      <c r="C1040939"/>
    </row>
    <row r="1040940" spans="1:3">
      <c r="A1040940"/>
      <c r="B1040940"/>
      <c r="C1040940"/>
    </row>
    <row r="1040941" spans="1:3">
      <c r="A1040941"/>
      <c r="B1040941"/>
      <c r="C1040941"/>
    </row>
    <row r="1040942" spans="1:3">
      <c r="A1040942"/>
      <c r="B1040942"/>
      <c r="C1040942"/>
    </row>
    <row r="1040943" spans="1:3">
      <c r="A1040943"/>
      <c r="B1040943"/>
      <c r="C1040943"/>
    </row>
    <row r="1040944" spans="1:3">
      <c r="A1040944"/>
      <c r="B1040944"/>
      <c r="C1040944"/>
    </row>
    <row r="1040945" spans="1:3">
      <c r="A1040945"/>
      <c r="B1040945"/>
      <c r="C1040945"/>
    </row>
    <row r="1040946" spans="1:3">
      <c r="A1040946"/>
      <c r="B1040946"/>
      <c r="C1040946"/>
    </row>
    <row r="1040947" spans="1:3">
      <c r="A1040947"/>
      <c r="B1040947"/>
      <c r="C1040947"/>
    </row>
    <row r="1040948" spans="1:3">
      <c r="A1040948"/>
      <c r="B1040948"/>
      <c r="C1040948"/>
    </row>
    <row r="1040949" spans="1:3">
      <c r="A1040949"/>
      <c r="B1040949"/>
      <c r="C1040949"/>
    </row>
    <row r="1040950" spans="1:3">
      <c r="A1040950"/>
      <c r="B1040950"/>
      <c r="C1040950"/>
    </row>
    <row r="1040951" spans="1:3">
      <c r="A1040951"/>
      <c r="B1040951"/>
      <c r="C1040951"/>
    </row>
    <row r="1040952" spans="1:3">
      <c r="A1040952"/>
      <c r="B1040952"/>
      <c r="C1040952"/>
    </row>
    <row r="1040953" spans="1:3">
      <c r="A1040953"/>
      <c r="B1040953"/>
      <c r="C1040953"/>
    </row>
    <row r="1040954" spans="1:3">
      <c r="A1040954"/>
      <c r="B1040954"/>
      <c r="C1040954"/>
    </row>
    <row r="1040955" spans="1:3">
      <c r="A1040955"/>
      <c r="B1040955"/>
      <c r="C1040955"/>
    </row>
    <row r="1040956" spans="1:3">
      <c r="A1040956"/>
      <c r="B1040956"/>
      <c r="C1040956"/>
    </row>
    <row r="1040957" spans="1:3">
      <c r="A1040957"/>
      <c r="B1040957"/>
      <c r="C1040957"/>
    </row>
    <row r="1040958" spans="1:3">
      <c r="A1040958"/>
      <c r="B1040958"/>
      <c r="C1040958"/>
    </row>
    <row r="1040959" spans="1:3">
      <c r="A1040959"/>
      <c r="B1040959"/>
      <c r="C1040959"/>
    </row>
    <row r="1040960" spans="1:3">
      <c r="A1040960"/>
      <c r="B1040960"/>
      <c r="C1040960"/>
    </row>
    <row r="1040961" spans="1:3">
      <c r="A1040961"/>
      <c r="B1040961"/>
      <c r="C1040961"/>
    </row>
    <row r="1040962" spans="1:3">
      <c r="A1040962"/>
      <c r="B1040962"/>
      <c r="C1040962"/>
    </row>
    <row r="1040963" spans="1:3">
      <c r="A1040963"/>
      <c r="B1040963"/>
      <c r="C1040963"/>
    </row>
    <row r="1040964" spans="1:3">
      <c r="A1040964"/>
      <c r="B1040964"/>
      <c r="C1040964"/>
    </row>
    <row r="1040965" spans="1:3">
      <c r="A1040965"/>
      <c r="B1040965"/>
      <c r="C1040965"/>
    </row>
    <row r="1040966" spans="1:3">
      <c r="A1040966"/>
      <c r="B1040966"/>
      <c r="C1040966"/>
    </row>
    <row r="1040967" spans="1:3">
      <c r="A1040967"/>
      <c r="B1040967"/>
      <c r="C1040967"/>
    </row>
    <row r="1040968" spans="1:3">
      <c r="A1040968"/>
      <c r="B1040968"/>
      <c r="C1040968"/>
    </row>
    <row r="1040969" spans="1:3">
      <c r="A1040969"/>
      <c r="B1040969"/>
      <c r="C1040969"/>
    </row>
    <row r="1040970" spans="1:3">
      <c r="A1040970"/>
      <c r="B1040970"/>
      <c r="C1040970"/>
    </row>
    <row r="1040971" spans="1:3">
      <c r="A1040971"/>
      <c r="B1040971"/>
      <c r="C1040971"/>
    </row>
    <row r="1040972" spans="1:3">
      <c r="A1040972"/>
      <c r="B1040972"/>
      <c r="C1040972"/>
    </row>
    <row r="1040973" spans="1:3">
      <c r="A1040973"/>
      <c r="B1040973"/>
      <c r="C1040973"/>
    </row>
    <row r="1040974" spans="1:3">
      <c r="A1040974"/>
      <c r="B1040974"/>
      <c r="C1040974"/>
    </row>
    <row r="1040975" spans="1:3">
      <c r="A1040975"/>
      <c r="B1040975"/>
      <c r="C1040975"/>
    </row>
    <row r="1040976" spans="1:3">
      <c r="A1040976"/>
      <c r="B1040976"/>
      <c r="C1040976"/>
    </row>
    <row r="1040977" spans="1:3">
      <c r="A1040977"/>
      <c r="B1040977"/>
      <c r="C1040977"/>
    </row>
    <row r="1040978" spans="1:3">
      <c r="A1040978"/>
      <c r="B1040978"/>
      <c r="C1040978"/>
    </row>
    <row r="1040979" spans="1:3">
      <c r="A1040979"/>
      <c r="B1040979"/>
      <c r="C1040979"/>
    </row>
    <row r="1040980" spans="1:3">
      <c r="A1040980"/>
      <c r="B1040980"/>
      <c r="C1040980"/>
    </row>
    <row r="1040981" spans="1:3">
      <c r="A1040981"/>
      <c r="B1040981"/>
      <c r="C1040981"/>
    </row>
    <row r="1040982" spans="1:3">
      <c r="A1040982"/>
      <c r="B1040982"/>
      <c r="C1040982"/>
    </row>
    <row r="1040983" spans="1:3">
      <c r="A1040983"/>
      <c r="B1040983"/>
      <c r="C1040983"/>
    </row>
    <row r="1040984" spans="1:3">
      <c r="A1040984"/>
      <c r="B1040984"/>
      <c r="C1040984"/>
    </row>
    <row r="1040985" spans="1:3">
      <c r="A1040985"/>
      <c r="B1040985"/>
      <c r="C1040985"/>
    </row>
    <row r="1040986" spans="1:3">
      <c r="A1040986"/>
      <c r="B1040986"/>
      <c r="C1040986"/>
    </row>
    <row r="1040987" spans="1:3">
      <c r="A1040987"/>
      <c r="B1040987"/>
      <c r="C1040987"/>
    </row>
    <row r="1040988" spans="1:3">
      <c r="A1040988"/>
      <c r="B1040988"/>
      <c r="C1040988"/>
    </row>
    <row r="1040989" spans="1:3">
      <c r="A1040989"/>
      <c r="B1040989"/>
      <c r="C1040989"/>
    </row>
    <row r="1040990" spans="1:3">
      <c r="A1040990"/>
      <c r="B1040990"/>
      <c r="C1040990"/>
    </row>
    <row r="1040991" spans="1:3">
      <c r="A1040991"/>
      <c r="B1040991"/>
      <c r="C1040991"/>
    </row>
    <row r="1040992" spans="1:3">
      <c r="A1040992"/>
      <c r="B1040992"/>
      <c r="C1040992"/>
    </row>
    <row r="1040993" spans="1:3">
      <c r="A1040993"/>
      <c r="B1040993"/>
      <c r="C1040993"/>
    </row>
    <row r="1040994" spans="1:3">
      <c r="A1040994"/>
      <c r="B1040994"/>
      <c r="C1040994"/>
    </row>
    <row r="1040995" spans="1:3">
      <c r="A1040995"/>
      <c r="B1040995"/>
      <c r="C1040995"/>
    </row>
    <row r="1040996" spans="1:3">
      <c r="A1040996"/>
      <c r="B1040996"/>
      <c r="C1040996"/>
    </row>
    <row r="1040997" spans="1:3">
      <c r="A1040997"/>
      <c r="B1040997"/>
      <c r="C1040997"/>
    </row>
    <row r="1040998" spans="1:3">
      <c r="A1040998"/>
      <c r="B1040998"/>
      <c r="C1040998"/>
    </row>
    <row r="1040999" spans="1:3">
      <c r="A1040999"/>
      <c r="B1040999"/>
      <c r="C1040999"/>
    </row>
    <row r="1041000" spans="1:3">
      <c r="A1041000"/>
      <c r="B1041000"/>
      <c r="C1041000"/>
    </row>
    <row r="1041001" spans="1:3">
      <c r="A1041001"/>
      <c r="B1041001"/>
      <c r="C1041001"/>
    </row>
    <row r="1041002" spans="1:3">
      <c r="A1041002"/>
      <c r="B1041002"/>
      <c r="C1041002"/>
    </row>
    <row r="1041003" spans="1:3">
      <c r="A1041003"/>
      <c r="B1041003"/>
      <c r="C1041003"/>
    </row>
    <row r="1041004" spans="1:3">
      <c r="A1041004"/>
      <c r="B1041004"/>
      <c r="C1041004"/>
    </row>
    <row r="1041005" spans="1:3">
      <c r="A1041005"/>
      <c r="B1041005"/>
      <c r="C1041005"/>
    </row>
    <row r="1041006" spans="1:3">
      <c r="A1041006"/>
      <c r="B1041006"/>
      <c r="C1041006"/>
    </row>
    <row r="1041007" spans="1:3">
      <c r="A1041007"/>
      <c r="B1041007"/>
      <c r="C1041007"/>
    </row>
    <row r="1041008" spans="1:3">
      <c r="A1041008"/>
      <c r="B1041008"/>
      <c r="C1041008"/>
    </row>
    <row r="1041009" spans="1:3">
      <c r="A1041009"/>
      <c r="B1041009"/>
      <c r="C1041009"/>
    </row>
    <row r="1041010" spans="1:3">
      <c r="A1041010"/>
      <c r="B1041010"/>
      <c r="C1041010"/>
    </row>
    <row r="1041011" spans="1:3">
      <c r="A1041011"/>
      <c r="B1041011"/>
      <c r="C1041011"/>
    </row>
    <row r="1041012" spans="1:3">
      <c r="A1041012"/>
      <c r="B1041012"/>
      <c r="C1041012"/>
    </row>
    <row r="1041013" spans="1:3">
      <c r="A1041013"/>
      <c r="B1041013"/>
      <c r="C1041013"/>
    </row>
    <row r="1041014" spans="1:3">
      <c r="A1041014"/>
      <c r="B1041014"/>
      <c r="C1041014"/>
    </row>
    <row r="1041015" spans="1:3">
      <c r="A1041015"/>
      <c r="B1041015"/>
      <c r="C1041015"/>
    </row>
    <row r="1041016" spans="1:3">
      <c r="A1041016"/>
      <c r="B1041016"/>
      <c r="C1041016"/>
    </row>
    <row r="1041017" spans="1:3">
      <c r="A1041017"/>
      <c r="B1041017"/>
      <c r="C1041017"/>
    </row>
    <row r="1041018" spans="1:3">
      <c r="A1041018"/>
      <c r="B1041018"/>
      <c r="C1041018"/>
    </row>
    <row r="1041019" spans="1:3">
      <c r="A1041019"/>
      <c r="B1041019"/>
      <c r="C1041019"/>
    </row>
    <row r="1041020" spans="1:3">
      <c r="A1041020"/>
      <c r="B1041020"/>
      <c r="C1041020"/>
    </row>
    <row r="1041021" spans="1:3">
      <c r="A1041021"/>
      <c r="B1041021"/>
      <c r="C1041021"/>
    </row>
    <row r="1041022" spans="1:3">
      <c r="A1041022"/>
      <c r="B1041022"/>
      <c r="C1041022"/>
    </row>
    <row r="1041023" spans="1:3">
      <c r="A1041023"/>
      <c r="B1041023"/>
      <c r="C1041023"/>
    </row>
    <row r="1041024" spans="1:3">
      <c r="A1041024"/>
      <c r="B1041024"/>
      <c r="C1041024"/>
    </row>
    <row r="1041025" spans="1:3">
      <c r="A1041025"/>
      <c r="B1041025"/>
      <c r="C1041025"/>
    </row>
    <row r="1041026" spans="1:3">
      <c r="A1041026"/>
      <c r="B1041026"/>
      <c r="C1041026"/>
    </row>
    <row r="1041027" spans="1:3">
      <c r="A1041027"/>
      <c r="B1041027"/>
      <c r="C1041027"/>
    </row>
    <row r="1041028" spans="1:3">
      <c r="A1041028"/>
      <c r="B1041028"/>
      <c r="C1041028"/>
    </row>
    <row r="1041029" spans="1:3">
      <c r="A1041029"/>
      <c r="B1041029"/>
      <c r="C1041029"/>
    </row>
    <row r="1041030" spans="1:3">
      <c r="A1041030"/>
      <c r="B1041030"/>
      <c r="C1041030"/>
    </row>
    <row r="1041031" spans="1:3">
      <c r="A1041031"/>
      <c r="B1041031"/>
      <c r="C1041031"/>
    </row>
    <row r="1041032" spans="1:3">
      <c r="A1041032"/>
      <c r="B1041032"/>
      <c r="C1041032"/>
    </row>
    <row r="1041033" spans="1:3">
      <c r="A1041033"/>
      <c r="B1041033"/>
      <c r="C1041033"/>
    </row>
    <row r="1041034" spans="1:3">
      <c r="A1041034"/>
      <c r="B1041034"/>
      <c r="C1041034"/>
    </row>
    <row r="1041035" spans="1:3">
      <c r="A1041035"/>
      <c r="B1041035"/>
      <c r="C1041035"/>
    </row>
    <row r="1041036" spans="1:3">
      <c r="A1041036"/>
      <c r="B1041036"/>
      <c r="C1041036"/>
    </row>
    <row r="1041037" spans="1:3">
      <c r="A1041037"/>
      <c r="B1041037"/>
      <c r="C1041037"/>
    </row>
    <row r="1041038" spans="1:3">
      <c r="A1041038"/>
      <c r="B1041038"/>
      <c r="C1041038"/>
    </row>
    <row r="1041039" spans="1:3">
      <c r="A1041039"/>
      <c r="B1041039"/>
      <c r="C1041039"/>
    </row>
    <row r="1041040" spans="1:3">
      <c r="A1041040"/>
      <c r="B1041040"/>
      <c r="C1041040"/>
    </row>
    <row r="1041041" spans="1:3">
      <c r="A1041041"/>
      <c r="B1041041"/>
      <c r="C1041041"/>
    </row>
    <row r="1041042" spans="1:3">
      <c r="A1041042"/>
      <c r="B1041042"/>
      <c r="C1041042"/>
    </row>
    <row r="1041043" spans="1:3">
      <c r="A1041043"/>
      <c r="B1041043"/>
      <c r="C1041043"/>
    </row>
    <row r="1041044" spans="1:3">
      <c r="A1041044"/>
      <c r="B1041044"/>
      <c r="C1041044"/>
    </row>
    <row r="1041045" spans="1:3">
      <c r="A1041045"/>
      <c r="B1041045"/>
      <c r="C1041045"/>
    </row>
    <row r="1041046" spans="1:3">
      <c r="A1041046"/>
      <c r="B1041046"/>
      <c r="C1041046"/>
    </row>
    <row r="1041047" spans="1:3">
      <c r="A1041047"/>
      <c r="B1041047"/>
      <c r="C1041047"/>
    </row>
    <row r="1041048" spans="1:3">
      <c r="A1041048"/>
      <c r="B1041048"/>
      <c r="C1041048"/>
    </row>
    <row r="1041049" spans="1:3">
      <c r="A1041049"/>
      <c r="B1041049"/>
      <c r="C1041049"/>
    </row>
    <row r="1041050" spans="1:3">
      <c r="A1041050"/>
      <c r="B1041050"/>
      <c r="C1041050"/>
    </row>
    <row r="1041051" spans="1:3">
      <c r="A1041051"/>
      <c r="B1041051"/>
      <c r="C1041051"/>
    </row>
    <row r="1041052" spans="1:3">
      <c r="A1041052"/>
      <c r="B1041052"/>
      <c r="C1041052"/>
    </row>
    <row r="1041053" spans="1:3">
      <c r="A1041053"/>
      <c r="B1041053"/>
      <c r="C1041053"/>
    </row>
    <row r="1041054" spans="1:3">
      <c r="A1041054"/>
      <c r="B1041054"/>
      <c r="C1041054"/>
    </row>
    <row r="1041055" spans="1:3">
      <c r="A1041055"/>
      <c r="B1041055"/>
      <c r="C1041055"/>
    </row>
    <row r="1041056" spans="1:3">
      <c r="A1041056"/>
      <c r="B1041056"/>
      <c r="C1041056"/>
    </row>
    <row r="1041057" spans="1:3">
      <c r="A1041057"/>
      <c r="B1041057"/>
      <c r="C1041057"/>
    </row>
    <row r="1041058" spans="1:3">
      <c r="A1041058"/>
      <c r="B1041058"/>
      <c r="C1041058"/>
    </row>
    <row r="1041059" spans="1:3">
      <c r="A1041059"/>
      <c r="B1041059"/>
      <c r="C1041059"/>
    </row>
    <row r="1041060" spans="1:3">
      <c r="A1041060"/>
      <c r="B1041060"/>
      <c r="C1041060"/>
    </row>
    <row r="1041061" spans="1:3">
      <c r="A1041061"/>
      <c r="B1041061"/>
      <c r="C1041061"/>
    </row>
    <row r="1041062" spans="1:3">
      <c r="A1041062"/>
      <c r="B1041062"/>
      <c r="C1041062"/>
    </row>
    <row r="1041063" spans="1:3">
      <c r="A1041063"/>
      <c r="B1041063"/>
      <c r="C1041063"/>
    </row>
    <row r="1041064" spans="1:3">
      <c r="A1041064"/>
      <c r="B1041064"/>
      <c r="C1041064"/>
    </row>
    <row r="1041065" spans="1:3">
      <c r="A1041065"/>
      <c r="B1041065"/>
      <c r="C1041065"/>
    </row>
    <row r="1041066" spans="1:3">
      <c r="A1041066"/>
      <c r="B1041066"/>
      <c r="C1041066"/>
    </row>
    <row r="1041067" spans="1:3">
      <c r="A1041067"/>
      <c r="B1041067"/>
      <c r="C1041067"/>
    </row>
    <row r="1041068" spans="1:3">
      <c r="A1041068"/>
      <c r="B1041068"/>
      <c r="C1041068"/>
    </row>
    <row r="1041069" spans="1:3">
      <c r="A1041069"/>
      <c r="B1041069"/>
      <c r="C1041069"/>
    </row>
    <row r="1041070" spans="1:3">
      <c r="A1041070"/>
      <c r="B1041070"/>
      <c r="C1041070"/>
    </row>
    <row r="1041071" spans="1:3">
      <c r="A1041071"/>
      <c r="B1041071"/>
      <c r="C1041071"/>
    </row>
    <row r="1041072" spans="1:3">
      <c r="A1041072"/>
      <c r="B1041072"/>
      <c r="C1041072"/>
    </row>
    <row r="1041073" spans="1:3">
      <c r="A1041073"/>
      <c r="B1041073"/>
      <c r="C1041073"/>
    </row>
    <row r="1041074" spans="1:3">
      <c r="A1041074"/>
      <c r="B1041074"/>
      <c r="C1041074"/>
    </row>
    <row r="1041075" spans="1:3">
      <c r="A1041075"/>
      <c r="B1041075"/>
      <c r="C1041075"/>
    </row>
    <row r="1041076" spans="1:3">
      <c r="A1041076"/>
      <c r="B1041076"/>
      <c r="C1041076"/>
    </row>
    <row r="1041077" spans="1:3">
      <c r="A1041077"/>
      <c r="B1041077"/>
      <c r="C1041077"/>
    </row>
    <row r="1041078" spans="1:3">
      <c r="A1041078"/>
      <c r="B1041078"/>
      <c r="C1041078"/>
    </row>
    <row r="1041079" spans="1:3">
      <c r="A1041079"/>
      <c r="B1041079"/>
      <c r="C1041079"/>
    </row>
    <row r="1041080" spans="1:3">
      <c r="A1041080"/>
      <c r="B1041080"/>
      <c r="C1041080"/>
    </row>
    <row r="1041081" spans="1:3">
      <c r="A1041081"/>
      <c r="B1041081"/>
      <c r="C1041081"/>
    </row>
    <row r="1041082" spans="1:3">
      <c r="A1041082"/>
      <c r="B1041082"/>
      <c r="C1041082"/>
    </row>
    <row r="1041083" spans="1:3">
      <c r="A1041083"/>
      <c r="B1041083"/>
      <c r="C1041083"/>
    </row>
    <row r="1041084" spans="1:3">
      <c r="A1041084"/>
      <c r="B1041084"/>
      <c r="C1041084"/>
    </row>
    <row r="1041085" spans="1:3">
      <c r="A1041085"/>
      <c r="B1041085"/>
      <c r="C1041085"/>
    </row>
    <row r="1041086" spans="1:3">
      <c r="A1041086"/>
      <c r="B1041086"/>
      <c r="C1041086"/>
    </row>
    <row r="1041087" spans="1:3">
      <c r="A1041087"/>
      <c r="B1041087"/>
      <c r="C1041087"/>
    </row>
    <row r="1041088" spans="1:3">
      <c r="A1041088"/>
      <c r="B1041088"/>
      <c r="C1041088"/>
    </row>
    <row r="1041089" spans="1:3">
      <c r="A1041089"/>
      <c r="B1041089"/>
      <c r="C1041089"/>
    </row>
    <row r="1041090" spans="1:3">
      <c r="A1041090"/>
      <c r="B1041090"/>
      <c r="C1041090"/>
    </row>
    <row r="1041091" spans="1:3">
      <c r="A1041091"/>
      <c r="B1041091"/>
      <c r="C1041091"/>
    </row>
    <row r="1041092" spans="1:3">
      <c r="A1041092"/>
      <c r="B1041092"/>
      <c r="C1041092"/>
    </row>
    <row r="1041093" spans="1:3">
      <c r="A1041093"/>
      <c r="B1041093"/>
      <c r="C1041093"/>
    </row>
    <row r="1041094" spans="1:3">
      <c r="A1041094"/>
      <c r="B1041094"/>
      <c r="C1041094"/>
    </row>
    <row r="1041095" spans="1:3">
      <c r="A1041095"/>
      <c r="B1041095"/>
      <c r="C1041095"/>
    </row>
    <row r="1041096" spans="1:3">
      <c r="A1041096"/>
      <c r="B1041096"/>
      <c r="C1041096"/>
    </row>
    <row r="1041097" spans="1:3">
      <c r="A1041097"/>
      <c r="B1041097"/>
      <c r="C1041097"/>
    </row>
    <row r="1041098" spans="1:3">
      <c r="A1041098"/>
      <c r="B1041098"/>
      <c r="C1041098"/>
    </row>
    <row r="1041099" spans="1:3">
      <c r="A1041099"/>
      <c r="B1041099"/>
      <c r="C1041099"/>
    </row>
    <row r="1041100" spans="1:3">
      <c r="A1041100"/>
      <c r="B1041100"/>
      <c r="C1041100"/>
    </row>
    <row r="1041101" spans="1:3">
      <c r="A1041101"/>
      <c r="B1041101"/>
      <c r="C1041101"/>
    </row>
    <row r="1041102" spans="1:3">
      <c r="A1041102"/>
      <c r="B1041102"/>
      <c r="C1041102"/>
    </row>
    <row r="1041103" spans="1:3">
      <c r="A1041103"/>
      <c r="B1041103"/>
      <c r="C1041103"/>
    </row>
    <row r="1041104" spans="1:3">
      <c r="A1041104"/>
      <c r="B1041104"/>
      <c r="C1041104"/>
    </row>
    <row r="1041105" spans="1:3">
      <c r="A1041105"/>
      <c r="B1041105"/>
      <c r="C1041105"/>
    </row>
    <row r="1041106" spans="1:3">
      <c r="A1041106"/>
      <c r="B1041106"/>
      <c r="C1041106"/>
    </row>
    <row r="1041107" spans="1:3">
      <c r="A1041107"/>
      <c r="B1041107"/>
      <c r="C1041107"/>
    </row>
    <row r="1041108" spans="1:3">
      <c r="A1041108"/>
      <c r="B1041108"/>
      <c r="C1041108"/>
    </row>
    <row r="1041109" spans="1:3">
      <c r="A1041109"/>
      <c r="B1041109"/>
      <c r="C1041109"/>
    </row>
    <row r="1041110" spans="1:3">
      <c r="A1041110"/>
      <c r="B1041110"/>
      <c r="C1041110"/>
    </row>
    <row r="1041111" spans="1:3">
      <c r="A1041111"/>
      <c r="B1041111"/>
      <c r="C1041111"/>
    </row>
    <row r="1041112" spans="1:3">
      <c r="A1041112"/>
      <c r="B1041112"/>
      <c r="C1041112"/>
    </row>
    <row r="1041113" spans="1:3">
      <c r="A1041113"/>
      <c r="B1041113"/>
      <c r="C1041113"/>
    </row>
    <row r="1041114" spans="1:3">
      <c r="A1041114"/>
      <c r="B1041114"/>
      <c r="C1041114"/>
    </row>
    <row r="1041115" spans="1:3">
      <c r="A1041115"/>
      <c r="B1041115"/>
      <c r="C1041115"/>
    </row>
    <row r="1041116" spans="1:3">
      <c r="A1041116"/>
      <c r="B1041116"/>
      <c r="C1041116"/>
    </row>
    <row r="1041117" spans="1:3">
      <c r="A1041117"/>
      <c r="B1041117"/>
      <c r="C1041117"/>
    </row>
    <row r="1041118" spans="1:3">
      <c r="A1041118"/>
      <c r="B1041118"/>
      <c r="C1041118"/>
    </row>
    <row r="1041119" spans="1:3">
      <c r="A1041119"/>
      <c r="B1041119"/>
      <c r="C1041119"/>
    </row>
    <row r="1041120" spans="1:3">
      <c r="A1041120"/>
      <c r="B1041120"/>
      <c r="C1041120"/>
    </row>
    <row r="1041121" spans="1:3">
      <c r="A1041121"/>
      <c r="B1041121"/>
      <c r="C1041121"/>
    </row>
    <row r="1041122" spans="1:3">
      <c r="A1041122"/>
      <c r="B1041122"/>
      <c r="C1041122"/>
    </row>
    <row r="1041123" spans="1:3">
      <c r="A1041123"/>
      <c r="B1041123"/>
      <c r="C1041123"/>
    </row>
    <row r="1041124" spans="1:3">
      <c r="A1041124"/>
      <c r="B1041124"/>
      <c r="C1041124"/>
    </row>
    <row r="1041125" spans="1:3">
      <c r="A1041125"/>
      <c r="B1041125"/>
      <c r="C1041125"/>
    </row>
    <row r="1041126" spans="1:3">
      <c r="A1041126"/>
      <c r="B1041126"/>
      <c r="C1041126"/>
    </row>
    <row r="1041127" spans="1:3">
      <c r="A1041127"/>
      <c r="B1041127"/>
      <c r="C1041127"/>
    </row>
    <row r="1041128" spans="1:3">
      <c r="A1041128"/>
      <c r="B1041128"/>
      <c r="C1041128"/>
    </row>
    <row r="1041129" spans="1:3">
      <c r="A1041129"/>
      <c r="B1041129"/>
      <c r="C1041129"/>
    </row>
    <row r="1041130" spans="1:3">
      <c r="A1041130"/>
      <c r="B1041130"/>
      <c r="C1041130"/>
    </row>
    <row r="1041131" spans="1:3">
      <c r="A1041131"/>
      <c r="B1041131"/>
      <c r="C1041131"/>
    </row>
    <row r="1041132" spans="1:3">
      <c r="A1041132"/>
      <c r="B1041132"/>
      <c r="C1041132"/>
    </row>
    <row r="1041133" spans="1:3">
      <c r="A1041133"/>
      <c r="B1041133"/>
      <c r="C1041133"/>
    </row>
    <row r="1041134" spans="1:3">
      <c r="A1041134"/>
      <c r="B1041134"/>
      <c r="C1041134"/>
    </row>
    <row r="1041135" spans="1:3">
      <c r="A1041135"/>
      <c r="B1041135"/>
      <c r="C1041135"/>
    </row>
    <row r="1041136" spans="1:3">
      <c r="A1041136"/>
      <c r="B1041136"/>
      <c r="C1041136"/>
    </row>
    <row r="1041137" spans="1:3">
      <c r="A1041137"/>
      <c r="B1041137"/>
      <c r="C1041137"/>
    </row>
    <row r="1041138" spans="1:3">
      <c r="A1041138"/>
      <c r="B1041138"/>
      <c r="C1041138"/>
    </row>
    <row r="1041139" spans="1:3">
      <c r="A1041139"/>
      <c r="B1041139"/>
      <c r="C1041139"/>
    </row>
    <row r="1041140" spans="1:3">
      <c r="A1041140"/>
      <c r="B1041140"/>
      <c r="C1041140"/>
    </row>
    <row r="1041141" spans="1:3">
      <c r="A1041141"/>
      <c r="B1041141"/>
      <c r="C1041141"/>
    </row>
    <row r="1041142" spans="1:3">
      <c r="A1041142"/>
      <c r="B1041142"/>
      <c r="C1041142"/>
    </row>
    <row r="1041143" spans="1:3">
      <c r="A1041143"/>
      <c r="B1041143"/>
      <c r="C1041143"/>
    </row>
    <row r="1041144" spans="1:3">
      <c r="A1041144"/>
      <c r="B1041144"/>
      <c r="C1041144"/>
    </row>
    <row r="1041145" spans="1:3">
      <c r="A1041145"/>
      <c r="B1041145"/>
      <c r="C1041145"/>
    </row>
    <row r="1041146" spans="1:3">
      <c r="A1041146"/>
      <c r="B1041146"/>
      <c r="C1041146"/>
    </row>
    <row r="1041147" spans="1:3">
      <c r="A1041147"/>
      <c r="B1041147"/>
      <c r="C1041147"/>
    </row>
    <row r="1041148" spans="1:3">
      <c r="A1041148"/>
      <c r="B1041148"/>
      <c r="C1041148"/>
    </row>
    <row r="1041149" spans="1:3">
      <c r="A1041149"/>
      <c r="B1041149"/>
      <c r="C1041149"/>
    </row>
    <row r="1041150" spans="1:3">
      <c r="A1041150"/>
      <c r="B1041150"/>
      <c r="C1041150"/>
    </row>
    <row r="1041151" spans="1:3">
      <c r="A1041151"/>
      <c r="B1041151"/>
      <c r="C1041151"/>
    </row>
    <row r="1041152" spans="1:3">
      <c r="A1041152"/>
      <c r="B1041152"/>
      <c r="C1041152"/>
    </row>
    <row r="1041153" spans="1:3">
      <c r="A1041153"/>
      <c r="B1041153"/>
      <c r="C1041153"/>
    </row>
    <row r="1041154" spans="1:3">
      <c r="A1041154"/>
      <c r="B1041154"/>
      <c r="C1041154"/>
    </row>
    <row r="1041155" spans="1:3">
      <c r="A1041155"/>
      <c r="B1041155"/>
      <c r="C1041155"/>
    </row>
    <row r="1041156" spans="1:3">
      <c r="A1041156"/>
      <c r="B1041156"/>
      <c r="C1041156"/>
    </row>
    <row r="1041157" spans="1:3">
      <c r="A1041157"/>
      <c r="B1041157"/>
      <c r="C1041157"/>
    </row>
    <row r="1041158" spans="1:3">
      <c r="A1041158"/>
      <c r="B1041158"/>
      <c r="C1041158"/>
    </row>
    <row r="1041159" spans="1:3">
      <c r="A1041159"/>
      <c r="B1041159"/>
      <c r="C1041159"/>
    </row>
    <row r="1041160" spans="1:3">
      <c r="A1041160"/>
      <c r="B1041160"/>
      <c r="C1041160"/>
    </row>
    <row r="1041161" spans="1:3">
      <c r="A1041161"/>
      <c r="B1041161"/>
      <c r="C1041161"/>
    </row>
    <row r="1041162" spans="1:3">
      <c r="A1041162"/>
      <c r="B1041162"/>
      <c r="C1041162"/>
    </row>
    <row r="1041163" spans="1:3">
      <c r="A1041163"/>
      <c r="B1041163"/>
      <c r="C1041163"/>
    </row>
    <row r="1041164" spans="1:3">
      <c r="A1041164"/>
      <c r="B1041164"/>
      <c r="C1041164"/>
    </row>
    <row r="1041165" spans="1:3">
      <c r="A1041165"/>
      <c r="B1041165"/>
      <c r="C1041165"/>
    </row>
    <row r="1041166" spans="1:3">
      <c r="A1041166"/>
      <c r="B1041166"/>
      <c r="C1041166"/>
    </row>
    <row r="1041167" spans="1:3">
      <c r="A1041167"/>
      <c r="B1041167"/>
      <c r="C1041167"/>
    </row>
    <row r="1041168" spans="1:3">
      <c r="A1041168"/>
      <c r="B1041168"/>
      <c r="C1041168"/>
    </row>
    <row r="1041169" spans="1:3">
      <c r="A1041169"/>
      <c r="B1041169"/>
      <c r="C1041169"/>
    </row>
    <row r="1041170" spans="1:3">
      <c r="A1041170"/>
      <c r="B1041170"/>
      <c r="C1041170"/>
    </row>
    <row r="1041171" spans="1:3">
      <c r="A1041171"/>
      <c r="B1041171"/>
      <c r="C1041171"/>
    </row>
    <row r="1041172" spans="1:3">
      <c r="A1041172"/>
      <c r="B1041172"/>
      <c r="C1041172"/>
    </row>
    <row r="1041173" spans="1:3">
      <c r="A1041173"/>
      <c r="B1041173"/>
      <c r="C1041173"/>
    </row>
    <row r="1041174" spans="1:3">
      <c r="A1041174"/>
      <c r="B1041174"/>
      <c r="C1041174"/>
    </row>
    <row r="1041175" spans="1:3">
      <c r="A1041175"/>
      <c r="B1041175"/>
      <c r="C1041175"/>
    </row>
    <row r="1041176" spans="1:3">
      <c r="A1041176"/>
      <c r="B1041176"/>
      <c r="C1041176"/>
    </row>
    <row r="1041177" spans="1:3">
      <c r="A1041177"/>
      <c r="B1041177"/>
      <c r="C1041177"/>
    </row>
    <row r="1041178" spans="1:3">
      <c r="A1041178"/>
      <c r="B1041178"/>
      <c r="C1041178"/>
    </row>
    <row r="1041179" spans="1:3">
      <c r="A1041179"/>
      <c r="B1041179"/>
      <c r="C1041179"/>
    </row>
    <row r="1041180" spans="1:3">
      <c r="A1041180"/>
      <c r="B1041180"/>
      <c r="C1041180"/>
    </row>
    <row r="1041181" spans="1:3">
      <c r="A1041181"/>
      <c r="B1041181"/>
      <c r="C1041181"/>
    </row>
    <row r="1041182" spans="1:3">
      <c r="A1041182"/>
      <c r="B1041182"/>
      <c r="C1041182"/>
    </row>
    <row r="1041183" spans="1:3">
      <c r="A1041183"/>
      <c r="B1041183"/>
      <c r="C1041183"/>
    </row>
    <row r="1041184" spans="1:3">
      <c r="A1041184"/>
      <c r="B1041184"/>
      <c r="C1041184"/>
    </row>
    <row r="1041185" spans="1:3">
      <c r="A1041185"/>
      <c r="B1041185"/>
      <c r="C1041185"/>
    </row>
    <row r="1041186" spans="1:3">
      <c r="A1041186"/>
      <c r="B1041186"/>
      <c r="C1041186"/>
    </row>
    <row r="1041187" spans="1:3">
      <c r="A1041187"/>
      <c r="B1041187"/>
      <c r="C1041187"/>
    </row>
    <row r="1041188" spans="1:3">
      <c r="A1041188"/>
      <c r="B1041188"/>
      <c r="C1041188"/>
    </row>
    <row r="1041189" spans="1:3">
      <c r="A1041189"/>
      <c r="B1041189"/>
      <c r="C1041189"/>
    </row>
    <row r="1041190" spans="1:3">
      <c r="A1041190"/>
      <c r="B1041190"/>
      <c r="C1041190"/>
    </row>
    <row r="1041191" spans="1:3">
      <c r="A1041191"/>
      <c r="B1041191"/>
      <c r="C1041191"/>
    </row>
    <row r="1041192" spans="1:3">
      <c r="A1041192"/>
      <c r="B1041192"/>
      <c r="C1041192"/>
    </row>
    <row r="1041193" spans="1:3">
      <c r="A1041193"/>
      <c r="B1041193"/>
      <c r="C1041193"/>
    </row>
    <row r="1041194" spans="1:3">
      <c r="A1041194"/>
      <c r="B1041194"/>
      <c r="C1041194"/>
    </row>
    <row r="1041195" spans="1:3">
      <c r="A1041195"/>
      <c r="B1041195"/>
      <c r="C1041195"/>
    </row>
    <row r="1041196" spans="1:3">
      <c r="A1041196"/>
      <c r="B1041196"/>
      <c r="C1041196"/>
    </row>
    <row r="1041197" spans="1:3">
      <c r="A1041197"/>
      <c r="B1041197"/>
      <c r="C1041197"/>
    </row>
    <row r="1041198" spans="1:3">
      <c r="A1041198"/>
      <c r="B1041198"/>
      <c r="C1041198"/>
    </row>
    <row r="1041199" spans="1:3">
      <c r="A1041199"/>
      <c r="B1041199"/>
      <c r="C1041199"/>
    </row>
    <row r="1041200" spans="1:3">
      <c r="A1041200"/>
      <c r="B1041200"/>
      <c r="C1041200"/>
    </row>
    <row r="1041201" spans="1:3">
      <c r="A1041201"/>
      <c r="B1041201"/>
      <c r="C1041201"/>
    </row>
    <row r="1041202" spans="1:3">
      <c r="A1041202"/>
      <c r="B1041202"/>
      <c r="C1041202"/>
    </row>
    <row r="1041203" spans="1:3">
      <c r="A1041203"/>
      <c r="B1041203"/>
      <c r="C1041203"/>
    </row>
    <row r="1041204" spans="1:3">
      <c r="A1041204"/>
      <c r="B1041204"/>
      <c r="C1041204"/>
    </row>
    <row r="1041205" spans="1:3">
      <c r="A1041205"/>
      <c r="B1041205"/>
      <c r="C1041205"/>
    </row>
    <row r="1041206" spans="1:3">
      <c r="A1041206"/>
      <c r="B1041206"/>
      <c r="C1041206"/>
    </row>
    <row r="1041207" spans="1:3">
      <c r="A1041207"/>
      <c r="B1041207"/>
      <c r="C1041207"/>
    </row>
    <row r="1041208" spans="1:3">
      <c r="A1041208"/>
      <c r="B1041208"/>
      <c r="C1041208"/>
    </row>
    <row r="1041209" spans="1:3">
      <c r="A1041209"/>
      <c r="B1041209"/>
      <c r="C1041209"/>
    </row>
    <row r="1041210" spans="1:3">
      <c r="A1041210"/>
      <c r="B1041210"/>
      <c r="C1041210"/>
    </row>
    <row r="1041211" spans="1:3">
      <c r="A1041211"/>
      <c r="B1041211"/>
      <c r="C1041211"/>
    </row>
    <row r="1041212" spans="1:3">
      <c r="A1041212"/>
      <c r="B1041212"/>
      <c r="C1041212"/>
    </row>
    <row r="1041213" spans="1:3">
      <c r="A1041213"/>
      <c r="B1041213"/>
      <c r="C1041213"/>
    </row>
    <row r="1041214" spans="1:3">
      <c r="A1041214"/>
      <c r="B1041214"/>
      <c r="C1041214"/>
    </row>
    <row r="1041215" spans="1:3">
      <c r="A1041215"/>
      <c r="B1041215"/>
      <c r="C1041215"/>
    </row>
    <row r="1041216" spans="1:3">
      <c r="A1041216"/>
      <c r="B1041216"/>
      <c r="C1041216"/>
    </row>
    <row r="1041217" spans="1:3">
      <c r="A1041217"/>
      <c r="B1041217"/>
      <c r="C1041217"/>
    </row>
    <row r="1041218" spans="1:3">
      <c r="A1041218"/>
      <c r="B1041218"/>
      <c r="C1041218"/>
    </row>
    <row r="1041219" spans="1:3">
      <c r="A1041219"/>
      <c r="B1041219"/>
      <c r="C1041219"/>
    </row>
    <row r="1041220" spans="1:3">
      <c r="A1041220"/>
      <c r="B1041220"/>
      <c r="C1041220"/>
    </row>
    <row r="1041221" spans="1:3">
      <c r="A1041221"/>
      <c r="B1041221"/>
      <c r="C1041221"/>
    </row>
    <row r="1041222" spans="1:3">
      <c r="A1041222"/>
      <c r="B1041222"/>
      <c r="C1041222"/>
    </row>
    <row r="1041223" spans="1:3">
      <c r="A1041223"/>
      <c r="B1041223"/>
      <c r="C1041223"/>
    </row>
    <row r="1041224" spans="1:3">
      <c r="A1041224"/>
      <c r="B1041224"/>
      <c r="C1041224"/>
    </row>
    <row r="1041225" spans="1:3">
      <c r="A1041225"/>
      <c r="B1041225"/>
      <c r="C1041225"/>
    </row>
    <row r="1041226" spans="1:3">
      <c r="A1041226"/>
      <c r="B1041226"/>
      <c r="C1041226"/>
    </row>
    <row r="1041227" spans="1:3">
      <c r="A1041227"/>
      <c r="B1041227"/>
      <c r="C1041227"/>
    </row>
    <row r="1041228" spans="1:3">
      <c r="A1041228"/>
      <c r="B1041228"/>
      <c r="C1041228"/>
    </row>
    <row r="1041229" spans="1:3">
      <c r="A1041229"/>
      <c r="B1041229"/>
      <c r="C1041229"/>
    </row>
    <row r="1041230" spans="1:3">
      <c r="A1041230"/>
      <c r="B1041230"/>
      <c r="C1041230"/>
    </row>
    <row r="1041231" spans="1:3">
      <c r="A1041231"/>
      <c r="B1041231"/>
      <c r="C1041231"/>
    </row>
    <row r="1041232" spans="1:3">
      <c r="A1041232"/>
      <c r="B1041232"/>
      <c r="C1041232"/>
    </row>
    <row r="1041233" spans="1:3">
      <c r="A1041233"/>
      <c r="B1041233"/>
      <c r="C1041233"/>
    </row>
    <row r="1041234" spans="1:3">
      <c r="A1041234"/>
      <c r="B1041234"/>
      <c r="C1041234"/>
    </row>
    <row r="1041235" spans="1:3">
      <c r="A1041235"/>
      <c r="B1041235"/>
      <c r="C1041235"/>
    </row>
    <row r="1041236" spans="1:3">
      <c r="A1041236"/>
      <c r="B1041236"/>
      <c r="C1041236"/>
    </row>
    <row r="1041237" spans="1:3">
      <c r="A1041237"/>
      <c r="B1041237"/>
      <c r="C1041237"/>
    </row>
    <row r="1041238" spans="1:3">
      <c r="A1041238"/>
      <c r="B1041238"/>
      <c r="C1041238"/>
    </row>
    <row r="1041239" spans="1:3">
      <c r="A1041239"/>
      <c r="B1041239"/>
      <c r="C1041239"/>
    </row>
    <row r="1041240" spans="1:3">
      <c r="A1041240"/>
      <c r="B1041240"/>
      <c r="C1041240"/>
    </row>
    <row r="1041241" spans="1:3">
      <c r="A1041241"/>
      <c r="B1041241"/>
      <c r="C1041241"/>
    </row>
    <row r="1041242" spans="1:3">
      <c r="A1041242"/>
      <c r="B1041242"/>
      <c r="C1041242"/>
    </row>
    <row r="1041243" spans="1:3">
      <c r="A1041243"/>
      <c r="B1041243"/>
      <c r="C1041243"/>
    </row>
    <row r="1041244" spans="1:3">
      <c r="A1041244"/>
      <c r="B1041244"/>
      <c r="C1041244"/>
    </row>
    <row r="1041245" spans="1:3">
      <c r="A1041245"/>
      <c r="B1041245"/>
      <c r="C1041245"/>
    </row>
    <row r="1041246" spans="1:3">
      <c r="A1041246"/>
      <c r="B1041246"/>
      <c r="C1041246"/>
    </row>
    <row r="1041247" spans="1:3">
      <c r="A1041247"/>
      <c r="B1041247"/>
      <c r="C1041247"/>
    </row>
    <row r="1041248" spans="1:3">
      <c r="A1041248"/>
      <c r="B1041248"/>
      <c r="C1041248"/>
    </row>
    <row r="1041249" spans="1:3">
      <c r="A1041249"/>
      <c r="B1041249"/>
      <c r="C1041249"/>
    </row>
    <row r="1041250" spans="1:3">
      <c r="A1041250"/>
      <c r="B1041250"/>
      <c r="C1041250"/>
    </row>
    <row r="1041251" spans="1:3">
      <c r="A1041251"/>
      <c r="B1041251"/>
      <c r="C1041251"/>
    </row>
    <row r="1041252" spans="1:3">
      <c r="A1041252"/>
      <c r="B1041252"/>
      <c r="C1041252"/>
    </row>
    <row r="1041253" spans="1:3">
      <c r="A1041253"/>
      <c r="B1041253"/>
      <c r="C1041253"/>
    </row>
    <row r="1041254" spans="1:3">
      <c r="A1041254"/>
      <c r="B1041254"/>
      <c r="C1041254"/>
    </row>
    <row r="1041255" spans="1:3">
      <c r="A1041255"/>
      <c r="B1041255"/>
      <c r="C1041255"/>
    </row>
    <row r="1041256" spans="1:3">
      <c r="A1041256"/>
      <c r="B1041256"/>
      <c r="C1041256"/>
    </row>
    <row r="1041257" spans="1:3">
      <c r="A1041257"/>
      <c r="B1041257"/>
      <c r="C1041257"/>
    </row>
    <row r="1041258" spans="1:3">
      <c r="A1041258"/>
      <c r="B1041258"/>
      <c r="C1041258"/>
    </row>
    <row r="1041259" spans="1:3">
      <c r="A1041259"/>
      <c r="B1041259"/>
      <c r="C1041259"/>
    </row>
    <row r="1041260" spans="1:3">
      <c r="A1041260"/>
      <c r="B1041260"/>
      <c r="C1041260"/>
    </row>
    <row r="1041261" spans="1:3">
      <c r="A1041261"/>
      <c r="B1041261"/>
      <c r="C1041261"/>
    </row>
    <row r="1041262" spans="1:3">
      <c r="A1041262"/>
      <c r="B1041262"/>
      <c r="C1041262"/>
    </row>
    <row r="1041263" spans="1:3">
      <c r="A1041263"/>
      <c r="B1041263"/>
      <c r="C1041263"/>
    </row>
    <row r="1041264" spans="1:3">
      <c r="A1041264"/>
      <c r="B1041264"/>
      <c r="C1041264"/>
    </row>
    <row r="1041265" spans="1:3">
      <c r="A1041265"/>
      <c r="B1041265"/>
      <c r="C1041265"/>
    </row>
    <row r="1041266" spans="1:3">
      <c r="A1041266"/>
      <c r="B1041266"/>
      <c r="C1041266"/>
    </row>
    <row r="1041267" spans="1:3">
      <c r="A1041267"/>
      <c r="B1041267"/>
      <c r="C1041267"/>
    </row>
    <row r="1041268" spans="1:3">
      <c r="A1041268"/>
      <c r="B1041268"/>
      <c r="C1041268"/>
    </row>
    <row r="1041269" spans="1:3">
      <c r="A1041269"/>
      <c r="B1041269"/>
      <c r="C1041269"/>
    </row>
    <row r="1041270" spans="1:3">
      <c r="A1041270"/>
      <c r="B1041270"/>
      <c r="C1041270"/>
    </row>
    <row r="1041271" spans="1:3">
      <c r="A1041271"/>
      <c r="B1041271"/>
      <c r="C1041271"/>
    </row>
    <row r="1041272" spans="1:3">
      <c r="A1041272"/>
      <c r="B1041272"/>
      <c r="C1041272"/>
    </row>
    <row r="1041273" spans="1:3">
      <c r="A1041273"/>
      <c r="B1041273"/>
      <c r="C1041273"/>
    </row>
    <row r="1041274" spans="1:3">
      <c r="A1041274"/>
      <c r="B1041274"/>
      <c r="C1041274"/>
    </row>
    <row r="1041275" spans="1:3">
      <c r="A1041275"/>
      <c r="B1041275"/>
      <c r="C1041275"/>
    </row>
    <row r="1041276" spans="1:3">
      <c r="A1041276"/>
      <c r="B1041276"/>
      <c r="C1041276"/>
    </row>
    <row r="1041277" spans="1:3">
      <c r="A1041277"/>
      <c r="B1041277"/>
      <c r="C1041277"/>
    </row>
    <row r="1041278" spans="1:3">
      <c r="A1041278"/>
      <c r="B1041278"/>
      <c r="C1041278"/>
    </row>
    <row r="1041279" spans="1:3">
      <c r="A1041279"/>
      <c r="B1041279"/>
      <c r="C1041279"/>
    </row>
    <row r="1041280" spans="1:3">
      <c r="A1041280"/>
      <c r="B1041280"/>
      <c r="C1041280"/>
    </row>
    <row r="1041281" spans="1:3">
      <c r="A1041281"/>
      <c r="B1041281"/>
      <c r="C1041281"/>
    </row>
    <row r="1041282" spans="1:3">
      <c r="A1041282"/>
      <c r="B1041282"/>
      <c r="C1041282"/>
    </row>
    <row r="1041283" spans="1:3">
      <c r="A1041283"/>
      <c r="B1041283"/>
      <c r="C1041283"/>
    </row>
    <row r="1041284" spans="1:3">
      <c r="A1041284"/>
      <c r="B1041284"/>
      <c r="C1041284"/>
    </row>
    <row r="1041285" spans="1:3">
      <c r="A1041285"/>
      <c r="B1041285"/>
      <c r="C1041285"/>
    </row>
    <row r="1041286" spans="1:3">
      <c r="A1041286"/>
      <c r="B1041286"/>
      <c r="C1041286"/>
    </row>
    <row r="1041287" spans="1:3">
      <c r="A1041287"/>
      <c r="B1041287"/>
      <c r="C1041287"/>
    </row>
    <row r="1041288" spans="1:3">
      <c r="A1041288"/>
      <c r="B1041288"/>
      <c r="C1041288"/>
    </row>
    <row r="1041289" spans="1:3">
      <c r="A1041289"/>
      <c r="B1041289"/>
      <c r="C1041289"/>
    </row>
    <row r="1041290" spans="1:3">
      <c r="A1041290"/>
      <c r="B1041290"/>
      <c r="C1041290"/>
    </row>
    <row r="1041291" spans="1:3">
      <c r="A1041291"/>
      <c r="B1041291"/>
      <c r="C1041291"/>
    </row>
    <row r="1041292" spans="1:3">
      <c r="A1041292"/>
      <c r="B1041292"/>
      <c r="C1041292"/>
    </row>
    <row r="1041293" spans="1:3">
      <c r="A1041293"/>
      <c r="B1041293"/>
      <c r="C1041293"/>
    </row>
    <row r="1041294" spans="1:3">
      <c r="A1041294"/>
      <c r="B1041294"/>
      <c r="C1041294"/>
    </row>
    <row r="1041295" spans="1:3">
      <c r="A1041295"/>
      <c r="B1041295"/>
      <c r="C1041295"/>
    </row>
    <row r="1041296" spans="1:3">
      <c r="A1041296"/>
      <c r="B1041296"/>
      <c r="C1041296"/>
    </row>
    <row r="1041297" spans="1:3">
      <c r="A1041297"/>
      <c r="B1041297"/>
      <c r="C1041297"/>
    </row>
    <row r="1041298" spans="1:3">
      <c r="A1041298"/>
      <c r="B1041298"/>
      <c r="C1041298"/>
    </row>
    <row r="1041299" spans="1:3">
      <c r="A1041299"/>
      <c r="B1041299"/>
      <c r="C1041299"/>
    </row>
    <row r="1041300" spans="1:3">
      <c r="A1041300"/>
      <c r="B1041300"/>
      <c r="C1041300"/>
    </row>
    <row r="1041301" spans="1:3">
      <c r="A1041301"/>
      <c r="B1041301"/>
      <c r="C1041301"/>
    </row>
    <row r="1041302" spans="1:3">
      <c r="A1041302"/>
      <c r="B1041302"/>
      <c r="C1041302"/>
    </row>
    <row r="1041303" spans="1:3">
      <c r="A1041303"/>
      <c r="B1041303"/>
      <c r="C1041303"/>
    </row>
    <row r="1041304" spans="1:3">
      <c r="A1041304"/>
      <c r="B1041304"/>
      <c r="C1041304"/>
    </row>
    <row r="1041305" spans="1:3">
      <c r="A1041305"/>
      <c r="B1041305"/>
      <c r="C1041305"/>
    </row>
    <row r="1041306" spans="1:3">
      <c r="A1041306"/>
      <c r="B1041306"/>
      <c r="C1041306"/>
    </row>
    <row r="1041307" spans="1:3">
      <c r="A1041307"/>
      <c r="B1041307"/>
      <c r="C1041307"/>
    </row>
    <row r="1041308" spans="1:3">
      <c r="A1041308"/>
      <c r="B1041308"/>
      <c r="C1041308"/>
    </row>
    <row r="1041309" spans="1:3">
      <c r="A1041309"/>
      <c r="B1041309"/>
      <c r="C1041309"/>
    </row>
    <row r="1041310" spans="1:3">
      <c r="A1041310"/>
      <c r="B1041310"/>
      <c r="C1041310"/>
    </row>
    <row r="1041311" spans="1:3">
      <c r="A1041311"/>
      <c r="B1041311"/>
      <c r="C1041311"/>
    </row>
    <row r="1041312" spans="1:3">
      <c r="A1041312"/>
      <c r="B1041312"/>
      <c r="C1041312"/>
    </row>
    <row r="1041313" spans="1:3">
      <c r="A1041313"/>
      <c r="B1041313"/>
      <c r="C1041313"/>
    </row>
    <row r="1041314" spans="1:3">
      <c r="A1041314"/>
      <c r="B1041314"/>
      <c r="C1041314"/>
    </row>
    <row r="1041315" spans="1:3">
      <c r="A1041315"/>
      <c r="B1041315"/>
      <c r="C1041315"/>
    </row>
    <row r="1041316" spans="1:3">
      <c r="A1041316"/>
      <c r="B1041316"/>
      <c r="C1041316"/>
    </row>
    <row r="1041317" spans="1:3">
      <c r="A1041317"/>
      <c r="B1041317"/>
      <c r="C1041317"/>
    </row>
    <row r="1041318" spans="1:3">
      <c r="A1041318"/>
      <c r="B1041318"/>
      <c r="C1041318"/>
    </row>
    <row r="1041319" spans="1:3">
      <c r="A1041319"/>
      <c r="B1041319"/>
      <c r="C1041319"/>
    </row>
    <row r="1041320" spans="1:3">
      <c r="A1041320"/>
      <c r="B1041320"/>
      <c r="C1041320"/>
    </row>
    <row r="1041321" spans="1:3">
      <c r="A1041321"/>
      <c r="B1041321"/>
      <c r="C1041321"/>
    </row>
    <row r="1041322" spans="1:3">
      <c r="A1041322"/>
      <c r="B1041322"/>
      <c r="C1041322"/>
    </row>
    <row r="1041323" spans="1:3">
      <c r="A1041323"/>
      <c r="B1041323"/>
      <c r="C1041323"/>
    </row>
    <row r="1041324" spans="1:3">
      <c r="A1041324"/>
      <c r="B1041324"/>
      <c r="C1041324"/>
    </row>
    <row r="1041325" spans="1:3">
      <c r="A1041325"/>
      <c r="B1041325"/>
      <c r="C1041325"/>
    </row>
    <row r="1041326" spans="1:3">
      <c r="A1041326"/>
      <c r="B1041326"/>
      <c r="C1041326"/>
    </row>
    <row r="1041327" spans="1:3">
      <c r="A1041327"/>
      <c r="B1041327"/>
      <c r="C1041327"/>
    </row>
    <row r="1041328" spans="1:3">
      <c r="A1041328"/>
      <c r="B1041328"/>
      <c r="C1041328"/>
    </row>
    <row r="1041329" spans="1:3">
      <c r="A1041329"/>
      <c r="B1041329"/>
      <c r="C1041329"/>
    </row>
    <row r="1041330" spans="1:3">
      <c r="A1041330"/>
      <c r="B1041330"/>
      <c r="C1041330"/>
    </row>
    <row r="1041331" spans="1:3">
      <c r="A1041331"/>
      <c r="B1041331"/>
      <c r="C1041331"/>
    </row>
    <row r="1041332" spans="1:3">
      <c r="A1041332"/>
      <c r="B1041332"/>
      <c r="C1041332"/>
    </row>
    <row r="1041333" spans="1:3">
      <c r="A1041333"/>
      <c r="B1041333"/>
      <c r="C1041333"/>
    </row>
    <row r="1041334" spans="1:3">
      <c r="A1041334"/>
      <c r="B1041334"/>
      <c r="C1041334"/>
    </row>
    <row r="1041335" spans="1:3">
      <c r="A1041335"/>
      <c r="B1041335"/>
      <c r="C1041335"/>
    </row>
    <row r="1041336" spans="1:3">
      <c r="A1041336"/>
      <c r="B1041336"/>
      <c r="C1041336"/>
    </row>
    <row r="1041337" spans="1:3">
      <c r="A1041337"/>
      <c r="B1041337"/>
      <c r="C1041337"/>
    </row>
    <row r="1041338" spans="1:3">
      <c r="A1041338"/>
      <c r="B1041338"/>
      <c r="C1041338"/>
    </row>
    <row r="1041339" spans="1:3">
      <c r="A1041339"/>
      <c r="B1041339"/>
      <c r="C1041339"/>
    </row>
    <row r="1041340" spans="1:3">
      <c r="A1041340"/>
      <c r="B1041340"/>
      <c r="C1041340"/>
    </row>
    <row r="1041341" spans="1:3">
      <c r="A1041341"/>
      <c r="B1041341"/>
      <c r="C1041341"/>
    </row>
    <row r="1041342" spans="1:3">
      <c r="A1041342"/>
      <c r="B1041342"/>
      <c r="C1041342"/>
    </row>
    <row r="1041343" spans="1:3">
      <c r="A1041343"/>
      <c r="B1041343"/>
      <c r="C1041343"/>
    </row>
    <row r="1041344" spans="1:3">
      <c r="A1041344"/>
      <c r="B1041344"/>
      <c r="C1041344"/>
    </row>
    <row r="1041345" spans="1:3">
      <c r="A1041345"/>
      <c r="B1041345"/>
      <c r="C1041345"/>
    </row>
    <row r="1041346" spans="1:3">
      <c r="A1041346"/>
      <c r="B1041346"/>
      <c r="C1041346"/>
    </row>
    <row r="1041347" spans="1:3">
      <c r="A1041347"/>
      <c r="B1041347"/>
      <c r="C1041347"/>
    </row>
    <row r="1041348" spans="1:3">
      <c r="A1041348"/>
      <c r="B1041348"/>
      <c r="C1041348"/>
    </row>
    <row r="1041349" spans="1:3">
      <c r="A1041349"/>
      <c r="B1041349"/>
      <c r="C1041349"/>
    </row>
    <row r="1041350" spans="1:3">
      <c r="A1041350"/>
      <c r="B1041350"/>
      <c r="C1041350"/>
    </row>
    <row r="1041351" spans="1:3">
      <c r="A1041351"/>
      <c r="B1041351"/>
      <c r="C1041351"/>
    </row>
    <row r="1041352" spans="1:3">
      <c r="A1041352"/>
      <c r="B1041352"/>
      <c r="C1041352"/>
    </row>
    <row r="1041353" spans="1:3">
      <c r="A1041353"/>
      <c r="B1041353"/>
      <c r="C1041353"/>
    </row>
    <row r="1041354" spans="1:3">
      <c r="A1041354"/>
      <c r="B1041354"/>
      <c r="C1041354"/>
    </row>
    <row r="1041355" spans="1:3">
      <c r="A1041355"/>
      <c r="B1041355"/>
      <c r="C1041355"/>
    </row>
    <row r="1041356" spans="1:3">
      <c r="A1041356"/>
      <c r="B1041356"/>
      <c r="C1041356"/>
    </row>
    <row r="1041357" spans="1:3">
      <c r="A1041357"/>
      <c r="B1041357"/>
      <c r="C1041357"/>
    </row>
    <row r="1041358" spans="1:3">
      <c r="A1041358"/>
      <c r="B1041358"/>
      <c r="C1041358"/>
    </row>
    <row r="1041359" spans="1:3">
      <c r="A1041359"/>
      <c r="B1041359"/>
      <c r="C1041359"/>
    </row>
    <row r="1041360" spans="1:3">
      <c r="A1041360"/>
      <c r="B1041360"/>
      <c r="C1041360"/>
    </row>
    <row r="1041361" spans="1:3">
      <c r="A1041361"/>
      <c r="B1041361"/>
      <c r="C1041361"/>
    </row>
    <row r="1041362" spans="1:3">
      <c r="A1041362"/>
      <c r="B1041362"/>
      <c r="C1041362"/>
    </row>
    <row r="1041363" spans="1:3">
      <c r="A1041363"/>
      <c r="B1041363"/>
      <c r="C1041363"/>
    </row>
    <row r="1041364" spans="1:3">
      <c r="A1041364"/>
      <c r="B1041364"/>
      <c r="C1041364"/>
    </row>
    <row r="1041365" spans="1:3">
      <c r="A1041365"/>
      <c r="B1041365"/>
      <c r="C1041365"/>
    </row>
    <row r="1041366" spans="1:3">
      <c r="A1041366"/>
      <c r="B1041366"/>
      <c r="C1041366"/>
    </row>
    <row r="1041367" spans="1:3">
      <c r="A1041367"/>
      <c r="B1041367"/>
      <c r="C1041367"/>
    </row>
    <row r="1041368" spans="1:3">
      <c r="A1041368"/>
      <c r="B1041368"/>
      <c r="C1041368"/>
    </row>
    <row r="1041369" spans="1:3">
      <c r="A1041369"/>
      <c r="B1041369"/>
      <c r="C1041369"/>
    </row>
    <row r="1041370" spans="1:3">
      <c r="A1041370"/>
      <c r="B1041370"/>
      <c r="C1041370"/>
    </row>
    <row r="1041371" spans="1:3">
      <c r="A1041371"/>
      <c r="B1041371"/>
      <c r="C1041371"/>
    </row>
    <row r="1041372" spans="1:3">
      <c r="A1041372"/>
      <c r="B1041372"/>
      <c r="C1041372"/>
    </row>
    <row r="1041373" spans="1:3">
      <c r="A1041373"/>
      <c r="B1041373"/>
      <c r="C1041373"/>
    </row>
    <row r="1041374" spans="1:3">
      <c r="A1041374"/>
      <c r="B1041374"/>
      <c r="C1041374"/>
    </row>
    <row r="1041375" spans="1:3">
      <c r="A1041375"/>
      <c r="B1041375"/>
      <c r="C1041375"/>
    </row>
    <row r="1041376" spans="1:3">
      <c r="A1041376"/>
      <c r="B1041376"/>
      <c r="C1041376"/>
    </row>
    <row r="1041377" spans="1:3">
      <c r="A1041377"/>
      <c r="B1041377"/>
      <c r="C1041377"/>
    </row>
    <row r="1041378" spans="1:3">
      <c r="A1041378"/>
      <c r="B1041378"/>
      <c r="C1041378"/>
    </row>
    <row r="1041379" spans="1:3">
      <c r="A1041379"/>
      <c r="B1041379"/>
      <c r="C1041379"/>
    </row>
    <row r="1041380" spans="1:3">
      <c r="A1041380"/>
      <c r="B1041380"/>
      <c r="C1041380"/>
    </row>
    <row r="1041381" spans="1:3">
      <c r="A1041381"/>
      <c r="B1041381"/>
      <c r="C1041381"/>
    </row>
    <row r="1041382" spans="1:3">
      <c r="A1041382"/>
      <c r="B1041382"/>
      <c r="C1041382"/>
    </row>
    <row r="1041383" spans="1:3">
      <c r="A1041383"/>
      <c r="B1041383"/>
      <c r="C1041383"/>
    </row>
    <row r="1041384" spans="1:3">
      <c r="A1041384"/>
      <c r="B1041384"/>
      <c r="C1041384"/>
    </row>
    <row r="1041385" spans="1:3">
      <c r="A1041385"/>
      <c r="B1041385"/>
      <c r="C1041385"/>
    </row>
    <row r="1041386" spans="1:3">
      <c r="A1041386"/>
      <c r="B1041386"/>
      <c r="C1041386"/>
    </row>
    <row r="1041387" spans="1:3">
      <c r="A1041387"/>
      <c r="B1041387"/>
      <c r="C1041387"/>
    </row>
    <row r="1041388" spans="1:3">
      <c r="A1041388"/>
      <c r="B1041388"/>
      <c r="C1041388"/>
    </row>
    <row r="1041389" spans="1:3">
      <c r="A1041389"/>
      <c r="B1041389"/>
      <c r="C1041389"/>
    </row>
    <row r="1041390" spans="1:3">
      <c r="A1041390"/>
      <c r="B1041390"/>
      <c r="C1041390"/>
    </row>
    <row r="1041391" spans="1:3">
      <c r="A1041391"/>
      <c r="B1041391"/>
      <c r="C1041391"/>
    </row>
    <row r="1041392" spans="1:3">
      <c r="A1041392"/>
      <c r="B1041392"/>
      <c r="C1041392"/>
    </row>
    <row r="1041393" spans="1:3">
      <c r="A1041393"/>
      <c r="B1041393"/>
      <c r="C1041393"/>
    </row>
    <row r="1041394" spans="1:3">
      <c r="A1041394"/>
      <c r="B1041394"/>
      <c r="C1041394"/>
    </row>
    <row r="1041395" spans="1:3">
      <c r="A1041395"/>
      <c r="B1041395"/>
      <c r="C1041395"/>
    </row>
    <row r="1041396" spans="1:3">
      <c r="A1041396"/>
      <c r="B1041396"/>
      <c r="C1041396"/>
    </row>
    <row r="1041397" spans="1:3">
      <c r="A1041397"/>
      <c r="B1041397"/>
      <c r="C1041397"/>
    </row>
    <row r="1041398" spans="1:3">
      <c r="A1041398"/>
      <c r="B1041398"/>
      <c r="C1041398"/>
    </row>
    <row r="1041399" spans="1:3">
      <c r="A1041399"/>
      <c r="B1041399"/>
      <c r="C1041399"/>
    </row>
    <row r="1041400" spans="1:3">
      <c r="A1041400"/>
      <c r="B1041400"/>
      <c r="C1041400"/>
    </row>
    <row r="1041401" spans="1:3">
      <c r="A1041401"/>
      <c r="B1041401"/>
      <c r="C1041401"/>
    </row>
    <row r="1041402" spans="1:3">
      <c r="A1041402"/>
      <c r="B1041402"/>
      <c r="C1041402"/>
    </row>
    <row r="1041403" spans="1:3">
      <c r="A1041403"/>
      <c r="B1041403"/>
      <c r="C1041403"/>
    </row>
    <row r="1041404" spans="1:3">
      <c r="A1041404"/>
      <c r="B1041404"/>
      <c r="C1041404"/>
    </row>
    <row r="1041405" spans="1:3">
      <c r="A1041405"/>
      <c r="B1041405"/>
      <c r="C1041405"/>
    </row>
    <row r="1041406" spans="1:3">
      <c r="A1041406"/>
      <c r="B1041406"/>
      <c r="C1041406"/>
    </row>
    <row r="1041407" spans="1:3">
      <c r="A1041407"/>
      <c r="B1041407"/>
      <c r="C1041407"/>
    </row>
    <row r="1041408" spans="1:3">
      <c r="A1041408"/>
      <c r="B1041408"/>
      <c r="C1041408"/>
    </row>
    <row r="1041409" spans="1:3">
      <c r="A1041409"/>
      <c r="B1041409"/>
      <c r="C1041409"/>
    </row>
    <row r="1041410" spans="1:3">
      <c r="A1041410"/>
      <c r="B1041410"/>
      <c r="C1041410"/>
    </row>
    <row r="1041411" spans="1:3">
      <c r="A1041411"/>
      <c r="B1041411"/>
      <c r="C1041411"/>
    </row>
    <row r="1041412" spans="1:3">
      <c r="A1041412"/>
      <c r="B1041412"/>
      <c r="C1041412"/>
    </row>
    <row r="1041413" spans="1:3">
      <c r="A1041413"/>
      <c r="B1041413"/>
      <c r="C1041413"/>
    </row>
    <row r="1041414" spans="1:3">
      <c r="A1041414"/>
      <c r="B1041414"/>
      <c r="C1041414"/>
    </row>
    <row r="1041415" spans="1:3">
      <c r="A1041415"/>
      <c r="B1041415"/>
      <c r="C1041415"/>
    </row>
    <row r="1041416" spans="1:3">
      <c r="A1041416"/>
      <c r="B1041416"/>
      <c r="C1041416"/>
    </row>
    <row r="1041417" spans="1:3">
      <c r="A1041417"/>
      <c r="B1041417"/>
      <c r="C1041417"/>
    </row>
    <row r="1041418" spans="1:3">
      <c r="A1041418"/>
      <c r="B1041418"/>
      <c r="C1041418"/>
    </row>
    <row r="1041419" spans="1:3">
      <c r="A1041419"/>
      <c r="B1041419"/>
      <c r="C1041419"/>
    </row>
    <row r="1041420" spans="1:3">
      <c r="A1041420"/>
      <c r="B1041420"/>
      <c r="C1041420"/>
    </row>
    <row r="1041421" spans="1:3">
      <c r="A1041421"/>
      <c r="B1041421"/>
      <c r="C1041421"/>
    </row>
    <row r="1041422" spans="1:3">
      <c r="A1041422"/>
      <c r="B1041422"/>
      <c r="C1041422"/>
    </row>
    <row r="1041423" spans="1:3">
      <c r="A1041423"/>
      <c r="B1041423"/>
      <c r="C1041423"/>
    </row>
    <row r="1041424" spans="1:3">
      <c r="A1041424"/>
      <c r="B1041424"/>
      <c r="C1041424"/>
    </row>
    <row r="1041425" spans="1:3">
      <c r="A1041425"/>
      <c r="B1041425"/>
      <c r="C1041425"/>
    </row>
    <row r="1041426" spans="1:3">
      <c r="A1041426"/>
      <c r="B1041426"/>
      <c r="C1041426"/>
    </row>
    <row r="1041427" spans="1:3">
      <c r="A1041427"/>
      <c r="B1041427"/>
      <c r="C1041427"/>
    </row>
    <row r="1041428" spans="1:3">
      <c r="A1041428"/>
      <c r="B1041428"/>
      <c r="C1041428"/>
    </row>
    <row r="1041429" spans="1:3">
      <c r="A1041429"/>
      <c r="B1041429"/>
      <c r="C1041429"/>
    </row>
    <row r="1041430" spans="1:3">
      <c r="A1041430"/>
      <c r="B1041430"/>
      <c r="C1041430"/>
    </row>
    <row r="1041431" spans="1:3">
      <c r="A1041431"/>
      <c r="B1041431"/>
      <c r="C1041431"/>
    </row>
    <row r="1041432" spans="1:3">
      <c r="A1041432"/>
      <c r="B1041432"/>
      <c r="C1041432"/>
    </row>
    <row r="1041433" spans="1:3">
      <c r="A1041433"/>
      <c r="B1041433"/>
      <c r="C1041433"/>
    </row>
    <row r="1041434" spans="1:3">
      <c r="A1041434"/>
      <c r="B1041434"/>
      <c r="C1041434"/>
    </row>
    <row r="1041435" spans="1:3">
      <c r="A1041435"/>
      <c r="B1041435"/>
      <c r="C1041435"/>
    </row>
    <row r="1041436" spans="1:3">
      <c r="A1041436"/>
      <c r="B1041436"/>
      <c r="C1041436"/>
    </row>
    <row r="1041437" spans="1:3">
      <c r="A1041437"/>
      <c r="B1041437"/>
      <c r="C1041437"/>
    </row>
    <row r="1041438" spans="1:3">
      <c r="A1041438"/>
      <c r="B1041438"/>
      <c r="C1041438"/>
    </row>
    <row r="1041439" spans="1:3">
      <c r="A1041439"/>
      <c r="B1041439"/>
      <c r="C1041439"/>
    </row>
    <row r="1041440" spans="1:3">
      <c r="A1041440"/>
      <c r="B1041440"/>
      <c r="C1041440"/>
    </row>
    <row r="1041441" spans="1:3">
      <c r="A1041441"/>
      <c r="B1041441"/>
      <c r="C1041441"/>
    </row>
    <row r="1041442" spans="1:3">
      <c r="A1041442"/>
      <c r="B1041442"/>
      <c r="C1041442"/>
    </row>
    <row r="1041443" spans="1:3">
      <c r="A1041443"/>
      <c r="B1041443"/>
      <c r="C1041443"/>
    </row>
    <row r="1041444" spans="1:3">
      <c r="A1041444"/>
      <c r="B1041444"/>
      <c r="C1041444"/>
    </row>
    <row r="1041445" spans="1:3">
      <c r="A1041445"/>
      <c r="B1041445"/>
      <c r="C1041445"/>
    </row>
    <row r="1041446" spans="1:3">
      <c r="A1041446"/>
      <c r="B1041446"/>
      <c r="C1041446"/>
    </row>
    <row r="1041447" spans="1:3">
      <c r="A1041447"/>
      <c r="B1041447"/>
      <c r="C1041447"/>
    </row>
    <row r="1041448" spans="1:3">
      <c r="A1041448"/>
      <c r="B1041448"/>
      <c r="C1041448"/>
    </row>
    <row r="1041449" spans="1:3">
      <c r="A1041449"/>
      <c r="B1041449"/>
      <c r="C1041449"/>
    </row>
    <row r="1041450" spans="1:3">
      <c r="A1041450"/>
      <c r="B1041450"/>
      <c r="C1041450"/>
    </row>
    <row r="1041451" spans="1:3">
      <c r="A1041451"/>
      <c r="B1041451"/>
      <c r="C1041451"/>
    </row>
    <row r="1041452" spans="1:3">
      <c r="A1041452"/>
      <c r="B1041452"/>
      <c r="C1041452"/>
    </row>
    <row r="1041453" spans="1:3">
      <c r="A1041453"/>
      <c r="B1041453"/>
      <c r="C1041453"/>
    </row>
    <row r="1041454" spans="1:3">
      <c r="A1041454"/>
      <c r="B1041454"/>
      <c r="C1041454"/>
    </row>
    <row r="1041455" spans="1:3">
      <c r="A1041455"/>
      <c r="B1041455"/>
      <c r="C1041455"/>
    </row>
    <row r="1041456" spans="1:3">
      <c r="A1041456"/>
      <c r="B1041456"/>
      <c r="C1041456"/>
    </row>
    <row r="1041457" spans="1:3">
      <c r="A1041457"/>
      <c r="B1041457"/>
      <c r="C1041457"/>
    </row>
    <row r="1041458" spans="1:3">
      <c r="A1041458"/>
      <c r="B1041458"/>
      <c r="C1041458"/>
    </row>
    <row r="1041459" spans="1:3">
      <c r="A1041459"/>
      <c r="B1041459"/>
      <c r="C1041459"/>
    </row>
    <row r="1041460" spans="1:3">
      <c r="A1041460"/>
      <c r="B1041460"/>
      <c r="C1041460"/>
    </row>
    <row r="1041461" spans="1:3">
      <c r="A1041461"/>
      <c r="B1041461"/>
      <c r="C1041461"/>
    </row>
    <row r="1041462" spans="1:3">
      <c r="A1041462"/>
      <c r="B1041462"/>
      <c r="C1041462"/>
    </row>
    <row r="1041463" spans="1:3">
      <c r="A1041463"/>
      <c r="B1041463"/>
      <c r="C1041463"/>
    </row>
    <row r="1041464" spans="1:3">
      <c r="A1041464"/>
      <c r="B1041464"/>
      <c r="C1041464"/>
    </row>
    <row r="1041465" spans="1:3">
      <c r="A1041465"/>
      <c r="B1041465"/>
      <c r="C1041465"/>
    </row>
    <row r="1041466" spans="1:3">
      <c r="A1041466"/>
      <c r="B1041466"/>
      <c r="C1041466"/>
    </row>
    <row r="1041467" spans="1:3">
      <c r="A1041467"/>
      <c r="B1041467"/>
      <c r="C1041467"/>
    </row>
    <row r="1041468" spans="1:3">
      <c r="A1041468"/>
      <c r="B1041468"/>
      <c r="C1041468"/>
    </row>
    <row r="1041469" spans="1:3">
      <c r="A1041469"/>
      <c r="B1041469"/>
      <c r="C1041469"/>
    </row>
    <row r="1041470" spans="1:3">
      <c r="A1041470"/>
      <c r="B1041470"/>
      <c r="C1041470"/>
    </row>
    <row r="1041471" spans="1:3">
      <c r="A1041471"/>
      <c r="B1041471"/>
      <c r="C1041471"/>
    </row>
    <row r="1041472" spans="1:3">
      <c r="A1041472"/>
      <c r="B1041472"/>
      <c r="C1041472"/>
    </row>
    <row r="1041473" spans="1:3">
      <c r="A1041473"/>
      <c r="B1041473"/>
      <c r="C1041473"/>
    </row>
    <row r="1041474" spans="1:3">
      <c r="A1041474"/>
      <c r="B1041474"/>
      <c r="C1041474"/>
    </row>
    <row r="1041475" spans="1:3">
      <c r="A1041475"/>
      <c r="B1041475"/>
      <c r="C1041475"/>
    </row>
    <row r="1041476" spans="1:3">
      <c r="A1041476"/>
      <c r="B1041476"/>
      <c r="C1041476"/>
    </row>
    <row r="1041477" spans="1:3">
      <c r="A1041477"/>
      <c r="B1041477"/>
      <c r="C1041477"/>
    </row>
    <row r="1041478" spans="1:3">
      <c r="A1041478"/>
      <c r="B1041478"/>
      <c r="C1041478"/>
    </row>
    <row r="1041479" spans="1:3">
      <c r="A1041479"/>
      <c r="B1041479"/>
      <c r="C1041479"/>
    </row>
    <row r="1041480" spans="1:3">
      <c r="A1041480"/>
      <c r="B1041480"/>
      <c r="C1041480"/>
    </row>
    <row r="1041481" spans="1:3">
      <c r="A1041481"/>
      <c r="B1041481"/>
      <c r="C1041481"/>
    </row>
    <row r="1041482" spans="1:3">
      <c r="A1041482"/>
      <c r="B1041482"/>
      <c r="C1041482"/>
    </row>
    <row r="1041483" spans="1:3">
      <c r="A1041483"/>
      <c r="B1041483"/>
      <c r="C1041483"/>
    </row>
    <row r="1041484" spans="1:3">
      <c r="A1041484"/>
      <c r="B1041484"/>
      <c r="C1041484"/>
    </row>
    <row r="1041485" spans="1:3">
      <c r="A1041485"/>
      <c r="B1041485"/>
      <c r="C1041485"/>
    </row>
    <row r="1041486" spans="1:3">
      <c r="A1041486"/>
      <c r="B1041486"/>
      <c r="C1041486"/>
    </row>
    <row r="1041487" spans="1:3">
      <c r="A1041487"/>
      <c r="B1041487"/>
      <c r="C1041487"/>
    </row>
    <row r="1041488" spans="1:3">
      <c r="A1041488"/>
      <c r="B1041488"/>
      <c r="C1041488"/>
    </row>
    <row r="1041489" spans="1:3">
      <c r="A1041489"/>
      <c r="B1041489"/>
      <c r="C1041489"/>
    </row>
    <row r="1041490" spans="1:3">
      <c r="A1041490"/>
      <c r="B1041490"/>
      <c r="C1041490"/>
    </row>
    <row r="1041491" spans="1:3">
      <c r="A1041491"/>
      <c r="B1041491"/>
      <c r="C1041491"/>
    </row>
    <row r="1041492" spans="1:3">
      <c r="A1041492"/>
      <c r="B1041492"/>
      <c r="C1041492"/>
    </row>
    <row r="1041493" spans="1:3">
      <c r="A1041493"/>
      <c r="B1041493"/>
      <c r="C1041493"/>
    </row>
    <row r="1041494" spans="1:3">
      <c r="A1041494"/>
      <c r="B1041494"/>
      <c r="C1041494"/>
    </row>
    <row r="1041495" spans="1:3">
      <c r="A1041495"/>
      <c r="B1041495"/>
      <c r="C1041495"/>
    </row>
    <row r="1041496" spans="1:3">
      <c r="A1041496"/>
      <c r="B1041496"/>
      <c r="C1041496"/>
    </row>
    <row r="1041497" spans="1:3">
      <c r="A1041497"/>
      <c r="B1041497"/>
      <c r="C1041497"/>
    </row>
    <row r="1041498" spans="1:3">
      <c r="A1041498"/>
      <c r="B1041498"/>
      <c r="C1041498"/>
    </row>
    <row r="1041499" spans="1:3">
      <c r="A1041499"/>
      <c r="B1041499"/>
      <c r="C1041499"/>
    </row>
    <row r="1041500" spans="1:3">
      <c r="A1041500"/>
      <c r="B1041500"/>
      <c r="C1041500"/>
    </row>
    <row r="1041501" spans="1:3">
      <c r="A1041501"/>
      <c r="B1041501"/>
      <c r="C1041501"/>
    </row>
    <row r="1041502" spans="1:3">
      <c r="A1041502"/>
      <c r="B1041502"/>
      <c r="C1041502"/>
    </row>
    <row r="1041503" spans="1:3">
      <c r="A1041503"/>
      <c r="B1041503"/>
      <c r="C1041503"/>
    </row>
    <row r="1041504" spans="1:3">
      <c r="A1041504"/>
      <c r="B1041504"/>
      <c r="C1041504"/>
    </row>
    <row r="1041505" spans="1:3">
      <c r="A1041505"/>
      <c r="B1041505"/>
      <c r="C1041505"/>
    </row>
    <row r="1041506" spans="1:3">
      <c r="A1041506"/>
      <c r="B1041506"/>
      <c r="C1041506"/>
    </row>
    <row r="1041507" spans="1:3">
      <c r="A1041507"/>
      <c r="B1041507"/>
      <c r="C1041507"/>
    </row>
    <row r="1041508" spans="1:3">
      <c r="A1041508"/>
      <c r="B1041508"/>
      <c r="C1041508"/>
    </row>
    <row r="1041509" spans="1:3">
      <c r="A1041509"/>
      <c r="B1041509"/>
      <c r="C1041509"/>
    </row>
    <row r="1041510" spans="1:3">
      <c r="A1041510"/>
      <c r="B1041510"/>
      <c r="C1041510"/>
    </row>
    <row r="1041511" spans="1:3">
      <c r="A1041511"/>
      <c r="B1041511"/>
      <c r="C1041511"/>
    </row>
    <row r="1041512" spans="1:3">
      <c r="A1041512"/>
      <c r="B1041512"/>
      <c r="C1041512"/>
    </row>
    <row r="1041513" spans="1:3">
      <c r="A1041513"/>
      <c r="B1041513"/>
      <c r="C1041513"/>
    </row>
    <row r="1041514" spans="1:3">
      <c r="A1041514"/>
      <c r="B1041514"/>
      <c r="C1041514"/>
    </row>
    <row r="1041515" spans="1:3">
      <c r="A1041515"/>
      <c r="B1041515"/>
      <c r="C1041515"/>
    </row>
    <row r="1041516" spans="1:3">
      <c r="A1041516"/>
      <c r="B1041516"/>
      <c r="C1041516"/>
    </row>
    <row r="1041517" spans="1:3">
      <c r="A1041517"/>
      <c r="B1041517"/>
      <c r="C1041517"/>
    </row>
    <row r="1041518" spans="1:3">
      <c r="A1041518"/>
      <c r="B1041518"/>
      <c r="C1041518"/>
    </row>
    <row r="1041519" spans="1:3">
      <c r="A1041519"/>
      <c r="B1041519"/>
      <c r="C1041519"/>
    </row>
    <row r="1041520" spans="1:3">
      <c r="A1041520"/>
      <c r="B1041520"/>
      <c r="C1041520"/>
    </row>
    <row r="1041521" spans="1:3">
      <c r="A1041521"/>
      <c r="B1041521"/>
      <c r="C1041521"/>
    </row>
    <row r="1041522" spans="1:3">
      <c r="A1041522"/>
      <c r="B1041522"/>
      <c r="C1041522"/>
    </row>
    <row r="1041523" spans="1:3">
      <c r="A1041523"/>
      <c r="B1041523"/>
      <c r="C1041523"/>
    </row>
    <row r="1041524" spans="1:3">
      <c r="A1041524"/>
      <c r="B1041524"/>
      <c r="C1041524"/>
    </row>
    <row r="1041525" spans="1:3">
      <c r="A1041525"/>
      <c r="B1041525"/>
      <c r="C1041525"/>
    </row>
    <row r="1041526" spans="1:3">
      <c r="A1041526"/>
      <c r="B1041526"/>
      <c r="C1041526"/>
    </row>
    <row r="1041527" spans="1:3">
      <c r="A1041527"/>
      <c r="B1041527"/>
      <c r="C1041527"/>
    </row>
    <row r="1041528" spans="1:3">
      <c r="A1041528"/>
      <c r="B1041528"/>
      <c r="C1041528"/>
    </row>
    <row r="1041529" spans="1:3">
      <c r="A1041529"/>
      <c r="B1041529"/>
      <c r="C1041529"/>
    </row>
    <row r="1041530" spans="1:3">
      <c r="A1041530"/>
      <c r="B1041530"/>
      <c r="C1041530"/>
    </row>
    <row r="1041531" spans="1:3">
      <c r="A1041531"/>
      <c r="B1041531"/>
      <c r="C1041531"/>
    </row>
    <row r="1041532" spans="1:3">
      <c r="A1041532"/>
      <c r="B1041532"/>
      <c r="C1041532"/>
    </row>
    <row r="1041533" spans="1:3">
      <c r="A1041533"/>
      <c r="B1041533"/>
      <c r="C1041533"/>
    </row>
    <row r="1041534" spans="1:3">
      <c r="A1041534"/>
      <c r="B1041534"/>
      <c r="C1041534"/>
    </row>
    <row r="1041535" spans="1:3">
      <c r="A1041535"/>
      <c r="B1041535"/>
      <c r="C1041535"/>
    </row>
    <row r="1041536" spans="1:3">
      <c r="A1041536"/>
      <c r="B1041536"/>
      <c r="C1041536"/>
    </row>
    <row r="1041537" spans="1:3">
      <c r="A1041537"/>
      <c r="B1041537"/>
      <c r="C1041537"/>
    </row>
    <row r="1041538" spans="1:3">
      <c r="A1041538"/>
      <c r="B1041538"/>
      <c r="C1041538"/>
    </row>
    <row r="1041539" spans="1:3">
      <c r="A1041539"/>
      <c r="B1041539"/>
      <c r="C1041539"/>
    </row>
    <row r="1041540" spans="1:3">
      <c r="A1041540"/>
      <c r="B1041540"/>
      <c r="C1041540"/>
    </row>
    <row r="1041541" spans="1:3">
      <c r="A1041541"/>
      <c r="B1041541"/>
      <c r="C1041541"/>
    </row>
    <row r="1041542" spans="1:3">
      <c r="A1041542"/>
      <c r="B1041542"/>
      <c r="C1041542"/>
    </row>
    <row r="1041543" spans="1:3">
      <c r="A1041543"/>
      <c r="B1041543"/>
      <c r="C1041543"/>
    </row>
    <row r="1041544" spans="1:3">
      <c r="A1041544"/>
      <c r="B1041544"/>
      <c r="C1041544"/>
    </row>
    <row r="1041545" spans="1:3">
      <c r="A1041545"/>
      <c r="B1041545"/>
      <c r="C1041545"/>
    </row>
    <row r="1041546" spans="1:3">
      <c r="A1041546"/>
      <c r="B1041546"/>
      <c r="C1041546"/>
    </row>
    <row r="1041547" spans="1:3">
      <c r="A1041547"/>
      <c r="B1041547"/>
      <c r="C1041547"/>
    </row>
    <row r="1041548" spans="1:3">
      <c r="A1041548"/>
      <c r="B1041548"/>
      <c r="C1041548"/>
    </row>
    <row r="1041549" spans="1:3">
      <c r="A1041549"/>
      <c r="B1041549"/>
      <c r="C1041549"/>
    </row>
    <row r="1041550" spans="1:3">
      <c r="A1041550"/>
      <c r="B1041550"/>
      <c r="C1041550"/>
    </row>
    <row r="1041551" spans="1:3">
      <c r="A1041551"/>
      <c r="B1041551"/>
      <c r="C1041551"/>
    </row>
    <row r="1041552" spans="1:3">
      <c r="A1041552"/>
      <c r="B1041552"/>
      <c r="C1041552"/>
    </row>
    <row r="1041553" spans="1:3">
      <c r="A1041553"/>
      <c r="B1041553"/>
      <c r="C1041553"/>
    </row>
    <row r="1041554" spans="1:3">
      <c r="A1041554"/>
      <c r="B1041554"/>
      <c r="C1041554"/>
    </row>
    <row r="1041555" spans="1:3">
      <c r="A1041555"/>
      <c r="B1041555"/>
      <c r="C1041555"/>
    </row>
    <row r="1041556" spans="1:3">
      <c r="A1041556"/>
      <c r="B1041556"/>
      <c r="C1041556"/>
    </row>
    <row r="1041557" spans="1:3">
      <c r="A1041557"/>
      <c r="B1041557"/>
      <c r="C1041557"/>
    </row>
    <row r="1041558" spans="1:3">
      <c r="A1041558"/>
      <c r="B1041558"/>
      <c r="C1041558"/>
    </row>
    <row r="1041559" spans="1:3">
      <c r="A1041559"/>
      <c r="B1041559"/>
      <c r="C1041559"/>
    </row>
    <row r="1041560" spans="1:3">
      <c r="A1041560"/>
      <c r="B1041560"/>
      <c r="C1041560"/>
    </row>
    <row r="1041561" spans="1:3">
      <c r="A1041561"/>
      <c r="B1041561"/>
      <c r="C1041561"/>
    </row>
    <row r="1041562" spans="1:3">
      <c r="A1041562"/>
      <c r="B1041562"/>
      <c r="C1041562"/>
    </row>
    <row r="1041563" spans="1:3">
      <c r="A1041563"/>
      <c r="B1041563"/>
      <c r="C1041563"/>
    </row>
    <row r="1041564" spans="1:3">
      <c r="A1041564"/>
      <c r="B1041564"/>
      <c r="C1041564"/>
    </row>
    <row r="1041565" spans="1:3">
      <c r="A1041565"/>
      <c r="B1041565"/>
      <c r="C1041565"/>
    </row>
    <row r="1041566" spans="1:3">
      <c r="A1041566"/>
      <c r="B1041566"/>
      <c r="C1041566"/>
    </row>
    <row r="1041567" spans="1:3">
      <c r="A1041567"/>
      <c r="B1041567"/>
      <c r="C1041567"/>
    </row>
    <row r="1041568" spans="1:3">
      <c r="A1041568"/>
      <c r="B1041568"/>
      <c r="C1041568"/>
    </row>
    <row r="1041569" spans="1:3">
      <c r="A1041569"/>
      <c r="B1041569"/>
      <c r="C1041569"/>
    </row>
    <row r="1041570" spans="1:3">
      <c r="A1041570"/>
      <c r="B1041570"/>
      <c r="C1041570"/>
    </row>
    <row r="1041571" spans="1:3">
      <c r="A1041571"/>
      <c r="B1041571"/>
      <c r="C1041571"/>
    </row>
    <row r="1041572" spans="1:3">
      <c r="A1041572"/>
      <c r="B1041572"/>
      <c r="C1041572"/>
    </row>
    <row r="1041573" spans="1:3">
      <c r="A1041573"/>
      <c r="B1041573"/>
      <c r="C1041573"/>
    </row>
    <row r="1041574" spans="1:3">
      <c r="A1041574"/>
      <c r="B1041574"/>
      <c r="C1041574"/>
    </row>
    <row r="1041575" spans="1:3">
      <c r="A1041575"/>
      <c r="B1041575"/>
      <c r="C1041575"/>
    </row>
    <row r="1041576" spans="1:3">
      <c r="A1041576"/>
      <c r="B1041576"/>
      <c r="C1041576"/>
    </row>
    <row r="1041577" spans="1:3">
      <c r="A1041577"/>
      <c r="B1041577"/>
      <c r="C1041577"/>
    </row>
    <row r="1041578" spans="1:3">
      <c r="A1041578"/>
      <c r="B1041578"/>
      <c r="C1041578"/>
    </row>
    <row r="1041579" spans="1:3">
      <c r="A1041579"/>
      <c r="B1041579"/>
      <c r="C1041579"/>
    </row>
    <row r="1041580" spans="1:3">
      <c r="A1041580"/>
      <c r="B1041580"/>
      <c r="C1041580"/>
    </row>
    <row r="1041581" spans="1:3">
      <c r="A1041581"/>
      <c r="B1041581"/>
      <c r="C1041581"/>
    </row>
    <row r="1041582" spans="1:3">
      <c r="A1041582"/>
      <c r="B1041582"/>
      <c r="C1041582"/>
    </row>
    <row r="1041583" spans="1:3">
      <c r="A1041583"/>
      <c r="B1041583"/>
      <c r="C1041583"/>
    </row>
    <row r="1041584" spans="1:3">
      <c r="A1041584"/>
      <c r="B1041584"/>
      <c r="C1041584"/>
    </row>
    <row r="1041585" spans="1:3">
      <c r="A1041585"/>
      <c r="B1041585"/>
      <c r="C1041585"/>
    </row>
    <row r="1041586" spans="1:3">
      <c r="A1041586"/>
      <c r="B1041586"/>
      <c r="C1041586"/>
    </row>
    <row r="1041587" spans="1:3">
      <c r="A1041587"/>
      <c r="B1041587"/>
      <c r="C1041587"/>
    </row>
    <row r="1041588" spans="1:3">
      <c r="A1041588"/>
      <c r="B1041588"/>
      <c r="C1041588"/>
    </row>
    <row r="1041589" spans="1:3">
      <c r="A1041589"/>
      <c r="B1041589"/>
      <c r="C1041589"/>
    </row>
    <row r="1041590" spans="1:3">
      <c r="A1041590"/>
      <c r="B1041590"/>
      <c r="C1041590"/>
    </row>
    <row r="1041591" spans="1:3">
      <c r="A1041591"/>
      <c r="B1041591"/>
      <c r="C1041591"/>
    </row>
    <row r="1041592" spans="1:3">
      <c r="A1041592"/>
      <c r="B1041592"/>
      <c r="C1041592"/>
    </row>
    <row r="1041593" spans="1:3">
      <c r="A1041593"/>
      <c r="B1041593"/>
      <c r="C1041593"/>
    </row>
    <row r="1041594" spans="1:3">
      <c r="A1041594"/>
      <c r="B1041594"/>
      <c r="C1041594"/>
    </row>
    <row r="1041595" spans="1:3">
      <c r="A1041595"/>
      <c r="B1041595"/>
      <c r="C1041595"/>
    </row>
    <row r="1041596" spans="1:3">
      <c r="A1041596"/>
      <c r="B1041596"/>
      <c r="C1041596"/>
    </row>
    <row r="1041597" spans="1:3">
      <c r="A1041597"/>
      <c r="B1041597"/>
      <c r="C1041597"/>
    </row>
    <row r="1041598" spans="1:3">
      <c r="A1041598"/>
      <c r="B1041598"/>
      <c r="C1041598"/>
    </row>
    <row r="1041599" spans="1:3">
      <c r="A1041599"/>
      <c r="B1041599"/>
      <c r="C1041599"/>
    </row>
    <row r="1041600" spans="1:3">
      <c r="A1041600"/>
      <c r="B1041600"/>
      <c r="C1041600"/>
    </row>
    <row r="1041601" spans="1:3">
      <c r="A1041601"/>
      <c r="B1041601"/>
      <c r="C1041601"/>
    </row>
    <row r="1041602" spans="1:3">
      <c r="A1041602"/>
      <c r="B1041602"/>
      <c r="C1041602"/>
    </row>
    <row r="1041603" spans="1:3">
      <c r="A1041603"/>
      <c r="B1041603"/>
      <c r="C1041603"/>
    </row>
    <row r="1041604" spans="1:3">
      <c r="A1041604"/>
      <c r="B1041604"/>
      <c r="C1041604"/>
    </row>
    <row r="1041605" spans="1:3">
      <c r="A1041605"/>
      <c r="B1041605"/>
      <c r="C1041605"/>
    </row>
    <row r="1041606" spans="1:3">
      <c r="A1041606"/>
      <c r="B1041606"/>
      <c r="C1041606"/>
    </row>
    <row r="1041607" spans="1:3">
      <c r="A1041607"/>
      <c r="B1041607"/>
      <c r="C1041607"/>
    </row>
    <row r="1041608" spans="1:3">
      <c r="A1041608"/>
      <c r="B1041608"/>
      <c r="C1041608"/>
    </row>
    <row r="1041609" spans="1:3">
      <c r="A1041609"/>
      <c r="B1041609"/>
      <c r="C1041609"/>
    </row>
    <row r="1041610" spans="1:3">
      <c r="A1041610"/>
      <c r="B1041610"/>
      <c r="C1041610"/>
    </row>
    <row r="1041611" spans="1:3">
      <c r="A1041611"/>
      <c r="B1041611"/>
      <c r="C1041611"/>
    </row>
    <row r="1041612" spans="1:3">
      <c r="A1041612"/>
      <c r="B1041612"/>
      <c r="C1041612"/>
    </row>
    <row r="1041613" spans="1:3">
      <c r="A1041613"/>
      <c r="B1041613"/>
      <c r="C1041613"/>
    </row>
    <row r="1041614" spans="1:3">
      <c r="A1041614"/>
      <c r="B1041614"/>
      <c r="C1041614"/>
    </row>
    <row r="1041615" spans="1:3">
      <c r="A1041615"/>
      <c r="B1041615"/>
      <c r="C1041615"/>
    </row>
    <row r="1041616" spans="1:3">
      <c r="A1041616"/>
      <c r="B1041616"/>
      <c r="C1041616"/>
    </row>
    <row r="1041617" spans="1:3">
      <c r="A1041617"/>
      <c r="B1041617"/>
      <c r="C1041617"/>
    </row>
    <row r="1041618" spans="1:3">
      <c r="A1041618"/>
      <c r="B1041618"/>
      <c r="C1041618"/>
    </row>
    <row r="1041619" spans="1:3">
      <c r="A1041619"/>
      <c r="B1041619"/>
      <c r="C1041619"/>
    </row>
    <row r="1041620" spans="1:3">
      <c r="A1041620"/>
      <c r="B1041620"/>
      <c r="C1041620"/>
    </row>
    <row r="1041621" spans="1:3">
      <c r="A1041621"/>
      <c r="B1041621"/>
      <c r="C1041621"/>
    </row>
    <row r="1041622" spans="1:3">
      <c r="A1041622"/>
      <c r="B1041622"/>
      <c r="C1041622"/>
    </row>
    <row r="1041623" spans="1:3">
      <c r="A1041623"/>
      <c r="B1041623"/>
      <c r="C1041623"/>
    </row>
    <row r="1041624" spans="1:3">
      <c r="A1041624"/>
      <c r="B1041624"/>
      <c r="C1041624"/>
    </row>
    <row r="1041625" spans="1:3">
      <c r="A1041625"/>
      <c r="B1041625"/>
      <c r="C1041625"/>
    </row>
    <row r="1041626" spans="1:3">
      <c r="A1041626"/>
      <c r="B1041626"/>
      <c r="C1041626"/>
    </row>
    <row r="1041627" spans="1:3">
      <c r="A1041627"/>
      <c r="B1041627"/>
      <c r="C1041627"/>
    </row>
    <row r="1041628" spans="1:3">
      <c r="A1041628"/>
      <c r="B1041628"/>
      <c r="C1041628"/>
    </row>
    <row r="1041629" spans="1:3">
      <c r="A1041629"/>
      <c r="B1041629"/>
      <c r="C1041629"/>
    </row>
    <row r="1041630" spans="1:3">
      <c r="A1041630"/>
      <c r="B1041630"/>
      <c r="C1041630"/>
    </row>
    <row r="1041631" spans="1:3">
      <c r="A1041631"/>
      <c r="B1041631"/>
      <c r="C1041631"/>
    </row>
    <row r="1041632" spans="1:3">
      <c r="A1041632"/>
      <c r="B1041632"/>
      <c r="C1041632"/>
    </row>
    <row r="1041633" spans="1:3">
      <c r="A1041633"/>
      <c r="B1041633"/>
      <c r="C1041633"/>
    </row>
    <row r="1041634" spans="1:3">
      <c r="A1041634"/>
      <c r="B1041634"/>
      <c r="C1041634"/>
    </row>
    <row r="1041635" spans="1:3">
      <c r="A1041635"/>
      <c r="B1041635"/>
      <c r="C1041635"/>
    </row>
    <row r="1041636" spans="1:3">
      <c r="A1041636"/>
      <c r="B1041636"/>
      <c r="C1041636"/>
    </row>
    <row r="1041637" spans="1:3">
      <c r="A1041637"/>
      <c r="B1041637"/>
      <c r="C1041637"/>
    </row>
    <row r="1041638" spans="1:3">
      <c r="A1041638"/>
      <c r="B1041638"/>
      <c r="C1041638"/>
    </row>
    <row r="1041639" spans="1:3">
      <c r="A1041639"/>
      <c r="B1041639"/>
      <c r="C1041639"/>
    </row>
    <row r="1041640" spans="1:3">
      <c r="A1041640"/>
      <c r="B1041640"/>
      <c r="C1041640"/>
    </row>
    <row r="1041641" spans="1:3">
      <c r="A1041641"/>
      <c r="B1041641"/>
      <c r="C1041641"/>
    </row>
    <row r="1041642" spans="1:3">
      <c r="A1041642"/>
      <c r="B1041642"/>
      <c r="C1041642"/>
    </row>
    <row r="1041643" spans="1:3">
      <c r="A1041643"/>
      <c r="B1041643"/>
      <c r="C1041643"/>
    </row>
    <row r="1041644" spans="1:3">
      <c r="A1041644"/>
      <c r="B1041644"/>
      <c r="C1041644"/>
    </row>
    <row r="1041645" spans="1:3">
      <c r="A1041645"/>
      <c r="B1041645"/>
      <c r="C1041645"/>
    </row>
    <row r="1041646" spans="1:3">
      <c r="A1041646"/>
      <c r="B1041646"/>
      <c r="C1041646"/>
    </row>
    <row r="1041647" spans="1:3">
      <c r="A1041647"/>
      <c r="B1041647"/>
      <c r="C1041647"/>
    </row>
    <row r="1041648" spans="1:3">
      <c r="A1041648"/>
      <c r="B1041648"/>
      <c r="C1041648"/>
    </row>
    <row r="1041649" spans="1:3">
      <c r="A1041649"/>
      <c r="B1041649"/>
      <c r="C1041649"/>
    </row>
    <row r="1041650" spans="1:3">
      <c r="A1041650"/>
      <c r="B1041650"/>
      <c r="C1041650"/>
    </row>
    <row r="1041651" spans="1:3">
      <c r="A1041651"/>
      <c r="B1041651"/>
      <c r="C1041651"/>
    </row>
    <row r="1041652" spans="1:3">
      <c r="A1041652"/>
      <c r="B1041652"/>
      <c r="C1041652"/>
    </row>
    <row r="1041653" spans="1:3">
      <c r="A1041653"/>
      <c r="B1041653"/>
      <c r="C1041653"/>
    </row>
    <row r="1041654" spans="1:3">
      <c r="A1041654"/>
      <c r="B1041654"/>
      <c r="C1041654"/>
    </row>
    <row r="1041655" spans="1:3">
      <c r="A1041655"/>
      <c r="B1041655"/>
      <c r="C1041655"/>
    </row>
    <row r="1041656" spans="1:3">
      <c r="A1041656"/>
      <c r="B1041656"/>
      <c r="C1041656"/>
    </row>
    <row r="1041657" spans="1:3">
      <c r="A1041657"/>
      <c r="B1041657"/>
      <c r="C1041657"/>
    </row>
    <row r="1041658" spans="1:3">
      <c r="A1041658"/>
      <c r="B1041658"/>
      <c r="C1041658"/>
    </row>
    <row r="1041659" spans="1:3">
      <c r="A1041659"/>
      <c r="B1041659"/>
      <c r="C1041659"/>
    </row>
    <row r="1041660" spans="1:3">
      <c r="A1041660"/>
      <c r="B1041660"/>
      <c r="C1041660"/>
    </row>
    <row r="1041661" spans="1:3">
      <c r="A1041661"/>
      <c r="B1041661"/>
      <c r="C1041661"/>
    </row>
    <row r="1041662" spans="1:3">
      <c r="A1041662"/>
      <c r="B1041662"/>
      <c r="C1041662"/>
    </row>
    <row r="1041663" spans="1:3">
      <c r="A1041663"/>
      <c r="B1041663"/>
      <c r="C1041663"/>
    </row>
    <row r="1041664" spans="1:3">
      <c r="A1041664"/>
      <c r="B1041664"/>
      <c r="C1041664"/>
    </row>
    <row r="1041665" spans="1:3">
      <c r="A1041665"/>
      <c r="B1041665"/>
      <c r="C1041665"/>
    </row>
    <row r="1041666" spans="1:3">
      <c r="A1041666"/>
      <c r="B1041666"/>
      <c r="C1041666"/>
    </row>
    <row r="1041667" spans="1:3">
      <c r="A1041667"/>
      <c r="B1041667"/>
      <c r="C1041667"/>
    </row>
    <row r="1041668" spans="1:3">
      <c r="A1041668"/>
      <c r="B1041668"/>
      <c r="C1041668"/>
    </row>
    <row r="1041669" spans="1:3">
      <c r="A1041669"/>
      <c r="B1041669"/>
      <c r="C1041669"/>
    </row>
    <row r="1041670" spans="1:3">
      <c r="A1041670"/>
      <c r="B1041670"/>
      <c r="C1041670"/>
    </row>
    <row r="1041671" spans="1:3">
      <c r="A1041671"/>
      <c r="B1041671"/>
      <c r="C1041671"/>
    </row>
    <row r="1041672" spans="1:3">
      <c r="A1041672"/>
      <c r="B1041672"/>
      <c r="C1041672"/>
    </row>
    <row r="1041673" spans="1:3">
      <c r="A1041673"/>
      <c r="B1041673"/>
      <c r="C1041673"/>
    </row>
    <row r="1041674" spans="1:3">
      <c r="A1041674"/>
      <c r="B1041674"/>
      <c r="C1041674"/>
    </row>
    <row r="1041675" spans="1:3">
      <c r="A1041675"/>
      <c r="B1041675"/>
      <c r="C1041675"/>
    </row>
    <row r="1041676" spans="1:3">
      <c r="A1041676"/>
      <c r="B1041676"/>
      <c r="C1041676"/>
    </row>
    <row r="1041677" spans="1:3">
      <c r="A1041677"/>
      <c r="B1041677"/>
      <c r="C1041677"/>
    </row>
    <row r="1041678" spans="1:3">
      <c r="A1041678"/>
      <c r="B1041678"/>
      <c r="C1041678"/>
    </row>
    <row r="1041679" spans="1:3">
      <c r="A1041679"/>
      <c r="B1041679"/>
      <c r="C1041679"/>
    </row>
    <row r="1041680" spans="1:3">
      <c r="A1041680"/>
      <c r="B1041680"/>
      <c r="C1041680"/>
    </row>
    <row r="1041681" spans="1:3">
      <c r="A1041681"/>
      <c r="B1041681"/>
      <c r="C1041681"/>
    </row>
    <row r="1041682" spans="1:3">
      <c r="A1041682"/>
      <c r="B1041682"/>
      <c r="C1041682"/>
    </row>
    <row r="1041683" spans="1:3">
      <c r="A1041683"/>
      <c r="B1041683"/>
      <c r="C1041683"/>
    </row>
    <row r="1041684" spans="1:3">
      <c r="A1041684"/>
      <c r="B1041684"/>
      <c r="C1041684"/>
    </row>
    <row r="1041685" spans="1:3">
      <c r="A1041685"/>
      <c r="B1041685"/>
      <c r="C1041685"/>
    </row>
    <row r="1041686" spans="1:3">
      <c r="A1041686"/>
      <c r="B1041686"/>
      <c r="C1041686"/>
    </row>
    <row r="1041687" spans="1:3">
      <c r="A1041687"/>
      <c r="B1041687"/>
      <c r="C1041687"/>
    </row>
    <row r="1041688" spans="1:3">
      <c r="A1041688"/>
      <c r="B1041688"/>
      <c r="C1041688"/>
    </row>
    <row r="1041689" spans="1:3">
      <c r="A1041689"/>
      <c r="B1041689"/>
      <c r="C1041689"/>
    </row>
    <row r="1041690" spans="1:3">
      <c r="A1041690"/>
      <c r="B1041690"/>
      <c r="C1041690"/>
    </row>
    <row r="1041691" spans="1:3">
      <c r="A1041691"/>
      <c r="B1041691"/>
      <c r="C1041691"/>
    </row>
    <row r="1041692" spans="1:3">
      <c r="A1041692"/>
      <c r="B1041692"/>
      <c r="C1041692"/>
    </row>
    <row r="1041693" spans="1:3">
      <c r="A1041693"/>
      <c r="B1041693"/>
      <c r="C1041693"/>
    </row>
    <row r="1041694" spans="1:3">
      <c r="A1041694"/>
      <c r="B1041694"/>
      <c r="C1041694"/>
    </row>
    <row r="1041695" spans="1:3">
      <c r="A1041695"/>
      <c r="B1041695"/>
      <c r="C1041695"/>
    </row>
    <row r="1041696" spans="1:3">
      <c r="A1041696"/>
      <c r="B1041696"/>
      <c r="C1041696"/>
    </row>
    <row r="1041697" spans="1:3">
      <c r="A1041697"/>
      <c r="B1041697"/>
      <c r="C1041697"/>
    </row>
    <row r="1041698" spans="1:3">
      <c r="A1041698"/>
      <c r="B1041698"/>
      <c r="C1041698"/>
    </row>
    <row r="1041699" spans="1:3">
      <c r="A1041699"/>
      <c r="B1041699"/>
      <c r="C1041699"/>
    </row>
    <row r="1041700" spans="1:3">
      <c r="A1041700"/>
      <c r="B1041700"/>
      <c r="C1041700"/>
    </row>
    <row r="1041701" spans="1:3">
      <c r="A1041701"/>
      <c r="B1041701"/>
      <c r="C1041701"/>
    </row>
    <row r="1041702" spans="1:3">
      <c r="A1041702"/>
      <c r="B1041702"/>
      <c r="C1041702"/>
    </row>
    <row r="1041703" spans="1:3">
      <c r="A1041703"/>
      <c r="B1041703"/>
      <c r="C1041703"/>
    </row>
    <row r="1041704" spans="1:3">
      <c r="A1041704"/>
      <c r="B1041704"/>
      <c r="C1041704"/>
    </row>
    <row r="1041705" spans="1:3">
      <c r="A1041705"/>
      <c r="B1041705"/>
      <c r="C1041705"/>
    </row>
    <row r="1041706" spans="1:3">
      <c r="A1041706"/>
      <c r="B1041706"/>
      <c r="C1041706"/>
    </row>
    <row r="1041707" spans="1:3">
      <c r="A1041707"/>
      <c r="B1041707"/>
      <c r="C1041707"/>
    </row>
    <row r="1041708" spans="1:3">
      <c r="A1041708"/>
      <c r="B1041708"/>
      <c r="C1041708"/>
    </row>
    <row r="1041709" spans="1:3">
      <c r="A1041709"/>
      <c r="B1041709"/>
      <c r="C1041709"/>
    </row>
    <row r="1041710" spans="1:3">
      <c r="A1041710"/>
      <c r="B1041710"/>
      <c r="C1041710"/>
    </row>
    <row r="1041711" spans="1:3">
      <c r="A1041711"/>
      <c r="B1041711"/>
      <c r="C1041711"/>
    </row>
    <row r="1041712" spans="1:3">
      <c r="A1041712"/>
      <c r="B1041712"/>
      <c r="C1041712"/>
    </row>
    <row r="1041713" spans="1:3">
      <c r="A1041713"/>
      <c r="B1041713"/>
      <c r="C1041713"/>
    </row>
    <row r="1041714" spans="1:3">
      <c r="A1041714"/>
      <c r="B1041714"/>
      <c r="C1041714"/>
    </row>
    <row r="1041715" spans="1:3">
      <c r="A1041715"/>
      <c r="B1041715"/>
      <c r="C1041715"/>
    </row>
    <row r="1041716" spans="1:3">
      <c r="A1041716"/>
      <c r="B1041716"/>
      <c r="C1041716"/>
    </row>
    <row r="1041717" spans="1:3">
      <c r="A1041717"/>
      <c r="B1041717"/>
      <c r="C1041717"/>
    </row>
    <row r="1041718" spans="1:3">
      <c r="A1041718"/>
      <c r="B1041718"/>
      <c r="C1041718"/>
    </row>
    <row r="1041719" spans="1:3">
      <c r="A1041719"/>
      <c r="B1041719"/>
      <c r="C1041719"/>
    </row>
    <row r="1041720" spans="1:3">
      <c r="A1041720"/>
      <c r="B1041720"/>
      <c r="C1041720"/>
    </row>
    <row r="1041721" spans="1:3">
      <c r="A1041721"/>
      <c r="B1041721"/>
      <c r="C1041721"/>
    </row>
    <row r="1041722" spans="1:3">
      <c r="A1041722"/>
      <c r="B1041722"/>
      <c r="C1041722"/>
    </row>
    <row r="1041723" spans="1:3">
      <c r="A1041723"/>
      <c r="B1041723"/>
      <c r="C1041723"/>
    </row>
    <row r="1041724" spans="1:3">
      <c r="A1041724"/>
      <c r="B1041724"/>
      <c r="C1041724"/>
    </row>
    <row r="1041725" spans="1:3">
      <c r="A1041725"/>
      <c r="B1041725"/>
      <c r="C1041725"/>
    </row>
    <row r="1041726" spans="1:3">
      <c r="A1041726"/>
      <c r="B1041726"/>
      <c r="C1041726"/>
    </row>
    <row r="1041727" spans="1:3">
      <c r="A1041727"/>
      <c r="B1041727"/>
      <c r="C1041727"/>
    </row>
    <row r="1041728" spans="1:3">
      <c r="A1041728"/>
      <c r="B1041728"/>
      <c r="C1041728"/>
    </row>
    <row r="1041729" spans="1:3">
      <c r="A1041729"/>
      <c r="B1041729"/>
      <c r="C1041729"/>
    </row>
    <row r="1041730" spans="1:3">
      <c r="A1041730"/>
      <c r="B1041730"/>
      <c r="C1041730"/>
    </row>
    <row r="1041731" spans="1:3">
      <c r="A1041731"/>
      <c r="B1041731"/>
      <c r="C1041731"/>
    </row>
    <row r="1041732" spans="1:3">
      <c r="A1041732"/>
      <c r="B1041732"/>
      <c r="C1041732"/>
    </row>
    <row r="1041733" spans="1:3">
      <c r="A1041733"/>
      <c r="B1041733"/>
      <c r="C1041733"/>
    </row>
    <row r="1041734" spans="1:3">
      <c r="A1041734"/>
      <c r="B1041734"/>
      <c r="C1041734"/>
    </row>
    <row r="1041735" spans="1:3">
      <c r="A1041735"/>
      <c r="B1041735"/>
      <c r="C1041735"/>
    </row>
    <row r="1041736" spans="1:3">
      <c r="A1041736"/>
      <c r="B1041736"/>
      <c r="C1041736"/>
    </row>
    <row r="1041737" spans="1:3">
      <c r="A1041737"/>
      <c r="B1041737"/>
      <c r="C1041737"/>
    </row>
    <row r="1041738" spans="1:3">
      <c r="A1041738"/>
      <c r="B1041738"/>
      <c r="C1041738"/>
    </row>
    <row r="1041739" spans="1:3">
      <c r="A1041739"/>
      <c r="B1041739"/>
      <c r="C1041739"/>
    </row>
    <row r="1041740" spans="1:3">
      <c r="A1041740"/>
      <c r="B1041740"/>
      <c r="C1041740"/>
    </row>
    <row r="1041741" spans="1:3">
      <c r="A1041741"/>
      <c r="B1041741"/>
      <c r="C1041741"/>
    </row>
    <row r="1041742" spans="1:3">
      <c r="A1041742"/>
      <c r="B1041742"/>
      <c r="C1041742"/>
    </row>
    <row r="1041743" spans="1:3">
      <c r="A1041743"/>
      <c r="B1041743"/>
      <c r="C1041743"/>
    </row>
    <row r="1041744" spans="1:3">
      <c r="A1041744"/>
      <c r="B1041744"/>
      <c r="C1041744"/>
    </row>
    <row r="1041745" spans="1:3">
      <c r="A1041745"/>
      <c r="B1041745"/>
      <c r="C1041745"/>
    </row>
    <row r="1041746" spans="1:3">
      <c r="A1041746"/>
      <c r="B1041746"/>
      <c r="C1041746"/>
    </row>
    <row r="1041747" spans="1:3">
      <c r="A1041747"/>
      <c r="B1041747"/>
      <c r="C1041747"/>
    </row>
    <row r="1041748" spans="1:3">
      <c r="A1041748"/>
      <c r="B1041748"/>
      <c r="C1041748"/>
    </row>
    <row r="1041749" spans="1:3">
      <c r="A1041749"/>
      <c r="B1041749"/>
      <c r="C1041749"/>
    </row>
    <row r="1041750" spans="1:3">
      <c r="A1041750"/>
      <c r="B1041750"/>
      <c r="C1041750"/>
    </row>
    <row r="1041751" spans="1:3">
      <c r="A1041751"/>
      <c r="B1041751"/>
      <c r="C1041751"/>
    </row>
    <row r="1041752" spans="1:3">
      <c r="A1041752"/>
      <c r="B1041752"/>
      <c r="C1041752"/>
    </row>
    <row r="1041753" spans="1:3">
      <c r="A1041753"/>
      <c r="B1041753"/>
      <c r="C1041753"/>
    </row>
    <row r="1041754" spans="1:3">
      <c r="A1041754"/>
      <c r="B1041754"/>
      <c r="C1041754"/>
    </row>
    <row r="1041755" spans="1:3">
      <c r="A1041755"/>
      <c r="B1041755"/>
      <c r="C1041755"/>
    </row>
    <row r="1041756" spans="1:3">
      <c r="A1041756"/>
      <c r="B1041756"/>
      <c r="C1041756"/>
    </row>
    <row r="1041757" spans="1:3">
      <c r="A1041757"/>
      <c r="B1041757"/>
      <c r="C1041757"/>
    </row>
    <row r="1041758" spans="1:3">
      <c r="A1041758"/>
      <c r="B1041758"/>
      <c r="C1041758"/>
    </row>
    <row r="1041759" spans="1:3">
      <c r="A1041759"/>
      <c r="B1041759"/>
      <c r="C1041759"/>
    </row>
    <row r="1041760" spans="1:3">
      <c r="A1041760"/>
      <c r="B1041760"/>
      <c r="C1041760"/>
    </row>
    <row r="1041761" spans="1:3">
      <c r="A1041761"/>
      <c r="B1041761"/>
      <c r="C1041761"/>
    </row>
    <row r="1041762" spans="1:3">
      <c r="A1041762"/>
      <c r="B1041762"/>
      <c r="C1041762"/>
    </row>
    <row r="1041763" spans="1:3">
      <c r="A1041763"/>
      <c r="B1041763"/>
      <c r="C1041763"/>
    </row>
    <row r="1041764" spans="1:3">
      <c r="A1041764"/>
      <c r="B1041764"/>
      <c r="C1041764"/>
    </row>
    <row r="1041765" spans="1:3">
      <c r="A1041765"/>
      <c r="B1041765"/>
      <c r="C1041765"/>
    </row>
    <row r="1041766" spans="1:3">
      <c r="A1041766"/>
      <c r="B1041766"/>
      <c r="C1041766"/>
    </row>
    <row r="1041767" spans="1:3">
      <c r="A1041767"/>
      <c r="B1041767"/>
      <c r="C1041767"/>
    </row>
    <row r="1041768" spans="1:3">
      <c r="A1041768"/>
      <c r="B1041768"/>
      <c r="C1041768"/>
    </row>
    <row r="1041769" spans="1:3">
      <c r="A1041769"/>
      <c r="B1041769"/>
      <c r="C1041769"/>
    </row>
    <row r="1041770" spans="1:3">
      <c r="A1041770"/>
      <c r="B1041770"/>
      <c r="C1041770"/>
    </row>
    <row r="1041771" spans="1:3">
      <c r="A1041771"/>
      <c r="B1041771"/>
      <c r="C1041771"/>
    </row>
    <row r="1041772" spans="1:3">
      <c r="A1041772"/>
      <c r="B1041772"/>
      <c r="C1041772"/>
    </row>
    <row r="1041773" spans="1:3">
      <c r="A1041773"/>
      <c r="B1041773"/>
      <c r="C1041773"/>
    </row>
    <row r="1041774" spans="1:3">
      <c r="A1041774"/>
      <c r="B1041774"/>
      <c r="C1041774"/>
    </row>
    <row r="1041775" spans="1:3">
      <c r="A1041775"/>
      <c r="B1041775"/>
      <c r="C1041775"/>
    </row>
    <row r="1041776" spans="1:3">
      <c r="A1041776"/>
      <c r="B1041776"/>
      <c r="C1041776"/>
    </row>
    <row r="1041777" spans="1:3">
      <c r="A1041777"/>
      <c r="B1041777"/>
      <c r="C1041777"/>
    </row>
    <row r="1041778" spans="1:3">
      <c r="A1041778"/>
      <c r="B1041778"/>
      <c r="C1041778"/>
    </row>
    <row r="1041779" spans="1:3">
      <c r="A1041779"/>
      <c r="B1041779"/>
      <c r="C1041779"/>
    </row>
    <row r="1041780" spans="1:3">
      <c r="A1041780"/>
      <c r="B1041780"/>
      <c r="C1041780"/>
    </row>
    <row r="1041781" spans="1:3">
      <c r="A1041781"/>
      <c r="B1041781"/>
      <c r="C1041781"/>
    </row>
    <row r="1041782" spans="1:3">
      <c r="A1041782"/>
      <c r="B1041782"/>
      <c r="C1041782"/>
    </row>
    <row r="1041783" spans="1:3">
      <c r="A1041783"/>
      <c r="B1041783"/>
      <c r="C1041783"/>
    </row>
    <row r="1041784" spans="1:3">
      <c r="A1041784"/>
      <c r="B1041784"/>
      <c r="C1041784"/>
    </row>
    <row r="1041785" spans="1:3">
      <c r="A1041785"/>
      <c r="B1041785"/>
      <c r="C1041785"/>
    </row>
    <row r="1041786" spans="1:3">
      <c r="A1041786"/>
      <c r="B1041786"/>
      <c r="C1041786"/>
    </row>
    <row r="1041787" spans="1:3">
      <c r="A1041787"/>
      <c r="B1041787"/>
      <c r="C1041787"/>
    </row>
    <row r="1041788" spans="1:3">
      <c r="A1041788"/>
      <c r="B1041788"/>
      <c r="C1041788"/>
    </row>
    <row r="1041789" spans="1:3">
      <c r="A1041789"/>
      <c r="B1041789"/>
      <c r="C1041789"/>
    </row>
    <row r="1041790" spans="1:3">
      <c r="A1041790"/>
      <c r="B1041790"/>
      <c r="C1041790"/>
    </row>
    <row r="1041791" spans="1:3">
      <c r="A1041791"/>
      <c r="B1041791"/>
      <c r="C1041791"/>
    </row>
    <row r="1041792" spans="1:3">
      <c r="A1041792"/>
      <c r="B1041792"/>
      <c r="C1041792"/>
    </row>
    <row r="1041793" spans="1:3">
      <c r="A1041793"/>
      <c r="B1041793"/>
      <c r="C1041793"/>
    </row>
    <row r="1041794" spans="1:3">
      <c r="A1041794"/>
      <c r="B1041794"/>
      <c r="C1041794"/>
    </row>
    <row r="1041795" spans="1:3">
      <c r="A1041795"/>
      <c r="B1041795"/>
      <c r="C1041795"/>
    </row>
    <row r="1041796" spans="1:3">
      <c r="A1041796"/>
      <c r="B1041796"/>
      <c r="C1041796"/>
    </row>
    <row r="1041797" spans="1:3">
      <c r="A1041797"/>
      <c r="B1041797"/>
      <c r="C1041797"/>
    </row>
    <row r="1041798" spans="1:3">
      <c r="A1041798"/>
      <c r="B1041798"/>
      <c r="C1041798"/>
    </row>
    <row r="1041799" spans="1:3">
      <c r="A1041799"/>
      <c r="B1041799"/>
      <c r="C1041799"/>
    </row>
    <row r="1041800" spans="1:3">
      <c r="A1041800"/>
      <c r="B1041800"/>
      <c r="C1041800"/>
    </row>
    <row r="1041801" spans="1:3">
      <c r="A1041801"/>
      <c r="B1041801"/>
      <c r="C1041801"/>
    </row>
    <row r="1041802" spans="1:3">
      <c r="A1041802"/>
      <c r="B1041802"/>
      <c r="C1041802"/>
    </row>
    <row r="1041803" spans="1:3">
      <c r="A1041803"/>
      <c r="B1041803"/>
      <c r="C1041803"/>
    </row>
    <row r="1041804" spans="1:3">
      <c r="A1041804"/>
      <c r="B1041804"/>
      <c r="C1041804"/>
    </row>
    <row r="1041805" spans="1:3">
      <c r="A1041805"/>
      <c r="B1041805"/>
      <c r="C1041805"/>
    </row>
    <row r="1041806" spans="1:3">
      <c r="A1041806"/>
      <c r="B1041806"/>
      <c r="C1041806"/>
    </row>
    <row r="1041807" spans="1:3">
      <c r="A1041807"/>
      <c r="B1041807"/>
      <c r="C1041807"/>
    </row>
    <row r="1041808" spans="1:3">
      <c r="A1041808"/>
      <c r="B1041808"/>
      <c r="C1041808"/>
    </row>
    <row r="1041809" spans="1:3">
      <c r="A1041809"/>
      <c r="B1041809"/>
      <c r="C1041809"/>
    </row>
    <row r="1041810" spans="1:3">
      <c r="A1041810"/>
      <c r="B1041810"/>
      <c r="C1041810"/>
    </row>
    <row r="1041811" spans="1:3">
      <c r="A1041811"/>
      <c r="B1041811"/>
      <c r="C1041811"/>
    </row>
    <row r="1041812" spans="1:3">
      <c r="A1041812"/>
      <c r="B1041812"/>
      <c r="C1041812"/>
    </row>
    <row r="1041813" spans="1:3">
      <c r="A1041813"/>
      <c r="B1041813"/>
      <c r="C1041813"/>
    </row>
    <row r="1041814" spans="1:3">
      <c r="A1041814"/>
      <c r="B1041814"/>
      <c r="C1041814"/>
    </row>
    <row r="1041815" spans="1:3">
      <c r="A1041815"/>
      <c r="B1041815"/>
      <c r="C1041815"/>
    </row>
    <row r="1041816" spans="1:3">
      <c r="A1041816"/>
      <c r="B1041816"/>
      <c r="C1041816"/>
    </row>
    <row r="1041817" spans="1:3">
      <c r="A1041817"/>
      <c r="B1041817"/>
      <c r="C1041817"/>
    </row>
    <row r="1041818" spans="1:3">
      <c r="A1041818"/>
      <c r="B1041818"/>
      <c r="C1041818"/>
    </row>
    <row r="1041819" spans="1:3">
      <c r="A1041819"/>
      <c r="B1041819"/>
      <c r="C1041819"/>
    </row>
    <row r="1041820" spans="1:3">
      <c r="A1041820"/>
      <c r="B1041820"/>
      <c r="C1041820"/>
    </row>
    <row r="1041821" spans="1:3">
      <c r="A1041821"/>
      <c r="B1041821"/>
      <c r="C1041821"/>
    </row>
    <row r="1041822" spans="1:3">
      <c r="A1041822"/>
      <c r="B1041822"/>
      <c r="C1041822"/>
    </row>
    <row r="1041823" spans="1:3">
      <c r="A1041823"/>
      <c r="B1041823"/>
      <c r="C1041823"/>
    </row>
    <row r="1041824" spans="1:3">
      <c r="A1041824"/>
      <c r="B1041824"/>
      <c r="C1041824"/>
    </row>
    <row r="1041825" spans="1:3">
      <c r="A1041825"/>
      <c r="B1041825"/>
      <c r="C1041825"/>
    </row>
    <row r="1041826" spans="1:3">
      <c r="A1041826"/>
      <c r="B1041826"/>
      <c r="C1041826"/>
    </row>
    <row r="1041827" spans="1:3">
      <c r="A1041827"/>
      <c r="B1041827"/>
      <c r="C1041827"/>
    </row>
    <row r="1041828" spans="1:3">
      <c r="A1041828"/>
      <c r="B1041828"/>
      <c r="C1041828"/>
    </row>
    <row r="1041829" spans="1:3">
      <c r="A1041829"/>
      <c r="B1041829"/>
      <c r="C1041829"/>
    </row>
    <row r="1041830" spans="1:3">
      <c r="A1041830"/>
      <c r="B1041830"/>
      <c r="C1041830"/>
    </row>
    <row r="1041831" spans="1:3">
      <c r="A1041831"/>
      <c r="B1041831"/>
      <c r="C1041831"/>
    </row>
    <row r="1041832" spans="1:3">
      <c r="A1041832"/>
      <c r="B1041832"/>
      <c r="C1041832"/>
    </row>
    <row r="1041833" spans="1:3">
      <c r="A1041833"/>
      <c r="B1041833"/>
      <c r="C1041833"/>
    </row>
    <row r="1041834" spans="1:3">
      <c r="A1041834"/>
      <c r="B1041834"/>
      <c r="C1041834"/>
    </row>
    <row r="1041835" spans="1:3">
      <c r="A1041835"/>
      <c r="B1041835"/>
      <c r="C1041835"/>
    </row>
    <row r="1041836" spans="1:3">
      <c r="A1041836"/>
      <c r="B1041836"/>
      <c r="C1041836"/>
    </row>
    <row r="1041837" spans="1:3">
      <c r="A1041837"/>
      <c r="B1041837"/>
      <c r="C1041837"/>
    </row>
    <row r="1041838" spans="1:3">
      <c r="A1041838"/>
      <c r="B1041838"/>
      <c r="C1041838"/>
    </row>
    <row r="1041839" spans="1:3">
      <c r="A1041839"/>
      <c r="B1041839"/>
      <c r="C1041839"/>
    </row>
    <row r="1041840" spans="1:3">
      <c r="A1041840"/>
      <c r="B1041840"/>
      <c r="C1041840"/>
    </row>
    <row r="1041841" spans="1:3">
      <c r="A1041841"/>
      <c r="B1041841"/>
      <c r="C1041841"/>
    </row>
    <row r="1041842" spans="1:3">
      <c r="A1041842"/>
      <c r="B1041842"/>
      <c r="C1041842"/>
    </row>
    <row r="1041843" spans="1:3">
      <c r="A1041843"/>
      <c r="B1041843"/>
      <c r="C1041843"/>
    </row>
    <row r="1041844" spans="1:3">
      <c r="A1041844"/>
      <c r="B1041844"/>
      <c r="C1041844"/>
    </row>
    <row r="1041845" spans="1:3">
      <c r="A1041845"/>
      <c r="B1041845"/>
      <c r="C1041845"/>
    </row>
    <row r="1041846" spans="1:3">
      <c r="A1041846"/>
      <c r="B1041846"/>
      <c r="C1041846"/>
    </row>
    <row r="1041847" spans="1:3">
      <c r="A1041847"/>
      <c r="B1041847"/>
      <c r="C1041847"/>
    </row>
    <row r="1041848" spans="1:3">
      <c r="A1041848"/>
      <c r="B1041848"/>
      <c r="C1041848"/>
    </row>
    <row r="1041849" spans="1:3">
      <c r="A1041849"/>
      <c r="B1041849"/>
      <c r="C1041849"/>
    </row>
    <row r="1041850" spans="1:3">
      <c r="A1041850"/>
      <c r="B1041850"/>
      <c r="C1041850"/>
    </row>
    <row r="1041851" spans="1:3">
      <c r="A1041851"/>
      <c r="B1041851"/>
      <c r="C1041851"/>
    </row>
    <row r="1041852" spans="1:3">
      <c r="A1041852"/>
      <c r="B1041852"/>
      <c r="C1041852"/>
    </row>
    <row r="1041853" spans="1:3">
      <c r="A1041853"/>
      <c r="B1041853"/>
      <c r="C1041853"/>
    </row>
    <row r="1041854" spans="1:3">
      <c r="A1041854"/>
      <c r="B1041854"/>
      <c r="C1041854"/>
    </row>
    <row r="1041855" spans="1:3">
      <c r="A1041855"/>
      <c r="B1041855"/>
      <c r="C1041855"/>
    </row>
    <row r="1041856" spans="1:3">
      <c r="A1041856"/>
      <c r="B1041856"/>
      <c r="C1041856"/>
    </row>
    <row r="1041857" spans="1:3">
      <c r="A1041857"/>
      <c r="B1041857"/>
      <c r="C1041857"/>
    </row>
    <row r="1041858" spans="1:3">
      <c r="A1041858"/>
      <c r="B1041858"/>
      <c r="C1041858"/>
    </row>
    <row r="1041859" spans="1:3">
      <c r="A1041859"/>
      <c r="B1041859"/>
      <c r="C1041859"/>
    </row>
    <row r="1041860" spans="1:3">
      <c r="A1041860"/>
      <c r="B1041860"/>
      <c r="C1041860"/>
    </row>
    <row r="1041861" spans="1:3">
      <c r="A1041861"/>
      <c r="B1041861"/>
      <c r="C1041861"/>
    </row>
    <row r="1041862" spans="1:3">
      <c r="A1041862"/>
      <c r="B1041862"/>
      <c r="C1041862"/>
    </row>
    <row r="1041863" spans="1:3">
      <c r="A1041863"/>
      <c r="B1041863"/>
      <c r="C1041863"/>
    </row>
    <row r="1041864" spans="1:3">
      <c r="A1041864"/>
      <c r="B1041864"/>
      <c r="C1041864"/>
    </row>
    <row r="1041865" spans="1:3">
      <c r="A1041865"/>
      <c r="B1041865"/>
      <c r="C1041865"/>
    </row>
    <row r="1041866" spans="1:3">
      <c r="A1041866"/>
      <c r="B1041866"/>
      <c r="C1041866"/>
    </row>
    <row r="1041867" spans="1:3">
      <c r="A1041867"/>
      <c r="B1041867"/>
      <c r="C1041867"/>
    </row>
    <row r="1041868" spans="1:3">
      <c r="A1041868"/>
      <c r="B1041868"/>
      <c r="C1041868"/>
    </row>
    <row r="1041869" spans="1:3">
      <c r="A1041869"/>
      <c r="B1041869"/>
      <c r="C1041869"/>
    </row>
    <row r="1041870" spans="1:3">
      <c r="A1041870"/>
      <c r="B1041870"/>
      <c r="C1041870"/>
    </row>
    <row r="1041871" spans="1:3">
      <c r="A1041871"/>
      <c r="B1041871"/>
      <c r="C1041871"/>
    </row>
    <row r="1041872" spans="1:3">
      <c r="A1041872"/>
      <c r="B1041872"/>
      <c r="C1041872"/>
    </row>
    <row r="1041873" spans="1:3">
      <c r="A1041873"/>
      <c r="B1041873"/>
      <c r="C1041873"/>
    </row>
    <row r="1041874" spans="1:3">
      <c r="A1041874"/>
      <c r="B1041874"/>
      <c r="C1041874"/>
    </row>
    <row r="1041875" spans="1:3">
      <c r="A1041875"/>
      <c r="B1041875"/>
      <c r="C1041875"/>
    </row>
    <row r="1041876" spans="1:3">
      <c r="A1041876"/>
      <c r="B1041876"/>
      <c r="C1041876"/>
    </row>
    <row r="1041877" spans="1:3">
      <c r="A1041877"/>
      <c r="B1041877"/>
      <c r="C1041877"/>
    </row>
    <row r="1041878" spans="1:3">
      <c r="A1041878"/>
      <c r="B1041878"/>
      <c r="C1041878"/>
    </row>
    <row r="1041879" spans="1:3">
      <c r="A1041879"/>
      <c r="B1041879"/>
      <c r="C1041879"/>
    </row>
    <row r="1041880" spans="1:3">
      <c r="A1041880"/>
      <c r="B1041880"/>
      <c r="C1041880"/>
    </row>
    <row r="1041881" spans="1:3">
      <c r="A1041881"/>
      <c r="B1041881"/>
      <c r="C1041881"/>
    </row>
    <row r="1041882" spans="1:3">
      <c r="A1041882"/>
      <c r="B1041882"/>
      <c r="C1041882"/>
    </row>
    <row r="1041883" spans="1:3">
      <c r="A1041883"/>
      <c r="B1041883"/>
      <c r="C1041883"/>
    </row>
    <row r="1041884" spans="1:3">
      <c r="A1041884"/>
      <c r="B1041884"/>
      <c r="C1041884"/>
    </row>
    <row r="1041885" spans="1:3">
      <c r="A1041885"/>
      <c r="B1041885"/>
      <c r="C1041885"/>
    </row>
    <row r="1041886" spans="1:3">
      <c r="A1041886"/>
      <c r="B1041886"/>
      <c r="C1041886"/>
    </row>
    <row r="1041887" spans="1:3">
      <c r="A1041887"/>
      <c r="B1041887"/>
      <c r="C1041887"/>
    </row>
    <row r="1041888" spans="1:3">
      <c r="A1041888"/>
      <c r="B1041888"/>
      <c r="C1041888"/>
    </row>
    <row r="1041889" spans="1:3">
      <c r="A1041889"/>
      <c r="B1041889"/>
      <c r="C1041889"/>
    </row>
    <row r="1041890" spans="1:3">
      <c r="A1041890"/>
      <c r="B1041890"/>
      <c r="C1041890"/>
    </row>
    <row r="1041891" spans="1:3">
      <c r="A1041891"/>
      <c r="B1041891"/>
      <c r="C1041891"/>
    </row>
    <row r="1041892" spans="1:3">
      <c r="A1041892"/>
      <c r="B1041892"/>
      <c r="C1041892"/>
    </row>
    <row r="1041893" spans="1:3">
      <c r="A1041893"/>
      <c r="B1041893"/>
      <c r="C1041893"/>
    </row>
    <row r="1041894" spans="1:3">
      <c r="A1041894"/>
      <c r="B1041894"/>
      <c r="C1041894"/>
    </row>
    <row r="1041895" spans="1:3">
      <c r="A1041895"/>
      <c r="B1041895"/>
      <c r="C1041895"/>
    </row>
    <row r="1041896" spans="1:3">
      <c r="A1041896"/>
      <c r="B1041896"/>
      <c r="C1041896"/>
    </row>
    <row r="1041897" spans="1:3">
      <c r="A1041897"/>
      <c r="B1041897"/>
      <c r="C1041897"/>
    </row>
    <row r="1041898" spans="1:3">
      <c r="A1041898"/>
      <c r="B1041898"/>
      <c r="C1041898"/>
    </row>
    <row r="1041899" spans="1:3">
      <c r="A1041899"/>
      <c r="B1041899"/>
      <c r="C1041899"/>
    </row>
    <row r="1041900" spans="1:3">
      <c r="A1041900"/>
      <c r="B1041900"/>
      <c r="C1041900"/>
    </row>
    <row r="1041901" spans="1:3">
      <c r="A1041901"/>
      <c r="B1041901"/>
      <c r="C1041901"/>
    </row>
    <row r="1041902" spans="1:3">
      <c r="A1041902"/>
      <c r="B1041902"/>
      <c r="C1041902"/>
    </row>
    <row r="1041903" spans="1:3">
      <c r="A1041903"/>
      <c r="B1041903"/>
      <c r="C1041903"/>
    </row>
    <row r="1041904" spans="1:3">
      <c r="A1041904"/>
      <c r="B1041904"/>
      <c r="C1041904"/>
    </row>
    <row r="1041905" spans="1:3">
      <c r="A1041905"/>
      <c r="B1041905"/>
      <c r="C1041905"/>
    </row>
    <row r="1041906" spans="1:3">
      <c r="A1041906"/>
      <c r="B1041906"/>
      <c r="C1041906"/>
    </row>
    <row r="1041907" spans="1:3">
      <c r="A1041907"/>
      <c r="B1041907"/>
      <c r="C1041907"/>
    </row>
    <row r="1041908" spans="1:3">
      <c r="A1041908"/>
      <c r="B1041908"/>
      <c r="C1041908"/>
    </row>
    <row r="1041909" spans="1:3">
      <c r="A1041909"/>
      <c r="B1041909"/>
      <c r="C1041909"/>
    </row>
    <row r="1041910" spans="1:3">
      <c r="A1041910"/>
      <c r="B1041910"/>
      <c r="C1041910"/>
    </row>
    <row r="1041911" spans="1:3">
      <c r="A1041911"/>
      <c r="B1041911"/>
      <c r="C1041911"/>
    </row>
    <row r="1041912" spans="1:3">
      <c r="A1041912"/>
      <c r="B1041912"/>
      <c r="C1041912"/>
    </row>
    <row r="1041913" spans="1:3">
      <c r="A1041913"/>
      <c r="B1041913"/>
      <c r="C1041913"/>
    </row>
    <row r="1041914" spans="1:3">
      <c r="A1041914"/>
      <c r="B1041914"/>
      <c r="C1041914"/>
    </row>
    <row r="1041915" spans="1:3">
      <c r="A1041915"/>
      <c r="B1041915"/>
      <c r="C1041915"/>
    </row>
    <row r="1041916" spans="1:3">
      <c r="A1041916"/>
      <c r="B1041916"/>
      <c r="C1041916"/>
    </row>
    <row r="1041917" spans="1:3">
      <c r="A1041917"/>
      <c r="B1041917"/>
      <c r="C1041917"/>
    </row>
    <row r="1041918" spans="1:3">
      <c r="A1041918"/>
      <c r="B1041918"/>
      <c r="C1041918"/>
    </row>
    <row r="1041919" spans="1:3">
      <c r="A1041919"/>
      <c r="B1041919"/>
      <c r="C1041919"/>
    </row>
    <row r="1041920" spans="1:3">
      <c r="A1041920"/>
      <c r="B1041920"/>
      <c r="C1041920"/>
    </row>
    <row r="1041921" spans="1:3">
      <c r="A1041921"/>
      <c r="B1041921"/>
      <c r="C1041921"/>
    </row>
    <row r="1041922" spans="1:3">
      <c r="A1041922"/>
      <c r="B1041922"/>
      <c r="C1041922"/>
    </row>
    <row r="1041923" spans="1:3">
      <c r="A1041923"/>
      <c r="B1041923"/>
      <c r="C1041923"/>
    </row>
    <row r="1041924" spans="1:3">
      <c r="A1041924"/>
      <c r="B1041924"/>
      <c r="C1041924"/>
    </row>
    <row r="1041925" spans="1:3">
      <c r="A1041925"/>
      <c r="B1041925"/>
      <c r="C1041925"/>
    </row>
    <row r="1041926" spans="1:3">
      <c r="A1041926"/>
      <c r="B1041926"/>
      <c r="C1041926"/>
    </row>
    <row r="1041927" spans="1:3">
      <c r="A1041927"/>
      <c r="B1041927"/>
      <c r="C1041927"/>
    </row>
    <row r="1041928" spans="1:3">
      <c r="A1041928"/>
      <c r="B1041928"/>
      <c r="C1041928"/>
    </row>
    <row r="1041929" spans="1:3">
      <c r="A1041929"/>
      <c r="B1041929"/>
      <c r="C1041929"/>
    </row>
    <row r="1041930" spans="1:3">
      <c r="A1041930"/>
      <c r="B1041930"/>
      <c r="C1041930"/>
    </row>
    <row r="1041931" spans="1:3">
      <c r="A1041931"/>
      <c r="B1041931"/>
      <c r="C1041931"/>
    </row>
    <row r="1041932" spans="1:3">
      <c r="A1041932"/>
      <c r="B1041932"/>
      <c r="C1041932"/>
    </row>
    <row r="1041933" spans="1:3">
      <c r="A1041933"/>
      <c r="B1041933"/>
      <c r="C1041933"/>
    </row>
    <row r="1041934" spans="1:3">
      <c r="A1041934"/>
      <c r="B1041934"/>
      <c r="C1041934"/>
    </row>
    <row r="1041935" spans="1:3">
      <c r="A1041935"/>
      <c r="B1041935"/>
      <c r="C1041935"/>
    </row>
    <row r="1041936" spans="1:3">
      <c r="A1041936"/>
      <c r="B1041936"/>
      <c r="C1041936"/>
    </row>
    <row r="1041937" spans="1:3">
      <c r="A1041937"/>
      <c r="B1041937"/>
      <c r="C1041937"/>
    </row>
    <row r="1041938" spans="1:3">
      <c r="A1041938"/>
      <c r="B1041938"/>
      <c r="C1041938"/>
    </row>
    <row r="1041939" spans="1:3">
      <c r="A1041939"/>
      <c r="B1041939"/>
      <c r="C1041939"/>
    </row>
    <row r="1041940" spans="1:3">
      <c r="A1041940"/>
      <c r="B1041940"/>
      <c r="C1041940"/>
    </row>
    <row r="1041941" spans="1:3">
      <c r="A1041941"/>
      <c r="B1041941"/>
      <c r="C1041941"/>
    </row>
    <row r="1041942" spans="1:3">
      <c r="A1041942"/>
      <c r="B1041942"/>
      <c r="C1041942"/>
    </row>
    <row r="1041943" spans="1:3">
      <c r="A1041943"/>
      <c r="B1041943"/>
      <c r="C1041943"/>
    </row>
    <row r="1041944" spans="1:3">
      <c r="A1041944"/>
      <c r="B1041944"/>
      <c r="C1041944"/>
    </row>
    <row r="1041945" spans="1:3">
      <c r="A1041945"/>
      <c r="B1041945"/>
      <c r="C1041945"/>
    </row>
    <row r="1041946" spans="1:3">
      <c r="A1041946"/>
      <c r="B1041946"/>
      <c r="C1041946"/>
    </row>
    <row r="1041947" spans="1:3">
      <c r="A1041947"/>
      <c r="B1041947"/>
      <c r="C1041947"/>
    </row>
    <row r="1041948" spans="1:3">
      <c r="A1041948"/>
      <c r="B1041948"/>
      <c r="C1041948"/>
    </row>
    <row r="1041949" spans="1:3">
      <c r="A1041949"/>
      <c r="B1041949"/>
      <c r="C1041949"/>
    </row>
    <row r="1041950" spans="1:3">
      <c r="A1041950"/>
      <c r="B1041950"/>
      <c r="C1041950"/>
    </row>
    <row r="1041951" spans="1:3">
      <c r="A1041951"/>
      <c r="B1041951"/>
      <c r="C1041951"/>
    </row>
    <row r="1041952" spans="1:3">
      <c r="A1041952"/>
      <c r="B1041952"/>
      <c r="C1041952"/>
    </row>
    <row r="1041953" spans="1:3">
      <c r="A1041953"/>
      <c r="B1041953"/>
      <c r="C1041953"/>
    </row>
    <row r="1041954" spans="1:3">
      <c r="A1041954"/>
      <c r="B1041954"/>
      <c r="C1041954"/>
    </row>
    <row r="1041955" spans="1:3">
      <c r="A1041955"/>
      <c r="B1041955"/>
      <c r="C1041955"/>
    </row>
    <row r="1041956" spans="1:3">
      <c r="A1041956"/>
      <c r="B1041956"/>
      <c r="C1041956"/>
    </row>
    <row r="1041957" spans="1:3">
      <c r="A1041957"/>
      <c r="B1041957"/>
      <c r="C1041957"/>
    </row>
    <row r="1041958" spans="1:3">
      <c r="A1041958"/>
      <c r="B1041958"/>
      <c r="C1041958"/>
    </row>
    <row r="1041959" spans="1:3">
      <c r="A1041959"/>
      <c r="B1041959"/>
      <c r="C1041959"/>
    </row>
    <row r="1041960" spans="1:3">
      <c r="A1041960"/>
      <c r="B1041960"/>
      <c r="C1041960"/>
    </row>
    <row r="1041961" spans="1:3">
      <c r="A1041961"/>
      <c r="B1041961"/>
      <c r="C1041961"/>
    </row>
    <row r="1041962" spans="1:3">
      <c r="A1041962"/>
      <c r="B1041962"/>
      <c r="C1041962"/>
    </row>
    <row r="1041963" spans="1:3">
      <c r="A1041963"/>
      <c r="B1041963"/>
      <c r="C1041963"/>
    </row>
    <row r="1041964" spans="1:3">
      <c r="A1041964"/>
      <c r="B1041964"/>
      <c r="C1041964"/>
    </row>
    <row r="1041965" spans="1:3">
      <c r="A1041965"/>
      <c r="B1041965"/>
      <c r="C1041965"/>
    </row>
    <row r="1041966" spans="1:3">
      <c r="A1041966"/>
      <c r="B1041966"/>
      <c r="C1041966"/>
    </row>
    <row r="1041967" spans="1:3">
      <c r="A1041967"/>
      <c r="B1041967"/>
      <c r="C1041967"/>
    </row>
    <row r="1041968" spans="1:3">
      <c r="A1041968"/>
      <c r="B1041968"/>
      <c r="C1041968"/>
    </row>
    <row r="1041969" spans="1:3">
      <c r="A1041969"/>
      <c r="B1041969"/>
      <c r="C1041969"/>
    </row>
    <row r="1041970" spans="1:3">
      <c r="A1041970"/>
      <c r="B1041970"/>
      <c r="C1041970"/>
    </row>
    <row r="1041971" spans="1:3">
      <c r="A1041971"/>
      <c r="B1041971"/>
      <c r="C1041971"/>
    </row>
    <row r="1041972" spans="1:3">
      <c r="A1041972"/>
      <c r="B1041972"/>
      <c r="C1041972"/>
    </row>
    <row r="1041973" spans="1:3">
      <c r="A1041973"/>
      <c r="B1041973"/>
      <c r="C1041973"/>
    </row>
    <row r="1041974" spans="1:3">
      <c r="A1041974"/>
      <c r="B1041974"/>
      <c r="C1041974"/>
    </row>
    <row r="1041975" spans="1:3">
      <c r="A1041975"/>
      <c r="B1041975"/>
      <c r="C1041975"/>
    </row>
    <row r="1041976" spans="1:3">
      <c r="A1041976"/>
      <c r="B1041976"/>
      <c r="C1041976"/>
    </row>
    <row r="1041977" spans="1:3">
      <c r="A1041977"/>
      <c r="B1041977"/>
      <c r="C1041977"/>
    </row>
    <row r="1041978" spans="1:3">
      <c r="A1041978"/>
      <c r="B1041978"/>
      <c r="C1041978"/>
    </row>
    <row r="1041979" spans="1:3">
      <c r="A1041979"/>
      <c r="B1041979"/>
      <c r="C1041979"/>
    </row>
    <row r="1041980" spans="1:3">
      <c r="A1041980"/>
      <c r="B1041980"/>
      <c r="C1041980"/>
    </row>
    <row r="1041981" spans="1:3">
      <c r="A1041981"/>
      <c r="B1041981"/>
      <c r="C1041981"/>
    </row>
    <row r="1041982" spans="1:3">
      <c r="A1041982"/>
      <c r="B1041982"/>
      <c r="C1041982"/>
    </row>
    <row r="1041983" spans="1:3">
      <c r="A1041983"/>
      <c r="B1041983"/>
      <c r="C1041983"/>
    </row>
    <row r="1041984" spans="1:3">
      <c r="A1041984"/>
      <c r="B1041984"/>
      <c r="C1041984"/>
    </row>
    <row r="1041985" spans="1:3">
      <c r="A1041985"/>
      <c r="B1041985"/>
      <c r="C1041985"/>
    </row>
    <row r="1041986" spans="1:3">
      <c r="A1041986"/>
      <c r="B1041986"/>
      <c r="C1041986"/>
    </row>
    <row r="1041987" spans="1:3">
      <c r="A1041987"/>
      <c r="B1041987"/>
      <c r="C1041987"/>
    </row>
    <row r="1041988" spans="1:3">
      <c r="A1041988"/>
      <c r="B1041988"/>
      <c r="C1041988"/>
    </row>
    <row r="1041989" spans="1:3">
      <c r="A1041989"/>
      <c r="B1041989"/>
      <c r="C1041989"/>
    </row>
    <row r="1041990" spans="1:3">
      <c r="A1041990"/>
      <c r="B1041990"/>
      <c r="C1041990"/>
    </row>
    <row r="1041991" spans="1:3">
      <c r="A1041991"/>
      <c r="B1041991"/>
      <c r="C1041991"/>
    </row>
    <row r="1041992" spans="1:3">
      <c r="A1041992"/>
      <c r="B1041992"/>
      <c r="C1041992"/>
    </row>
    <row r="1041993" spans="1:3">
      <c r="A1041993"/>
      <c r="B1041993"/>
      <c r="C1041993"/>
    </row>
    <row r="1041994" spans="1:3">
      <c r="A1041994"/>
      <c r="B1041994"/>
      <c r="C1041994"/>
    </row>
    <row r="1041995" spans="1:3">
      <c r="A1041995"/>
      <c r="B1041995"/>
      <c r="C1041995"/>
    </row>
    <row r="1041996" spans="1:3">
      <c r="A1041996"/>
      <c r="B1041996"/>
      <c r="C1041996"/>
    </row>
    <row r="1041997" spans="1:3">
      <c r="A1041997"/>
      <c r="B1041997"/>
      <c r="C1041997"/>
    </row>
    <row r="1041998" spans="1:3">
      <c r="A1041998"/>
      <c r="B1041998"/>
      <c r="C1041998"/>
    </row>
    <row r="1041999" spans="1:3">
      <c r="A1041999"/>
      <c r="B1041999"/>
      <c r="C1041999"/>
    </row>
    <row r="1042000" spans="1:3">
      <c r="A1042000"/>
      <c r="B1042000"/>
      <c r="C1042000"/>
    </row>
    <row r="1042001" spans="1:3">
      <c r="A1042001"/>
      <c r="B1042001"/>
      <c r="C1042001"/>
    </row>
    <row r="1042002" spans="1:3">
      <c r="A1042002"/>
      <c r="B1042002"/>
      <c r="C1042002"/>
    </row>
    <row r="1042003" spans="1:3">
      <c r="A1042003"/>
      <c r="B1042003"/>
      <c r="C1042003"/>
    </row>
    <row r="1042004" spans="1:3">
      <c r="A1042004"/>
      <c r="B1042004"/>
      <c r="C1042004"/>
    </row>
    <row r="1042005" spans="1:3">
      <c r="A1042005"/>
      <c r="B1042005"/>
      <c r="C1042005"/>
    </row>
    <row r="1042006" spans="1:3">
      <c r="A1042006"/>
      <c r="B1042006"/>
      <c r="C1042006"/>
    </row>
    <row r="1042007" spans="1:3">
      <c r="A1042007"/>
      <c r="B1042007"/>
      <c r="C1042007"/>
    </row>
    <row r="1042008" spans="1:3">
      <c r="A1042008"/>
      <c r="B1042008"/>
      <c r="C1042008"/>
    </row>
    <row r="1042009" spans="1:3">
      <c r="A1042009"/>
      <c r="B1042009"/>
      <c r="C1042009"/>
    </row>
    <row r="1042010" spans="1:3">
      <c r="A1042010"/>
      <c r="B1042010"/>
      <c r="C1042010"/>
    </row>
    <row r="1042011" spans="1:3">
      <c r="A1042011"/>
      <c r="B1042011"/>
      <c r="C1042011"/>
    </row>
    <row r="1042012" spans="1:3">
      <c r="A1042012"/>
      <c r="B1042012"/>
      <c r="C1042012"/>
    </row>
    <row r="1042013" spans="1:3">
      <c r="A1042013"/>
      <c r="B1042013"/>
      <c r="C1042013"/>
    </row>
    <row r="1042014" spans="1:3">
      <c r="A1042014"/>
      <c r="B1042014"/>
      <c r="C1042014"/>
    </row>
    <row r="1042015" spans="1:3">
      <c r="A1042015"/>
      <c r="B1042015"/>
      <c r="C1042015"/>
    </row>
    <row r="1042016" spans="1:3">
      <c r="A1042016"/>
      <c r="B1042016"/>
      <c r="C1042016"/>
    </row>
    <row r="1042017" spans="1:3">
      <c r="A1042017"/>
      <c r="B1042017"/>
      <c r="C1042017"/>
    </row>
    <row r="1042018" spans="1:3">
      <c r="A1042018"/>
      <c r="B1042018"/>
      <c r="C1042018"/>
    </row>
    <row r="1042019" spans="1:3">
      <c r="A1042019"/>
      <c r="B1042019"/>
      <c r="C1042019"/>
    </row>
    <row r="1042020" spans="1:3">
      <c r="A1042020"/>
      <c r="B1042020"/>
      <c r="C1042020"/>
    </row>
    <row r="1042021" spans="1:3">
      <c r="A1042021"/>
      <c r="B1042021"/>
      <c r="C1042021"/>
    </row>
    <row r="1042022" spans="1:3">
      <c r="A1042022"/>
      <c r="B1042022"/>
      <c r="C1042022"/>
    </row>
    <row r="1042023" spans="1:3">
      <c r="A1042023"/>
      <c r="B1042023"/>
      <c r="C1042023"/>
    </row>
    <row r="1042024" spans="1:3">
      <c r="A1042024"/>
      <c r="B1042024"/>
      <c r="C1042024"/>
    </row>
    <row r="1042025" spans="1:3">
      <c r="A1042025"/>
      <c r="B1042025"/>
      <c r="C1042025"/>
    </row>
    <row r="1042026" spans="1:3">
      <c r="A1042026"/>
      <c r="B1042026"/>
      <c r="C1042026"/>
    </row>
    <row r="1042027" spans="1:3">
      <c r="A1042027"/>
      <c r="B1042027"/>
      <c r="C1042027"/>
    </row>
    <row r="1042028" spans="1:3">
      <c r="A1042028"/>
      <c r="B1042028"/>
      <c r="C1042028"/>
    </row>
    <row r="1042029" spans="1:3">
      <c r="A1042029"/>
      <c r="B1042029"/>
      <c r="C1042029"/>
    </row>
    <row r="1042030" spans="1:3">
      <c r="A1042030"/>
      <c r="B1042030"/>
      <c r="C1042030"/>
    </row>
    <row r="1042031" spans="1:3">
      <c r="A1042031"/>
      <c r="B1042031"/>
      <c r="C1042031"/>
    </row>
    <row r="1042032" spans="1:3">
      <c r="A1042032"/>
      <c r="B1042032"/>
      <c r="C1042032"/>
    </row>
    <row r="1042033" spans="1:3">
      <c r="A1042033"/>
      <c r="B1042033"/>
      <c r="C1042033"/>
    </row>
    <row r="1042034" spans="1:3">
      <c r="A1042034"/>
      <c r="B1042034"/>
      <c r="C1042034"/>
    </row>
    <row r="1042035" spans="1:3">
      <c r="A1042035"/>
      <c r="B1042035"/>
      <c r="C1042035"/>
    </row>
    <row r="1042036" spans="1:3">
      <c r="A1042036"/>
      <c r="B1042036"/>
      <c r="C1042036"/>
    </row>
    <row r="1042037" spans="1:3">
      <c r="A1042037"/>
      <c r="B1042037"/>
      <c r="C1042037"/>
    </row>
    <row r="1042038" spans="1:3">
      <c r="A1042038"/>
      <c r="B1042038"/>
      <c r="C1042038"/>
    </row>
    <row r="1042039" spans="1:3">
      <c r="A1042039"/>
      <c r="B1042039"/>
      <c r="C1042039"/>
    </row>
    <row r="1042040" spans="1:3">
      <c r="A1042040"/>
      <c r="B1042040"/>
      <c r="C1042040"/>
    </row>
    <row r="1042041" spans="1:3">
      <c r="A1042041"/>
      <c r="B1042041"/>
      <c r="C1042041"/>
    </row>
    <row r="1042042" spans="1:3">
      <c r="A1042042"/>
      <c r="B1042042"/>
      <c r="C1042042"/>
    </row>
    <row r="1042043" spans="1:3">
      <c r="A1042043"/>
      <c r="B1042043"/>
      <c r="C1042043"/>
    </row>
    <row r="1042044" spans="1:3">
      <c r="A1042044"/>
      <c r="B1042044"/>
      <c r="C1042044"/>
    </row>
    <row r="1042045" spans="1:3">
      <c r="A1042045"/>
      <c r="B1042045"/>
      <c r="C1042045"/>
    </row>
    <row r="1042046" spans="1:3">
      <c r="A1042046"/>
      <c r="B1042046"/>
      <c r="C1042046"/>
    </row>
    <row r="1042047" spans="1:3">
      <c r="A1042047"/>
      <c r="B1042047"/>
      <c r="C1042047"/>
    </row>
    <row r="1042048" spans="1:3">
      <c r="A1042048"/>
      <c r="B1042048"/>
      <c r="C1042048"/>
    </row>
    <row r="1042049" spans="1:3">
      <c r="A1042049"/>
      <c r="B1042049"/>
      <c r="C1042049"/>
    </row>
    <row r="1042050" spans="1:3">
      <c r="A1042050"/>
      <c r="B1042050"/>
      <c r="C1042050"/>
    </row>
    <row r="1042051" spans="1:3">
      <c r="A1042051"/>
      <c r="B1042051"/>
      <c r="C1042051"/>
    </row>
    <row r="1042052" spans="1:3">
      <c r="A1042052"/>
      <c r="B1042052"/>
      <c r="C1042052"/>
    </row>
    <row r="1042053" spans="1:3">
      <c r="A1042053"/>
      <c r="B1042053"/>
      <c r="C1042053"/>
    </row>
    <row r="1042054" spans="1:3">
      <c r="A1042054"/>
      <c r="B1042054"/>
      <c r="C1042054"/>
    </row>
    <row r="1042055" spans="1:3">
      <c r="A1042055"/>
      <c r="B1042055"/>
      <c r="C1042055"/>
    </row>
    <row r="1042056" spans="1:3">
      <c r="A1042056"/>
      <c r="B1042056"/>
      <c r="C1042056"/>
    </row>
    <row r="1042057" spans="1:3">
      <c r="A1042057"/>
      <c r="B1042057"/>
      <c r="C1042057"/>
    </row>
    <row r="1042058" spans="1:3">
      <c r="A1042058"/>
      <c r="B1042058"/>
      <c r="C1042058"/>
    </row>
    <row r="1042059" spans="1:3">
      <c r="A1042059"/>
      <c r="B1042059"/>
      <c r="C1042059"/>
    </row>
    <row r="1042060" spans="1:3">
      <c r="A1042060"/>
      <c r="B1042060"/>
      <c r="C1042060"/>
    </row>
    <row r="1042061" spans="1:3">
      <c r="A1042061"/>
      <c r="B1042061"/>
      <c r="C1042061"/>
    </row>
    <row r="1042062" spans="1:3">
      <c r="A1042062"/>
      <c r="B1042062"/>
      <c r="C1042062"/>
    </row>
    <row r="1042063" spans="1:3">
      <c r="A1042063"/>
      <c r="B1042063"/>
      <c r="C1042063"/>
    </row>
    <row r="1042064" spans="1:3">
      <c r="A1042064"/>
      <c r="B1042064"/>
      <c r="C1042064"/>
    </row>
    <row r="1042065" spans="1:3">
      <c r="A1042065"/>
      <c r="B1042065"/>
      <c r="C1042065"/>
    </row>
    <row r="1042066" spans="1:3">
      <c r="A1042066"/>
      <c r="B1042066"/>
      <c r="C1042066"/>
    </row>
    <row r="1042067" spans="1:3">
      <c r="A1042067"/>
      <c r="B1042067"/>
      <c r="C1042067"/>
    </row>
    <row r="1042068" spans="1:3">
      <c r="A1042068"/>
      <c r="B1042068"/>
      <c r="C1042068"/>
    </row>
    <row r="1042069" spans="1:3">
      <c r="A1042069"/>
      <c r="B1042069"/>
      <c r="C1042069"/>
    </row>
    <row r="1042070" spans="1:3">
      <c r="A1042070"/>
      <c r="B1042070"/>
      <c r="C1042070"/>
    </row>
    <row r="1042071" spans="1:3">
      <c r="A1042071"/>
      <c r="B1042071"/>
      <c r="C1042071"/>
    </row>
    <row r="1042072" spans="1:3">
      <c r="A1042072"/>
      <c r="B1042072"/>
      <c r="C1042072"/>
    </row>
    <row r="1042073" spans="1:3">
      <c r="A1042073"/>
      <c r="B1042073"/>
      <c r="C1042073"/>
    </row>
    <row r="1042074" spans="1:3">
      <c r="A1042074"/>
      <c r="B1042074"/>
      <c r="C1042074"/>
    </row>
    <row r="1042075" spans="1:3">
      <c r="A1042075"/>
      <c r="B1042075"/>
      <c r="C1042075"/>
    </row>
    <row r="1042076" spans="1:3">
      <c r="A1042076"/>
      <c r="B1042076"/>
      <c r="C1042076"/>
    </row>
    <row r="1042077" spans="1:3">
      <c r="A1042077"/>
      <c r="B1042077"/>
      <c r="C1042077"/>
    </row>
    <row r="1042078" spans="1:3">
      <c r="A1042078"/>
      <c r="B1042078"/>
      <c r="C1042078"/>
    </row>
    <row r="1042079" spans="1:3">
      <c r="A1042079"/>
      <c r="B1042079"/>
      <c r="C1042079"/>
    </row>
    <row r="1042080" spans="1:3">
      <c r="A1042080"/>
      <c r="B1042080"/>
      <c r="C1042080"/>
    </row>
    <row r="1042081" spans="1:3">
      <c r="A1042081"/>
      <c r="B1042081"/>
      <c r="C1042081"/>
    </row>
    <row r="1042082" spans="1:3">
      <c r="A1042082"/>
      <c r="B1042082"/>
      <c r="C1042082"/>
    </row>
    <row r="1042083" spans="1:3">
      <c r="A1042083"/>
      <c r="B1042083"/>
      <c r="C1042083"/>
    </row>
    <row r="1042084" spans="1:3">
      <c r="A1042084"/>
      <c r="B1042084"/>
      <c r="C1042084"/>
    </row>
    <row r="1042085" spans="1:3">
      <c r="A1042085"/>
      <c r="B1042085"/>
      <c r="C1042085"/>
    </row>
    <row r="1042086" spans="1:3">
      <c r="A1042086"/>
      <c r="B1042086"/>
      <c r="C1042086"/>
    </row>
    <row r="1042087" spans="1:3">
      <c r="A1042087"/>
      <c r="B1042087"/>
      <c r="C1042087"/>
    </row>
    <row r="1042088" spans="1:3">
      <c r="A1042088"/>
      <c r="B1042088"/>
      <c r="C1042088"/>
    </row>
    <row r="1042089" spans="1:3">
      <c r="A1042089"/>
      <c r="B1042089"/>
      <c r="C1042089"/>
    </row>
    <row r="1042090" spans="1:3">
      <c r="A1042090"/>
      <c r="B1042090"/>
      <c r="C1042090"/>
    </row>
    <row r="1042091" spans="1:3">
      <c r="A1042091"/>
      <c r="B1042091"/>
      <c r="C1042091"/>
    </row>
    <row r="1042092" spans="1:3">
      <c r="A1042092"/>
      <c r="B1042092"/>
      <c r="C1042092"/>
    </row>
    <row r="1042093" spans="1:3">
      <c r="A1042093"/>
      <c r="B1042093"/>
      <c r="C1042093"/>
    </row>
    <row r="1042094" spans="1:3">
      <c r="A1042094"/>
      <c r="B1042094"/>
      <c r="C1042094"/>
    </row>
    <row r="1042095" spans="1:3">
      <c r="A1042095"/>
      <c r="B1042095"/>
      <c r="C1042095"/>
    </row>
    <row r="1042096" spans="1:3">
      <c r="A1042096"/>
      <c r="B1042096"/>
      <c r="C1042096"/>
    </row>
    <row r="1042097" spans="1:3">
      <c r="A1042097"/>
      <c r="B1042097"/>
      <c r="C1042097"/>
    </row>
    <row r="1042098" spans="1:3">
      <c r="A1042098"/>
      <c r="B1042098"/>
      <c r="C1042098"/>
    </row>
    <row r="1042099" spans="1:3">
      <c r="A1042099"/>
      <c r="B1042099"/>
      <c r="C1042099"/>
    </row>
    <row r="1042100" spans="1:3">
      <c r="A1042100"/>
      <c r="B1042100"/>
      <c r="C1042100"/>
    </row>
    <row r="1042101" spans="1:3">
      <c r="A1042101"/>
      <c r="B1042101"/>
      <c r="C1042101"/>
    </row>
    <row r="1042102" spans="1:3">
      <c r="A1042102"/>
      <c r="B1042102"/>
      <c r="C1042102"/>
    </row>
    <row r="1042103" spans="1:3">
      <c r="A1042103"/>
      <c r="B1042103"/>
      <c r="C1042103"/>
    </row>
    <row r="1042104" spans="1:3">
      <c r="A1042104"/>
      <c r="B1042104"/>
      <c r="C1042104"/>
    </row>
    <row r="1042105" spans="1:3">
      <c r="A1042105"/>
      <c r="B1042105"/>
      <c r="C1042105"/>
    </row>
    <row r="1042106" spans="1:3">
      <c r="A1042106"/>
      <c r="B1042106"/>
      <c r="C1042106"/>
    </row>
    <row r="1042107" spans="1:3">
      <c r="A1042107"/>
      <c r="B1042107"/>
      <c r="C1042107"/>
    </row>
    <row r="1042108" spans="1:3">
      <c r="A1042108"/>
      <c r="B1042108"/>
      <c r="C1042108"/>
    </row>
    <row r="1042109" spans="1:3">
      <c r="A1042109"/>
      <c r="B1042109"/>
      <c r="C1042109"/>
    </row>
    <row r="1042110" spans="1:3">
      <c r="A1042110"/>
      <c r="B1042110"/>
      <c r="C1042110"/>
    </row>
    <row r="1042111" spans="1:3">
      <c r="A1042111"/>
      <c r="B1042111"/>
      <c r="C1042111"/>
    </row>
    <row r="1042112" spans="1:3">
      <c r="A1042112"/>
      <c r="B1042112"/>
      <c r="C1042112"/>
    </row>
    <row r="1042113" spans="1:3">
      <c r="A1042113"/>
      <c r="B1042113"/>
      <c r="C1042113"/>
    </row>
    <row r="1042114" spans="1:3">
      <c r="A1042114"/>
      <c r="B1042114"/>
      <c r="C1042114"/>
    </row>
    <row r="1042115" spans="1:3">
      <c r="A1042115"/>
      <c r="B1042115"/>
      <c r="C1042115"/>
    </row>
    <row r="1042116" spans="1:3">
      <c r="A1042116"/>
      <c r="B1042116"/>
      <c r="C1042116"/>
    </row>
    <row r="1042117" spans="1:3">
      <c r="A1042117"/>
      <c r="B1042117"/>
      <c r="C1042117"/>
    </row>
    <row r="1042118" spans="1:3">
      <c r="A1042118"/>
      <c r="B1042118"/>
      <c r="C1042118"/>
    </row>
    <row r="1042119" spans="1:3">
      <c r="A1042119"/>
      <c r="B1042119"/>
      <c r="C1042119"/>
    </row>
    <row r="1042120" spans="1:3">
      <c r="A1042120"/>
      <c r="B1042120"/>
      <c r="C1042120"/>
    </row>
    <row r="1042121" spans="1:3">
      <c r="A1042121"/>
      <c r="B1042121"/>
      <c r="C1042121"/>
    </row>
    <row r="1042122" spans="1:3">
      <c r="A1042122"/>
      <c r="B1042122"/>
      <c r="C1042122"/>
    </row>
    <row r="1042123" spans="1:3">
      <c r="A1042123"/>
      <c r="B1042123"/>
      <c r="C1042123"/>
    </row>
    <row r="1042124" spans="1:3">
      <c r="A1042124"/>
      <c r="B1042124"/>
      <c r="C1042124"/>
    </row>
    <row r="1042125" spans="1:3">
      <c r="A1042125"/>
      <c r="B1042125"/>
      <c r="C1042125"/>
    </row>
    <row r="1042126" spans="1:3">
      <c r="A1042126"/>
      <c r="B1042126"/>
      <c r="C1042126"/>
    </row>
    <row r="1042127" spans="1:3">
      <c r="A1042127"/>
      <c r="B1042127"/>
      <c r="C1042127"/>
    </row>
    <row r="1042128" spans="1:3">
      <c r="A1042128"/>
      <c r="B1042128"/>
      <c r="C1042128"/>
    </row>
    <row r="1042129" spans="1:3">
      <c r="A1042129"/>
      <c r="B1042129"/>
      <c r="C1042129"/>
    </row>
    <row r="1042130" spans="1:3">
      <c r="A1042130"/>
      <c r="B1042130"/>
      <c r="C1042130"/>
    </row>
    <row r="1042131" spans="1:3">
      <c r="A1042131"/>
      <c r="B1042131"/>
      <c r="C1042131"/>
    </row>
    <row r="1042132" spans="1:3">
      <c r="A1042132"/>
      <c r="B1042132"/>
      <c r="C1042132"/>
    </row>
    <row r="1042133" spans="1:3">
      <c r="A1042133"/>
      <c r="B1042133"/>
      <c r="C1042133"/>
    </row>
    <row r="1042134" spans="1:3">
      <c r="A1042134"/>
      <c r="B1042134"/>
      <c r="C1042134"/>
    </row>
    <row r="1042135" spans="1:3">
      <c r="A1042135"/>
      <c r="B1042135"/>
      <c r="C1042135"/>
    </row>
    <row r="1042136" spans="1:3">
      <c r="A1042136"/>
      <c r="B1042136"/>
      <c r="C1042136"/>
    </row>
    <row r="1042137" spans="1:3">
      <c r="A1042137"/>
      <c r="B1042137"/>
      <c r="C1042137"/>
    </row>
    <row r="1042138" spans="1:3">
      <c r="A1042138"/>
      <c r="B1042138"/>
      <c r="C1042138"/>
    </row>
    <row r="1042139" spans="1:3">
      <c r="A1042139"/>
      <c r="B1042139"/>
      <c r="C1042139"/>
    </row>
    <row r="1042140" spans="1:3">
      <c r="A1042140"/>
      <c r="B1042140"/>
      <c r="C1042140"/>
    </row>
    <row r="1042141" spans="1:3">
      <c r="A1042141"/>
      <c r="B1042141"/>
      <c r="C1042141"/>
    </row>
    <row r="1042142" spans="1:3">
      <c r="A1042142"/>
      <c r="B1042142"/>
      <c r="C1042142"/>
    </row>
    <row r="1042143" spans="1:3">
      <c r="A1042143"/>
      <c r="B1042143"/>
      <c r="C1042143"/>
    </row>
    <row r="1042144" spans="1:3">
      <c r="A1042144"/>
      <c r="B1042144"/>
      <c r="C1042144"/>
    </row>
    <row r="1042145" spans="1:3">
      <c r="A1042145"/>
      <c r="B1042145"/>
      <c r="C1042145"/>
    </row>
    <row r="1042146" spans="1:3">
      <c r="A1042146"/>
      <c r="B1042146"/>
      <c r="C1042146"/>
    </row>
    <row r="1042147" spans="1:3">
      <c r="A1042147"/>
      <c r="B1042147"/>
      <c r="C1042147"/>
    </row>
    <row r="1042148" spans="1:3">
      <c r="A1042148"/>
      <c r="B1042148"/>
      <c r="C1042148"/>
    </row>
    <row r="1042149" spans="1:3">
      <c r="A1042149"/>
      <c r="B1042149"/>
      <c r="C1042149"/>
    </row>
    <row r="1042150" spans="1:3">
      <c r="A1042150"/>
      <c r="B1042150"/>
      <c r="C1042150"/>
    </row>
    <row r="1042151" spans="1:3">
      <c r="A1042151"/>
      <c r="B1042151"/>
      <c r="C1042151"/>
    </row>
    <row r="1042152" spans="1:3">
      <c r="A1042152"/>
      <c r="B1042152"/>
      <c r="C1042152"/>
    </row>
    <row r="1042153" spans="1:3">
      <c r="A1042153"/>
      <c r="B1042153"/>
      <c r="C1042153"/>
    </row>
    <row r="1042154" spans="1:3">
      <c r="A1042154"/>
      <c r="B1042154"/>
      <c r="C1042154"/>
    </row>
    <row r="1042155" spans="1:3">
      <c r="A1042155"/>
      <c r="B1042155"/>
      <c r="C1042155"/>
    </row>
    <row r="1042156" spans="1:3">
      <c r="A1042156"/>
      <c r="B1042156"/>
      <c r="C1042156"/>
    </row>
    <row r="1042157" spans="1:3">
      <c r="A1042157"/>
      <c r="B1042157"/>
      <c r="C1042157"/>
    </row>
    <row r="1042158" spans="1:3">
      <c r="A1042158"/>
      <c r="B1042158"/>
      <c r="C1042158"/>
    </row>
    <row r="1042159" spans="1:3">
      <c r="A1042159"/>
      <c r="B1042159"/>
      <c r="C1042159"/>
    </row>
    <row r="1042160" spans="1:3">
      <c r="A1042160"/>
      <c r="B1042160"/>
      <c r="C1042160"/>
    </row>
    <row r="1042161" spans="1:3">
      <c r="A1042161"/>
      <c r="B1042161"/>
      <c r="C1042161"/>
    </row>
    <row r="1042162" spans="1:3">
      <c r="A1042162"/>
      <c r="B1042162"/>
      <c r="C1042162"/>
    </row>
    <row r="1042163" spans="1:3">
      <c r="A1042163"/>
      <c r="B1042163"/>
      <c r="C1042163"/>
    </row>
    <row r="1042164" spans="1:3">
      <c r="A1042164"/>
      <c r="B1042164"/>
      <c r="C1042164"/>
    </row>
    <row r="1042165" spans="1:3">
      <c r="A1042165"/>
      <c r="B1042165"/>
      <c r="C1042165"/>
    </row>
    <row r="1042166" spans="1:3">
      <c r="A1042166"/>
      <c r="B1042166"/>
      <c r="C1042166"/>
    </row>
    <row r="1042167" spans="1:3">
      <c r="A1042167"/>
      <c r="B1042167"/>
      <c r="C1042167"/>
    </row>
    <row r="1042168" spans="1:3">
      <c r="A1042168"/>
      <c r="B1042168"/>
      <c r="C1042168"/>
    </row>
    <row r="1042169" spans="1:3">
      <c r="A1042169"/>
      <c r="B1042169"/>
      <c r="C1042169"/>
    </row>
    <row r="1042170" spans="1:3">
      <c r="A1042170"/>
      <c r="B1042170"/>
      <c r="C1042170"/>
    </row>
    <row r="1042171" spans="1:3">
      <c r="A1042171"/>
      <c r="B1042171"/>
      <c r="C1042171"/>
    </row>
    <row r="1042172" spans="1:3">
      <c r="A1042172"/>
      <c r="B1042172"/>
      <c r="C1042172"/>
    </row>
    <row r="1042173" spans="1:3">
      <c r="A1042173"/>
      <c r="B1042173"/>
      <c r="C1042173"/>
    </row>
    <row r="1042174" spans="1:3">
      <c r="A1042174"/>
      <c r="B1042174"/>
      <c r="C1042174"/>
    </row>
    <row r="1042175" spans="1:3">
      <c r="A1042175"/>
      <c r="B1042175"/>
      <c r="C1042175"/>
    </row>
    <row r="1042176" spans="1:3">
      <c r="A1042176"/>
      <c r="B1042176"/>
      <c r="C1042176"/>
    </row>
    <row r="1042177" spans="1:3">
      <c r="A1042177"/>
      <c r="B1042177"/>
      <c r="C1042177"/>
    </row>
    <row r="1042178" spans="1:3">
      <c r="A1042178"/>
      <c r="B1042178"/>
      <c r="C1042178"/>
    </row>
    <row r="1042179" spans="1:3">
      <c r="A1042179"/>
      <c r="B1042179"/>
      <c r="C1042179"/>
    </row>
    <row r="1042180" spans="1:3">
      <c r="A1042180"/>
      <c r="B1042180"/>
      <c r="C1042180"/>
    </row>
    <row r="1042181" spans="1:3">
      <c r="A1042181"/>
      <c r="B1042181"/>
      <c r="C1042181"/>
    </row>
    <row r="1042182" spans="1:3">
      <c r="A1042182"/>
      <c r="B1042182"/>
      <c r="C1042182"/>
    </row>
    <row r="1042183" spans="1:3">
      <c r="A1042183"/>
      <c r="B1042183"/>
      <c r="C1042183"/>
    </row>
    <row r="1042184" spans="1:3">
      <c r="A1042184"/>
      <c r="B1042184"/>
      <c r="C1042184"/>
    </row>
    <row r="1042185" spans="1:3">
      <c r="A1042185"/>
      <c r="B1042185"/>
      <c r="C1042185"/>
    </row>
    <row r="1042186" spans="1:3">
      <c r="A1042186"/>
      <c r="B1042186"/>
      <c r="C1042186"/>
    </row>
    <row r="1042187" spans="1:3">
      <c r="A1042187"/>
      <c r="B1042187"/>
      <c r="C1042187"/>
    </row>
    <row r="1042188" spans="1:3">
      <c r="A1042188"/>
      <c r="B1042188"/>
      <c r="C1042188"/>
    </row>
    <row r="1042189" spans="1:3">
      <c r="A1042189"/>
      <c r="B1042189"/>
      <c r="C1042189"/>
    </row>
    <row r="1042190" spans="1:3">
      <c r="A1042190"/>
      <c r="B1042190"/>
      <c r="C1042190"/>
    </row>
    <row r="1042191" spans="1:3">
      <c r="A1042191"/>
      <c r="B1042191"/>
      <c r="C1042191"/>
    </row>
    <row r="1042192" spans="1:3">
      <c r="A1042192"/>
      <c r="B1042192"/>
      <c r="C1042192"/>
    </row>
    <row r="1042193" spans="1:3">
      <c r="A1042193"/>
      <c r="B1042193"/>
      <c r="C1042193"/>
    </row>
    <row r="1042194" spans="1:3">
      <c r="A1042194"/>
      <c r="B1042194"/>
      <c r="C1042194"/>
    </row>
    <row r="1042195" spans="1:3">
      <c r="A1042195"/>
      <c r="B1042195"/>
      <c r="C1042195"/>
    </row>
    <row r="1042196" spans="1:3">
      <c r="A1042196"/>
      <c r="B1042196"/>
      <c r="C1042196"/>
    </row>
    <row r="1042197" spans="1:3">
      <c r="A1042197"/>
      <c r="B1042197"/>
      <c r="C1042197"/>
    </row>
    <row r="1042198" spans="1:3">
      <c r="A1042198"/>
      <c r="B1042198"/>
      <c r="C1042198"/>
    </row>
    <row r="1042199" spans="1:3">
      <c r="A1042199"/>
      <c r="B1042199"/>
      <c r="C1042199"/>
    </row>
    <row r="1042200" spans="1:3">
      <c r="A1042200"/>
      <c r="B1042200"/>
      <c r="C1042200"/>
    </row>
    <row r="1042201" spans="1:3">
      <c r="A1042201"/>
      <c r="B1042201"/>
      <c r="C1042201"/>
    </row>
    <row r="1042202" spans="1:3">
      <c r="A1042202"/>
      <c r="B1042202"/>
      <c r="C1042202"/>
    </row>
    <row r="1042203" spans="1:3">
      <c r="A1042203"/>
      <c r="B1042203"/>
      <c r="C1042203"/>
    </row>
    <row r="1042204" spans="1:3">
      <c r="A1042204"/>
      <c r="B1042204"/>
      <c r="C1042204"/>
    </row>
    <row r="1042205" spans="1:3">
      <c r="A1042205"/>
      <c r="B1042205"/>
      <c r="C1042205"/>
    </row>
    <row r="1042206" spans="1:3">
      <c r="A1042206"/>
      <c r="B1042206"/>
      <c r="C1042206"/>
    </row>
    <row r="1042207" spans="1:3">
      <c r="A1042207"/>
      <c r="B1042207"/>
      <c r="C1042207"/>
    </row>
    <row r="1042208" spans="1:3">
      <c r="A1042208"/>
      <c r="B1042208"/>
      <c r="C1042208"/>
    </row>
    <row r="1042209" spans="1:3">
      <c r="A1042209"/>
      <c r="B1042209"/>
      <c r="C1042209"/>
    </row>
    <row r="1042210" spans="1:3">
      <c r="A1042210"/>
      <c r="B1042210"/>
      <c r="C1042210"/>
    </row>
    <row r="1042211" spans="1:3">
      <c r="A1042211"/>
      <c r="B1042211"/>
      <c r="C1042211"/>
    </row>
    <row r="1042212" spans="1:3">
      <c r="A1042212"/>
      <c r="B1042212"/>
      <c r="C1042212"/>
    </row>
    <row r="1042213" spans="1:3">
      <c r="A1042213"/>
      <c r="B1042213"/>
      <c r="C1042213"/>
    </row>
    <row r="1042214" spans="1:3">
      <c r="A1042214"/>
      <c r="B1042214"/>
      <c r="C1042214"/>
    </row>
    <row r="1042215" spans="1:3">
      <c r="A1042215"/>
      <c r="B1042215"/>
      <c r="C1042215"/>
    </row>
    <row r="1042216" spans="1:3">
      <c r="A1042216"/>
      <c r="B1042216"/>
      <c r="C1042216"/>
    </row>
    <row r="1042217" spans="1:3">
      <c r="A1042217"/>
      <c r="B1042217"/>
      <c r="C1042217"/>
    </row>
    <row r="1042218" spans="1:3">
      <c r="A1042218"/>
      <c r="B1042218"/>
      <c r="C1042218"/>
    </row>
    <row r="1042219" spans="1:3">
      <c r="A1042219"/>
      <c r="B1042219"/>
      <c r="C1042219"/>
    </row>
    <row r="1042220" spans="1:3">
      <c r="A1042220"/>
      <c r="B1042220"/>
      <c r="C1042220"/>
    </row>
    <row r="1042221" spans="1:3">
      <c r="A1042221"/>
      <c r="B1042221"/>
      <c r="C1042221"/>
    </row>
    <row r="1042222" spans="1:3">
      <c r="A1042222"/>
      <c r="B1042222"/>
      <c r="C1042222"/>
    </row>
    <row r="1042223" spans="1:3">
      <c r="A1042223"/>
      <c r="B1042223"/>
      <c r="C1042223"/>
    </row>
    <row r="1042224" spans="1:3">
      <c r="A1042224"/>
      <c r="B1042224"/>
      <c r="C1042224"/>
    </row>
    <row r="1042225" spans="1:3">
      <c r="A1042225"/>
      <c r="B1042225"/>
      <c r="C1042225"/>
    </row>
    <row r="1042226" spans="1:3">
      <c r="A1042226"/>
      <c r="B1042226"/>
      <c r="C1042226"/>
    </row>
    <row r="1042227" spans="1:3">
      <c r="A1042227"/>
      <c r="B1042227"/>
      <c r="C1042227"/>
    </row>
    <row r="1042228" spans="1:3">
      <c r="A1042228"/>
      <c r="B1042228"/>
      <c r="C1042228"/>
    </row>
    <row r="1042229" spans="1:3">
      <c r="A1042229"/>
      <c r="B1042229"/>
      <c r="C1042229"/>
    </row>
    <row r="1042230" spans="1:3">
      <c r="A1042230"/>
      <c r="B1042230"/>
      <c r="C1042230"/>
    </row>
    <row r="1042231" spans="1:3">
      <c r="A1042231"/>
      <c r="B1042231"/>
      <c r="C1042231"/>
    </row>
    <row r="1042232" spans="1:3">
      <c r="A1042232"/>
      <c r="B1042232"/>
      <c r="C1042232"/>
    </row>
    <row r="1042233" spans="1:3">
      <c r="A1042233"/>
      <c r="B1042233"/>
      <c r="C1042233"/>
    </row>
    <row r="1042234" spans="1:3">
      <c r="A1042234"/>
      <c r="B1042234"/>
      <c r="C1042234"/>
    </row>
    <row r="1042235" spans="1:3">
      <c r="A1042235"/>
      <c r="B1042235"/>
      <c r="C1042235"/>
    </row>
    <row r="1042236" spans="1:3">
      <c r="A1042236"/>
      <c r="B1042236"/>
      <c r="C1042236"/>
    </row>
    <row r="1042237" spans="1:3">
      <c r="A1042237"/>
      <c r="B1042237"/>
      <c r="C1042237"/>
    </row>
    <row r="1042238" spans="1:3">
      <c r="A1042238"/>
      <c r="B1042238"/>
      <c r="C1042238"/>
    </row>
    <row r="1042239" spans="1:3">
      <c r="A1042239"/>
      <c r="B1042239"/>
      <c r="C1042239"/>
    </row>
    <row r="1042240" spans="1:3">
      <c r="A1042240"/>
      <c r="B1042240"/>
      <c r="C1042240"/>
    </row>
    <row r="1042241" spans="1:3">
      <c r="A1042241"/>
      <c r="B1042241"/>
      <c r="C1042241"/>
    </row>
    <row r="1042242" spans="1:3">
      <c r="A1042242"/>
      <c r="B1042242"/>
      <c r="C1042242"/>
    </row>
    <row r="1042243" spans="1:3">
      <c r="A1042243"/>
      <c r="B1042243"/>
      <c r="C1042243"/>
    </row>
    <row r="1042244" spans="1:3">
      <c r="A1042244"/>
      <c r="B1042244"/>
      <c r="C1042244"/>
    </row>
    <row r="1042245" spans="1:3">
      <c r="A1042245"/>
      <c r="B1042245"/>
      <c r="C1042245"/>
    </row>
    <row r="1042246" spans="1:3">
      <c r="A1042246"/>
      <c r="B1042246"/>
      <c r="C1042246"/>
    </row>
    <row r="1042247" spans="1:3">
      <c r="A1042247"/>
      <c r="B1042247"/>
      <c r="C1042247"/>
    </row>
    <row r="1042248" spans="1:3">
      <c r="A1042248"/>
      <c r="B1042248"/>
      <c r="C1042248"/>
    </row>
    <row r="1042249" spans="1:3">
      <c r="A1042249"/>
      <c r="B1042249"/>
      <c r="C1042249"/>
    </row>
    <row r="1042250" spans="1:3">
      <c r="A1042250"/>
      <c r="B1042250"/>
      <c r="C1042250"/>
    </row>
    <row r="1042251" spans="1:3">
      <c r="A1042251"/>
      <c r="B1042251"/>
      <c r="C1042251"/>
    </row>
    <row r="1042252" spans="1:3">
      <c r="A1042252"/>
      <c r="B1042252"/>
      <c r="C1042252"/>
    </row>
    <row r="1042253" spans="1:3">
      <c r="A1042253"/>
      <c r="B1042253"/>
      <c r="C1042253"/>
    </row>
    <row r="1042254" spans="1:3">
      <c r="A1042254"/>
      <c r="B1042254"/>
      <c r="C1042254"/>
    </row>
    <row r="1042255" spans="1:3">
      <c r="A1042255"/>
      <c r="B1042255"/>
      <c r="C1042255"/>
    </row>
    <row r="1042256" spans="1:3">
      <c r="A1042256"/>
      <c r="B1042256"/>
      <c r="C1042256"/>
    </row>
    <row r="1042257" spans="1:3">
      <c r="A1042257"/>
      <c r="B1042257"/>
      <c r="C1042257"/>
    </row>
    <row r="1042258" spans="1:3">
      <c r="A1042258"/>
      <c r="B1042258"/>
      <c r="C1042258"/>
    </row>
    <row r="1042259" spans="1:3">
      <c r="A1042259"/>
      <c r="B1042259"/>
      <c r="C1042259"/>
    </row>
    <row r="1042260" spans="1:3">
      <c r="A1042260"/>
      <c r="B1042260"/>
      <c r="C1042260"/>
    </row>
    <row r="1042261" spans="1:3">
      <c r="A1042261"/>
      <c r="B1042261"/>
      <c r="C1042261"/>
    </row>
    <row r="1042262" spans="1:3">
      <c r="A1042262"/>
      <c r="B1042262"/>
      <c r="C1042262"/>
    </row>
    <row r="1042263" spans="1:3">
      <c r="A1042263"/>
      <c r="B1042263"/>
      <c r="C1042263"/>
    </row>
    <row r="1042264" spans="1:3">
      <c r="A1042264"/>
      <c r="B1042264"/>
      <c r="C1042264"/>
    </row>
    <row r="1042265" spans="1:3">
      <c r="A1042265"/>
      <c r="B1042265"/>
      <c r="C1042265"/>
    </row>
    <row r="1042266" spans="1:3">
      <c r="A1042266"/>
      <c r="B1042266"/>
      <c r="C1042266"/>
    </row>
    <row r="1042267" spans="1:3">
      <c r="A1042267"/>
      <c r="B1042267"/>
      <c r="C1042267"/>
    </row>
    <row r="1042268" spans="1:3">
      <c r="A1042268"/>
      <c r="B1042268"/>
      <c r="C1042268"/>
    </row>
    <row r="1042269" spans="1:3">
      <c r="A1042269"/>
      <c r="B1042269"/>
      <c r="C1042269"/>
    </row>
    <row r="1042270" spans="1:3">
      <c r="A1042270"/>
      <c r="B1042270"/>
      <c r="C1042270"/>
    </row>
    <row r="1042271" spans="1:3">
      <c r="A1042271"/>
      <c r="B1042271"/>
      <c r="C1042271"/>
    </row>
    <row r="1042272" spans="1:3">
      <c r="A1042272"/>
      <c r="B1042272"/>
      <c r="C1042272"/>
    </row>
    <row r="1042273" spans="1:3">
      <c r="A1042273"/>
      <c r="B1042273"/>
      <c r="C1042273"/>
    </row>
    <row r="1042274" spans="1:3">
      <c r="A1042274"/>
      <c r="B1042274"/>
      <c r="C1042274"/>
    </row>
    <row r="1042275" spans="1:3">
      <c r="A1042275"/>
      <c r="B1042275"/>
      <c r="C1042275"/>
    </row>
    <row r="1042276" spans="1:3">
      <c r="A1042276"/>
      <c r="B1042276"/>
      <c r="C1042276"/>
    </row>
    <row r="1042277" spans="1:3">
      <c r="A1042277"/>
      <c r="B1042277"/>
      <c r="C1042277"/>
    </row>
    <row r="1042278" spans="1:3">
      <c r="A1042278"/>
      <c r="B1042278"/>
      <c r="C1042278"/>
    </row>
    <row r="1042279" spans="1:3">
      <c r="A1042279"/>
      <c r="B1042279"/>
      <c r="C1042279"/>
    </row>
    <row r="1042280" spans="1:3">
      <c r="A1042280"/>
      <c r="B1042280"/>
      <c r="C1042280"/>
    </row>
    <row r="1042281" spans="1:3">
      <c r="A1042281"/>
      <c r="B1042281"/>
      <c r="C1042281"/>
    </row>
    <row r="1042282" spans="1:3">
      <c r="A1042282"/>
      <c r="B1042282"/>
      <c r="C1042282"/>
    </row>
    <row r="1042283" spans="1:3">
      <c r="A1042283"/>
      <c r="B1042283"/>
      <c r="C1042283"/>
    </row>
    <row r="1042284" spans="1:3">
      <c r="A1042284"/>
      <c r="B1042284"/>
      <c r="C1042284"/>
    </row>
    <row r="1042285" spans="1:3">
      <c r="A1042285"/>
      <c r="B1042285"/>
      <c r="C1042285"/>
    </row>
    <row r="1042286" spans="1:3">
      <c r="A1042286"/>
      <c r="B1042286"/>
      <c r="C1042286"/>
    </row>
    <row r="1042287" spans="1:3">
      <c r="A1042287"/>
      <c r="B1042287"/>
      <c r="C1042287"/>
    </row>
    <row r="1042288" spans="1:3">
      <c r="A1042288"/>
      <c r="B1042288"/>
      <c r="C1042288"/>
    </row>
    <row r="1042289" spans="1:3">
      <c r="A1042289"/>
      <c r="B1042289"/>
      <c r="C1042289"/>
    </row>
    <row r="1042290" spans="1:3">
      <c r="A1042290"/>
      <c r="B1042290"/>
      <c r="C1042290"/>
    </row>
    <row r="1042291" spans="1:3">
      <c r="A1042291"/>
      <c r="B1042291"/>
      <c r="C1042291"/>
    </row>
    <row r="1042292" spans="1:3">
      <c r="A1042292"/>
      <c r="B1042292"/>
      <c r="C1042292"/>
    </row>
    <row r="1042293" spans="1:3">
      <c r="A1042293"/>
      <c r="B1042293"/>
      <c r="C1042293"/>
    </row>
    <row r="1042294" spans="1:3">
      <c r="A1042294"/>
      <c r="B1042294"/>
      <c r="C1042294"/>
    </row>
    <row r="1042295" spans="1:3">
      <c r="A1042295"/>
      <c r="B1042295"/>
      <c r="C1042295"/>
    </row>
    <row r="1042296" spans="1:3">
      <c r="A1042296"/>
      <c r="B1042296"/>
      <c r="C1042296"/>
    </row>
    <row r="1042297" spans="1:3">
      <c r="A1042297"/>
      <c r="B1042297"/>
      <c r="C1042297"/>
    </row>
    <row r="1042298" spans="1:3">
      <c r="A1042298"/>
      <c r="B1042298"/>
      <c r="C1042298"/>
    </row>
    <row r="1042299" spans="1:3">
      <c r="A1042299"/>
      <c r="B1042299"/>
      <c r="C1042299"/>
    </row>
    <row r="1042300" spans="1:3">
      <c r="A1042300"/>
      <c r="B1042300"/>
      <c r="C1042300"/>
    </row>
    <row r="1042301" spans="1:3">
      <c r="A1042301"/>
      <c r="B1042301"/>
      <c r="C1042301"/>
    </row>
    <row r="1042302" spans="1:3">
      <c r="A1042302"/>
      <c r="B1042302"/>
      <c r="C1042302"/>
    </row>
    <row r="1042303" spans="1:3">
      <c r="A1042303"/>
      <c r="B1042303"/>
      <c r="C1042303"/>
    </row>
    <row r="1042304" spans="1:3">
      <c r="A1042304"/>
      <c r="B1042304"/>
      <c r="C1042304"/>
    </row>
    <row r="1042305" spans="1:3">
      <c r="A1042305"/>
      <c r="B1042305"/>
      <c r="C1042305"/>
    </row>
    <row r="1042306" spans="1:3">
      <c r="A1042306"/>
      <c r="B1042306"/>
      <c r="C1042306"/>
    </row>
    <row r="1042307" spans="1:3">
      <c r="A1042307"/>
      <c r="B1042307"/>
      <c r="C1042307"/>
    </row>
    <row r="1042308" spans="1:3">
      <c r="A1042308"/>
      <c r="B1042308"/>
      <c r="C1042308"/>
    </row>
    <row r="1042309" spans="1:3">
      <c r="A1042309"/>
      <c r="B1042309"/>
      <c r="C1042309"/>
    </row>
    <row r="1042310" spans="1:3">
      <c r="A1042310"/>
      <c r="B1042310"/>
      <c r="C1042310"/>
    </row>
    <row r="1042311" spans="1:3">
      <c r="A1042311"/>
      <c r="B1042311"/>
      <c r="C1042311"/>
    </row>
    <row r="1042312" spans="1:3">
      <c r="A1042312"/>
      <c r="B1042312"/>
      <c r="C1042312"/>
    </row>
    <row r="1042313" spans="1:3">
      <c r="A1042313"/>
      <c r="B1042313"/>
      <c r="C1042313"/>
    </row>
    <row r="1042314" spans="1:3">
      <c r="A1042314"/>
      <c r="B1042314"/>
      <c r="C1042314"/>
    </row>
    <row r="1042315" spans="1:3">
      <c r="A1042315"/>
      <c r="B1042315"/>
      <c r="C1042315"/>
    </row>
    <row r="1042316" spans="1:3">
      <c r="A1042316"/>
      <c r="B1042316"/>
      <c r="C1042316"/>
    </row>
    <row r="1042317" spans="1:3">
      <c r="A1042317"/>
      <c r="B1042317"/>
      <c r="C1042317"/>
    </row>
    <row r="1042318" spans="1:3">
      <c r="A1042318"/>
      <c r="B1042318"/>
      <c r="C1042318"/>
    </row>
    <row r="1042319" spans="1:3">
      <c r="A1042319"/>
      <c r="B1042319"/>
      <c r="C1042319"/>
    </row>
    <row r="1042320" spans="1:3">
      <c r="A1042320"/>
      <c r="B1042320"/>
      <c r="C1042320"/>
    </row>
    <row r="1042321" spans="1:3">
      <c r="A1042321"/>
      <c r="B1042321"/>
      <c r="C1042321"/>
    </row>
    <row r="1042322" spans="1:3">
      <c r="A1042322"/>
      <c r="B1042322"/>
      <c r="C1042322"/>
    </row>
    <row r="1042323" spans="1:3">
      <c r="A1042323"/>
      <c r="B1042323"/>
      <c r="C1042323"/>
    </row>
    <row r="1042324" spans="1:3">
      <c r="A1042324"/>
      <c r="B1042324"/>
      <c r="C1042324"/>
    </row>
    <row r="1042325" spans="1:3">
      <c r="A1042325"/>
      <c r="B1042325"/>
      <c r="C1042325"/>
    </row>
    <row r="1042326" spans="1:3">
      <c r="A1042326"/>
      <c r="B1042326"/>
      <c r="C1042326"/>
    </row>
    <row r="1042327" spans="1:3">
      <c r="A1042327"/>
      <c r="B1042327"/>
      <c r="C1042327"/>
    </row>
    <row r="1042328" spans="1:3">
      <c r="A1042328"/>
      <c r="B1042328"/>
      <c r="C1042328"/>
    </row>
    <row r="1042329" spans="1:3">
      <c r="A1042329"/>
      <c r="B1042329"/>
      <c r="C1042329"/>
    </row>
    <row r="1042330" spans="1:3">
      <c r="A1042330"/>
      <c r="B1042330"/>
      <c r="C1042330"/>
    </row>
    <row r="1042331" spans="1:3">
      <c r="A1042331"/>
      <c r="B1042331"/>
      <c r="C1042331"/>
    </row>
    <row r="1042332" spans="1:3">
      <c r="A1042332"/>
      <c r="B1042332"/>
      <c r="C1042332"/>
    </row>
    <row r="1042333" spans="1:3">
      <c r="A1042333"/>
      <c r="B1042333"/>
      <c r="C1042333"/>
    </row>
    <row r="1042334" spans="1:3">
      <c r="A1042334"/>
      <c r="B1042334"/>
      <c r="C1042334"/>
    </row>
    <row r="1042335" spans="1:3">
      <c r="A1042335"/>
      <c r="B1042335"/>
      <c r="C1042335"/>
    </row>
    <row r="1042336" spans="1:3">
      <c r="A1042336"/>
      <c r="B1042336"/>
      <c r="C1042336"/>
    </row>
    <row r="1042337" spans="1:3">
      <c r="A1042337"/>
      <c r="B1042337"/>
      <c r="C1042337"/>
    </row>
    <row r="1042338" spans="1:3">
      <c r="A1042338"/>
      <c r="B1042338"/>
      <c r="C1042338"/>
    </row>
    <row r="1042339" spans="1:3">
      <c r="A1042339"/>
      <c r="B1042339"/>
      <c r="C1042339"/>
    </row>
    <row r="1042340" spans="1:3">
      <c r="A1042340"/>
      <c r="B1042340"/>
      <c r="C1042340"/>
    </row>
    <row r="1042341" spans="1:3">
      <c r="A1042341"/>
      <c r="B1042341"/>
      <c r="C1042341"/>
    </row>
    <row r="1042342" spans="1:3">
      <c r="A1042342"/>
      <c r="B1042342"/>
      <c r="C1042342"/>
    </row>
    <row r="1042343" spans="1:3">
      <c r="A1042343"/>
      <c r="B1042343"/>
      <c r="C1042343"/>
    </row>
    <row r="1042344" spans="1:3">
      <c r="A1042344"/>
      <c r="B1042344"/>
      <c r="C1042344"/>
    </row>
    <row r="1042345" spans="1:3">
      <c r="A1042345"/>
      <c r="B1042345"/>
      <c r="C1042345"/>
    </row>
    <row r="1042346" spans="1:3">
      <c r="A1042346"/>
      <c r="B1042346"/>
      <c r="C1042346"/>
    </row>
    <row r="1042347" spans="1:3">
      <c r="A1042347"/>
      <c r="B1042347"/>
      <c r="C1042347"/>
    </row>
    <row r="1042348" spans="1:3">
      <c r="A1042348"/>
      <c r="B1042348"/>
      <c r="C1042348"/>
    </row>
    <row r="1042349" spans="1:3">
      <c r="A1042349"/>
      <c r="B1042349"/>
      <c r="C1042349"/>
    </row>
    <row r="1042350" spans="1:3">
      <c r="A1042350"/>
      <c r="B1042350"/>
      <c r="C1042350"/>
    </row>
    <row r="1042351" spans="1:3">
      <c r="A1042351"/>
      <c r="B1042351"/>
      <c r="C1042351"/>
    </row>
    <row r="1042352" spans="1:3">
      <c r="A1042352"/>
      <c r="B1042352"/>
      <c r="C1042352"/>
    </row>
    <row r="1042353" spans="1:3">
      <c r="A1042353"/>
      <c r="B1042353"/>
      <c r="C1042353"/>
    </row>
    <row r="1042354" spans="1:3">
      <c r="A1042354"/>
      <c r="B1042354"/>
      <c r="C1042354"/>
    </row>
    <row r="1042355" spans="1:3">
      <c r="A1042355"/>
      <c r="B1042355"/>
      <c r="C1042355"/>
    </row>
    <row r="1042356" spans="1:3">
      <c r="A1042356"/>
      <c r="B1042356"/>
      <c r="C1042356"/>
    </row>
    <row r="1042357" spans="1:3">
      <c r="A1042357"/>
      <c r="B1042357"/>
      <c r="C1042357"/>
    </row>
    <row r="1042358" spans="1:3">
      <c r="A1042358"/>
      <c r="B1042358"/>
      <c r="C1042358"/>
    </row>
    <row r="1042359" spans="1:3">
      <c r="A1042359"/>
      <c r="B1042359"/>
      <c r="C1042359"/>
    </row>
    <row r="1042360" spans="1:3">
      <c r="A1042360"/>
      <c r="B1042360"/>
      <c r="C1042360"/>
    </row>
    <row r="1042361" spans="1:3">
      <c r="A1042361"/>
      <c r="B1042361"/>
      <c r="C1042361"/>
    </row>
    <row r="1042362" spans="1:3">
      <c r="A1042362"/>
      <c r="B1042362"/>
      <c r="C1042362"/>
    </row>
    <row r="1042363" spans="1:3">
      <c r="A1042363"/>
      <c r="B1042363"/>
      <c r="C1042363"/>
    </row>
    <row r="1042364" spans="1:3">
      <c r="A1042364"/>
      <c r="B1042364"/>
      <c r="C1042364"/>
    </row>
    <row r="1042365" spans="1:3">
      <c r="A1042365"/>
      <c r="B1042365"/>
      <c r="C1042365"/>
    </row>
    <row r="1042366" spans="1:3">
      <c r="A1042366"/>
      <c r="B1042366"/>
      <c r="C1042366"/>
    </row>
    <row r="1042367" spans="1:3">
      <c r="A1042367"/>
      <c r="B1042367"/>
      <c r="C1042367"/>
    </row>
    <row r="1042368" spans="1:3">
      <c r="A1042368"/>
      <c r="B1042368"/>
      <c r="C1042368"/>
    </row>
    <row r="1042369" spans="1:3">
      <c r="A1042369"/>
      <c r="B1042369"/>
      <c r="C1042369"/>
    </row>
    <row r="1042370" spans="1:3">
      <c r="A1042370"/>
      <c r="B1042370"/>
      <c r="C1042370"/>
    </row>
    <row r="1042371" spans="1:3">
      <c r="A1042371"/>
      <c r="B1042371"/>
      <c r="C1042371"/>
    </row>
    <row r="1042372" spans="1:3">
      <c r="A1042372"/>
      <c r="B1042372"/>
      <c r="C1042372"/>
    </row>
    <row r="1042373" spans="1:3">
      <c r="A1042373"/>
      <c r="B1042373"/>
      <c r="C1042373"/>
    </row>
    <row r="1042374" spans="1:3">
      <c r="A1042374"/>
      <c r="B1042374"/>
      <c r="C1042374"/>
    </row>
    <row r="1042375" spans="1:3">
      <c r="A1042375"/>
      <c r="B1042375"/>
      <c r="C1042375"/>
    </row>
    <row r="1042376" spans="1:3">
      <c r="A1042376"/>
      <c r="B1042376"/>
      <c r="C1042376"/>
    </row>
    <row r="1042377" spans="1:3">
      <c r="A1042377"/>
      <c r="B1042377"/>
      <c r="C1042377"/>
    </row>
    <row r="1042378" spans="1:3">
      <c r="A1042378"/>
      <c r="B1042378"/>
      <c r="C1042378"/>
    </row>
    <row r="1042379" spans="1:3">
      <c r="A1042379"/>
      <c r="B1042379"/>
      <c r="C1042379"/>
    </row>
    <row r="1042380" spans="1:3">
      <c r="A1042380"/>
      <c r="B1042380"/>
      <c r="C1042380"/>
    </row>
    <row r="1042381" spans="1:3">
      <c r="A1042381"/>
      <c r="B1042381"/>
      <c r="C1042381"/>
    </row>
    <row r="1042382" spans="1:3">
      <c r="A1042382"/>
      <c r="B1042382"/>
      <c r="C1042382"/>
    </row>
    <row r="1042383" spans="1:3">
      <c r="A1042383"/>
      <c r="B1042383"/>
      <c r="C1042383"/>
    </row>
    <row r="1042384" spans="1:3">
      <c r="A1042384"/>
      <c r="B1042384"/>
      <c r="C1042384"/>
    </row>
    <row r="1042385" spans="1:3">
      <c r="A1042385"/>
      <c r="B1042385"/>
      <c r="C1042385"/>
    </row>
    <row r="1042386" spans="1:3">
      <c r="A1042386"/>
      <c r="B1042386"/>
      <c r="C1042386"/>
    </row>
    <row r="1042387" spans="1:3">
      <c r="A1042387"/>
      <c r="B1042387"/>
      <c r="C1042387"/>
    </row>
    <row r="1042388" spans="1:3">
      <c r="A1042388"/>
      <c r="B1042388"/>
      <c r="C1042388"/>
    </row>
    <row r="1042389" spans="1:3">
      <c r="A1042389"/>
      <c r="B1042389"/>
      <c r="C1042389"/>
    </row>
    <row r="1042390" spans="1:3">
      <c r="A1042390"/>
      <c r="B1042390"/>
      <c r="C1042390"/>
    </row>
    <row r="1042391" spans="1:3">
      <c r="A1042391"/>
      <c r="B1042391"/>
      <c r="C1042391"/>
    </row>
    <row r="1042392" spans="1:3">
      <c r="A1042392"/>
      <c r="B1042392"/>
      <c r="C1042392"/>
    </row>
    <row r="1042393" spans="1:3">
      <c r="A1042393"/>
      <c r="B1042393"/>
      <c r="C1042393"/>
    </row>
    <row r="1042394" spans="1:3">
      <c r="A1042394"/>
      <c r="B1042394"/>
      <c r="C1042394"/>
    </row>
    <row r="1042395" spans="1:3">
      <c r="A1042395"/>
      <c r="B1042395"/>
      <c r="C1042395"/>
    </row>
    <row r="1042396" spans="1:3">
      <c r="A1042396"/>
      <c r="B1042396"/>
      <c r="C1042396"/>
    </row>
    <row r="1042397" spans="1:3">
      <c r="A1042397"/>
      <c r="B1042397"/>
      <c r="C1042397"/>
    </row>
    <row r="1042398" spans="1:3">
      <c r="A1042398"/>
      <c r="B1042398"/>
      <c r="C1042398"/>
    </row>
    <row r="1042399" spans="1:3">
      <c r="A1042399"/>
      <c r="B1042399"/>
      <c r="C1042399"/>
    </row>
    <row r="1042400" spans="1:3">
      <c r="A1042400"/>
      <c r="B1042400"/>
      <c r="C1042400"/>
    </row>
    <row r="1042401" spans="1:3">
      <c r="A1042401"/>
      <c r="B1042401"/>
      <c r="C1042401"/>
    </row>
    <row r="1042402" spans="1:3">
      <c r="A1042402"/>
      <c r="B1042402"/>
      <c r="C1042402"/>
    </row>
    <row r="1042403" spans="1:3">
      <c r="A1042403"/>
      <c r="B1042403"/>
      <c r="C1042403"/>
    </row>
    <row r="1042404" spans="1:3">
      <c r="A1042404"/>
      <c r="B1042404"/>
      <c r="C1042404"/>
    </row>
    <row r="1042405" spans="1:3">
      <c r="A1042405"/>
      <c r="B1042405"/>
      <c r="C1042405"/>
    </row>
    <row r="1042406" spans="1:3">
      <c r="A1042406"/>
      <c r="B1042406"/>
      <c r="C1042406"/>
    </row>
    <row r="1042407" spans="1:3">
      <c r="A1042407"/>
      <c r="B1042407"/>
      <c r="C1042407"/>
    </row>
    <row r="1042408" spans="1:3">
      <c r="A1042408"/>
      <c r="B1042408"/>
      <c r="C1042408"/>
    </row>
    <row r="1042409" spans="1:3">
      <c r="A1042409"/>
      <c r="B1042409"/>
      <c r="C1042409"/>
    </row>
    <row r="1042410" spans="1:3">
      <c r="A1042410"/>
      <c r="B1042410"/>
      <c r="C1042410"/>
    </row>
    <row r="1042411" spans="1:3">
      <c r="A1042411"/>
      <c r="B1042411"/>
      <c r="C1042411"/>
    </row>
    <row r="1042412" spans="1:3">
      <c r="A1042412"/>
      <c r="B1042412"/>
      <c r="C1042412"/>
    </row>
    <row r="1042413" spans="1:3">
      <c r="A1042413"/>
      <c r="B1042413"/>
      <c r="C1042413"/>
    </row>
    <row r="1042414" spans="1:3">
      <c r="A1042414"/>
      <c r="B1042414"/>
      <c r="C1042414"/>
    </row>
    <row r="1042415" spans="1:3">
      <c r="A1042415"/>
      <c r="B1042415"/>
      <c r="C1042415"/>
    </row>
    <row r="1042416" spans="1:3">
      <c r="A1042416"/>
      <c r="B1042416"/>
      <c r="C1042416"/>
    </row>
    <row r="1042417" spans="1:3">
      <c r="A1042417"/>
      <c r="B1042417"/>
      <c r="C1042417"/>
    </row>
    <row r="1042418" spans="1:3">
      <c r="A1042418"/>
      <c r="B1042418"/>
      <c r="C1042418"/>
    </row>
    <row r="1042419" spans="1:3">
      <c r="A1042419"/>
      <c r="B1042419"/>
      <c r="C1042419"/>
    </row>
    <row r="1042420" spans="1:3">
      <c r="A1042420"/>
      <c r="B1042420"/>
      <c r="C1042420"/>
    </row>
    <row r="1042421" spans="1:3">
      <c r="A1042421"/>
      <c r="B1042421"/>
      <c r="C1042421"/>
    </row>
    <row r="1042422" spans="1:3">
      <c r="A1042422"/>
      <c r="B1042422"/>
      <c r="C1042422"/>
    </row>
    <row r="1042423" spans="1:3">
      <c r="A1042423"/>
      <c r="B1042423"/>
      <c r="C1042423"/>
    </row>
    <row r="1042424" spans="1:3">
      <c r="A1042424"/>
      <c r="B1042424"/>
      <c r="C1042424"/>
    </row>
    <row r="1042425" spans="1:3">
      <c r="A1042425"/>
      <c r="B1042425"/>
      <c r="C1042425"/>
    </row>
    <row r="1042426" spans="1:3">
      <c r="A1042426"/>
      <c r="B1042426"/>
      <c r="C1042426"/>
    </row>
    <row r="1042427" spans="1:3">
      <c r="A1042427"/>
      <c r="B1042427"/>
      <c r="C1042427"/>
    </row>
    <row r="1042428" spans="1:3">
      <c r="A1042428"/>
      <c r="B1042428"/>
      <c r="C1042428"/>
    </row>
    <row r="1042429" spans="1:3">
      <c r="A1042429"/>
      <c r="B1042429"/>
      <c r="C1042429"/>
    </row>
    <row r="1042430" spans="1:3">
      <c r="A1042430"/>
      <c r="B1042430"/>
      <c r="C1042430"/>
    </row>
    <row r="1042431" spans="1:3">
      <c r="A1042431"/>
      <c r="B1042431"/>
      <c r="C1042431"/>
    </row>
    <row r="1042432" spans="1:3">
      <c r="A1042432"/>
      <c r="B1042432"/>
      <c r="C1042432"/>
    </row>
    <row r="1042433" spans="1:3">
      <c r="A1042433"/>
      <c r="B1042433"/>
      <c r="C1042433"/>
    </row>
    <row r="1042434" spans="1:3">
      <c r="A1042434"/>
      <c r="B1042434"/>
      <c r="C1042434"/>
    </row>
    <row r="1042435" spans="1:3">
      <c r="A1042435"/>
      <c r="B1042435"/>
      <c r="C1042435"/>
    </row>
    <row r="1042436" spans="1:3">
      <c r="A1042436"/>
      <c r="B1042436"/>
      <c r="C1042436"/>
    </row>
    <row r="1042437" spans="1:3">
      <c r="A1042437"/>
      <c r="B1042437"/>
      <c r="C1042437"/>
    </row>
    <row r="1042438" spans="1:3">
      <c r="A1042438"/>
      <c r="B1042438"/>
      <c r="C1042438"/>
    </row>
    <row r="1042439" spans="1:3">
      <c r="A1042439"/>
      <c r="B1042439"/>
      <c r="C1042439"/>
    </row>
    <row r="1042440" spans="1:3">
      <c r="A1042440"/>
      <c r="B1042440"/>
      <c r="C1042440"/>
    </row>
    <row r="1042441" spans="1:3">
      <c r="A1042441"/>
      <c r="B1042441"/>
      <c r="C1042441"/>
    </row>
    <row r="1042442" spans="1:3">
      <c r="A1042442"/>
      <c r="B1042442"/>
      <c r="C1042442"/>
    </row>
    <row r="1042443" spans="1:3">
      <c r="A1042443"/>
      <c r="B1042443"/>
      <c r="C1042443"/>
    </row>
    <row r="1042444" spans="1:3">
      <c r="A1042444"/>
      <c r="B1042444"/>
      <c r="C1042444"/>
    </row>
    <row r="1042445" spans="1:3">
      <c r="A1042445"/>
      <c r="B1042445"/>
      <c r="C1042445"/>
    </row>
    <row r="1042446" spans="1:3">
      <c r="A1042446"/>
      <c r="B1042446"/>
      <c r="C1042446"/>
    </row>
    <row r="1042447" spans="1:3">
      <c r="A1042447"/>
      <c r="B1042447"/>
      <c r="C1042447"/>
    </row>
    <row r="1042448" spans="1:3">
      <c r="A1042448"/>
      <c r="B1042448"/>
      <c r="C1042448"/>
    </row>
    <row r="1042449" spans="1:3">
      <c r="A1042449"/>
      <c r="B1042449"/>
      <c r="C1042449"/>
    </row>
    <row r="1042450" spans="1:3">
      <c r="A1042450"/>
      <c r="B1042450"/>
      <c r="C1042450"/>
    </row>
    <row r="1042451" spans="1:3">
      <c r="A1042451"/>
      <c r="B1042451"/>
      <c r="C1042451"/>
    </row>
    <row r="1042452" spans="1:3">
      <c r="A1042452"/>
      <c r="B1042452"/>
      <c r="C1042452"/>
    </row>
    <row r="1042453" spans="1:3">
      <c r="A1042453"/>
      <c r="B1042453"/>
      <c r="C1042453"/>
    </row>
    <row r="1042454" spans="1:3">
      <c r="A1042454"/>
      <c r="B1042454"/>
      <c r="C1042454"/>
    </row>
    <row r="1042455" spans="1:3">
      <c r="A1042455"/>
      <c r="B1042455"/>
      <c r="C1042455"/>
    </row>
    <row r="1042456" spans="1:3">
      <c r="A1042456"/>
      <c r="B1042456"/>
      <c r="C1042456"/>
    </row>
    <row r="1042457" spans="1:3">
      <c r="A1042457"/>
      <c r="B1042457"/>
      <c r="C1042457"/>
    </row>
    <row r="1042458" spans="1:3">
      <c r="A1042458"/>
      <c r="B1042458"/>
      <c r="C1042458"/>
    </row>
    <row r="1042459" spans="1:3">
      <c r="A1042459"/>
      <c r="B1042459"/>
      <c r="C1042459"/>
    </row>
    <row r="1042460" spans="1:3">
      <c r="A1042460"/>
      <c r="B1042460"/>
      <c r="C1042460"/>
    </row>
    <row r="1042461" spans="1:3">
      <c r="A1042461"/>
      <c r="B1042461"/>
      <c r="C1042461"/>
    </row>
    <row r="1042462" spans="1:3">
      <c r="A1042462"/>
      <c r="B1042462"/>
      <c r="C1042462"/>
    </row>
    <row r="1042463" spans="1:3">
      <c r="A1042463"/>
      <c r="B1042463"/>
      <c r="C1042463"/>
    </row>
    <row r="1042464" spans="1:3">
      <c r="A1042464"/>
      <c r="B1042464"/>
      <c r="C1042464"/>
    </row>
    <row r="1042465" spans="1:3">
      <c r="A1042465"/>
      <c r="B1042465"/>
      <c r="C1042465"/>
    </row>
    <row r="1042466" spans="1:3">
      <c r="A1042466"/>
      <c r="B1042466"/>
      <c r="C1042466"/>
    </row>
    <row r="1042467" spans="1:3">
      <c r="A1042467"/>
      <c r="B1042467"/>
      <c r="C1042467"/>
    </row>
    <row r="1042468" spans="1:3">
      <c r="A1042468"/>
      <c r="B1042468"/>
      <c r="C1042468"/>
    </row>
    <row r="1042469" spans="1:3">
      <c r="A1042469"/>
      <c r="B1042469"/>
      <c r="C1042469"/>
    </row>
    <row r="1042470" spans="1:3">
      <c r="A1042470"/>
      <c r="B1042470"/>
      <c r="C1042470"/>
    </row>
    <row r="1042471" spans="1:3">
      <c r="A1042471"/>
      <c r="B1042471"/>
      <c r="C1042471"/>
    </row>
    <row r="1042472" spans="1:3">
      <c r="A1042472"/>
      <c r="B1042472"/>
      <c r="C1042472"/>
    </row>
    <row r="1042473" spans="1:3">
      <c r="A1042473"/>
      <c r="B1042473"/>
      <c r="C1042473"/>
    </row>
    <row r="1042474" spans="1:3">
      <c r="A1042474"/>
      <c r="B1042474"/>
      <c r="C1042474"/>
    </row>
    <row r="1042475" spans="1:3">
      <c r="A1042475"/>
      <c r="B1042475"/>
      <c r="C1042475"/>
    </row>
    <row r="1042476" spans="1:3">
      <c r="A1042476"/>
      <c r="B1042476"/>
      <c r="C1042476"/>
    </row>
    <row r="1042477" spans="1:3">
      <c r="A1042477"/>
      <c r="B1042477"/>
      <c r="C1042477"/>
    </row>
    <row r="1042478" spans="1:3">
      <c r="A1042478"/>
      <c r="B1042478"/>
      <c r="C1042478"/>
    </row>
    <row r="1042479" spans="1:3">
      <c r="A1042479"/>
      <c r="B1042479"/>
      <c r="C1042479"/>
    </row>
    <row r="1042480" spans="1:3">
      <c r="A1042480"/>
      <c r="B1042480"/>
      <c r="C1042480"/>
    </row>
    <row r="1042481" spans="1:3">
      <c r="A1042481"/>
      <c r="B1042481"/>
      <c r="C1042481"/>
    </row>
    <row r="1042482" spans="1:3">
      <c r="A1042482"/>
      <c r="B1042482"/>
      <c r="C1042482"/>
    </row>
    <row r="1042483" spans="1:3">
      <c r="A1042483"/>
      <c r="B1042483"/>
      <c r="C1042483"/>
    </row>
    <row r="1042484" spans="1:3">
      <c r="A1042484"/>
      <c r="B1042484"/>
      <c r="C1042484"/>
    </row>
    <row r="1042485" spans="1:3">
      <c r="A1042485"/>
      <c r="B1042485"/>
      <c r="C1042485"/>
    </row>
    <row r="1042486" spans="1:3">
      <c r="A1042486"/>
      <c r="B1042486"/>
      <c r="C1042486"/>
    </row>
    <row r="1042487" spans="1:3">
      <c r="A1042487"/>
      <c r="B1042487"/>
      <c r="C1042487"/>
    </row>
    <row r="1042488" spans="1:3">
      <c r="A1042488"/>
      <c r="B1042488"/>
      <c r="C1042488"/>
    </row>
    <row r="1042489" spans="1:3">
      <c r="A1042489"/>
      <c r="B1042489"/>
      <c r="C1042489"/>
    </row>
    <row r="1042490" spans="1:3">
      <c r="A1042490"/>
      <c r="B1042490"/>
      <c r="C1042490"/>
    </row>
    <row r="1042491" spans="1:3">
      <c r="A1042491"/>
      <c r="B1042491"/>
      <c r="C1042491"/>
    </row>
    <row r="1042492" spans="1:3">
      <c r="A1042492"/>
      <c r="B1042492"/>
      <c r="C1042492"/>
    </row>
    <row r="1042493" spans="1:3">
      <c r="A1042493"/>
      <c r="B1042493"/>
      <c r="C1042493"/>
    </row>
    <row r="1042494" spans="1:3">
      <c r="A1042494"/>
      <c r="B1042494"/>
      <c r="C1042494"/>
    </row>
    <row r="1042495" spans="1:3">
      <c r="A1042495"/>
      <c r="B1042495"/>
      <c r="C1042495"/>
    </row>
    <row r="1042496" spans="1:3">
      <c r="A1042496"/>
      <c r="B1042496"/>
      <c r="C1042496"/>
    </row>
    <row r="1042497" spans="1:3">
      <c r="A1042497"/>
      <c r="B1042497"/>
      <c r="C1042497"/>
    </row>
    <row r="1042498" spans="1:3">
      <c r="A1042498"/>
      <c r="B1042498"/>
      <c r="C1042498"/>
    </row>
    <row r="1042499" spans="1:3">
      <c r="A1042499"/>
      <c r="B1042499"/>
      <c r="C1042499"/>
    </row>
    <row r="1042500" spans="1:3">
      <c r="A1042500"/>
      <c r="B1042500"/>
      <c r="C1042500"/>
    </row>
    <row r="1042501" spans="1:3">
      <c r="A1042501"/>
      <c r="B1042501"/>
      <c r="C1042501"/>
    </row>
    <row r="1042502" spans="1:3">
      <c r="A1042502"/>
      <c r="B1042502"/>
      <c r="C1042502"/>
    </row>
    <row r="1042503" spans="1:3">
      <c r="A1042503"/>
      <c r="B1042503"/>
      <c r="C1042503"/>
    </row>
    <row r="1042504" spans="1:3">
      <c r="A1042504"/>
      <c r="B1042504"/>
      <c r="C1042504"/>
    </row>
    <row r="1042505" spans="1:3">
      <c r="A1042505"/>
      <c r="B1042505"/>
      <c r="C1042505"/>
    </row>
    <row r="1042506" spans="1:3">
      <c r="A1042506"/>
      <c r="B1042506"/>
      <c r="C1042506"/>
    </row>
    <row r="1042507" spans="1:3">
      <c r="A1042507"/>
      <c r="B1042507"/>
      <c r="C1042507"/>
    </row>
    <row r="1042508" spans="1:3">
      <c r="A1042508"/>
      <c r="B1042508"/>
      <c r="C1042508"/>
    </row>
    <row r="1042509" spans="1:3">
      <c r="A1042509"/>
      <c r="B1042509"/>
      <c r="C1042509"/>
    </row>
    <row r="1042510" spans="1:3">
      <c r="A1042510"/>
      <c r="B1042510"/>
      <c r="C1042510"/>
    </row>
    <row r="1042511" spans="1:3">
      <c r="A1042511"/>
      <c r="B1042511"/>
      <c r="C1042511"/>
    </row>
    <row r="1042512" spans="1:3">
      <c r="A1042512"/>
      <c r="B1042512"/>
      <c r="C1042512"/>
    </row>
    <row r="1042513" spans="1:3">
      <c r="A1042513"/>
      <c r="B1042513"/>
      <c r="C1042513"/>
    </row>
    <row r="1042514" spans="1:3">
      <c r="A1042514"/>
      <c r="B1042514"/>
      <c r="C1042514"/>
    </row>
    <row r="1042515" spans="1:3">
      <c r="A1042515"/>
      <c r="B1042515"/>
      <c r="C1042515"/>
    </row>
    <row r="1042516" spans="1:3">
      <c r="A1042516"/>
      <c r="B1042516"/>
      <c r="C1042516"/>
    </row>
    <row r="1042517" spans="1:3">
      <c r="A1042517"/>
      <c r="B1042517"/>
      <c r="C1042517"/>
    </row>
    <row r="1042518" spans="1:3">
      <c r="A1042518"/>
      <c r="B1042518"/>
      <c r="C1042518"/>
    </row>
    <row r="1042519" spans="1:3">
      <c r="A1042519"/>
      <c r="B1042519"/>
      <c r="C1042519"/>
    </row>
    <row r="1042520" spans="1:3">
      <c r="A1042520"/>
      <c r="B1042520"/>
      <c r="C1042520"/>
    </row>
    <row r="1042521" spans="1:3">
      <c r="A1042521"/>
      <c r="B1042521"/>
      <c r="C1042521"/>
    </row>
    <row r="1042522" spans="1:3">
      <c r="A1042522"/>
      <c r="B1042522"/>
      <c r="C1042522"/>
    </row>
    <row r="1042523" spans="1:3">
      <c r="A1042523"/>
      <c r="B1042523"/>
      <c r="C1042523"/>
    </row>
    <row r="1042524" spans="1:3">
      <c r="A1042524"/>
      <c r="B1042524"/>
      <c r="C1042524"/>
    </row>
    <row r="1042525" spans="1:3">
      <c r="A1042525"/>
      <c r="B1042525"/>
      <c r="C1042525"/>
    </row>
    <row r="1042526" spans="1:3">
      <c r="A1042526"/>
      <c r="B1042526"/>
      <c r="C1042526"/>
    </row>
    <row r="1042527" spans="1:3">
      <c r="A1042527"/>
      <c r="B1042527"/>
      <c r="C1042527"/>
    </row>
    <row r="1042528" spans="1:3">
      <c r="A1042528"/>
      <c r="B1042528"/>
      <c r="C1042528"/>
    </row>
    <row r="1042529" spans="1:3">
      <c r="A1042529"/>
      <c r="B1042529"/>
      <c r="C1042529"/>
    </row>
    <row r="1042530" spans="1:3">
      <c r="A1042530"/>
      <c r="B1042530"/>
      <c r="C1042530"/>
    </row>
    <row r="1042531" spans="1:3">
      <c r="A1042531"/>
      <c r="B1042531"/>
      <c r="C1042531"/>
    </row>
    <row r="1042532" spans="1:3">
      <c r="A1042532"/>
      <c r="B1042532"/>
      <c r="C1042532"/>
    </row>
    <row r="1042533" spans="1:3">
      <c r="A1042533"/>
      <c r="B1042533"/>
      <c r="C1042533"/>
    </row>
    <row r="1042534" spans="1:3">
      <c r="A1042534"/>
      <c r="B1042534"/>
      <c r="C1042534"/>
    </row>
    <row r="1042535" spans="1:3">
      <c r="A1042535"/>
      <c r="B1042535"/>
      <c r="C1042535"/>
    </row>
    <row r="1042536" spans="1:3">
      <c r="A1042536"/>
      <c r="B1042536"/>
      <c r="C1042536"/>
    </row>
    <row r="1042537" spans="1:3">
      <c r="A1042537"/>
      <c r="B1042537"/>
      <c r="C1042537"/>
    </row>
    <row r="1042538" spans="1:3">
      <c r="A1042538"/>
      <c r="B1042538"/>
      <c r="C1042538"/>
    </row>
    <row r="1042539" spans="1:3">
      <c r="A1042539"/>
      <c r="B1042539"/>
      <c r="C1042539"/>
    </row>
    <row r="1042540" spans="1:3">
      <c r="A1042540"/>
      <c r="B1042540"/>
      <c r="C1042540"/>
    </row>
    <row r="1042541" spans="1:3">
      <c r="A1042541"/>
      <c r="B1042541"/>
      <c r="C1042541"/>
    </row>
    <row r="1042542" spans="1:3">
      <c r="A1042542"/>
      <c r="B1042542"/>
      <c r="C1042542"/>
    </row>
    <row r="1042543" spans="1:3">
      <c r="A1042543"/>
      <c r="B1042543"/>
      <c r="C1042543"/>
    </row>
    <row r="1042544" spans="1:3">
      <c r="A1042544"/>
      <c r="B1042544"/>
      <c r="C1042544"/>
    </row>
    <row r="1042545" spans="1:3">
      <c r="A1042545"/>
      <c r="B1042545"/>
      <c r="C1042545"/>
    </row>
    <row r="1042546" spans="1:3">
      <c r="A1042546"/>
      <c r="B1042546"/>
      <c r="C1042546"/>
    </row>
    <row r="1042547" spans="1:3">
      <c r="A1042547"/>
      <c r="B1042547"/>
      <c r="C1042547"/>
    </row>
    <row r="1042548" spans="1:3">
      <c r="A1042548"/>
      <c r="B1042548"/>
      <c r="C1042548"/>
    </row>
    <row r="1042549" spans="1:3">
      <c r="A1042549"/>
      <c r="B1042549"/>
      <c r="C1042549"/>
    </row>
    <row r="1042550" spans="1:3">
      <c r="A1042550"/>
      <c r="B1042550"/>
      <c r="C1042550"/>
    </row>
    <row r="1042551" spans="1:3">
      <c r="A1042551"/>
      <c r="B1042551"/>
      <c r="C1042551"/>
    </row>
    <row r="1042552" spans="1:3">
      <c r="A1042552"/>
      <c r="B1042552"/>
      <c r="C1042552"/>
    </row>
    <row r="1042553" spans="1:3">
      <c r="A1042553"/>
      <c r="B1042553"/>
      <c r="C1042553"/>
    </row>
    <row r="1042554" spans="1:3">
      <c r="A1042554"/>
      <c r="B1042554"/>
      <c r="C1042554"/>
    </row>
    <row r="1042555" spans="1:3">
      <c r="A1042555"/>
      <c r="B1042555"/>
      <c r="C1042555"/>
    </row>
    <row r="1042556" spans="1:3">
      <c r="A1042556"/>
      <c r="B1042556"/>
      <c r="C1042556"/>
    </row>
    <row r="1042557" spans="1:3">
      <c r="A1042557"/>
      <c r="B1042557"/>
      <c r="C1042557"/>
    </row>
    <row r="1042558" spans="1:3">
      <c r="A1042558"/>
      <c r="B1042558"/>
      <c r="C1042558"/>
    </row>
    <row r="1042559" spans="1:3">
      <c r="A1042559"/>
      <c r="B1042559"/>
      <c r="C1042559"/>
    </row>
    <row r="1042560" spans="1:3">
      <c r="A1042560"/>
      <c r="B1042560"/>
      <c r="C1042560"/>
    </row>
    <row r="1042561" spans="1:3">
      <c r="A1042561"/>
      <c r="B1042561"/>
      <c r="C1042561"/>
    </row>
    <row r="1042562" spans="1:3">
      <c r="A1042562"/>
      <c r="B1042562"/>
      <c r="C1042562"/>
    </row>
    <row r="1042563" spans="1:3">
      <c r="A1042563"/>
      <c r="B1042563"/>
      <c r="C1042563"/>
    </row>
    <row r="1042564" spans="1:3">
      <c r="A1042564"/>
      <c r="B1042564"/>
      <c r="C1042564"/>
    </row>
    <row r="1042565" spans="1:3">
      <c r="A1042565"/>
      <c r="B1042565"/>
      <c r="C1042565"/>
    </row>
    <row r="1042566" spans="1:3">
      <c r="A1042566"/>
      <c r="B1042566"/>
      <c r="C1042566"/>
    </row>
    <row r="1042567" spans="1:3">
      <c r="A1042567"/>
      <c r="B1042567"/>
      <c r="C1042567"/>
    </row>
    <row r="1042568" spans="1:3">
      <c r="A1042568"/>
      <c r="B1042568"/>
      <c r="C1042568"/>
    </row>
    <row r="1042569" spans="1:3">
      <c r="A1042569"/>
      <c r="B1042569"/>
      <c r="C1042569"/>
    </row>
    <row r="1042570" spans="1:3">
      <c r="A1042570"/>
      <c r="B1042570"/>
      <c r="C1042570"/>
    </row>
    <row r="1042571" spans="1:3">
      <c r="A1042571"/>
      <c r="B1042571"/>
      <c r="C1042571"/>
    </row>
    <row r="1042572" spans="1:3">
      <c r="A1042572"/>
      <c r="B1042572"/>
      <c r="C1042572"/>
    </row>
    <row r="1042573" spans="1:3">
      <c r="A1042573"/>
      <c r="B1042573"/>
      <c r="C1042573"/>
    </row>
    <row r="1042574" spans="1:3">
      <c r="A1042574"/>
      <c r="B1042574"/>
      <c r="C1042574"/>
    </row>
    <row r="1042575" spans="1:3">
      <c r="A1042575"/>
      <c r="B1042575"/>
      <c r="C1042575"/>
    </row>
    <row r="1042576" spans="1:3">
      <c r="A1042576"/>
      <c r="B1042576"/>
      <c r="C1042576"/>
    </row>
    <row r="1042577" spans="1:3">
      <c r="A1042577"/>
      <c r="B1042577"/>
      <c r="C1042577"/>
    </row>
    <row r="1042578" spans="1:3">
      <c r="A1042578"/>
      <c r="B1042578"/>
      <c r="C1042578"/>
    </row>
    <row r="1042579" spans="1:3">
      <c r="A1042579"/>
      <c r="B1042579"/>
      <c r="C1042579"/>
    </row>
    <row r="1042580" spans="1:3">
      <c r="A1042580"/>
      <c r="B1042580"/>
      <c r="C1042580"/>
    </row>
    <row r="1042581" spans="1:3">
      <c r="A1042581"/>
      <c r="B1042581"/>
      <c r="C1042581"/>
    </row>
    <row r="1042582" spans="1:3">
      <c r="A1042582"/>
      <c r="B1042582"/>
      <c r="C1042582"/>
    </row>
    <row r="1042583" spans="1:3">
      <c r="A1042583"/>
      <c r="B1042583"/>
      <c r="C1042583"/>
    </row>
    <row r="1042584" spans="1:3">
      <c r="A1042584"/>
      <c r="B1042584"/>
      <c r="C1042584"/>
    </row>
    <row r="1042585" spans="1:3">
      <c r="A1042585"/>
      <c r="B1042585"/>
      <c r="C1042585"/>
    </row>
    <row r="1042586" spans="1:3">
      <c r="A1042586"/>
      <c r="B1042586"/>
      <c r="C1042586"/>
    </row>
    <row r="1042587" spans="1:3">
      <c r="A1042587"/>
      <c r="B1042587"/>
      <c r="C1042587"/>
    </row>
    <row r="1042588" spans="1:3">
      <c r="A1042588"/>
      <c r="B1042588"/>
      <c r="C1042588"/>
    </row>
    <row r="1042589" spans="1:3">
      <c r="A1042589"/>
      <c r="B1042589"/>
      <c r="C1042589"/>
    </row>
    <row r="1042590" spans="1:3">
      <c r="A1042590"/>
      <c r="B1042590"/>
      <c r="C1042590"/>
    </row>
    <row r="1042591" spans="1:3">
      <c r="A1042591"/>
      <c r="B1042591"/>
      <c r="C1042591"/>
    </row>
    <row r="1042592" spans="1:3">
      <c r="A1042592"/>
      <c r="B1042592"/>
      <c r="C1042592"/>
    </row>
    <row r="1042593" spans="1:3">
      <c r="A1042593"/>
      <c r="B1042593"/>
      <c r="C1042593"/>
    </row>
    <row r="1042594" spans="1:3">
      <c r="A1042594"/>
      <c r="B1042594"/>
      <c r="C1042594"/>
    </row>
    <row r="1042595" spans="1:3">
      <c r="A1042595"/>
      <c r="B1042595"/>
      <c r="C1042595"/>
    </row>
    <row r="1042596" spans="1:3">
      <c r="A1042596"/>
      <c r="B1042596"/>
      <c r="C1042596"/>
    </row>
    <row r="1042597" spans="1:3">
      <c r="A1042597"/>
      <c r="B1042597"/>
      <c r="C1042597"/>
    </row>
    <row r="1042598" spans="1:3">
      <c r="A1042598"/>
      <c r="B1042598"/>
      <c r="C1042598"/>
    </row>
    <row r="1042599" spans="1:3">
      <c r="A1042599"/>
      <c r="B1042599"/>
      <c r="C1042599"/>
    </row>
    <row r="1042600" spans="1:3">
      <c r="A1042600"/>
      <c r="B1042600"/>
      <c r="C1042600"/>
    </row>
    <row r="1042601" spans="1:3">
      <c r="A1042601"/>
      <c r="B1042601"/>
      <c r="C1042601"/>
    </row>
    <row r="1042602" spans="1:3">
      <c r="A1042602"/>
      <c r="B1042602"/>
      <c r="C1042602"/>
    </row>
    <row r="1042603" spans="1:3">
      <c r="A1042603"/>
      <c r="B1042603"/>
      <c r="C1042603"/>
    </row>
    <row r="1042604" spans="1:3">
      <c r="A1042604"/>
      <c r="B1042604"/>
      <c r="C1042604"/>
    </row>
    <row r="1042605" spans="1:3">
      <c r="A1042605"/>
      <c r="B1042605"/>
      <c r="C1042605"/>
    </row>
    <row r="1042606" spans="1:3">
      <c r="A1042606"/>
      <c r="B1042606"/>
      <c r="C1042606"/>
    </row>
    <row r="1042607" spans="1:3">
      <c r="A1042607"/>
      <c r="B1042607"/>
      <c r="C1042607"/>
    </row>
    <row r="1042608" spans="1:3">
      <c r="A1042608"/>
      <c r="B1042608"/>
      <c r="C1042608"/>
    </row>
    <row r="1042609" spans="1:3">
      <c r="A1042609"/>
      <c r="B1042609"/>
      <c r="C1042609"/>
    </row>
    <row r="1042610" spans="1:3">
      <c r="A1042610"/>
      <c r="B1042610"/>
      <c r="C1042610"/>
    </row>
    <row r="1042611" spans="1:3">
      <c r="A1042611"/>
      <c r="B1042611"/>
      <c r="C1042611"/>
    </row>
    <row r="1042612" spans="1:3">
      <c r="A1042612"/>
      <c r="B1042612"/>
      <c r="C1042612"/>
    </row>
    <row r="1042613" spans="1:3">
      <c r="A1042613"/>
      <c r="B1042613"/>
      <c r="C1042613"/>
    </row>
    <row r="1042614" spans="1:3">
      <c r="A1042614"/>
      <c r="B1042614"/>
      <c r="C1042614"/>
    </row>
    <row r="1042615" spans="1:3">
      <c r="A1042615"/>
      <c r="B1042615"/>
      <c r="C1042615"/>
    </row>
    <row r="1042616" spans="1:3">
      <c r="A1042616"/>
      <c r="B1042616"/>
      <c r="C1042616"/>
    </row>
    <row r="1042617" spans="1:3">
      <c r="A1042617"/>
      <c r="B1042617"/>
      <c r="C1042617"/>
    </row>
    <row r="1042618" spans="1:3">
      <c r="A1042618"/>
      <c r="B1042618"/>
      <c r="C1042618"/>
    </row>
    <row r="1042619" spans="1:3">
      <c r="A1042619"/>
      <c r="B1042619"/>
      <c r="C1042619"/>
    </row>
    <row r="1042620" spans="1:3">
      <c r="A1042620"/>
      <c r="B1042620"/>
      <c r="C1042620"/>
    </row>
    <row r="1042621" spans="1:3">
      <c r="A1042621"/>
      <c r="B1042621"/>
      <c r="C1042621"/>
    </row>
    <row r="1042622" spans="1:3">
      <c r="A1042622"/>
      <c r="B1042622"/>
      <c r="C1042622"/>
    </row>
    <row r="1042623" spans="1:3">
      <c r="A1042623"/>
      <c r="B1042623"/>
      <c r="C1042623"/>
    </row>
    <row r="1042624" spans="1:3">
      <c r="A1042624"/>
      <c r="B1042624"/>
      <c r="C1042624"/>
    </row>
    <row r="1042625" spans="1:3">
      <c r="A1042625"/>
      <c r="B1042625"/>
      <c r="C1042625"/>
    </row>
    <row r="1042626" spans="1:3">
      <c r="A1042626"/>
      <c r="B1042626"/>
      <c r="C1042626"/>
    </row>
    <row r="1042627" spans="1:3">
      <c r="A1042627"/>
      <c r="B1042627"/>
      <c r="C1042627"/>
    </row>
    <row r="1042628" spans="1:3">
      <c r="A1042628"/>
      <c r="B1042628"/>
      <c r="C1042628"/>
    </row>
    <row r="1042629" spans="1:3">
      <c r="A1042629"/>
      <c r="B1042629"/>
      <c r="C1042629"/>
    </row>
    <row r="1042630" spans="1:3">
      <c r="A1042630"/>
      <c r="B1042630"/>
      <c r="C1042630"/>
    </row>
    <row r="1042631" spans="1:3">
      <c r="A1042631"/>
      <c r="B1042631"/>
      <c r="C1042631"/>
    </row>
    <row r="1042632" spans="1:3">
      <c r="A1042632"/>
      <c r="B1042632"/>
      <c r="C1042632"/>
    </row>
    <row r="1042633" spans="1:3">
      <c r="A1042633"/>
      <c r="B1042633"/>
      <c r="C1042633"/>
    </row>
    <row r="1042634" spans="1:3">
      <c r="A1042634"/>
      <c r="B1042634"/>
      <c r="C1042634"/>
    </row>
    <row r="1042635" spans="1:3">
      <c r="A1042635"/>
      <c r="B1042635"/>
      <c r="C1042635"/>
    </row>
    <row r="1042636" spans="1:3">
      <c r="A1042636"/>
      <c r="B1042636"/>
      <c r="C1042636"/>
    </row>
    <row r="1042637" spans="1:3">
      <c r="A1042637"/>
      <c r="B1042637"/>
      <c r="C1042637"/>
    </row>
    <row r="1042638" spans="1:3">
      <c r="A1042638"/>
      <c r="B1042638"/>
      <c r="C1042638"/>
    </row>
    <row r="1042639" spans="1:3">
      <c r="A1042639"/>
      <c r="B1042639"/>
      <c r="C1042639"/>
    </row>
    <row r="1042640" spans="1:3">
      <c r="A1042640"/>
      <c r="B1042640"/>
      <c r="C1042640"/>
    </row>
    <row r="1042641" spans="1:3">
      <c r="A1042641"/>
      <c r="B1042641"/>
      <c r="C1042641"/>
    </row>
    <row r="1042642" spans="1:3">
      <c r="A1042642"/>
      <c r="B1042642"/>
      <c r="C1042642"/>
    </row>
    <row r="1042643" spans="1:3">
      <c r="A1042643"/>
      <c r="B1042643"/>
      <c r="C1042643"/>
    </row>
    <row r="1042644" spans="1:3">
      <c r="A1042644"/>
      <c r="B1042644"/>
      <c r="C1042644"/>
    </row>
    <row r="1042645" spans="1:3">
      <c r="A1042645"/>
      <c r="B1042645"/>
      <c r="C1042645"/>
    </row>
    <row r="1042646" spans="1:3">
      <c r="A1042646"/>
      <c r="B1042646"/>
      <c r="C1042646"/>
    </row>
    <row r="1042647" spans="1:3">
      <c r="A1042647"/>
      <c r="B1042647"/>
      <c r="C1042647"/>
    </row>
    <row r="1042648" spans="1:3">
      <c r="A1042648"/>
      <c r="B1042648"/>
      <c r="C1042648"/>
    </row>
    <row r="1042649" spans="1:3">
      <c r="A1042649"/>
      <c r="B1042649"/>
      <c r="C1042649"/>
    </row>
    <row r="1042650" spans="1:3">
      <c r="A1042650"/>
      <c r="B1042650"/>
      <c r="C1042650"/>
    </row>
    <row r="1042651" spans="1:3">
      <c r="A1042651"/>
      <c r="B1042651"/>
      <c r="C1042651"/>
    </row>
    <row r="1042652" spans="1:3">
      <c r="A1042652"/>
      <c r="B1042652"/>
      <c r="C1042652"/>
    </row>
    <row r="1042653" spans="1:3">
      <c r="A1042653"/>
      <c r="B1042653"/>
      <c r="C1042653"/>
    </row>
    <row r="1042654" spans="1:3">
      <c r="A1042654"/>
      <c r="B1042654"/>
      <c r="C1042654"/>
    </row>
    <row r="1042655" spans="1:3">
      <c r="A1042655"/>
      <c r="B1042655"/>
      <c r="C1042655"/>
    </row>
    <row r="1042656" spans="1:3">
      <c r="A1042656"/>
      <c r="B1042656"/>
      <c r="C1042656"/>
    </row>
    <row r="1042657" spans="1:3">
      <c r="A1042657"/>
      <c r="B1042657"/>
      <c r="C1042657"/>
    </row>
    <row r="1042658" spans="1:3">
      <c r="A1042658"/>
      <c r="B1042658"/>
      <c r="C1042658"/>
    </row>
    <row r="1042659" spans="1:3">
      <c r="A1042659"/>
      <c r="B1042659"/>
      <c r="C1042659"/>
    </row>
    <row r="1042660" spans="1:3">
      <c r="A1042660"/>
      <c r="B1042660"/>
      <c r="C1042660"/>
    </row>
    <row r="1042661" spans="1:3">
      <c r="A1042661"/>
      <c r="B1042661"/>
      <c r="C1042661"/>
    </row>
    <row r="1042662" spans="1:3">
      <c r="A1042662"/>
      <c r="B1042662"/>
      <c r="C1042662"/>
    </row>
    <row r="1042663" spans="1:3">
      <c r="A1042663"/>
      <c r="B1042663"/>
      <c r="C1042663"/>
    </row>
    <row r="1042664" spans="1:3">
      <c r="A1042664"/>
      <c r="B1042664"/>
      <c r="C1042664"/>
    </row>
    <row r="1042665" spans="1:3">
      <c r="A1042665"/>
      <c r="B1042665"/>
      <c r="C1042665"/>
    </row>
    <row r="1042666" spans="1:3">
      <c r="A1042666"/>
      <c r="B1042666"/>
      <c r="C1042666"/>
    </row>
    <row r="1042667" spans="1:3">
      <c r="A1042667"/>
      <c r="B1042667"/>
      <c r="C1042667"/>
    </row>
    <row r="1042668" spans="1:3">
      <c r="A1042668"/>
      <c r="B1042668"/>
      <c r="C1042668"/>
    </row>
    <row r="1042669" spans="1:3">
      <c r="A1042669"/>
      <c r="B1042669"/>
      <c r="C1042669"/>
    </row>
    <row r="1042670" spans="1:3">
      <c r="A1042670"/>
      <c r="B1042670"/>
      <c r="C1042670"/>
    </row>
    <row r="1042671" spans="1:3">
      <c r="A1042671"/>
      <c r="B1042671"/>
      <c r="C1042671"/>
    </row>
    <row r="1042672" spans="1:3">
      <c r="A1042672"/>
      <c r="B1042672"/>
      <c r="C1042672"/>
    </row>
    <row r="1042673" spans="1:3">
      <c r="A1042673"/>
      <c r="B1042673"/>
      <c r="C1042673"/>
    </row>
    <row r="1042674" spans="1:3">
      <c r="A1042674"/>
      <c r="B1042674"/>
      <c r="C1042674"/>
    </row>
    <row r="1042675" spans="1:3">
      <c r="A1042675"/>
      <c r="B1042675"/>
      <c r="C1042675"/>
    </row>
    <row r="1042676" spans="1:3">
      <c r="A1042676"/>
      <c r="B1042676"/>
      <c r="C1042676"/>
    </row>
    <row r="1042677" spans="1:3">
      <c r="A1042677"/>
      <c r="B1042677"/>
      <c r="C1042677"/>
    </row>
    <row r="1042678" spans="1:3">
      <c r="A1042678"/>
      <c r="B1042678"/>
      <c r="C1042678"/>
    </row>
    <row r="1042679" spans="1:3">
      <c r="A1042679"/>
      <c r="B1042679"/>
      <c r="C1042679"/>
    </row>
    <row r="1042680" spans="1:3">
      <c r="A1042680"/>
      <c r="B1042680"/>
      <c r="C1042680"/>
    </row>
    <row r="1042681" spans="1:3">
      <c r="A1042681"/>
      <c r="B1042681"/>
      <c r="C1042681"/>
    </row>
    <row r="1042682" spans="1:3">
      <c r="A1042682"/>
      <c r="B1042682"/>
      <c r="C1042682"/>
    </row>
    <row r="1042683" spans="1:3">
      <c r="A1042683"/>
      <c r="B1042683"/>
      <c r="C1042683"/>
    </row>
    <row r="1042684" spans="1:3">
      <c r="A1042684"/>
      <c r="B1042684"/>
      <c r="C1042684"/>
    </row>
    <row r="1042685" spans="1:3">
      <c r="A1042685"/>
      <c r="B1042685"/>
      <c r="C1042685"/>
    </row>
    <row r="1042686" spans="1:3">
      <c r="A1042686"/>
      <c r="B1042686"/>
      <c r="C1042686"/>
    </row>
    <row r="1042687" spans="1:3">
      <c r="A1042687"/>
      <c r="B1042687"/>
      <c r="C1042687"/>
    </row>
    <row r="1042688" spans="1:3">
      <c r="A1042688"/>
      <c r="B1042688"/>
      <c r="C1042688"/>
    </row>
    <row r="1042689" spans="1:3">
      <c r="A1042689"/>
      <c r="B1042689"/>
      <c r="C1042689"/>
    </row>
    <row r="1042690" spans="1:3">
      <c r="A1042690"/>
      <c r="B1042690"/>
      <c r="C1042690"/>
    </row>
    <row r="1042691" spans="1:3">
      <c r="A1042691"/>
      <c r="B1042691"/>
      <c r="C1042691"/>
    </row>
    <row r="1042692" spans="1:3">
      <c r="A1042692"/>
      <c r="B1042692"/>
      <c r="C1042692"/>
    </row>
    <row r="1042693" spans="1:3">
      <c r="A1042693"/>
      <c r="B1042693"/>
      <c r="C1042693"/>
    </row>
    <row r="1042694" spans="1:3">
      <c r="A1042694"/>
      <c r="B1042694"/>
      <c r="C1042694"/>
    </row>
    <row r="1042695" spans="1:3">
      <c r="A1042695"/>
      <c r="B1042695"/>
      <c r="C1042695"/>
    </row>
    <row r="1042696" spans="1:3">
      <c r="A1042696"/>
      <c r="B1042696"/>
      <c r="C1042696"/>
    </row>
    <row r="1042697" spans="1:3">
      <c r="A1042697"/>
      <c r="B1042697"/>
      <c r="C1042697"/>
    </row>
    <row r="1042698" spans="1:3">
      <c r="A1042698"/>
      <c r="B1042698"/>
      <c r="C1042698"/>
    </row>
    <row r="1042699" spans="1:3">
      <c r="A1042699"/>
      <c r="B1042699"/>
      <c r="C1042699"/>
    </row>
    <row r="1042700" spans="1:3">
      <c r="A1042700"/>
      <c r="B1042700"/>
      <c r="C1042700"/>
    </row>
    <row r="1042701" spans="1:3">
      <c r="A1042701"/>
      <c r="B1042701"/>
      <c r="C1042701"/>
    </row>
    <row r="1042702" spans="1:3">
      <c r="A1042702"/>
      <c r="B1042702"/>
      <c r="C1042702"/>
    </row>
    <row r="1042703" spans="1:3">
      <c r="A1042703"/>
      <c r="B1042703"/>
      <c r="C1042703"/>
    </row>
    <row r="1042704" spans="1:3">
      <c r="A1042704"/>
      <c r="B1042704"/>
      <c r="C1042704"/>
    </row>
    <row r="1042705" spans="1:3">
      <c r="A1042705"/>
      <c r="B1042705"/>
      <c r="C1042705"/>
    </row>
    <row r="1042706" spans="1:3">
      <c r="A1042706"/>
      <c r="B1042706"/>
      <c r="C1042706"/>
    </row>
    <row r="1042707" spans="1:3">
      <c r="A1042707"/>
      <c r="B1042707"/>
      <c r="C1042707"/>
    </row>
    <row r="1042708" spans="1:3">
      <c r="A1042708"/>
      <c r="B1042708"/>
      <c r="C1042708"/>
    </row>
    <row r="1042709" spans="1:3">
      <c r="A1042709"/>
      <c r="B1042709"/>
      <c r="C1042709"/>
    </row>
    <row r="1042710" spans="1:3">
      <c r="A1042710"/>
      <c r="B1042710"/>
      <c r="C1042710"/>
    </row>
    <row r="1042711" spans="1:3">
      <c r="A1042711"/>
      <c r="B1042711"/>
      <c r="C1042711"/>
    </row>
    <row r="1042712" spans="1:3">
      <c r="A1042712"/>
      <c r="B1042712"/>
      <c r="C1042712"/>
    </row>
    <row r="1042713" spans="1:3">
      <c r="A1042713"/>
      <c r="B1042713"/>
      <c r="C1042713"/>
    </row>
    <row r="1042714" spans="1:3">
      <c r="A1042714"/>
      <c r="B1042714"/>
      <c r="C1042714"/>
    </row>
    <row r="1042715" spans="1:3">
      <c r="A1042715"/>
      <c r="B1042715"/>
      <c r="C1042715"/>
    </row>
    <row r="1042716" spans="1:3">
      <c r="A1042716"/>
      <c r="B1042716"/>
      <c r="C1042716"/>
    </row>
    <row r="1042717" spans="1:3">
      <c r="A1042717"/>
      <c r="B1042717"/>
      <c r="C1042717"/>
    </row>
    <row r="1042718" spans="1:3">
      <c r="A1042718"/>
      <c r="B1042718"/>
      <c r="C1042718"/>
    </row>
    <row r="1042719" spans="1:3">
      <c r="A1042719"/>
      <c r="B1042719"/>
      <c r="C1042719"/>
    </row>
    <row r="1042720" spans="1:3">
      <c r="A1042720"/>
      <c r="B1042720"/>
      <c r="C1042720"/>
    </row>
    <row r="1042721" spans="1:3">
      <c r="A1042721"/>
      <c r="B1042721"/>
      <c r="C1042721"/>
    </row>
    <row r="1042722" spans="1:3">
      <c r="A1042722"/>
      <c r="B1042722"/>
      <c r="C1042722"/>
    </row>
    <row r="1042723" spans="1:3">
      <c r="A1042723"/>
      <c r="B1042723"/>
      <c r="C1042723"/>
    </row>
    <row r="1042724" spans="1:3">
      <c r="A1042724"/>
      <c r="B1042724"/>
      <c r="C1042724"/>
    </row>
    <row r="1042725" spans="1:3">
      <c r="A1042725"/>
      <c r="B1042725"/>
      <c r="C1042725"/>
    </row>
    <row r="1042726" spans="1:3">
      <c r="A1042726"/>
      <c r="B1042726"/>
      <c r="C1042726"/>
    </row>
    <row r="1042727" spans="1:3">
      <c r="A1042727"/>
      <c r="B1042727"/>
      <c r="C1042727"/>
    </row>
    <row r="1042728" spans="1:3">
      <c r="A1042728"/>
      <c r="B1042728"/>
      <c r="C1042728"/>
    </row>
    <row r="1042729" spans="1:3">
      <c r="A1042729"/>
      <c r="B1042729"/>
      <c r="C1042729"/>
    </row>
    <row r="1042730" spans="1:3">
      <c r="A1042730"/>
      <c r="B1042730"/>
      <c r="C1042730"/>
    </row>
    <row r="1042731" spans="1:3">
      <c r="A1042731"/>
      <c r="B1042731"/>
      <c r="C1042731"/>
    </row>
    <row r="1042732" spans="1:3">
      <c r="A1042732"/>
      <c r="B1042732"/>
      <c r="C1042732"/>
    </row>
    <row r="1042733" spans="1:3">
      <c r="A1042733"/>
      <c r="B1042733"/>
      <c r="C1042733"/>
    </row>
    <row r="1042734" spans="1:3">
      <c r="A1042734"/>
      <c r="B1042734"/>
      <c r="C1042734"/>
    </row>
    <row r="1042735" spans="1:3">
      <c r="A1042735"/>
      <c r="B1042735"/>
      <c r="C1042735"/>
    </row>
    <row r="1042736" spans="1:3">
      <c r="A1042736"/>
      <c r="B1042736"/>
      <c r="C1042736"/>
    </row>
    <row r="1042737" spans="1:3">
      <c r="A1042737"/>
      <c r="B1042737"/>
      <c r="C1042737"/>
    </row>
    <row r="1042738" spans="1:3">
      <c r="A1042738"/>
      <c r="B1042738"/>
      <c r="C1042738"/>
    </row>
    <row r="1042739" spans="1:3">
      <c r="A1042739"/>
      <c r="B1042739"/>
      <c r="C1042739"/>
    </row>
    <row r="1042740" spans="1:3">
      <c r="A1042740"/>
      <c r="B1042740"/>
      <c r="C1042740"/>
    </row>
    <row r="1042741" spans="1:3">
      <c r="A1042741"/>
      <c r="B1042741"/>
      <c r="C1042741"/>
    </row>
    <row r="1042742" spans="1:3">
      <c r="A1042742"/>
      <c r="B1042742"/>
      <c r="C1042742"/>
    </row>
    <row r="1042743" spans="1:3">
      <c r="A1042743"/>
      <c r="B1042743"/>
      <c r="C1042743"/>
    </row>
    <row r="1042744" spans="1:3">
      <c r="A1042744"/>
      <c r="B1042744"/>
      <c r="C1042744"/>
    </row>
    <row r="1042745" spans="1:3">
      <c r="A1042745"/>
      <c r="B1042745"/>
      <c r="C1042745"/>
    </row>
    <row r="1042746" spans="1:3">
      <c r="A1042746"/>
      <c r="B1042746"/>
      <c r="C1042746"/>
    </row>
    <row r="1042747" spans="1:3">
      <c r="A1042747"/>
      <c r="B1042747"/>
      <c r="C1042747"/>
    </row>
    <row r="1042748" spans="1:3">
      <c r="A1042748"/>
      <c r="B1042748"/>
      <c r="C1042748"/>
    </row>
    <row r="1042749" spans="1:3">
      <c r="A1042749"/>
      <c r="B1042749"/>
      <c r="C1042749"/>
    </row>
    <row r="1042750" spans="1:3">
      <c r="A1042750"/>
      <c r="B1042750"/>
      <c r="C1042750"/>
    </row>
    <row r="1042751" spans="1:3">
      <c r="A1042751"/>
      <c r="B1042751"/>
      <c r="C1042751"/>
    </row>
    <row r="1042752" spans="1:3">
      <c r="A1042752"/>
      <c r="B1042752"/>
      <c r="C1042752"/>
    </row>
    <row r="1042753" spans="1:3">
      <c r="A1042753"/>
      <c r="B1042753"/>
      <c r="C1042753"/>
    </row>
    <row r="1042754" spans="1:3">
      <c r="A1042754"/>
      <c r="B1042754"/>
      <c r="C1042754"/>
    </row>
    <row r="1042755" spans="1:3">
      <c r="A1042755"/>
      <c r="B1042755"/>
      <c r="C1042755"/>
    </row>
    <row r="1042756" spans="1:3">
      <c r="A1042756"/>
      <c r="B1042756"/>
      <c r="C1042756"/>
    </row>
    <row r="1042757" spans="1:3">
      <c r="A1042757"/>
      <c r="B1042757"/>
      <c r="C1042757"/>
    </row>
    <row r="1042758" spans="1:3">
      <c r="A1042758"/>
      <c r="B1042758"/>
      <c r="C1042758"/>
    </row>
    <row r="1042759" spans="1:3">
      <c r="A1042759"/>
      <c r="B1042759"/>
      <c r="C1042759"/>
    </row>
    <row r="1042760" spans="1:3">
      <c r="A1042760"/>
      <c r="B1042760"/>
      <c r="C1042760"/>
    </row>
    <row r="1042761" spans="1:3">
      <c r="A1042761"/>
      <c r="B1042761"/>
      <c r="C1042761"/>
    </row>
    <row r="1042762" spans="1:3">
      <c r="A1042762"/>
      <c r="B1042762"/>
      <c r="C1042762"/>
    </row>
    <row r="1042763" spans="1:3">
      <c r="A1042763"/>
      <c r="B1042763"/>
      <c r="C1042763"/>
    </row>
    <row r="1042764" spans="1:3">
      <c r="A1042764"/>
      <c r="B1042764"/>
      <c r="C1042764"/>
    </row>
    <row r="1042765" spans="1:3">
      <c r="A1042765"/>
      <c r="B1042765"/>
      <c r="C1042765"/>
    </row>
    <row r="1042766" spans="1:3">
      <c r="A1042766"/>
      <c r="B1042766"/>
      <c r="C1042766"/>
    </row>
    <row r="1042767" spans="1:3">
      <c r="A1042767"/>
      <c r="B1042767"/>
      <c r="C1042767"/>
    </row>
    <row r="1042768" spans="1:3">
      <c r="A1042768"/>
      <c r="B1042768"/>
      <c r="C1042768"/>
    </row>
    <row r="1042769" spans="1:3">
      <c r="A1042769"/>
      <c r="B1042769"/>
      <c r="C1042769"/>
    </row>
    <row r="1042770" spans="1:3">
      <c r="A1042770"/>
      <c r="B1042770"/>
      <c r="C1042770"/>
    </row>
    <row r="1042771" spans="1:3">
      <c r="A1042771"/>
      <c r="B1042771"/>
      <c r="C1042771"/>
    </row>
    <row r="1042772" spans="1:3">
      <c r="A1042772"/>
      <c r="B1042772"/>
      <c r="C1042772"/>
    </row>
    <row r="1042773" spans="1:3">
      <c r="A1042773"/>
      <c r="B1042773"/>
      <c r="C1042773"/>
    </row>
    <row r="1042774" spans="1:3">
      <c r="A1042774"/>
      <c r="B1042774"/>
      <c r="C1042774"/>
    </row>
    <row r="1042775" spans="1:3">
      <c r="A1042775"/>
      <c r="B1042775"/>
      <c r="C1042775"/>
    </row>
    <row r="1042776" spans="1:3">
      <c r="A1042776"/>
      <c r="B1042776"/>
      <c r="C1042776"/>
    </row>
    <row r="1042777" spans="1:3">
      <c r="A1042777"/>
      <c r="B1042777"/>
      <c r="C1042777"/>
    </row>
    <row r="1042778" spans="1:3">
      <c r="A1042778"/>
      <c r="B1042778"/>
      <c r="C1042778"/>
    </row>
    <row r="1042779" spans="1:3">
      <c r="A1042779"/>
      <c r="B1042779"/>
      <c r="C1042779"/>
    </row>
    <row r="1042780" spans="1:3">
      <c r="A1042780"/>
      <c r="B1042780"/>
      <c r="C1042780"/>
    </row>
    <row r="1042781" spans="1:3">
      <c r="A1042781"/>
      <c r="B1042781"/>
      <c r="C1042781"/>
    </row>
    <row r="1042782" spans="1:3">
      <c r="A1042782"/>
      <c r="B1042782"/>
      <c r="C1042782"/>
    </row>
    <row r="1042783" spans="1:3">
      <c r="A1042783"/>
      <c r="B1042783"/>
      <c r="C1042783"/>
    </row>
    <row r="1042784" spans="1:3">
      <c r="A1042784"/>
      <c r="B1042784"/>
      <c r="C1042784"/>
    </row>
    <row r="1042785" spans="1:3">
      <c r="A1042785"/>
      <c r="B1042785"/>
      <c r="C1042785"/>
    </row>
    <row r="1042786" spans="1:3">
      <c r="A1042786"/>
      <c r="B1042786"/>
      <c r="C1042786"/>
    </row>
    <row r="1042787" spans="1:3">
      <c r="A1042787"/>
      <c r="B1042787"/>
      <c r="C1042787"/>
    </row>
    <row r="1042788" spans="1:3">
      <c r="A1042788"/>
      <c r="B1042788"/>
      <c r="C1042788"/>
    </row>
    <row r="1042789" spans="1:3">
      <c r="A1042789"/>
      <c r="B1042789"/>
      <c r="C1042789"/>
    </row>
    <row r="1042790" spans="1:3">
      <c r="A1042790"/>
      <c r="B1042790"/>
      <c r="C1042790"/>
    </row>
    <row r="1042791" spans="1:3">
      <c r="A1042791"/>
      <c r="B1042791"/>
      <c r="C1042791"/>
    </row>
    <row r="1042792" spans="1:3">
      <c r="A1042792"/>
      <c r="B1042792"/>
      <c r="C1042792"/>
    </row>
    <row r="1042793" spans="1:3">
      <c r="A1042793"/>
      <c r="B1042793"/>
      <c r="C1042793"/>
    </row>
    <row r="1042794" spans="1:3">
      <c r="A1042794"/>
      <c r="B1042794"/>
      <c r="C1042794"/>
    </row>
    <row r="1042795" spans="1:3">
      <c r="A1042795"/>
      <c r="B1042795"/>
      <c r="C1042795"/>
    </row>
    <row r="1042796" spans="1:3">
      <c r="A1042796"/>
      <c r="B1042796"/>
      <c r="C1042796"/>
    </row>
    <row r="1042797" spans="1:3">
      <c r="A1042797"/>
      <c r="B1042797"/>
      <c r="C1042797"/>
    </row>
    <row r="1042798" spans="1:3">
      <c r="A1042798"/>
      <c r="B1042798"/>
      <c r="C1042798"/>
    </row>
    <row r="1042799" spans="1:3">
      <c r="A1042799"/>
      <c r="B1042799"/>
      <c r="C1042799"/>
    </row>
    <row r="1042800" spans="1:3">
      <c r="A1042800"/>
      <c r="B1042800"/>
      <c r="C1042800"/>
    </row>
    <row r="1042801" spans="1:3">
      <c r="A1042801"/>
      <c r="B1042801"/>
      <c r="C1042801"/>
    </row>
    <row r="1042802" spans="1:3">
      <c r="A1042802"/>
      <c r="B1042802"/>
      <c r="C1042802"/>
    </row>
    <row r="1042803" spans="1:3">
      <c r="A1042803"/>
      <c r="B1042803"/>
      <c r="C1042803"/>
    </row>
    <row r="1042804" spans="1:3">
      <c r="A1042804"/>
      <c r="B1042804"/>
      <c r="C1042804"/>
    </row>
    <row r="1042805" spans="1:3">
      <c r="A1042805"/>
      <c r="B1042805"/>
      <c r="C1042805"/>
    </row>
    <row r="1042806" spans="1:3">
      <c r="A1042806"/>
      <c r="B1042806"/>
      <c r="C1042806"/>
    </row>
    <row r="1042807" spans="1:3">
      <c r="A1042807"/>
      <c r="B1042807"/>
      <c r="C1042807"/>
    </row>
    <row r="1042808" spans="1:3">
      <c r="A1042808"/>
      <c r="B1042808"/>
      <c r="C1042808"/>
    </row>
    <row r="1042809" spans="1:3">
      <c r="A1042809"/>
      <c r="B1042809"/>
      <c r="C1042809"/>
    </row>
    <row r="1042810" spans="1:3">
      <c r="A1042810"/>
      <c r="B1042810"/>
      <c r="C1042810"/>
    </row>
    <row r="1042811" spans="1:3">
      <c r="A1042811"/>
      <c r="B1042811"/>
      <c r="C1042811"/>
    </row>
    <row r="1042812" spans="1:3">
      <c r="A1042812"/>
      <c r="B1042812"/>
      <c r="C1042812"/>
    </row>
    <row r="1042813" spans="1:3">
      <c r="A1042813"/>
      <c r="B1042813"/>
      <c r="C1042813"/>
    </row>
    <row r="1042814" spans="1:3">
      <c r="A1042814"/>
      <c r="B1042814"/>
      <c r="C1042814"/>
    </row>
    <row r="1042815" spans="1:3">
      <c r="A1042815"/>
      <c r="B1042815"/>
      <c r="C1042815"/>
    </row>
    <row r="1042816" spans="1:3">
      <c r="A1042816"/>
      <c r="B1042816"/>
      <c r="C1042816"/>
    </row>
    <row r="1042817" spans="1:3">
      <c r="A1042817"/>
      <c r="B1042817"/>
      <c r="C1042817"/>
    </row>
    <row r="1042818" spans="1:3">
      <c r="A1042818"/>
      <c r="B1042818"/>
      <c r="C1042818"/>
    </row>
    <row r="1042819" spans="1:3">
      <c r="A1042819"/>
      <c r="B1042819"/>
      <c r="C1042819"/>
    </row>
    <row r="1042820" spans="1:3">
      <c r="A1042820"/>
      <c r="B1042820"/>
      <c r="C1042820"/>
    </row>
    <row r="1042821" spans="1:3">
      <c r="A1042821"/>
      <c r="B1042821"/>
      <c r="C1042821"/>
    </row>
    <row r="1042822" spans="1:3">
      <c r="A1042822"/>
      <c r="B1042822"/>
      <c r="C1042822"/>
    </row>
    <row r="1042823" spans="1:3">
      <c r="A1042823"/>
      <c r="B1042823"/>
      <c r="C1042823"/>
    </row>
    <row r="1042824" spans="1:3">
      <c r="A1042824"/>
      <c r="B1042824"/>
      <c r="C1042824"/>
    </row>
    <row r="1042825" spans="1:3">
      <c r="A1042825"/>
      <c r="B1042825"/>
      <c r="C1042825"/>
    </row>
    <row r="1042826" spans="1:3">
      <c r="A1042826"/>
      <c r="B1042826"/>
      <c r="C1042826"/>
    </row>
    <row r="1042827" spans="1:3">
      <c r="A1042827"/>
      <c r="B1042827"/>
      <c r="C1042827"/>
    </row>
    <row r="1042828" spans="1:3">
      <c r="A1042828"/>
      <c r="B1042828"/>
      <c r="C1042828"/>
    </row>
    <row r="1042829" spans="1:3">
      <c r="A1042829"/>
      <c r="B1042829"/>
      <c r="C1042829"/>
    </row>
    <row r="1042830" spans="1:3">
      <c r="A1042830"/>
      <c r="B1042830"/>
      <c r="C1042830"/>
    </row>
    <row r="1042831" spans="1:3">
      <c r="A1042831"/>
      <c r="B1042831"/>
      <c r="C1042831"/>
    </row>
    <row r="1042832" spans="1:3">
      <c r="A1042832"/>
      <c r="B1042832"/>
      <c r="C1042832"/>
    </row>
    <row r="1042833" spans="1:3">
      <c r="A1042833"/>
      <c r="B1042833"/>
      <c r="C1042833"/>
    </row>
    <row r="1042834" spans="1:3">
      <c r="A1042834"/>
      <c r="B1042834"/>
      <c r="C1042834"/>
    </row>
    <row r="1042835" spans="1:3">
      <c r="A1042835"/>
      <c r="B1042835"/>
      <c r="C1042835"/>
    </row>
    <row r="1042836" spans="1:3">
      <c r="A1042836"/>
      <c r="B1042836"/>
      <c r="C1042836"/>
    </row>
    <row r="1042837" spans="1:3">
      <c r="A1042837"/>
      <c r="B1042837"/>
      <c r="C1042837"/>
    </row>
    <row r="1042838" spans="1:3">
      <c r="A1042838"/>
      <c r="B1042838"/>
      <c r="C1042838"/>
    </row>
    <row r="1042839" spans="1:3">
      <c r="A1042839"/>
      <c r="B1042839"/>
      <c r="C1042839"/>
    </row>
    <row r="1042840" spans="1:3">
      <c r="A1042840"/>
      <c r="B1042840"/>
      <c r="C1042840"/>
    </row>
    <row r="1042841" spans="1:3">
      <c r="A1042841"/>
      <c r="B1042841"/>
      <c r="C1042841"/>
    </row>
    <row r="1042842" spans="1:3">
      <c r="A1042842"/>
      <c r="B1042842"/>
      <c r="C1042842"/>
    </row>
    <row r="1042843" spans="1:3">
      <c r="A1042843"/>
      <c r="B1042843"/>
      <c r="C1042843"/>
    </row>
    <row r="1042844" spans="1:3">
      <c r="A1042844"/>
      <c r="B1042844"/>
      <c r="C1042844"/>
    </row>
    <row r="1042845" spans="1:3">
      <c r="A1042845"/>
      <c r="B1042845"/>
      <c r="C1042845"/>
    </row>
    <row r="1042846" spans="1:3">
      <c r="A1042846"/>
      <c r="B1042846"/>
      <c r="C1042846"/>
    </row>
    <row r="1042847" spans="1:3">
      <c r="A1042847"/>
      <c r="B1042847"/>
      <c r="C1042847"/>
    </row>
    <row r="1042848" spans="1:3">
      <c r="A1042848"/>
      <c r="B1042848"/>
      <c r="C1042848"/>
    </row>
    <row r="1042849" spans="1:3">
      <c r="A1042849"/>
      <c r="B1042849"/>
      <c r="C1042849"/>
    </row>
    <row r="1042850" spans="1:3">
      <c r="A1042850"/>
      <c r="B1042850"/>
      <c r="C1042850"/>
    </row>
    <row r="1042851" spans="1:3">
      <c r="A1042851"/>
      <c r="B1042851"/>
      <c r="C1042851"/>
    </row>
    <row r="1042852" spans="1:3">
      <c r="A1042852"/>
      <c r="B1042852"/>
      <c r="C1042852"/>
    </row>
    <row r="1042853" spans="1:3">
      <c r="A1042853"/>
      <c r="B1042853"/>
      <c r="C1042853"/>
    </row>
    <row r="1042854" spans="1:3">
      <c r="A1042854"/>
      <c r="B1042854"/>
      <c r="C1042854"/>
    </row>
    <row r="1042855" spans="1:3">
      <c r="A1042855"/>
      <c r="B1042855"/>
      <c r="C1042855"/>
    </row>
    <row r="1042856" spans="1:3">
      <c r="A1042856"/>
      <c r="B1042856"/>
      <c r="C1042856"/>
    </row>
    <row r="1042857" spans="1:3">
      <c r="A1042857"/>
      <c r="B1042857"/>
      <c r="C1042857"/>
    </row>
    <row r="1042858" spans="1:3">
      <c r="A1042858"/>
      <c r="B1042858"/>
      <c r="C1042858"/>
    </row>
    <row r="1042859" spans="1:3">
      <c r="A1042859"/>
      <c r="B1042859"/>
      <c r="C1042859"/>
    </row>
    <row r="1042860" spans="1:3">
      <c r="A1042860"/>
      <c r="B1042860"/>
      <c r="C1042860"/>
    </row>
    <row r="1042861" spans="1:3">
      <c r="A1042861"/>
      <c r="B1042861"/>
      <c r="C1042861"/>
    </row>
    <row r="1042862" spans="1:3">
      <c r="A1042862"/>
      <c r="B1042862"/>
      <c r="C1042862"/>
    </row>
    <row r="1042863" spans="1:3">
      <c r="A1042863"/>
      <c r="B1042863"/>
      <c r="C1042863"/>
    </row>
    <row r="1042864" spans="1:3">
      <c r="A1042864"/>
      <c r="B1042864"/>
      <c r="C1042864"/>
    </row>
    <row r="1042865" spans="1:3">
      <c r="A1042865"/>
      <c r="B1042865"/>
      <c r="C1042865"/>
    </row>
    <row r="1042866" spans="1:3">
      <c r="A1042866"/>
      <c r="B1042866"/>
      <c r="C1042866"/>
    </row>
    <row r="1042867" spans="1:3">
      <c r="A1042867"/>
      <c r="B1042867"/>
      <c r="C1042867"/>
    </row>
    <row r="1042868" spans="1:3">
      <c r="A1042868"/>
      <c r="B1042868"/>
      <c r="C1042868"/>
    </row>
    <row r="1042869" spans="1:3">
      <c r="A1042869"/>
      <c r="B1042869"/>
      <c r="C1042869"/>
    </row>
    <row r="1042870" spans="1:3">
      <c r="A1042870"/>
      <c r="B1042870"/>
      <c r="C1042870"/>
    </row>
    <row r="1042871" spans="1:3">
      <c r="A1042871"/>
      <c r="B1042871"/>
      <c r="C1042871"/>
    </row>
    <row r="1042872" spans="1:3">
      <c r="A1042872"/>
      <c r="B1042872"/>
      <c r="C1042872"/>
    </row>
    <row r="1042873" spans="1:3">
      <c r="A1042873"/>
      <c r="B1042873"/>
      <c r="C1042873"/>
    </row>
    <row r="1042874" spans="1:3">
      <c r="A1042874"/>
      <c r="B1042874"/>
      <c r="C1042874"/>
    </row>
    <row r="1042875" spans="1:3">
      <c r="A1042875"/>
      <c r="B1042875"/>
      <c r="C1042875"/>
    </row>
    <row r="1042876" spans="1:3">
      <c r="A1042876"/>
      <c r="B1042876"/>
      <c r="C1042876"/>
    </row>
    <row r="1042877" spans="1:3">
      <c r="A1042877"/>
      <c r="B1042877"/>
      <c r="C1042877"/>
    </row>
    <row r="1042878" spans="1:3">
      <c r="A1042878"/>
      <c r="B1042878"/>
      <c r="C1042878"/>
    </row>
    <row r="1042879" spans="1:3">
      <c r="A1042879"/>
      <c r="B1042879"/>
      <c r="C1042879"/>
    </row>
    <row r="1042880" spans="1:3">
      <c r="A1042880"/>
      <c r="B1042880"/>
      <c r="C1042880"/>
    </row>
    <row r="1042881" spans="1:3">
      <c r="A1042881"/>
      <c r="B1042881"/>
      <c r="C1042881"/>
    </row>
    <row r="1042882" spans="1:3">
      <c r="A1042882"/>
      <c r="B1042882"/>
      <c r="C1042882"/>
    </row>
    <row r="1042883" spans="1:3">
      <c r="A1042883"/>
      <c r="B1042883"/>
      <c r="C1042883"/>
    </row>
    <row r="1042884" spans="1:3">
      <c r="A1042884"/>
      <c r="B1042884"/>
      <c r="C1042884"/>
    </row>
    <row r="1042885" spans="1:3">
      <c r="A1042885"/>
      <c r="B1042885"/>
      <c r="C1042885"/>
    </row>
    <row r="1042886" spans="1:3">
      <c r="A1042886"/>
      <c r="B1042886"/>
      <c r="C1042886"/>
    </row>
    <row r="1042887" spans="1:3">
      <c r="A1042887"/>
      <c r="B1042887"/>
      <c r="C1042887"/>
    </row>
    <row r="1042888" spans="1:3">
      <c r="A1042888"/>
      <c r="B1042888"/>
      <c r="C1042888"/>
    </row>
    <row r="1042889" spans="1:3">
      <c r="A1042889"/>
      <c r="B1042889"/>
      <c r="C1042889"/>
    </row>
    <row r="1042890" spans="1:3">
      <c r="A1042890"/>
      <c r="B1042890"/>
      <c r="C1042890"/>
    </row>
    <row r="1042891" spans="1:3">
      <c r="A1042891"/>
      <c r="B1042891"/>
      <c r="C1042891"/>
    </row>
    <row r="1042892" spans="1:3">
      <c r="A1042892"/>
      <c r="B1042892"/>
      <c r="C1042892"/>
    </row>
    <row r="1042893" spans="1:3">
      <c r="A1042893"/>
      <c r="B1042893"/>
      <c r="C1042893"/>
    </row>
    <row r="1042894" spans="1:3">
      <c r="A1042894"/>
      <c r="B1042894"/>
      <c r="C1042894"/>
    </row>
    <row r="1042895" spans="1:3">
      <c r="A1042895"/>
      <c r="B1042895"/>
      <c r="C1042895"/>
    </row>
    <row r="1042896" spans="1:3">
      <c r="A1042896"/>
      <c r="B1042896"/>
      <c r="C1042896"/>
    </row>
    <row r="1042897" spans="1:3">
      <c r="A1042897"/>
      <c r="B1042897"/>
      <c r="C1042897"/>
    </row>
    <row r="1042898" spans="1:3">
      <c r="A1042898"/>
      <c r="B1042898"/>
      <c r="C1042898"/>
    </row>
    <row r="1042899" spans="1:3">
      <c r="A1042899"/>
      <c r="B1042899"/>
      <c r="C1042899"/>
    </row>
    <row r="1042900" spans="1:3">
      <c r="A1042900"/>
      <c r="B1042900"/>
      <c r="C1042900"/>
    </row>
    <row r="1042901" spans="1:3">
      <c r="A1042901"/>
      <c r="B1042901"/>
      <c r="C1042901"/>
    </row>
    <row r="1042902" spans="1:3">
      <c r="A1042902"/>
      <c r="B1042902"/>
      <c r="C1042902"/>
    </row>
    <row r="1042903" spans="1:3">
      <c r="A1042903"/>
      <c r="B1042903"/>
      <c r="C1042903"/>
    </row>
    <row r="1042904" spans="1:3">
      <c r="A1042904"/>
      <c r="B1042904"/>
      <c r="C1042904"/>
    </row>
    <row r="1042905" spans="1:3">
      <c r="A1042905"/>
      <c r="B1042905"/>
      <c r="C1042905"/>
    </row>
    <row r="1042906" spans="1:3">
      <c r="A1042906"/>
      <c r="B1042906"/>
      <c r="C1042906"/>
    </row>
    <row r="1042907" spans="1:3">
      <c r="A1042907"/>
      <c r="B1042907"/>
      <c r="C1042907"/>
    </row>
    <row r="1042908" spans="1:3">
      <c r="A1042908"/>
      <c r="B1042908"/>
      <c r="C1042908"/>
    </row>
    <row r="1042909" spans="1:3">
      <c r="A1042909"/>
      <c r="B1042909"/>
      <c r="C1042909"/>
    </row>
    <row r="1042910" spans="1:3">
      <c r="A1042910"/>
      <c r="B1042910"/>
      <c r="C1042910"/>
    </row>
    <row r="1042911" spans="1:3">
      <c r="A1042911"/>
      <c r="B1042911"/>
      <c r="C1042911"/>
    </row>
    <row r="1042912" spans="1:3">
      <c r="A1042912"/>
      <c r="B1042912"/>
      <c r="C1042912"/>
    </row>
    <row r="1042913" spans="1:3">
      <c r="A1042913"/>
      <c r="B1042913"/>
      <c r="C1042913"/>
    </row>
    <row r="1042914" spans="1:3">
      <c r="A1042914"/>
      <c r="B1042914"/>
      <c r="C1042914"/>
    </row>
    <row r="1042915" spans="1:3">
      <c r="A1042915"/>
      <c r="B1042915"/>
      <c r="C1042915"/>
    </row>
    <row r="1042916" spans="1:3">
      <c r="A1042916"/>
      <c r="B1042916"/>
      <c r="C1042916"/>
    </row>
    <row r="1042917" spans="1:3">
      <c r="A1042917"/>
      <c r="B1042917"/>
      <c r="C1042917"/>
    </row>
    <row r="1042918" spans="1:3">
      <c r="A1042918"/>
      <c r="B1042918"/>
      <c r="C1042918"/>
    </row>
    <row r="1042919" spans="1:3">
      <c r="A1042919"/>
      <c r="B1042919"/>
      <c r="C1042919"/>
    </row>
    <row r="1042920" spans="1:3">
      <c r="A1042920"/>
      <c r="B1042920"/>
      <c r="C1042920"/>
    </row>
    <row r="1042921" spans="1:3">
      <c r="A1042921"/>
      <c r="B1042921"/>
      <c r="C1042921"/>
    </row>
    <row r="1042922" spans="1:3">
      <c r="A1042922"/>
      <c r="B1042922"/>
      <c r="C1042922"/>
    </row>
    <row r="1042923" spans="1:3">
      <c r="A1042923"/>
      <c r="B1042923"/>
      <c r="C1042923"/>
    </row>
    <row r="1042924" spans="1:3">
      <c r="A1042924"/>
      <c r="B1042924"/>
      <c r="C1042924"/>
    </row>
    <row r="1042925" spans="1:3">
      <c r="A1042925"/>
      <c r="B1042925"/>
      <c r="C1042925"/>
    </row>
    <row r="1042926" spans="1:3">
      <c r="A1042926"/>
      <c r="B1042926"/>
      <c r="C1042926"/>
    </row>
    <row r="1042927" spans="1:3">
      <c r="A1042927"/>
      <c r="B1042927"/>
      <c r="C1042927"/>
    </row>
    <row r="1042928" spans="1:3">
      <c r="A1042928"/>
      <c r="B1042928"/>
      <c r="C1042928"/>
    </row>
    <row r="1042929" spans="1:3">
      <c r="A1042929"/>
      <c r="B1042929"/>
      <c r="C1042929"/>
    </row>
    <row r="1042930" spans="1:3">
      <c r="A1042930"/>
      <c r="B1042930"/>
      <c r="C1042930"/>
    </row>
    <row r="1042931" spans="1:3">
      <c r="A1042931"/>
      <c r="B1042931"/>
      <c r="C1042931"/>
    </row>
    <row r="1042932" spans="1:3">
      <c r="A1042932"/>
      <c r="B1042932"/>
      <c r="C1042932"/>
    </row>
    <row r="1042933" spans="1:3">
      <c r="A1042933"/>
      <c r="B1042933"/>
      <c r="C1042933"/>
    </row>
    <row r="1042934" spans="1:3">
      <c r="A1042934"/>
      <c r="B1042934"/>
      <c r="C1042934"/>
    </row>
    <row r="1042935" spans="1:3">
      <c r="A1042935"/>
      <c r="B1042935"/>
      <c r="C1042935"/>
    </row>
    <row r="1042936" spans="1:3">
      <c r="A1042936"/>
      <c r="B1042936"/>
      <c r="C1042936"/>
    </row>
    <row r="1042937" spans="1:3">
      <c r="A1042937"/>
      <c r="B1042937"/>
      <c r="C1042937"/>
    </row>
    <row r="1042938" spans="1:3">
      <c r="A1042938"/>
      <c r="B1042938"/>
      <c r="C1042938"/>
    </row>
    <row r="1042939" spans="1:3">
      <c r="A1042939"/>
      <c r="B1042939"/>
      <c r="C1042939"/>
    </row>
    <row r="1042940" spans="1:3">
      <c r="A1042940"/>
      <c r="B1042940"/>
      <c r="C1042940"/>
    </row>
    <row r="1042941" spans="1:3">
      <c r="A1042941"/>
      <c r="B1042941"/>
      <c r="C1042941"/>
    </row>
    <row r="1042942" spans="1:3">
      <c r="A1042942"/>
      <c r="B1042942"/>
      <c r="C1042942"/>
    </row>
    <row r="1042943" spans="1:3">
      <c r="A1042943"/>
      <c r="B1042943"/>
      <c r="C1042943"/>
    </row>
    <row r="1042944" spans="1:3">
      <c r="A1042944"/>
      <c r="B1042944"/>
      <c r="C1042944"/>
    </row>
    <row r="1042945" spans="1:3">
      <c r="A1042945"/>
      <c r="B1042945"/>
      <c r="C1042945"/>
    </row>
    <row r="1042946" spans="1:3">
      <c r="A1042946"/>
      <c r="B1042946"/>
      <c r="C1042946"/>
    </row>
    <row r="1042947" spans="1:3">
      <c r="A1042947"/>
      <c r="B1042947"/>
      <c r="C1042947"/>
    </row>
    <row r="1042948" spans="1:3">
      <c r="A1042948"/>
      <c r="B1042948"/>
      <c r="C1042948"/>
    </row>
    <row r="1042949" spans="1:3">
      <c r="A1042949"/>
      <c r="B1042949"/>
      <c r="C1042949"/>
    </row>
    <row r="1042950" spans="1:3">
      <c r="A1042950"/>
      <c r="B1042950"/>
      <c r="C1042950"/>
    </row>
    <row r="1042951" spans="1:3">
      <c r="A1042951"/>
      <c r="B1042951"/>
      <c r="C1042951"/>
    </row>
    <row r="1042952" spans="1:3">
      <c r="A1042952"/>
      <c r="B1042952"/>
      <c r="C1042952"/>
    </row>
    <row r="1042953" spans="1:3">
      <c r="A1042953"/>
      <c r="B1042953"/>
      <c r="C1042953"/>
    </row>
    <row r="1042954" spans="1:3">
      <c r="A1042954"/>
      <c r="B1042954"/>
      <c r="C1042954"/>
    </row>
    <row r="1042955" spans="1:3">
      <c r="A1042955"/>
      <c r="B1042955"/>
      <c r="C1042955"/>
    </row>
    <row r="1042956" spans="1:3">
      <c r="A1042956"/>
      <c r="B1042956"/>
      <c r="C1042956"/>
    </row>
    <row r="1042957" spans="1:3">
      <c r="A1042957"/>
      <c r="B1042957"/>
      <c r="C1042957"/>
    </row>
    <row r="1042958" spans="1:3">
      <c r="A1042958"/>
      <c r="B1042958"/>
      <c r="C1042958"/>
    </row>
    <row r="1042959" spans="1:3">
      <c r="A1042959"/>
      <c r="B1042959"/>
      <c r="C1042959"/>
    </row>
    <row r="1042960" spans="1:3">
      <c r="A1042960"/>
      <c r="B1042960"/>
      <c r="C1042960"/>
    </row>
    <row r="1042961" spans="1:3">
      <c r="A1042961"/>
      <c r="B1042961"/>
      <c r="C1042961"/>
    </row>
    <row r="1042962" spans="1:3">
      <c r="A1042962"/>
      <c r="B1042962"/>
      <c r="C1042962"/>
    </row>
    <row r="1042963" spans="1:3">
      <c r="A1042963"/>
      <c r="B1042963"/>
      <c r="C1042963"/>
    </row>
    <row r="1042964" spans="1:3">
      <c r="A1042964"/>
      <c r="B1042964"/>
      <c r="C1042964"/>
    </row>
    <row r="1042965" spans="1:3">
      <c r="A1042965"/>
      <c r="B1042965"/>
      <c r="C1042965"/>
    </row>
    <row r="1042966" spans="1:3">
      <c r="A1042966"/>
      <c r="B1042966"/>
      <c r="C1042966"/>
    </row>
    <row r="1042967" spans="1:3">
      <c r="A1042967"/>
      <c r="B1042967"/>
      <c r="C1042967"/>
    </row>
    <row r="1042968" spans="1:3">
      <c r="A1042968"/>
      <c r="B1042968"/>
      <c r="C1042968"/>
    </row>
    <row r="1042969" spans="1:3">
      <c r="A1042969"/>
      <c r="B1042969"/>
      <c r="C1042969"/>
    </row>
    <row r="1042970" spans="1:3">
      <c r="A1042970"/>
      <c r="B1042970"/>
      <c r="C1042970"/>
    </row>
    <row r="1042971" spans="1:3">
      <c r="A1042971"/>
      <c r="B1042971"/>
      <c r="C1042971"/>
    </row>
    <row r="1042972" spans="1:3">
      <c r="A1042972"/>
      <c r="B1042972"/>
      <c r="C1042972"/>
    </row>
    <row r="1042973" spans="1:3">
      <c r="A1042973"/>
      <c r="B1042973"/>
      <c r="C1042973"/>
    </row>
    <row r="1042974" spans="1:3">
      <c r="A1042974"/>
      <c r="B1042974"/>
      <c r="C1042974"/>
    </row>
    <row r="1042975" spans="1:3">
      <c r="A1042975"/>
      <c r="B1042975"/>
      <c r="C1042975"/>
    </row>
    <row r="1042976" spans="1:3">
      <c r="A1042976"/>
      <c r="B1042976"/>
      <c r="C1042976"/>
    </row>
    <row r="1042977" spans="1:3">
      <c r="A1042977"/>
      <c r="B1042977"/>
      <c r="C1042977"/>
    </row>
    <row r="1042978" spans="1:3">
      <c r="A1042978"/>
      <c r="B1042978"/>
      <c r="C1042978"/>
    </row>
    <row r="1042979" spans="1:3">
      <c r="A1042979"/>
      <c r="B1042979"/>
      <c r="C1042979"/>
    </row>
    <row r="1042980" spans="1:3">
      <c r="A1042980"/>
      <c r="B1042980"/>
      <c r="C1042980"/>
    </row>
    <row r="1042981" spans="1:3">
      <c r="A1042981"/>
      <c r="B1042981"/>
      <c r="C1042981"/>
    </row>
    <row r="1042982" spans="1:3">
      <c r="A1042982"/>
      <c r="B1042982"/>
      <c r="C1042982"/>
    </row>
    <row r="1042983" spans="1:3">
      <c r="A1042983"/>
      <c r="B1042983"/>
      <c r="C1042983"/>
    </row>
    <row r="1042984" spans="1:3">
      <c r="A1042984"/>
      <c r="B1042984"/>
      <c r="C1042984"/>
    </row>
    <row r="1042985" spans="1:3">
      <c r="A1042985"/>
      <c r="B1042985"/>
      <c r="C1042985"/>
    </row>
    <row r="1042986" spans="1:3">
      <c r="A1042986"/>
      <c r="B1042986"/>
      <c r="C1042986"/>
    </row>
    <row r="1042987" spans="1:3">
      <c r="A1042987"/>
      <c r="B1042987"/>
      <c r="C1042987"/>
    </row>
    <row r="1042988" spans="1:3">
      <c r="A1042988"/>
      <c r="B1042988"/>
      <c r="C1042988"/>
    </row>
    <row r="1042989" spans="1:3">
      <c r="A1042989"/>
      <c r="B1042989"/>
      <c r="C1042989"/>
    </row>
    <row r="1042990" spans="1:3">
      <c r="A1042990"/>
      <c r="B1042990"/>
      <c r="C1042990"/>
    </row>
    <row r="1042991" spans="1:3">
      <c r="A1042991"/>
      <c r="B1042991"/>
      <c r="C1042991"/>
    </row>
    <row r="1042992" spans="1:3">
      <c r="A1042992"/>
      <c r="B1042992"/>
      <c r="C1042992"/>
    </row>
    <row r="1042993" spans="1:3">
      <c r="A1042993"/>
      <c r="B1042993"/>
      <c r="C1042993"/>
    </row>
    <row r="1042994" spans="1:3">
      <c r="A1042994"/>
      <c r="B1042994"/>
      <c r="C1042994"/>
    </row>
    <row r="1042995" spans="1:3">
      <c r="A1042995"/>
      <c r="B1042995"/>
      <c r="C1042995"/>
    </row>
    <row r="1042996" spans="1:3">
      <c r="A1042996"/>
      <c r="B1042996"/>
      <c r="C1042996"/>
    </row>
    <row r="1042997" spans="1:3">
      <c r="A1042997"/>
      <c r="B1042997"/>
      <c r="C1042997"/>
    </row>
    <row r="1042998" spans="1:3">
      <c r="A1042998"/>
      <c r="B1042998"/>
      <c r="C1042998"/>
    </row>
    <row r="1042999" spans="1:3">
      <c r="A1042999"/>
      <c r="B1042999"/>
      <c r="C1042999"/>
    </row>
    <row r="1043000" spans="1:3">
      <c r="A1043000"/>
      <c r="B1043000"/>
      <c r="C1043000"/>
    </row>
    <row r="1043001" spans="1:3">
      <c r="A1043001"/>
      <c r="B1043001"/>
      <c r="C1043001"/>
    </row>
    <row r="1043002" spans="1:3">
      <c r="A1043002"/>
      <c r="B1043002"/>
      <c r="C1043002"/>
    </row>
    <row r="1043003" spans="1:3">
      <c r="A1043003"/>
      <c r="B1043003"/>
      <c r="C1043003"/>
    </row>
    <row r="1043004" spans="1:3">
      <c r="A1043004"/>
      <c r="B1043004"/>
      <c r="C1043004"/>
    </row>
    <row r="1043005" spans="1:3">
      <c r="A1043005"/>
      <c r="B1043005"/>
      <c r="C1043005"/>
    </row>
    <row r="1043006" spans="1:3">
      <c r="A1043006"/>
      <c r="B1043006"/>
      <c r="C1043006"/>
    </row>
    <row r="1043007" spans="1:3">
      <c r="A1043007"/>
      <c r="B1043007"/>
      <c r="C1043007"/>
    </row>
    <row r="1043008" spans="1:3">
      <c r="A1043008"/>
      <c r="B1043008"/>
      <c r="C1043008"/>
    </row>
    <row r="1043009" spans="1:3">
      <c r="A1043009"/>
      <c r="B1043009"/>
      <c r="C1043009"/>
    </row>
    <row r="1043010" spans="1:3">
      <c r="A1043010"/>
      <c r="B1043010"/>
      <c r="C1043010"/>
    </row>
    <row r="1043011" spans="1:3">
      <c r="A1043011"/>
      <c r="B1043011"/>
      <c r="C1043011"/>
    </row>
    <row r="1043012" spans="1:3">
      <c r="A1043012"/>
      <c r="B1043012"/>
      <c r="C1043012"/>
    </row>
    <row r="1043013" spans="1:3">
      <c r="A1043013"/>
      <c r="B1043013"/>
      <c r="C1043013"/>
    </row>
    <row r="1043014" spans="1:3">
      <c r="A1043014"/>
      <c r="B1043014"/>
      <c r="C1043014"/>
    </row>
    <row r="1043015" spans="1:3">
      <c r="A1043015"/>
      <c r="B1043015"/>
      <c r="C1043015"/>
    </row>
    <row r="1043016" spans="1:3">
      <c r="A1043016"/>
      <c r="B1043016"/>
      <c r="C1043016"/>
    </row>
    <row r="1043017" spans="1:3">
      <c r="A1043017"/>
      <c r="B1043017"/>
      <c r="C1043017"/>
    </row>
    <row r="1043018" spans="1:3">
      <c r="A1043018"/>
      <c r="B1043018"/>
      <c r="C1043018"/>
    </row>
    <row r="1043019" spans="1:3">
      <c r="A1043019"/>
      <c r="B1043019"/>
      <c r="C1043019"/>
    </row>
    <row r="1043020" spans="1:3">
      <c r="A1043020"/>
      <c r="B1043020"/>
      <c r="C1043020"/>
    </row>
    <row r="1043021" spans="1:3">
      <c r="A1043021"/>
      <c r="B1043021"/>
      <c r="C1043021"/>
    </row>
    <row r="1043022" spans="1:3">
      <c r="A1043022"/>
      <c r="B1043022"/>
      <c r="C1043022"/>
    </row>
    <row r="1043023" spans="1:3">
      <c r="A1043023"/>
      <c r="B1043023"/>
      <c r="C1043023"/>
    </row>
    <row r="1043024" spans="1:3">
      <c r="A1043024"/>
      <c r="B1043024"/>
      <c r="C1043024"/>
    </row>
    <row r="1043025" spans="1:3">
      <c r="A1043025"/>
      <c r="B1043025"/>
      <c r="C1043025"/>
    </row>
    <row r="1043026" spans="1:3">
      <c r="A1043026"/>
      <c r="B1043026"/>
      <c r="C1043026"/>
    </row>
    <row r="1043027" spans="1:3">
      <c r="A1043027"/>
      <c r="B1043027"/>
      <c r="C1043027"/>
    </row>
    <row r="1043028" spans="1:3">
      <c r="A1043028"/>
      <c r="B1043028"/>
      <c r="C1043028"/>
    </row>
    <row r="1043029" spans="1:3">
      <c r="A1043029"/>
      <c r="B1043029"/>
      <c r="C1043029"/>
    </row>
    <row r="1043030" spans="1:3">
      <c r="A1043030"/>
      <c r="B1043030"/>
      <c r="C1043030"/>
    </row>
    <row r="1043031" spans="1:3">
      <c r="A1043031"/>
      <c r="B1043031"/>
      <c r="C1043031"/>
    </row>
    <row r="1043032" spans="1:3">
      <c r="A1043032"/>
      <c r="B1043032"/>
      <c r="C1043032"/>
    </row>
    <row r="1043033" spans="1:3">
      <c r="A1043033"/>
      <c r="B1043033"/>
      <c r="C1043033"/>
    </row>
    <row r="1043034" spans="1:3">
      <c r="A1043034"/>
      <c r="B1043034"/>
      <c r="C1043034"/>
    </row>
    <row r="1043035" spans="1:3">
      <c r="A1043035"/>
      <c r="B1043035"/>
      <c r="C1043035"/>
    </row>
    <row r="1043036" spans="1:3">
      <c r="A1043036"/>
      <c r="B1043036"/>
      <c r="C1043036"/>
    </row>
    <row r="1043037" spans="1:3">
      <c r="A1043037"/>
      <c r="B1043037"/>
      <c r="C1043037"/>
    </row>
    <row r="1043038" spans="1:3">
      <c r="A1043038"/>
      <c r="B1043038"/>
      <c r="C1043038"/>
    </row>
    <row r="1043039" spans="1:3">
      <c r="A1043039"/>
      <c r="B1043039"/>
      <c r="C1043039"/>
    </row>
    <row r="1043040" spans="1:3">
      <c r="A1043040"/>
      <c r="B1043040"/>
      <c r="C1043040"/>
    </row>
    <row r="1043041" spans="1:3">
      <c r="A1043041"/>
      <c r="B1043041"/>
      <c r="C1043041"/>
    </row>
    <row r="1043042" spans="1:3">
      <c r="A1043042"/>
      <c r="B1043042"/>
      <c r="C1043042"/>
    </row>
    <row r="1043043" spans="1:3">
      <c r="A1043043"/>
      <c r="B1043043"/>
      <c r="C1043043"/>
    </row>
    <row r="1043044" spans="1:3">
      <c r="A1043044"/>
      <c r="B1043044"/>
      <c r="C1043044"/>
    </row>
    <row r="1043045" spans="1:3">
      <c r="A1043045"/>
      <c r="B1043045"/>
      <c r="C1043045"/>
    </row>
    <row r="1043046" spans="1:3">
      <c r="A1043046"/>
      <c r="B1043046"/>
      <c r="C1043046"/>
    </row>
    <row r="1043047" spans="1:3">
      <c r="A1043047"/>
      <c r="B1043047"/>
      <c r="C1043047"/>
    </row>
    <row r="1043048" spans="1:3">
      <c r="A1043048"/>
      <c r="B1043048"/>
      <c r="C1043048"/>
    </row>
    <row r="1043049" spans="1:3">
      <c r="A1043049"/>
      <c r="B1043049"/>
      <c r="C1043049"/>
    </row>
    <row r="1043050" spans="1:3">
      <c r="A1043050"/>
      <c r="B1043050"/>
      <c r="C1043050"/>
    </row>
    <row r="1043051" spans="1:3">
      <c r="A1043051"/>
      <c r="B1043051"/>
      <c r="C1043051"/>
    </row>
    <row r="1043052" spans="1:3">
      <c r="A1043052"/>
      <c r="B1043052"/>
      <c r="C1043052"/>
    </row>
    <row r="1043053" spans="1:3">
      <c r="A1043053"/>
      <c r="B1043053"/>
      <c r="C1043053"/>
    </row>
    <row r="1043054" spans="1:3">
      <c r="A1043054"/>
      <c r="B1043054"/>
      <c r="C1043054"/>
    </row>
    <row r="1043055" spans="1:3">
      <c r="A1043055"/>
      <c r="B1043055"/>
      <c r="C1043055"/>
    </row>
    <row r="1043056" spans="1:3">
      <c r="A1043056"/>
      <c r="B1043056"/>
      <c r="C1043056"/>
    </row>
    <row r="1043057" spans="1:3">
      <c r="A1043057"/>
      <c r="B1043057"/>
      <c r="C1043057"/>
    </row>
    <row r="1043058" spans="1:3">
      <c r="A1043058"/>
      <c r="B1043058"/>
      <c r="C1043058"/>
    </row>
    <row r="1043059" spans="1:3">
      <c r="A1043059"/>
      <c r="B1043059"/>
      <c r="C1043059"/>
    </row>
    <row r="1043060" spans="1:3">
      <c r="A1043060"/>
      <c r="B1043060"/>
      <c r="C1043060"/>
    </row>
    <row r="1043061" spans="1:3">
      <c r="A1043061"/>
      <c r="B1043061"/>
      <c r="C1043061"/>
    </row>
    <row r="1043062" spans="1:3">
      <c r="A1043062"/>
      <c r="B1043062"/>
      <c r="C1043062"/>
    </row>
    <row r="1043063" spans="1:3">
      <c r="A1043063"/>
      <c r="B1043063"/>
      <c r="C1043063"/>
    </row>
    <row r="1043064" spans="1:3">
      <c r="A1043064"/>
      <c r="B1043064"/>
      <c r="C1043064"/>
    </row>
    <row r="1043065" spans="1:3">
      <c r="A1043065"/>
      <c r="B1043065"/>
      <c r="C1043065"/>
    </row>
    <row r="1043066" spans="1:3">
      <c r="A1043066"/>
      <c r="B1043066"/>
      <c r="C1043066"/>
    </row>
    <row r="1043067" spans="1:3">
      <c r="A1043067"/>
      <c r="B1043067"/>
      <c r="C1043067"/>
    </row>
    <row r="1043068" spans="1:3">
      <c r="A1043068"/>
      <c r="B1043068"/>
      <c r="C1043068"/>
    </row>
    <row r="1043069" spans="1:3">
      <c r="A1043069"/>
      <c r="B1043069"/>
      <c r="C1043069"/>
    </row>
    <row r="1043070" spans="1:3">
      <c r="A1043070"/>
      <c r="B1043070"/>
      <c r="C1043070"/>
    </row>
    <row r="1043071" spans="1:3">
      <c r="A1043071"/>
      <c r="B1043071"/>
      <c r="C1043071"/>
    </row>
    <row r="1043072" spans="1:3">
      <c r="A1043072"/>
      <c r="B1043072"/>
      <c r="C1043072"/>
    </row>
    <row r="1043073" spans="1:3">
      <c r="A1043073"/>
      <c r="B1043073"/>
      <c r="C1043073"/>
    </row>
    <row r="1043074" spans="1:3">
      <c r="A1043074"/>
      <c r="B1043074"/>
      <c r="C1043074"/>
    </row>
    <row r="1043075" spans="1:3">
      <c r="A1043075"/>
      <c r="B1043075"/>
      <c r="C1043075"/>
    </row>
    <row r="1043076" spans="1:3">
      <c r="A1043076"/>
      <c r="B1043076"/>
      <c r="C1043076"/>
    </row>
    <row r="1043077" spans="1:3">
      <c r="A1043077"/>
      <c r="B1043077"/>
      <c r="C1043077"/>
    </row>
    <row r="1043078" spans="1:3">
      <c r="A1043078"/>
      <c r="B1043078"/>
      <c r="C1043078"/>
    </row>
    <row r="1043079" spans="1:3">
      <c r="A1043079"/>
      <c r="B1043079"/>
      <c r="C1043079"/>
    </row>
    <row r="1043080" spans="1:3">
      <c r="A1043080"/>
      <c r="B1043080"/>
      <c r="C1043080"/>
    </row>
    <row r="1043081" spans="1:3">
      <c r="A1043081"/>
      <c r="B1043081"/>
      <c r="C1043081"/>
    </row>
    <row r="1043082" spans="1:3">
      <c r="A1043082"/>
      <c r="B1043082"/>
      <c r="C1043082"/>
    </row>
    <row r="1043083" spans="1:3">
      <c r="A1043083"/>
      <c r="B1043083"/>
      <c r="C1043083"/>
    </row>
    <row r="1043084" spans="1:3">
      <c r="A1043084"/>
      <c r="B1043084"/>
      <c r="C1043084"/>
    </row>
    <row r="1043085" spans="1:3">
      <c r="A1043085"/>
      <c r="B1043085"/>
      <c r="C1043085"/>
    </row>
    <row r="1043086" spans="1:3">
      <c r="A1043086"/>
      <c r="B1043086"/>
      <c r="C1043086"/>
    </row>
    <row r="1043087" spans="1:3">
      <c r="A1043087"/>
      <c r="B1043087"/>
      <c r="C1043087"/>
    </row>
    <row r="1043088" spans="1:3">
      <c r="A1043088"/>
      <c r="B1043088"/>
      <c r="C1043088"/>
    </row>
    <row r="1043089" spans="1:3">
      <c r="A1043089"/>
      <c r="B1043089"/>
      <c r="C1043089"/>
    </row>
    <row r="1043090" spans="1:3">
      <c r="A1043090"/>
      <c r="B1043090"/>
      <c r="C1043090"/>
    </row>
    <row r="1043091" spans="1:3">
      <c r="A1043091"/>
      <c r="B1043091"/>
      <c r="C1043091"/>
    </row>
    <row r="1043092" spans="1:3">
      <c r="A1043092"/>
      <c r="B1043092"/>
      <c r="C1043092"/>
    </row>
    <row r="1043093" spans="1:3">
      <c r="A1043093"/>
      <c r="B1043093"/>
      <c r="C1043093"/>
    </row>
    <row r="1043094" spans="1:3">
      <c r="A1043094"/>
      <c r="B1043094"/>
      <c r="C1043094"/>
    </row>
    <row r="1043095" spans="1:3">
      <c r="A1043095"/>
      <c r="B1043095"/>
      <c r="C1043095"/>
    </row>
    <row r="1043096" spans="1:3">
      <c r="A1043096"/>
      <c r="B1043096"/>
      <c r="C1043096"/>
    </row>
    <row r="1043097" spans="1:3">
      <c r="A1043097"/>
      <c r="B1043097"/>
      <c r="C1043097"/>
    </row>
    <row r="1043098" spans="1:3">
      <c r="A1043098"/>
      <c r="B1043098"/>
      <c r="C1043098"/>
    </row>
    <row r="1043099" spans="1:3">
      <c r="A1043099"/>
      <c r="B1043099"/>
      <c r="C1043099"/>
    </row>
    <row r="1043100" spans="1:3">
      <c r="A1043100"/>
      <c r="B1043100"/>
      <c r="C1043100"/>
    </row>
    <row r="1043101" spans="1:3">
      <c r="A1043101"/>
      <c r="B1043101"/>
      <c r="C1043101"/>
    </row>
    <row r="1043102" spans="1:3">
      <c r="A1043102"/>
      <c r="B1043102"/>
      <c r="C1043102"/>
    </row>
    <row r="1043103" spans="1:3">
      <c r="A1043103"/>
      <c r="B1043103"/>
      <c r="C1043103"/>
    </row>
    <row r="1043104" spans="1:3">
      <c r="A1043104"/>
      <c r="B1043104"/>
      <c r="C1043104"/>
    </row>
    <row r="1043105" spans="1:3">
      <c r="A1043105"/>
      <c r="B1043105"/>
      <c r="C1043105"/>
    </row>
    <row r="1043106" spans="1:3">
      <c r="A1043106"/>
      <c r="B1043106"/>
      <c r="C1043106"/>
    </row>
    <row r="1043107" spans="1:3">
      <c r="A1043107"/>
      <c r="B1043107"/>
      <c r="C1043107"/>
    </row>
    <row r="1043108" spans="1:3">
      <c r="A1043108"/>
      <c r="B1043108"/>
      <c r="C1043108"/>
    </row>
    <row r="1043109" spans="1:3">
      <c r="A1043109"/>
      <c r="B1043109"/>
      <c r="C1043109"/>
    </row>
    <row r="1043110" spans="1:3">
      <c r="A1043110"/>
      <c r="B1043110"/>
      <c r="C1043110"/>
    </row>
    <row r="1043111" spans="1:3">
      <c r="A1043111"/>
      <c r="B1043111"/>
      <c r="C1043111"/>
    </row>
    <row r="1043112" spans="1:3">
      <c r="A1043112"/>
      <c r="B1043112"/>
      <c r="C1043112"/>
    </row>
    <row r="1043113" spans="1:3">
      <c r="A1043113"/>
      <c r="B1043113"/>
      <c r="C1043113"/>
    </row>
    <row r="1043114" spans="1:3">
      <c r="A1043114"/>
      <c r="B1043114"/>
      <c r="C1043114"/>
    </row>
    <row r="1043115" spans="1:3">
      <c r="A1043115"/>
      <c r="B1043115"/>
      <c r="C1043115"/>
    </row>
    <row r="1043116" spans="1:3">
      <c r="A1043116"/>
      <c r="B1043116"/>
      <c r="C1043116"/>
    </row>
    <row r="1043117" spans="1:3">
      <c r="A1043117"/>
      <c r="B1043117"/>
      <c r="C1043117"/>
    </row>
    <row r="1043118" spans="1:3">
      <c r="A1043118"/>
      <c r="B1043118"/>
      <c r="C1043118"/>
    </row>
    <row r="1043119" spans="1:3">
      <c r="A1043119"/>
      <c r="B1043119"/>
      <c r="C1043119"/>
    </row>
    <row r="1043120" spans="1:3">
      <c r="A1043120"/>
      <c r="B1043120"/>
      <c r="C1043120"/>
    </row>
    <row r="1043121" spans="1:3">
      <c r="A1043121"/>
      <c r="B1043121"/>
      <c r="C1043121"/>
    </row>
    <row r="1043122" spans="1:3">
      <c r="A1043122"/>
      <c r="B1043122"/>
      <c r="C1043122"/>
    </row>
    <row r="1043123" spans="1:3">
      <c r="A1043123"/>
      <c r="B1043123"/>
      <c r="C1043123"/>
    </row>
    <row r="1043124" spans="1:3">
      <c r="A1043124"/>
      <c r="B1043124"/>
      <c r="C1043124"/>
    </row>
    <row r="1043125" spans="1:3">
      <c r="A1043125"/>
      <c r="B1043125"/>
      <c r="C1043125"/>
    </row>
    <row r="1043126" spans="1:3">
      <c r="A1043126"/>
      <c r="B1043126"/>
      <c r="C1043126"/>
    </row>
    <row r="1043127" spans="1:3">
      <c r="A1043127"/>
      <c r="B1043127"/>
      <c r="C1043127"/>
    </row>
    <row r="1043128" spans="1:3">
      <c r="A1043128"/>
      <c r="B1043128"/>
      <c r="C1043128"/>
    </row>
    <row r="1043129" spans="1:3">
      <c r="A1043129"/>
      <c r="B1043129"/>
      <c r="C1043129"/>
    </row>
    <row r="1043130" spans="1:3">
      <c r="A1043130"/>
      <c r="B1043130"/>
      <c r="C1043130"/>
    </row>
    <row r="1043131" spans="1:3">
      <c r="A1043131"/>
      <c r="B1043131"/>
      <c r="C1043131"/>
    </row>
    <row r="1043132" spans="1:3">
      <c r="A1043132"/>
      <c r="B1043132"/>
      <c r="C1043132"/>
    </row>
    <row r="1043133" spans="1:3">
      <c r="A1043133"/>
      <c r="B1043133"/>
      <c r="C1043133"/>
    </row>
    <row r="1043134" spans="1:3">
      <c r="A1043134"/>
      <c r="B1043134"/>
      <c r="C1043134"/>
    </row>
    <row r="1043135" spans="1:3">
      <c r="A1043135"/>
      <c r="B1043135"/>
      <c r="C1043135"/>
    </row>
    <row r="1043136" spans="1:3">
      <c r="A1043136"/>
      <c r="B1043136"/>
      <c r="C1043136"/>
    </row>
    <row r="1043137" spans="1:3">
      <c r="A1043137"/>
      <c r="B1043137"/>
      <c r="C1043137"/>
    </row>
    <row r="1043138" spans="1:3">
      <c r="A1043138"/>
      <c r="B1043138"/>
      <c r="C1043138"/>
    </row>
    <row r="1043139" spans="1:3">
      <c r="A1043139"/>
      <c r="B1043139"/>
      <c r="C1043139"/>
    </row>
    <row r="1043140" spans="1:3">
      <c r="A1043140"/>
      <c r="B1043140"/>
      <c r="C1043140"/>
    </row>
    <row r="1043141" spans="1:3">
      <c r="A1043141"/>
      <c r="B1043141"/>
      <c r="C1043141"/>
    </row>
    <row r="1043142" spans="1:3">
      <c r="A1043142"/>
      <c r="B1043142"/>
      <c r="C1043142"/>
    </row>
    <row r="1043143" spans="1:3">
      <c r="A1043143"/>
      <c r="B1043143"/>
      <c r="C1043143"/>
    </row>
    <row r="1043144" spans="1:3">
      <c r="A1043144"/>
      <c r="B1043144"/>
      <c r="C1043144"/>
    </row>
    <row r="1043145" spans="1:3">
      <c r="A1043145"/>
      <c r="B1043145"/>
      <c r="C1043145"/>
    </row>
    <row r="1043146" spans="1:3">
      <c r="A1043146"/>
      <c r="B1043146"/>
      <c r="C1043146"/>
    </row>
    <row r="1043147" spans="1:3">
      <c r="A1043147"/>
      <c r="B1043147"/>
      <c r="C1043147"/>
    </row>
    <row r="1043148" spans="1:3">
      <c r="A1043148"/>
      <c r="B1043148"/>
      <c r="C1043148"/>
    </row>
    <row r="1043149" spans="1:3">
      <c r="A1043149"/>
      <c r="B1043149"/>
      <c r="C1043149"/>
    </row>
    <row r="1043150" spans="1:3">
      <c r="A1043150"/>
      <c r="B1043150"/>
      <c r="C1043150"/>
    </row>
    <row r="1043151" spans="1:3">
      <c r="A1043151"/>
      <c r="B1043151"/>
      <c r="C1043151"/>
    </row>
    <row r="1043152" spans="1:3">
      <c r="A1043152"/>
      <c r="B1043152"/>
      <c r="C1043152"/>
    </row>
    <row r="1043153" spans="1:3">
      <c r="A1043153"/>
      <c r="B1043153"/>
      <c r="C1043153"/>
    </row>
    <row r="1043154" spans="1:3">
      <c r="A1043154"/>
      <c r="B1043154"/>
      <c r="C1043154"/>
    </row>
    <row r="1043155" spans="1:3">
      <c r="A1043155"/>
      <c r="B1043155"/>
      <c r="C1043155"/>
    </row>
    <row r="1043156" spans="1:3">
      <c r="A1043156"/>
      <c r="B1043156"/>
      <c r="C1043156"/>
    </row>
    <row r="1043157" spans="1:3">
      <c r="A1043157"/>
      <c r="B1043157"/>
      <c r="C1043157"/>
    </row>
    <row r="1043158" spans="1:3">
      <c r="A1043158"/>
      <c r="B1043158"/>
      <c r="C1043158"/>
    </row>
    <row r="1043159" spans="1:3">
      <c r="A1043159"/>
      <c r="B1043159"/>
      <c r="C1043159"/>
    </row>
    <row r="1043160" spans="1:3">
      <c r="A1043160"/>
      <c r="B1043160"/>
      <c r="C1043160"/>
    </row>
    <row r="1043161" spans="1:3">
      <c r="A1043161"/>
      <c r="B1043161"/>
      <c r="C1043161"/>
    </row>
    <row r="1043162" spans="1:3">
      <c r="A1043162"/>
      <c r="B1043162"/>
      <c r="C1043162"/>
    </row>
    <row r="1043163" spans="1:3">
      <c r="A1043163"/>
      <c r="B1043163"/>
      <c r="C1043163"/>
    </row>
    <row r="1043164" spans="1:3">
      <c r="A1043164"/>
      <c r="B1043164"/>
      <c r="C1043164"/>
    </row>
    <row r="1043165" spans="1:3">
      <c r="A1043165"/>
      <c r="B1043165"/>
      <c r="C1043165"/>
    </row>
    <row r="1043166" spans="1:3">
      <c r="A1043166"/>
      <c r="B1043166"/>
      <c r="C1043166"/>
    </row>
    <row r="1043167" spans="1:3">
      <c r="A1043167"/>
      <c r="B1043167"/>
      <c r="C1043167"/>
    </row>
    <row r="1043168" spans="1:3">
      <c r="A1043168"/>
      <c r="B1043168"/>
      <c r="C1043168"/>
    </row>
    <row r="1043169" spans="1:3">
      <c r="A1043169"/>
      <c r="B1043169"/>
      <c r="C1043169"/>
    </row>
    <row r="1043170" spans="1:3">
      <c r="A1043170"/>
      <c r="B1043170"/>
      <c r="C1043170"/>
    </row>
    <row r="1043171" spans="1:3">
      <c r="A1043171"/>
      <c r="B1043171"/>
      <c r="C1043171"/>
    </row>
    <row r="1043172" spans="1:3">
      <c r="A1043172"/>
      <c r="B1043172"/>
      <c r="C1043172"/>
    </row>
    <row r="1043173" spans="1:3">
      <c r="A1043173"/>
      <c r="B1043173"/>
      <c r="C1043173"/>
    </row>
    <row r="1043174" spans="1:3">
      <c r="A1043174"/>
      <c r="B1043174"/>
      <c r="C1043174"/>
    </row>
    <row r="1043175" spans="1:3">
      <c r="A1043175"/>
      <c r="B1043175"/>
      <c r="C1043175"/>
    </row>
    <row r="1043176" spans="1:3">
      <c r="A1043176"/>
      <c r="B1043176"/>
      <c r="C1043176"/>
    </row>
    <row r="1043177" spans="1:3">
      <c r="A1043177"/>
      <c r="B1043177"/>
      <c r="C1043177"/>
    </row>
    <row r="1043178" spans="1:3">
      <c r="A1043178"/>
      <c r="B1043178"/>
      <c r="C1043178"/>
    </row>
    <row r="1043179" spans="1:3">
      <c r="A1043179"/>
      <c r="B1043179"/>
      <c r="C1043179"/>
    </row>
    <row r="1043180" spans="1:3">
      <c r="A1043180"/>
      <c r="B1043180"/>
      <c r="C1043180"/>
    </row>
    <row r="1043181" spans="1:3">
      <c r="A1043181"/>
      <c r="B1043181"/>
      <c r="C1043181"/>
    </row>
    <row r="1043182" spans="1:3">
      <c r="A1043182"/>
      <c r="B1043182"/>
      <c r="C1043182"/>
    </row>
    <row r="1043183" spans="1:3">
      <c r="A1043183"/>
      <c r="B1043183"/>
      <c r="C1043183"/>
    </row>
    <row r="1043184" spans="1:3">
      <c r="A1043184"/>
      <c r="B1043184"/>
      <c r="C1043184"/>
    </row>
    <row r="1043185" spans="1:3">
      <c r="A1043185"/>
      <c r="B1043185"/>
      <c r="C1043185"/>
    </row>
    <row r="1043186" spans="1:3">
      <c r="A1043186"/>
      <c r="B1043186"/>
      <c r="C1043186"/>
    </row>
    <row r="1043187" spans="1:3">
      <c r="A1043187"/>
      <c r="B1043187"/>
      <c r="C1043187"/>
    </row>
    <row r="1043188" spans="1:3">
      <c r="A1043188"/>
      <c r="B1043188"/>
      <c r="C1043188"/>
    </row>
    <row r="1043189" spans="1:3">
      <c r="A1043189"/>
      <c r="B1043189"/>
      <c r="C1043189"/>
    </row>
    <row r="1043190" spans="1:3">
      <c r="A1043190"/>
      <c r="B1043190"/>
      <c r="C1043190"/>
    </row>
    <row r="1043191" spans="1:3">
      <c r="A1043191"/>
      <c r="B1043191"/>
      <c r="C1043191"/>
    </row>
    <row r="1043192" spans="1:3">
      <c r="A1043192"/>
      <c r="B1043192"/>
      <c r="C1043192"/>
    </row>
    <row r="1043193" spans="1:3">
      <c r="A1043193"/>
      <c r="B1043193"/>
      <c r="C1043193"/>
    </row>
    <row r="1043194" spans="1:3">
      <c r="A1043194"/>
      <c r="B1043194"/>
      <c r="C1043194"/>
    </row>
    <row r="1043195" spans="1:3">
      <c r="A1043195"/>
      <c r="B1043195"/>
      <c r="C1043195"/>
    </row>
    <row r="1043196" spans="1:3">
      <c r="A1043196"/>
      <c r="B1043196"/>
      <c r="C1043196"/>
    </row>
    <row r="1043197" spans="1:3">
      <c r="A1043197"/>
      <c r="B1043197"/>
      <c r="C1043197"/>
    </row>
    <row r="1043198" spans="1:3">
      <c r="A1043198"/>
      <c r="B1043198"/>
      <c r="C1043198"/>
    </row>
    <row r="1043199" spans="1:3">
      <c r="A1043199"/>
      <c r="B1043199"/>
      <c r="C1043199"/>
    </row>
    <row r="1043200" spans="1:3">
      <c r="A1043200"/>
      <c r="B1043200"/>
      <c r="C1043200"/>
    </row>
    <row r="1043201" spans="1:3">
      <c r="A1043201"/>
      <c r="B1043201"/>
      <c r="C1043201"/>
    </row>
    <row r="1043202" spans="1:3">
      <c r="A1043202"/>
      <c r="B1043202"/>
      <c r="C1043202"/>
    </row>
    <row r="1043203" spans="1:3">
      <c r="A1043203"/>
      <c r="B1043203"/>
      <c r="C1043203"/>
    </row>
    <row r="1043204" spans="1:3">
      <c r="A1043204"/>
      <c r="B1043204"/>
      <c r="C1043204"/>
    </row>
    <row r="1043205" spans="1:3">
      <c r="A1043205"/>
      <c r="B1043205"/>
      <c r="C1043205"/>
    </row>
    <row r="1043206" spans="1:3">
      <c r="A1043206"/>
      <c r="B1043206"/>
      <c r="C1043206"/>
    </row>
    <row r="1043207" spans="1:3">
      <c r="A1043207"/>
      <c r="B1043207"/>
      <c r="C1043207"/>
    </row>
    <row r="1043208" spans="1:3">
      <c r="A1043208"/>
      <c r="B1043208"/>
      <c r="C1043208"/>
    </row>
    <row r="1043209" spans="1:3">
      <c r="A1043209"/>
      <c r="B1043209"/>
      <c r="C1043209"/>
    </row>
    <row r="1043210" spans="1:3">
      <c r="A1043210"/>
      <c r="B1043210"/>
      <c r="C1043210"/>
    </row>
    <row r="1043211" spans="1:3">
      <c r="A1043211"/>
      <c r="B1043211"/>
      <c r="C1043211"/>
    </row>
    <row r="1043212" spans="1:3">
      <c r="A1043212"/>
      <c r="B1043212"/>
      <c r="C1043212"/>
    </row>
    <row r="1043213" spans="1:3">
      <c r="A1043213"/>
      <c r="B1043213"/>
      <c r="C1043213"/>
    </row>
    <row r="1043214" spans="1:3">
      <c r="A1043214"/>
      <c r="B1043214"/>
      <c r="C1043214"/>
    </row>
    <row r="1043215" spans="1:3">
      <c r="A1043215"/>
      <c r="B1043215"/>
      <c r="C1043215"/>
    </row>
    <row r="1043216" spans="1:3">
      <c r="A1043216"/>
      <c r="B1043216"/>
      <c r="C1043216"/>
    </row>
    <row r="1043217" spans="1:3">
      <c r="A1043217"/>
      <c r="B1043217"/>
      <c r="C1043217"/>
    </row>
    <row r="1043218" spans="1:3">
      <c r="A1043218"/>
      <c r="B1043218"/>
      <c r="C1043218"/>
    </row>
    <row r="1043219" spans="1:3">
      <c r="A1043219"/>
      <c r="B1043219"/>
      <c r="C1043219"/>
    </row>
    <row r="1043220" spans="1:3">
      <c r="A1043220"/>
      <c r="B1043220"/>
      <c r="C1043220"/>
    </row>
    <row r="1043221" spans="1:3">
      <c r="A1043221"/>
      <c r="B1043221"/>
      <c r="C1043221"/>
    </row>
    <row r="1043222" spans="1:3">
      <c r="A1043222"/>
      <c r="B1043222"/>
      <c r="C1043222"/>
    </row>
    <row r="1043223" spans="1:3">
      <c r="A1043223"/>
      <c r="B1043223"/>
      <c r="C1043223"/>
    </row>
    <row r="1043224" spans="1:3">
      <c r="A1043224"/>
      <c r="B1043224"/>
      <c r="C1043224"/>
    </row>
    <row r="1043225" spans="1:3">
      <c r="A1043225"/>
      <c r="B1043225"/>
      <c r="C1043225"/>
    </row>
    <row r="1043226" spans="1:3">
      <c r="A1043226"/>
      <c r="B1043226"/>
      <c r="C1043226"/>
    </row>
    <row r="1043227" spans="1:3">
      <c r="A1043227"/>
      <c r="B1043227"/>
      <c r="C1043227"/>
    </row>
    <row r="1043228" spans="1:3">
      <c r="A1043228"/>
      <c r="B1043228"/>
      <c r="C1043228"/>
    </row>
    <row r="1043229" spans="1:3">
      <c r="A1043229"/>
      <c r="B1043229"/>
      <c r="C1043229"/>
    </row>
    <row r="1043230" spans="1:3">
      <c r="A1043230"/>
      <c r="B1043230"/>
      <c r="C1043230"/>
    </row>
    <row r="1043231" spans="1:3">
      <c r="A1043231"/>
      <c r="B1043231"/>
      <c r="C1043231"/>
    </row>
    <row r="1043232" spans="1:3">
      <c r="A1043232"/>
      <c r="B1043232"/>
      <c r="C1043232"/>
    </row>
    <row r="1043233" spans="1:3">
      <c r="A1043233"/>
      <c r="B1043233"/>
      <c r="C1043233"/>
    </row>
    <row r="1043234" spans="1:3">
      <c r="A1043234"/>
      <c r="B1043234"/>
      <c r="C1043234"/>
    </row>
    <row r="1043235" spans="1:3">
      <c r="A1043235"/>
      <c r="B1043235"/>
      <c r="C1043235"/>
    </row>
    <row r="1043236" spans="1:3">
      <c r="A1043236"/>
      <c r="B1043236"/>
      <c r="C1043236"/>
    </row>
    <row r="1043237" spans="1:3">
      <c r="A1043237"/>
      <c r="B1043237"/>
      <c r="C1043237"/>
    </row>
    <row r="1043238" spans="1:3">
      <c r="A1043238"/>
      <c r="B1043238"/>
      <c r="C1043238"/>
    </row>
    <row r="1043239" spans="1:3">
      <c r="A1043239"/>
      <c r="B1043239"/>
      <c r="C1043239"/>
    </row>
    <row r="1043240" spans="1:3">
      <c r="A1043240"/>
      <c r="B1043240"/>
      <c r="C1043240"/>
    </row>
    <row r="1043241" spans="1:3">
      <c r="A1043241"/>
      <c r="B1043241"/>
      <c r="C1043241"/>
    </row>
    <row r="1043242" spans="1:3">
      <c r="A1043242"/>
      <c r="B1043242"/>
      <c r="C1043242"/>
    </row>
    <row r="1043243" spans="1:3">
      <c r="A1043243"/>
      <c r="B1043243"/>
      <c r="C1043243"/>
    </row>
    <row r="1043244" spans="1:3">
      <c r="A1043244"/>
      <c r="B1043244"/>
      <c r="C1043244"/>
    </row>
    <row r="1043245" spans="1:3">
      <c r="A1043245"/>
      <c r="B1043245"/>
      <c r="C1043245"/>
    </row>
    <row r="1043246" spans="1:3">
      <c r="A1043246"/>
      <c r="B1043246"/>
      <c r="C1043246"/>
    </row>
    <row r="1043247" spans="1:3">
      <c r="A1043247"/>
      <c r="B1043247"/>
      <c r="C1043247"/>
    </row>
    <row r="1043248" spans="1:3">
      <c r="A1043248"/>
      <c r="B1043248"/>
      <c r="C1043248"/>
    </row>
    <row r="1043249" spans="1:3">
      <c r="A1043249"/>
      <c r="B1043249"/>
      <c r="C1043249"/>
    </row>
    <row r="1043250" spans="1:3">
      <c r="A1043250"/>
      <c r="B1043250"/>
      <c r="C1043250"/>
    </row>
    <row r="1043251" spans="1:3">
      <c r="A1043251"/>
      <c r="B1043251"/>
      <c r="C1043251"/>
    </row>
    <row r="1043252" spans="1:3">
      <c r="A1043252"/>
      <c r="B1043252"/>
      <c r="C1043252"/>
    </row>
    <row r="1043253" spans="1:3">
      <c r="A1043253"/>
      <c r="B1043253"/>
      <c r="C1043253"/>
    </row>
    <row r="1043254" spans="1:3">
      <c r="A1043254"/>
      <c r="B1043254"/>
      <c r="C1043254"/>
    </row>
    <row r="1043255" spans="1:3">
      <c r="A1043255"/>
      <c r="B1043255"/>
      <c r="C1043255"/>
    </row>
    <row r="1043256" spans="1:3">
      <c r="A1043256"/>
      <c r="B1043256"/>
      <c r="C1043256"/>
    </row>
    <row r="1043257" spans="1:3">
      <c r="A1043257"/>
      <c r="B1043257"/>
      <c r="C1043257"/>
    </row>
    <row r="1043258" spans="1:3">
      <c r="A1043258"/>
      <c r="B1043258"/>
      <c r="C1043258"/>
    </row>
    <row r="1043259" spans="1:3">
      <c r="A1043259"/>
      <c r="B1043259"/>
      <c r="C1043259"/>
    </row>
    <row r="1043260" spans="1:3">
      <c r="A1043260"/>
      <c r="B1043260"/>
      <c r="C1043260"/>
    </row>
    <row r="1043261" spans="1:3">
      <c r="A1043261"/>
      <c r="B1043261"/>
      <c r="C1043261"/>
    </row>
    <row r="1043262" spans="1:3">
      <c r="A1043262"/>
      <c r="B1043262"/>
      <c r="C1043262"/>
    </row>
    <row r="1043263" spans="1:3">
      <c r="A1043263"/>
      <c r="B1043263"/>
      <c r="C1043263"/>
    </row>
    <row r="1043264" spans="1:3">
      <c r="A1043264"/>
      <c r="B1043264"/>
      <c r="C1043264"/>
    </row>
    <row r="1043265" spans="1:3">
      <c r="A1043265"/>
      <c r="B1043265"/>
      <c r="C1043265"/>
    </row>
    <row r="1043266" spans="1:3">
      <c r="A1043266"/>
      <c r="B1043266"/>
      <c r="C1043266"/>
    </row>
    <row r="1043267" spans="1:3">
      <c r="A1043267"/>
      <c r="B1043267"/>
      <c r="C1043267"/>
    </row>
    <row r="1043268" spans="1:3">
      <c r="A1043268"/>
      <c r="B1043268"/>
      <c r="C1043268"/>
    </row>
    <row r="1043269" spans="1:3">
      <c r="A1043269"/>
      <c r="B1043269"/>
      <c r="C1043269"/>
    </row>
    <row r="1043270" spans="1:3">
      <c r="A1043270"/>
      <c r="B1043270"/>
      <c r="C1043270"/>
    </row>
    <row r="1043271" spans="1:3">
      <c r="A1043271"/>
      <c r="B1043271"/>
      <c r="C1043271"/>
    </row>
    <row r="1043272" spans="1:3">
      <c r="A1043272"/>
      <c r="B1043272"/>
      <c r="C1043272"/>
    </row>
    <row r="1043273" spans="1:3">
      <c r="A1043273"/>
      <c r="B1043273"/>
      <c r="C1043273"/>
    </row>
    <row r="1043274" spans="1:3">
      <c r="A1043274"/>
      <c r="B1043274"/>
      <c r="C1043274"/>
    </row>
    <row r="1043275" spans="1:3">
      <c r="A1043275"/>
      <c r="B1043275"/>
      <c r="C1043275"/>
    </row>
    <row r="1043276" spans="1:3">
      <c r="A1043276"/>
      <c r="B1043276"/>
      <c r="C1043276"/>
    </row>
    <row r="1043277" spans="1:3">
      <c r="A1043277"/>
      <c r="B1043277"/>
      <c r="C1043277"/>
    </row>
    <row r="1043278" spans="1:3">
      <c r="A1043278"/>
      <c r="B1043278"/>
      <c r="C1043278"/>
    </row>
    <row r="1043279" spans="1:3">
      <c r="A1043279"/>
      <c r="B1043279"/>
      <c r="C1043279"/>
    </row>
    <row r="1043280" spans="1:3">
      <c r="A1043280"/>
      <c r="B1043280"/>
      <c r="C1043280"/>
    </row>
    <row r="1043281" spans="1:3">
      <c r="A1043281"/>
      <c r="B1043281"/>
      <c r="C1043281"/>
    </row>
    <row r="1043282" spans="1:3">
      <c r="A1043282"/>
      <c r="B1043282"/>
      <c r="C1043282"/>
    </row>
    <row r="1043283" spans="1:3">
      <c r="A1043283"/>
      <c r="B1043283"/>
      <c r="C1043283"/>
    </row>
    <row r="1043284" spans="1:3">
      <c r="A1043284"/>
      <c r="B1043284"/>
      <c r="C1043284"/>
    </row>
    <row r="1043285" spans="1:3">
      <c r="A1043285"/>
      <c r="B1043285"/>
      <c r="C1043285"/>
    </row>
    <row r="1043286" spans="1:3">
      <c r="A1043286"/>
      <c r="B1043286"/>
      <c r="C1043286"/>
    </row>
    <row r="1043287" spans="1:3">
      <c r="A1043287"/>
      <c r="B1043287"/>
      <c r="C1043287"/>
    </row>
    <row r="1043288" spans="1:3">
      <c r="A1043288"/>
      <c r="B1043288"/>
      <c r="C1043288"/>
    </row>
    <row r="1043289" spans="1:3">
      <c r="A1043289"/>
      <c r="B1043289"/>
      <c r="C1043289"/>
    </row>
    <row r="1043290" spans="1:3">
      <c r="A1043290"/>
      <c r="B1043290"/>
      <c r="C1043290"/>
    </row>
    <row r="1043291" spans="1:3">
      <c r="A1043291"/>
      <c r="B1043291"/>
      <c r="C1043291"/>
    </row>
    <row r="1043292" spans="1:3">
      <c r="A1043292"/>
      <c r="B1043292"/>
      <c r="C1043292"/>
    </row>
    <row r="1043293" spans="1:3">
      <c r="A1043293"/>
      <c r="B1043293"/>
      <c r="C1043293"/>
    </row>
    <row r="1043294" spans="1:3">
      <c r="A1043294"/>
      <c r="B1043294"/>
      <c r="C1043294"/>
    </row>
    <row r="1043295" spans="1:3">
      <c r="A1043295"/>
      <c r="B1043295"/>
      <c r="C1043295"/>
    </row>
    <row r="1043296" spans="1:3">
      <c r="A1043296"/>
      <c r="B1043296"/>
      <c r="C1043296"/>
    </row>
    <row r="1043297" spans="1:3">
      <c r="A1043297"/>
      <c r="B1043297"/>
      <c r="C1043297"/>
    </row>
    <row r="1043298" spans="1:3">
      <c r="A1043298"/>
      <c r="B1043298"/>
      <c r="C1043298"/>
    </row>
    <row r="1043299" spans="1:3">
      <c r="A1043299"/>
      <c r="B1043299"/>
      <c r="C1043299"/>
    </row>
    <row r="1043300" spans="1:3">
      <c r="A1043300"/>
      <c r="B1043300"/>
      <c r="C1043300"/>
    </row>
    <row r="1043301" spans="1:3">
      <c r="A1043301"/>
      <c r="B1043301"/>
      <c r="C1043301"/>
    </row>
    <row r="1043302" spans="1:3">
      <c r="A1043302"/>
      <c r="B1043302"/>
      <c r="C1043302"/>
    </row>
    <row r="1043303" spans="1:3">
      <c r="A1043303"/>
      <c r="B1043303"/>
      <c r="C1043303"/>
    </row>
    <row r="1043304" spans="1:3">
      <c r="A1043304"/>
      <c r="B1043304"/>
      <c r="C1043304"/>
    </row>
    <row r="1043305" spans="1:3">
      <c r="A1043305"/>
      <c r="B1043305"/>
      <c r="C1043305"/>
    </row>
    <row r="1043306" spans="1:3">
      <c r="A1043306"/>
      <c r="B1043306"/>
      <c r="C1043306"/>
    </row>
    <row r="1043307" spans="1:3">
      <c r="A1043307"/>
      <c r="B1043307"/>
      <c r="C1043307"/>
    </row>
    <row r="1043308" spans="1:3">
      <c r="A1043308"/>
      <c r="B1043308"/>
      <c r="C1043308"/>
    </row>
    <row r="1043309" spans="1:3">
      <c r="A1043309"/>
      <c r="B1043309"/>
      <c r="C1043309"/>
    </row>
    <row r="1043310" spans="1:3">
      <c r="A1043310"/>
      <c r="B1043310"/>
      <c r="C1043310"/>
    </row>
    <row r="1043311" spans="1:3">
      <c r="A1043311"/>
      <c r="B1043311"/>
      <c r="C1043311"/>
    </row>
    <row r="1043312" spans="1:3">
      <c r="A1043312"/>
      <c r="B1043312"/>
      <c r="C1043312"/>
    </row>
    <row r="1043313" spans="1:3">
      <c r="A1043313"/>
      <c r="B1043313"/>
      <c r="C1043313"/>
    </row>
    <row r="1043314" spans="1:3">
      <c r="A1043314"/>
      <c r="B1043314"/>
      <c r="C1043314"/>
    </row>
    <row r="1043315" spans="1:3">
      <c r="A1043315"/>
      <c r="B1043315"/>
      <c r="C1043315"/>
    </row>
    <row r="1043316" spans="1:3">
      <c r="A1043316"/>
      <c r="B1043316"/>
      <c r="C1043316"/>
    </row>
    <row r="1043317" spans="1:3">
      <c r="A1043317"/>
      <c r="B1043317"/>
      <c r="C1043317"/>
    </row>
    <row r="1043318" spans="1:3">
      <c r="A1043318"/>
      <c r="B1043318"/>
      <c r="C1043318"/>
    </row>
    <row r="1043319" spans="1:3">
      <c r="A1043319"/>
      <c r="B1043319"/>
      <c r="C1043319"/>
    </row>
    <row r="1043320" spans="1:3">
      <c r="A1043320"/>
      <c r="B1043320"/>
      <c r="C1043320"/>
    </row>
    <row r="1043321" spans="1:3">
      <c r="A1043321"/>
      <c r="B1043321"/>
      <c r="C1043321"/>
    </row>
    <row r="1043322" spans="1:3">
      <c r="A1043322"/>
      <c r="B1043322"/>
      <c r="C1043322"/>
    </row>
    <row r="1043323" spans="1:3">
      <c r="A1043323"/>
      <c r="B1043323"/>
      <c r="C1043323"/>
    </row>
    <row r="1043324" spans="1:3">
      <c r="A1043324"/>
      <c r="B1043324"/>
      <c r="C1043324"/>
    </row>
    <row r="1043325" spans="1:3">
      <c r="A1043325"/>
      <c r="B1043325"/>
      <c r="C1043325"/>
    </row>
    <row r="1043326" spans="1:3">
      <c r="A1043326"/>
      <c r="B1043326"/>
      <c r="C1043326"/>
    </row>
    <row r="1043327" spans="1:3">
      <c r="A1043327"/>
      <c r="B1043327"/>
      <c r="C1043327"/>
    </row>
    <row r="1043328" spans="1:3">
      <c r="A1043328"/>
      <c r="B1043328"/>
      <c r="C1043328"/>
    </row>
    <row r="1043329" spans="1:3">
      <c r="A1043329"/>
      <c r="B1043329"/>
      <c r="C1043329"/>
    </row>
    <row r="1043330" spans="1:3">
      <c r="A1043330"/>
      <c r="B1043330"/>
      <c r="C1043330"/>
    </row>
    <row r="1043331" spans="1:3">
      <c r="A1043331"/>
      <c r="B1043331"/>
      <c r="C1043331"/>
    </row>
    <row r="1043332" spans="1:3">
      <c r="A1043332"/>
      <c r="B1043332"/>
      <c r="C1043332"/>
    </row>
    <row r="1043333" spans="1:3">
      <c r="A1043333"/>
      <c r="B1043333"/>
      <c r="C1043333"/>
    </row>
    <row r="1043334" spans="1:3">
      <c r="A1043334"/>
      <c r="B1043334"/>
      <c r="C1043334"/>
    </row>
    <row r="1043335" spans="1:3">
      <c r="A1043335"/>
      <c r="B1043335"/>
      <c r="C1043335"/>
    </row>
    <row r="1043336" spans="1:3">
      <c r="A1043336"/>
      <c r="B1043336"/>
      <c r="C1043336"/>
    </row>
    <row r="1043337" spans="1:3">
      <c r="A1043337"/>
      <c r="B1043337"/>
      <c r="C1043337"/>
    </row>
    <row r="1043338" spans="1:3">
      <c r="A1043338"/>
      <c r="B1043338"/>
      <c r="C1043338"/>
    </row>
    <row r="1043339" spans="1:3">
      <c r="A1043339"/>
      <c r="B1043339"/>
      <c r="C1043339"/>
    </row>
    <row r="1043340" spans="1:3">
      <c r="A1043340"/>
      <c r="B1043340"/>
      <c r="C1043340"/>
    </row>
    <row r="1043341" spans="1:3">
      <c r="A1043341"/>
      <c r="B1043341"/>
      <c r="C1043341"/>
    </row>
    <row r="1043342" spans="1:3">
      <c r="A1043342"/>
      <c r="B1043342"/>
      <c r="C1043342"/>
    </row>
    <row r="1043343" spans="1:3">
      <c r="A1043343"/>
      <c r="B1043343"/>
      <c r="C1043343"/>
    </row>
    <row r="1043344" spans="1:3">
      <c r="A1043344"/>
      <c r="B1043344"/>
      <c r="C1043344"/>
    </row>
    <row r="1043345" spans="1:3">
      <c r="A1043345"/>
      <c r="B1043345"/>
      <c r="C1043345"/>
    </row>
    <row r="1043346" spans="1:3">
      <c r="A1043346"/>
      <c r="B1043346"/>
      <c r="C1043346"/>
    </row>
    <row r="1043347" spans="1:3">
      <c r="A1043347"/>
      <c r="B1043347"/>
      <c r="C1043347"/>
    </row>
    <row r="1043348" spans="1:3">
      <c r="A1043348"/>
      <c r="B1043348"/>
      <c r="C1043348"/>
    </row>
    <row r="1043349" spans="1:3">
      <c r="A1043349"/>
      <c r="B1043349"/>
      <c r="C1043349"/>
    </row>
    <row r="1043350" spans="1:3">
      <c r="A1043350"/>
      <c r="B1043350"/>
      <c r="C1043350"/>
    </row>
    <row r="1043351" spans="1:3">
      <c r="A1043351"/>
      <c r="B1043351"/>
      <c r="C1043351"/>
    </row>
    <row r="1043352" spans="1:3">
      <c r="A1043352"/>
      <c r="B1043352"/>
      <c r="C1043352"/>
    </row>
    <row r="1043353" spans="1:3">
      <c r="A1043353"/>
      <c r="B1043353"/>
      <c r="C1043353"/>
    </row>
    <row r="1043354" spans="1:3">
      <c r="A1043354"/>
      <c r="B1043354"/>
      <c r="C1043354"/>
    </row>
    <row r="1043355" spans="1:3">
      <c r="A1043355"/>
      <c r="B1043355"/>
      <c r="C1043355"/>
    </row>
    <row r="1043356" spans="1:3">
      <c r="A1043356"/>
      <c r="B1043356"/>
      <c r="C1043356"/>
    </row>
    <row r="1043357" spans="1:3">
      <c r="A1043357"/>
      <c r="B1043357"/>
      <c r="C1043357"/>
    </row>
    <row r="1043358" spans="1:3">
      <c r="A1043358"/>
      <c r="B1043358"/>
      <c r="C1043358"/>
    </row>
    <row r="1043359" spans="1:3">
      <c r="A1043359"/>
      <c r="B1043359"/>
      <c r="C1043359"/>
    </row>
    <row r="1043360" spans="1:3">
      <c r="A1043360"/>
      <c r="B1043360"/>
      <c r="C1043360"/>
    </row>
    <row r="1043361" spans="1:3">
      <c r="A1043361"/>
      <c r="B1043361"/>
      <c r="C1043361"/>
    </row>
    <row r="1043362" spans="1:3">
      <c r="A1043362"/>
      <c r="B1043362"/>
      <c r="C1043362"/>
    </row>
    <row r="1043363" spans="1:3">
      <c r="A1043363"/>
      <c r="B1043363"/>
      <c r="C1043363"/>
    </row>
    <row r="1043364" spans="1:3">
      <c r="A1043364"/>
      <c r="B1043364"/>
      <c r="C1043364"/>
    </row>
    <row r="1043365" spans="1:3">
      <c r="A1043365"/>
      <c r="B1043365"/>
      <c r="C1043365"/>
    </row>
    <row r="1043366" spans="1:3">
      <c r="A1043366"/>
      <c r="B1043366"/>
      <c r="C1043366"/>
    </row>
    <row r="1043367" spans="1:3">
      <c r="A1043367"/>
      <c r="B1043367"/>
      <c r="C1043367"/>
    </row>
    <row r="1043368" spans="1:3">
      <c r="A1043368"/>
      <c r="B1043368"/>
      <c r="C1043368"/>
    </row>
    <row r="1043369" spans="1:3">
      <c r="A1043369"/>
      <c r="B1043369"/>
      <c r="C1043369"/>
    </row>
    <row r="1043370" spans="1:3">
      <c r="A1043370"/>
      <c r="B1043370"/>
      <c r="C1043370"/>
    </row>
    <row r="1043371" spans="1:3">
      <c r="A1043371"/>
      <c r="B1043371"/>
      <c r="C1043371"/>
    </row>
    <row r="1043372" spans="1:3">
      <c r="A1043372"/>
      <c r="B1043372"/>
      <c r="C1043372"/>
    </row>
    <row r="1043373" spans="1:3">
      <c r="A1043373"/>
      <c r="B1043373"/>
      <c r="C1043373"/>
    </row>
    <row r="1043374" spans="1:3">
      <c r="A1043374"/>
      <c r="B1043374"/>
      <c r="C1043374"/>
    </row>
    <row r="1043375" spans="1:3">
      <c r="A1043375"/>
      <c r="B1043375"/>
      <c r="C1043375"/>
    </row>
    <row r="1043376" spans="1:3">
      <c r="A1043376"/>
      <c r="B1043376"/>
      <c r="C1043376"/>
    </row>
    <row r="1043377" spans="1:3">
      <c r="A1043377"/>
      <c r="B1043377"/>
      <c r="C1043377"/>
    </row>
    <row r="1043378" spans="1:3">
      <c r="A1043378"/>
      <c r="B1043378"/>
      <c r="C1043378"/>
    </row>
    <row r="1043379" spans="1:3">
      <c r="A1043379"/>
      <c r="B1043379"/>
      <c r="C1043379"/>
    </row>
    <row r="1043380" spans="1:3">
      <c r="A1043380"/>
      <c r="B1043380"/>
      <c r="C1043380"/>
    </row>
    <row r="1043381" spans="1:3">
      <c r="A1043381"/>
      <c r="B1043381"/>
      <c r="C1043381"/>
    </row>
    <row r="1043382" spans="1:3">
      <c r="A1043382"/>
      <c r="B1043382"/>
      <c r="C1043382"/>
    </row>
    <row r="1043383" spans="1:3">
      <c r="A1043383"/>
      <c r="B1043383"/>
      <c r="C1043383"/>
    </row>
    <row r="1043384" spans="1:3">
      <c r="A1043384"/>
      <c r="B1043384"/>
      <c r="C1043384"/>
    </row>
    <row r="1043385" spans="1:3">
      <c r="A1043385"/>
      <c r="B1043385"/>
      <c r="C1043385"/>
    </row>
    <row r="1043386" spans="1:3">
      <c r="A1043386"/>
      <c r="B1043386"/>
      <c r="C1043386"/>
    </row>
    <row r="1043387" spans="1:3">
      <c r="A1043387"/>
      <c r="B1043387"/>
      <c r="C1043387"/>
    </row>
    <row r="1043388" spans="1:3">
      <c r="A1043388"/>
      <c r="B1043388"/>
      <c r="C1043388"/>
    </row>
    <row r="1043389" spans="1:3">
      <c r="A1043389"/>
      <c r="B1043389"/>
      <c r="C1043389"/>
    </row>
    <row r="1043390" spans="1:3">
      <c r="A1043390"/>
      <c r="B1043390"/>
      <c r="C1043390"/>
    </row>
    <row r="1043391" spans="1:3">
      <c r="A1043391"/>
      <c r="B1043391"/>
      <c r="C1043391"/>
    </row>
    <row r="1043392" spans="1:3">
      <c r="A1043392"/>
      <c r="B1043392"/>
      <c r="C1043392"/>
    </row>
    <row r="1043393" spans="1:3">
      <c r="A1043393"/>
      <c r="B1043393"/>
      <c r="C1043393"/>
    </row>
    <row r="1043394" spans="1:3">
      <c r="A1043394"/>
      <c r="B1043394"/>
      <c r="C1043394"/>
    </row>
    <row r="1043395" spans="1:3">
      <c r="A1043395"/>
      <c r="B1043395"/>
      <c r="C1043395"/>
    </row>
    <row r="1043396" spans="1:3">
      <c r="A1043396"/>
      <c r="B1043396"/>
      <c r="C1043396"/>
    </row>
    <row r="1043397" spans="1:3">
      <c r="A1043397"/>
      <c r="B1043397"/>
      <c r="C1043397"/>
    </row>
    <row r="1043398" spans="1:3">
      <c r="A1043398"/>
      <c r="B1043398"/>
      <c r="C1043398"/>
    </row>
    <row r="1043399" spans="1:3">
      <c r="A1043399"/>
      <c r="B1043399"/>
      <c r="C1043399"/>
    </row>
    <row r="1043400" spans="1:3">
      <c r="A1043400"/>
      <c r="B1043400"/>
      <c r="C1043400"/>
    </row>
    <row r="1043401" spans="1:3">
      <c r="A1043401"/>
      <c r="B1043401"/>
      <c r="C1043401"/>
    </row>
    <row r="1043402" spans="1:3">
      <c r="A1043402"/>
      <c r="B1043402"/>
      <c r="C1043402"/>
    </row>
    <row r="1043403" spans="1:3">
      <c r="A1043403"/>
      <c r="B1043403"/>
      <c r="C1043403"/>
    </row>
    <row r="1043404" spans="1:3">
      <c r="A1043404"/>
      <c r="B1043404"/>
      <c r="C1043404"/>
    </row>
    <row r="1043405" spans="1:3">
      <c r="A1043405"/>
      <c r="B1043405"/>
      <c r="C1043405"/>
    </row>
    <row r="1043406" spans="1:3">
      <c r="A1043406"/>
      <c r="B1043406"/>
      <c r="C1043406"/>
    </row>
    <row r="1043407" spans="1:3">
      <c r="A1043407"/>
      <c r="B1043407"/>
      <c r="C1043407"/>
    </row>
    <row r="1043408" spans="1:3">
      <c r="A1043408"/>
      <c r="B1043408"/>
      <c r="C1043408"/>
    </row>
    <row r="1043409" spans="1:3">
      <c r="A1043409"/>
      <c r="B1043409"/>
      <c r="C1043409"/>
    </row>
    <row r="1043410" spans="1:3">
      <c r="A1043410"/>
      <c r="B1043410"/>
      <c r="C1043410"/>
    </row>
    <row r="1043411" spans="1:3">
      <c r="A1043411"/>
      <c r="B1043411"/>
      <c r="C1043411"/>
    </row>
    <row r="1043412" spans="1:3">
      <c r="A1043412"/>
      <c r="B1043412"/>
      <c r="C1043412"/>
    </row>
    <row r="1043413" spans="1:3">
      <c r="A1043413"/>
      <c r="B1043413"/>
      <c r="C1043413"/>
    </row>
    <row r="1043414" spans="1:3">
      <c r="A1043414"/>
      <c r="B1043414"/>
      <c r="C1043414"/>
    </row>
    <row r="1043415" spans="1:3">
      <c r="A1043415"/>
      <c r="B1043415"/>
      <c r="C1043415"/>
    </row>
    <row r="1043416" spans="1:3">
      <c r="A1043416"/>
      <c r="B1043416"/>
      <c r="C1043416"/>
    </row>
    <row r="1043417" spans="1:3">
      <c r="A1043417"/>
      <c r="B1043417"/>
      <c r="C1043417"/>
    </row>
    <row r="1043418" spans="1:3">
      <c r="A1043418"/>
      <c r="B1043418"/>
      <c r="C1043418"/>
    </row>
    <row r="1043419" spans="1:3">
      <c r="A1043419"/>
      <c r="B1043419"/>
      <c r="C1043419"/>
    </row>
    <row r="1043420" spans="1:3">
      <c r="A1043420"/>
      <c r="B1043420"/>
      <c r="C1043420"/>
    </row>
    <row r="1043421" spans="1:3">
      <c r="A1043421"/>
      <c r="B1043421"/>
      <c r="C1043421"/>
    </row>
    <row r="1043422" spans="1:3">
      <c r="A1043422"/>
      <c r="B1043422"/>
      <c r="C1043422"/>
    </row>
    <row r="1043423" spans="1:3">
      <c r="A1043423"/>
      <c r="B1043423"/>
      <c r="C1043423"/>
    </row>
    <row r="1043424" spans="1:3">
      <c r="A1043424"/>
      <c r="B1043424"/>
      <c r="C1043424"/>
    </row>
    <row r="1043425" spans="1:3">
      <c r="A1043425"/>
      <c r="B1043425"/>
      <c r="C1043425"/>
    </row>
    <row r="1043426" spans="1:3">
      <c r="A1043426"/>
      <c r="B1043426"/>
      <c r="C1043426"/>
    </row>
    <row r="1043427" spans="1:3">
      <c r="A1043427"/>
      <c r="B1043427"/>
      <c r="C1043427"/>
    </row>
    <row r="1043428" spans="1:3">
      <c r="A1043428"/>
      <c r="B1043428"/>
      <c r="C1043428"/>
    </row>
    <row r="1043429" spans="1:3">
      <c r="A1043429"/>
      <c r="B1043429"/>
      <c r="C1043429"/>
    </row>
    <row r="1043430" spans="1:3">
      <c r="A1043430"/>
      <c r="B1043430"/>
      <c r="C1043430"/>
    </row>
    <row r="1043431" spans="1:3">
      <c r="A1043431"/>
      <c r="B1043431"/>
      <c r="C1043431"/>
    </row>
    <row r="1043432" spans="1:3">
      <c r="A1043432"/>
      <c r="B1043432"/>
      <c r="C1043432"/>
    </row>
    <row r="1043433" spans="1:3">
      <c r="A1043433"/>
      <c r="B1043433"/>
      <c r="C1043433"/>
    </row>
    <row r="1043434" spans="1:3">
      <c r="A1043434"/>
      <c r="B1043434"/>
      <c r="C1043434"/>
    </row>
    <row r="1043435" spans="1:3">
      <c r="A1043435"/>
      <c r="B1043435"/>
      <c r="C1043435"/>
    </row>
    <row r="1043436" spans="1:3">
      <c r="A1043436"/>
      <c r="B1043436"/>
      <c r="C1043436"/>
    </row>
    <row r="1043437" spans="1:3">
      <c r="A1043437"/>
      <c r="B1043437"/>
      <c r="C1043437"/>
    </row>
    <row r="1043438" spans="1:3">
      <c r="A1043438"/>
      <c r="B1043438"/>
      <c r="C1043438"/>
    </row>
    <row r="1043439" spans="1:3">
      <c r="A1043439"/>
      <c r="B1043439"/>
      <c r="C1043439"/>
    </row>
    <row r="1043440" spans="1:3">
      <c r="A1043440"/>
      <c r="B1043440"/>
      <c r="C1043440"/>
    </row>
    <row r="1043441" spans="1:3">
      <c r="A1043441"/>
      <c r="B1043441"/>
      <c r="C1043441"/>
    </row>
    <row r="1043442" spans="1:3">
      <c r="A1043442"/>
      <c r="B1043442"/>
      <c r="C1043442"/>
    </row>
    <row r="1043443" spans="1:3">
      <c r="A1043443"/>
      <c r="B1043443"/>
      <c r="C1043443"/>
    </row>
    <row r="1043444" spans="1:3">
      <c r="A1043444"/>
      <c r="B1043444"/>
      <c r="C1043444"/>
    </row>
    <row r="1043445" spans="1:3">
      <c r="A1043445"/>
      <c r="B1043445"/>
      <c r="C1043445"/>
    </row>
    <row r="1043446" spans="1:3">
      <c r="A1043446"/>
      <c r="B1043446"/>
      <c r="C1043446"/>
    </row>
    <row r="1043447" spans="1:3">
      <c r="A1043447"/>
      <c r="B1043447"/>
      <c r="C1043447"/>
    </row>
    <row r="1043448" spans="1:3">
      <c r="A1043448"/>
      <c r="B1043448"/>
      <c r="C1043448"/>
    </row>
    <row r="1043449" spans="1:3">
      <c r="A1043449"/>
      <c r="B1043449"/>
      <c r="C1043449"/>
    </row>
    <row r="1043450" spans="1:3">
      <c r="A1043450"/>
      <c r="B1043450"/>
      <c r="C1043450"/>
    </row>
    <row r="1043451" spans="1:3">
      <c r="A1043451"/>
      <c r="B1043451"/>
      <c r="C1043451"/>
    </row>
    <row r="1043452" spans="1:3">
      <c r="A1043452"/>
      <c r="B1043452"/>
      <c r="C1043452"/>
    </row>
    <row r="1043453" spans="1:3">
      <c r="A1043453"/>
      <c r="B1043453"/>
      <c r="C1043453"/>
    </row>
    <row r="1043454" spans="1:3">
      <c r="A1043454"/>
      <c r="B1043454"/>
      <c r="C1043454"/>
    </row>
    <row r="1043455" spans="1:3">
      <c r="A1043455"/>
      <c r="B1043455"/>
      <c r="C1043455"/>
    </row>
    <row r="1043456" spans="1:3">
      <c r="A1043456"/>
      <c r="B1043456"/>
      <c r="C1043456"/>
    </row>
    <row r="1043457" spans="1:3">
      <c r="A1043457"/>
      <c r="B1043457"/>
      <c r="C1043457"/>
    </row>
    <row r="1043458" spans="1:3">
      <c r="A1043458"/>
      <c r="B1043458"/>
      <c r="C1043458"/>
    </row>
    <row r="1043459" spans="1:3">
      <c r="A1043459"/>
      <c r="B1043459"/>
      <c r="C1043459"/>
    </row>
    <row r="1043460" spans="1:3">
      <c r="A1043460"/>
      <c r="B1043460"/>
      <c r="C1043460"/>
    </row>
    <row r="1043461" spans="1:3">
      <c r="A1043461"/>
      <c r="B1043461"/>
      <c r="C1043461"/>
    </row>
    <row r="1043462" spans="1:3">
      <c r="A1043462"/>
      <c r="B1043462"/>
      <c r="C1043462"/>
    </row>
    <row r="1043463" spans="1:3">
      <c r="A1043463"/>
      <c r="B1043463"/>
      <c r="C1043463"/>
    </row>
    <row r="1043464" spans="1:3">
      <c r="A1043464"/>
      <c r="B1043464"/>
      <c r="C1043464"/>
    </row>
    <row r="1043465" spans="1:3">
      <c r="A1043465"/>
      <c r="B1043465"/>
      <c r="C1043465"/>
    </row>
    <row r="1043466" spans="1:3">
      <c r="A1043466"/>
      <c r="B1043466"/>
      <c r="C1043466"/>
    </row>
    <row r="1043467" spans="1:3">
      <c r="A1043467"/>
      <c r="B1043467"/>
      <c r="C1043467"/>
    </row>
    <row r="1043468" spans="1:3">
      <c r="A1043468"/>
      <c r="B1043468"/>
      <c r="C1043468"/>
    </row>
    <row r="1043469" spans="1:3">
      <c r="A1043469"/>
      <c r="B1043469"/>
      <c r="C1043469"/>
    </row>
    <row r="1043470" spans="1:3">
      <c r="A1043470"/>
      <c r="B1043470"/>
      <c r="C1043470"/>
    </row>
    <row r="1043471" spans="1:3">
      <c r="A1043471"/>
      <c r="B1043471"/>
      <c r="C1043471"/>
    </row>
    <row r="1043472" spans="1:3">
      <c r="A1043472"/>
      <c r="B1043472"/>
      <c r="C1043472"/>
    </row>
    <row r="1043473" spans="1:3">
      <c r="A1043473"/>
      <c r="B1043473"/>
      <c r="C1043473"/>
    </row>
    <row r="1043474" spans="1:3">
      <c r="A1043474"/>
      <c r="B1043474"/>
      <c r="C1043474"/>
    </row>
    <row r="1043475" spans="1:3">
      <c r="A1043475"/>
      <c r="B1043475"/>
      <c r="C1043475"/>
    </row>
    <row r="1043476" spans="1:3">
      <c r="A1043476"/>
      <c r="B1043476"/>
      <c r="C1043476"/>
    </row>
    <row r="1043477" spans="1:3">
      <c r="A1043477"/>
      <c r="B1043477"/>
      <c r="C1043477"/>
    </row>
    <row r="1043478" spans="1:3">
      <c r="A1043478"/>
      <c r="B1043478"/>
      <c r="C1043478"/>
    </row>
    <row r="1043479" spans="1:3">
      <c r="A1043479"/>
      <c r="B1043479"/>
      <c r="C1043479"/>
    </row>
    <row r="1043480" spans="1:3">
      <c r="A1043480"/>
      <c r="B1043480"/>
      <c r="C1043480"/>
    </row>
    <row r="1043481" spans="1:3">
      <c r="A1043481"/>
      <c r="B1043481"/>
      <c r="C1043481"/>
    </row>
    <row r="1043482" spans="1:3">
      <c r="A1043482"/>
      <c r="B1043482"/>
      <c r="C1043482"/>
    </row>
    <row r="1043483" spans="1:3">
      <c r="A1043483"/>
      <c r="B1043483"/>
      <c r="C1043483"/>
    </row>
    <row r="1043484" spans="1:3">
      <c r="A1043484"/>
      <c r="B1043484"/>
      <c r="C1043484"/>
    </row>
    <row r="1043485" spans="1:3">
      <c r="A1043485"/>
      <c r="B1043485"/>
      <c r="C1043485"/>
    </row>
    <row r="1043486" spans="1:3">
      <c r="A1043486"/>
      <c r="B1043486"/>
      <c r="C1043486"/>
    </row>
    <row r="1043487" spans="1:3">
      <c r="A1043487"/>
      <c r="B1043487"/>
      <c r="C1043487"/>
    </row>
    <row r="1043488" spans="1:3">
      <c r="A1043488"/>
      <c r="B1043488"/>
      <c r="C1043488"/>
    </row>
    <row r="1043489" spans="1:3">
      <c r="A1043489"/>
      <c r="B1043489"/>
      <c r="C1043489"/>
    </row>
    <row r="1043490" spans="1:3">
      <c r="A1043490"/>
      <c r="B1043490"/>
      <c r="C1043490"/>
    </row>
    <row r="1043491" spans="1:3">
      <c r="A1043491"/>
      <c r="B1043491"/>
      <c r="C1043491"/>
    </row>
    <row r="1043492" spans="1:3">
      <c r="A1043492"/>
      <c r="B1043492"/>
      <c r="C1043492"/>
    </row>
    <row r="1043493" spans="1:3">
      <c r="A1043493"/>
      <c r="B1043493"/>
      <c r="C1043493"/>
    </row>
    <row r="1043494" spans="1:3">
      <c r="A1043494"/>
      <c r="B1043494"/>
      <c r="C1043494"/>
    </row>
    <row r="1043495" spans="1:3">
      <c r="A1043495"/>
      <c r="B1043495"/>
      <c r="C1043495"/>
    </row>
    <row r="1043496" spans="1:3">
      <c r="A1043496"/>
      <c r="B1043496"/>
      <c r="C1043496"/>
    </row>
    <row r="1043497" spans="1:3">
      <c r="A1043497"/>
      <c r="B1043497"/>
      <c r="C1043497"/>
    </row>
    <row r="1043498" spans="1:3">
      <c r="A1043498"/>
      <c r="B1043498"/>
      <c r="C1043498"/>
    </row>
    <row r="1043499" spans="1:3">
      <c r="A1043499"/>
      <c r="B1043499"/>
      <c r="C1043499"/>
    </row>
    <row r="1043500" spans="1:3">
      <c r="A1043500"/>
      <c r="B1043500"/>
      <c r="C1043500"/>
    </row>
    <row r="1043501" spans="1:3">
      <c r="A1043501"/>
      <c r="B1043501"/>
      <c r="C1043501"/>
    </row>
    <row r="1043502" spans="1:3">
      <c r="A1043502"/>
      <c r="B1043502"/>
      <c r="C1043502"/>
    </row>
    <row r="1043503" spans="1:3">
      <c r="A1043503"/>
      <c r="B1043503"/>
      <c r="C1043503"/>
    </row>
    <row r="1043504" spans="1:3">
      <c r="A1043504"/>
      <c r="B1043504"/>
      <c r="C1043504"/>
    </row>
    <row r="1043505" spans="1:3">
      <c r="A1043505"/>
      <c r="B1043505"/>
      <c r="C1043505"/>
    </row>
    <row r="1043506" spans="1:3">
      <c r="A1043506"/>
      <c r="B1043506"/>
      <c r="C1043506"/>
    </row>
    <row r="1043507" spans="1:3">
      <c r="A1043507"/>
      <c r="B1043507"/>
      <c r="C1043507"/>
    </row>
    <row r="1043508" spans="1:3">
      <c r="A1043508"/>
      <c r="B1043508"/>
      <c r="C1043508"/>
    </row>
    <row r="1043509" spans="1:3">
      <c r="A1043509"/>
      <c r="B1043509"/>
      <c r="C1043509"/>
    </row>
    <row r="1043510" spans="1:3">
      <c r="A1043510"/>
      <c r="B1043510"/>
      <c r="C1043510"/>
    </row>
    <row r="1043511" spans="1:3">
      <c r="A1043511"/>
      <c r="B1043511"/>
      <c r="C1043511"/>
    </row>
    <row r="1043512" spans="1:3">
      <c r="A1043512"/>
      <c r="B1043512"/>
      <c r="C1043512"/>
    </row>
    <row r="1043513" spans="1:3">
      <c r="A1043513"/>
      <c r="B1043513"/>
      <c r="C1043513"/>
    </row>
    <row r="1043514" spans="1:3">
      <c r="A1043514"/>
      <c r="B1043514"/>
      <c r="C1043514"/>
    </row>
    <row r="1043515" spans="1:3">
      <c r="A1043515"/>
      <c r="B1043515"/>
      <c r="C1043515"/>
    </row>
    <row r="1043516" spans="1:3">
      <c r="A1043516"/>
      <c r="B1043516"/>
      <c r="C1043516"/>
    </row>
    <row r="1043517" spans="1:3">
      <c r="A1043517"/>
      <c r="B1043517"/>
      <c r="C1043517"/>
    </row>
    <row r="1043518" spans="1:3">
      <c r="A1043518"/>
      <c r="B1043518"/>
      <c r="C1043518"/>
    </row>
    <row r="1043519" spans="1:3">
      <c r="A1043519"/>
      <c r="B1043519"/>
      <c r="C1043519"/>
    </row>
    <row r="1043520" spans="1:3">
      <c r="A1043520"/>
      <c r="B1043520"/>
      <c r="C1043520"/>
    </row>
    <row r="1043521" spans="1:3">
      <c r="A1043521"/>
      <c r="B1043521"/>
      <c r="C1043521"/>
    </row>
    <row r="1043522" spans="1:3">
      <c r="A1043522"/>
      <c r="B1043522"/>
      <c r="C1043522"/>
    </row>
    <row r="1043523" spans="1:3">
      <c r="A1043523"/>
      <c r="B1043523"/>
      <c r="C1043523"/>
    </row>
    <row r="1043524" spans="1:3">
      <c r="A1043524"/>
      <c r="B1043524"/>
      <c r="C1043524"/>
    </row>
    <row r="1043525" spans="1:3">
      <c r="A1043525"/>
      <c r="B1043525"/>
      <c r="C1043525"/>
    </row>
    <row r="1043526" spans="1:3">
      <c r="A1043526"/>
      <c r="B1043526"/>
      <c r="C1043526"/>
    </row>
    <row r="1043527" spans="1:3">
      <c r="A1043527"/>
      <c r="B1043527"/>
      <c r="C1043527"/>
    </row>
    <row r="1043528" spans="1:3">
      <c r="A1043528"/>
      <c r="B1043528"/>
      <c r="C1043528"/>
    </row>
    <row r="1043529" spans="1:3">
      <c r="A1043529"/>
      <c r="B1043529"/>
      <c r="C1043529"/>
    </row>
    <row r="1043530" spans="1:3">
      <c r="A1043530"/>
      <c r="B1043530"/>
      <c r="C1043530"/>
    </row>
    <row r="1043531" spans="1:3">
      <c r="A1043531"/>
      <c r="B1043531"/>
      <c r="C1043531"/>
    </row>
    <row r="1043532" spans="1:3">
      <c r="A1043532"/>
      <c r="B1043532"/>
      <c r="C1043532"/>
    </row>
    <row r="1043533" spans="1:3">
      <c r="A1043533"/>
      <c r="B1043533"/>
      <c r="C1043533"/>
    </row>
    <row r="1043534" spans="1:3">
      <c r="A1043534"/>
      <c r="B1043534"/>
      <c r="C1043534"/>
    </row>
    <row r="1043535" spans="1:3">
      <c r="A1043535"/>
      <c r="B1043535"/>
      <c r="C1043535"/>
    </row>
    <row r="1043536" spans="1:3">
      <c r="A1043536"/>
      <c r="B1043536"/>
      <c r="C1043536"/>
    </row>
    <row r="1043537" spans="1:3">
      <c r="A1043537"/>
      <c r="B1043537"/>
      <c r="C1043537"/>
    </row>
    <row r="1043538" spans="1:3">
      <c r="A1043538"/>
      <c r="B1043538"/>
      <c r="C1043538"/>
    </row>
    <row r="1043539" spans="1:3">
      <c r="A1043539"/>
      <c r="B1043539"/>
      <c r="C1043539"/>
    </row>
    <row r="1043540" spans="1:3">
      <c r="A1043540"/>
      <c r="B1043540"/>
      <c r="C1043540"/>
    </row>
    <row r="1043541" spans="1:3">
      <c r="A1043541"/>
      <c r="B1043541"/>
      <c r="C1043541"/>
    </row>
    <row r="1043542" spans="1:3">
      <c r="A1043542"/>
      <c r="B1043542"/>
      <c r="C1043542"/>
    </row>
    <row r="1043543" spans="1:3">
      <c r="A1043543"/>
      <c r="B1043543"/>
      <c r="C1043543"/>
    </row>
    <row r="1043544" spans="1:3">
      <c r="A1043544"/>
      <c r="B1043544"/>
      <c r="C1043544"/>
    </row>
    <row r="1043545" spans="1:3">
      <c r="A1043545"/>
      <c r="B1043545"/>
      <c r="C1043545"/>
    </row>
    <row r="1043546" spans="1:3">
      <c r="A1043546"/>
      <c r="B1043546"/>
      <c r="C1043546"/>
    </row>
    <row r="1043547" spans="1:3">
      <c r="A1043547"/>
      <c r="B1043547"/>
      <c r="C1043547"/>
    </row>
    <row r="1043548" spans="1:3">
      <c r="A1043548"/>
      <c r="B1043548"/>
      <c r="C1043548"/>
    </row>
    <row r="1043549" spans="1:3">
      <c r="A1043549"/>
      <c r="B1043549"/>
      <c r="C1043549"/>
    </row>
    <row r="1043550" spans="1:3">
      <c r="A1043550"/>
      <c r="B1043550"/>
      <c r="C1043550"/>
    </row>
    <row r="1043551" spans="1:3">
      <c r="A1043551"/>
      <c r="B1043551"/>
      <c r="C1043551"/>
    </row>
    <row r="1043552" spans="1:3">
      <c r="A1043552"/>
      <c r="B1043552"/>
      <c r="C1043552"/>
    </row>
    <row r="1043553" spans="1:3">
      <c r="A1043553"/>
      <c r="B1043553"/>
      <c r="C1043553"/>
    </row>
    <row r="1043554" spans="1:3">
      <c r="A1043554"/>
      <c r="B1043554"/>
      <c r="C1043554"/>
    </row>
    <row r="1043555" spans="1:3">
      <c r="A1043555"/>
      <c r="B1043555"/>
      <c r="C1043555"/>
    </row>
    <row r="1043556" spans="1:3">
      <c r="A1043556"/>
      <c r="B1043556"/>
      <c r="C1043556"/>
    </row>
    <row r="1043557" spans="1:3">
      <c r="A1043557"/>
      <c r="B1043557"/>
      <c r="C1043557"/>
    </row>
    <row r="1043558" spans="1:3">
      <c r="A1043558"/>
      <c r="B1043558"/>
      <c r="C1043558"/>
    </row>
    <row r="1043559" spans="1:3">
      <c r="A1043559"/>
      <c r="B1043559"/>
      <c r="C1043559"/>
    </row>
    <row r="1043560" spans="1:3">
      <c r="A1043560"/>
      <c r="B1043560"/>
      <c r="C1043560"/>
    </row>
    <row r="1043561" spans="1:3">
      <c r="A1043561"/>
      <c r="B1043561"/>
      <c r="C1043561"/>
    </row>
    <row r="1043562" spans="1:3">
      <c r="A1043562"/>
      <c r="B1043562"/>
      <c r="C1043562"/>
    </row>
    <row r="1043563" spans="1:3">
      <c r="A1043563"/>
      <c r="B1043563"/>
      <c r="C1043563"/>
    </row>
    <row r="1043564" spans="1:3">
      <c r="A1043564"/>
      <c r="B1043564"/>
      <c r="C1043564"/>
    </row>
    <row r="1043565" spans="1:3">
      <c r="A1043565"/>
      <c r="B1043565"/>
      <c r="C1043565"/>
    </row>
    <row r="1043566" spans="1:3">
      <c r="A1043566"/>
      <c r="B1043566"/>
      <c r="C1043566"/>
    </row>
    <row r="1043567" spans="1:3">
      <c r="A1043567"/>
      <c r="B1043567"/>
      <c r="C1043567"/>
    </row>
    <row r="1043568" spans="1:3">
      <c r="A1043568"/>
      <c r="B1043568"/>
      <c r="C1043568"/>
    </row>
    <row r="1043569" spans="1:3">
      <c r="A1043569"/>
      <c r="B1043569"/>
      <c r="C1043569"/>
    </row>
    <row r="1043570" spans="1:3">
      <c r="A1043570"/>
      <c r="B1043570"/>
      <c r="C1043570"/>
    </row>
    <row r="1043571" spans="1:3">
      <c r="A1043571"/>
      <c r="B1043571"/>
      <c r="C1043571"/>
    </row>
    <row r="1043572" spans="1:3">
      <c r="A1043572"/>
      <c r="B1043572"/>
      <c r="C1043572"/>
    </row>
    <row r="1043573" spans="1:3">
      <c r="A1043573"/>
      <c r="B1043573"/>
      <c r="C1043573"/>
    </row>
    <row r="1043574" spans="1:3">
      <c r="A1043574"/>
      <c r="B1043574"/>
      <c r="C1043574"/>
    </row>
    <row r="1043575" spans="1:3">
      <c r="A1043575"/>
      <c r="B1043575"/>
      <c r="C1043575"/>
    </row>
    <row r="1043576" spans="1:3">
      <c r="A1043576"/>
      <c r="B1043576"/>
      <c r="C1043576"/>
    </row>
    <row r="1043577" spans="1:3">
      <c r="A1043577"/>
      <c r="B1043577"/>
      <c r="C1043577"/>
    </row>
    <row r="1043578" spans="1:3">
      <c r="A1043578"/>
      <c r="B1043578"/>
      <c r="C1043578"/>
    </row>
    <row r="1043579" spans="1:3">
      <c r="A1043579"/>
      <c r="B1043579"/>
      <c r="C1043579"/>
    </row>
    <row r="1043580" spans="1:3">
      <c r="A1043580"/>
      <c r="B1043580"/>
      <c r="C1043580"/>
    </row>
    <row r="1043581" spans="1:3">
      <c r="A1043581"/>
      <c r="B1043581"/>
      <c r="C1043581"/>
    </row>
    <row r="1043582" spans="1:3">
      <c r="A1043582"/>
      <c r="B1043582"/>
      <c r="C1043582"/>
    </row>
    <row r="1043583" spans="1:3">
      <c r="A1043583"/>
      <c r="B1043583"/>
      <c r="C1043583"/>
    </row>
    <row r="1043584" spans="1:3">
      <c r="A1043584"/>
      <c r="B1043584"/>
      <c r="C1043584"/>
    </row>
    <row r="1043585" spans="1:3">
      <c r="A1043585"/>
      <c r="B1043585"/>
      <c r="C1043585"/>
    </row>
    <row r="1043586" spans="1:3">
      <c r="A1043586"/>
      <c r="B1043586"/>
      <c r="C1043586"/>
    </row>
    <row r="1043587" spans="1:3">
      <c r="A1043587"/>
      <c r="B1043587"/>
      <c r="C1043587"/>
    </row>
    <row r="1043588" spans="1:3">
      <c r="A1043588"/>
      <c r="B1043588"/>
      <c r="C1043588"/>
    </row>
    <row r="1043589" spans="1:3">
      <c r="A1043589"/>
      <c r="B1043589"/>
      <c r="C1043589"/>
    </row>
    <row r="1043590" spans="1:3">
      <c r="A1043590"/>
      <c r="B1043590"/>
      <c r="C1043590"/>
    </row>
    <row r="1043591" spans="1:3">
      <c r="A1043591"/>
      <c r="B1043591"/>
      <c r="C1043591"/>
    </row>
    <row r="1043592" spans="1:3">
      <c r="A1043592"/>
      <c r="B1043592"/>
      <c r="C1043592"/>
    </row>
    <row r="1043593" spans="1:3">
      <c r="A1043593"/>
      <c r="B1043593"/>
      <c r="C1043593"/>
    </row>
    <row r="1043594" spans="1:3">
      <c r="A1043594"/>
      <c r="B1043594"/>
      <c r="C1043594"/>
    </row>
    <row r="1043595" spans="1:3">
      <c r="A1043595"/>
      <c r="B1043595"/>
      <c r="C1043595"/>
    </row>
    <row r="1043596" spans="1:3">
      <c r="A1043596"/>
      <c r="B1043596"/>
      <c r="C1043596"/>
    </row>
    <row r="1043597" spans="1:3">
      <c r="A1043597"/>
      <c r="B1043597"/>
      <c r="C1043597"/>
    </row>
    <row r="1043598" spans="1:3">
      <c r="A1043598"/>
      <c r="B1043598"/>
      <c r="C1043598"/>
    </row>
    <row r="1043599" spans="1:3">
      <c r="A1043599"/>
      <c r="B1043599"/>
      <c r="C1043599"/>
    </row>
    <row r="1043600" spans="1:3">
      <c r="A1043600"/>
      <c r="B1043600"/>
      <c r="C1043600"/>
    </row>
    <row r="1043601" spans="1:3">
      <c r="A1043601"/>
      <c r="B1043601"/>
      <c r="C1043601"/>
    </row>
    <row r="1043602" spans="1:3">
      <c r="A1043602"/>
      <c r="B1043602"/>
      <c r="C1043602"/>
    </row>
    <row r="1043603" spans="1:3">
      <c r="A1043603"/>
      <c r="B1043603"/>
      <c r="C1043603"/>
    </row>
    <row r="1043604" spans="1:3">
      <c r="A1043604"/>
      <c r="B1043604"/>
      <c r="C1043604"/>
    </row>
    <row r="1043605" spans="1:3">
      <c r="A1043605"/>
      <c r="B1043605"/>
      <c r="C1043605"/>
    </row>
    <row r="1043606" spans="1:3">
      <c r="A1043606"/>
      <c r="B1043606"/>
      <c r="C1043606"/>
    </row>
    <row r="1043607" spans="1:3">
      <c r="A1043607"/>
      <c r="B1043607"/>
      <c r="C1043607"/>
    </row>
    <row r="1043608" spans="1:3">
      <c r="A1043608"/>
      <c r="B1043608"/>
      <c r="C1043608"/>
    </row>
    <row r="1043609" spans="1:3">
      <c r="A1043609"/>
      <c r="B1043609"/>
      <c r="C1043609"/>
    </row>
    <row r="1043610" spans="1:3">
      <c r="A1043610"/>
      <c r="B1043610"/>
      <c r="C1043610"/>
    </row>
    <row r="1043611" spans="1:3">
      <c r="A1043611"/>
      <c r="B1043611"/>
      <c r="C1043611"/>
    </row>
    <row r="1043612" spans="1:3">
      <c r="A1043612"/>
      <c r="B1043612"/>
      <c r="C1043612"/>
    </row>
    <row r="1043613" spans="1:3">
      <c r="A1043613"/>
      <c r="B1043613"/>
      <c r="C1043613"/>
    </row>
    <row r="1043614" spans="1:3">
      <c r="A1043614"/>
      <c r="B1043614"/>
      <c r="C1043614"/>
    </row>
    <row r="1043615" spans="1:3">
      <c r="A1043615"/>
      <c r="B1043615"/>
      <c r="C1043615"/>
    </row>
    <row r="1043616" spans="1:3">
      <c r="A1043616"/>
      <c r="B1043616"/>
      <c r="C1043616"/>
    </row>
    <row r="1043617" spans="1:3">
      <c r="A1043617"/>
      <c r="B1043617"/>
      <c r="C1043617"/>
    </row>
    <row r="1043618" spans="1:3">
      <c r="A1043618"/>
      <c r="B1043618"/>
      <c r="C1043618"/>
    </row>
    <row r="1043619" spans="1:3">
      <c r="A1043619"/>
      <c r="B1043619"/>
      <c r="C1043619"/>
    </row>
    <row r="1043620" spans="1:3">
      <c r="A1043620"/>
      <c r="B1043620"/>
      <c r="C1043620"/>
    </row>
    <row r="1043621" spans="1:3">
      <c r="A1043621"/>
      <c r="B1043621"/>
      <c r="C1043621"/>
    </row>
    <row r="1043622" spans="1:3">
      <c r="A1043622"/>
      <c r="B1043622"/>
      <c r="C1043622"/>
    </row>
    <row r="1043623" spans="1:3">
      <c r="A1043623"/>
      <c r="B1043623"/>
      <c r="C1043623"/>
    </row>
    <row r="1043624" spans="1:3">
      <c r="A1043624"/>
      <c r="B1043624"/>
      <c r="C1043624"/>
    </row>
    <row r="1043625" spans="1:3">
      <c r="A1043625"/>
      <c r="B1043625"/>
      <c r="C1043625"/>
    </row>
    <row r="1043626" spans="1:3">
      <c r="A1043626"/>
      <c r="B1043626"/>
      <c r="C1043626"/>
    </row>
    <row r="1043627" spans="1:3">
      <c r="A1043627"/>
      <c r="B1043627"/>
      <c r="C1043627"/>
    </row>
    <row r="1043628" spans="1:3">
      <c r="A1043628"/>
      <c r="B1043628"/>
      <c r="C1043628"/>
    </row>
    <row r="1043629" spans="1:3">
      <c r="A1043629"/>
      <c r="B1043629"/>
      <c r="C1043629"/>
    </row>
    <row r="1043630" spans="1:3">
      <c r="A1043630"/>
      <c r="B1043630"/>
      <c r="C1043630"/>
    </row>
    <row r="1043631" spans="1:3">
      <c r="A1043631"/>
      <c r="B1043631"/>
      <c r="C1043631"/>
    </row>
    <row r="1043632" spans="1:3">
      <c r="A1043632"/>
      <c r="B1043632"/>
      <c r="C1043632"/>
    </row>
    <row r="1043633" spans="1:3">
      <c r="A1043633"/>
      <c r="B1043633"/>
      <c r="C1043633"/>
    </row>
    <row r="1043634" spans="1:3">
      <c r="A1043634"/>
      <c r="B1043634"/>
      <c r="C1043634"/>
    </row>
    <row r="1043635" spans="1:3">
      <c r="A1043635"/>
      <c r="B1043635"/>
      <c r="C1043635"/>
    </row>
    <row r="1043636" spans="1:3">
      <c r="A1043636"/>
      <c r="B1043636"/>
      <c r="C1043636"/>
    </row>
    <row r="1043637" spans="1:3">
      <c r="A1043637"/>
      <c r="B1043637"/>
      <c r="C1043637"/>
    </row>
    <row r="1043638" spans="1:3">
      <c r="A1043638"/>
      <c r="B1043638"/>
      <c r="C1043638"/>
    </row>
    <row r="1043639" spans="1:3">
      <c r="A1043639"/>
      <c r="B1043639"/>
      <c r="C1043639"/>
    </row>
    <row r="1043640" spans="1:3">
      <c r="A1043640"/>
      <c r="B1043640"/>
      <c r="C1043640"/>
    </row>
    <row r="1043641" spans="1:3">
      <c r="A1043641"/>
      <c r="B1043641"/>
      <c r="C1043641"/>
    </row>
    <row r="1043642" spans="1:3">
      <c r="A1043642"/>
      <c r="B1043642"/>
      <c r="C1043642"/>
    </row>
    <row r="1043643" spans="1:3">
      <c r="A1043643"/>
      <c r="B1043643"/>
      <c r="C1043643"/>
    </row>
    <row r="1043644" spans="1:3">
      <c r="A1043644"/>
      <c r="B1043644"/>
      <c r="C1043644"/>
    </row>
    <row r="1043645" spans="1:3">
      <c r="A1043645"/>
      <c r="B1043645"/>
      <c r="C1043645"/>
    </row>
    <row r="1043646" spans="1:3">
      <c r="A1043646"/>
      <c r="B1043646"/>
      <c r="C1043646"/>
    </row>
    <row r="1043647" spans="1:3">
      <c r="A1043647"/>
      <c r="B1043647"/>
      <c r="C1043647"/>
    </row>
    <row r="1043648" spans="1:3">
      <c r="A1043648"/>
      <c r="B1043648"/>
      <c r="C1043648"/>
    </row>
    <row r="1043649" spans="1:3">
      <c r="A1043649"/>
      <c r="B1043649"/>
      <c r="C1043649"/>
    </row>
    <row r="1043650" spans="1:3">
      <c r="A1043650"/>
      <c r="B1043650"/>
      <c r="C1043650"/>
    </row>
    <row r="1043651" spans="1:3">
      <c r="A1043651"/>
      <c r="B1043651"/>
      <c r="C1043651"/>
    </row>
    <row r="1043652" spans="1:3">
      <c r="A1043652"/>
      <c r="B1043652"/>
      <c r="C1043652"/>
    </row>
    <row r="1043653" spans="1:3">
      <c r="A1043653"/>
      <c r="B1043653"/>
      <c r="C1043653"/>
    </row>
    <row r="1043654" spans="1:3">
      <c r="A1043654"/>
      <c r="B1043654"/>
      <c r="C1043654"/>
    </row>
    <row r="1043655" spans="1:3">
      <c r="A1043655"/>
      <c r="B1043655"/>
      <c r="C1043655"/>
    </row>
    <row r="1043656" spans="1:3">
      <c r="A1043656"/>
      <c r="B1043656"/>
      <c r="C1043656"/>
    </row>
    <row r="1043657" spans="1:3">
      <c r="A1043657"/>
      <c r="B1043657"/>
      <c r="C1043657"/>
    </row>
    <row r="1043658" spans="1:3">
      <c r="A1043658"/>
      <c r="B1043658"/>
      <c r="C1043658"/>
    </row>
    <row r="1043659" spans="1:3">
      <c r="A1043659"/>
      <c r="B1043659"/>
      <c r="C1043659"/>
    </row>
    <row r="1043660" spans="1:3">
      <c r="A1043660"/>
      <c r="B1043660"/>
      <c r="C1043660"/>
    </row>
    <row r="1043661" spans="1:3">
      <c r="A1043661"/>
      <c r="B1043661"/>
      <c r="C1043661"/>
    </row>
    <row r="1043662" spans="1:3">
      <c r="A1043662"/>
      <c r="B1043662"/>
      <c r="C1043662"/>
    </row>
    <row r="1043663" spans="1:3">
      <c r="A1043663"/>
      <c r="B1043663"/>
      <c r="C1043663"/>
    </row>
    <row r="1043664" spans="1:3">
      <c r="A1043664"/>
      <c r="B1043664"/>
      <c r="C1043664"/>
    </row>
    <row r="1043665" spans="1:3">
      <c r="A1043665"/>
      <c r="B1043665"/>
      <c r="C1043665"/>
    </row>
    <row r="1043666" spans="1:3">
      <c r="A1043666"/>
      <c r="B1043666"/>
      <c r="C1043666"/>
    </row>
    <row r="1043667" spans="1:3">
      <c r="A1043667"/>
      <c r="B1043667"/>
      <c r="C1043667"/>
    </row>
    <row r="1043668" spans="1:3">
      <c r="A1043668"/>
      <c r="B1043668"/>
      <c r="C1043668"/>
    </row>
    <row r="1043669" spans="1:3">
      <c r="A1043669"/>
      <c r="B1043669"/>
      <c r="C1043669"/>
    </row>
    <row r="1043670" spans="1:3">
      <c r="A1043670"/>
      <c r="B1043670"/>
      <c r="C1043670"/>
    </row>
    <row r="1043671" spans="1:3">
      <c r="A1043671"/>
      <c r="B1043671"/>
      <c r="C1043671"/>
    </row>
    <row r="1043672" spans="1:3">
      <c r="A1043672"/>
      <c r="B1043672"/>
      <c r="C1043672"/>
    </row>
    <row r="1043673" spans="1:3">
      <c r="A1043673"/>
      <c r="B1043673"/>
      <c r="C1043673"/>
    </row>
    <row r="1043674" spans="1:3">
      <c r="A1043674"/>
      <c r="B1043674"/>
      <c r="C1043674"/>
    </row>
    <row r="1043675" spans="1:3">
      <c r="A1043675"/>
      <c r="B1043675"/>
      <c r="C1043675"/>
    </row>
    <row r="1043676" spans="1:3">
      <c r="A1043676"/>
      <c r="B1043676"/>
      <c r="C1043676"/>
    </row>
    <row r="1043677" spans="1:3">
      <c r="A1043677"/>
      <c r="B1043677"/>
      <c r="C1043677"/>
    </row>
    <row r="1043678" spans="1:3">
      <c r="A1043678"/>
      <c r="B1043678"/>
      <c r="C1043678"/>
    </row>
    <row r="1043679" spans="1:3">
      <c r="A1043679"/>
      <c r="B1043679"/>
      <c r="C1043679"/>
    </row>
    <row r="1043680" spans="1:3">
      <c r="A1043680"/>
      <c r="B1043680"/>
      <c r="C1043680"/>
    </row>
    <row r="1043681" spans="1:3">
      <c r="A1043681"/>
      <c r="B1043681"/>
      <c r="C1043681"/>
    </row>
    <row r="1043682" spans="1:3">
      <c r="A1043682"/>
      <c r="B1043682"/>
      <c r="C1043682"/>
    </row>
    <row r="1043683" spans="1:3">
      <c r="A1043683"/>
      <c r="B1043683"/>
      <c r="C1043683"/>
    </row>
    <row r="1043684" spans="1:3">
      <c r="A1043684"/>
      <c r="B1043684"/>
      <c r="C1043684"/>
    </row>
    <row r="1043685" spans="1:3">
      <c r="A1043685"/>
      <c r="B1043685"/>
      <c r="C1043685"/>
    </row>
    <row r="1043686" spans="1:3">
      <c r="A1043686"/>
      <c r="B1043686"/>
      <c r="C1043686"/>
    </row>
    <row r="1043687" spans="1:3">
      <c r="A1043687"/>
      <c r="B1043687"/>
      <c r="C1043687"/>
    </row>
    <row r="1043688" spans="1:3">
      <c r="A1043688"/>
      <c r="B1043688"/>
      <c r="C1043688"/>
    </row>
    <row r="1043689" spans="1:3">
      <c r="A1043689"/>
      <c r="B1043689"/>
      <c r="C1043689"/>
    </row>
    <row r="1043690" spans="1:3">
      <c r="A1043690"/>
      <c r="B1043690"/>
      <c r="C1043690"/>
    </row>
    <row r="1043691" spans="1:3">
      <c r="A1043691"/>
      <c r="B1043691"/>
      <c r="C1043691"/>
    </row>
    <row r="1043692" spans="1:3">
      <c r="A1043692"/>
      <c r="B1043692"/>
      <c r="C1043692"/>
    </row>
    <row r="1043693" spans="1:3">
      <c r="A1043693"/>
      <c r="B1043693"/>
      <c r="C1043693"/>
    </row>
    <row r="1043694" spans="1:3">
      <c r="A1043694"/>
      <c r="B1043694"/>
      <c r="C1043694"/>
    </row>
    <row r="1043695" spans="1:3">
      <c r="A1043695"/>
      <c r="B1043695"/>
      <c r="C1043695"/>
    </row>
    <row r="1043696" spans="1:3">
      <c r="A1043696"/>
      <c r="B1043696"/>
      <c r="C1043696"/>
    </row>
    <row r="1043697" spans="1:3">
      <c r="A1043697"/>
      <c r="B1043697"/>
      <c r="C1043697"/>
    </row>
    <row r="1043698" spans="1:3">
      <c r="A1043698"/>
      <c r="B1043698"/>
      <c r="C1043698"/>
    </row>
    <row r="1043699" spans="1:3">
      <c r="A1043699"/>
      <c r="B1043699"/>
      <c r="C1043699"/>
    </row>
    <row r="1043700" spans="1:3">
      <c r="A1043700"/>
      <c r="B1043700"/>
      <c r="C1043700"/>
    </row>
    <row r="1043701" spans="1:3">
      <c r="A1043701"/>
      <c r="B1043701"/>
      <c r="C1043701"/>
    </row>
    <row r="1043702" spans="1:3">
      <c r="A1043702"/>
      <c r="B1043702"/>
      <c r="C1043702"/>
    </row>
    <row r="1043703" spans="1:3">
      <c r="A1043703"/>
      <c r="B1043703"/>
      <c r="C1043703"/>
    </row>
    <row r="1043704" spans="1:3">
      <c r="A1043704"/>
      <c r="B1043704"/>
      <c r="C1043704"/>
    </row>
    <row r="1043705" spans="1:3">
      <c r="A1043705"/>
      <c r="B1043705"/>
      <c r="C1043705"/>
    </row>
    <row r="1043706" spans="1:3">
      <c r="A1043706"/>
      <c r="B1043706"/>
      <c r="C1043706"/>
    </row>
    <row r="1043707" spans="1:3">
      <c r="A1043707"/>
      <c r="B1043707"/>
      <c r="C1043707"/>
    </row>
    <row r="1043708" spans="1:3">
      <c r="A1043708"/>
      <c r="B1043708"/>
      <c r="C1043708"/>
    </row>
    <row r="1043709" spans="1:3">
      <c r="A1043709"/>
      <c r="B1043709"/>
      <c r="C1043709"/>
    </row>
    <row r="1043710" spans="1:3">
      <c r="A1043710"/>
      <c r="B1043710"/>
      <c r="C1043710"/>
    </row>
    <row r="1043711" spans="1:3">
      <c r="A1043711"/>
      <c r="B1043711"/>
      <c r="C1043711"/>
    </row>
    <row r="1043712" spans="1:3">
      <c r="A1043712"/>
      <c r="B1043712"/>
      <c r="C1043712"/>
    </row>
    <row r="1043713" spans="1:3">
      <c r="A1043713"/>
      <c r="B1043713"/>
      <c r="C1043713"/>
    </row>
    <row r="1043714" spans="1:3">
      <c r="A1043714"/>
      <c r="B1043714"/>
      <c r="C1043714"/>
    </row>
    <row r="1043715" spans="1:3">
      <c r="A1043715"/>
      <c r="B1043715"/>
      <c r="C1043715"/>
    </row>
    <row r="1043716" spans="1:3">
      <c r="A1043716"/>
      <c r="B1043716"/>
      <c r="C1043716"/>
    </row>
    <row r="1043717" spans="1:3">
      <c r="A1043717"/>
      <c r="B1043717"/>
      <c r="C1043717"/>
    </row>
    <row r="1043718" spans="1:3">
      <c r="A1043718"/>
      <c r="B1043718"/>
      <c r="C1043718"/>
    </row>
    <row r="1043719" spans="1:3">
      <c r="A1043719"/>
      <c r="B1043719"/>
      <c r="C1043719"/>
    </row>
    <row r="1043720" spans="1:3">
      <c r="A1043720"/>
      <c r="B1043720"/>
      <c r="C1043720"/>
    </row>
    <row r="1043721" spans="1:3">
      <c r="A1043721"/>
      <c r="B1043721"/>
      <c r="C1043721"/>
    </row>
    <row r="1043722" spans="1:3">
      <c r="A1043722"/>
      <c r="B1043722"/>
      <c r="C1043722"/>
    </row>
    <row r="1043723" spans="1:3">
      <c r="A1043723"/>
      <c r="B1043723"/>
      <c r="C1043723"/>
    </row>
    <row r="1043724" spans="1:3">
      <c r="A1043724"/>
      <c r="B1043724"/>
      <c r="C1043724"/>
    </row>
    <row r="1043725" spans="1:3">
      <c r="A1043725"/>
      <c r="B1043725"/>
      <c r="C1043725"/>
    </row>
    <row r="1043726" spans="1:3">
      <c r="A1043726"/>
      <c r="B1043726"/>
      <c r="C1043726"/>
    </row>
    <row r="1043727" spans="1:3">
      <c r="A1043727"/>
      <c r="B1043727"/>
      <c r="C1043727"/>
    </row>
    <row r="1043728" spans="1:3">
      <c r="A1043728"/>
      <c r="B1043728"/>
      <c r="C1043728"/>
    </row>
    <row r="1043729" spans="1:3">
      <c r="A1043729"/>
      <c r="B1043729"/>
      <c r="C1043729"/>
    </row>
    <row r="1043730" spans="1:3">
      <c r="A1043730"/>
      <c r="B1043730"/>
      <c r="C1043730"/>
    </row>
    <row r="1043731" spans="1:3">
      <c r="A1043731"/>
      <c r="B1043731"/>
      <c r="C1043731"/>
    </row>
    <row r="1043732" spans="1:3">
      <c r="A1043732"/>
      <c r="B1043732"/>
      <c r="C1043732"/>
    </row>
    <row r="1043733" spans="1:3">
      <c r="A1043733"/>
      <c r="B1043733"/>
      <c r="C1043733"/>
    </row>
    <row r="1043734" spans="1:3">
      <c r="A1043734"/>
      <c r="B1043734"/>
      <c r="C1043734"/>
    </row>
    <row r="1043735" spans="1:3">
      <c r="A1043735"/>
      <c r="B1043735"/>
      <c r="C1043735"/>
    </row>
    <row r="1043736" spans="1:3">
      <c r="A1043736"/>
      <c r="B1043736"/>
      <c r="C1043736"/>
    </row>
    <row r="1043737" spans="1:3">
      <c r="A1043737"/>
      <c r="B1043737"/>
      <c r="C1043737"/>
    </row>
    <row r="1043738" spans="1:3">
      <c r="A1043738"/>
      <c r="B1043738"/>
      <c r="C1043738"/>
    </row>
    <row r="1043739" spans="1:3">
      <c r="A1043739"/>
      <c r="B1043739"/>
      <c r="C1043739"/>
    </row>
    <row r="1043740" spans="1:3">
      <c r="A1043740"/>
      <c r="B1043740"/>
      <c r="C1043740"/>
    </row>
    <row r="1043741" spans="1:3">
      <c r="A1043741"/>
      <c r="B1043741"/>
      <c r="C1043741"/>
    </row>
    <row r="1043742" spans="1:3">
      <c r="A1043742"/>
      <c r="B1043742"/>
      <c r="C1043742"/>
    </row>
    <row r="1043743" spans="1:3">
      <c r="A1043743"/>
      <c r="B1043743"/>
      <c r="C1043743"/>
    </row>
    <row r="1043744" spans="1:3">
      <c r="A1043744"/>
      <c r="B1043744"/>
      <c r="C1043744"/>
    </row>
    <row r="1043745" spans="1:3">
      <c r="A1043745"/>
      <c r="B1043745"/>
      <c r="C1043745"/>
    </row>
    <row r="1043746" spans="1:3">
      <c r="A1043746"/>
      <c r="B1043746"/>
      <c r="C1043746"/>
    </row>
    <row r="1043747" spans="1:3">
      <c r="A1043747"/>
      <c r="B1043747"/>
      <c r="C1043747"/>
    </row>
    <row r="1043748" spans="1:3">
      <c r="A1043748"/>
      <c r="B1043748"/>
      <c r="C1043748"/>
    </row>
    <row r="1043749" spans="1:3">
      <c r="A1043749"/>
      <c r="B1043749"/>
      <c r="C1043749"/>
    </row>
    <row r="1043750" spans="1:3">
      <c r="A1043750"/>
      <c r="B1043750"/>
      <c r="C1043750"/>
    </row>
    <row r="1043751" spans="1:3">
      <c r="A1043751"/>
      <c r="B1043751"/>
      <c r="C1043751"/>
    </row>
    <row r="1043752" spans="1:3">
      <c r="A1043752"/>
      <c r="B1043752"/>
      <c r="C1043752"/>
    </row>
    <row r="1043753" spans="1:3">
      <c r="A1043753"/>
      <c r="B1043753"/>
      <c r="C1043753"/>
    </row>
    <row r="1043754" spans="1:3">
      <c r="A1043754"/>
      <c r="B1043754"/>
      <c r="C1043754"/>
    </row>
    <row r="1043755" spans="1:3">
      <c r="A1043755"/>
      <c r="B1043755"/>
      <c r="C1043755"/>
    </row>
    <row r="1043756" spans="1:3">
      <c r="A1043756"/>
      <c r="B1043756"/>
      <c r="C1043756"/>
    </row>
    <row r="1043757" spans="1:3">
      <c r="A1043757"/>
      <c r="B1043757"/>
      <c r="C1043757"/>
    </row>
    <row r="1043758" spans="1:3">
      <c r="A1043758"/>
      <c r="B1043758"/>
      <c r="C1043758"/>
    </row>
    <row r="1043759" spans="1:3">
      <c r="A1043759"/>
      <c r="B1043759"/>
      <c r="C1043759"/>
    </row>
    <row r="1043760" spans="1:3">
      <c r="A1043760"/>
      <c r="B1043760"/>
      <c r="C1043760"/>
    </row>
    <row r="1043761" spans="1:3">
      <c r="A1043761"/>
      <c r="B1043761"/>
      <c r="C1043761"/>
    </row>
    <row r="1043762" spans="1:3">
      <c r="A1043762"/>
      <c r="B1043762"/>
      <c r="C1043762"/>
    </row>
    <row r="1043763" spans="1:3">
      <c r="A1043763"/>
      <c r="B1043763"/>
      <c r="C1043763"/>
    </row>
    <row r="1043764" spans="1:3">
      <c r="A1043764"/>
      <c r="B1043764"/>
      <c r="C1043764"/>
    </row>
    <row r="1043765" spans="1:3">
      <c r="A1043765"/>
      <c r="B1043765"/>
      <c r="C1043765"/>
    </row>
    <row r="1043766" spans="1:3">
      <c r="A1043766"/>
      <c r="B1043766"/>
      <c r="C1043766"/>
    </row>
    <row r="1043767" spans="1:3">
      <c r="A1043767"/>
      <c r="B1043767"/>
      <c r="C1043767"/>
    </row>
    <row r="1043768" spans="1:3">
      <c r="A1043768"/>
      <c r="B1043768"/>
      <c r="C1043768"/>
    </row>
    <row r="1043769" spans="1:3">
      <c r="A1043769"/>
      <c r="B1043769"/>
      <c r="C1043769"/>
    </row>
    <row r="1043770" spans="1:3">
      <c r="A1043770"/>
      <c r="B1043770"/>
      <c r="C1043770"/>
    </row>
    <row r="1043771" spans="1:3">
      <c r="A1043771"/>
      <c r="B1043771"/>
      <c r="C1043771"/>
    </row>
    <row r="1043772" spans="1:3">
      <c r="A1043772"/>
      <c r="B1043772"/>
      <c r="C1043772"/>
    </row>
    <row r="1043773" spans="1:3">
      <c r="A1043773"/>
      <c r="B1043773"/>
      <c r="C1043773"/>
    </row>
    <row r="1043774" spans="1:3">
      <c r="A1043774"/>
      <c r="B1043774"/>
      <c r="C1043774"/>
    </row>
    <row r="1043775" spans="1:3">
      <c r="A1043775"/>
      <c r="B1043775"/>
      <c r="C1043775"/>
    </row>
    <row r="1043776" spans="1:3">
      <c r="A1043776"/>
      <c r="B1043776"/>
      <c r="C1043776"/>
    </row>
    <row r="1043777" spans="1:3">
      <c r="A1043777"/>
      <c r="B1043777"/>
      <c r="C1043777"/>
    </row>
    <row r="1043778" spans="1:3">
      <c r="A1043778"/>
      <c r="B1043778"/>
      <c r="C1043778"/>
    </row>
    <row r="1043779" spans="1:3">
      <c r="A1043779"/>
      <c r="B1043779"/>
      <c r="C1043779"/>
    </row>
    <row r="1043780" spans="1:3">
      <c r="A1043780"/>
      <c r="B1043780"/>
      <c r="C1043780"/>
    </row>
    <row r="1043781" spans="1:3">
      <c r="A1043781"/>
      <c r="B1043781"/>
      <c r="C1043781"/>
    </row>
    <row r="1043782" spans="1:3">
      <c r="A1043782"/>
      <c r="B1043782"/>
      <c r="C1043782"/>
    </row>
    <row r="1043783" spans="1:3">
      <c r="A1043783"/>
      <c r="B1043783"/>
      <c r="C1043783"/>
    </row>
    <row r="1043784" spans="1:3">
      <c r="A1043784"/>
      <c r="B1043784"/>
      <c r="C1043784"/>
    </row>
    <row r="1043785" spans="1:3">
      <c r="A1043785"/>
      <c r="B1043785"/>
      <c r="C1043785"/>
    </row>
    <row r="1043786" spans="1:3">
      <c r="A1043786"/>
      <c r="B1043786"/>
      <c r="C1043786"/>
    </row>
    <row r="1043787" spans="1:3">
      <c r="A1043787"/>
      <c r="B1043787"/>
      <c r="C1043787"/>
    </row>
    <row r="1043788" spans="1:3">
      <c r="A1043788"/>
      <c r="B1043788"/>
      <c r="C1043788"/>
    </row>
    <row r="1043789" spans="1:3">
      <c r="A1043789"/>
      <c r="B1043789"/>
      <c r="C1043789"/>
    </row>
    <row r="1043790" spans="1:3">
      <c r="A1043790"/>
      <c r="B1043790"/>
      <c r="C1043790"/>
    </row>
    <row r="1043791" spans="1:3">
      <c r="A1043791"/>
      <c r="B1043791"/>
      <c r="C1043791"/>
    </row>
    <row r="1043792" spans="1:3">
      <c r="A1043792"/>
      <c r="B1043792"/>
      <c r="C1043792"/>
    </row>
    <row r="1043793" spans="1:3">
      <c r="A1043793"/>
      <c r="B1043793"/>
      <c r="C1043793"/>
    </row>
    <row r="1043794" spans="1:3">
      <c r="A1043794"/>
      <c r="B1043794"/>
      <c r="C1043794"/>
    </row>
    <row r="1043795" spans="1:3">
      <c r="A1043795"/>
      <c r="B1043795"/>
      <c r="C1043795"/>
    </row>
    <row r="1043796" spans="1:3">
      <c r="A1043796"/>
      <c r="B1043796"/>
      <c r="C1043796"/>
    </row>
    <row r="1043797" spans="1:3">
      <c r="A1043797"/>
      <c r="B1043797"/>
      <c r="C1043797"/>
    </row>
    <row r="1043798" spans="1:3">
      <c r="A1043798"/>
      <c r="B1043798"/>
      <c r="C1043798"/>
    </row>
    <row r="1043799" spans="1:3">
      <c r="A1043799"/>
      <c r="B1043799"/>
      <c r="C1043799"/>
    </row>
    <row r="1043800" spans="1:3">
      <c r="A1043800"/>
      <c r="B1043800"/>
      <c r="C1043800"/>
    </row>
    <row r="1043801" spans="1:3">
      <c r="A1043801"/>
      <c r="B1043801"/>
      <c r="C1043801"/>
    </row>
    <row r="1043802" spans="1:3">
      <c r="A1043802"/>
      <c r="B1043802"/>
      <c r="C1043802"/>
    </row>
    <row r="1043803" spans="1:3">
      <c r="A1043803"/>
      <c r="B1043803"/>
      <c r="C1043803"/>
    </row>
    <row r="1043804" spans="1:3">
      <c r="A1043804"/>
      <c r="B1043804"/>
      <c r="C1043804"/>
    </row>
    <row r="1043805" spans="1:3">
      <c r="A1043805"/>
      <c r="B1043805"/>
      <c r="C1043805"/>
    </row>
    <row r="1043806" spans="1:3">
      <c r="A1043806"/>
      <c r="B1043806"/>
      <c r="C1043806"/>
    </row>
    <row r="1043807" spans="1:3">
      <c r="A1043807"/>
      <c r="B1043807"/>
      <c r="C1043807"/>
    </row>
    <row r="1043808" spans="1:3">
      <c r="A1043808"/>
      <c r="B1043808"/>
      <c r="C1043808"/>
    </row>
    <row r="1043809" spans="1:3">
      <c r="A1043809"/>
      <c r="B1043809"/>
      <c r="C1043809"/>
    </row>
    <row r="1043810" spans="1:3">
      <c r="A1043810"/>
      <c r="B1043810"/>
      <c r="C1043810"/>
    </row>
    <row r="1043811" spans="1:3">
      <c r="A1043811"/>
      <c r="B1043811"/>
      <c r="C1043811"/>
    </row>
    <row r="1043812" spans="1:3">
      <c r="A1043812"/>
      <c r="B1043812"/>
      <c r="C1043812"/>
    </row>
    <row r="1043813" spans="1:3">
      <c r="A1043813"/>
      <c r="B1043813"/>
      <c r="C1043813"/>
    </row>
    <row r="1043814" spans="1:3">
      <c r="A1043814"/>
      <c r="B1043814"/>
      <c r="C1043814"/>
    </row>
    <row r="1043815" spans="1:3">
      <c r="A1043815"/>
      <c r="B1043815"/>
      <c r="C1043815"/>
    </row>
    <row r="1043816" spans="1:3">
      <c r="A1043816"/>
      <c r="B1043816"/>
      <c r="C1043816"/>
    </row>
    <row r="1043817" spans="1:3">
      <c r="A1043817"/>
      <c r="B1043817"/>
      <c r="C1043817"/>
    </row>
    <row r="1043818" spans="1:3">
      <c r="A1043818"/>
      <c r="B1043818"/>
      <c r="C1043818"/>
    </row>
    <row r="1043819" spans="1:3">
      <c r="A1043819"/>
      <c r="B1043819"/>
      <c r="C1043819"/>
    </row>
    <row r="1043820" spans="1:3">
      <c r="A1043820"/>
      <c r="B1043820"/>
      <c r="C1043820"/>
    </row>
    <row r="1043821" spans="1:3">
      <c r="A1043821"/>
      <c r="B1043821"/>
      <c r="C1043821"/>
    </row>
    <row r="1043822" spans="1:3">
      <c r="A1043822"/>
      <c r="B1043822"/>
      <c r="C1043822"/>
    </row>
    <row r="1043823" spans="1:3">
      <c r="A1043823"/>
      <c r="B1043823"/>
      <c r="C1043823"/>
    </row>
    <row r="1043824" spans="1:3">
      <c r="A1043824"/>
      <c r="B1043824"/>
      <c r="C1043824"/>
    </row>
    <row r="1043825" spans="1:3">
      <c r="A1043825"/>
      <c r="B1043825"/>
      <c r="C1043825"/>
    </row>
    <row r="1043826" spans="1:3">
      <c r="A1043826"/>
      <c r="B1043826"/>
      <c r="C1043826"/>
    </row>
    <row r="1043827" spans="1:3">
      <c r="A1043827"/>
      <c r="B1043827"/>
      <c r="C1043827"/>
    </row>
    <row r="1043828" spans="1:3">
      <c r="A1043828"/>
      <c r="B1043828"/>
      <c r="C1043828"/>
    </row>
    <row r="1043829" spans="1:3">
      <c r="A1043829"/>
      <c r="B1043829"/>
      <c r="C1043829"/>
    </row>
    <row r="1043830" spans="1:3">
      <c r="A1043830"/>
      <c r="B1043830"/>
      <c r="C1043830"/>
    </row>
    <row r="1043831" spans="1:3">
      <c r="A1043831"/>
      <c r="B1043831"/>
      <c r="C1043831"/>
    </row>
    <row r="1043832" spans="1:3">
      <c r="A1043832"/>
      <c r="B1043832"/>
      <c r="C1043832"/>
    </row>
    <row r="1043833" spans="1:3">
      <c r="A1043833"/>
      <c r="B1043833"/>
      <c r="C1043833"/>
    </row>
    <row r="1043834" spans="1:3">
      <c r="A1043834"/>
      <c r="B1043834"/>
      <c r="C1043834"/>
    </row>
    <row r="1043835" spans="1:3">
      <c r="A1043835"/>
      <c r="B1043835"/>
      <c r="C1043835"/>
    </row>
    <row r="1043836" spans="1:3">
      <c r="A1043836"/>
      <c r="B1043836"/>
      <c r="C1043836"/>
    </row>
    <row r="1043837" spans="1:3">
      <c r="A1043837"/>
      <c r="B1043837"/>
      <c r="C1043837"/>
    </row>
    <row r="1043838" spans="1:3">
      <c r="A1043838"/>
      <c r="B1043838"/>
      <c r="C1043838"/>
    </row>
    <row r="1043839" spans="1:3">
      <c r="A1043839"/>
      <c r="B1043839"/>
      <c r="C1043839"/>
    </row>
    <row r="1043840" spans="1:3">
      <c r="A1043840"/>
      <c r="B1043840"/>
      <c r="C1043840"/>
    </row>
    <row r="1043841" spans="1:3">
      <c r="A1043841"/>
      <c r="B1043841"/>
      <c r="C1043841"/>
    </row>
    <row r="1043842" spans="1:3">
      <c r="A1043842"/>
      <c r="B1043842"/>
      <c r="C1043842"/>
    </row>
    <row r="1043843" spans="1:3">
      <c r="A1043843"/>
      <c r="B1043843"/>
      <c r="C1043843"/>
    </row>
    <row r="1043844" spans="1:3">
      <c r="A1043844"/>
      <c r="B1043844"/>
      <c r="C1043844"/>
    </row>
    <row r="1043845" spans="1:3">
      <c r="A1043845"/>
      <c r="B1043845"/>
      <c r="C1043845"/>
    </row>
    <row r="1043846" spans="1:3">
      <c r="A1043846"/>
      <c r="B1043846"/>
      <c r="C1043846"/>
    </row>
    <row r="1043847" spans="1:3">
      <c r="A1043847"/>
      <c r="B1043847"/>
      <c r="C1043847"/>
    </row>
    <row r="1043848" spans="1:3">
      <c r="A1043848"/>
      <c r="B1043848"/>
      <c r="C1043848"/>
    </row>
    <row r="1043849" spans="1:3">
      <c r="A1043849"/>
      <c r="B1043849"/>
      <c r="C1043849"/>
    </row>
    <row r="1043850" spans="1:3">
      <c r="A1043850"/>
      <c r="B1043850"/>
      <c r="C1043850"/>
    </row>
    <row r="1043851" spans="1:3">
      <c r="A1043851"/>
      <c r="B1043851"/>
      <c r="C1043851"/>
    </row>
    <row r="1043852" spans="1:3">
      <c r="A1043852"/>
      <c r="B1043852"/>
      <c r="C1043852"/>
    </row>
    <row r="1043853" spans="1:3">
      <c r="A1043853"/>
      <c r="B1043853"/>
      <c r="C1043853"/>
    </row>
    <row r="1043854" spans="1:3">
      <c r="A1043854"/>
      <c r="B1043854"/>
      <c r="C1043854"/>
    </row>
    <row r="1043855" spans="1:3">
      <c r="A1043855"/>
      <c r="B1043855"/>
      <c r="C1043855"/>
    </row>
    <row r="1043856" spans="1:3">
      <c r="A1043856"/>
      <c r="B1043856"/>
      <c r="C1043856"/>
    </row>
    <row r="1043857" spans="1:3">
      <c r="A1043857"/>
      <c r="B1043857"/>
      <c r="C1043857"/>
    </row>
    <row r="1043858" spans="1:3">
      <c r="A1043858"/>
      <c r="B1043858"/>
      <c r="C1043858"/>
    </row>
    <row r="1043859" spans="1:3">
      <c r="A1043859"/>
      <c r="B1043859"/>
      <c r="C1043859"/>
    </row>
    <row r="1043860" spans="1:3">
      <c r="A1043860"/>
      <c r="B1043860"/>
      <c r="C1043860"/>
    </row>
    <row r="1043861" spans="1:3">
      <c r="A1043861"/>
      <c r="B1043861"/>
      <c r="C1043861"/>
    </row>
    <row r="1043862" spans="1:3">
      <c r="A1043862"/>
      <c r="B1043862"/>
      <c r="C1043862"/>
    </row>
    <row r="1043863" spans="1:3">
      <c r="A1043863"/>
      <c r="B1043863"/>
      <c r="C1043863"/>
    </row>
    <row r="1043864" spans="1:3">
      <c r="A1043864"/>
      <c r="B1043864"/>
      <c r="C1043864"/>
    </row>
    <row r="1043865" spans="1:3">
      <c r="A1043865"/>
      <c r="B1043865"/>
      <c r="C1043865"/>
    </row>
    <row r="1043866" spans="1:3">
      <c r="A1043866"/>
      <c r="B1043866"/>
      <c r="C1043866"/>
    </row>
    <row r="1043867" spans="1:3">
      <c r="A1043867"/>
      <c r="B1043867"/>
      <c r="C1043867"/>
    </row>
    <row r="1043868" spans="1:3">
      <c r="A1043868"/>
      <c r="B1043868"/>
      <c r="C1043868"/>
    </row>
    <row r="1043869" spans="1:3">
      <c r="A1043869"/>
      <c r="B1043869"/>
      <c r="C1043869"/>
    </row>
    <row r="1043870" spans="1:3">
      <c r="A1043870"/>
      <c r="B1043870"/>
      <c r="C1043870"/>
    </row>
    <row r="1043871" spans="1:3">
      <c r="A1043871"/>
      <c r="B1043871"/>
      <c r="C1043871"/>
    </row>
    <row r="1043872" spans="1:3">
      <c r="A1043872"/>
      <c r="B1043872"/>
      <c r="C1043872"/>
    </row>
    <row r="1043873" spans="1:3">
      <c r="A1043873"/>
      <c r="B1043873"/>
      <c r="C1043873"/>
    </row>
    <row r="1043874" spans="1:3">
      <c r="A1043874"/>
      <c r="B1043874"/>
      <c r="C1043874"/>
    </row>
    <row r="1043875" spans="1:3">
      <c r="A1043875"/>
      <c r="B1043875"/>
      <c r="C1043875"/>
    </row>
    <row r="1043876" spans="1:3">
      <c r="A1043876"/>
      <c r="B1043876"/>
      <c r="C1043876"/>
    </row>
    <row r="1043877" spans="1:3">
      <c r="A1043877"/>
      <c r="B1043877"/>
      <c r="C1043877"/>
    </row>
    <row r="1043878" spans="1:3">
      <c r="A1043878"/>
      <c r="B1043878"/>
      <c r="C1043878"/>
    </row>
    <row r="1043879" spans="1:3">
      <c r="A1043879"/>
      <c r="B1043879"/>
      <c r="C1043879"/>
    </row>
    <row r="1043880" spans="1:3">
      <c r="A1043880"/>
      <c r="B1043880"/>
      <c r="C1043880"/>
    </row>
    <row r="1043881" spans="1:3">
      <c r="A1043881"/>
      <c r="B1043881"/>
      <c r="C1043881"/>
    </row>
    <row r="1043882" spans="1:3">
      <c r="A1043882"/>
      <c r="B1043882"/>
      <c r="C1043882"/>
    </row>
    <row r="1043883" spans="1:3">
      <c r="A1043883"/>
      <c r="B1043883"/>
      <c r="C1043883"/>
    </row>
    <row r="1043884" spans="1:3">
      <c r="A1043884"/>
      <c r="B1043884"/>
      <c r="C1043884"/>
    </row>
    <row r="1043885" spans="1:3">
      <c r="A1043885"/>
      <c r="B1043885"/>
      <c r="C1043885"/>
    </row>
    <row r="1043886" spans="1:3">
      <c r="A1043886"/>
      <c r="B1043886"/>
      <c r="C1043886"/>
    </row>
    <row r="1043887" spans="1:3">
      <c r="A1043887"/>
      <c r="B1043887"/>
      <c r="C1043887"/>
    </row>
    <row r="1043888" spans="1:3">
      <c r="A1043888"/>
      <c r="B1043888"/>
      <c r="C1043888"/>
    </row>
    <row r="1043889" spans="1:3">
      <c r="A1043889"/>
      <c r="B1043889"/>
      <c r="C1043889"/>
    </row>
    <row r="1043890" spans="1:3">
      <c r="A1043890"/>
      <c r="B1043890"/>
      <c r="C1043890"/>
    </row>
    <row r="1043891" spans="1:3">
      <c r="A1043891"/>
      <c r="B1043891"/>
      <c r="C1043891"/>
    </row>
    <row r="1043892" spans="1:3">
      <c r="A1043892"/>
      <c r="B1043892"/>
      <c r="C1043892"/>
    </row>
    <row r="1043893" spans="1:3">
      <c r="A1043893"/>
      <c r="B1043893"/>
      <c r="C1043893"/>
    </row>
    <row r="1043894" spans="1:3">
      <c r="A1043894"/>
      <c r="B1043894"/>
      <c r="C1043894"/>
    </row>
    <row r="1043895" spans="1:3">
      <c r="A1043895"/>
      <c r="B1043895"/>
      <c r="C1043895"/>
    </row>
    <row r="1043896" spans="1:3">
      <c r="A1043896"/>
      <c r="B1043896"/>
      <c r="C1043896"/>
    </row>
    <row r="1043897" spans="1:3">
      <c r="A1043897"/>
      <c r="B1043897"/>
      <c r="C1043897"/>
    </row>
    <row r="1043898" spans="1:3">
      <c r="A1043898"/>
      <c r="B1043898"/>
      <c r="C1043898"/>
    </row>
    <row r="1043899" spans="1:3">
      <c r="A1043899"/>
      <c r="B1043899"/>
      <c r="C1043899"/>
    </row>
    <row r="1043900" spans="1:3">
      <c r="A1043900"/>
      <c r="B1043900"/>
      <c r="C1043900"/>
    </row>
    <row r="1043901" spans="1:3">
      <c r="A1043901"/>
      <c r="B1043901"/>
      <c r="C1043901"/>
    </row>
    <row r="1043902" spans="1:3">
      <c r="A1043902"/>
      <c r="B1043902"/>
      <c r="C1043902"/>
    </row>
    <row r="1043903" spans="1:3">
      <c r="A1043903"/>
      <c r="B1043903"/>
      <c r="C1043903"/>
    </row>
    <row r="1043904" spans="1:3">
      <c r="A1043904"/>
      <c r="B1043904"/>
      <c r="C1043904"/>
    </row>
    <row r="1043905" spans="1:3">
      <c r="A1043905"/>
      <c r="B1043905"/>
      <c r="C1043905"/>
    </row>
    <row r="1043906" spans="1:3">
      <c r="A1043906"/>
      <c r="B1043906"/>
      <c r="C1043906"/>
    </row>
    <row r="1043907" spans="1:3">
      <c r="A1043907"/>
      <c r="B1043907"/>
      <c r="C1043907"/>
    </row>
    <row r="1043908" spans="1:3">
      <c r="A1043908"/>
      <c r="B1043908"/>
      <c r="C1043908"/>
    </row>
    <row r="1043909" spans="1:3">
      <c r="A1043909"/>
      <c r="B1043909"/>
      <c r="C1043909"/>
    </row>
    <row r="1043910" spans="1:3">
      <c r="A1043910"/>
      <c r="B1043910"/>
      <c r="C1043910"/>
    </row>
    <row r="1043911" spans="1:3">
      <c r="A1043911"/>
      <c r="B1043911"/>
      <c r="C1043911"/>
    </row>
    <row r="1043912" spans="1:3">
      <c r="A1043912"/>
      <c r="B1043912"/>
      <c r="C1043912"/>
    </row>
    <row r="1043913" spans="1:3">
      <c r="A1043913"/>
      <c r="B1043913"/>
      <c r="C1043913"/>
    </row>
    <row r="1043914" spans="1:3">
      <c r="A1043914"/>
      <c r="B1043914"/>
      <c r="C1043914"/>
    </row>
    <row r="1043915" spans="1:3">
      <c r="A1043915"/>
      <c r="B1043915"/>
      <c r="C1043915"/>
    </row>
    <row r="1043916" spans="1:3">
      <c r="A1043916"/>
      <c r="B1043916"/>
      <c r="C1043916"/>
    </row>
    <row r="1043917" spans="1:3">
      <c r="A1043917"/>
      <c r="B1043917"/>
      <c r="C1043917"/>
    </row>
    <row r="1043918" spans="1:3">
      <c r="A1043918"/>
      <c r="B1043918"/>
      <c r="C1043918"/>
    </row>
    <row r="1043919" spans="1:3">
      <c r="A1043919"/>
      <c r="B1043919"/>
      <c r="C1043919"/>
    </row>
    <row r="1043920" spans="1:3">
      <c r="A1043920"/>
      <c r="B1043920"/>
      <c r="C1043920"/>
    </row>
    <row r="1043921" spans="1:3">
      <c r="A1043921"/>
      <c r="B1043921"/>
      <c r="C1043921"/>
    </row>
    <row r="1043922" spans="1:3">
      <c r="A1043922"/>
      <c r="B1043922"/>
      <c r="C1043922"/>
    </row>
    <row r="1043923" spans="1:3">
      <c r="A1043923"/>
      <c r="B1043923"/>
      <c r="C1043923"/>
    </row>
    <row r="1043924" spans="1:3">
      <c r="A1043924"/>
      <c r="B1043924"/>
      <c r="C1043924"/>
    </row>
    <row r="1043925" spans="1:3">
      <c r="A1043925"/>
      <c r="B1043925"/>
      <c r="C1043925"/>
    </row>
    <row r="1043926" spans="1:3">
      <c r="A1043926"/>
      <c r="B1043926"/>
      <c r="C1043926"/>
    </row>
    <row r="1043927" spans="1:3">
      <c r="A1043927"/>
      <c r="B1043927"/>
      <c r="C1043927"/>
    </row>
    <row r="1043928" spans="1:3">
      <c r="A1043928"/>
      <c r="B1043928"/>
      <c r="C1043928"/>
    </row>
    <row r="1043929" spans="1:3">
      <c r="A1043929"/>
      <c r="B1043929"/>
      <c r="C1043929"/>
    </row>
    <row r="1043930" spans="1:3">
      <c r="A1043930"/>
      <c r="B1043930"/>
      <c r="C1043930"/>
    </row>
    <row r="1043931" spans="1:3">
      <c r="A1043931"/>
      <c r="B1043931"/>
      <c r="C1043931"/>
    </row>
    <row r="1043932" spans="1:3">
      <c r="A1043932"/>
      <c r="B1043932"/>
      <c r="C1043932"/>
    </row>
    <row r="1043933" spans="1:3">
      <c r="A1043933"/>
      <c r="B1043933"/>
      <c r="C1043933"/>
    </row>
    <row r="1043934" spans="1:3">
      <c r="A1043934"/>
      <c r="B1043934"/>
      <c r="C1043934"/>
    </row>
    <row r="1043935" spans="1:3">
      <c r="A1043935"/>
      <c r="B1043935"/>
      <c r="C1043935"/>
    </row>
    <row r="1043936" spans="1:3">
      <c r="A1043936"/>
      <c r="B1043936"/>
      <c r="C1043936"/>
    </row>
    <row r="1043937" spans="1:3">
      <c r="A1043937"/>
      <c r="B1043937"/>
      <c r="C1043937"/>
    </row>
    <row r="1043938" spans="1:3">
      <c r="A1043938"/>
      <c r="B1043938"/>
      <c r="C1043938"/>
    </row>
    <row r="1043939" spans="1:3">
      <c r="A1043939"/>
      <c r="B1043939"/>
      <c r="C1043939"/>
    </row>
    <row r="1043940" spans="1:3">
      <c r="A1043940"/>
      <c r="B1043940"/>
      <c r="C1043940"/>
    </row>
    <row r="1043941" spans="1:3">
      <c r="A1043941"/>
      <c r="B1043941"/>
      <c r="C1043941"/>
    </row>
    <row r="1043942" spans="1:3">
      <c r="A1043942"/>
      <c r="B1043942"/>
      <c r="C1043942"/>
    </row>
    <row r="1043943" spans="1:3">
      <c r="A1043943"/>
      <c r="B1043943"/>
      <c r="C1043943"/>
    </row>
    <row r="1043944" spans="1:3">
      <c r="A1043944"/>
      <c r="B1043944"/>
      <c r="C1043944"/>
    </row>
    <row r="1043945" spans="1:3">
      <c r="A1043945"/>
      <c r="B1043945"/>
      <c r="C1043945"/>
    </row>
    <row r="1043946" spans="1:3">
      <c r="A1043946"/>
      <c r="B1043946"/>
      <c r="C1043946"/>
    </row>
    <row r="1043947" spans="1:3">
      <c r="A1043947"/>
      <c r="B1043947"/>
      <c r="C1043947"/>
    </row>
    <row r="1043948" spans="1:3">
      <c r="A1043948"/>
      <c r="B1043948"/>
      <c r="C1043948"/>
    </row>
    <row r="1043949" spans="1:3">
      <c r="A1043949"/>
      <c r="B1043949"/>
      <c r="C1043949"/>
    </row>
    <row r="1043950" spans="1:3">
      <c r="A1043950"/>
      <c r="B1043950"/>
      <c r="C1043950"/>
    </row>
    <row r="1043951" spans="1:3">
      <c r="A1043951"/>
      <c r="B1043951"/>
      <c r="C1043951"/>
    </row>
    <row r="1043952" spans="1:3">
      <c r="A1043952"/>
      <c r="B1043952"/>
      <c r="C1043952"/>
    </row>
    <row r="1043953" spans="1:3">
      <c r="A1043953"/>
      <c r="B1043953"/>
      <c r="C1043953"/>
    </row>
    <row r="1043954" spans="1:3">
      <c r="A1043954"/>
      <c r="B1043954"/>
      <c r="C1043954"/>
    </row>
    <row r="1043955" spans="1:3">
      <c r="A1043955"/>
      <c r="B1043955"/>
      <c r="C1043955"/>
    </row>
    <row r="1043956" spans="1:3">
      <c r="A1043956"/>
      <c r="B1043956"/>
      <c r="C1043956"/>
    </row>
    <row r="1043957" spans="1:3">
      <c r="A1043957"/>
      <c r="B1043957"/>
      <c r="C1043957"/>
    </row>
    <row r="1043958" spans="1:3">
      <c r="A1043958"/>
      <c r="B1043958"/>
      <c r="C1043958"/>
    </row>
    <row r="1043959" spans="1:3">
      <c r="A1043959"/>
      <c r="B1043959"/>
      <c r="C1043959"/>
    </row>
    <row r="1043960" spans="1:3">
      <c r="A1043960"/>
      <c r="B1043960"/>
      <c r="C1043960"/>
    </row>
    <row r="1043961" spans="1:3">
      <c r="A1043961"/>
      <c r="B1043961"/>
      <c r="C1043961"/>
    </row>
    <row r="1043962" spans="1:3">
      <c r="A1043962"/>
      <c r="B1043962"/>
      <c r="C1043962"/>
    </row>
    <row r="1043963" spans="1:3">
      <c r="A1043963"/>
      <c r="B1043963"/>
      <c r="C1043963"/>
    </row>
    <row r="1043964" spans="1:3">
      <c r="A1043964"/>
      <c r="B1043964"/>
      <c r="C1043964"/>
    </row>
    <row r="1043965" spans="1:3">
      <c r="A1043965"/>
      <c r="B1043965"/>
      <c r="C1043965"/>
    </row>
    <row r="1043966" spans="1:3">
      <c r="A1043966"/>
      <c r="B1043966"/>
      <c r="C1043966"/>
    </row>
    <row r="1043967" spans="1:3">
      <c r="A1043967"/>
      <c r="B1043967"/>
      <c r="C1043967"/>
    </row>
    <row r="1043968" spans="1:3">
      <c r="A1043968"/>
      <c r="B1043968"/>
      <c r="C1043968"/>
    </row>
    <row r="1043969" spans="1:3">
      <c r="A1043969"/>
      <c r="B1043969"/>
      <c r="C1043969"/>
    </row>
    <row r="1043970" spans="1:3">
      <c r="A1043970"/>
      <c r="B1043970"/>
      <c r="C1043970"/>
    </row>
    <row r="1043971" spans="1:3">
      <c r="A1043971"/>
      <c r="B1043971"/>
      <c r="C1043971"/>
    </row>
    <row r="1043972" spans="1:3">
      <c r="A1043972"/>
      <c r="B1043972"/>
      <c r="C1043972"/>
    </row>
    <row r="1043973" spans="1:3">
      <c r="A1043973"/>
      <c r="B1043973"/>
      <c r="C1043973"/>
    </row>
    <row r="1043974" spans="1:3">
      <c r="A1043974"/>
      <c r="B1043974"/>
      <c r="C1043974"/>
    </row>
    <row r="1043975" spans="1:3">
      <c r="A1043975"/>
      <c r="B1043975"/>
      <c r="C1043975"/>
    </row>
    <row r="1043976" spans="1:3">
      <c r="A1043976"/>
      <c r="B1043976"/>
      <c r="C1043976"/>
    </row>
    <row r="1043977" spans="1:3">
      <c r="A1043977"/>
      <c r="B1043977"/>
      <c r="C1043977"/>
    </row>
    <row r="1043978" spans="1:3">
      <c r="A1043978"/>
      <c r="B1043978"/>
      <c r="C1043978"/>
    </row>
    <row r="1043979" spans="1:3">
      <c r="A1043979"/>
      <c r="B1043979"/>
      <c r="C1043979"/>
    </row>
    <row r="1043980" spans="1:3">
      <c r="A1043980"/>
      <c r="B1043980"/>
      <c r="C1043980"/>
    </row>
    <row r="1043981" spans="1:3">
      <c r="A1043981"/>
      <c r="B1043981"/>
      <c r="C1043981"/>
    </row>
    <row r="1043982" spans="1:3">
      <c r="A1043982"/>
      <c r="B1043982"/>
      <c r="C1043982"/>
    </row>
    <row r="1043983" spans="1:3">
      <c r="A1043983"/>
      <c r="B1043983"/>
      <c r="C1043983"/>
    </row>
    <row r="1043984" spans="1:3">
      <c r="A1043984"/>
      <c r="B1043984"/>
      <c r="C1043984"/>
    </row>
    <row r="1043985" spans="1:3">
      <c r="A1043985"/>
      <c r="B1043985"/>
      <c r="C1043985"/>
    </row>
    <row r="1043986" spans="1:3">
      <c r="A1043986"/>
      <c r="B1043986"/>
      <c r="C1043986"/>
    </row>
    <row r="1043987" spans="1:3">
      <c r="A1043987"/>
      <c r="B1043987"/>
      <c r="C1043987"/>
    </row>
    <row r="1043988" spans="1:3">
      <c r="A1043988"/>
      <c r="B1043988"/>
      <c r="C1043988"/>
    </row>
    <row r="1043989" spans="1:3">
      <c r="A1043989"/>
      <c r="B1043989"/>
      <c r="C1043989"/>
    </row>
    <row r="1043990" spans="1:3">
      <c r="A1043990"/>
      <c r="B1043990"/>
      <c r="C1043990"/>
    </row>
    <row r="1043991" spans="1:3">
      <c r="A1043991"/>
      <c r="B1043991"/>
      <c r="C1043991"/>
    </row>
    <row r="1043992" spans="1:3">
      <c r="A1043992"/>
      <c r="B1043992"/>
      <c r="C1043992"/>
    </row>
    <row r="1043993" spans="1:3">
      <c r="A1043993"/>
      <c r="B1043993"/>
      <c r="C1043993"/>
    </row>
    <row r="1043994" spans="1:3">
      <c r="A1043994"/>
      <c r="B1043994"/>
      <c r="C1043994"/>
    </row>
    <row r="1043995" spans="1:3">
      <c r="A1043995"/>
      <c r="B1043995"/>
      <c r="C1043995"/>
    </row>
    <row r="1043996" spans="1:3">
      <c r="A1043996"/>
      <c r="B1043996"/>
      <c r="C1043996"/>
    </row>
    <row r="1043997" spans="1:3">
      <c r="A1043997"/>
      <c r="B1043997"/>
      <c r="C1043997"/>
    </row>
    <row r="1043998" spans="1:3">
      <c r="A1043998"/>
      <c r="B1043998"/>
      <c r="C1043998"/>
    </row>
    <row r="1043999" spans="1:3">
      <c r="A1043999"/>
      <c r="B1043999"/>
      <c r="C1043999"/>
    </row>
    <row r="1044000" spans="1:3">
      <c r="A1044000"/>
      <c r="B1044000"/>
      <c r="C1044000"/>
    </row>
    <row r="1044001" spans="1:3">
      <c r="A1044001"/>
      <c r="B1044001"/>
      <c r="C1044001"/>
    </row>
    <row r="1044002" spans="1:3">
      <c r="A1044002"/>
      <c r="B1044002"/>
      <c r="C1044002"/>
    </row>
    <row r="1044003" spans="1:3">
      <c r="A1044003"/>
      <c r="B1044003"/>
      <c r="C1044003"/>
    </row>
    <row r="1044004" spans="1:3">
      <c r="A1044004"/>
      <c r="B1044004"/>
      <c r="C1044004"/>
    </row>
    <row r="1044005" spans="1:3">
      <c r="A1044005"/>
      <c r="B1044005"/>
      <c r="C1044005"/>
    </row>
    <row r="1044006" spans="1:3">
      <c r="A1044006"/>
      <c r="B1044006"/>
      <c r="C1044006"/>
    </row>
    <row r="1044007" spans="1:3">
      <c r="A1044007"/>
      <c r="B1044007"/>
      <c r="C1044007"/>
    </row>
    <row r="1044008" spans="1:3">
      <c r="A1044008"/>
      <c r="B1044008"/>
      <c r="C1044008"/>
    </row>
    <row r="1044009" spans="1:3">
      <c r="A1044009"/>
      <c r="B1044009"/>
      <c r="C1044009"/>
    </row>
    <row r="1044010" spans="1:3">
      <c r="A1044010"/>
      <c r="B1044010"/>
      <c r="C1044010"/>
    </row>
    <row r="1044011" spans="1:3">
      <c r="A1044011"/>
      <c r="B1044011"/>
      <c r="C1044011"/>
    </row>
    <row r="1044012" spans="1:3">
      <c r="A1044012"/>
      <c r="B1044012"/>
      <c r="C1044012"/>
    </row>
    <row r="1044013" spans="1:3">
      <c r="A1044013"/>
      <c r="B1044013"/>
      <c r="C1044013"/>
    </row>
    <row r="1044014" spans="1:3">
      <c r="A1044014"/>
      <c r="B1044014"/>
      <c r="C1044014"/>
    </row>
    <row r="1044015" spans="1:3">
      <c r="A1044015"/>
      <c r="B1044015"/>
      <c r="C1044015"/>
    </row>
    <row r="1044016" spans="1:3">
      <c r="A1044016"/>
      <c r="B1044016"/>
      <c r="C1044016"/>
    </row>
    <row r="1044017" spans="1:3">
      <c r="A1044017"/>
      <c r="B1044017"/>
      <c r="C1044017"/>
    </row>
    <row r="1044018" spans="1:3">
      <c r="A1044018"/>
      <c r="B1044018"/>
      <c r="C1044018"/>
    </row>
    <row r="1044019" spans="1:3">
      <c r="A1044019"/>
      <c r="B1044019"/>
      <c r="C1044019"/>
    </row>
    <row r="1044020" spans="1:3">
      <c r="A1044020"/>
      <c r="B1044020"/>
      <c r="C1044020"/>
    </row>
    <row r="1044021" spans="1:3">
      <c r="A1044021"/>
      <c r="B1044021"/>
      <c r="C1044021"/>
    </row>
    <row r="1044022" spans="1:3">
      <c r="A1044022"/>
      <c r="B1044022"/>
      <c r="C1044022"/>
    </row>
    <row r="1044023" spans="1:3">
      <c r="A1044023"/>
      <c r="B1044023"/>
      <c r="C1044023"/>
    </row>
    <row r="1044024" spans="1:3">
      <c r="A1044024"/>
      <c r="B1044024"/>
      <c r="C1044024"/>
    </row>
    <row r="1044025" spans="1:3">
      <c r="A1044025"/>
      <c r="B1044025"/>
      <c r="C1044025"/>
    </row>
    <row r="1044026" spans="1:3">
      <c r="A1044026"/>
      <c r="B1044026"/>
      <c r="C1044026"/>
    </row>
    <row r="1044027" spans="1:3">
      <c r="A1044027"/>
      <c r="B1044027"/>
      <c r="C1044027"/>
    </row>
    <row r="1044028" spans="1:3">
      <c r="A1044028"/>
      <c r="B1044028"/>
      <c r="C1044028"/>
    </row>
    <row r="1044029" spans="1:3">
      <c r="A1044029"/>
      <c r="B1044029"/>
      <c r="C1044029"/>
    </row>
    <row r="1044030" spans="1:3">
      <c r="A1044030"/>
      <c r="B1044030"/>
      <c r="C1044030"/>
    </row>
    <row r="1044031" spans="1:3">
      <c r="A1044031"/>
      <c r="B1044031"/>
      <c r="C1044031"/>
    </row>
    <row r="1044032" spans="1:3">
      <c r="A1044032"/>
      <c r="B1044032"/>
      <c r="C1044032"/>
    </row>
    <row r="1044033" spans="1:3">
      <c r="A1044033"/>
      <c r="B1044033"/>
      <c r="C1044033"/>
    </row>
    <row r="1044034" spans="1:3">
      <c r="A1044034"/>
      <c r="B1044034"/>
      <c r="C1044034"/>
    </row>
    <row r="1044035" spans="1:3">
      <c r="A1044035"/>
      <c r="B1044035"/>
      <c r="C1044035"/>
    </row>
    <row r="1044036" spans="1:3">
      <c r="A1044036"/>
      <c r="B1044036"/>
      <c r="C1044036"/>
    </row>
    <row r="1044037" spans="1:3">
      <c r="A1044037"/>
      <c r="B1044037"/>
      <c r="C1044037"/>
    </row>
    <row r="1044038" spans="1:3">
      <c r="A1044038"/>
      <c r="B1044038"/>
      <c r="C1044038"/>
    </row>
    <row r="1044039" spans="1:3">
      <c r="A1044039"/>
      <c r="B1044039"/>
      <c r="C1044039"/>
    </row>
    <row r="1044040" spans="1:3">
      <c r="A1044040"/>
      <c r="B1044040"/>
      <c r="C1044040"/>
    </row>
    <row r="1044041" spans="1:3">
      <c r="A1044041"/>
      <c r="B1044041"/>
      <c r="C1044041"/>
    </row>
    <row r="1044042" spans="1:3">
      <c r="A1044042"/>
      <c r="B1044042"/>
      <c r="C1044042"/>
    </row>
    <row r="1044043" spans="1:3">
      <c r="A1044043"/>
      <c r="B1044043"/>
      <c r="C1044043"/>
    </row>
    <row r="1044044" spans="1:3">
      <c r="A1044044"/>
      <c r="B1044044"/>
      <c r="C1044044"/>
    </row>
    <row r="1044045" spans="1:3">
      <c r="A1044045"/>
      <c r="B1044045"/>
      <c r="C1044045"/>
    </row>
    <row r="1044046" spans="1:3">
      <c r="A1044046"/>
      <c r="B1044046"/>
      <c r="C1044046"/>
    </row>
    <row r="1044047" spans="1:3">
      <c r="A1044047"/>
      <c r="B1044047"/>
      <c r="C1044047"/>
    </row>
    <row r="1044048" spans="1:3">
      <c r="A1044048"/>
      <c r="B1044048"/>
      <c r="C1044048"/>
    </row>
    <row r="1044049" spans="1:3">
      <c r="A1044049"/>
      <c r="B1044049"/>
      <c r="C1044049"/>
    </row>
    <row r="1044050" spans="1:3">
      <c r="A1044050"/>
      <c r="B1044050"/>
      <c r="C1044050"/>
    </row>
    <row r="1044051" spans="1:3">
      <c r="A1044051"/>
      <c r="B1044051"/>
      <c r="C1044051"/>
    </row>
    <row r="1044052" spans="1:3">
      <c r="A1044052"/>
      <c r="B1044052"/>
      <c r="C1044052"/>
    </row>
    <row r="1044053" spans="1:3">
      <c r="A1044053"/>
      <c r="B1044053"/>
      <c r="C1044053"/>
    </row>
    <row r="1044054" spans="1:3">
      <c r="A1044054"/>
      <c r="B1044054"/>
      <c r="C1044054"/>
    </row>
    <row r="1044055" spans="1:3">
      <c r="A1044055"/>
      <c r="B1044055"/>
      <c r="C1044055"/>
    </row>
    <row r="1044056" spans="1:3">
      <c r="A1044056"/>
      <c r="B1044056"/>
      <c r="C1044056"/>
    </row>
    <row r="1044057" spans="1:3">
      <c r="A1044057"/>
      <c r="B1044057"/>
      <c r="C1044057"/>
    </row>
    <row r="1044058" spans="1:3">
      <c r="A1044058"/>
      <c r="B1044058"/>
      <c r="C1044058"/>
    </row>
    <row r="1044059" spans="1:3">
      <c r="A1044059"/>
      <c r="B1044059"/>
      <c r="C1044059"/>
    </row>
    <row r="1044060" spans="1:3">
      <c r="A1044060"/>
      <c r="B1044060"/>
      <c r="C1044060"/>
    </row>
    <row r="1044061" spans="1:3">
      <c r="A1044061"/>
      <c r="B1044061"/>
      <c r="C1044061"/>
    </row>
    <row r="1044062" spans="1:3">
      <c r="A1044062"/>
      <c r="B1044062"/>
      <c r="C1044062"/>
    </row>
    <row r="1044063" spans="1:3">
      <c r="A1044063"/>
      <c r="B1044063"/>
      <c r="C1044063"/>
    </row>
    <row r="1044064" spans="1:3">
      <c r="A1044064"/>
      <c r="B1044064"/>
      <c r="C1044064"/>
    </row>
    <row r="1044065" spans="1:3">
      <c r="A1044065"/>
      <c r="B1044065"/>
      <c r="C1044065"/>
    </row>
    <row r="1044066" spans="1:3">
      <c r="A1044066"/>
      <c r="B1044066"/>
      <c r="C1044066"/>
    </row>
    <row r="1044067" spans="1:3">
      <c r="A1044067"/>
      <c r="B1044067"/>
      <c r="C1044067"/>
    </row>
    <row r="1044068" spans="1:3">
      <c r="A1044068"/>
      <c r="B1044068"/>
      <c r="C1044068"/>
    </row>
    <row r="1044069" spans="1:3">
      <c r="A1044069"/>
      <c r="B1044069"/>
      <c r="C1044069"/>
    </row>
    <row r="1044070" spans="1:3">
      <c r="A1044070"/>
      <c r="B1044070"/>
      <c r="C1044070"/>
    </row>
    <row r="1044071" spans="1:3">
      <c r="A1044071"/>
      <c r="B1044071"/>
      <c r="C1044071"/>
    </row>
    <row r="1044072" spans="1:3">
      <c r="A1044072"/>
      <c r="B1044072"/>
      <c r="C1044072"/>
    </row>
    <row r="1044073" spans="1:3">
      <c r="A1044073"/>
      <c r="B1044073"/>
      <c r="C1044073"/>
    </row>
    <row r="1044074" spans="1:3">
      <c r="A1044074"/>
      <c r="B1044074"/>
      <c r="C1044074"/>
    </row>
    <row r="1044075" spans="1:3">
      <c r="A1044075"/>
      <c r="B1044075"/>
      <c r="C1044075"/>
    </row>
    <row r="1044076" spans="1:3">
      <c r="A1044076"/>
      <c r="B1044076"/>
      <c r="C1044076"/>
    </row>
    <row r="1044077" spans="1:3">
      <c r="A1044077"/>
      <c r="B1044077"/>
      <c r="C1044077"/>
    </row>
    <row r="1044078" spans="1:3">
      <c r="A1044078"/>
      <c r="B1044078"/>
      <c r="C1044078"/>
    </row>
    <row r="1044079" spans="1:3">
      <c r="A1044079"/>
      <c r="B1044079"/>
      <c r="C1044079"/>
    </row>
    <row r="1044080" spans="1:3">
      <c r="A1044080"/>
      <c r="B1044080"/>
      <c r="C1044080"/>
    </row>
    <row r="1044081" spans="1:3">
      <c r="A1044081"/>
      <c r="B1044081"/>
      <c r="C1044081"/>
    </row>
    <row r="1044082" spans="1:3">
      <c r="A1044082"/>
      <c r="B1044082"/>
      <c r="C1044082"/>
    </row>
    <row r="1044083" spans="1:3">
      <c r="A1044083"/>
      <c r="B1044083"/>
      <c r="C1044083"/>
    </row>
    <row r="1044084" spans="1:3">
      <c r="A1044084"/>
      <c r="B1044084"/>
      <c r="C1044084"/>
    </row>
    <row r="1044085" spans="1:3">
      <c r="A1044085"/>
      <c r="B1044085"/>
      <c r="C1044085"/>
    </row>
    <row r="1044086" spans="1:3">
      <c r="A1044086"/>
      <c r="B1044086"/>
      <c r="C1044086"/>
    </row>
    <row r="1044087" spans="1:3">
      <c r="A1044087"/>
      <c r="B1044087"/>
      <c r="C1044087"/>
    </row>
    <row r="1044088" spans="1:3">
      <c r="A1044088"/>
      <c r="B1044088"/>
      <c r="C1044088"/>
    </row>
    <row r="1044089" spans="1:3">
      <c r="A1044089"/>
      <c r="B1044089"/>
      <c r="C1044089"/>
    </row>
    <row r="1044090" spans="1:3">
      <c r="A1044090"/>
      <c r="B1044090"/>
      <c r="C1044090"/>
    </row>
    <row r="1044091" spans="1:3">
      <c r="A1044091"/>
      <c r="B1044091"/>
      <c r="C1044091"/>
    </row>
    <row r="1044092" spans="1:3">
      <c r="A1044092"/>
      <c r="B1044092"/>
      <c r="C1044092"/>
    </row>
    <row r="1044093" spans="1:3">
      <c r="A1044093"/>
      <c r="B1044093"/>
      <c r="C1044093"/>
    </row>
    <row r="1044094" spans="1:3">
      <c r="A1044094"/>
      <c r="B1044094"/>
      <c r="C1044094"/>
    </row>
    <row r="1044095" spans="1:3">
      <c r="A1044095"/>
      <c r="B1044095"/>
      <c r="C1044095"/>
    </row>
    <row r="1044096" spans="1:3">
      <c r="A1044096"/>
      <c r="B1044096"/>
      <c r="C1044096"/>
    </row>
    <row r="1044097" spans="1:3">
      <c r="A1044097"/>
      <c r="B1044097"/>
      <c r="C1044097"/>
    </row>
    <row r="1044098" spans="1:3">
      <c r="A1044098"/>
      <c r="B1044098"/>
      <c r="C1044098"/>
    </row>
    <row r="1044099" spans="1:3">
      <c r="A1044099"/>
      <c r="B1044099"/>
      <c r="C1044099"/>
    </row>
    <row r="1044100" spans="1:3">
      <c r="A1044100"/>
      <c r="B1044100"/>
      <c r="C1044100"/>
    </row>
    <row r="1044101" spans="1:3">
      <c r="A1044101"/>
      <c r="B1044101"/>
      <c r="C1044101"/>
    </row>
    <row r="1044102" spans="1:3">
      <c r="A1044102"/>
      <c r="B1044102"/>
      <c r="C1044102"/>
    </row>
    <row r="1044103" spans="1:3">
      <c r="A1044103"/>
      <c r="B1044103"/>
      <c r="C1044103"/>
    </row>
    <row r="1044104" spans="1:3">
      <c r="A1044104"/>
      <c r="B1044104"/>
      <c r="C1044104"/>
    </row>
    <row r="1044105" spans="1:3">
      <c r="A1044105"/>
      <c r="B1044105"/>
      <c r="C1044105"/>
    </row>
    <row r="1044106" spans="1:3">
      <c r="A1044106"/>
      <c r="B1044106"/>
      <c r="C1044106"/>
    </row>
    <row r="1044107" spans="1:3">
      <c r="A1044107"/>
      <c r="B1044107"/>
      <c r="C1044107"/>
    </row>
    <row r="1044108" spans="1:3">
      <c r="A1044108"/>
      <c r="B1044108"/>
      <c r="C1044108"/>
    </row>
    <row r="1044109" spans="1:3">
      <c r="A1044109"/>
      <c r="B1044109"/>
      <c r="C1044109"/>
    </row>
    <row r="1044110" spans="1:3">
      <c r="A1044110"/>
      <c r="B1044110"/>
      <c r="C1044110"/>
    </row>
    <row r="1044111" spans="1:3">
      <c r="A1044111"/>
      <c r="B1044111"/>
      <c r="C1044111"/>
    </row>
    <row r="1044112" spans="1:3">
      <c r="A1044112"/>
      <c r="B1044112"/>
      <c r="C1044112"/>
    </row>
    <row r="1044113" spans="1:3">
      <c r="A1044113"/>
      <c r="B1044113"/>
      <c r="C1044113"/>
    </row>
    <row r="1044114" spans="1:3">
      <c r="A1044114"/>
      <c r="B1044114"/>
      <c r="C1044114"/>
    </row>
    <row r="1044115" spans="1:3">
      <c r="A1044115"/>
      <c r="B1044115"/>
      <c r="C1044115"/>
    </row>
    <row r="1044116" spans="1:3">
      <c r="A1044116"/>
      <c r="B1044116"/>
      <c r="C1044116"/>
    </row>
    <row r="1044117" spans="1:3">
      <c r="A1044117"/>
      <c r="B1044117"/>
      <c r="C1044117"/>
    </row>
    <row r="1044118" spans="1:3">
      <c r="A1044118"/>
      <c r="B1044118"/>
      <c r="C1044118"/>
    </row>
    <row r="1044119" spans="1:3">
      <c r="A1044119"/>
      <c r="B1044119"/>
      <c r="C1044119"/>
    </row>
    <row r="1044120" spans="1:3">
      <c r="A1044120"/>
      <c r="B1044120"/>
      <c r="C1044120"/>
    </row>
    <row r="1044121" spans="1:3">
      <c r="A1044121"/>
      <c r="B1044121"/>
      <c r="C1044121"/>
    </row>
    <row r="1044122" spans="1:3">
      <c r="A1044122"/>
      <c r="B1044122"/>
      <c r="C1044122"/>
    </row>
    <row r="1044123" spans="1:3">
      <c r="A1044123"/>
      <c r="B1044123"/>
      <c r="C1044123"/>
    </row>
    <row r="1044124" spans="1:3">
      <c r="A1044124"/>
      <c r="B1044124"/>
      <c r="C1044124"/>
    </row>
    <row r="1044125" spans="1:3">
      <c r="A1044125"/>
      <c r="B1044125"/>
      <c r="C1044125"/>
    </row>
    <row r="1044126" spans="1:3">
      <c r="A1044126"/>
      <c r="B1044126"/>
      <c r="C1044126"/>
    </row>
    <row r="1044127" spans="1:3">
      <c r="A1044127"/>
      <c r="B1044127"/>
      <c r="C1044127"/>
    </row>
    <row r="1044128" spans="1:3">
      <c r="A1044128"/>
      <c r="B1044128"/>
      <c r="C1044128"/>
    </row>
    <row r="1044129" spans="1:3">
      <c r="A1044129"/>
      <c r="B1044129"/>
      <c r="C1044129"/>
    </row>
    <row r="1044130" spans="1:3">
      <c r="A1044130"/>
      <c r="B1044130"/>
      <c r="C1044130"/>
    </row>
    <row r="1044131" spans="1:3">
      <c r="A1044131"/>
      <c r="B1044131"/>
      <c r="C1044131"/>
    </row>
    <row r="1044132" spans="1:3">
      <c r="A1044132"/>
      <c r="B1044132"/>
      <c r="C1044132"/>
    </row>
    <row r="1044133" spans="1:3">
      <c r="A1044133"/>
      <c r="B1044133"/>
      <c r="C1044133"/>
    </row>
    <row r="1044134" spans="1:3">
      <c r="A1044134"/>
      <c r="B1044134"/>
      <c r="C1044134"/>
    </row>
    <row r="1044135" spans="1:3">
      <c r="A1044135"/>
      <c r="B1044135"/>
      <c r="C1044135"/>
    </row>
    <row r="1044136" spans="1:3">
      <c r="A1044136"/>
      <c r="B1044136"/>
      <c r="C1044136"/>
    </row>
    <row r="1044137" spans="1:3">
      <c r="A1044137"/>
      <c r="B1044137"/>
      <c r="C1044137"/>
    </row>
    <row r="1044138" spans="1:3">
      <c r="A1044138"/>
      <c r="B1044138"/>
      <c r="C1044138"/>
    </row>
    <row r="1044139" spans="1:3">
      <c r="A1044139"/>
      <c r="B1044139"/>
      <c r="C1044139"/>
    </row>
    <row r="1044140" spans="1:3">
      <c r="A1044140"/>
      <c r="B1044140"/>
      <c r="C1044140"/>
    </row>
    <row r="1044141" spans="1:3">
      <c r="A1044141"/>
      <c r="B1044141"/>
      <c r="C1044141"/>
    </row>
    <row r="1044142" spans="1:3">
      <c r="A1044142"/>
      <c r="B1044142"/>
      <c r="C1044142"/>
    </row>
    <row r="1044143" spans="1:3">
      <c r="A1044143"/>
      <c r="B1044143"/>
      <c r="C1044143"/>
    </row>
    <row r="1044144" spans="1:3">
      <c r="A1044144"/>
      <c r="B1044144"/>
      <c r="C1044144"/>
    </row>
    <row r="1044145" spans="1:3">
      <c r="A1044145"/>
      <c r="B1044145"/>
      <c r="C1044145"/>
    </row>
    <row r="1044146" spans="1:3">
      <c r="A1044146"/>
      <c r="B1044146"/>
      <c r="C1044146"/>
    </row>
    <row r="1044147" spans="1:3">
      <c r="A1044147"/>
      <c r="B1044147"/>
      <c r="C1044147"/>
    </row>
    <row r="1044148" spans="1:3">
      <c r="A1044148"/>
      <c r="B1044148"/>
      <c r="C1044148"/>
    </row>
    <row r="1044149" spans="1:3">
      <c r="A1044149"/>
      <c r="B1044149"/>
      <c r="C1044149"/>
    </row>
    <row r="1044150" spans="1:3">
      <c r="A1044150"/>
      <c r="B1044150"/>
      <c r="C1044150"/>
    </row>
    <row r="1044151" spans="1:3">
      <c r="A1044151"/>
      <c r="B1044151"/>
      <c r="C1044151"/>
    </row>
    <row r="1044152" spans="1:3">
      <c r="A1044152"/>
      <c r="B1044152"/>
      <c r="C1044152"/>
    </row>
    <row r="1044153" spans="1:3">
      <c r="A1044153"/>
      <c r="B1044153"/>
      <c r="C1044153"/>
    </row>
    <row r="1044154" spans="1:3">
      <c r="A1044154"/>
      <c r="B1044154"/>
      <c r="C1044154"/>
    </row>
    <row r="1044155" spans="1:3">
      <c r="A1044155"/>
      <c r="B1044155"/>
      <c r="C1044155"/>
    </row>
    <row r="1044156" spans="1:3">
      <c r="A1044156"/>
      <c r="B1044156"/>
      <c r="C1044156"/>
    </row>
    <row r="1044157" spans="1:3">
      <c r="A1044157"/>
      <c r="B1044157"/>
      <c r="C1044157"/>
    </row>
    <row r="1044158" spans="1:3">
      <c r="A1044158"/>
      <c r="B1044158"/>
      <c r="C1044158"/>
    </row>
    <row r="1044159" spans="1:3">
      <c r="A1044159"/>
      <c r="B1044159"/>
      <c r="C1044159"/>
    </row>
    <row r="1044160" spans="1:3">
      <c r="A1044160"/>
      <c r="B1044160"/>
      <c r="C1044160"/>
    </row>
    <row r="1044161" spans="1:3">
      <c r="A1044161"/>
      <c r="B1044161"/>
      <c r="C1044161"/>
    </row>
    <row r="1044162" spans="1:3">
      <c r="A1044162"/>
      <c r="B1044162"/>
      <c r="C1044162"/>
    </row>
    <row r="1044163" spans="1:3">
      <c r="A1044163"/>
      <c r="B1044163"/>
      <c r="C1044163"/>
    </row>
    <row r="1044164" spans="1:3">
      <c r="A1044164"/>
      <c r="B1044164"/>
      <c r="C1044164"/>
    </row>
    <row r="1044165" spans="1:3">
      <c r="A1044165"/>
      <c r="B1044165"/>
      <c r="C1044165"/>
    </row>
    <row r="1044166" spans="1:3">
      <c r="A1044166"/>
      <c r="B1044166"/>
      <c r="C1044166"/>
    </row>
    <row r="1044167" spans="1:3">
      <c r="A1044167"/>
      <c r="B1044167"/>
      <c r="C1044167"/>
    </row>
    <row r="1044168" spans="1:3">
      <c r="A1044168"/>
      <c r="B1044168"/>
      <c r="C1044168"/>
    </row>
    <row r="1044169" spans="1:3">
      <c r="A1044169"/>
      <c r="B1044169"/>
      <c r="C1044169"/>
    </row>
    <row r="1044170" spans="1:3">
      <c r="A1044170"/>
      <c r="B1044170"/>
      <c r="C1044170"/>
    </row>
    <row r="1044171" spans="1:3">
      <c r="A1044171"/>
      <c r="B1044171"/>
      <c r="C1044171"/>
    </row>
    <row r="1044172" spans="1:3">
      <c r="A1044172"/>
      <c r="B1044172"/>
      <c r="C1044172"/>
    </row>
    <row r="1044173" spans="1:3">
      <c r="A1044173"/>
      <c r="B1044173"/>
      <c r="C1044173"/>
    </row>
    <row r="1044174" spans="1:3">
      <c r="A1044174"/>
      <c r="B1044174"/>
      <c r="C1044174"/>
    </row>
    <row r="1044175" spans="1:3">
      <c r="A1044175"/>
      <c r="B1044175"/>
      <c r="C1044175"/>
    </row>
    <row r="1044176" spans="1:3">
      <c r="A1044176"/>
      <c r="B1044176"/>
      <c r="C1044176"/>
    </row>
    <row r="1044177" spans="1:3">
      <c r="A1044177"/>
      <c r="B1044177"/>
      <c r="C1044177"/>
    </row>
    <row r="1044178" spans="1:3">
      <c r="A1044178"/>
      <c r="B1044178"/>
      <c r="C1044178"/>
    </row>
    <row r="1044179" spans="1:3">
      <c r="A1044179"/>
      <c r="B1044179"/>
      <c r="C1044179"/>
    </row>
    <row r="1044180" spans="1:3">
      <c r="A1044180"/>
      <c r="B1044180"/>
      <c r="C1044180"/>
    </row>
    <row r="1044181" spans="1:3">
      <c r="A1044181"/>
      <c r="B1044181"/>
      <c r="C1044181"/>
    </row>
    <row r="1044182" spans="1:3">
      <c r="A1044182"/>
      <c r="B1044182"/>
      <c r="C1044182"/>
    </row>
    <row r="1044183" spans="1:3">
      <c r="A1044183"/>
      <c r="B1044183"/>
      <c r="C1044183"/>
    </row>
    <row r="1044184" spans="1:3">
      <c r="A1044184"/>
      <c r="B1044184"/>
      <c r="C1044184"/>
    </row>
    <row r="1044185" spans="1:3">
      <c r="A1044185"/>
      <c r="B1044185"/>
      <c r="C1044185"/>
    </row>
    <row r="1044186" spans="1:3">
      <c r="A1044186"/>
      <c r="B1044186"/>
      <c r="C1044186"/>
    </row>
    <row r="1044187" spans="1:3">
      <c r="A1044187"/>
      <c r="B1044187"/>
      <c r="C1044187"/>
    </row>
    <row r="1044188" spans="1:3">
      <c r="A1044188"/>
      <c r="B1044188"/>
      <c r="C1044188"/>
    </row>
    <row r="1044189" spans="1:3">
      <c r="A1044189"/>
      <c r="B1044189"/>
      <c r="C1044189"/>
    </row>
    <row r="1044190" spans="1:3">
      <c r="A1044190"/>
      <c r="B1044190"/>
      <c r="C1044190"/>
    </row>
    <row r="1044191" spans="1:3">
      <c r="A1044191"/>
      <c r="B1044191"/>
      <c r="C1044191"/>
    </row>
    <row r="1044192" spans="1:3">
      <c r="A1044192"/>
      <c r="B1044192"/>
      <c r="C1044192"/>
    </row>
    <row r="1044193" spans="1:3">
      <c r="A1044193"/>
      <c r="B1044193"/>
      <c r="C1044193"/>
    </row>
    <row r="1044194" spans="1:3">
      <c r="A1044194"/>
      <c r="B1044194"/>
      <c r="C1044194"/>
    </row>
    <row r="1044195" spans="1:3">
      <c r="A1044195"/>
      <c r="B1044195"/>
      <c r="C1044195"/>
    </row>
    <row r="1044196" spans="1:3">
      <c r="A1044196"/>
      <c r="B1044196"/>
      <c r="C1044196"/>
    </row>
    <row r="1044197" spans="1:3">
      <c r="A1044197"/>
      <c r="B1044197"/>
      <c r="C1044197"/>
    </row>
    <row r="1044198" spans="1:3">
      <c r="A1044198"/>
      <c r="B1044198"/>
      <c r="C1044198"/>
    </row>
    <row r="1044199" spans="1:3">
      <c r="A1044199"/>
      <c r="B1044199"/>
      <c r="C1044199"/>
    </row>
    <row r="1044200" spans="1:3">
      <c r="A1044200"/>
      <c r="B1044200"/>
      <c r="C1044200"/>
    </row>
    <row r="1044201" spans="1:3">
      <c r="A1044201"/>
      <c r="B1044201"/>
      <c r="C1044201"/>
    </row>
    <row r="1044202" spans="1:3">
      <c r="A1044202"/>
      <c r="B1044202"/>
      <c r="C1044202"/>
    </row>
    <row r="1044203" spans="1:3">
      <c r="A1044203"/>
      <c r="B1044203"/>
      <c r="C1044203"/>
    </row>
    <row r="1044204" spans="1:3">
      <c r="A1044204"/>
      <c r="B1044204"/>
      <c r="C1044204"/>
    </row>
    <row r="1044205" spans="1:3">
      <c r="A1044205"/>
      <c r="B1044205"/>
      <c r="C1044205"/>
    </row>
    <row r="1044206" spans="1:3">
      <c r="A1044206"/>
      <c r="B1044206"/>
      <c r="C1044206"/>
    </row>
    <row r="1044207" spans="1:3">
      <c r="A1044207"/>
      <c r="B1044207"/>
      <c r="C1044207"/>
    </row>
    <row r="1044208" spans="1:3">
      <c r="A1044208"/>
      <c r="B1044208"/>
      <c r="C1044208"/>
    </row>
    <row r="1044209" spans="1:3">
      <c r="A1044209"/>
      <c r="B1044209"/>
      <c r="C1044209"/>
    </row>
    <row r="1044210" spans="1:3">
      <c r="A1044210"/>
      <c r="B1044210"/>
      <c r="C1044210"/>
    </row>
    <row r="1044211" spans="1:3">
      <c r="A1044211"/>
      <c r="B1044211"/>
      <c r="C1044211"/>
    </row>
    <row r="1044212" spans="1:3">
      <c r="A1044212"/>
      <c r="B1044212"/>
      <c r="C1044212"/>
    </row>
    <row r="1044213" spans="1:3">
      <c r="A1044213"/>
      <c r="B1044213"/>
      <c r="C1044213"/>
    </row>
    <row r="1044214" spans="1:3">
      <c r="A1044214"/>
      <c r="B1044214"/>
      <c r="C1044214"/>
    </row>
    <row r="1044215" spans="1:3">
      <c r="A1044215"/>
      <c r="B1044215"/>
      <c r="C1044215"/>
    </row>
    <row r="1044216" spans="1:3">
      <c r="A1044216"/>
      <c r="B1044216"/>
      <c r="C1044216"/>
    </row>
    <row r="1044217" spans="1:3">
      <c r="A1044217"/>
      <c r="B1044217"/>
      <c r="C1044217"/>
    </row>
    <row r="1044218" spans="1:3">
      <c r="A1044218"/>
      <c r="B1044218"/>
      <c r="C1044218"/>
    </row>
    <row r="1044219" spans="1:3">
      <c r="A1044219"/>
      <c r="B1044219"/>
      <c r="C1044219"/>
    </row>
    <row r="1044220" spans="1:3">
      <c r="A1044220"/>
      <c r="B1044220"/>
      <c r="C1044220"/>
    </row>
    <row r="1044221" spans="1:3">
      <c r="A1044221"/>
      <c r="B1044221"/>
      <c r="C1044221"/>
    </row>
    <row r="1044222" spans="1:3">
      <c r="A1044222"/>
      <c r="B1044222"/>
      <c r="C1044222"/>
    </row>
    <row r="1044223" spans="1:3">
      <c r="A1044223"/>
      <c r="B1044223"/>
      <c r="C1044223"/>
    </row>
    <row r="1044224" spans="1:3">
      <c r="A1044224"/>
      <c r="B1044224"/>
      <c r="C1044224"/>
    </row>
    <row r="1044225" spans="1:3">
      <c r="A1044225"/>
      <c r="B1044225"/>
      <c r="C1044225"/>
    </row>
    <row r="1044226" spans="1:3">
      <c r="A1044226"/>
      <c r="B1044226"/>
      <c r="C1044226"/>
    </row>
    <row r="1044227" spans="1:3">
      <c r="A1044227"/>
      <c r="B1044227"/>
      <c r="C1044227"/>
    </row>
    <row r="1044228" spans="1:3">
      <c r="A1044228"/>
      <c r="B1044228"/>
      <c r="C1044228"/>
    </row>
    <row r="1044229" spans="1:3">
      <c r="A1044229"/>
      <c r="B1044229"/>
      <c r="C1044229"/>
    </row>
    <row r="1044230" spans="1:3">
      <c r="A1044230"/>
      <c r="B1044230"/>
      <c r="C1044230"/>
    </row>
    <row r="1044231" spans="1:3">
      <c r="A1044231"/>
      <c r="B1044231"/>
      <c r="C1044231"/>
    </row>
    <row r="1044232" spans="1:3">
      <c r="A1044232"/>
      <c r="B1044232"/>
      <c r="C1044232"/>
    </row>
    <row r="1044233" spans="1:3">
      <c r="A1044233"/>
      <c r="B1044233"/>
      <c r="C1044233"/>
    </row>
    <row r="1044234" spans="1:3">
      <c r="A1044234"/>
      <c r="B1044234"/>
      <c r="C1044234"/>
    </row>
    <row r="1044235" spans="1:3">
      <c r="A1044235"/>
      <c r="B1044235"/>
      <c r="C1044235"/>
    </row>
    <row r="1044236" spans="1:3">
      <c r="A1044236"/>
      <c r="B1044236"/>
      <c r="C1044236"/>
    </row>
    <row r="1044237" spans="1:3">
      <c r="A1044237"/>
      <c r="B1044237"/>
      <c r="C1044237"/>
    </row>
    <row r="1044238" spans="1:3">
      <c r="A1044238"/>
      <c r="B1044238"/>
      <c r="C1044238"/>
    </row>
    <row r="1044239" spans="1:3">
      <c r="A1044239"/>
      <c r="B1044239"/>
      <c r="C1044239"/>
    </row>
    <row r="1044240" spans="1:3">
      <c r="A1044240"/>
      <c r="B1044240"/>
      <c r="C1044240"/>
    </row>
    <row r="1044241" spans="1:3">
      <c r="A1044241"/>
      <c r="B1044241"/>
      <c r="C1044241"/>
    </row>
    <row r="1044242" spans="1:3">
      <c r="A1044242"/>
      <c r="B1044242"/>
      <c r="C1044242"/>
    </row>
    <row r="1044243" spans="1:3">
      <c r="A1044243"/>
      <c r="B1044243"/>
      <c r="C1044243"/>
    </row>
    <row r="1044244" spans="1:3">
      <c r="A1044244"/>
      <c r="B1044244"/>
      <c r="C1044244"/>
    </row>
    <row r="1044245" spans="1:3">
      <c r="A1044245"/>
      <c r="B1044245"/>
      <c r="C1044245"/>
    </row>
    <row r="1044246" spans="1:3">
      <c r="A1044246"/>
      <c r="B1044246"/>
      <c r="C1044246"/>
    </row>
    <row r="1044247" spans="1:3">
      <c r="A1044247"/>
      <c r="B1044247"/>
      <c r="C1044247"/>
    </row>
    <row r="1044248" spans="1:3">
      <c r="A1044248"/>
      <c r="B1044248"/>
      <c r="C1044248"/>
    </row>
    <row r="1044249" spans="1:3">
      <c r="A1044249"/>
      <c r="B1044249"/>
      <c r="C1044249"/>
    </row>
    <row r="1044250" spans="1:3">
      <c r="A1044250"/>
      <c r="B1044250"/>
      <c r="C1044250"/>
    </row>
    <row r="1044251" spans="1:3">
      <c r="A1044251"/>
      <c r="B1044251"/>
      <c r="C1044251"/>
    </row>
    <row r="1044252" spans="1:3">
      <c r="A1044252"/>
      <c r="B1044252"/>
      <c r="C1044252"/>
    </row>
    <row r="1044253" spans="1:3">
      <c r="A1044253"/>
      <c r="B1044253"/>
      <c r="C1044253"/>
    </row>
    <row r="1044254" spans="1:3">
      <c r="A1044254"/>
      <c r="B1044254"/>
      <c r="C1044254"/>
    </row>
    <row r="1044255" spans="1:3">
      <c r="A1044255"/>
      <c r="B1044255"/>
      <c r="C1044255"/>
    </row>
    <row r="1044256" spans="1:3">
      <c r="A1044256"/>
      <c r="B1044256"/>
      <c r="C1044256"/>
    </row>
    <row r="1044257" spans="1:3">
      <c r="A1044257"/>
      <c r="B1044257"/>
      <c r="C1044257"/>
    </row>
    <row r="1044258" spans="1:3">
      <c r="A1044258"/>
      <c r="B1044258"/>
      <c r="C1044258"/>
    </row>
    <row r="1044259" spans="1:3">
      <c r="A1044259"/>
      <c r="B1044259"/>
      <c r="C1044259"/>
    </row>
    <row r="1044260" spans="1:3">
      <c r="A1044260"/>
      <c r="B1044260"/>
      <c r="C1044260"/>
    </row>
    <row r="1044261" spans="1:3">
      <c r="A1044261"/>
      <c r="B1044261"/>
      <c r="C1044261"/>
    </row>
    <row r="1044262" spans="1:3">
      <c r="A1044262"/>
      <c r="B1044262"/>
      <c r="C1044262"/>
    </row>
    <row r="1044263" spans="1:3">
      <c r="A1044263"/>
      <c r="B1044263"/>
      <c r="C1044263"/>
    </row>
    <row r="1044264" spans="1:3">
      <c r="A1044264"/>
      <c r="B1044264"/>
      <c r="C1044264"/>
    </row>
    <row r="1044265" spans="1:3">
      <c r="A1044265"/>
      <c r="B1044265"/>
      <c r="C1044265"/>
    </row>
    <row r="1044266" spans="1:3">
      <c r="A1044266"/>
      <c r="B1044266"/>
      <c r="C1044266"/>
    </row>
    <row r="1044267" spans="1:3">
      <c r="A1044267"/>
      <c r="B1044267"/>
      <c r="C1044267"/>
    </row>
    <row r="1044268" spans="1:3">
      <c r="A1044268"/>
      <c r="B1044268"/>
      <c r="C1044268"/>
    </row>
    <row r="1044269" spans="1:3">
      <c r="A1044269"/>
      <c r="B1044269"/>
      <c r="C1044269"/>
    </row>
    <row r="1044270" spans="1:3">
      <c r="A1044270"/>
      <c r="B1044270"/>
      <c r="C1044270"/>
    </row>
    <row r="1044271" spans="1:3">
      <c r="A1044271"/>
      <c r="B1044271"/>
      <c r="C1044271"/>
    </row>
    <row r="1044272" spans="1:3">
      <c r="A1044272"/>
      <c r="B1044272"/>
      <c r="C1044272"/>
    </row>
    <row r="1044273" spans="1:3">
      <c r="A1044273"/>
      <c r="B1044273"/>
      <c r="C1044273"/>
    </row>
    <row r="1044274" spans="1:3">
      <c r="A1044274"/>
      <c r="B1044274"/>
      <c r="C1044274"/>
    </row>
    <row r="1044275" spans="1:3">
      <c r="A1044275"/>
      <c r="B1044275"/>
      <c r="C1044275"/>
    </row>
    <row r="1044276" spans="1:3">
      <c r="A1044276"/>
      <c r="B1044276"/>
      <c r="C1044276"/>
    </row>
    <row r="1044277" spans="1:3">
      <c r="A1044277"/>
      <c r="B1044277"/>
      <c r="C1044277"/>
    </row>
    <row r="1044278" spans="1:3">
      <c r="A1044278"/>
      <c r="B1044278"/>
      <c r="C1044278"/>
    </row>
    <row r="1044279" spans="1:3">
      <c r="A1044279"/>
      <c r="B1044279"/>
      <c r="C1044279"/>
    </row>
    <row r="1044280" spans="1:3">
      <c r="A1044280"/>
      <c r="B1044280"/>
      <c r="C1044280"/>
    </row>
    <row r="1044281" spans="1:3">
      <c r="A1044281"/>
      <c r="B1044281"/>
      <c r="C1044281"/>
    </row>
    <row r="1044282" spans="1:3">
      <c r="A1044282"/>
      <c r="B1044282"/>
      <c r="C1044282"/>
    </row>
    <row r="1044283" spans="1:3">
      <c r="A1044283"/>
      <c r="B1044283"/>
      <c r="C1044283"/>
    </row>
    <row r="1044284" spans="1:3">
      <c r="A1044284"/>
      <c r="B1044284"/>
      <c r="C1044284"/>
    </row>
    <row r="1044285" spans="1:3">
      <c r="A1044285"/>
      <c r="B1044285"/>
      <c r="C1044285"/>
    </row>
    <row r="1044286" spans="1:3">
      <c r="A1044286"/>
      <c r="B1044286"/>
      <c r="C1044286"/>
    </row>
    <row r="1044287" spans="1:3">
      <c r="A1044287"/>
      <c r="B1044287"/>
      <c r="C1044287"/>
    </row>
    <row r="1044288" spans="1:3">
      <c r="A1044288"/>
      <c r="B1044288"/>
      <c r="C1044288"/>
    </row>
    <row r="1044289" spans="1:3">
      <c r="A1044289"/>
      <c r="B1044289"/>
      <c r="C1044289"/>
    </row>
    <row r="1044290" spans="1:3">
      <c r="A1044290"/>
      <c r="B1044290"/>
      <c r="C1044290"/>
    </row>
    <row r="1044291" spans="1:3">
      <c r="A1044291"/>
      <c r="B1044291"/>
      <c r="C1044291"/>
    </row>
    <row r="1044292" spans="1:3">
      <c r="A1044292"/>
      <c r="B1044292"/>
      <c r="C1044292"/>
    </row>
    <row r="1044293" spans="1:3">
      <c r="A1044293"/>
      <c r="B1044293"/>
      <c r="C1044293"/>
    </row>
    <row r="1044294" spans="1:3">
      <c r="A1044294"/>
      <c r="B1044294"/>
      <c r="C1044294"/>
    </row>
    <row r="1044295" spans="1:3">
      <c r="A1044295"/>
      <c r="B1044295"/>
      <c r="C1044295"/>
    </row>
    <row r="1044296" spans="1:3">
      <c r="A1044296"/>
      <c r="B1044296"/>
      <c r="C1044296"/>
    </row>
    <row r="1044297" spans="1:3">
      <c r="A1044297"/>
      <c r="B1044297"/>
      <c r="C1044297"/>
    </row>
    <row r="1044298" spans="1:3">
      <c r="A1044298"/>
      <c r="B1044298"/>
      <c r="C1044298"/>
    </row>
    <row r="1044299" spans="1:3">
      <c r="A1044299"/>
      <c r="B1044299"/>
      <c r="C1044299"/>
    </row>
    <row r="1044300" spans="1:3">
      <c r="A1044300"/>
      <c r="B1044300"/>
      <c r="C1044300"/>
    </row>
    <row r="1044301" spans="1:3">
      <c r="A1044301"/>
      <c r="B1044301"/>
      <c r="C1044301"/>
    </row>
    <row r="1044302" spans="1:3">
      <c r="A1044302"/>
      <c r="B1044302"/>
      <c r="C1044302"/>
    </row>
    <row r="1044303" spans="1:3">
      <c r="A1044303"/>
      <c r="B1044303"/>
      <c r="C1044303"/>
    </row>
    <row r="1044304" spans="1:3">
      <c r="A1044304"/>
      <c r="B1044304"/>
      <c r="C1044304"/>
    </row>
    <row r="1044305" spans="1:3">
      <c r="A1044305"/>
      <c r="B1044305"/>
      <c r="C1044305"/>
    </row>
    <row r="1044306" spans="1:3">
      <c r="A1044306"/>
      <c r="B1044306"/>
      <c r="C1044306"/>
    </row>
    <row r="1044307" spans="1:3">
      <c r="A1044307"/>
      <c r="B1044307"/>
      <c r="C1044307"/>
    </row>
    <row r="1044308" spans="1:3">
      <c r="A1044308"/>
      <c r="B1044308"/>
      <c r="C1044308"/>
    </row>
    <row r="1044309" spans="1:3">
      <c r="A1044309"/>
      <c r="B1044309"/>
      <c r="C1044309"/>
    </row>
    <row r="1044310" spans="1:3">
      <c r="A1044310"/>
      <c r="B1044310"/>
      <c r="C1044310"/>
    </row>
    <row r="1044311" spans="1:3">
      <c r="A1044311"/>
      <c r="B1044311"/>
      <c r="C1044311"/>
    </row>
    <row r="1044312" spans="1:3">
      <c r="A1044312"/>
      <c r="B1044312"/>
      <c r="C1044312"/>
    </row>
    <row r="1044313" spans="1:3">
      <c r="A1044313"/>
      <c r="B1044313"/>
      <c r="C1044313"/>
    </row>
    <row r="1044314" spans="1:3">
      <c r="A1044314"/>
      <c r="B1044314"/>
      <c r="C1044314"/>
    </row>
    <row r="1044315" spans="1:3">
      <c r="A1044315"/>
      <c r="B1044315"/>
      <c r="C1044315"/>
    </row>
    <row r="1044316" spans="1:3">
      <c r="A1044316"/>
      <c r="B1044316"/>
      <c r="C1044316"/>
    </row>
    <row r="1044317" spans="1:3">
      <c r="A1044317"/>
      <c r="B1044317"/>
      <c r="C1044317"/>
    </row>
    <row r="1044318" spans="1:3">
      <c r="A1044318"/>
      <c r="B1044318"/>
      <c r="C1044318"/>
    </row>
    <row r="1044319" spans="1:3">
      <c r="A1044319"/>
      <c r="B1044319"/>
      <c r="C1044319"/>
    </row>
    <row r="1044320" spans="1:3">
      <c r="A1044320"/>
      <c r="B1044320"/>
      <c r="C1044320"/>
    </row>
    <row r="1044321" spans="1:3">
      <c r="A1044321"/>
      <c r="B1044321"/>
      <c r="C1044321"/>
    </row>
    <row r="1044322" spans="1:3">
      <c r="A1044322"/>
      <c r="B1044322"/>
      <c r="C1044322"/>
    </row>
    <row r="1044323" spans="1:3">
      <c r="A1044323"/>
      <c r="B1044323"/>
      <c r="C1044323"/>
    </row>
    <row r="1044324" spans="1:3">
      <c r="A1044324"/>
      <c r="B1044324"/>
      <c r="C1044324"/>
    </row>
    <row r="1044325" spans="1:3">
      <c r="A1044325"/>
      <c r="B1044325"/>
      <c r="C1044325"/>
    </row>
    <row r="1044326" spans="1:3">
      <c r="A1044326"/>
      <c r="B1044326"/>
      <c r="C1044326"/>
    </row>
    <row r="1044327" spans="1:3">
      <c r="A1044327"/>
      <c r="B1044327"/>
      <c r="C1044327"/>
    </row>
    <row r="1044328" spans="1:3">
      <c r="A1044328"/>
      <c r="B1044328"/>
      <c r="C1044328"/>
    </row>
    <row r="1044329" spans="1:3">
      <c r="A1044329"/>
      <c r="B1044329"/>
      <c r="C1044329"/>
    </row>
    <row r="1044330" spans="1:3">
      <c r="A1044330"/>
      <c r="B1044330"/>
      <c r="C1044330"/>
    </row>
    <row r="1044331" spans="1:3">
      <c r="A1044331"/>
      <c r="B1044331"/>
      <c r="C1044331"/>
    </row>
    <row r="1044332" spans="1:3">
      <c r="A1044332"/>
      <c r="B1044332"/>
      <c r="C1044332"/>
    </row>
    <row r="1044333" spans="1:3">
      <c r="A1044333"/>
      <c r="B1044333"/>
      <c r="C1044333"/>
    </row>
    <row r="1044334" spans="1:3">
      <c r="A1044334"/>
      <c r="B1044334"/>
      <c r="C1044334"/>
    </row>
    <row r="1044335" spans="1:3">
      <c r="A1044335"/>
      <c r="B1044335"/>
      <c r="C1044335"/>
    </row>
    <row r="1044336" spans="1:3">
      <c r="A1044336"/>
      <c r="B1044336"/>
      <c r="C1044336"/>
    </row>
    <row r="1044337" spans="1:3">
      <c r="A1044337"/>
      <c r="B1044337"/>
      <c r="C1044337"/>
    </row>
    <row r="1044338" spans="1:3">
      <c r="A1044338"/>
      <c r="B1044338"/>
      <c r="C1044338"/>
    </row>
    <row r="1044339" spans="1:3">
      <c r="A1044339"/>
      <c r="B1044339"/>
      <c r="C1044339"/>
    </row>
    <row r="1044340" spans="1:3">
      <c r="A1044340"/>
      <c r="B1044340"/>
      <c r="C1044340"/>
    </row>
    <row r="1044341" spans="1:3">
      <c r="A1044341"/>
      <c r="B1044341"/>
      <c r="C1044341"/>
    </row>
    <row r="1044342" spans="1:3">
      <c r="A1044342"/>
      <c r="B1044342"/>
      <c r="C1044342"/>
    </row>
    <row r="1044343" spans="1:3">
      <c r="A1044343"/>
      <c r="B1044343"/>
      <c r="C1044343"/>
    </row>
    <row r="1044344" spans="1:3">
      <c r="A1044344"/>
      <c r="B1044344"/>
      <c r="C1044344"/>
    </row>
    <row r="1044345" spans="1:3">
      <c r="A1044345"/>
      <c r="B1044345"/>
      <c r="C1044345"/>
    </row>
    <row r="1044346" spans="1:3">
      <c r="A1044346"/>
      <c r="B1044346"/>
      <c r="C1044346"/>
    </row>
    <row r="1044347" spans="1:3">
      <c r="A1044347"/>
      <c r="B1044347"/>
      <c r="C1044347"/>
    </row>
    <row r="1044348" spans="1:3">
      <c r="A1044348"/>
      <c r="B1044348"/>
      <c r="C1044348"/>
    </row>
    <row r="1044349" spans="1:3">
      <c r="A1044349"/>
      <c r="B1044349"/>
      <c r="C1044349"/>
    </row>
    <row r="1044350" spans="1:3">
      <c r="A1044350"/>
      <c r="B1044350"/>
      <c r="C1044350"/>
    </row>
    <row r="1044351" spans="1:3">
      <c r="A1044351"/>
      <c r="B1044351"/>
      <c r="C1044351"/>
    </row>
    <row r="1044352" spans="1:3">
      <c r="A1044352"/>
      <c r="B1044352"/>
      <c r="C1044352"/>
    </row>
    <row r="1044353" spans="1:3">
      <c r="A1044353"/>
      <c r="B1044353"/>
      <c r="C1044353"/>
    </row>
    <row r="1044354" spans="1:3">
      <c r="A1044354"/>
      <c r="B1044354"/>
      <c r="C1044354"/>
    </row>
    <row r="1044355" spans="1:3">
      <c r="A1044355"/>
      <c r="B1044355"/>
      <c r="C1044355"/>
    </row>
    <row r="1044356" spans="1:3">
      <c r="A1044356"/>
      <c r="B1044356"/>
      <c r="C1044356"/>
    </row>
    <row r="1044357" spans="1:3">
      <c r="A1044357"/>
      <c r="B1044357"/>
      <c r="C1044357"/>
    </row>
    <row r="1044358" spans="1:3">
      <c r="A1044358"/>
      <c r="B1044358"/>
      <c r="C1044358"/>
    </row>
    <row r="1044359" spans="1:3">
      <c r="A1044359"/>
      <c r="B1044359"/>
      <c r="C1044359"/>
    </row>
    <row r="1044360" spans="1:3">
      <c r="A1044360"/>
      <c r="B1044360"/>
      <c r="C1044360"/>
    </row>
    <row r="1044361" spans="1:3">
      <c r="A1044361"/>
      <c r="B1044361"/>
      <c r="C1044361"/>
    </row>
    <row r="1044362" spans="1:3">
      <c r="A1044362"/>
      <c r="B1044362"/>
      <c r="C1044362"/>
    </row>
    <row r="1044363" spans="1:3">
      <c r="A1044363"/>
      <c r="B1044363"/>
      <c r="C1044363"/>
    </row>
    <row r="1044364" spans="1:3">
      <c r="A1044364"/>
      <c r="B1044364"/>
      <c r="C1044364"/>
    </row>
    <row r="1044365" spans="1:3">
      <c r="A1044365"/>
      <c r="B1044365"/>
      <c r="C1044365"/>
    </row>
    <row r="1044366" spans="1:3">
      <c r="A1044366"/>
      <c r="B1044366"/>
      <c r="C1044366"/>
    </row>
    <row r="1044367" spans="1:3">
      <c r="A1044367"/>
      <c r="B1044367"/>
      <c r="C1044367"/>
    </row>
    <row r="1044368" spans="1:3">
      <c r="A1044368"/>
      <c r="B1044368"/>
      <c r="C1044368"/>
    </row>
    <row r="1044369" spans="1:3">
      <c r="A1044369"/>
      <c r="B1044369"/>
      <c r="C1044369"/>
    </row>
    <row r="1044370" spans="1:3">
      <c r="A1044370"/>
      <c r="B1044370"/>
      <c r="C1044370"/>
    </row>
    <row r="1044371" spans="1:3">
      <c r="A1044371"/>
      <c r="B1044371"/>
      <c r="C1044371"/>
    </row>
    <row r="1044372" spans="1:3">
      <c r="A1044372"/>
      <c r="B1044372"/>
      <c r="C1044372"/>
    </row>
    <row r="1044373" spans="1:3">
      <c r="A1044373"/>
      <c r="B1044373"/>
      <c r="C1044373"/>
    </row>
    <row r="1044374" spans="1:3">
      <c r="A1044374"/>
      <c r="B1044374"/>
      <c r="C1044374"/>
    </row>
    <row r="1044375" spans="1:3">
      <c r="A1044375"/>
      <c r="B1044375"/>
      <c r="C1044375"/>
    </row>
    <row r="1044376" spans="1:3">
      <c r="A1044376"/>
      <c r="B1044376"/>
      <c r="C1044376"/>
    </row>
    <row r="1044377" spans="1:3">
      <c r="A1044377"/>
      <c r="B1044377"/>
      <c r="C1044377"/>
    </row>
    <row r="1044378" spans="1:3">
      <c r="A1044378"/>
      <c r="B1044378"/>
      <c r="C1044378"/>
    </row>
    <row r="1044379" spans="1:3">
      <c r="A1044379"/>
      <c r="B1044379"/>
      <c r="C1044379"/>
    </row>
    <row r="1044380" spans="1:3">
      <c r="A1044380"/>
      <c r="B1044380"/>
      <c r="C1044380"/>
    </row>
    <row r="1044381" spans="1:3">
      <c r="A1044381"/>
      <c r="B1044381"/>
      <c r="C1044381"/>
    </row>
    <row r="1044382" spans="1:3">
      <c r="A1044382"/>
      <c r="B1044382"/>
      <c r="C1044382"/>
    </row>
    <row r="1044383" spans="1:3">
      <c r="A1044383"/>
      <c r="B1044383"/>
      <c r="C1044383"/>
    </row>
    <row r="1044384" spans="1:3">
      <c r="A1044384"/>
      <c r="B1044384"/>
      <c r="C1044384"/>
    </row>
    <row r="1044385" spans="1:3">
      <c r="A1044385"/>
      <c r="B1044385"/>
      <c r="C1044385"/>
    </row>
    <row r="1044386" spans="1:3">
      <c r="A1044386"/>
      <c r="B1044386"/>
      <c r="C1044386"/>
    </row>
    <row r="1044387" spans="1:3">
      <c r="A1044387"/>
      <c r="B1044387"/>
      <c r="C1044387"/>
    </row>
    <row r="1044388" spans="1:3">
      <c r="A1044388"/>
      <c r="B1044388"/>
      <c r="C1044388"/>
    </row>
    <row r="1044389" spans="1:3">
      <c r="A1044389"/>
      <c r="B1044389"/>
      <c r="C1044389"/>
    </row>
    <row r="1044390" spans="1:3">
      <c r="A1044390"/>
      <c r="B1044390"/>
      <c r="C1044390"/>
    </row>
    <row r="1044391" spans="1:3">
      <c r="A1044391"/>
      <c r="B1044391"/>
      <c r="C1044391"/>
    </row>
    <row r="1044392" spans="1:3">
      <c r="A1044392"/>
      <c r="B1044392"/>
      <c r="C1044392"/>
    </row>
    <row r="1044393" spans="1:3">
      <c r="A1044393"/>
      <c r="B1044393"/>
      <c r="C1044393"/>
    </row>
    <row r="1044394" spans="1:3">
      <c r="A1044394"/>
      <c r="B1044394"/>
      <c r="C1044394"/>
    </row>
    <row r="1044395" spans="1:3">
      <c r="A1044395"/>
      <c r="B1044395"/>
      <c r="C1044395"/>
    </row>
    <row r="1044396" spans="1:3">
      <c r="A1044396"/>
      <c r="B1044396"/>
      <c r="C1044396"/>
    </row>
    <row r="1044397" spans="1:3">
      <c r="A1044397"/>
      <c r="B1044397"/>
      <c r="C1044397"/>
    </row>
    <row r="1044398" spans="1:3">
      <c r="A1044398"/>
      <c r="B1044398"/>
      <c r="C1044398"/>
    </row>
    <row r="1044399" spans="1:3">
      <c r="A1044399"/>
      <c r="B1044399"/>
      <c r="C1044399"/>
    </row>
    <row r="1044400" spans="1:3">
      <c r="A1044400"/>
      <c r="B1044400"/>
      <c r="C1044400"/>
    </row>
    <row r="1044401" spans="1:3">
      <c r="A1044401"/>
      <c r="B1044401"/>
      <c r="C1044401"/>
    </row>
    <row r="1044402" spans="1:3">
      <c r="A1044402"/>
      <c r="B1044402"/>
      <c r="C1044402"/>
    </row>
    <row r="1044403" spans="1:3">
      <c r="A1044403"/>
      <c r="B1044403"/>
      <c r="C1044403"/>
    </row>
    <row r="1044404" spans="1:3">
      <c r="A1044404"/>
      <c r="B1044404"/>
      <c r="C1044404"/>
    </row>
    <row r="1044405" spans="1:3">
      <c r="A1044405"/>
      <c r="B1044405"/>
      <c r="C1044405"/>
    </row>
    <row r="1044406" spans="1:3">
      <c r="A1044406"/>
      <c r="B1044406"/>
      <c r="C1044406"/>
    </row>
    <row r="1044407" spans="1:3">
      <c r="A1044407"/>
      <c r="B1044407"/>
      <c r="C1044407"/>
    </row>
    <row r="1044408" spans="1:3">
      <c r="A1044408"/>
      <c r="B1044408"/>
      <c r="C1044408"/>
    </row>
    <row r="1044409" spans="1:3">
      <c r="A1044409"/>
      <c r="B1044409"/>
      <c r="C1044409"/>
    </row>
    <row r="1044410" spans="1:3">
      <c r="A1044410"/>
      <c r="B1044410"/>
      <c r="C1044410"/>
    </row>
    <row r="1044411" spans="1:3">
      <c r="A1044411"/>
      <c r="B1044411"/>
      <c r="C1044411"/>
    </row>
    <row r="1044412" spans="1:3">
      <c r="A1044412"/>
      <c r="B1044412"/>
      <c r="C1044412"/>
    </row>
    <row r="1044413" spans="1:3">
      <c r="A1044413"/>
      <c r="B1044413"/>
      <c r="C1044413"/>
    </row>
    <row r="1044414" spans="1:3">
      <c r="A1044414"/>
      <c r="B1044414"/>
      <c r="C1044414"/>
    </row>
    <row r="1044415" spans="1:3">
      <c r="A1044415"/>
      <c r="B1044415"/>
      <c r="C1044415"/>
    </row>
    <row r="1044416" spans="1:3">
      <c r="A1044416"/>
      <c r="B1044416"/>
      <c r="C1044416"/>
    </row>
    <row r="1044417" spans="1:3">
      <c r="A1044417"/>
      <c r="B1044417"/>
      <c r="C1044417"/>
    </row>
    <row r="1044418" spans="1:3">
      <c r="A1044418"/>
      <c r="B1044418"/>
      <c r="C1044418"/>
    </row>
    <row r="1044419" spans="1:3">
      <c r="A1044419"/>
      <c r="B1044419"/>
      <c r="C1044419"/>
    </row>
    <row r="1044420" spans="1:3">
      <c r="A1044420"/>
      <c r="B1044420"/>
      <c r="C1044420"/>
    </row>
    <row r="1044421" spans="1:3">
      <c r="A1044421"/>
      <c r="B1044421"/>
      <c r="C1044421"/>
    </row>
    <row r="1044422" spans="1:3">
      <c r="A1044422"/>
      <c r="B1044422"/>
      <c r="C1044422"/>
    </row>
    <row r="1044423" spans="1:3">
      <c r="A1044423"/>
      <c r="B1044423"/>
      <c r="C1044423"/>
    </row>
    <row r="1044424" spans="1:3">
      <c r="A1044424"/>
      <c r="B1044424"/>
      <c r="C1044424"/>
    </row>
    <row r="1044425" spans="1:3">
      <c r="A1044425"/>
      <c r="B1044425"/>
      <c r="C1044425"/>
    </row>
    <row r="1044426" spans="1:3">
      <c r="A1044426"/>
      <c r="B1044426"/>
      <c r="C1044426"/>
    </row>
    <row r="1044427" spans="1:3">
      <c r="A1044427"/>
      <c r="B1044427"/>
      <c r="C1044427"/>
    </row>
    <row r="1044428" spans="1:3">
      <c r="A1044428"/>
      <c r="B1044428"/>
      <c r="C1044428"/>
    </row>
    <row r="1044429" spans="1:3">
      <c r="A1044429"/>
      <c r="B1044429"/>
      <c r="C1044429"/>
    </row>
    <row r="1044430" spans="1:3">
      <c r="A1044430"/>
      <c r="B1044430"/>
      <c r="C1044430"/>
    </row>
    <row r="1044431" spans="1:3">
      <c r="A1044431"/>
      <c r="B1044431"/>
      <c r="C1044431"/>
    </row>
    <row r="1044432" spans="1:3">
      <c r="A1044432"/>
      <c r="B1044432"/>
      <c r="C1044432"/>
    </row>
    <row r="1044433" spans="1:3">
      <c r="A1044433"/>
      <c r="B1044433"/>
      <c r="C1044433"/>
    </row>
    <row r="1044434" spans="1:3">
      <c r="A1044434"/>
      <c r="B1044434"/>
      <c r="C1044434"/>
    </row>
    <row r="1044435" spans="1:3">
      <c r="A1044435"/>
      <c r="B1044435"/>
      <c r="C1044435"/>
    </row>
    <row r="1044436" spans="1:3">
      <c r="A1044436"/>
      <c r="B1044436"/>
      <c r="C1044436"/>
    </row>
    <row r="1044437" spans="1:3">
      <c r="A1044437"/>
      <c r="B1044437"/>
      <c r="C1044437"/>
    </row>
    <row r="1044438" spans="1:3">
      <c r="A1044438"/>
      <c r="B1044438"/>
      <c r="C1044438"/>
    </row>
    <row r="1044439" spans="1:3">
      <c r="A1044439"/>
      <c r="B1044439"/>
      <c r="C1044439"/>
    </row>
    <row r="1044440" spans="1:3">
      <c r="A1044440"/>
      <c r="B1044440"/>
      <c r="C1044440"/>
    </row>
    <row r="1044441" spans="1:3">
      <c r="A1044441"/>
      <c r="B1044441"/>
      <c r="C1044441"/>
    </row>
    <row r="1044442" spans="1:3">
      <c r="A1044442"/>
      <c r="B1044442"/>
      <c r="C1044442"/>
    </row>
    <row r="1044443" spans="1:3">
      <c r="A1044443"/>
      <c r="B1044443"/>
      <c r="C1044443"/>
    </row>
    <row r="1044444" spans="1:3">
      <c r="A1044444"/>
      <c r="B1044444"/>
      <c r="C1044444"/>
    </row>
    <row r="1044445" spans="1:3">
      <c r="A1044445"/>
      <c r="B1044445"/>
      <c r="C1044445"/>
    </row>
    <row r="1044446" spans="1:3">
      <c r="A1044446"/>
      <c r="B1044446"/>
      <c r="C1044446"/>
    </row>
    <row r="1044447" spans="1:3">
      <c r="A1044447"/>
      <c r="B1044447"/>
      <c r="C1044447"/>
    </row>
    <row r="1044448" spans="1:3">
      <c r="A1044448"/>
      <c r="B1044448"/>
      <c r="C1044448"/>
    </row>
    <row r="1044449" spans="1:3">
      <c r="A1044449"/>
      <c r="B1044449"/>
      <c r="C1044449"/>
    </row>
    <row r="1044450" spans="1:3">
      <c r="A1044450"/>
      <c r="B1044450"/>
      <c r="C1044450"/>
    </row>
    <row r="1044451" spans="1:3">
      <c r="A1044451"/>
      <c r="B1044451"/>
      <c r="C1044451"/>
    </row>
    <row r="1044452" spans="1:3">
      <c r="A1044452"/>
      <c r="B1044452"/>
      <c r="C1044452"/>
    </row>
    <row r="1044453" spans="1:3">
      <c r="A1044453"/>
      <c r="B1044453"/>
      <c r="C1044453"/>
    </row>
    <row r="1044454" spans="1:3">
      <c r="A1044454"/>
      <c r="B1044454"/>
      <c r="C1044454"/>
    </row>
    <row r="1044455" spans="1:3">
      <c r="A1044455"/>
      <c r="B1044455"/>
      <c r="C1044455"/>
    </row>
    <row r="1044456" spans="1:3">
      <c r="A1044456"/>
      <c r="B1044456"/>
      <c r="C1044456"/>
    </row>
    <row r="1044457" spans="1:3">
      <c r="A1044457"/>
      <c r="B1044457"/>
      <c r="C1044457"/>
    </row>
    <row r="1044458" spans="1:3">
      <c r="A1044458"/>
      <c r="B1044458"/>
      <c r="C1044458"/>
    </row>
    <row r="1044459" spans="1:3">
      <c r="A1044459"/>
      <c r="B1044459"/>
      <c r="C1044459"/>
    </row>
    <row r="1044460" spans="1:3">
      <c r="A1044460"/>
      <c r="B1044460"/>
      <c r="C1044460"/>
    </row>
    <row r="1044461" spans="1:3">
      <c r="A1044461"/>
      <c r="B1044461"/>
      <c r="C1044461"/>
    </row>
    <row r="1044462" spans="1:3">
      <c r="A1044462"/>
      <c r="B1044462"/>
      <c r="C1044462"/>
    </row>
    <row r="1044463" spans="1:3">
      <c r="A1044463"/>
      <c r="B1044463"/>
      <c r="C1044463"/>
    </row>
    <row r="1044464" spans="1:3">
      <c r="A1044464"/>
      <c r="B1044464"/>
      <c r="C1044464"/>
    </row>
    <row r="1044465" spans="1:3">
      <c r="A1044465"/>
      <c r="B1044465"/>
      <c r="C1044465"/>
    </row>
    <row r="1044466" spans="1:3">
      <c r="A1044466"/>
      <c r="B1044466"/>
      <c r="C1044466"/>
    </row>
    <row r="1044467" spans="1:3">
      <c r="A1044467"/>
      <c r="B1044467"/>
      <c r="C1044467"/>
    </row>
    <row r="1044468" spans="1:3">
      <c r="A1044468"/>
      <c r="B1044468"/>
      <c r="C1044468"/>
    </row>
    <row r="1044469" spans="1:3">
      <c r="A1044469"/>
      <c r="B1044469"/>
      <c r="C1044469"/>
    </row>
    <row r="1044470" spans="1:3">
      <c r="A1044470"/>
      <c r="B1044470"/>
      <c r="C1044470"/>
    </row>
    <row r="1044471" spans="1:3">
      <c r="A1044471"/>
      <c r="B1044471"/>
      <c r="C1044471"/>
    </row>
    <row r="1044472" spans="1:3">
      <c r="A1044472"/>
      <c r="B1044472"/>
      <c r="C1044472"/>
    </row>
    <row r="1044473" spans="1:3">
      <c r="A1044473"/>
      <c r="B1044473"/>
      <c r="C1044473"/>
    </row>
    <row r="1044474" spans="1:3">
      <c r="A1044474"/>
      <c r="B1044474"/>
      <c r="C1044474"/>
    </row>
    <row r="1044475" spans="1:3">
      <c r="A1044475"/>
      <c r="B1044475"/>
      <c r="C1044475"/>
    </row>
    <row r="1044476" spans="1:3">
      <c r="A1044476"/>
      <c r="B1044476"/>
      <c r="C1044476"/>
    </row>
    <row r="1044477" spans="1:3">
      <c r="A1044477"/>
      <c r="B1044477"/>
      <c r="C1044477"/>
    </row>
    <row r="1044478" spans="1:3">
      <c r="A1044478"/>
      <c r="B1044478"/>
      <c r="C1044478"/>
    </row>
    <row r="1044479" spans="1:3">
      <c r="A1044479"/>
      <c r="B1044479"/>
      <c r="C1044479"/>
    </row>
    <row r="1044480" spans="1:3">
      <c r="A1044480"/>
      <c r="B1044480"/>
      <c r="C1044480"/>
    </row>
    <row r="1044481" spans="1:3">
      <c r="A1044481"/>
      <c r="B1044481"/>
      <c r="C1044481"/>
    </row>
    <row r="1044482" spans="1:3">
      <c r="A1044482"/>
      <c r="B1044482"/>
      <c r="C1044482"/>
    </row>
    <row r="1044483" spans="1:3">
      <c r="A1044483"/>
      <c r="B1044483"/>
      <c r="C1044483"/>
    </row>
    <row r="1044484" spans="1:3">
      <c r="A1044484"/>
      <c r="B1044484"/>
      <c r="C1044484"/>
    </row>
    <row r="1044485" spans="1:3">
      <c r="A1044485"/>
      <c r="B1044485"/>
      <c r="C1044485"/>
    </row>
    <row r="1044486" spans="1:3">
      <c r="A1044486"/>
      <c r="B1044486"/>
      <c r="C1044486"/>
    </row>
    <row r="1044487" spans="1:3">
      <c r="A1044487"/>
      <c r="B1044487"/>
      <c r="C1044487"/>
    </row>
    <row r="1044488" spans="1:3">
      <c r="A1044488"/>
      <c r="B1044488"/>
      <c r="C1044488"/>
    </row>
    <row r="1044489" spans="1:3">
      <c r="A1044489"/>
      <c r="B1044489"/>
      <c r="C1044489"/>
    </row>
    <row r="1044490" spans="1:3">
      <c r="A1044490"/>
      <c r="B1044490"/>
      <c r="C1044490"/>
    </row>
    <row r="1044491" spans="1:3">
      <c r="A1044491"/>
      <c r="B1044491"/>
      <c r="C1044491"/>
    </row>
    <row r="1044492" spans="1:3">
      <c r="A1044492"/>
      <c r="B1044492"/>
      <c r="C1044492"/>
    </row>
    <row r="1044493" spans="1:3">
      <c r="A1044493"/>
      <c r="B1044493"/>
      <c r="C1044493"/>
    </row>
    <row r="1044494" spans="1:3">
      <c r="A1044494"/>
      <c r="B1044494"/>
      <c r="C1044494"/>
    </row>
    <row r="1044495" spans="1:3">
      <c r="A1044495"/>
      <c r="B1044495"/>
      <c r="C1044495"/>
    </row>
    <row r="1044496" spans="1:3">
      <c r="A1044496"/>
      <c r="B1044496"/>
      <c r="C1044496"/>
    </row>
    <row r="1044497" spans="1:3">
      <c r="A1044497"/>
      <c r="B1044497"/>
      <c r="C1044497"/>
    </row>
    <row r="1044498" spans="1:3">
      <c r="A1044498"/>
      <c r="B1044498"/>
      <c r="C1044498"/>
    </row>
    <row r="1044499" spans="1:3">
      <c r="A1044499"/>
      <c r="B1044499"/>
      <c r="C1044499"/>
    </row>
    <row r="1044500" spans="1:3">
      <c r="A1044500"/>
      <c r="B1044500"/>
      <c r="C1044500"/>
    </row>
    <row r="1044501" spans="1:3">
      <c r="A1044501"/>
      <c r="B1044501"/>
      <c r="C1044501"/>
    </row>
    <row r="1044502" spans="1:3">
      <c r="A1044502"/>
      <c r="B1044502"/>
      <c r="C1044502"/>
    </row>
    <row r="1044503" spans="1:3">
      <c r="A1044503"/>
      <c r="B1044503"/>
      <c r="C1044503"/>
    </row>
    <row r="1044504" spans="1:3">
      <c r="A1044504"/>
      <c r="B1044504"/>
      <c r="C1044504"/>
    </row>
    <row r="1044505" spans="1:3">
      <c r="A1044505"/>
      <c r="B1044505"/>
      <c r="C1044505"/>
    </row>
    <row r="1044506" spans="1:3">
      <c r="A1044506"/>
      <c r="B1044506"/>
      <c r="C1044506"/>
    </row>
    <row r="1044507" spans="1:3">
      <c r="A1044507"/>
      <c r="B1044507"/>
      <c r="C1044507"/>
    </row>
    <row r="1044508" spans="1:3">
      <c r="A1044508"/>
      <c r="B1044508"/>
      <c r="C1044508"/>
    </row>
    <row r="1044509" spans="1:3">
      <c r="A1044509"/>
      <c r="B1044509"/>
      <c r="C1044509"/>
    </row>
    <row r="1044510" spans="1:3">
      <c r="A1044510"/>
      <c r="B1044510"/>
      <c r="C1044510"/>
    </row>
    <row r="1044511" spans="1:3">
      <c r="A1044511"/>
      <c r="B1044511"/>
      <c r="C1044511"/>
    </row>
    <row r="1044512" spans="1:3">
      <c r="A1044512"/>
      <c r="B1044512"/>
      <c r="C1044512"/>
    </row>
    <row r="1044513" spans="1:3">
      <c r="A1044513"/>
      <c r="B1044513"/>
      <c r="C1044513"/>
    </row>
    <row r="1044514" spans="1:3">
      <c r="A1044514"/>
      <c r="B1044514"/>
      <c r="C1044514"/>
    </row>
    <row r="1044515" spans="1:3">
      <c r="A1044515"/>
      <c r="B1044515"/>
      <c r="C1044515"/>
    </row>
    <row r="1044516" spans="1:3">
      <c r="A1044516"/>
      <c r="B1044516"/>
      <c r="C1044516"/>
    </row>
    <row r="1044517" spans="1:3">
      <c r="A1044517"/>
      <c r="B1044517"/>
      <c r="C1044517"/>
    </row>
    <row r="1044518" spans="1:3">
      <c r="A1044518"/>
      <c r="B1044518"/>
      <c r="C1044518"/>
    </row>
    <row r="1044519" spans="1:3">
      <c r="A1044519"/>
      <c r="B1044519"/>
      <c r="C1044519"/>
    </row>
    <row r="1044520" spans="1:3">
      <c r="A1044520"/>
      <c r="B1044520"/>
      <c r="C1044520"/>
    </row>
    <row r="1044521" spans="1:3">
      <c r="A1044521"/>
      <c r="B1044521"/>
      <c r="C1044521"/>
    </row>
    <row r="1044522" spans="1:3">
      <c r="A1044522"/>
      <c r="B1044522"/>
      <c r="C1044522"/>
    </row>
    <row r="1044523" spans="1:3">
      <c r="A1044523"/>
      <c r="B1044523"/>
      <c r="C1044523"/>
    </row>
    <row r="1044524" spans="1:3">
      <c r="A1044524"/>
      <c r="B1044524"/>
      <c r="C1044524"/>
    </row>
    <row r="1044525" spans="1:3">
      <c r="A1044525"/>
      <c r="B1044525"/>
      <c r="C1044525"/>
    </row>
    <row r="1044526" spans="1:3">
      <c r="A1044526"/>
      <c r="B1044526"/>
      <c r="C1044526"/>
    </row>
    <row r="1044527" spans="1:3">
      <c r="A1044527"/>
      <c r="B1044527"/>
      <c r="C1044527"/>
    </row>
    <row r="1044528" spans="1:3">
      <c r="A1044528"/>
      <c r="B1044528"/>
      <c r="C1044528"/>
    </row>
    <row r="1044529" spans="1:3">
      <c r="A1044529"/>
      <c r="B1044529"/>
      <c r="C1044529"/>
    </row>
    <row r="1044530" spans="1:3">
      <c r="A1044530"/>
      <c r="B1044530"/>
      <c r="C1044530"/>
    </row>
    <row r="1044531" spans="1:3">
      <c r="A1044531"/>
      <c r="B1044531"/>
      <c r="C1044531"/>
    </row>
    <row r="1044532" spans="1:3">
      <c r="A1044532"/>
      <c r="B1044532"/>
      <c r="C1044532"/>
    </row>
    <row r="1044533" spans="1:3">
      <c r="A1044533"/>
      <c r="B1044533"/>
      <c r="C1044533"/>
    </row>
    <row r="1044534" spans="1:3">
      <c r="A1044534"/>
      <c r="B1044534"/>
      <c r="C1044534"/>
    </row>
    <row r="1044535" spans="1:3">
      <c r="A1044535"/>
      <c r="B1044535"/>
      <c r="C1044535"/>
    </row>
    <row r="1044536" spans="1:3">
      <c r="A1044536"/>
      <c r="B1044536"/>
      <c r="C1044536"/>
    </row>
    <row r="1044537" spans="1:3">
      <c r="A1044537"/>
      <c r="B1044537"/>
      <c r="C1044537"/>
    </row>
    <row r="1044538" spans="1:3">
      <c r="A1044538"/>
      <c r="B1044538"/>
      <c r="C1044538"/>
    </row>
    <row r="1044539" spans="1:3">
      <c r="A1044539"/>
      <c r="B1044539"/>
      <c r="C1044539"/>
    </row>
    <row r="1044540" spans="1:3">
      <c r="A1044540"/>
      <c r="B1044540"/>
      <c r="C1044540"/>
    </row>
    <row r="1044541" spans="1:3">
      <c r="A1044541"/>
      <c r="B1044541"/>
      <c r="C1044541"/>
    </row>
    <row r="1044542" spans="1:3">
      <c r="A1044542"/>
      <c r="B1044542"/>
      <c r="C1044542"/>
    </row>
    <row r="1044543" spans="1:3">
      <c r="A1044543"/>
      <c r="B1044543"/>
      <c r="C1044543"/>
    </row>
    <row r="1044544" spans="1:3">
      <c r="A1044544"/>
      <c r="B1044544"/>
      <c r="C1044544"/>
    </row>
    <row r="1044545" spans="1:3">
      <c r="A1044545"/>
      <c r="B1044545"/>
      <c r="C1044545"/>
    </row>
    <row r="1044546" spans="1:3">
      <c r="A1044546"/>
      <c r="B1044546"/>
      <c r="C1044546"/>
    </row>
    <row r="1044547" spans="1:3">
      <c r="A1044547"/>
      <c r="B1044547"/>
      <c r="C1044547"/>
    </row>
    <row r="1044548" spans="1:3">
      <c r="A1044548"/>
      <c r="B1044548"/>
      <c r="C1044548"/>
    </row>
    <row r="1044549" spans="1:3">
      <c r="A1044549"/>
      <c r="B1044549"/>
      <c r="C1044549"/>
    </row>
    <row r="1044550" spans="1:3">
      <c r="A1044550"/>
      <c r="B1044550"/>
      <c r="C1044550"/>
    </row>
    <row r="1044551" spans="1:3">
      <c r="A1044551"/>
      <c r="B1044551"/>
      <c r="C1044551"/>
    </row>
    <row r="1044552" spans="1:3">
      <c r="A1044552"/>
      <c r="B1044552"/>
      <c r="C1044552"/>
    </row>
    <row r="1044553" spans="1:3">
      <c r="A1044553"/>
      <c r="B1044553"/>
      <c r="C1044553"/>
    </row>
    <row r="1044554" spans="1:3">
      <c r="A1044554"/>
      <c r="B1044554"/>
      <c r="C1044554"/>
    </row>
    <row r="1044555" spans="1:3">
      <c r="A1044555"/>
      <c r="B1044555"/>
      <c r="C1044555"/>
    </row>
    <row r="1044556" spans="1:3">
      <c r="A1044556"/>
      <c r="B1044556"/>
      <c r="C1044556"/>
    </row>
    <row r="1044557" spans="1:3">
      <c r="A1044557"/>
      <c r="B1044557"/>
      <c r="C1044557"/>
    </row>
    <row r="1044558" spans="1:3">
      <c r="A1044558"/>
      <c r="B1044558"/>
      <c r="C1044558"/>
    </row>
    <row r="1044559" spans="1:3">
      <c r="A1044559"/>
      <c r="B1044559"/>
      <c r="C1044559"/>
    </row>
    <row r="1044560" spans="1:3">
      <c r="A1044560"/>
      <c r="B1044560"/>
      <c r="C1044560"/>
    </row>
    <row r="1044561" spans="1:3">
      <c r="A1044561"/>
      <c r="B1044561"/>
      <c r="C1044561"/>
    </row>
    <row r="1044562" spans="1:3">
      <c r="A1044562"/>
      <c r="B1044562"/>
      <c r="C1044562"/>
    </row>
    <row r="1044563" spans="1:3">
      <c r="A1044563"/>
      <c r="B1044563"/>
      <c r="C1044563"/>
    </row>
    <row r="1044564" spans="1:3">
      <c r="A1044564"/>
      <c r="B1044564"/>
      <c r="C1044564"/>
    </row>
    <row r="1044565" spans="1:3">
      <c r="A1044565"/>
      <c r="B1044565"/>
      <c r="C1044565"/>
    </row>
    <row r="1044566" spans="1:3">
      <c r="A1044566"/>
      <c r="B1044566"/>
      <c r="C1044566"/>
    </row>
    <row r="1044567" spans="1:3">
      <c r="A1044567"/>
      <c r="B1044567"/>
      <c r="C1044567"/>
    </row>
    <row r="1044568" spans="1:3">
      <c r="A1044568"/>
      <c r="B1044568"/>
      <c r="C1044568"/>
    </row>
    <row r="1044569" spans="1:3">
      <c r="A1044569"/>
      <c r="B1044569"/>
      <c r="C1044569"/>
    </row>
    <row r="1044570" spans="1:3">
      <c r="A1044570"/>
      <c r="B1044570"/>
      <c r="C1044570"/>
    </row>
    <row r="1044571" spans="1:3">
      <c r="A1044571"/>
      <c r="B1044571"/>
      <c r="C1044571"/>
    </row>
    <row r="1044572" spans="1:3">
      <c r="A1044572"/>
      <c r="B1044572"/>
      <c r="C1044572"/>
    </row>
    <row r="1044573" spans="1:3">
      <c r="A1044573"/>
      <c r="B1044573"/>
      <c r="C1044573"/>
    </row>
    <row r="1044574" spans="1:3">
      <c r="A1044574"/>
      <c r="B1044574"/>
      <c r="C1044574"/>
    </row>
    <row r="1044575" spans="1:3">
      <c r="A1044575"/>
      <c r="B1044575"/>
      <c r="C1044575"/>
    </row>
    <row r="1044576" spans="1:3">
      <c r="A1044576"/>
      <c r="B1044576"/>
      <c r="C1044576"/>
    </row>
    <row r="1044577" spans="1:3">
      <c r="A1044577"/>
      <c r="B1044577"/>
      <c r="C1044577"/>
    </row>
    <row r="1044578" spans="1:3">
      <c r="A1044578"/>
      <c r="B1044578"/>
      <c r="C1044578"/>
    </row>
    <row r="1044579" spans="1:3">
      <c r="A1044579"/>
      <c r="B1044579"/>
      <c r="C1044579"/>
    </row>
    <row r="1044580" spans="1:3">
      <c r="A1044580"/>
      <c r="B1044580"/>
      <c r="C1044580"/>
    </row>
    <row r="1044581" spans="1:3">
      <c r="A1044581"/>
      <c r="B1044581"/>
      <c r="C1044581"/>
    </row>
    <row r="1044582" spans="1:3">
      <c r="A1044582"/>
      <c r="B1044582"/>
      <c r="C1044582"/>
    </row>
    <row r="1044583" spans="1:3">
      <c r="A1044583"/>
      <c r="B1044583"/>
      <c r="C1044583"/>
    </row>
    <row r="1044584" spans="1:3">
      <c r="A1044584"/>
      <c r="B1044584"/>
      <c r="C1044584"/>
    </row>
    <row r="1044585" spans="1:3">
      <c r="A1044585"/>
      <c r="B1044585"/>
      <c r="C1044585"/>
    </row>
    <row r="1044586" spans="1:3">
      <c r="A1044586"/>
      <c r="B1044586"/>
      <c r="C1044586"/>
    </row>
    <row r="1044587" spans="1:3">
      <c r="A1044587"/>
      <c r="B1044587"/>
      <c r="C1044587"/>
    </row>
    <row r="1044588" spans="1:3">
      <c r="A1044588"/>
      <c r="B1044588"/>
      <c r="C1044588"/>
    </row>
    <row r="1044589" spans="1:3">
      <c r="A1044589"/>
      <c r="B1044589"/>
      <c r="C1044589"/>
    </row>
    <row r="1044590" spans="1:3">
      <c r="A1044590"/>
      <c r="B1044590"/>
      <c r="C1044590"/>
    </row>
    <row r="1044591" spans="1:3">
      <c r="A1044591"/>
      <c r="B1044591"/>
      <c r="C1044591"/>
    </row>
    <row r="1044592" spans="1:3">
      <c r="A1044592"/>
      <c r="B1044592"/>
      <c r="C1044592"/>
    </row>
    <row r="1044593" spans="1:3">
      <c r="A1044593"/>
      <c r="B1044593"/>
      <c r="C1044593"/>
    </row>
    <row r="1044594" spans="1:3">
      <c r="A1044594"/>
      <c r="B1044594"/>
      <c r="C1044594"/>
    </row>
    <row r="1044595" spans="1:3">
      <c r="A1044595"/>
      <c r="B1044595"/>
      <c r="C1044595"/>
    </row>
    <row r="1044596" spans="1:3">
      <c r="A1044596"/>
      <c r="B1044596"/>
      <c r="C1044596"/>
    </row>
    <row r="1044597" spans="1:3">
      <c r="A1044597"/>
      <c r="B1044597"/>
      <c r="C1044597"/>
    </row>
    <row r="1044598" spans="1:3">
      <c r="A1044598"/>
      <c r="B1044598"/>
      <c r="C1044598"/>
    </row>
    <row r="1044599" spans="1:3">
      <c r="A1044599"/>
      <c r="B1044599"/>
      <c r="C1044599"/>
    </row>
    <row r="1044600" spans="1:3">
      <c r="A1044600"/>
      <c r="B1044600"/>
      <c r="C1044600"/>
    </row>
    <row r="1044601" spans="1:3">
      <c r="A1044601"/>
      <c r="B1044601"/>
      <c r="C1044601"/>
    </row>
    <row r="1044602" spans="1:3">
      <c r="A1044602"/>
      <c r="B1044602"/>
      <c r="C1044602"/>
    </row>
    <row r="1044603" spans="1:3">
      <c r="A1044603"/>
      <c r="B1044603"/>
      <c r="C1044603"/>
    </row>
    <row r="1044604" spans="1:3">
      <c r="A1044604"/>
      <c r="B1044604"/>
      <c r="C1044604"/>
    </row>
    <row r="1044605" spans="1:3">
      <c r="A1044605"/>
      <c r="B1044605"/>
      <c r="C1044605"/>
    </row>
    <row r="1044606" spans="1:3">
      <c r="A1044606"/>
      <c r="B1044606"/>
      <c r="C1044606"/>
    </row>
    <row r="1044607" spans="1:3">
      <c r="A1044607"/>
      <c r="B1044607"/>
      <c r="C1044607"/>
    </row>
    <row r="1044608" spans="1:3">
      <c r="A1044608"/>
      <c r="B1044608"/>
      <c r="C1044608"/>
    </row>
    <row r="1044609" spans="1:3">
      <c r="A1044609"/>
      <c r="B1044609"/>
      <c r="C1044609"/>
    </row>
    <row r="1044610" spans="1:3">
      <c r="A1044610"/>
      <c r="B1044610"/>
      <c r="C1044610"/>
    </row>
    <row r="1044611" spans="1:3">
      <c r="A1044611"/>
      <c r="B1044611"/>
      <c r="C1044611"/>
    </row>
    <row r="1044612" spans="1:3">
      <c r="A1044612"/>
      <c r="B1044612"/>
      <c r="C1044612"/>
    </row>
    <row r="1044613" spans="1:3">
      <c r="A1044613"/>
      <c r="B1044613"/>
      <c r="C1044613"/>
    </row>
    <row r="1044614" spans="1:3">
      <c r="A1044614"/>
      <c r="B1044614"/>
      <c r="C1044614"/>
    </row>
    <row r="1044615" spans="1:3">
      <c r="A1044615"/>
      <c r="B1044615"/>
      <c r="C1044615"/>
    </row>
    <row r="1044616" spans="1:3">
      <c r="A1044616"/>
      <c r="B1044616"/>
      <c r="C1044616"/>
    </row>
    <row r="1044617" spans="1:3">
      <c r="A1044617"/>
      <c r="B1044617"/>
      <c r="C1044617"/>
    </row>
    <row r="1044618" spans="1:3">
      <c r="A1044618"/>
      <c r="B1044618"/>
      <c r="C1044618"/>
    </row>
    <row r="1044619" spans="1:3">
      <c r="A1044619"/>
      <c r="B1044619"/>
      <c r="C1044619"/>
    </row>
    <row r="1044620" spans="1:3">
      <c r="A1044620"/>
      <c r="B1044620"/>
      <c r="C1044620"/>
    </row>
    <row r="1044621" spans="1:3">
      <c r="A1044621"/>
      <c r="B1044621"/>
      <c r="C1044621"/>
    </row>
    <row r="1044622" spans="1:3">
      <c r="A1044622"/>
      <c r="B1044622"/>
      <c r="C1044622"/>
    </row>
    <row r="1044623" spans="1:3">
      <c r="A1044623"/>
      <c r="B1044623"/>
      <c r="C1044623"/>
    </row>
    <row r="1044624" spans="1:3">
      <c r="A1044624"/>
      <c r="B1044624"/>
      <c r="C1044624"/>
    </row>
    <row r="1044625" spans="1:3">
      <c r="A1044625"/>
      <c r="B1044625"/>
      <c r="C1044625"/>
    </row>
    <row r="1044626" spans="1:3">
      <c r="A1044626"/>
      <c r="B1044626"/>
      <c r="C1044626"/>
    </row>
    <row r="1044627" spans="1:3">
      <c r="A1044627"/>
      <c r="B1044627"/>
      <c r="C1044627"/>
    </row>
    <row r="1044628" spans="1:3">
      <c r="A1044628"/>
      <c r="B1044628"/>
      <c r="C1044628"/>
    </row>
    <row r="1044629" spans="1:3">
      <c r="A1044629"/>
      <c r="B1044629"/>
      <c r="C1044629"/>
    </row>
    <row r="1044630" spans="1:3">
      <c r="A1044630"/>
      <c r="B1044630"/>
      <c r="C1044630"/>
    </row>
    <row r="1044631" spans="1:3">
      <c r="A1044631"/>
      <c r="B1044631"/>
      <c r="C1044631"/>
    </row>
    <row r="1044632" spans="1:3">
      <c r="A1044632"/>
      <c r="B1044632"/>
      <c r="C1044632"/>
    </row>
    <row r="1044633" spans="1:3">
      <c r="A1044633"/>
      <c r="B1044633"/>
      <c r="C1044633"/>
    </row>
    <row r="1044634" spans="1:3">
      <c r="A1044634"/>
      <c r="B1044634"/>
      <c r="C1044634"/>
    </row>
    <row r="1044635" spans="1:3">
      <c r="A1044635"/>
      <c r="B1044635"/>
      <c r="C1044635"/>
    </row>
    <row r="1044636" spans="1:3">
      <c r="A1044636"/>
      <c r="B1044636"/>
      <c r="C1044636"/>
    </row>
    <row r="1044637" spans="1:3">
      <c r="A1044637"/>
      <c r="B1044637"/>
      <c r="C1044637"/>
    </row>
    <row r="1044638" spans="1:3">
      <c r="A1044638"/>
      <c r="B1044638"/>
      <c r="C1044638"/>
    </row>
    <row r="1044639" spans="1:3">
      <c r="A1044639"/>
      <c r="B1044639"/>
      <c r="C1044639"/>
    </row>
    <row r="1044640" spans="1:3">
      <c r="A1044640"/>
      <c r="B1044640"/>
      <c r="C1044640"/>
    </row>
    <row r="1044641" spans="1:3">
      <c r="A1044641"/>
      <c r="B1044641"/>
      <c r="C1044641"/>
    </row>
    <row r="1044642" spans="1:3">
      <c r="A1044642"/>
      <c r="B1044642"/>
      <c r="C1044642"/>
    </row>
    <row r="1044643" spans="1:3">
      <c r="A1044643"/>
      <c r="B1044643"/>
      <c r="C1044643"/>
    </row>
    <row r="1044644" spans="1:3">
      <c r="A1044644"/>
      <c r="B1044644"/>
      <c r="C1044644"/>
    </row>
    <row r="1044645" spans="1:3">
      <c r="A1044645"/>
      <c r="B1044645"/>
      <c r="C1044645"/>
    </row>
    <row r="1044646" spans="1:3">
      <c r="A1044646"/>
      <c r="B1044646"/>
      <c r="C1044646"/>
    </row>
    <row r="1044647" spans="1:3">
      <c r="A1044647"/>
      <c r="B1044647"/>
      <c r="C1044647"/>
    </row>
    <row r="1044648" spans="1:3">
      <c r="A1044648"/>
      <c r="B1044648"/>
      <c r="C1044648"/>
    </row>
    <row r="1044649" spans="1:3">
      <c r="A1044649"/>
      <c r="B1044649"/>
      <c r="C1044649"/>
    </row>
    <row r="1044650" spans="1:3">
      <c r="A1044650"/>
      <c r="B1044650"/>
      <c r="C1044650"/>
    </row>
    <row r="1044651" spans="1:3">
      <c r="A1044651"/>
      <c r="B1044651"/>
      <c r="C1044651"/>
    </row>
    <row r="1044652" spans="1:3">
      <c r="A1044652"/>
      <c r="B1044652"/>
      <c r="C1044652"/>
    </row>
    <row r="1044653" spans="1:3">
      <c r="A1044653"/>
      <c r="B1044653"/>
      <c r="C1044653"/>
    </row>
    <row r="1044654" spans="1:3">
      <c r="A1044654"/>
      <c r="B1044654"/>
      <c r="C1044654"/>
    </row>
    <row r="1044655" spans="1:3">
      <c r="A1044655"/>
      <c r="B1044655"/>
      <c r="C1044655"/>
    </row>
    <row r="1044656" spans="1:3">
      <c r="A1044656"/>
      <c r="B1044656"/>
      <c r="C1044656"/>
    </row>
    <row r="1044657" spans="1:3">
      <c r="A1044657"/>
      <c r="B1044657"/>
      <c r="C1044657"/>
    </row>
    <row r="1044658" spans="1:3">
      <c r="A1044658"/>
      <c r="B1044658"/>
      <c r="C1044658"/>
    </row>
    <row r="1044659" spans="1:3">
      <c r="A1044659"/>
      <c r="B1044659"/>
      <c r="C1044659"/>
    </row>
    <row r="1044660" spans="1:3">
      <c r="A1044660"/>
      <c r="B1044660"/>
      <c r="C1044660"/>
    </row>
    <row r="1044661" spans="1:3">
      <c r="A1044661"/>
      <c r="B1044661"/>
      <c r="C1044661"/>
    </row>
    <row r="1044662" spans="1:3">
      <c r="A1044662"/>
      <c r="B1044662"/>
      <c r="C1044662"/>
    </row>
    <row r="1044663" spans="1:3">
      <c r="A1044663"/>
      <c r="B1044663"/>
      <c r="C1044663"/>
    </row>
    <row r="1044664" spans="1:3">
      <c r="A1044664"/>
      <c r="B1044664"/>
      <c r="C1044664"/>
    </row>
    <row r="1044665" spans="1:3">
      <c r="A1044665"/>
      <c r="B1044665"/>
      <c r="C1044665"/>
    </row>
    <row r="1044666" spans="1:3">
      <c r="A1044666"/>
      <c r="B1044666"/>
      <c r="C1044666"/>
    </row>
    <row r="1044667" spans="1:3">
      <c r="A1044667"/>
      <c r="B1044667"/>
      <c r="C1044667"/>
    </row>
    <row r="1044668" spans="1:3">
      <c r="A1044668"/>
      <c r="B1044668"/>
      <c r="C1044668"/>
    </row>
    <row r="1044669" spans="1:3">
      <c r="A1044669"/>
      <c r="B1044669"/>
      <c r="C1044669"/>
    </row>
    <row r="1044670" spans="1:3">
      <c r="A1044670"/>
      <c r="B1044670"/>
      <c r="C1044670"/>
    </row>
    <row r="1044671" spans="1:3">
      <c r="A1044671"/>
      <c r="B1044671"/>
      <c r="C1044671"/>
    </row>
    <row r="1044672" spans="1:3">
      <c r="A1044672"/>
      <c r="B1044672"/>
      <c r="C1044672"/>
    </row>
    <row r="1044673" spans="1:3">
      <c r="A1044673"/>
      <c r="B1044673"/>
      <c r="C1044673"/>
    </row>
    <row r="1044674" spans="1:3">
      <c r="A1044674"/>
      <c r="B1044674"/>
      <c r="C1044674"/>
    </row>
    <row r="1044675" spans="1:3">
      <c r="A1044675"/>
      <c r="B1044675"/>
      <c r="C1044675"/>
    </row>
    <row r="1044676" spans="1:3">
      <c r="A1044676"/>
      <c r="B1044676"/>
      <c r="C1044676"/>
    </row>
    <row r="1044677" spans="1:3">
      <c r="A1044677"/>
      <c r="B1044677"/>
      <c r="C1044677"/>
    </row>
    <row r="1044678" spans="1:3">
      <c r="A1044678"/>
      <c r="B1044678"/>
      <c r="C1044678"/>
    </row>
    <row r="1044679" spans="1:3">
      <c r="A1044679"/>
      <c r="B1044679"/>
      <c r="C1044679"/>
    </row>
    <row r="1044680" spans="1:3">
      <c r="A1044680"/>
      <c r="B1044680"/>
      <c r="C1044680"/>
    </row>
    <row r="1044681" spans="1:3">
      <c r="A1044681"/>
      <c r="B1044681"/>
      <c r="C1044681"/>
    </row>
    <row r="1044682" spans="1:3">
      <c r="A1044682"/>
      <c r="B1044682"/>
      <c r="C1044682"/>
    </row>
    <row r="1044683" spans="1:3">
      <c r="A1044683"/>
      <c r="B1044683"/>
      <c r="C1044683"/>
    </row>
    <row r="1044684" spans="1:3">
      <c r="A1044684"/>
      <c r="B1044684"/>
      <c r="C1044684"/>
    </row>
    <row r="1044685" spans="1:3">
      <c r="A1044685"/>
      <c r="B1044685"/>
      <c r="C1044685"/>
    </row>
    <row r="1044686" spans="1:3">
      <c r="A1044686"/>
      <c r="B1044686"/>
      <c r="C1044686"/>
    </row>
    <row r="1044687" spans="1:3">
      <c r="A1044687"/>
      <c r="B1044687"/>
      <c r="C1044687"/>
    </row>
    <row r="1044688" spans="1:3">
      <c r="A1044688"/>
      <c r="B1044688"/>
      <c r="C1044688"/>
    </row>
    <row r="1044689" spans="1:3">
      <c r="A1044689"/>
      <c r="B1044689"/>
      <c r="C1044689"/>
    </row>
    <row r="1044690" spans="1:3">
      <c r="A1044690"/>
      <c r="B1044690"/>
      <c r="C1044690"/>
    </row>
    <row r="1044691" spans="1:3">
      <c r="A1044691"/>
      <c r="B1044691"/>
      <c r="C1044691"/>
    </row>
    <row r="1044692" spans="1:3">
      <c r="A1044692"/>
      <c r="B1044692"/>
      <c r="C1044692"/>
    </row>
    <row r="1044693" spans="1:3">
      <c r="A1044693"/>
      <c r="B1044693"/>
      <c r="C1044693"/>
    </row>
    <row r="1044694" spans="1:3">
      <c r="A1044694"/>
      <c r="B1044694"/>
      <c r="C1044694"/>
    </row>
    <row r="1044695" spans="1:3">
      <c r="A1044695"/>
      <c r="B1044695"/>
      <c r="C1044695"/>
    </row>
    <row r="1044696" spans="1:3">
      <c r="A1044696"/>
      <c r="B1044696"/>
      <c r="C1044696"/>
    </row>
    <row r="1044697" spans="1:3">
      <c r="A1044697"/>
      <c r="B1044697"/>
      <c r="C1044697"/>
    </row>
    <row r="1044698" spans="1:3">
      <c r="A1044698"/>
      <c r="B1044698"/>
      <c r="C1044698"/>
    </row>
    <row r="1044699" spans="1:3">
      <c r="A1044699"/>
      <c r="B1044699"/>
      <c r="C1044699"/>
    </row>
    <row r="1044700" spans="1:3">
      <c r="A1044700"/>
      <c r="B1044700"/>
      <c r="C1044700"/>
    </row>
    <row r="1044701" spans="1:3">
      <c r="A1044701"/>
      <c r="B1044701"/>
      <c r="C1044701"/>
    </row>
    <row r="1044702" spans="1:3">
      <c r="A1044702"/>
      <c r="B1044702"/>
      <c r="C1044702"/>
    </row>
    <row r="1044703" spans="1:3">
      <c r="A1044703"/>
      <c r="B1044703"/>
      <c r="C1044703"/>
    </row>
    <row r="1044704" spans="1:3">
      <c r="A1044704"/>
      <c r="B1044704"/>
      <c r="C1044704"/>
    </row>
    <row r="1044705" spans="1:3">
      <c r="A1044705"/>
      <c r="B1044705"/>
      <c r="C1044705"/>
    </row>
    <row r="1044706" spans="1:3">
      <c r="A1044706"/>
      <c r="B1044706"/>
      <c r="C1044706"/>
    </row>
    <row r="1044707" spans="1:3">
      <c r="A1044707"/>
      <c r="B1044707"/>
      <c r="C1044707"/>
    </row>
    <row r="1044708" spans="1:3">
      <c r="A1044708"/>
      <c r="B1044708"/>
      <c r="C1044708"/>
    </row>
    <row r="1044709" spans="1:3">
      <c r="A1044709"/>
      <c r="B1044709"/>
      <c r="C1044709"/>
    </row>
    <row r="1044710" spans="1:3">
      <c r="A1044710"/>
      <c r="B1044710"/>
      <c r="C1044710"/>
    </row>
    <row r="1044711" spans="1:3">
      <c r="A1044711"/>
      <c r="B1044711"/>
      <c r="C1044711"/>
    </row>
    <row r="1044712" spans="1:3">
      <c r="A1044712"/>
      <c r="B1044712"/>
      <c r="C1044712"/>
    </row>
    <row r="1044713" spans="1:3">
      <c r="A1044713"/>
      <c r="B1044713"/>
      <c r="C1044713"/>
    </row>
    <row r="1044714" spans="1:3">
      <c r="A1044714"/>
      <c r="B1044714"/>
      <c r="C1044714"/>
    </row>
    <row r="1044715" spans="1:3">
      <c r="A1044715"/>
      <c r="B1044715"/>
      <c r="C1044715"/>
    </row>
    <row r="1044716" spans="1:3">
      <c r="A1044716"/>
      <c r="B1044716"/>
      <c r="C1044716"/>
    </row>
    <row r="1044717" spans="1:3">
      <c r="A1044717"/>
      <c r="B1044717"/>
      <c r="C1044717"/>
    </row>
    <row r="1044718" spans="1:3">
      <c r="A1044718"/>
      <c r="B1044718"/>
      <c r="C1044718"/>
    </row>
    <row r="1044719" spans="1:3">
      <c r="A1044719"/>
      <c r="B1044719"/>
      <c r="C1044719"/>
    </row>
    <row r="1044720" spans="1:3">
      <c r="A1044720"/>
      <c r="B1044720"/>
      <c r="C1044720"/>
    </row>
    <row r="1044721" spans="1:3">
      <c r="A1044721"/>
      <c r="B1044721"/>
      <c r="C1044721"/>
    </row>
    <row r="1044722" spans="1:3">
      <c r="A1044722"/>
      <c r="B1044722"/>
      <c r="C1044722"/>
    </row>
    <row r="1044723" spans="1:3">
      <c r="A1044723"/>
      <c r="B1044723"/>
      <c r="C1044723"/>
    </row>
    <row r="1044724" spans="1:3">
      <c r="A1044724"/>
      <c r="B1044724"/>
      <c r="C1044724"/>
    </row>
    <row r="1044725" spans="1:3">
      <c r="A1044725"/>
      <c r="B1044725"/>
      <c r="C1044725"/>
    </row>
    <row r="1044726" spans="1:3">
      <c r="A1044726"/>
      <c r="B1044726"/>
      <c r="C1044726"/>
    </row>
    <row r="1044727" spans="1:3">
      <c r="A1044727"/>
      <c r="B1044727"/>
      <c r="C1044727"/>
    </row>
    <row r="1044728" spans="1:3">
      <c r="A1044728"/>
      <c r="B1044728"/>
      <c r="C1044728"/>
    </row>
    <row r="1044729" spans="1:3">
      <c r="A1044729"/>
      <c r="B1044729"/>
      <c r="C1044729"/>
    </row>
    <row r="1044730" spans="1:3">
      <c r="A1044730"/>
      <c r="B1044730"/>
      <c r="C1044730"/>
    </row>
    <row r="1044731" spans="1:3">
      <c r="A1044731"/>
      <c r="B1044731"/>
      <c r="C1044731"/>
    </row>
    <row r="1044732" spans="1:3">
      <c r="A1044732"/>
      <c r="B1044732"/>
      <c r="C1044732"/>
    </row>
    <row r="1044733" spans="1:3">
      <c r="A1044733"/>
      <c r="B1044733"/>
      <c r="C1044733"/>
    </row>
    <row r="1044734" spans="1:3">
      <c r="A1044734"/>
      <c r="B1044734"/>
      <c r="C1044734"/>
    </row>
    <row r="1044735" spans="1:3">
      <c r="A1044735"/>
      <c r="B1044735"/>
      <c r="C1044735"/>
    </row>
    <row r="1044736" spans="1:3">
      <c r="A1044736"/>
      <c r="B1044736"/>
      <c r="C1044736"/>
    </row>
    <row r="1044737" spans="1:3">
      <c r="A1044737"/>
      <c r="B1044737"/>
      <c r="C1044737"/>
    </row>
    <row r="1044738" spans="1:3">
      <c r="A1044738"/>
      <c r="B1044738"/>
      <c r="C1044738"/>
    </row>
    <row r="1044739" spans="1:3">
      <c r="A1044739"/>
      <c r="B1044739"/>
      <c r="C1044739"/>
    </row>
    <row r="1044740" spans="1:3">
      <c r="A1044740"/>
      <c r="B1044740"/>
      <c r="C1044740"/>
    </row>
    <row r="1044741" spans="1:3">
      <c r="A1044741"/>
      <c r="B1044741"/>
      <c r="C1044741"/>
    </row>
    <row r="1044742" spans="1:3">
      <c r="A1044742"/>
      <c r="B1044742"/>
      <c r="C1044742"/>
    </row>
    <row r="1044743" spans="1:3">
      <c r="A1044743"/>
      <c r="B1044743"/>
      <c r="C1044743"/>
    </row>
    <row r="1044744" spans="1:3">
      <c r="A1044744"/>
      <c r="B1044744"/>
      <c r="C1044744"/>
    </row>
    <row r="1044745" spans="1:3">
      <c r="A1044745"/>
      <c r="B1044745"/>
      <c r="C1044745"/>
    </row>
    <row r="1044746" spans="1:3">
      <c r="A1044746"/>
      <c r="B1044746"/>
      <c r="C1044746"/>
    </row>
    <row r="1044747" spans="1:3">
      <c r="A1044747"/>
      <c r="B1044747"/>
      <c r="C1044747"/>
    </row>
    <row r="1044748" spans="1:3">
      <c r="A1044748"/>
      <c r="B1044748"/>
      <c r="C1044748"/>
    </row>
    <row r="1044749" spans="1:3">
      <c r="A1044749"/>
      <c r="B1044749"/>
      <c r="C1044749"/>
    </row>
    <row r="1044750" spans="1:3">
      <c r="A1044750"/>
      <c r="B1044750"/>
      <c r="C1044750"/>
    </row>
    <row r="1044751" spans="1:3">
      <c r="A1044751"/>
      <c r="B1044751"/>
      <c r="C1044751"/>
    </row>
    <row r="1044752" spans="1:3">
      <c r="A1044752"/>
      <c r="B1044752"/>
      <c r="C1044752"/>
    </row>
    <row r="1044753" spans="1:3">
      <c r="A1044753"/>
      <c r="B1044753"/>
      <c r="C1044753"/>
    </row>
    <row r="1044754" spans="1:3">
      <c r="A1044754"/>
      <c r="B1044754"/>
      <c r="C1044754"/>
    </row>
    <row r="1044755" spans="1:3">
      <c r="A1044755"/>
      <c r="B1044755"/>
      <c r="C1044755"/>
    </row>
    <row r="1044756" spans="1:3">
      <c r="A1044756"/>
      <c r="B1044756"/>
      <c r="C1044756"/>
    </row>
    <row r="1044757" spans="1:3">
      <c r="A1044757"/>
      <c r="B1044757"/>
      <c r="C1044757"/>
    </row>
    <row r="1044758" spans="1:3">
      <c r="A1044758"/>
      <c r="B1044758"/>
      <c r="C1044758"/>
    </row>
    <row r="1044759" spans="1:3">
      <c r="A1044759"/>
      <c r="B1044759"/>
      <c r="C1044759"/>
    </row>
    <row r="1044760" spans="1:3">
      <c r="A1044760"/>
      <c r="B1044760"/>
      <c r="C1044760"/>
    </row>
    <row r="1044761" spans="1:3">
      <c r="A1044761"/>
      <c r="B1044761"/>
      <c r="C1044761"/>
    </row>
    <row r="1044762" spans="1:3">
      <c r="A1044762"/>
      <c r="B1044762"/>
      <c r="C1044762"/>
    </row>
    <row r="1044763" spans="1:3">
      <c r="A1044763"/>
      <c r="B1044763"/>
      <c r="C1044763"/>
    </row>
    <row r="1044764" spans="1:3">
      <c r="A1044764"/>
      <c r="B1044764"/>
      <c r="C1044764"/>
    </row>
    <row r="1044765" spans="1:3">
      <c r="A1044765"/>
      <c r="B1044765"/>
      <c r="C1044765"/>
    </row>
    <row r="1044766" spans="1:3">
      <c r="A1044766"/>
      <c r="B1044766"/>
      <c r="C1044766"/>
    </row>
    <row r="1044767" spans="1:3">
      <c r="A1044767"/>
      <c r="B1044767"/>
      <c r="C1044767"/>
    </row>
    <row r="1044768" spans="1:3">
      <c r="A1044768"/>
      <c r="B1044768"/>
      <c r="C1044768"/>
    </row>
    <row r="1044769" spans="1:3">
      <c r="A1044769"/>
      <c r="B1044769"/>
      <c r="C1044769"/>
    </row>
    <row r="1044770" spans="1:3">
      <c r="A1044770"/>
      <c r="B1044770"/>
      <c r="C1044770"/>
    </row>
    <row r="1044771" spans="1:3">
      <c r="A1044771"/>
      <c r="B1044771"/>
      <c r="C1044771"/>
    </row>
    <row r="1044772" spans="1:3">
      <c r="A1044772"/>
      <c r="B1044772"/>
      <c r="C1044772"/>
    </row>
    <row r="1044773" spans="1:3">
      <c r="A1044773"/>
      <c r="B1044773"/>
      <c r="C1044773"/>
    </row>
    <row r="1044774" spans="1:3">
      <c r="A1044774"/>
      <c r="B1044774"/>
      <c r="C1044774"/>
    </row>
    <row r="1044775" spans="1:3">
      <c r="A1044775"/>
      <c r="B1044775"/>
      <c r="C1044775"/>
    </row>
    <row r="1044776" spans="1:3">
      <c r="A1044776"/>
      <c r="B1044776"/>
      <c r="C1044776"/>
    </row>
    <row r="1044777" spans="1:3">
      <c r="A1044777"/>
      <c r="B1044777"/>
      <c r="C1044777"/>
    </row>
    <row r="1044778" spans="1:3">
      <c r="A1044778"/>
      <c r="B1044778"/>
      <c r="C1044778"/>
    </row>
    <row r="1044779" spans="1:3">
      <c r="A1044779"/>
      <c r="B1044779"/>
      <c r="C1044779"/>
    </row>
    <row r="1044780" spans="1:3">
      <c r="A1044780"/>
      <c r="B1044780"/>
      <c r="C1044780"/>
    </row>
    <row r="1044781" spans="1:3">
      <c r="A1044781"/>
      <c r="B1044781"/>
      <c r="C1044781"/>
    </row>
    <row r="1044782" spans="1:3">
      <c r="A1044782"/>
      <c r="B1044782"/>
      <c r="C1044782"/>
    </row>
    <row r="1044783" spans="1:3">
      <c r="A1044783"/>
      <c r="B1044783"/>
      <c r="C1044783"/>
    </row>
    <row r="1044784" spans="1:3">
      <c r="A1044784"/>
      <c r="B1044784"/>
      <c r="C1044784"/>
    </row>
    <row r="1044785" spans="1:3">
      <c r="A1044785"/>
      <c r="B1044785"/>
      <c r="C1044785"/>
    </row>
    <row r="1044786" spans="1:3">
      <c r="A1044786"/>
      <c r="B1044786"/>
      <c r="C1044786"/>
    </row>
    <row r="1044787" spans="1:3">
      <c r="A1044787"/>
      <c r="B1044787"/>
      <c r="C1044787"/>
    </row>
    <row r="1044788" spans="1:3">
      <c r="A1044788"/>
      <c r="B1044788"/>
      <c r="C1044788"/>
    </row>
    <row r="1044789" spans="1:3">
      <c r="A1044789"/>
      <c r="B1044789"/>
      <c r="C1044789"/>
    </row>
    <row r="1044790" spans="1:3">
      <c r="A1044790"/>
      <c r="B1044790"/>
      <c r="C1044790"/>
    </row>
    <row r="1044791" spans="1:3">
      <c r="A1044791"/>
      <c r="B1044791"/>
      <c r="C1044791"/>
    </row>
    <row r="1044792" spans="1:3">
      <c r="A1044792"/>
      <c r="B1044792"/>
      <c r="C1044792"/>
    </row>
    <row r="1044793" spans="1:3">
      <c r="A1044793"/>
      <c r="B1044793"/>
      <c r="C1044793"/>
    </row>
    <row r="1044794" spans="1:3">
      <c r="A1044794"/>
      <c r="B1044794"/>
      <c r="C1044794"/>
    </row>
    <row r="1044795" spans="1:3">
      <c r="A1044795"/>
      <c r="B1044795"/>
      <c r="C1044795"/>
    </row>
    <row r="1044796" spans="1:3">
      <c r="A1044796"/>
      <c r="B1044796"/>
      <c r="C1044796"/>
    </row>
    <row r="1044797" spans="1:3">
      <c r="A1044797"/>
      <c r="B1044797"/>
      <c r="C1044797"/>
    </row>
    <row r="1044798" spans="1:3">
      <c r="A1044798"/>
      <c r="B1044798"/>
      <c r="C1044798"/>
    </row>
    <row r="1044799" spans="1:3">
      <c r="A1044799"/>
      <c r="B1044799"/>
      <c r="C1044799"/>
    </row>
    <row r="1044800" spans="1:3">
      <c r="A1044800"/>
      <c r="B1044800"/>
      <c r="C1044800"/>
    </row>
    <row r="1044801" spans="1:3">
      <c r="A1044801"/>
      <c r="B1044801"/>
      <c r="C1044801"/>
    </row>
    <row r="1044802" spans="1:3">
      <c r="A1044802"/>
      <c r="B1044802"/>
      <c r="C1044802"/>
    </row>
    <row r="1044803" spans="1:3">
      <c r="A1044803"/>
      <c r="B1044803"/>
      <c r="C1044803"/>
    </row>
    <row r="1044804" spans="1:3">
      <c r="A1044804"/>
      <c r="B1044804"/>
      <c r="C1044804"/>
    </row>
    <row r="1044805" spans="1:3">
      <c r="A1044805"/>
      <c r="B1044805"/>
      <c r="C1044805"/>
    </row>
    <row r="1044806" spans="1:3">
      <c r="A1044806"/>
      <c r="B1044806"/>
      <c r="C1044806"/>
    </row>
    <row r="1044807" spans="1:3">
      <c r="A1044807"/>
      <c r="B1044807"/>
      <c r="C1044807"/>
    </row>
    <row r="1044808" spans="1:3">
      <c r="A1044808"/>
      <c r="B1044808"/>
      <c r="C1044808"/>
    </row>
    <row r="1044809" spans="1:3">
      <c r="A1044809"/>
      <c r="B1044809"/>
      <c r="C1044809"/>
    </row>
    <row r="1044810" spans="1:3">
      <c r="A1044810"/>
      <c r="B1044810"/>
      <c r="C1044810"/>
    </row>
    <row r="1044811" spans="1:3">
      <c r="A1044811"/>
      <c r="B1044811"/>
      <c r="C1044811"/>
    </row>
    <row r="1044812" spans="1:3">
      <c r="A1044812"/>
      <c r="B1044812"/>
      <c r="C1044812"/>
    </row>
    <row r="1044813" spans="1:3">
      <c r="A1044813"/>
      <c r="B1044813"/>
      <c r="C1044813"/>
    </row>
    <row r="1044814" spans="1:3">
      <c r="A1044814"/>
      <c r="B1044814"/>
      <c r="C1044814"/>
    </row>
    <row r="1044815" spans="1:3">
      <c r="A1044815"/>
      <c r="B1044815"/>
      <c r="C1044815"/>
    </row>
    <row r="1044816" spans="1:3">
      <c r="A1044816"/>
      <c r="B1044816"/>
      <c r="C1044816"/>
    </row>
    <row r="1044817" spans="1:3">
      <c r="A1044817"/>
      <c r="B1044817"/>
      <c r="C1044817"/>
    </row>
    <row r="1044818" spans="1:3">
      <c r="A1044818"/>
      <c r="B1044818"/>
      <c r="C1044818"/>
    </row>
    <row r="1044819" spans="1:3">
      <c r="A1044819"/>
      <c r="B1044819"/>
      <c r="C1044819"/>
    </row>
    <row r="1044820" spans="1:3">
      <c r="A1044820"/>
      <c r="B1044820"/>
      <c r="C1044820"/>
    </row>
    <row r="1044821" spans="1:3">
      <c r="A1044821"/>
      <c r="B1044821"/>
      <c r="C1044821"/>
    </row>
    <row r="1044822" spans="1:3">
      <c r="A1044822"/>
      <c r="B1044822"/>
      <c r="C1044822"/>
    </row>
    <row r="1044823" spans="1:3">
      <c r="A1044823"/>
      <c r="B1044823"/>
      <c r="C1044823"/>
    </row>
    <row r="1044824" spans="1:3">
      <c r="A1044824"/>
      <c r="B1044824"/>
      <c r="C1044824"/>
    </row>
    <row r="1044825" spans="1:3">
      <c r="A1044825"/>
      <c r="B1044825"/>
      <c r="C1044825"/>
    </row>
    <row r="1044826" spans="1:3">
      <c r="A1044826"/>
      <c r="B1044826"/>
      <c r="C1044826"/>
    </row>
    <row r="1044827" spans="1:3">
      <c r="A1044827"/>
      <c r="B1044827"/>
      <c r="C1044827"/>
    </row>
    <row r="1044828" spans="1:3">
      <c r="A1044828"/>
      <c r="B1044828"/>
      <c r="C1044828"/>
    </row>
    <row r="1044829" spans="1:3">
      <c r="A1044829"/>
      <c r="B1044829"/>
      <c r="C1044829"/>
    </row>
    <row r="1044830" spans="1:3">
      <c r="A1044830"/>
      <c r="B1044830"/>
      <c r="C1044830"/>
    </row>
    <row r="1044831" spans="1:3">
      <c r="A1044831"/>
      <c r="B1044831"/>
      <c r="C1044831"/>
    </row>
    <row r="1044832" spans="1:3">
      <c r="A1044832"/>
      <c r="B1044832"/>
      <c r="C1044832"/>
    </row>
    <row r="1044833" spans="1:3">
      <c r="A1044833"/>
      <c r="B1044833"/>
      <c r="C1044833"/>
    </row>
    <row r="1044834" spans="1:3">
      <c r="A1044834"/>
      <c r="B1044834"/>
      <c r="C1044834"/>
    </row>
    <row r="1044835" spans="1:3">
      <c r="A1044835"/>
      <c r="B1044835"/>
      <c r="C1044835"/>
    </row>
    <row r="1044836" spans="1:3">
      <c r="A1044836"/>
      <c r="B1044836"/>
      <c r="C1044836"/>
    </row>
    <row r="1044837" spans="1:3">
      <c r="A1044837"/>
      <c r="B1044837"/>
      <c r="C1044837"/>
    </row>
    <row r="1044838" spans="1:3">
      <c r="A1044838"/>
      <c r="B1044838"/>
      <c r="C1044838"/>
    </row>
    <row r="1044839" spans="1:3">
      <c r="A1044839"/>
      <c r="B1044839"/>
      <c r="C1044839"/>
    </row>
    <row r="1044840" spans="1:3">
      <c r="A1044840"/>
      <c r="B1044840"/>
      <c r="C1044840"/>
    </row>
    <row r="1044841" spans="1:3">
      <c r="A1044841"/>
      <c r="B1044841"/>
      <c r="C1044841"/>
    </row>
    <row r="1044842" spans="1:3">
      <c r="A1044842"/>
      <c r="B1044842"/>
      <c r="C1044842"/>
    </row>
    <row r="1044843" spans="1:3">
      <c r="A1044843"/>
      <c r="B1044843"/>
      <c r="C1044843"/>
    </row>
    <row r="1044844" spans="1:3">
      <c r="A1044844"/>
      <c r="B1044844"/>
      <c r="C1044844"/>
    </row>
    <row r="1044845" spans="1:3">
      <c r="A1044845"/>
      <c r="B1044845"/>
      <c r="C1044845"/>
    </row>
    <row r="1044846" spans="1:3">
      <c r="A1044846"/>
      <c r="B1044846"/>
      <c r="C1044846"/>
    </row>
    <row r="1044847" spans="1:3">
      <c r="A1044847"/>
      <c r="B1044847"/>
      <c r="C1044847"/>
    </row>
    <row r="1044848" spans="1:3">
      <c r="A1044848"/>
      <c r="B1044848"/>
      <c r="C1044848"/>
    </row>
    <row r="1044849" spans="1:3">
      <c r="A1044849"/>
      <c r="B1044849"/>
      <c r="C1044849"/>
    </row>
    <row r="1044850" spans="1:3">
      <c r="A1044850"/>
      <c r="B1044850"/>
      <c r="C1044850"/>
    </row>
    <row r="1044851" spans="1:3">
      <c r="A1044851"/>
      <c r="B1044851"/>
      <c r="C1044851"/>
    </row>
    <row r="1044852" spans="1:3">
      <c r="A1044852"/>
      <c r="B1044852"/>
      <c r="C1044852"/>
    </row>
    <row r="1044853" spans="1:3">
      <c r="A1044853"/>
      <c r="B1044853"/>
      <c r="C1044853"/>
    </row>
    <row r="1044854" spans="1:3">
      <c r="A1044854"/>
      <c r="B1044854"/>
      <c r="C1044854"/>
    </row>
    <row r="1044855" spans="1:3">
      <c r="A1044855"/>
      <c r="B1044855"/>
      <c r="C1044855"/>
    </row>
    <row r="1044856" spans="1:3">
      <c r="A1044856"/>
      <c r="B1044856"/>
      <c r="C1044856"/>
    </row>
    <row r="1044857" spans="1:3">
      <c r="A1044857"/>
      <c r="B1044857"/>
      <c r="C1044857"/>
    </row>
    <row r="1044858" spans="1:3">
      <c r="A1044858"/>
      <c r="B1044858"/>
      <c r="C1044858"/>
    </row>
    <row r="1044859" spans="1:3">
      <c r="A1044859"/>
      <c r="B1044859"/>
      <c r="C1044859"/>
    </row>
    <row r="1044860" spans="1:3">
      <c r="A1044860"/>
      <c r="B1044860"/>
      <c r="C1044860"/>
    </row>
    <row r="1044861" spans="1:3">
      <c r="A1044861"/>
      <c r="B1044861"/>
      <c r="C1044861"/>
    </row>
    <row r="1044862" spans="1:3">
      <c r="A1044862"/>
      <c r="B1044862"/>
      <c r="C1044862"/>
    </row>
    <row r="1044863" spans="1:3">
      <c r="A1044863"/>
      <c r="B1044863"/>
      <c r="C1044863"/>
    </row>
    <row r="1044864" spans="1:3">
      <c r="A1044864"/>
      <c r="B1044864"/>
      <c r="C1044864"/>
    </row>
    <row r="1044865" spans="1:3">
      <c r="A1044865"/>
      <c r="B1044865"/>
      <c r="C1044865"/>
    </row>
    <row r="1044866" spans="1:3">
      <c r="A1044866"/>
      <c r="B1044866"/>
      <c r="C1044866"/>
    </row>
    <row r="1044867" spans="1:3">
      <c r="A1044867"/>
      <c r="B1044867"/>
      <c r="C1044867"/>
    </row>
    <row r="1044868" spans="1:3">
      <c r="A1044868"/>
      <c r="B1044868"/>
      <c r="C1044868"/>
    </row>
    <row r="1044869" spans="1:3">
      <c r="A1044869"/>
      <c r="B1044869"/>
      <c r="C1044869"/>
    </row>
    <row r="1044870" spans="1:3">
      <c r="A1044870"/>
      <c r="B1044870"/>
      <c r="C1044870"/>
    </row>
    <row r="1044871" spans="1:3">
      <c r="A1044871"/>
      <c r="B1044871"/>
      <c r="C1044871"/>
    </row>
    <row r="1044872" spans="1:3">
      <c r="A1044872"/>
      <c r="B1044872"/>
      <c r="C1044872"/>
    </row>
    <row r="1044873" spans="1:3">
      <c r="A1044873"/>
      <c r="B1044873"/>
      <c r="C1044873"/>
    </row>
    <row r="1044874" spans="1:3">
      <c r="A1044874"/>
      <c r="B1044874"/>
      <c r="C1044874"/>
    </row>
    <row r="1044875" spans="1:3">
      <c r="A1044875"/>
      <c r="B1044875"/>
      <c r="C1044875"/>
    </row>
    <row r="1044876" spans="1:3">
      <c r="A1044876"/>
      <c r="B1044876"/>
      <c r="C1044876"/>
    </row>
    <row r="1044877" spans="1:3">
      <c r="A1044877"/>
      <c r="B1044877"/>
      <c r="C1044877"/>
    </row>
    <row r="1044878" spans="1:3">
      <c r="A1044878"/>
      <c r="B1044878"/>
      <c r="C1044878"/>
    </row>
    <row r="1044879" spans="1:3">
      <c r="A1044879"/>
      <c r="B1044879"/>
      <c r="C1044879"/>
    </row>
    <row r="1044880" spans="1:3">
      <c r="A1044880"/>
      <c r="B1044880"/>
      <c r="C1044880"/>
    </row>
    <row r="1044881" spans="1:3">
      <c r="A1044881"/>
      <c r="B1044881"/>
      <c r="C1044881"/>
    </row>
    <row r="1044882" spans="1:3">
      <c r="A1044882"/>
      <c r="B1044882"/>
      <c r="C1044882"/>
    </row>
    <row r="1044883" spans="1:3">
      <c r="A1044883"/>
      <c r="B1044883"/>
      <c r="C1044883"/>
    </row>
    <row r="1044884" spans="1:3">
      <c r="A1044884"/>
      <c r="B1044884"/>
      <c r="C1044884"/>
    </row>
    <row r="1044885" spans="1:3">
      <c r="A1044885"/>
      <c r="B1044885"/>
      <c r="C1044885"/>
    </row>
    <row r="1044886" spans="1:3">
      <c r="A1044886"/>
      <c r="B1044886"/>
      <c r="C1044886"/>
    </row>
    <row r="1044887" spans="1:3">
      <c r="A1044887"/>
      <c r="B1044887"/>
      <c r="C1044887"/>
    </row>
    <row r="1044888" spans="1:3">
      <c r="A1044888"/>
      <c r="B1044888"/>
      <c r="C1044888"/>
    </row>
    <row r="1044889" spans="1:3">
      <c r="A1044889"/>
      <c r="B1044889"/>
      <c r="C1044889"/>
    </row>
    <row r="1044890" spans="1:3">
      <c r="A1044890"/>
      <c r="B1044890"/>
      <c r="C1044890"/>
    </row>
    <row r="1044891" spans="1:3">
      <c r="A1044891"/>
      <c r="B1044891"/>
      <c r="C1044891"/>
    </row>
    <row r="1044892" spans="1:3">
      <c r="A1044892"/>
      <c r="B1044892"/>
      <c r="C1044892"/>
    </row>
    <row r="1044893" spans="1:3">
      <c r="A1044893"/>
      <c r="B1044893"/>
      <c r="C1044893"/>
    </row>
    <row r="1044894" spans="1:3">
      <c r="A1044894"/>
      <c r="B1044894"/>
      <c r="C1044894"/>
    </row>
    <row r="1044895" spans="1:3">
      <c r="A1044895"/>
      <c r="B1044895"/>
      <c r="C1044895"/>
    </row>
    <row r="1044896" spans="1:3">
      <c r="A1044896"/>
      <c r="B1044896"/>
      <c r="C1044896"/>
    </row>
    <row r="1044897" spans="1:3">
      <c r="A1044897"/>
      <c r="B1044897"/>
      <c r="C1044897"/>
    </row>
    <row r="1044898" spans="1:3">
      <c r="A1044898"/>
      <c r="B1044898"/>
      <c r="C1044898"/>
    </row>
    <row r="1044899" spans="1:3">
      <c r="A1044899"/>
      <c r="B1044899"/>
      <c r="C1044899"/>
    </row>
    <row r="1044900" spans="1:3">
      <c r="A1044900"/>
      <c r="B1044900"/>
      <c r="C1044900"/>
    </row>
    <row r="1044901" spans="1:3">
      <c r="A1044901"/>
      <c r="B1044901"/>
      <c r="C1044901"/>
    </row>
    <row r="1044902" spans="1:3">
      <c r="A1044902"/>
      <c r="B1044902"/>
      <c r="C1044902"/>
    </row>
    <row r="1044903" spans="1:3">
      <c r="A1044903"/>
      <c r="B1044903"/>
      <c r="C1044903"/>
    </row>
    <row r="1044904" spans="1:3">
      <c r="A1044904"/>
      <c r="B1044904"/>
      <c r="C1044904"/>
    </row>
    <row r="1044905" spans="1:3">
      <c r="A1044905"/>
      <c r="B1044905"/>
      <c r="C1044905"/>
    </row>
    <row r="1044906" spans="1:3">
      <c r="A1044906"/>
      <c r="B1044906"/>
      <c r="C1044906"/>
    </row>
    <row r="1044907" spans="1:3">
      <c r="A1044907"/>
      <c r="B1044907"/>
      <c r="C1044907"/>
    </row>
    <row r="1044908" spans="1:3">
      <c r="A1044908"/>
      <c r="B1044908"/>
      <c r="C1044908"/>
    </row>
    <row r="1044909" spans="1:3">
      <c r="A1044909"/>
      <c r="B1044909"/>
      <c r="C1044909"/>
    </row>
    <row r="1044910" spans="1:3">
      <c r="A1044910"/>
      <c r="B1044910"/>
      <c r="C1044910"/>
    </row>
    <row r="1044911" spans="1:3">
      <c r="A1044911"/>
      <c r="B1044911"/>
      <c r="C1044911"/>
    </row>
    <row r="1044912" spans="1:3">
      <c r="A1044912"/>
      <c r="B1044912"/>
      <c r="C1044912"/>
    </row>
    <row r="1044913" spans="1:3">
      <c r="A1044913"/>
      <c r="B1044913"/>
      <c r="C1044913"/>
    </row>
    <row r="1044914" spans="1:3">
      <c r="A1044914"/>
      <c r="B1044914"/>
      <c r="C1044914"/>
    </row>
    <row r="1044915" spans="1:3">
      <c r="A1044915"/>
      <c r="B1044915"/>
      <c r="C1044915"/>
    </row>
    <row r="1044916" spans="1:3">
      <c r="A1044916"/>
      <c r="B1044916"/>
      <c r="C1044916"/>
    </row>
    <row r="1044917" spans="1:3">
      <c r="A1044917"/>
      <c r="B1044917"/>
      <c r="C1044917"/>
    </row>
    <row r="1044918" spans="1:3">
      <c r="A1044918"/>
      <c r="B1044918"/>
      <c r="C1044918"/>
    </row>
    <row r="1044919" spans="1:3">
      <c r="A1044919"/>
      <c r="B1044919"/>
      <c r="C1044919"/>
    </row>
    <row r="1044920" spans="1:3">
      <c r="A1044920"/>
      <c r="B1044920"/>
      <c r="C1044920"/>
    </row>
    <row r="1044921" spans="1:3">
      <c r="A1044921"/>
      <c r="B1044921"/>
      <c r="C1044921"/>
    </row>
    <row r="1044922" spans="1:3">
      <c r="A1044922"/>
      <c r="B1044922"/>
      <c r="C1044922"/>
    </row>
    <row r="1044923" spans="1:3">
      <c r="A1044923"/>
      <c r="B1044923"/>
      <c r="C1044923"/>
    </row>
    <row r="1044924" spans="1:3">
      <c r="A1044924"/>
      <c r="B1044924"/>
      <c r="C1044924"/>
    </row>
    <row r="1044925" spans="1:3">
      <c r="A1044925"/>
      <c r="B1044925"/>
      <c r="C1044925"/>
    </row>
    <row r="1044926" spans="1:3">
      <c r="A1044926"/>
      <c r="B1044926"/>
      <c r="C1044926"/>
    </row>
    <row r="1044927" spans="1:3">
      <c r="A1044927"/>
      <c r="B1044927"/>
      <c r="C1044927"/>
    </row>
    <row r="1044928" spans="1:3">
      <c r="A1044928"/>
      <c r="B1044928"/>
      <c r="C1044928"/>
    </row>
    <row r="1044929" spans="1:3">
      <c r="A1044929"/>
      <c r="B1044929"/>
      <c r="C1044929"/>
    </row>
    <row r="1044930" spans="1:3">
      <c r="A1044930"/>
      <c r="B1044930"/>
      <c r="C1044930"/>
    </row>
    <row r="1044931" spans="1:3">
      <c r="A1044931"/>
      <c r="B1044931"/>
      <c r="C1044931"/>
    </row>
    <row r="1044932" spans="1:3">
      <c r="A1044932"/>
      <c r="B1044932"/>
      <c r="C1044932"/>
    </row>
    <row r="1044933" spans="1:3">
      <c r="A1044933"/>
      <c r="B1044933"/>
      <c r="C1044933"/>
    </row>
    <row r="1044934" spans="1:3">
      <c r="A1044934"/>
      <c r="B1044934"/>
      <c r="C1044934"/>
    </row>
    <row r="1044935" spans="1:3">
      <c r="A1044935"/>
      <c r="B1044935"/>
      <c r="C1044935"/>
    </row>
    <row r="1044936" spans="1:3">
      <c r="A1044936"/>
      <c r="B1044936"/>
      <c r="C1044936"/>
    </row>
    <row r="1044937" spans="1:3">
      <c r="A1044937"/>
      <c r="B1044937"/>
      <c r="C1044937"/>
    </row>
    <row r="1044938" spans="1:3">
      <c r="A1044938"/>
      <c r="B1044938"/>
      <c r="C1044938"/>
    </row>
    <row r="1044939" spans="1:3">
      <c r="A1044939"/>
      <c r="B1044939"/>
      <c r="C1044939"/>
    </row>
    <row r="1044940" spans="1:3">
      <c r="A1044940"/>
      <c r="B1044940"/>
      <c r="C1044940"/>
    </row>
    <row r="1044941" spans="1:3">
      <c r="A1044941"/>
      <c r="B1044941"/>
      <c r="C1044941"/>
    </row>
    <row r="1044942" spans="1:3">
      <c r="A1044942"/>
      <c r="B1044942"/>
      <c r="C1044942"/>
    </row>
    <row r="1044943" spans="1:3">
      <c r="A1044943"/>
      <c r="B1044943"/>
      <c r="C1044943"/>
    </row>
    <row r="1044944" spans="1:3">
      <c r="A1044944"/>
      <c r="B1044944"/>
      <c r="C1044944"/>
    </row>
    <row r="1044945" spans="1:3">
      <c r="A1044945"/>
      <c r="B1044945"/>
      <c r="C1044945"/>
    </row>
    <row r="1044946" spans="1:3">
      <c r="A1044946"/>
      <c r="B1044946"/>
      <c r="C1044946"/>
    </row>
    <row r="1044947" spans="1:3">
      <c r="A1044947"/>
      <c r="B1044947"/>
      <c r="C1044947"/>
    </row>
    <row r="1044948" spans="1:3">
      <c r="A1044948"/>
      <c r="B1044948"/>
      <c r="C1044948"/>
    </row>
    <row r="1044949" spans="1:3">
      <c r="A1044949"/>
      <c r="B1044949"/>
      <c r="C1044949"/>
    </row>
    <row r="1044950" spans="1:3">
      <c r="A1044950"/>
      <c r="B1044950"/>
      <c r="C1044950"/>
    </row>
    <row r="1044951" spans="1:3">
      <c r="A1044951"/>
      <c r="B1044951"/>
      <c r="C1044951"/>
    </row>
    <row r="1044952" spans="1:3">
      <c r="A1044952"/>
      <c r="B1044952"/>
      <c r="C1044952"/>
    </row>
    <row r="1044953" spans="1:3">
      <c r="A1044953"/>
      <c r="B1044953"/>
      <c r="C1044953"/>
    </row>
    <row r="1044954" spans="1:3">
      <c r="A1044954"/>
      <c r="B1044954"/>
      <c r="C1044954"/>
    </row>
    <row r="1044955" spans="1:3">
      <c r="A1044955"/>
      <c r="B1044955"/>
      <c r="C1044955"/>
    </row>
    <row r="1044956" spans="1:3">
      <c r="A1044956"/>
      <c r="B1044956"/>
      <c r="C1044956"/>
    </row>
    <row r="1044957" spans="1:3">
      <c r="A1044957"/>
      <c r="B1044957"/>
      <c r="C1044957"/>
    </row>
    <row r="1044958" spans="1:3">
      <c r="A1044958"/>
      <c r="B1044958"/>
      <c r="C1044958"/>
    </row>
    <row r="1044959" spans="1:3">
      <c r="A1044959"/>
      <c r="B1044959"/>
      <c r="C1044959"/>
    </row>
    <row r="1044960" spans="1:3">
      <c r="A1044960"/>
      <c r="B1044960"/>
      <c r="C1044960"/>
    </row>
    <row r="1044961" spans="1:3">
      <c r="A1044961"/>
      <c r="B1044961"/>
      <c r="C1044961"/>
    </row>
    <row r="1044962" spans="1:3">
      <c r="A1044962"/>
      <c r="B1044962"/>
      <c r="C1044962"/>
    </row>
    <row r="1044963" spans="1:3">
      <c r="A1044963"/>
      <c r="B1044963"/>
      <c r="C1044963"/>
    </row>
    <row r="1044964" spans="1:3">
      <c r="A1044964"/>
      <c r="B1044964"/>
      <c r="C1044964"/>
    </row>
    <row r="1044965" spans="1:3">
      <c r="A1044965"/>
      <c r="B1044965"/>
      <c r="C1044965"/>
    </row>
    <row r="1044966" spans="1:3">
      <c r="A1044966"/>
      <c r="B1044966"/>
      <c r="C1044966"/>
    </row>
    <row r="1044967" spans="1:3">
      <c r="A1044967"/>
      <c r="B1044967"/>
      <c r="C1044967"/>
    </row>
    <row r="1044968" spans="1:3">
      <c r="A1044968"/>
      <c r="B1044968"/>
      <c r="C1044968"/>
    </row>
    <row r="1044969" spans="1:3">
      <c r="A1044969"/>
      <c r="B1044969"/>
      <c r="C1044969"/>
    </row>
    <row r="1044970" spans="1:3">
      <c r="A1044970"/>
      <c r="B1044970"/>
      <c r="C1044970"/>
    </row>
    <row r="1044971" spans="1:3">
      <c r="A1044971"/>
      <c r="B1044971"/>
      <c r="C1044971"/>
    </row>
    <row r="1044972" spans="1:3">
      <c r="A1044972"/>
      <c r="B1044972"/>
      <c r="C1044972"/>
    </row>
    <row r="1044973" spans="1:3">
      <c r="A1044973"/>
      <c r="B1044973"/>
      <c r="C1044973"/>
    </row>
    <row r="1044974" spans="1:3">
      <c r="A1044974"/>
      <c r="B1044974"/>
      <c r="C1044974"/>
    </row>
    <row r="1044975" spans="1:3">
      <c r="A1044975"/>
      <c r="B1044975"/>
      <c r="C1044975"/>
    </row>
    <row r="1044976" spans="1:3">
      <c r="A1044976"/>
      <c r="B1044976"/>
      <c r="C1044976"/>
    </row>
    <row r="1044977" spans="1:3">
      <c r="A1044977"/>
      <c r="B1044977"/>
      <c r="C1044977"/>
    </row>
    <row r="1044978" spans="1:3">
      <c r="A1044978"/>
      <c r="B1044978"/>
      <c r="C1044978"/>
    </row>
    <row r="1044979" spans="1:3">
      <c r="A1044979"/>
      <c r="B1044979"/>
      <c r="C1044979"/>
    </row>
    <row r="1044980" spans="1:3">
      <c r="A1044980"/>
      <c r="B1044980"/>
      <c r="C1044980"/>
    </row>
    <row r="1044981" spans="1:3">
      <c r="A1044981"/>
      <c r="B1044981"/>
      <c r="C1044981"/>
    </row>
    <row r="1044982" spans="1:3">
      <c r="A1044982"/>
      <c r="B1044982"/>
      <c r="C1044982"/>
    </row>
    <row r="1044983" spans="1:3">
      <c r="A1044983"/>
      <c r="B1044983"/>
      <c r="C1044983"/>
    </row>
    <row r="1044984" spans="1:3">
      <c r="A1044984"/>
      <c r="B1044984"/>
      <c r="C1044984"/>
    </row>
    <row r="1044985" spans="1:3">
      <c r="A1044985"/>
      <c r="B1044985"/>
      <c r="C1044985"/>
    </row>
    <row r="1044986" spans="1:3">
      <c r="A1044986"/>
      <c r="B1044986"/>
      <c r="C1044986"/>
    </row>
    <row r="1044987" spans="1:3">
      <c r="A1044987"/>
      <c r="B1044987"/>
      <c r="C1044987"/>
    </row>
    <row r="1044988" spans="1:3">
      <c r="A1044988"/>
      <c r="B1044988"/>
      <c r="C1044988"/>
    </row>
    <row r="1044989" spans="1:3">
      <c r="A1044989"/>
      <c r="B1044989"/>
      <c r="C1044989"/>
    </row>
    <row r="1044990" spans="1:3">
      <c r="A1044990"/>
      <c r="B1044990"/>
      <c r="C1044990"/>
    </row>
    <row r="1044991" spans="1:3">
      <c r="A1044991"/>
      <c r="B1044991"/>
      <c r="C1044991"/>
    </row>
    <row r="1044992" spans="1:3">
      <c r="A1044992"/>
      <c r="B1044992"/>
      <c r="C1044992"/>
    </row>
    <row r="1044993" spans="1:3">
      <c r="A1044993"/>
      <c r="B1044993"/>
      <c r="C1044993"/>
    </row>
    <row r="1044994" spans="1:3">
      <c r="A1044994"/>
      <c r="B1044994"/>
      <c r="C1044994"/>
    </row>
    <row r="1044995" spans="1:3">
      <c r="A1044995"/>
      <c r="B1044995"/>
      <c r="C1044995"/>
    </row>
    <row r="1044996" spans="1:3">
      <c r="A1044996"/>
      <c r="B1044996"/>
      <c r="C1044996"/>
    </row>
    <row r="1044997" spans="1:3">
      <c r="A1044997"/>
      <c r="B1044997"/>
      <c r="C1044997"/>
    </row>
    <row r="1044998" spans="1:3">
      <c r="A1044998"/>
      <c r="B1044998"/>
      <c r="C1044998"/>
    </row>
    <row r="1044999" spans="1:3">
      <c r="A1044999"/>
      <c r="B1044999"/>
      <c r="C1044999"/>
    </row>
    <row r="1045000" spans="1:3">
      <c r="A1045000"/>
      <c r="B1045000"/>
      <c r="C1045000"/>
    </row>
    <row r="1045001" spans="1:3">
      <c r="A1045001"/>
      <c r="B1045001"/>
      <c r="C1045001"/>
    </row>
    <row r="1045002" spans="1:3">
      <c r="A1045002"/>
      <c r="B1045002"/>
      <c r="C1045002"/>
    </row>
    <row r="1045003" spans="1:3">
      <c r="A1045003"/>
      <c r="B1045003"/>
      <c r="C1045003"/>
    </row>
    <row r="1045004" spans="1:3">
      <c r="A1045004"/>
      <c r="B1045004"/>
      <c r="C1045004"/>
    </row>
    <row r="1045005" spans="1:3">
      <c r="A1045005"/>
      <c r="B1045005"/>
      <c r="C1045005"/>
    </row>
    <row r="1045006" spans="1:3">
      <c r="A1045006"/>
      <c r="B1045006"/>
      <c r="C1045006"/>
    </row>
    <row r="1045007" spans="1:3">
      <c r="A1045007"/>
      <c r="B1045007"/>
      <c r="C1045007"/>
    </row>
    <row r="1045008" spans="1:3">
      <c r="A1045008"/>
      <c r="B1045008"/>
      <c r="C1045008"/>
    </row>
    <row r="1045009" spans="1:3">
      <c r="A1045009"/>
      <c r="B1045009"/>
      <c r="C1045009"/>
    </row>
    <row r="1045010" spans="1:3">
      <c r="A1045010"/>
      <c r="B1045010"/>
      <c r="C1045010"/>
    </row>
    <row r="1045011" spans="1:3">
      <c r="A1045011"/>
      <c r="B1045011"/>
      <c r="C1045011"/>
    </row>
    <row r="1045012" spans="1:3">
      <c r="A1045012"/>
      <c r="B1045012"/>
      <c r="C1045012"/>
    </row>
    <row r="1045013" spans="1:3">
      <c r="A1045013"/>
      <c r="B1045013"/>
      <c r="C1045013"/>
    </row>
    <row r="1045014" spans="1:3">
      <c r="A1045014"/>
      <c r="B1045014"/>
      <c r="C1045014"/>
    </row>
    <row r="1045015" spans="1:3">
      <c r="A1045015"/>
      <c r="B1045015"/>
      <c r="C1045015"/>
    </row>
    <row r="1045016" spans="1:3">
      <c r="A1045016"/>
      <c r="B1045016"/>
      <c r="C1045016"/>
    </row>
    <row r="1045017" spans="1:3">
      <c r="A1045017"/>
      <c r="B1045017"/>
      <c r="C1045017"/>
    </row>
    <row r="1045018" spans="1:3">
      <c r="A1045018"/>
      <c r="B1045018"/>
      <c r="C1045018"/>
    </row>
    <row r="1045019" spans="1:3">
      <c r="A1045019"/>
      <c r="B1045019"/>
      <c r="C1045019"/>
    </row>
    <row r="1045020" spans="1:3">
      <c r="A1045020"/>
      <c r="B1045020"/>
      <c r="C1045020"/>
    </row>
    <row r="1045021" spans="1:3">
      <c r="A1045021"/>
      <c r="B1045021"/>
      <c r="C1045021"/>
    </row>
    <row r="1045022" spans="1:3">
      <c r="A1045022"/>
      <c r="B1045022"/>
      <c r="C1045022"/>
    </row>
    <row r="1045023" spans="1:3">
      <c r="A1045023"/>
      <c r="B1045023"/>
      <c r="C1045023"/>
    </row>
    <row r="1045024" spans="1:3">
      <c r="A1045024"/>
      <c r="B1045024"/>
      <c r="C1045024"/>
    </row>
    <row r="1045025" spans="1:3">
      <c r="A1045025"/>
      <c r="B1045025"/>
      <c r="C1045025"/>
    </row>
    <row r="1045026" spans="1:3">
      <c r="A1045026"/>
      <c r="B1045026"/>
      <c r="C1045026"/>
    </row>
    <row r="1045027" spans="1:3">
      <c r="A1045027"/>
      <c r="B1045027"/>
      <c r="C1045027"/>
    </row>
    <row r="1045028" spans="1:3">
      <c r="A1045028"/>
      <c r="B1045028"/>
      <c r="C1045028"/>
    </row>
    <row r="1045029" spans="1:3">
      <c r="A1045029"/>
      <c r="B1045029"/>
      <c r="C1045029"/>
    </row>
    <row r="1045030" spans="1:3">
      <c r="A1045030"/>
      <c r="B1045030"/>
      <c r="C1045030"/>
    </row>
    <row r="1045031" spans="1:3">
      <c r="A1045031"/>
      <c r="B1045031"/>
      <c r="C1045031"/>
    </row>
    <row r="1045032" spans="1:3">
      <c r="A1045032"/>
      <c r="B1045032"/>
      <c r="C1045032"/>
    </row>
    <row r="1045033" spans="1:3">
      <c r="A1045033"/>
      <c r="B1045033"/>
      <c r="C1045033"/>
    </row>
    <row r="1045034" spans="1:3">
      <c r="A1045034"/>
      <c r="B1045034"/>
      <c r="C1045034"/>
    </row>
    <row r="1045035" spans="1:3">
      <c r="A1045035"/>
      <c r="B1045035"/>
      <c r="C1045035"/>
    </row>
    <row r="1045036" spans="1:3">
      <c r="A1045036"/>
      <c r="B1045036"/>
      <c r="C1045036"/>
    </row>
    <row r="1045037" spans="1:3">
      <c r="A1045037"/>
      <c r="B1045037"/>
      <c r="C1045037"/>
    </row>
    <row r="1045038" spans="1:3">
      <c r="A1045038"/>
      <c r="B1045038"/>
      <c r="C1045038"/>
    </row>
    <row r="1045039" spans="1:3">
      <c r="A1045039"/>
      <c r="B1045039"/>
      <c r="C1045039"/>
    </row>
    <row r="1045040" spans="1:3">
      <c r="A1045040"/>
      <c r="B1045040"/>
      <c r="C1045040"/>
    </row>
    <row r="1045041" spans="1:3">
      <c r="A1045041"/>
      <c r="B1045041"/>
      <c r="C1045041"/>
    </row>
    <row r="1045042" spans="1:3">
      <c r="A1045042"/>
      <c r="B1045042"/>
      <c r="C1045042"/>
    </row>
    <row r="1045043" spans="1:3">
      <c r="A1045043"/>
      <c r="B1045043"/>
      <c r="C1045043"/>
    </row>
    <row r="1045044" spans="1:3">
      <c r="A1045044"/>
      <c r="B1045044"/>
      <c r="C1045044"/>
    </row>
    <row r="1045045" spans="1:3">
      <c r="A1045045"/>
      <c r="B1045045"/>
      <c r="C1045045"/>
    </row>
    <row r="1045046" spans="1:3">
      <c r="A1045046"/>
      <c r="B1045046"/>
      <c r="C1045046"/>
    </row>
    <row r="1045047" spans="1:3">
      <c r="A1045047"/>
      <c r="B1045047"/>
      <c r="C1045047"/>
    </row>
    <row r="1045048" spans="1:3">
      <c r="A1045048"/>
      <c r="B1045048"/>
      <c r="C1045048"/>
    </row>
    <row r="1045049" spans="1:3">
      <c r="A1045049"/>
      <c r="B1045049"/>
      <c r="C1045049"/>
    </row>
    <row r="1045050" spans="1:3">
      <c r="A1045050"/>
      <c r="B1045050"/>
      <c r="C1045050"/>
    </row>
    <row r="1045051" spans="1:3">
      <c r="A1045051"/>
      <c r="B1045051"/>
      <c r="C1045051"/>
    </row>
    <row r="1045052" spans="1:3">
      <c r="A1045052"/>
      <c r="B1045052"/>
      <c r="C1045052"/>
    </row>
    <row r="1045053" spans="1:3">
      <c r="A1045053"/>
      <c r="B1045053"/>
      <c r="C1045053"/>
    </row>
    <row r="1045054" spans="1:3">
      <c r="A1045054"/>
      <c r="B1045054"/>
      <c r="C1045054"/>
    </row>
    <row r="1045055" spans="1:3">
      <c r="A1045055"/>
      <c r="B1045055"/>
      <c r="C1045055"/>
    </row>
    <row r="1045056" spans="1:3">
      <c r="A1045056"/>
      <c r="B1045056"/>
      <c r="C1045056"/>
    </row>
    <row r="1045057" spans="1:3">
      <c r="A1045057"/>
      <c r="B1045057"/>
      <c r="C1045057"/>
    </row>
    <row r="1045058" spans="1:3">
      <c r="A1045058"/>
      <c r="B1045058"/>
      <c r="C1045058"/>
    </row>
    <row r="1045059" spans="1:3">
      <c r="A1045059"/>
      <c r="B1045059"/>
      <c r="C1045059"/>
    </row>
    <row r="1045060" spans="1:3">
      <c r="A1045060"/>
      <c r="B1045060"/>
      <c r="C1045060"/>
    </row>
    <row r="1045061" spans="1:3">
      <c r="A1045061"/>
      <c r="B1045061"/>
      <c r="C1045061"/>
    </row>
    <row r="1045062" spans="1:3">
      <c r="A1045062"/>
      <c r="B1045062"/>
      <c r="C1045062"/>
    </row>
    <row r="1045063" spans="1:3">
      <c r="A1045063"/>
      <c r="B1045063"/>
      <c r="C1045063"/>
    </row>
    <row r="1045064" spans="1:3">
      <c r="A1045064"/>
      <c r="B1045064"/>
      <c r="C1045064"/>
    </row>
    <row r="1045065" spans="1:3">
      <c r="A1045065"/>
      <c r="B1045065"/>
      <c r="C1045065"/>
    </row>
    <row r="1045066" spans="1:3">
      <c r="A1045066"/>
      <c r="B1045066"/>
      <c r="C1045066"/>
    </row>
    <row r="1045067" spans="1:3">
      <c r="A1045067"/>
      <c r="B1045067"/>
      <c r="C1045067"/>
    </row>
    <row r="1045068" spans="1:3">
      <c r="A1045068"/>
      <c r="B1045068"/>
      <c r="C1045068"/>
    </row>
    <row r="1045069" spans="1:3">
      <c r="A1045069"/>
      <c r="B1045069"/>
      <c r="C1045069"/>
    </row>
    <row r="1045070" spans="1:3">
      <c r="A1045070"/>
      <c r="B1045070"/>
      <c r="C1045070"/>
    </row>
    <row r="1045071" spans="1:3">
      <c r="A1045071"/>
      <c r="B1045071"/>
      <c r="C1045071"/>
    </row>
    <row r="1045072" spans="1:3">
      <c r="A1045072"/>
      <c r="B1045072"/>
      <c r="C1045072"/>
    </row>
    <row r="1045073" spans="1:3">
      <c r="A1045073"/>
      <c r="B1045073"/>
      <c r="C1045073"/>
    </row>
    <row r="1045074" spans="1:3">
      <c r="A1045074"/>
      <c r="B1045074"/>
      <c r="C1045074"/>
    </row>
    <row r="1045075" spans="1:3">
      <c r="A1045075"/>
      <c r="B1045075"/>
      <c r="C1045075"/>
    </row>
    <row r="1045076" spans="1:3">
      <c r="A1045076"/>
      <c r="B1045076"/>
      <c r="C1045076"/>
    </row>
    <row r="1045077" spans="1:3">
      <c r="A1045077"/>
      <c r="B1045077"/>
      <c r="C1045077"/>
    </row>
    <row r="1045078" spans="1:3">
      <c r="A1045078"/>
      <c r="B1045078"/>
      <c r="C1045078"/>
    </row>
    <row r="1045079" spans="1:3">
      <c r="A1045079"/>
      <c r="B1045079"/>
      <c r="C1045079"/>
    </row>
    <row r="1045080" spans="1:3">
      <c r="A1045080"/>
      <c r="B1045080"/>
      <c r="C1045080"/>
    </row>
    <row r="1045081" spans="1:3">
      <c r="A1045081"/>
      <c r="B1045081"/>
      <c r="C1045081"/>
    </row>
    <row r="1045082" spans="1:3">
      <c r="A1045082"/>
      <c r="B1045082"/>
      <c r="C1045082"/>
    </row>
    <row r="1045083" spans="1:3">
      <c r="A1045083"/>
      <c r="B1045083"/>
      <c r="C1045083"/>
    </row>
    <row r="1045084" spans="1:3">
      <c r="A1045084"/>
      <c r="B1045084"/>
      <c r="C1045084"/>
    </row>
    <row r="1045085" spans="1:3">
      <c r="A1045085"/>
      <c r="B1045085"/>
      <c r="C1045085"/>
    </row>
    <row r="1045086" spans="1:3">
      <c r="A1045086"/>
      <c r="B1045086"/>
      <c r="C1045086"/>
    </row>
    <row r="1045087" spans="1:3">
      <c r="A1045087"/>
      <c r="B1045087"/>
      <c r="C1045087"/>
    </row>
    <row r="1045088" spans="1:3">
      <c r="A1045088"/>
      <c r="B1045088"/>
      <c r="C1045088"/>
    </row>
    <row r="1045089" spans="1:3">
      <c r="A1045089"/>
      <c r="B1045089"/>
      <c r="C1045089"/>
    </row>
    <row r="1045090" spans="1:3">
      <c r="A1045090"/>
      <c r="B1045090"/>
      <c r="C1045090"/>
    </row>
    <row r="1045091" spans="1:3">
      <c r="A1045091"/>
      <c r="B1045091"/>
      <c r="C1045091"/>
    </row>
    <row r="1045092" spans="1:3">
      <c r="A1045092"/>
      <c r="B1045092"/>
      <c r="C1045092"/>
    </row>
    <row r="1045093" spans="1:3">
      <c r="A1045093"/>
      <c r="B1045093"/>
      <c r="C1045093"/>
    </row>
    <row r="1045094" spans="1:3">
      <c r="A1045094"/>
      <c r="B1045094"/>
      <c r="C1045094"/>
    </row>
    <row r="1045095" spans="1:3">
      <c r="A1045095"/>
      <c r="B1045095"/>
      <c r="C1045095"/>
    </row>
    <row r="1045096" spans="1:3">
      <c r="A1045096"/>
      <c r="B1045096"/>
      <c r="C1045096"/>
    </row>
    <row r="1045097" spans="1:3">
      <c r="A1045097"/>
      <c r="B1045097"/>
      <c r="C1045097"/>
    </row>
    <row r="1045098" spans="1:3">
      <c r="A1045098"/>
      <c r="B1045098"/>
      <c r="C1045098"/>
    </row>
    <row r="1045099" spans="1:3">
      <c r="A1045099"/>
      <c r="B1045099"/>
      <c r="C1045099"/>
    </row>
    <row r="1045100" spans="1:3">
      <c r="A1045100"/>
      <c r="B1045100"/>
      <c r="C1045100"/>
    </row>
    <row r="1045101" spans="1:3">
      <c r="A1045101"/>
      <c r="B1045101"/>
      <c r="C1045101"/>
    </row>
    <row r="1045102" spans="1:3">
      <c r="A1045102"/>
      <c r="B1045102"/>
      <c r="C1045102"/>
    </row>
    <row r="1045103" spans="1:3">
      <c r="A1045103"/>
      <c r="B1045103"/>
      <c r="C1045103"/>
    </row>
    <row r="1045104" spans="1:3">
      <c r="A1045104"/>
      <c r="B1045104"/>
      <c r="C1045104"/>
    </row>
    <row r="1045105" spans="1:3">
      <c r="A1045105"/>
      <c r="B1045105"/>
      <c r="C1045105"/>
    </row>
    <row r="1045106" spans="1:3">
      <c r="A1045106"/>
      <c r="B1045106"/>
      <c r="C1045106"/>
    </row>
    <row r="1045107" spans="1:3">
      <c r="A1045107"/>
      <c r="B1045107"/>
      <c r="C1045107"/>
    </row>
    <row r="1045108" spans="1:3">
      <c r="A1045108"/>
      <c r="B1045108"/>
      <c r="C1045108"/>
    </row>
    <row r="1045109" spans="1:3">
      <c r="A1045109"/>
      <c r="B1045109"/>
      <c r="C1045109"/>
    </row>
    <row r="1045110" spans="1:3">
      <c r="A1045110"/>
      <c r="B1045110"/>
      <c r="C1045110"/>
    </row>
    <row r="1045111" spans="1:3">
      <c r="A1045111"/>
      <c r="B1045111"/>
      <c r="C1045111"/>
    </row>
    <row r="1045112" spans="1:3">
      <c r="A1045112"/>
      <c r="B1045112"/>
      <c r="C1045112"/>
    </row>
    <row r="1045113" spans="1:3">
      <c r="A1045113"/>
      <c r="B1045113"/>
      <c r="C1045113"/>
    </row>
    <row r="1045114" spans="1:3">
      <c r="A1045114"/>
      <c r="B1045114"/>
      <c r="C1045114"/>
    </row>
    <row r="1045115" spans="1:3">
      <c r="A1045115"/>
      <c r="B1045115"/>
      <c r="C1045115"/>
    </row>
    <row r="1045116" spans="1:3">
      <c r="A1045116"/>
      <c r="B1045116"/>
      <c r="C1045116"/>
    </row>
    <row r="1045117" spans="1:3">
      <c r="A1045117"/>
      <c r="B1045117"/>
      <c r="C1045117"/>
    </row>
    <row r="1045118" spans="1:3">
      <c r="A1045118"/>
      <c r="B1045118"/>
      <c r="C1045118"/>
    </row>
    <row r="1045119" spans="1:3">
      <c r="A1045119"/>
      <c r="B1045119"/>
      <c r="C1045119"/>
    </row>
    <row r="1045120" spans="1:3">
      <c r="A1045120"/>
      <c r="B1045120"/>
      <c r="C1045120"/>
    </row>
    <row r="1045121" spans="1:3">
      <c r="A1045121"/>
      <c r="B1045121"/>
      <c r="C1045121"/>
    </row>
    <row r="1045122" spans="1:3">
      <c r="A1045122"/>
      <c r="B1045122"/>
      <c r="C1045122"/>
    </row>
    <row r="1045123" spans="1:3">
      <c r="A1045123"/>
      <c r="B1045123"/>
      <c r="C1045123"/>
    </row>
    <row r="1045124" spans="1:3">
      <c r="A1045124"/>
      <c r="B1045124"/>
      <c r="C1045124"/>
    </row>
    <row r="1045125" spans="1:3">
      <c r="A1045125"/>
      <c r="B1045125"/>
      <c r="C1045125"/>
    </row>
    <row r="1045126" spans="1:3">
      <c r="A1045126"/>
      <c r="B1045126"/>
      <c r="C1045126"/>
    </row>
    <row r="1045127" spans="1:3">
      <c r="A1045127"/>
      <c r="B1045127"/>
      <c r="C1045127"/>
    </row>
    <row r="1045128" spans="1:3">
      <c r="A1045128"/>
      <c r="B1045128"/>
      <c r="C1045128"/>
    </row>
    <row r="1045129" spans="1:3">
      <c r="A1045129"/>
      <c r="B1045129"/>
      <c r="C1045129"/>
    </row>
    <row r="1045130" spans="1:3">
      <c r="A1045130"/>
      <c r="B1045130"/>
      <c r="C1045130"/>
    </row>
    <row r="1045131" spans="1:3">
      <c r="A1045131"/>
      <c r="B1045131"/>
      <c r="C1045131"/>
    </row>
    <row r="1045132" spans="1:3">
      <c r="A1045132"/>
      <c r="B1045132"/>
      <c r="C1045132"/>
    </row>
    <row r="1045133" spans="1:3">
      <c r="A1045133"/>
      <c r="B1045133"/>
      <c r="C1045133"/>
    </row>
    <row r="1045134" spans="1:3">
      <c r="A1045134"/>
      <c r="B1045134"/>
      <c r="C1045134"/>
    </row>
    <row r="1045135" spans="1:3">
      <c r="A1045135"/>
      <c r="B1045135"/>
      <c r="C1045135"/>
    </row>
    <row r="1045136" spans="1:3">
      <c r="A1045136"/>
      <c r="B1045136"/>
      <c r="C1045136"/>
    </row>
    <row r="1045137" spans="1:3">
      <c r="A1045137"/>
      <c r="B1045137"/>
      <c r="C1045137"/>
    </row>
    <row r="1045138" spans="1:3">
      <c r="A1045138"/>
      <c r="B1045138"/>
      <c r="C1045138"/>
    </row>
    <row r="1045139" spans="1:3">
      <c r="A1045139"/>
      <c r="B1045139"/>
      <c r="C1045139"/>
    </row>
    <row r="1045140" spans="1:3">
      <c r="A1045140"/>
      <c r="B1045140"/>
      <c r="C1045140"/>
    </row>
    <row r="1045141" spans="1:3">
      <c r="A1045141"/>
      <c r="B1045141"/>
      <c r="C1045141"/>
    </row>
    <row r="1045142" spans="1:3">
      <c r="A1045142"/>
      <c r="B1045142"/>
      <c r="C1045142"/>
    </row>
    <row r="1045143" spans="1:3">
      <c r="A1045143"/>
      <c r="B1045143"/>
      <c r="C1045143"/>
    </row>
    <row r="1045144" spans="1:3">
      <c r="A1045144"/>
      <c r="B1045144"/>
      <c r="C1045144"/>
    </row>
    <row r="1045145" spans="1:3">
      <c r="A1045145"/>
      <c r="B1045145"/>
      <c r="C1045145"/>
    </row>
    <row r="1045146" spans="1:3">
      <c r="A1045146"/>
      <c r="B1045146"/>
      <c r="C1045146"/>
    </row>
    <row r="1045147" spans="1:3">
      <c r="A1045147"/>
      <c r="B1045147"/>
      <c r="C1045147"/>
    </row>
    <row r="1045148" spans="1:3">
      <c r="A1045148"/>
      <c r="B1045148"/>
      <c r="C1045148"/>
    </row>
    <row r="1045149" spans="1:3">
      <c r="A1045149"/>
      <c r="B1045149"/>
      <c r="C1045149"/>
    </row>
    <row r="1045150" spans="1:3">
      <c r="A1045150"/>
      <c r="B1045150"/>
      <c r="C1045150"/>
    </row>
    <row r="1045151" spans="1:3">
      <c r="A1045151"/>
      <c r="B1045151"/>
      <c r="C1045151"/>
    </row>
    <row r="1045152" spans="1:3">
      <c r="A1045152"/>
      <c r="B1045152"/>
      <c r="C1045152"/>
    </row>
    <row r="1045153" spans="1:3">
      <c r="A1045153"/>
      <c r="B1045153"/>
      <c r="C1045153"/>
    </row>
    <row r="1045154" spans="1:3">
      <c r="A1045154"/>
      <c r="B1045154"/>
      <c r="C1045154"/>
    </row>
    <row r="1045155" spans="1:3">
      <c r="A1045155"/>
      <c r="B1045155"/>
      <c r="C1045155"/>
    </row>
    <row r="1045156" spans="1:3">
      <c r="A1045156"/>
      <c r="B1045156"/>
      <c r="C1045156"/>
    </row>
    <row r="1045157" spans="1:3">
      <c r="A1045157"/>
      <c r="B1045157"/>
      <c r="C1045157"/>
    </row>
    <row r="1045158" spans="1:3">
      <c r="A1045158"/>
      <c r="B1045158"/>
      <c r="C1045158"/>
    </row>
    <row r="1045159" spans="1:3">
      <c r="A1045159"/>
      <c r="B1045159"/>
      <c r="C1045159"/>
    </row>
    <row r="1045160" spans="1:3">
      <c r="A1045160"/>
      <c r="B1045160"/>
      <c r="C1045160"/>
    </row>
    <row r="1045161" spans="1:3">
      <c r="A1045161"/>
      <c r="B1045161"/>
      <c r="C1045161"/>
    </row>
    <row r="1045162" spans="1:3">
      <c r="A1045162"/>
      <c r="B1045162"/>
      <c r="C1045162"/>
    </row>
    <row r="1045163" spans="1:3">
      <c r="A1045163"/>
      <c r="B1045163"/>
      <c r="C1045163"/>
    </row>
    <row r="1045164" spans="1:3">
      <c r="A1045164"/>
      <c r="B1045164"/>
      <c r="C1045164"/>
    </row>
    <row r="1045165" spans="1:3">
      <c r="A1045165"/>
      <c r="B1045165"/>
      <c r="C1045165"/>
    </row>
    <row r="1045166" spans="1:3">
      <c r="A1045166"/>
      <c r="B1045166"/>
      <c r="C1045166"/>
    </row>
    <row r="1045167" spans="1:3">
      <c r="A1045167"/>
      <c r="B1045167"/>
      <c r="C1045167"/>
    </row>
    <row r="1045168" spans="1:3">
      <c r="A1045168"/>
      <c r="B1045168"/>
      <c r="C1045168"/>
    </row>
    <row r="1045169" spans="1:3">
      <c r="A1045169"/>
      <c r="B1045169"/>
      <c r="C1045169"/>
    </row>
    <row r="1045170" spans="1:3">
      <c r="A1045170"/>
      <c r="B1045170"/>
      <c r="C1045170"/>
    </row>
    <row r="1045171" spans="1:3">
      <c r="A1045171"/>
      <c r="B1045171"/>
      <c r="C1045171"/>
    </row>
    <row r="1045172" spans="1:3">
      <c r="A1045172"/>
      <c r="B1045172"/>
      <c r="C1045172"/>
    </row>
    <row r="1045173" spans="1:3">
      <c r="A1045173"/>
      <c r="B1045173"/>
      <c r="C1045173"/>
    </row>
    <row r="1045174" spans="1:3">
      <c r="A1045174"/>
      <c r="B1045174"/>
      <c r="C1045174"/>
    </row>
    <row r="1045175" spans="1:3">
      <c r="A1045175"/>
      <c r="B1045175"/>
      <c r="C1045175"/>
    </row>
    <row r="1045176" spans="1:3">
      <c r="A1045176"/>
      <c r="B1045176"/>
      <c r="C1045176"/>
    </row>
    <row r="1045177" spans="1:3">
      <c r="A1045177"/>
      <c r="B1045177"/>
      <c r="C1045177"/>
    </row>
    <row r="1045178" spans="1:3">
      <c r="A1045178"/>
      <c r="B1045178"/>
      <c r="C1045178"/>
    </row>
    <row r="1045179" spans="1:3">
      <c r="A1045179"/>
      <c r="B1045179"/>
      <c r="C1045179"/>
    </row>
    <row r="1045180" spans="1:3">
      <c r="A1045180"/>
      <c r="B1045180"/>
      <c r="C1045180"/>
    </row>
    <row r="1045181" spans="1:3">
      <c r="A1045181"/>
      <c r="B1045181"/>
      <c r="C1045181"/>
    </row>
    <row r="1045182" spans="1:3">
      <c r="A1045182"/>
      <c r="B1045182"/>
      <c r="C1045182"/>
    </row>
    <row r="1045183" spans="1:3">
      <c r="A1045183"/>
      <c r="B1045183"/>
      <c r="C1045183"/>
    </row>
    <row r="1045184" spans="1:3">
      <c r="A1045184"/>
      <c r="B1045184"/>
      <c r="C1045184"/>
    </row>
    <row r="1045185" spans="1:3">
      <c r="A1045185"/>
      <c r="B1045185"/>
      <c r="C1045185"/>
    </row>
    <row r="1045186" spans="1:3">
      <c r="A1045186"/>
      <c r="B1045186"/>
      <c r="C1045186"/>
    </row>
    <row r="1045187" spans="1:3">
      <c r="A1045187"/>
      <c r="B1045187"/>
      <c r="C1045187"/>
    </row>
    <row r="1045188" spans="1:3">
      <c r="A1045188"/>
      <c r="B1045188"/>
      <c r="C1045188"/>
    </row>
    <row r="1045189" spans="1:3">
      <c r="A1045189"/>
      <c r="B1045189"/>
      <c r="C1045189"/>
    </row>
    <row r="1045190" spans="1:3">
      <c r="A1045190"/>
      <c r="B1045190"/>
      <c r="C1045190"/>
    </row>
    <row r="1045191" spans="1:3">
      <c r="A1045191"/>
      <c r="B1045191"/>
      <c r="C1045191"/>
    </row>
    <row r="1045192" spans="1:3">
      <c r="A1045192"/>
      <c r="B1045192"/>
      <c r="C1045192"/>
    </row>
    <row r="1045193" spans="1:3">
      <c r="A1045193"/>
      <c r="B1045193"/>
      <c r="C1045193"/>
    </row>
    <row r="1045194" spans="1:3">
      <c r="A1045194"/>
      <c r="B1045194"/>
      <c r="C1045194"/>
    </row>
    <row r="1045195" spans="1:3">
      <c r="A1045195"/>
      <c r="B1045195"/>
      <c r="C1045195"/>
    </row>
    <row r="1045196" spans="1:3">
      <c r="A1045196"/>
      <c r="B1045196"/>
      <c r="C1045196"/>
    </row>
    <row r="1045197" spans="1:3">
      <c r="A1045197"/>
      <c r="B1045197"/>
      <c r="C1045197"/>
    </row>
    <row r="1045198" spans="1:3">
      <c r="A1045198"/>
      <c r="B1045198"/>
      <c r="C1045198"/>
    </row>
    <row r="1045199" spans="1:3">
      <c r="A1045199"/>
      <c r="B1045199"/>
      <c r="C1045199"/>
    </row>
    <row r="1045200" spans="1:3">
      <c r="A1045200"/>
      <c r="B1045200"/>
      <c r="C1045200"/>
    </row>
    <row r="1045201" spans="1:3">
      <c r="A1045201"/>
      <c r="B1045201"/>
      <c r="C1045201"/>
    </row>
    <row r="1045202" spans="1:3">
      <c r="A1045202"/>
      <c r="B1045202"/>
      <c r="C1045202"/>
    </row>
    <row r="1045203" spans="1:3">
      <c r="A1045203"/>
      <c r="B1045203"/>
      <c r="C1045203"/>
    </row>
    <row r="1045204" spans="1:3">
      <c r="A1045204"/>
      <c r="B1045204"/>
      <c r="C1045204"/>
    </row>
    <row r="1045205" spans="1:3">
      <c r="A1045205"/>
      <c r="B1045205"/>
      <c r="C1045205"/>
    </row>
    <row r="1045206" spans="1:3">
      <c r="A1045206"/>
      <c r="B1045206"/>
      <c r="C1045206"/>
    </row>
    <row r="1045207" spans="1:3">
      <c r="A1045207"/>
      <c r="B1045207"/>
      <c r="C1045207"/>
    </row>
    <row r="1045208" spans="1:3">
      <c r="A1045208"/>
      <c r="B1045208"/>
      <c r="C1045208"/>
    </row>
    <row r="1045209" spans="1:3">
      <c r="A1045209"/>
      <c r="B1045209"/>
      <c r="C1045209"/>
    </row>
    <row r="1045210" spans="1:3">
      <c r="A1045210"/>
      <c r="B1045210"/>
      <c r="C1045210"/>
    </row>
    <row r="1045211" spans="1:3">
      <c r="A1045211"/>
      <c r="B1045211"/>
      <c r="C1045211"/>
    </row>
    <row r="1045212" spans="1:3">
      <c r="A1045212"/>
      <c r="B1045212"/>
      <c r="C1045212"/>
    </row>
    <row r="1045213" spans="1:3">
      <c r="A1045213"/>
      <c r="B1045213"/>
      <c r="C1045213"/>
    </row>
    <row r="1045214" spans="1:3">
      <c r="A1045214"/>
      <c r="B1045214"/>
      <c r="C1045214"/>
    </row>
    <row r="1045215" spans="1:3">
      <c r="A1045215"/>
      <c r="B1045215"/>
      <c r="C1045215"/>
    </row>
    <row r="1045216" spans="1:3">
      <c r="A1045216"/>
      <c r="B1045216"/>
      <c r="C1045216"/>
    </row>
    <row r="1045217" spans="1:3">
      <c r="A1045217"/>
      <c r="B1045217"/>
      <c r="C1045217"/>
    </row>
    <row r="1045218" spans="1:3">
      <c r="A1045218"/>
      <c r="B1045218"/>
      <c r="C1045218"/>
    </row>
    <row r="1045219" spans="1:3">
      <c r="A1045219"/>
      <c r="B1045219"/>
      <c r="C1045219"/>
    </row>
    <row r="1045220" spans="1:3">
      <c r="A1045220"/>
      <c r="B1045220"/>
      <c r="C1045220"/>
    </row>
    <row r="1045221" spans="1:3">
      <c r="A1045221"/>
      <c r="B1045221"/>
      <c r="C1045221"/>
    </row>
    <row r="1045222" spans="1:3">
      <c r="A1045222"/>
      <c r="B1045222"/>
      <c r="C1045222"/>
    </row>
    <row r="1045223" spans="1:3">
      <c r="A1045223"/>
      <c r="B1045223"/>
      <c r="C1045223"/>
    </row>
    <row r="1045224" spans="1:3">
      <c r="A1045224"/>
      <c r="B1045224"/>
      <c r="C1045224"/>
    </row>
    <row r="1045225" spans="1:3">
      <c r="A1045225"/>
      <c r="B1045225"/>
      <c r="C1045225"/>
    </row>
    <row r="1045226" spans="1:3">
      <c r="A1045226"/>
      <c r="B1045226"/>
      <c r="C1045226"/>
    </row>
    <row r="1045227" spans="1:3">
      <c r="A1045227"/>
      <c r="B1045227"/>
      <c r="C1045227"/>
    </row>
    <row r="1045228" spans="1:3">
      <c r="A1045228"/>
      <c r="B1045228"/>
      <c r="C1045228"/>
    </row>
    <row r="1045229" spans="1:3">
      <c r="A1045229"/>
      <c r="B1045229"/>
      <c r="C1045229"/>
    </row>
    <row r="1045230" spans="1:3">
      <c r="A1045230"/>
      <c r="B1045230"/>
      <c r="C1045230"/>
    </row>
    <row r="1045231" spans="1:3">
      <c r="A1045231"/>
      <c r="B1045231"/>
      <c r="C1045231"/>
    </row>
    <row r="1045232" spans="1:3">
      <c r="A1045232"/>
      <c r="B1045232"/>
      <c r="C1045232"/>
    </row>
    <row r="1045233" spans="1:3">
      <c r="A1045233"/>
      <c r="B1045233"/>
      <c r="C1045233"/>
    </row>
    <row r="1045234" spans="1:3">
      <c r="A1045234"/>
      <c r="B1045234"/>
      <c r="C1045234"/>
    </row>
    <row r="1045235" spans="1:3">
      <c r="A1045235"/>
      <c r="B1045235"/>
      <c r="C1045235"/>
    </row>
    <row r="1045236" spans="1:3">
      <c r="A1045236"/>
      <c r="B1045236"/>
      <c r="C1045236"/>
    </row>
    <row r="1045237" spans="1:3">
      <c r="A1045237"/>
      <c r="B1045237"/>
      <c r="C1045237"/>
    </row>
    <row r="1045238" spans="1:3">
      <c r="A1045238"/>
      <c r="B1045238"/>
      <c r="C1045238"/>
    </row>
    <row r="1045239" spans="1:3">
      <c r="A1045239"/>
      <c r="B1045239"/>
      <c r="C1045239"/>
    </row>
    <row r="1045240" spans="1:3">
      <c r="A1045240"/>
      <c r="B1045240"/>
      <c r="C1045240"/>
    </row>
    <row r="1045241" spans="1:3">
      <c r="A1045241"/>
      <c r="B1045241"/>
      <c r="C1045241"/>
    </row>
    <row r="1045242" spans="1:3">
      <c r="A1045242"/>
      <c r="B1045242"/>
      <c r="C1045242"/>
    </row>
    <row r="1045243" spans="1:3">
      <c r="A1045243"/>
      <c r="B1045243"/>
      <c r="C1045243"/>
    </row>
    <row r="1045244" spans="1:3">
      <c r="A1045244"/>
      <c r="B1045244"/>
      <c r="C1045244"/>
    </row>
    <row r="1045245" spans="1:3">
      <c r="A1045245"/>
      <c r="B1045245"/>
      <c r="C1045245"/>
    </row>
    <row r="1045246" spans="1:3">
      <c r="A1045246"/>
      <c r="B1045246"/>
      <c r="C1045246"/>
    </row>
    <row r="1045247" spans="1:3">
      <c r="A1045247"/>
      <c r="B1045247"/>
      <c r="C1045247"/>
    </row>
    <row r="1045248" spans="1:3">
      <c r="A1045248"/>
      <c r="B1045248"/>
      <c r="C1045248"/>
    </row>
    <row r="1045249" spans="1:3">
      <c r="A1045249"/>
      <c r="B1045249"/>
      <c r="C1045249"/>
    </row>
    <row r="1045250" spans="1:3">
      <c r="A1045250"/>
      <c r="B1045250"/>
      <c r="C1045250"/>
    </row>
    <row r="1045251" spans="1:3">
      <c r="A1045251"/>
      <c r="B1045251"/>
      <c r="C1045251"/>
    </row>
    <row r="1045252" spans="1:3">
      <c r="A1045252"/>
      <c r="B1045252"/>
      <c r="C1045252"/>
    </row>
    <row r="1045253" spans="1:3">
      <c r="A1045253"/>
      <c r="B1045253"/>
      <c r="C1045253"/>
    </row>
    <row r="1045254" spans="1:3">
      <c r="A1045254"/>
      <c r="B1045254"/>
      <c r="C1045254"/>
    </row>
    <row r="1045255" spans="1:3">
      <c r="A1045255"/>
      <c r="B1045255"/>
      <c r="C1045255"/>
    </row>
    <row r="1045256" spans="1:3">
      <c r="A1045256"/>
      <c r="B1045256"/>
      <c r="C1045256"/>
    </row>
    <row r="1045257" spans="1:3">
      <c r="A1045257"/>
      <c r="B1045257"/>
      <c r="C1045257"/>
    </row>
    <row r="1045258" spans="1:3">
      <c r="A1045258"/>
      <c r="B1045258"/>
      <c r="C1045258"/>
    </row>
    <row r="1045259" spans="1:3">
      <c r="A1045259"/>
      <c r="B1045259"/>
      <c r="C1045259"/>
    </row>
    <row r="1045260" spans="1:3">
      <c r="A1045260"/>
      <c r="B1045260"/>
      <c r="C1045260"/>
    </row>
    <row r="1045261" spans="1:3">
      <c r="A1045261"/>
      <c r="B1045261"/>
      <c r="C1045261"/>
    </row>
    <row r="1045262" spans="1:3">
      <c r="A1045262"/>
      <c r="B1045262"/>
      <c r="C1045262"/>
    </row>
    <row r="1045263" spans="1:3">
      <c r="A1045263"/>
      <c r="B1045263"/>
      <c r="C1045263"/>
    </row>
    <row r="1045264" spans="1:3">
      <c r="A1045264"/>
      <c r="B1045264"/>
      <c r="C1045264"/>
    </row>
    <row r="1045265" spans="1:3">
      <c r="A1045265"/>
      <c r="B1045265"/>
      <c r="C1045265"/>
    </row>
    <row r="1045266" spans="1:3">
      <c r="A1045266"/>
      <c r="B1045266"/>
      <c r="C1045266"/>
    </row>
    <row r="1045267" spans="1:3">
      <c r="A1045267"/>
      <c r="B1045267"/>
      <c r="C1045267"/>
    </row>
    <row r="1045268" spans="1:3">
      <c r="A1045268"/>
      <c r="B1045268"/>
      <c r="C1045268"/>
    </row>
    <row r="1045269" spans="1:3">
      <c r="A1045269"/>
      <c r="B1045269"/>
      <c r="C1045269"/>
    </row>
    <row r="1045270" spans="1:3">
      <c r="A1045270"/>
      <c r="B1045270"/>
      <c r="C1045270"/>
    </row>
    <row r="1045271" spans="1:3">
      <c r="A1045271"/>
      <c r="B1045271"/>
      <c r="C1045271"/>
    </row>
    <row r="1045272" spans="1:3">
      <c r="A1045272"/>
      <c r="B1045272"/>
      <c r="C1045272"/>
    </row>
    <row r="1045273" spans="1:3">
      <c r="A1045273"/>
      <c r="B1045273"/>
      <c r="C1045273"/>
    </row>
    <row r="1045274" spans="1:3">
      <c r="A1045274"/>
      <c r="B1045274"/>
      <c r="C1045274"/>
    </row>
    <row r="1045275" spans="1:3">
      <c r="A1045275"/>
      <c r="B1045275"/>
      <c r="C1045275"/>
    </row>
    <row r="1045276" spans="1:3">
      <c r="A1045276"/>
      <c r="B1045276"/>
      <c r="C1045276"/>
    </row>
    <row r="1045277" spans="1:3">
      <c r="A1045277"/>
      <c r="B1045277"/>
      <c r="C1045277"/>
    </row>
    <row r="1045278" spans="1:3">
      <c r="A1045278"/>
      <c r="B1045278"/>
      <c r="C1045278"/>
    </row>
    <row r="1045279" spans="1:3">
      <c r="A1045279"/>
      <c r="B1045279"/>
      <c r="C1045279"/>
    </row>
    <row r="1045280" spans="1:3">
      <c r="A1045280"/>
      <c r="B1045280"/>
      <c r="C1045280"/>
    </row>
    <row r="1045281" spans="1:3">
      <c r="A1045281"/>
      <c r="B1045281"/>
      <c r="C1045281"/>
    </row>
    <row r="1045282" spans="1:3">
      <c r="A1045282"/>
      <c r="B1045282"/>
      <c r="C1045282"/>
    </row>
    <row r="1045283" spans="1:3">
      <c r="A1045283"/>
      <c r="B1045283"/>
      <c r="C1045283"/>
    </row>
    <row r="1045284" spans="1:3">
      <c r="A1045284"/>
      <c r="B1045284"/>
      <c r="C1045284"/>
    </row>
    <row r="1045285" spans="1:3">
      <c r="A1045285"/>
      <c r="B1045285"/>
      <c r="C1045285"/>
    </row>
    <row r="1045286" spans="1:3">
      <c r="A1045286"/>
      <c r="B1045286"/>
      <c r="C1045286"/>
    </row>
    <row r="1045287" spans="1:3">
      <c r="A1045287"/>
      <c r="B1045287"/>
      <c r="C1045287"/>
    </row>
    <row r="1045288" spans="1:3">
      <c r="A1045288"/>
      <c r="B1045288"/>
      <c r="C1045288"/>
    </row>
    <row r="1045289" spans="1:3">
      <c r="A1045289"/>
      <c r="B1045289"/>
      <c r="C1045289"/>
    </row>
    <row r="1045290" spans="1:3">
      <c r="A1045290"/>
      <c r="B1045290"/>
      <c r="C1045290"/>
    </row>
    <row r="1045291" spans="1:3">
      <c r="A1045291"/>
      <c r="B1045291"/>
      <c r="C1045291"/>
    </row>
    <row r="1045292" spans="1:3">
      <c r="A1045292"/>
      <c r="B1045292"/>
      <c r="C1045292"/>
    </row>
    <row r="1045293" spans="1:3">
      <c r="A1045293"/>
      <c r="B1045293"/>
      <c r="C1045293"/>
    </row>
    <row r="1045294" spans="1:3">
      <c r="A1045294"/>
      <c r="B1045294"/>
      <c r="C1045294"/>
    </row>
    <row r="1045295" spans="1:3">
      <c r="A1045295"/>
      <c r="B1045295"/>
      <c r="C1045295"/>
    </row>
    <row r="1045296" spans="1:3">
      <c r="A1045296"/>
      <c r="B1045296"/>
      <c r="C1045296"/>
    </row>
    <row r="1045297" spans="1:3">
      <c r="A1045297"/>
      <c r="B1045297"/>
      <c r="C1045297"/>
    </row>
    <row r="1045298" spans="1:3">
      <c r="A1045298"/>
      <c r="B1045298"/>
      <c r="C1045298"/>
    </row>
    <row r="1045299" spans="1:3">
      <c r="A1045299"/>
      <c r="B1045299"/>
      <c r="C1045299"/>
    </row>
    <row r="1045300" spans="1:3">
      <c r="A1045300"/>
      <c r="B1045300"/>
      <c r="C1045300"/>
    </row>
    <row r="1045301" spans="1:3">
      <c r="A1045301"/>
      <c r="B1045301"/>
      <c r="C1045301"/>
    </row>
    <row r="1045302" spans="1:3">
      <c r="A1045302"/>
      <c r="B1045302"/>
      <c r="C1045302"/>
    </row>
    <row r="1045303" spans="1:3">
      <c r="A1045303"/>
      <c r="B1045303"/>
      <c r="C1045303"/>
    </row>
    <row r="1045304" spans="1:3">
      <c r="A1045304"/>
      <c r="B1045304"/>
      <c r="C1045304"/>
    </row>
    <row r="1045305" spans="1:3">
      <c r="A1045305"/>
      <c r="B1045305"/>
      <c r="C1045305"/>
    </row>
    <row r="1045306" spans="1:3">
      <c r="A1045306"/>
      <c r="B1045306"/>
      <c r="C1045306"/>
    </row>
    <row r="1045307" spans="1:3">
      <c r="A1045307"/>
      <c r="B1045307"/>
      <c r="C1045307"/>
    </row>
    <row r="1045308" spans="1:3">
      <c r="A1045308"/>
      <c r="B1045308"/>
      <c r="C1045308"/>
    </row>
    <row r="1045309" spans="1:3">
      <c r="A1045309"/>
      <c r="B1045309"/>
      <c r="C1045309"/>
    </row>
    <row r="1045310" spans="1:3">
      <c r="A1045310"/>
      <c r="B1045310"/>
      <c r="C1045310"/>
    </row>
    <row r="1045311" spans="1:3">
      <c r="A1045311"/>
      <c r="B1045311"/>
      <c r="C1045311"/>
    </row>
    <row r="1045312" spans="1:3">
      <c r="A1045312"/>
      <c r="B1045312"/>
      <c r="C1045312"/>
    </row>
    <row r="1045313" spans="1:3">
      <c r="A1045313"/>
      <c r="B1045313"/>
      <c r="C1045313"/>
    </row>
    <row r="1045314" spans="1:3">
      <c r="A1045314"/>
      <c r="B1045314"/>
      <c r="C1045314"/>
    </row>
    <row r="1045315" spans="1:3">
      <c r="A1045315"/>
      <c r="B1045315"/>
      <c r="C1045315"/>
    </row>
    <row r="1045316" spans="1:3">
      <c r="A1045316"/>
      <c r="B1045316"/>
      <c r="C1045316"/>
    </row>
    <row r="1045317" spans="1:3">
      <c r="A1045317"/>
      <c r="B1045317"/>
      <c r="C1045317"/>
    </row>
    <row r="1045318" spans="1:3">
      <c r="A1045318"/>
      <c r="B1045318"/>
      <c r="C1045318"/>
    </row>
    <row r="1045319" spans="1:3">
      <c r="A1045319"/>
      <c r="B1045319"/>
      <c r="C1045319"/>
    </row>
    <row r="1045320" spans="1:3">
      <c r="A1045320"/>
      <c r="B1045320"/>
      <c r="C1045320"/>
    </row>
    <row r="1045321" spans="1:3">
      <c r="A1045321"/>
      <c r="B1045321"/>
      <c r="C1045321"/>
    </row>
    <row r="1045322" spans="1:3">
      <c r="A1045322"/>
      <c r="B1045322"/>
      <c r="C1045322"/>
    </row>
    <row r="1045323" spans="1:3">
      <c r="A1045323"/>
      <c r="B1045323"/>
      <c r="C1045323"/>
    </row>
    <row r="1045324" spans="1:3">
      <c r="A1045324"/>
      <c r="B1045324"/>
      <c r="C1045324"/>
    </row>
    <row r="1045325" spans="1:3">
      <c r="A1045325"/>
      <c r="B1045325"/>
      <c r="C1045325"/>
    </row>
    <row r="1045326" spans="1:3">
      <c r="A1045326"/>
      <c r="B1045326"/>
      <c r="C1045326"/>
    </row>
    <row r="1045327" spans="1:3">
      <c r="A1045327"/>
      <c r="B1045327"/>
      <c r="C1045327"/>
    </row>
    <row r="1045328" spans="1:3">
      <c r="A1045328"/>
      <c r="B1045328"/>
      <c r="C1045328"/>
    </row>
    <row r="1045329" spans="1:3">
      <c r="A1045329"/>
      <c r="B1045329"/>
      <c r="C1045329"/>
    </row>
    <row r="1045330" spans="1:3">
      <c r="A1045330"/>
      <c r="B1045330"/>
      <c r="C1045330"/>
    </row>
    <row r="1045331" spans="1:3">
      <c r="A1045331"/>
      <c r="B1045331"/>
      <c r="C1045331"/>
    </row>
    <row r="1045332" spans="1:3">
      <c r="A1045332"/>
      <c r="B1045332"/>
      <c r="C1045332"/>
    </row>
    <row r="1045333" spans="1:3">
      <c r="A1045333"/>
      <c r="B1045333"/>
      <c r="C1045333"/>
    </row>
    <row r="1045334" spans="1:3">
      <c r="A1045334"/>
      <c r="B1045334"/>
      <c r="C1045334"/>
    </row>
    <row r="1045335" spans="1:3">
      <c r="A1045335"/>
      <c r="B1045335"/>
      <c r="C1045335"/>
    </row>
    <row r="1045336" spans="1:3">
      <c r="A1045336"/>
      <c r="B1045336"/>
      <c r="C1045336"/>
    </row>
    <row r="1045337" spans="1:3">
      <c r="A1045337"/>
      <c r="B1045337"/>
      <c r="C1045337"/>
    </row>
    <row r="1045338" spans="1:3">
      <c r="A1045338"/>
      <c r="B1045338"/>
      <c r="C1045338"/>
    </row>
    <row r="1045339" spans="1:3">
      <c r="A1045339"/>
      <c r="B1045339"/>
      <c r="C1045339"/>
    </row>
    <row r="1045340" spans="1:3">
      <c r="A1045340"/>
      <c r="B1045340"/>
      <c r="C1045340"/>
    </row>
    <row r="1045341" spans="1:3">
      <c r="A1045341"/>
      <c r="B1045341"/>
      <c r="C1045341"/>
    </row>
    <row r="1045342" spans="1:3">
      <c r="A1045342"/>
      <c r="B1045342"/>
      <c r="C1045342"/>
    </row>
    <row r="1045343" spans="1:3">
      <c r="A1045343"/>
      <c r="B1045343"/>
      <c r="C1045343"/>
    </row>
    <row r="1045344" spans="1:3">
      <c r="A1045344"/>
      <c r="B1045344"/>
      <c r="C1045344"/>
    </row>
    <row r="1045345" spans="1:3">
      <c r="A1045345"/>
      <c r="B1045345"/>
      <c r="C1045345"/>
    </row>
    <row r="1045346" spans="1:3">
      <c r="A1045346"/>
      <c r="B1045346"/>
      <c r="C1045346"/>
    </row>
    <row r="1045347" spans="1:3">
      <c r="A1045347"/>
      <c r="B1045347"/>
      <c r="C1045347"/>
    </row>
    <row r="1045348" spans="1:3">
      <c r="A1045348"/>
      <c r="B1045348"/>
      <c r="C1045348"/>
    </row>
    <row r="1045349" spans="1:3">
      <c r="A1045349"/>
      <c r="B1045349"/>
      <c r="C1045349"/>
    </row>
    <row r="1045350" spans="1:3">
      <c r="A1045350"/>
      <c r="B1045350"/>
      <c r="C1045350"/>
    </row>
    <row r="1045351" spans="1:3">
      <c r="A1045351"/>
      <c r="B1045351"/>
      <c r="C1045351"/>
    </row>
    <row r="1045352" spans="1:3">
      <c r="A1045352"/>
      <c r="B1045352"/>
      <c r="C1045352"/>
    </row>
    <row r="1045353" spans="1:3">
      <c r="A1045353"/>
      <c r="B1045353"/>
      <c r="C1045353"/>
    </row>
    <row r="1045354" spans="1:3">
      <c r="A1045354"/>
      <c r="B1045354"/>
      <c r="C1045354"/>
    </row>
    <row r="1045355" spans="1:3">
      <c r="A1045355"/>
      <c r="B1045355"/>
      <c r="C1045355"/>
    </row>
    <row r="1045356" spans="1:3">
      <c r="A1045356"/>
      <c r="B1045356"/>
      <c r="C1045356"/>
    </row>
    <row r="1045357" spans="1:3">
      <c r="A1045357"/>
      <c r="B1045357"/>
      <c r="C1045357"/>
    </row>
    <row r="1045358" spans="1:3">
      <c r="A1045358"/>
      <c r="B1045358"/>
      <c r="C1045358"/>
    </row>
    <row r="1045359" spans="1:3">
      <c r="A1045359"/>
      <c r="B1045359"/>
      <c r="C1045359"/>
    </row>
    <row r="1045360" spans="1:3">
      <c r="A1045360"/>
      <c r="B1045360"/>
      <c r="C1045360"/>
    </row>
    <row r="1045361" spans="1:3">
      <c r="A1045361"/>
      <c r="B1045361"/>
      <c r="C1045361"/>
    </row>
    <row r="1045362" spans="1:3">
      <c r="A1045362"/>
      <c r="B1045362"/>
      <c r="C1045362"/>
    </row>
    <row r="1045363" spans="1:3">
      <c r="A1045363"/>
      <c r="B1045363"/>
      <c r="C1045363"/>
    </row>
    <row r="1045364" spans="1:3">
      <c r="A1045364"/>
      <c r="B1045364"/>
      <c r="C1045364"/>
    </row>
    <row r="1045365" spans="1:3">
      <c r="A1045365"/>
      <c r="B1045365"/>
      <c r="C1045365"/>
    </row>
    <row r="1045366" spans="1:3">
      <c r="A1045366"/>
      <c r="B1045366"/>
      <c r="C1045366"/>
    </row>
    <row r="1045367" spans="1:3">
      <c r="A1045367"/>
      <c r="B1045367"/>
      <c r="C1045367"/>
    </row>
    <row r="1045368" spans="1:3">
      <c r="A1045368"/>
      <c r="B1045368"/>
      <c r="C1045368"/>
    </row>
    <row r="1045369" spans="1:3">
      <c r="A1045369"/>
      <c r="B1045369"/>
      <c r="C1045369"/>
    </row>
    <row r="1045370" spans="1:3">
      <c r="A1045370"/>
      <c r="B1045370"/>
      <c r="C1045370"/>
    </row>
    <row r="1045371" spans="1:3">
      <c r="A1045371"/>
      <c r="B1045371"/>
      <c r="C1045371"/>
    </row>
    <row r="1045372" spans="1:3">
      <c r="A1045372"/>
      <c r="B1045372"/>
      <c r="C1045372"/>
    </row>
    <row r="1045373" spans="1:3">
      <c r="A1045373"/>
      <c r="B1045373"/>
      <c r="C1045373"/>
    </row>
    <row r="1045374" spans="1:3">
      <c r="A1045374"/>
      <c r="B1045374"/>
      <c r="C1045374"/>
    </row>
    <row r="1045375" spans="1:3">
      <c r="A1045375"/>
      <c r="B1045375"/>
      <c r="C1045375"/>
    </row>
    <row r="1045376" spans="1:3">
      <c r="A1045376"/>
      <c r="B1045376"/>
      <c r="C1045376"/>
    </row>
    <row r="1045377" spans="1:3">
      <c r="A1045377"/>
      <c r="B1045377"/>
      <c r="C1045377"/>
    </row>
    <row r="1045378" spans="1:3">
      <c r="A1045378"/>
      <c r="B1045378"/>
      <c r="C1045378"/>
    </row>
    <row r="1045379" spans="1:3">
      <c r="A1045379"/>
      <c r="B1045379"/>
      <c r="C1045379"/>
    </row>
    <row r="1045380" spans="1:3">
      <c r="A1045380"/>
      <c r="B1045380"/>
      <c r="C1045380"/>
    </row>
    <row r="1045381" spans="1:3">
      <c r="A1045381"/>
      <c r="B1045381"/>
      <c r="C1045381"/>
    </row>
    <row r="1045382" spans="1:3">
      <c r="A1045382"/>
      <c r="B1045382"/>
      <c r="C1045382"/>
    </row>
    <row r="1045383" spans="1:3">
      <c r="A1045383"/>
      <c r="B1045383"/>
      <c r="C1045383"/>
    </row>
    <row r="1045384" spans="1:3">
      <c r="A1045384"/>
      <c r="B1045384"/>
      <c r="C1045384"/>
    </row>
    <row r="1045385" spans="1:3">
      <c r="A1045385"/>
      <c r="B1045385"/>
      <c r="C1045385"/>
    </row>
    <row r="1045386" spans="1:3">
      <c r="A1045386"/>
      <c r="B1045386"/>
      <c r="C1045386"/>
    </row>
    <row r="1045387" spans="1:3">
      <c r="A1045387"/>
      <c r="B1045387"/>
      <c r="C1045387"/>
    </row>
    <row r="1045388" spans="1:3">
      <c r="A1045388"/>
      <c r="B1045388"/>
      <c r="C1045388"/>
    </row>
    <row r="1045389" spans="1:3">
      <c r="A1045389"/>
      <c r="B1045389"/>
      <c r="C1045389"/>
    </row>
    <row r="1045390" spans="1:3">
      <c r="A1045390"/>
      <c r="B1045390"/>
      <c r="C1045390"/>
    </row>
    <row r="1045391" spans="1:3">
      <c r="A1045391"/>
      <c r="B1045391"/>
      <c r="C1045391"/>
    </row>
    <row r="1045392" spans="1:3">
      <c r="A1045392"/>
      <c r="B1045392"/>
      <c r="C1045392"/>
    </row>
    <row r="1045393" spans="1:3">
      <c r="A1045393"/>
      <c r="B1045393"/>
      <c r="C1045393"/>
    </row>
    <row r="1045394" spans="1:3">
      <c r="A1045394"/>
      <c r="B1045394"/>
      <c r="C1045394"/>
    </row>
    <row r="1045395" spans="1:3">
      <c r="A1045395"/>
      <c r="B1045395"/>
      <c r="C1045395"/>
    </row>
    <row r="1045396" spans="1:3">
      <c r="A1045396"/>
      <c r="B1045396"/>
      <c r="C1045396"/>
    </row>
    <row r="1045397" spans="1:3">
      <c r="A1045397"/>
      <c r="B1045397"/>
      <c r="C1045397"/>
    </row>
    <row r="1045398" spans="1:3">
      <c r="A1045398"/>
      <c r="B1045398"/>
      <c r="C1045398"/>
    </row>
    <row r="1045399" spans="1:3">
      <c r="A1045399"/>
      <c r="B1045399"/>
      <c r="C1045399"/>
    </row>
    <row r="1045400" spans="1:3">
      <c r="A1045400"/>
      <c r="B1045400"/>
      <c r="C1045400"/>
    </row>
    <row r="1045401" spans="1:3">
      <c r="A1045401"/>
      <c r="B1045401"/>
      <c r="C1045401"/>
    </row>
    <row r="1045402" spans="1:3">
      <c r="A1045402"/>
      <c r="B1045402"/>
      <c r="C1045402"/>
    </row>
    <row r="1045403" spans="1:3">
      <c r="A1045403"/>
      <c r="B1045403"/>
      <c r="C1045403"/>
    </row>
    <row r="1045404" spans="1:3">
      <c r="A1045404"/>
      <c r="B1045404"/>
      <c r="C1045404"/>
    </row>
    <row r="1045405" spans="1:3">
      <c r="A1045405"/>
      <c r="B1045405"/>
      <c r="C1045405"/>
    </row>
    <row r="1045406" spans="1:3">
      <c r="A1045406"/>
      <c r="B1045406"/>
      <c r="C1045406"/>
    </row>
    <row r="1045407" spans="1:3">
      <c r="A1045407"/>
      <c r="B1045407"/>
      <c r="C1045407"/>
    </row>
    <row r="1045408" spans="1:3">
      <c r="A1045408"/>
      <c r="B1045408"/>
      <c r="C1045408"/>
    </row>
    <row r="1045409" spans="1:3">
      <c r="A1045409"/>
      <c r="B1045409"/>
      <c r="C1045409"/>
    </row>
    <row r="1045410" spans="1:3">
      <c r="A1045410"/>
      <c r="B1045410"/>
      <c r="C1045410"/>
    </row>
    <row r="1045411" spans="1:3">
      <c r="A1045411"/>
      <c r="B1045411"/>
      <c r="C1045411"/>
    </row>
    <row r="1045412" spans="1:3">
      <c r="A1045412"/>
      <c r="B1045412"/>
      <c r="C1045412"/>
    </row>
    <row r="1045413" spans="1:3">
      <c r="A1045413"/>
      <c r="B1045413"/>
      <c r="C1045413"/>
    </row>
    <row r="1045414" spans="1:3">
      <c r="A1045414"/>
      <c r="B1045414"/>
      <c r="C1045414"/>
    </row>
    <row r="1045415" spans="1:3">
      <c r="A1045415"/>
      <c r="B1045415"/>
      <c r="C1045415"/>
    </row>
    <row r="1045416" spans="1:3">
      <c r="A1045416"/>
      <c r="B1045416"/>
      <c r="C1045416"/>
    </row>
    <row r="1045417" spans="1:3">
      <c r="A1045417"/>
      <c r="B1045417"/>
      <c r="C1045417"/>
    </row>
    <row r="1045418" spans="1:3">
      <c r="A1045418"/>
      <c r="B1045418"/>
      <c r="C1045418"/>
    </row>
    <row r="1045419" spans="1:3">
      <c r="A1045419"/>
      <c r="B1045419"/>
      <c r="C1045419"/>
    </row>
    <row r="1045420" spans="1:3">
      <c r="A1045420"/>
      <c r="B1045420"/>
      <c r="C1045420"/>
    </row>
    <row r="1045421" spans="1:3">
      <c r="A1045421"/>
      <c r="B1045421"/>
      <c r="C1045421"/>
    </row>
    <row r="1045422" spans="1:3">
      <c r="A1045422"/>
      <c r="B1045422"/>
      <c r="C1045422"/>
    </row>
    <row r="1045423" spans="1:3">
      <c r="A1045423"/>
      <c r="B1045423"/>
      <c r="C1045423"/>
    </row>
    <row r="1045424" spans="1:3">
      <c r="A1045424"/>
      <c r="B1045424"/>
      <c r="C1045424"/>
    </row>
    <row r="1045425" spans="1:3">
      <c r="A1045425"/>
      <c r="B1045425"/>
      <c r="C1045425"/>
    </row>
    <row r="1045426" spans="1:3">
      <c r="A1045426"/>
      <c r="B1045426"/>
      <c r="C1045426"/>
    </row>
    <row r="1045427" spans="1:3">
      <c r="A1045427"/>
      <c r="B1045427"/>
      <c r="C1045427"/>
    </row>
    <row r="1045428" spans="1:3">
      <c r="A1045428"/>
      <c r="B1045428"/>
      <c r="C1045428"/>
    </row>
    <row r="1045429" spans="1:3">
      <c r="A1045429"/>
      <c r="B1045429"/>
      <c r="C1045429"/>
    </row>
    <row r="1045430" spans="1:3">
      <c r="A1045430"/>
      <c r="B1045430"/>
      <c r="C1045430"/>
    </row>
    <row r="1045431" spans="1:3">
      <c r="A1045431"/>
      <c r="B1045431"/>
      <c r="C1045431"/>
    </row>
    <row r="1045432" spans="1:3">
      <c r="A1045432"/>
      <c r="B1045432"/>
      <c r="C1045432"/>
    </row>
    <row r="1045433" spans="1:3">
      <c r="A1045433"/>
      <c r="B1045433"/>
      <c r="C1045433"/>
    </row>
    <row r="1045434" spans="1:3">
      <c r="A1045434"/>
      <c r="B1045434"/>
      <c r="C1045434"/>
    </row>
    <row r="1045435" spans="1:3">
      <c r="A1045435"/>
      <c r="B1045435"/>
      <c r="C1045435"/>
    </row>
    <row r="1045436" spans="1:3">
      <c r="A1045436"/>
      <c r="B1045436"/>
      <c r="C1045436"/>
    </row>
    <row r="1045437" spans="1:3">
      <c r="A1045437"/>
      <c r="B1045437"/>
      <c r="C1045437"/>
    </row>
    <row r="1045438" spans="1:3">
      <c r="A1045438"/>
      <c r="B1045438"/>
      <c r="C1045438"/>
    </row>
    <row r="1045439" spans="1:3">
      <c r="A1045439"/>
      <c r="B1045439"/>
      <c r="C1045439"/>
    </row>
    <row r="1045440" spans="1:3">
      <c r="A1045440"/>
      <c r="B1045440"/>
      <c r="C1045440"/>
    </row>
    <row r="1045441" spans="1:3">
      <c r="A1045441"/>
      <c r="B1045441"/>
      <c r="C1045441"/>
    </row>
    <row r="1045442" spans="1:3">
      <c r="A1045442"/>
      <c r="B1045442"/>
      <c r="C1045442"/>
    </row>
    <row r="1045443" spans="1:3">
      <c r="A1045443"/>
      <c r="B1045443"/>
      <c r="C1045443"/>
    </row>
    <row r="1045444" spans="1:3">
      <c r="A1045444"/>
      <c r="B1045444"/>
      <c r="C1045444"/>
    </row>
    <row r="1045445" spans="1:3">
      <c r="A1045445"/>
      <c r="B1045445"/>
      <c r="C1045445"/>
    </row>
    <row r="1045446" spans="1:3">
      <c r="A1045446"/>
      <c r="B1045446"/>
      <c r="C1045446"/>
    </row>
    <row r="1045447" spans="1:3">
      <c r="A1045447"/>
      <c r="B1045447"/>
      <c r="C1045447"/>
    </row>
    <row r="1045448" spans="1:3">
      <c r="A1045448"/>
      <c r="B1045448"/>
      <c r="C1045448"/>
    </row>
    <row r="1045449" spans="1:3">
      <c r="A1045449"/>
      <c r="B1045449"/>
      <c r="C1045449"/>
    </row>
    <row r="1045450" spans="1:3">
      <c r="A1045450"/>
      <c r="B1045450"/>
      <c r="C1045450"/>
    </row>
    <row r="1045451" spans="1:3">
      <c r="A1045451"/>
      <c r="B1045451"/>
      <c r="C1045451"/>
    </row>
    <row r="1045452" spans="1:3">
      <c r="A1045452"/>
      <c r="B1045452"/>
      <c r="C1045452"/>
    </row>
    <row r="1045453" spans="1:3">
      <c r="A1045453"/>
      <c r="B1045453"/>
      <c r="C1045453"/>
    </row>
    <row r="1045454" spans="1:3">
      <c r="A1045454"/>
      <c r="B1045454"/>
      <c r="C1045454"/>
    </row>
    <row r="1045455" spans="1:3">
      <c r="A1045455"/>
      <c r="B1045455"/>
      <c r="C1045455"/>
    </row>
    <row r="1045456" spans="1:3">
      <c r="A1045456"/>
      <c r="B1045456"/>
      <c r="C1045456"/>
    </row>
    <row r="1045457" spans="1:3">
      <c r="A1045457"/>
      <c r="B1045457"/>
      <c r="C1045457"/>
    </row>
    <row r="1045458" spans="1:3">
      <c r="A1045458"/>
      <c r="B1045458"/>
      <c r="C1045458"/>
    </row>
    <row r="1045459" spans="1:3">
      <c r="A1045459"/>
      <c r="B1045459"/>
      <c r="C1045459"/>
    </row>
    <row r="1045460" spans="1:3">
      <c r="A1045460"/>
      <c r="B1045460"/>
      <c r="C1045460"/>
    </row>
    <row r="1045461" spans="1:3">
      <c r="A1045461"/>
      <c r="B1045461"/>
      <c r="C1045461"/>
    </row>
    <row r="1045462" spans="1:3">
      <c r="A1045462"/>
      <c r="B1045462"/>
      <c r="C1045462"/>
    </row>
    <row r="1045463" spans="1:3">
      <c r="A1045463"/>
      <c r="B1045463"/>
      <c r="C1045463"/>
    </row>
    <row r="1045464" spans="1:3">
      <c r="A1045464"/>
      <c r="B1045464"/>
      <c r="C1045464"/>
    </row>
    <row r="1045465" spans="1:3">
      <c r="A1045465"/>
      <c r="B1045465"/>
      <c r="C1045465"/>
    </row>
    <row r="1045466" spans="1:3">
      <c r="A1045466"/>
      <c r="B1045466"/>
      <c r="C1045466"/>
    </row>
    <row r="1045467" spans="1:3">
      <c r="A1045467"/>
      <c r="B1045467"/>
      <c r="C1045467"/>
    </row>
    <row r="1045468" spans="1:3">
      <c r="A1045468"/>
      <c r="B1045468"/>
      <c r="C1045468"/>
    </row>
    <row r="1045469" spans="1:3">
      <c r="A1045469"/>
      <c r="B1045469"/>
      <c r="C1045469"/>
    </row>
    <row r="1045470" spans="1:3">
      <c r="A1045470"/>
      <c r="B1045470"/>
      <c r="C1045470"/>
    </row>
    <row r="1045471" spans="1:3">
      <c r="A1045471"/>
      <c r="B1045471"/>
      <c r="C1045471"/>
    </row>
    <row r="1045472" spans="1:3">
      <c r="A1045472"/>
      <c r="B1045472"/>
      <c r="C1045472"/>
    </row>
    <row r="1045473" spans="1:3">
      <c r="A1045473"/>
      <c r="B1045473"/>
      <c r="C1045473"/>
    </row>
    <row r="1045474" spans="1:3">
      <c r="A1045474"/>
      <c r="B1045474"/>
      <c r="C1045474"/>
    </row>
    <row r="1045475" spans="1:3">
      <c r="A1045475"/>
      <c r="B1045475"/>
      <c r="C1045475"/>
    </row>
    <row r="1045476" spans="1:3">
      <c r="A1045476"/>
      <c r="B1045476"/>
      <c r="C1045476"/>
    </row>
    <row r="1045477" spans="1:3">
      <c r="A1045477"/>
      <c r="B1045477"/>
      <c r="C1045477"/>
    </row>
    <row r="1045478" spans="1:3">
      <c r="A1045478"/>
      <c r="B1045478"/>
      <c r="C1045478"/>
    </row>
    <row r="1045479" spans="1:3">
      <c r="A1045479"/>
      <c r="B1045479"/>
      <c r="C1045479"/>
    </row>
    <row r="1045480" spans="1:3">
      <c r="A1045480"/>
      <c r="B1045480"/>
      <c r="C1045480"/>
    </row>
    <row r="1045481" spans="1:3">
      <c r="A1045481"/>
      <c r="B1045481"/>
      <c r="C1045481"/>
    </row>
    <row r="1045482" spans="1:3">
      <c r="A1045482"/>
      <c r="B1045482"/>
      <c r="C1045482"/>
    </row>
    <row r="1045483" spans="1:3">
      <c r="A1045483"/>
      <c r="B1045483"/>
      <c r="C1045483"/>
    </row>
    <row r="1045484" spans="1:3">
      <c r="A1045484"/>
      <c r="B1045484"/>
      <c r="C1045484"/>
    </row>
    <row r="1045485" spans="1:3">
      <c r="A1045485"/>
      <c r="B1045485"/>
      <c r="C1045485"/>
    </row>
    <row r="1045486" spans="1:3">
      <c r="A1045486"/>
      <c r="B1045486"/>
      <c r="C1045486"/>
    </row>
    <row r="1045487" spans="1:3">
      <c r="A1045487"/>
      <c r="B1045487"/>
      <c r="C1045487"/>
    </row>
    <row r="1045488" spans="1:3">
      <c r="A1045488"/>
      <c r="B1045488"/>
      <c r="C1045488"/>
    </row>
    <row r="1045489" spans="1:3">
      <c r="A1045489"/>
      <c r="B1045489"/>
      <c r="C1045489"/>
    </row>
    <row r="1045490" spans="1:3">
      <c r="A1045490"/>
      <c r="B1045490"/>
      <c r="C1045490"/>
    </row>
    <row r="1045491" spans="1:3">
      <c r="A1045491"/>
      <c r="B1045491"/>
      <c r="C1045491"/>
    </row>
    <row r="1045492" spans="1:3">
      <c r="A1045492"/>
      <c r="B1045492"/>
      <c r="C1045492"/>
    </row>
    <row r="1045493" spans="1:3">
      <c r="A1045493"/>
      <c r="B1045493"/>
      <c r="C1045493"/>
    </row>
    <row r="1045494" spans="1:3">
      <c r="A1045494"/>
      <c r="B1045494"/>
      <c r="C1045494"/>
    </row>
    <row r="1045495" spans="1:3">
      <c r="A1045495"/>
      <c r="B1045495"/>
      <c r="C1045495"/>
    </row>
    <row r="1045496" spans="1:3">
      <c r="A1045496"/>
      <c r="B1045496"/>
      <c r="C1045496"/>
    </row>
    <row r="1045497" spans="1:3">
      <c r="A1045497"/>
      <c r="B1045497"/>
      <c r="C1045497"/>
    </row>
    <row r="1045498" spans="1:3">
      <c r="A1045498"/>
      <c r="B1045498"/>
      <c r="C1045498"/>
    </row>
    <row r="1045499" spans="1:3">
      <c r="A1045499"/>
      <c r="B1045499"/>
      <c r="C1045499"/>
    </row>
    <row r="1045500" spans="1:3">
      <c r="A1045500"/>
      <c r="B1045500"/>
      <c r="C1045500"/>
    </row>
    <row r="1045501" spans="1:3">
      <c r="A1045501"/>
      <c r="B1045501"/>
      <c r="C1045501"/>
    </row>
    <row r="1045502" spans="1:3">
      <c r="A1045502"/>
      <c r="B1045502"/>
      <c r="C1045502"/>
    </row>
    <row r="1045503" spans="1:3">
      <c r="A1045503"/>
      <c r="B1045503"/>
      <c r="C1045503"/>
    </row>
    <row r="1045504" spans="1:3">
      <c r="A1045504"/>
      <c r="B1045504"/>
      <c r="C1045504"/>
    </row>
    <row r="1045505" spans="1:3">
      <c r="A1045505"/>
      <c r="B1045505"/>
      <c r="C1045505"/>
    </row>
    <row r="1045506" spans="1:3">
      <c r="A1045506"/>
      <c r="B1045506"/>
      <c r="C1045506"/>
    </row>
    <row r="1045507" spans="1:3">
      <c r="A1045507"/>
      <c r="B1045507"/>
      <c r="C1045507"/>
    </row>
    <row r="1045508" spans="1:3">
      <c r="A1045508"/>
      <c r="B1045508"/>
      <c r="C1045508"/>
    </row>
    <row r="1045509" spans="1:3">
      <c r="A1045509"/>
      <c r="B1045509"/>
      <c r="C1045509"/>
    </row>
    <row r="1045510" spans="1:3">
      <c r="A1045510"/>
      <c r="B1045510"/>
      <c r="C1045510"/>
    </row>
    <row r="1045511" spans="1:3">
      <c r="A1045511"/>
      <c r="B1045511"/>
      <c r="C1045511"/>
    </row>
    <row r="1045512" spans="1:3">
      <c r="A1045512"/>
      <c r="B1045512"/>
      <c r="C1045512"/>
    </row>
    <row r="1045513" spans="1:3">
      <c r="A1045513"/>
      <c r="B1045513"/>
      <c r="C1045513"/>
    </row>
    <row r="1045514" spans="1:3">
      <c r="A1045514"/>
      <c r="B1045514"/>
      <c r="C1045514"/>
    </row>
    <row r="1045515" spans="1:3">
      <c r="A1045515"/>
      <c r="B1045515"/>
      <c r="C1045515"/>
    </row>
    <row r="1045516" spans="1:3">
      <c r="A1045516"/>
      <c r="B1045516"/>
      <c r="C1045516"/>
    </row>
    <row r="1045517" spans="1:3">
      <c r="A1045517"/>
      <c r="B1045517"/>
      <c r="C1045517"/>
    </row>
    <row r="1045518" spans="1:3">
      <c r="A1045518"/>
      <c r="B1045518"/>
      <c r="C1045518"/>
    </row>
    <row r="1045519" spans="1:3">
      <c r="A1045519"/>
      <c r="B1045519"/>
      <c r="C1045519"/>
    </row>
    <row r="1045520" spans="1:3">
      <c r="A1045520"/>
      <c r="B1045520"/>
      <c r="C1045520"/>
    </row>
    <row r="1045521" spans="1:3">
      <c r="A1045521"/>
      <c r="B1045521"/>
      <c r="C1045521"/>
    </row>
    <row r="1045522" spans="1:3">
      <c r="A1045522"/>
      <c r="B1045522"/>
      <c r="C1045522"/>
    </row>
    <row r="1045523" spans="1:3">
      <c r="A1045523"/>
      <c r="B1045523"/>
      <c r="C1045523"/>
    </row>
    <row r="1045524" spans="1:3">
      <c r="A1045524"/>
      <c r="B1045524"/>
      <c r="C1045524"/>
    </row>
    <row r="1045525" spans="1:3">
      <c r="A1045525"/>
      <c r="B1045525"/>
      <c r="C1045525"/>
    </row>
    <row r="1045526" spans="1:3">
      <c r="A1045526"/>
      <c r="B1045526"/>
      <c r="C1045526"/>
    </row>
    <row r="1045527" spans="1:3">
      <c r="A1045527"/>
      <c r="B1045527"/>
      <c r="C1045527"/>
    </row>
    <row r="1045528" spans="1:3">
      <c r="A1045528"/>
      <c r="B1045528"/>
      <c r="C1045528"/>
    </row>
    <row r="1045529" spans="1:3">
      <c r="A1045529"/>
      <c r="B1045529"/>
      <c r="C1045529"/>
    </row>
    <row r="1045530" spans="1:3">
      <c r="A1045530"/>
      <c r="B1045530"/>
      <c r="C1045530"/>
    </row>
    <row r="1045531" spans="1:3">
      <c r="A1045531"/>
      <c r="B1045531"/>
      <c r="C1045531"/>
    </row>
    <row r="1045532" spans="1:3">
      <c r="A1045532"/>
      <c r="B1045532"/>
      <c r="C1045532"/>
    </row>
    <row r="1045533" spans="1:3">
      <c r="A1045533"/>
      <c r="B1045533"/>
      <c r="C1045533"/>
    </row>
    <row r="1045534" spans="1:3">
      <c r="A1045534"/>
      <c r="B1045534"/>
      <c r="C1045534"/>
    </row>
    <row r="1045535" spans="1:3">
      <c r="A1045535"/>
      <c r="B1045535"/>
      <c r="C1045535"/>
    </row>
    <row r="1045536" spans="1:3">
      <c r="A1045536"/>
      <c r="B1045536"/>
      <c r="C1045536"/>
    </row>
    <row r="1045537" spans="1:3">
      <c r="A1045537"/>
      <c r="B1045537"/>
      <c r="C1045537"/>
    </row>
    <row r="1045538" spans="1:3">
      <c r="A1045538"/>
      <c r="B1045538"/>
      <c r="C1045538"/>
    </row>
    <row r="1045539" spans="1:3">
      <c r="A1045539"/>
      <c r="B1045539"/>
      <c r="C1045539"/>
    </row>
    <row r="1045540" spans="1:3">
      <c r="A1045540"/>
      <c r="B1045540"/>
      <c r="C1045540"/>
    </row>
    <row r="1045541" spans="1:3">
      <c r="A1045541"/>
      <c r="B1045541"/>
      <c r="C1045541"/>
    </row>
    <row r="1045542" spans="1:3">
      <c r="A1045542"/>
      <c r="B1045542"/>
      <c r="C1045542"/>
    </row>
    <row r="1045543" spans="1:3">
      <c r="A1045543"/>
      <c r="B1045543"/>
      <c r="C1045543"/>
    </row>
    <row r="1045544" spans="1:3">
      <c r="A1045544"/>
      <c r="B1045544"/>
      <c r="C1045544"/>
    </row>
    <row r="1045545" spans="1:3">
      <c r="A1045545"/>
      <c r="B1045545"/>
      <c r="C1045545"/>
    </row>
    <row r="1045546" spans="1:3">
      <c r="A1045546"/>
      <c r="B1045546"/>
      <c r="C1045546"/>
    </row>
    <row r="1045547" spans="1:3">
      <c r="A1045547"/>
      <c r="B1045547"/>
      <c r="C1045547"/>
    </row>
    <row r="1045548" spans="1:3">
      <c r="A1045548"/>
      <c r="B1045548"/>
      <c r="C1045548"/>
    </row>
    <row r="1045549" spans="1:3">
      <c r="A1045549"/>
      <c r="B1045549"/>
      <c r="C1045549"/>
    </row>
    <row r="1045550" spans="1:3">
      <c r="A1045550"/>
      <c r="B1045550"/>
      <c r="C1045550"/>
    </row>
    <row r="1045551" spans="1:3">
      <c r="A1045551"/>
      <c r="B1045551"/>
      <c r="C1045551"/>
    </row>
    <row r="1045552" spans="1:3">
      <c r="A1045552"/>
      <c r="B1045552"/>
      <c r="C1045552"/>
    </row>
    <row r="1045553" spans="1:3">
      <c r="A1045553"/>
      <c r="B1045553"/>
      <c r="C1045553"/>
    </row>
    <row r="1045554" spans="1:3">
      <c r="A1045554"/>
      <c r="B1045554"/>
      <c r="C1045554"/>
    </row>
    <row r="1045555" spans="1:3">
      <c r="A1045555"/>
      <c r="B1045555"/>
      <c r="C1045555"/>
    </row>
    <row r="1045556" spans="1:3">
      <c r="A1045556"/>
      <c r="B1045556"/>
      <c r="C1045556"/>
    </row>
    <row r="1045557" spans="1:3">
      <c r="A1045557"/>
      <c r="B1045557"/>
      <c r="C1045557"/>
    </row>
    <row r="1045558" spans="1:3">
      <c r="A1045558"/>
      <c r="B1045558"/>
      <c r="C1045558"/>
    </row>
    <row r="1045559" spans="1:3">
      <c r="A1045559"/>
      <c r="B1045559"/>
      <c r="C1045559"/>
    </row>
    <row r="1045560" spans="1:3">
      <c r="A1045560"/>
      <c r="B1045560"/>
      <c r="C1045560"/>
    </row>
    <row r="1045561" spans="1:3">
      <c r="A1045561"/>
      <c r="B1045561"/>
      <c r="C1045561"/>
    </row>
    <row r="1045562" spans="1:3">
      <c r="A1045562"/>
      <c r="B1045562"/>
      <c r="C1045562"/>
    </row>
    <row r="1045563" spans="1:3">
      <c r="A1045563"/>
      <c r="B1045563"/>
      <c r="C1045563"/>
    </row>
    <row r="1045564" spans="1:3">
      <c r="A1045564"/>
      <c r="B1045564"/>
      <c r="C1045564"/>
    </row>
    <row r="1045565" spans="1:3">
      <c r="A1045565"/>
      <c r="B1045565"/>
      <c r="C1045565"/>
    </row>
    <row r="1045566" spans="1:3">
      <c r="A1045566"/>
      <c r="B1045566"/>
      <c r="C1045566"/>
    </row>
    <row r="1045567" spans="1:3">
      <c r="A1045567"/>
      <c r="B1045567"/>
      <c r="C1045567"/>
    </row>
    <row r="1045568" spans="1:3">
      <c r="A1045568"/>
      <c r="B1045568"/>
      <c r="C1045568"/>
    </row>
    <row r="1045569" spans="1:3">
      <c r="A1045569"/>
      <c r="B1045569"/>
      <c r="C1045569"/>
    </row>
    <row r="1045570" spans="1:3">
      <c r="A1045570"/>
      <c r="B1045570"/>
      <c r="C1045570"/>
    </row>
    <row r="1045571" spans="1:3">
      <c r="A1045571"/>
      <c r="B1045571"/>
      <c r="C1045571"/>
    </row>
    <row r="1045572" spans="1:3">
      <c r="A1045572"/>
      <c r="B1045572"/>
      <c r="C1045572"/>
    </row>
    <row r="1045573" spans="1:3">
      <c r="A1045573"/>
      <c r="B1045573"/>
      <c r="C1045573"/>
    </row>
    <row r="1045574" spans="1:3">
      <c r="A1045574"/>
      <c r="B1045574"/>
      <c r="C1045574"/>
    </row>
    <row r="1045575" spans="1:3">
      <c r="A1045575"/>
      <c r="B1045575"/>
      <c r="C1045575"/>
    </row>
    <row r="1045576" spans="1:3">
      <c r="A1045576"/>
      <c r="B1045576"/>
      <c r="C1045576"/>
    </row>
    <row r="1045577" spans="1:3">
      <c r="A1045577"/>
      <c r="B1045577"/>
      <c r="C1045577"/>
    </row>
    <row r="1045578" spans="1:3">
      <c r="A1045578"/>
      <c r="B1045578"/>
      <c r="C1045578"/>
    </row>
    <row r="1045579" spans="1:3">
      <c r="A1045579"/>
      <c r="B1045579"/>
      <c r="C1045579"/>
    </row>
    <row r="1045580" spans="1:3">
      <c r="A1045580"/>
      <c r="B1045580"/>
      <c r="C1045580"/>
    </row>
    <row r="1045581" spans="1:3">
      <c r="A1045581"/>
      <c r="B1045581"/>
      <c r="C1045581"/>
    </row>
    <row r="1045582" spans="1:3">
      <c r="A1045582"/>
      <c r="B1045582"/>
      <c r="C1045582"/>
    </row>
    <row r="1045583" spans="1:3">
      <c r="A1045583"/>
      <c r="B1045583"/>
      <c r="C1045583"/>
    </row>
    <row r="1045584" spans="1:3">
      <c r="A1045584"/>
      <c r="B1045584"/>
      <c r="C1045584"/>
    </row>
    <row r="1045585" spans="1:3">
      <c r="A1045585"/>
      <c r="B1045585"/>
      <c r="C1045585"/>
    </row>
    <row r="1045586" spans="1:3">
      <c r="A1045586"/>
      <c r="B1045586"/>
      <c r="C1045586"/>
    </row>
    <row r="1045587" spans="1:3">
      <c r="A1045587"/>
      <c r="B1045587"/>
      <c r="C1045587"/>
    </row>
    <row r="1045588" spans="1:3">
      <c r="A1045588"/>
      <c r="B1045588"/>
      <c r="C1045588"/>
    </row>
    <row r="1045589" spans="1:3">
      <c r="A1045589"/>
      <c r="B1045589"/>
      <c r="C1045589"/>
    </row>
    <row r="1045590" spans="1:3">
      <c r="A1045590"/>
      <c r="B1045590"/>
      <c r="C1045590"/>
    </row>
    <row r="1045591" spans="1:3">
      <c r="A1045591"/>
      <c r="B1045591"/>
      <c r="C1045591"/>
    </row>
    <row r="1045592" spans="1:3">
      <c r="A1045592"/>
      <c r="B1045592"/>
      <c r="C1045592"/>
    </row>
    <row r="1045593" spans="1:3">
      <c r="A1045593"/>
      <c r="B1045593"/>
      <c r="C1045593"/>
    </row>
    <row r="1045594" spans="1:3">
      <c r="A1045594"/>
      <c r="B1045594"/>
      <c r="C1045594"/>
    </row>
    <row r="1045595" spans="1:3">
      <c r="A1045595"/>
      <c r="B1045595"/>
      <c r="C1045595"/>
    </row>
    <row r="1045596" spans="1:3">
      <c r="A1045596"/>
      <c r="B1045596"/>
      <c r="C1045596"/>
    </row>
    <row r="1045597" spans="1:3">
      <c r="A1045597"/>
      <c r="B1045597"/>
      <c r="C1045597"/>
    </row>
    <row r="1045598" spans="1:3">
      <c r="A1045598"/>
      <c r="B1045598"/>
      <c r="C1045598"/>
    </row>
    <row r="1045599" spans="1:3">
      <c r="A1045599"/>
      <c r="B1045599"/>
      <c r="C1045599"/>
    </row>
    <row r="1045600" spans="1:3">
      <c r="A1045600"/>
      <c r="B1045600"/>
      <c r="C1045600"/>
    </row>
    <row r="1045601" spans="1:3">
      <c r="A1045601"/>
      <c r="B1045601"/>
      <c r="C1045601"/>
    </row>
    <row r="1045602" spans="1:3">
      <c r="A1045602"/>
      <c r="B1045602"/>
      <c r="C1045602"/>
    </row>
    <row r="1045603" spans="1:3">
      <c r="A1045603"/>
      <c r="B1045603"/>
      <c r="C1045603"/>
    </row>
    <row r="1045604" spans="1:3">
      <c r="A1045604"/>
      <c r="B1045604"/>
      <c r="C1045604"/>
    </row>
    <row r="1045605" spans="1:3">
      <c r="A1045605"/>
      <c r="B1045605"/>
      <c r="C1045605"/>
    </row>
    <row r="1045606" spans="1:3">
      <c r="A1045606"/>
      <c r="B1045606"/>
      <c r="C1045606"/>
    </row>
    <row r="1045607" spans="1:3">
      <c r="A1045607"/>
      <c r="B1045607"/>
      <c r="C1045607"/>
    </row>
    <row r="1045608" spans="1:3">
      <c r="A1045608"/>
      <c r="B1045608"/>
      <c r="C1045608"/>
    </row>
    <row r="1045609" spans="1:3">
      <c r="A1045609"/>
      <c r="B1045609"/>
      <c r="C1045609"/>
    </row>
    <row r="1045610" spans="1:3">
      <c r="A1045610"/>
      <c r="B1045610"/>
      <c r="C1045610"/>
    </row>
    <row r="1045611" spans="1:3">
      <c r="A1045611"/>
      <c r="B1045611"/>
      <c r="C1045611"/>
    </row>
    <row r="1045612" spans="1:3">
      <c r="A1045612"/>
      <c r="B1045612"/>
      <c r="C1045612"/>
    </row>
    <row r="1045613" spans="1:3">
      <c r="A1045613"/>
      <c r="B1045613"/>
      <c r="C1045613"/>
    </row>
    <row r="1045614" spans="1:3">
      <c r="A1045614"/>
      <c r="B1045614"/>
      <c r="C1045614"/>
    </row>
    <row r="1045615" spans="1:3">
      <c r="A1045615"/>
      <c r="B1045615"/>
      <c r="C1045615"/>
    </row>
    <row r="1045616" spans="1:3">
      <c r="A1045616"/>
      <c r="B1045616"/>
      <c r="C1045616"/>
    </row>
    <row r="1045617" spans="1:3">
      <c r="A1045617"/>
      <c r="B1045617"/>
      <c r="C1045617"/>
    </row>
    <row r="1045618" spans="1:3">
      <c r="A1045618"/>
      <c r="B1045618"/>
      <c r="C1045618"/>
    </row>
    <row r="1045619" spans="1:3">
      <c r="A1045619"/>
      <c r="B1045619"/>
      <c r="C1045619"/>
    </row>
    <row r="1045620" spans="1:3">
      <c r="A1045620"/>
      <c r="B1045620"/>
      <c r="C1045620"/>
    </row>
    <row r="1045621" spans="1:3">
      <c r="A1045621"/>
      <c r="B1045621"/>
      <c r="C1045621"/>
    </row>
    <row r="1045622" spans="1:3">
      <c r="A1045622"/>
      <c r="B1045622"/>
      <c r="C1045622"/>
    </row>
    <row r="1045623" spans="1:3">
      <c r="A1045623"/>
      <c r="B1045623"/>
      <c r="C1045623"/>
    </row>
    <row r="1045624" spans="1:3">
      <c r="A1045624"/>
      <c r="B1045624"/>
      <c r="C1045624"/>
    </row>
    <row r="1045625" spans="1:3">
      <c r="A1045625"/>
      <c r="B1045625"/>
      <c r="C1045625"/>
    </row>
    <row r="1045626" spans="1:3">
      <c r="A1045626"/>
      <c r="B1045626"/>
      <c r="C1045626"/>
    </row>
    <row r="1045627" spans="1:3">
      <c r="A1045627"/>
      <c r="B1045627"/>
      <c r="C1045627"/>
    </row>
    <row r="1045628" spans="1:3">
      <c r="A1045628"/>
      <c r="B1045628"/>
      <c r="C1045628"/>
    </row>
    <row r="1045629" spans="1:3">
      <c r="A1045629"/>
      <c r="B1045629"/>
      <c r="C1045629"/>
    </row>
    <row r="1045630" spans="1:3">
      <c r="A1045630"/>
      <c r="B1045630"/>
      <c r="C1045630"/>
    </row>
    <row r="1045631" spans="1:3">
      <c r="A1045631"/>
      <c r="B1045631"/>
      <c r="C1045631"/>
    </row>
    <row r="1045632" spans="1:3">
      <c r="A1045632"/>
      <c r="B1045632"/>
      <c r="C1045632"/>
    </row>
    <row r="1045633" spans="1:3">
      <c r="A1045633"/>
      <c r="B1045633"/>
      <c r="C1045633"/>
    </row>
    <row r="1045634" spans="1:3">
      <c r="A1045634"/>
      <c r="B1045634"/>
      <c r="C1045634"/>
    </row>
    <row r="1045635" spans="1:3">
      <c r="A1045635"/>
      <c r="B1045635"/>
      <c r="C1045635"/>
    </row>
    <row r="1045636" spans="1:3">
      <c r="A1045636"/>
      <c r="B1045636"/>
      <c r="C1045636"/>
    </row>
    <row r="1045637" spans="1:3">
      <c r="A1045637"/>
      <c r="B1045637"/>
      <c r="C1045637"/>
    </row>
    <row r="1045638" spans="1:3">
      <c r="A1045638"/>
      <c r="B1045638"/>
      <c r="C1045638"/>
    </row>
    <row r="1045639" spans="1:3">
      <c r="A1045639"/>
      <c r="B1045639"/>
      <c r="C1045639"/>
    </row>
    <row r="1045640" spans="1:3">
      <c r="A1045640"/>
      <c r="B1045640"/>
      <c r="C1045640"/>
    </row>
    <row r="1045641" spans="1:3">
      <c r="A1045641"/>
      <c r="B1045641"/>
      <c r="C1045641"/>
    </row>
    <row r="1045642" spans="1:3">
      <c r="A1045642"/>
      <c r="B1045642"/>
      <c r="C1045642"/>
    </row>
    <row r="1045643" spans="1:3">
      <c r="A1045643"/>
      <c r="B1045643"/>
      <c r="C1045643"/>
    </row>
    <row r="1045644" spans="1:3">
      <c r="A1045644"/>
      <c r="B1045644"/>
      <c r="C1045644"/>
    </row>
    <row r="1045645" spans="1:3">
      <c r="A1045645"/>
      <c r="B1045645"/>
      <c r="C1045645"/>
    </row>
    <row r="1045646" spans="1:3">
      <c r="A1045646"/>
      <c r="B1045646"/>
      <c r="C1045646"/>
    </row>
    <row r="1045647" spans="1:3">
      <c r="A1045647"/>
      <c r="B1045647"/>
      <c r="C1045647"/>
    </row>
    <row r="1045648" spans="1:3">
      <c r="A1045648"/>
      <c r="B1045648"/>
      <c r="C1045648"/>
    </row>
    <row r="1045649" spans="1:3">
      <c r="A1045649"/>
      <c r="B1045649"/>
      <c r="C1045649"/>
    </row>
    <row r="1045650" spans="1:3">
      <c r="A1045650"/>
      <c r="B1045650"/>
      <c r="C1045650"/>
    </row>
    <row r="1045651" spans="1:3">
      <c r="A1045651"/>
      <c r="B1045651"/>
      <c r="C1045651"/>
    </row>
    <row r="1045652" spans="1:3">
      <c r="A1045652"/>
      <c r="B1045652"/>
      <c r="C1045652"/>
    </row>
    <row r="1045653" spans="1:3">
      <c r="A1045653"/>
      <c r="B1045653"/>
      <c r="C1045653"/>
    </row>
    <row r="1045654" spans="1:3">
      <c r="A1045654"/>
      <c r="B1045654"/>
      <c r="C1045654"/>
    </row>
    <row r="1045655" spans="1:3">
      <c r="A1045655"/>
      <c r="B1045655"/>
      <c r="C1045655"/>
    </row>
    <row r="1045656" spans="1:3">
      <c r="A1045656"/>
      <c r="B1045656"/>
      <c r="C1045656"/>
    </row>
    <row r="1045657" spans="1:3">
      <c r="A1045657"/>
      <c r="B1045657"/>
      <c r="C1045657"/>
    </row>
    <row r="1045658" spans="1:3">
      <c r="A1045658"/>
      <c r="B1045658"/>
      <c r="C1045658"/>
    </row>
    <row r="1045659" spans="1:3">
      <c r="A1045659"/>
      <c r="B1045659"/>
      <c r="C1045659"/>
    </row>
    <row r="1045660" spans="1:3">
      <c r="A1045660"/>
      <c r="B1045660"/>
      <c r="C1045660"/>
    </row>
    <row r="1045661" spans="1:3">
      <c r="A1045661"/>
      <c r="B1045661"/>
      <c r="C1045661"/>
    </row>
    <row r="1045662" spans="1:3">
      <c r="A1045662"/>
      <c r="B1045662"/>
      <c r="C1045662"/>
    </row>
    <row r="1045663" spans="1:3">
      <c r="A1045663"/>
      <c r="B1045663"/>
      <c r="C1045663"/>
    </row>
    <row r="1045664" spans="1:3">
      <c r="A1045664"/>
      <c r="B1045664"/>
      <c r="C1045664"/>
    </row>
    <row r="1045665" spans="1:3">
      <c r="A1045665"/>
      <c r="B1045665"/>
      <c r="C1045665"/>
    </row>
    <row r="1045666" spans="1:3">
      <c r="A1045666"/>
      <c r="B1045666"/>
      <c r="C1045666"/>
    </row>
    <row r="1045667" spans="1:3">
      <c r="A1045667"/>
      <c r="B1045667"/>
      <c r="C1045667"/>
    </row>
    <row r="1045668" spans="1:3">
      <c r="A1045668"/>
      <c r="B1045668"/>
      <c r="C1045668"/>
    </row>
    <row r="1045669" spans="1:3">
      <c r="A1045669"/>
      <c r="B1045669"/>
      <c r="C1045669"/>
    </row>
    <row r="1045670" spans="1:3">
      <c r="A1045670"/>
      <c r="B1045670"/>
      <c r="C1045670"/>
    </row>
    <row r="1045671" spans="1:3">
      <c r="A1045671"/>
      <c r="B1045671"/>
      <c r="C1045671"/>
    </row>
    <row r="1045672" spans="1:3">
      <c r="A1045672"/>
      <c r="B1045672"/>
      <c r="C1045672"/>
    </row>
    <row r="1045673" spans="1:3">
      <c r="A1045673"/>
      <c r="B1045673"/>
      <c r="C1045673"/>
    </row>
    <row r="1045674" spans="1:3">
      <c r="A1045674"/>
      <c r="B1045674"/>
      <c r="C1045674"/>
    </row>
    <row r="1045675" spans="1:3">
      <c r="A1045675"/>
      <c r="B1045675"/>
      <c r="C1045675"/>
    </row>
    <row r="1045676" spans="1:3">
      <c r="A1045676"/>
      <c r="B1045676"/>
      <c r="C1045676"/>
    </row>
    <row r="1045677" spans="1:3">
      <c r="A1045677"/>
      <c r="B1045677"/>
      <c r="C1045677"/>
    </row>
    <row r="1045678" spans="1:3">
      <c r="A1045678"/>
      <c r="B1045678"/>
      <c r="C1045678"/>
    </row>
    <row r="1045679" spans="1:3">
      <c r="A1045679"/>
      <c r="B1045679"/>
      <c r="C1045679"/>
    </row>
    <row r="1045680" spans="1:3">
      <c r="A1045680"/>
      <c r="B1045680"/>
      <c r="C1045680"/>
    </row>
    <row r="1045681" spans="1:3">
      <c r="A1045681"/>
      <c r="B1045681"/>
      <c r="C1045681"/>
    </row>
    <row r="1045682" spans="1:3">
      <c r="A1045682"/>
      <c r="B1045682"/>
      <c r="C1045682"/>
    </row>
    <row r="1045683" spans="1:3">
      <c r="A1045683"/>
      <c r="B1045683"/>
      <c r="C1045683"/>
    </row>
    <row r="1045684" spans="1:3">
      <c r="A1045684"/>
      <c r="B1045684"/>
      <c r="C1045684"/>
    </row>
    <row r="1045685" spans="1:3">
      <c r="A1045685"/>
      <c r="B1045685"/>
      <c r="C1045685"/>
    </row>
    <row r="1045686" spans="1:3">
      <c r="A1045686"/>
      <c r="B1045686"/>
      <c r="C1045686"/>
    </row>
    <row r="1045687" spans="1:3">
      <c r="A1045687"/>
      <c r="B1045687"/>
      <c r="C1045687"/>
    </row>
    <row r="1045688" spans="1:3">
      <c r="A1045688"/>
      <c r="B1045688"/>
      <c r="C1045688"/>
    </row>
    <row r="1045689" spans="1:3">
      <c r="A1045689"/>
      <c r="B1045689"/>
      <c r="C1045689"/>
    </row>
    <row r="1045690" spans="1:3">
      <c r="A1045690"/>
      <c r="B1045690"/>
      <c r="C1045690"/>
    </row>
    <row r="1045691" spans="1:3">
      <c r="A1045691"/>
      <c r="B1045691"/>
      <c r="C1045691"/>
    </row>
    <row r="1045692" spans="1:3">
      <c r="A1045692"/>
      <c r="B1045692"/>
      <c r="C1045692"/>
    </row>
    <row r="1045693" spans="1:3">
      <c r="A1045693"/>
      <c r="B1045693"/>
      <c r="C1045693"/>
    </row>
    <row r="1045694" spans="1:3">
      <c r="A1045694"/>
      <c r="B1045694"/>
      <c r="C1045694"/>
    </row>
    <row r="1045695" spans="1:3">
      <c r="A1045695"/>
      <c r="B1045695"/>
      <c r="C1045695"/>
    </row>
    <row r="1045696" spans="1:3">
      <c r="A1045696"/>
      <c r="B1045696"/>
      <c r="C1045696"/>
    </row>
    <row r="1045697" spans="1:3">
      <c r="A1045697"/>
      <c r="B1045697"/>
      <c r="C1045697"/>
    </row>
    <row r="1045698" spans="1:3">
      <c r="A1045698"/>
      <c r="B1045698"/>
      <c r="C1045698"/>
    </row>
    <row r="1045699" spans="1:3">
      <c r="A1045699"/>
      <c r="B1045699"/>
      <c r="C1045699"/>
    </row>
    <row r="1045700" spans="1:3">
      <c r="A1045700"/>
      <c r="B1045700"/>
      <c r="C1045700"/>
    </row>
    <row r="1045701" spans="1:3">
      <c r="A1045701"/>
      <c r="B1045701"/>
      <c r="C1045701"/>
    </row>
    <row r="1045702" spans="1:3">
      <c r="A1045702"/>
      <c r="B1045702"/>
      <c r="C1045702"/>
    </row>
    <row r="1045703" spans="1:3">
      <c r="A1045703"/>
      <c r="B1045703"/>
      <c r="C1045703"/>
    </row>
    <row r="1045704" spans="1:3">
      <c r="A1045704"/>
      <c r="B1045704"/>
      <c r="C1045704"/>
    </row>
    <row r="1045705" spans="1:3">
      <c r="A1045705"/>
      <c r="B1045705"/>
      <c r="C1045705"/>
    </row>
    <row r="1045706" spans="1:3">
      <c r="A1045706"/>
      <c r="B1045706"/>
      <c r="C1045706"/>
    </row>
    <row r="1045707" spans="1:3">
      <c r="A1045707"/>
      <c r="B1045707"/>
      <c r="C1045707"/>
    </row>
    <row r="1045708" spans="1:3">
      <c r="A1045708"/>
      <c r="B1045708"/>
      <c r="C1045708"/>
    </row>
    <row r="1045709" spans="1:3">
      <c r="A1045709"/>
      <c r="B1045709"/>
      <c r="C1045709"/>
    </row>
    <row r="1045710" spans="1:3">
      <c r="A1045710"/>
      <c r="B1045710"/>
      <c r="C1045710"/>
    </row>
    <row r="1045711" spans="1:3">
      <c r="A1045711"/>
      <c r="B1045711"/>
      <c r="C1045711"/>
    </row>
    <row r="1045712" spans="1:3">
      <c r="A1045712"/>
      <c r="B1045712"/>
      <c r="C1045712"/>
    </row>
    <row r="1045713" spans="1:3">
      <c r="A1045713"/>
      <c r="B1045713"/>
      <c r="C1045713"/>
    </row>
    <row r="1045714" spans="1:3">
      <c r="A1045714"/>
      <c r="B1045714"/>
      <c r="C1045714"/>
    </row>
    <row r="1045715" spans="1:3">
      <c r="A1045715"/>
      <c r="B1045715"/>
      <c r="C1045715"/>
    </row>
    <row r="1045716" spans="1:3">
      <c r="A1045716"/>
      <c r="B1045716"/>
      <c r="C1045716"/>
    </row>
    <row r="1045717" spans="1:3">
      <c r="A1045717"/>
      <c r="B1045717"/>
      <c r="C1045717"/>
    </row>
    <row r="1045718" spans="1:3">
      <c r="A1045718"/>
      <c r="B1045718"/>
      <c r="C1045718"/>
    </row>
    <row r="1045719" spans="1:3">
      <c r="A1045719"/>
      <c r="B1045719"/>
      <c r="C1045719"/>
    </row>
    <row r="1045720" spans="1:3">
      <c r="A1045720"/>
      <c r="B1045720"/>
      <c r="C1045720"/>
    </row>
    <row r="1045721" spans="1:3">
      <c r="A1045721"/>
      <c r="B1045721"/>
      <c r="C1045721"/>
    </row>
    <row r="1045722" spans="1:3">
      <c r="A1045722"/>
      <c r="B1045722"/>
      <c r="C1045722"/>
    </row>
    <row r="1045723" spans="1:3">
      <c r="A1045723"/>
      <c r="B1045723"/>
      <c r="C1045723"/>
    </row>
    <row r="1045724" spans="1:3">
      <c r="A1045724"/>
      <c r="B1045724"/>
      <c r="C1045724"/>
    </row>
    <row r="1045725" spans="1:3">
      <c r="A1045725"/>
      <c r="B1045725"/>
      <c r="C1045725"/>
    </row>
    <row r="1045726" spans="1:3">
      <c r="A1045726"/>
      <c r="B1045726"/>
      <c r="C1045726"/>
    </row>
    <row r="1045727" spans="1:3">
      <c r="A1045727"/>
      <c r="B1045727"/>
      <c r="C1045727"/>
    </row>
    <row r="1045728" spans="1:3">
      <c r="A1045728"/>
      <c r="B1045728"/>
      <c r="C1045728"/>
    </row>
    <row r="1045729" spans="1:3">
      <c r="A1045729"/>
      <c r="B1045729"/>
      <c r="C1045729"/>
    </row>
    <row r="1045730" spans="1:3">
      <c r="A1045730"/>
      <c r="B1045730"/>
      <c r="C1045730"/>
    </row>
    <row r="1045731" spans="1:3">
      <c r="A1045731"/>
      <c r="B1045731"/>
      <c r="C1045731"/>
    </row>
    <row r="1045732" spans="1:3">
      <c r="A1045732"/>
      <c r="B1045732"/>
      <c r="C1045732"/>
    </row>
    <row r="1045733" spans="1:3">
      <c r="A1045733"/>
      <c r="B1045733"/>
      <c r="C1045733"/>
    </row>
    <row r="1045734" spans="1:3">
      <c r="A1045734"/>
      <c r="B1045734"/>
      <c r="C1045734"/>
    </row>
    <row r="1045735" spans="1:3">
      <c r="A1045735"/>
      <c r="B1045735"/>
      <c r="C1045735"/>
    </row>
    <row r="1045736" spans="1:3">
      <c r="A1045736"/>
      <c r="B1045736"/>
      <c r="C1045736"/>
    </row>
    <row r="1045737" spans="1:3">
      <c r="A1045737"/>
      <c r="B1045737"/>
      <c r="C1045737"/>
    </row>
    <row r="1045738" spans="1:3">
      <c r="A1045738"/>
      <c r="B1045738"/>
      <c r="C1045738"/>
    </row>
    <row r="1045739" spans="1:3">
      <c r="A1045739"/>
      <c r="B1045739"/>
      <c r="C1045739"/>
    </row>
    <row r="1045740" spans="1:3">
      <c r="A1045740"/>
      <c r="B1045740"/>
      <c r="C1045740"/>
    </row>
    <row r="1045741" spans="1:3">
      <c r="A1045741"/>
      <c r="B1045741"/>
      <c r="C1045741"/>
    </row>
    <row r="1045742" spans="1:3">
      <c r="A1045742"/>
      <c r="B1045742"/>
      <c r="C1045742"/>
    </row>
    <row r="1045743" spans="1:3">
      <c r="A1045743"/>
      <c r="B1045743"/>
      <c r="C1045743"/>
    </row>
    <row r="1045744" spans="1:3">
      <c r="A1045744"/>
      <c r="B1045744"/>
      <c r="C1045744"/>
    </row>
    <row r="1045745" spans="1:3">
      <c r="A1045745"/>
      <c r="B1045745"/>
      <c r="C1045745"/>
    </row>
    <row r="1045746" spans="1:3">
      <c r="A1045746"/>
      <c r="B1045746"/>
      <c r="C1045746"/>
    </row>
    <row r="1045747" spans="1:3">
      <c r="A1045747"/>
      <c r="B1045747"/>
      <c r="C1045747"/>
    </row>
    <row r="1045748" spans="1:3">
      <c r="A1045748"/>
      <c r="B1045748"/>
      <c r="C1045748"/>
    </row>
    <row r="1045749" spans="1:3">
      <c r="A1045749"/>
      <c r="B1045749"/>
      <c r="C1045749"/>
    </row>
    <row r="1045750" spans="1:3">
      <c r="A1045750"/>
      <c r="B1045750"/>
      <c r="C1045750"/>
    </row>
    <row r="1045751" spans="1:3">
      <c r="A1045751"/>
      <c r="B1045751"/>
      <c r="C1045751"/>
    </row>
    <row r="1045752" spans="1:3">
      <c r="A1045752"/>
      <c r="B1045752"/>
      <c r="C1045752"/>
    </row>
    <row r="1045753" spans="1:3">
      <c r="A1045753"/>
      <c r="B1045753"/>
      <c r="C1045753"/>
    </row>
    <row r="1045754" spans="1:3">
      <c r="A1045754"/>
      <c r="B1045754"/>
      <c r="C1045754"/>
    </row>
    <row r="1045755" spans="1:3">
      <c r="A1045755"/>
      <c r="B1045755"/>
      <c r="C1045755"/>
    </row>
    <row r="1045756" spans="1:3">
      <c r="A1045756"/>
      <c r="B1045756"/>
      <c r="C1045756"/>
    </row>
    <row r="1045757" spans="1:3">
      <c r="A1045757"/>
      <c r="B1045757"/>
      <c r="C1045757"/>
    </row>
    <row r="1045758" spans="1:3">
      <c r="A1045758"/>
      <c r="B1045758"/>
      <c r="C1045758"/>
    </row>
    <row r="1045759" spans="1:3">
      <c r="A1045759"/>
      <c r="B1045759"/>
      <c r="C1045759"/>
    </row>
    <row r="1045760" spans="1:3">
      <c r="A1045760"/>
      <c r="B1045760"/>
      <c r="C1045760"/>
    </row>
    <row r="1045761" spans="1:3">
      <c r="A1045761"/>
      <c r="B1045761"/>
      <c r="C1045761"/>
    </row>
    <row r="1045762" spans="1:3">
      <c r="A1045762"/>
      <c r="B1045762"/>
      <c r="C1045762"/>
    </row>
    <row r="1045763" spans="1:3">
      <c r="A1045763"/>
      <c r="B1045763"/>
      <c r="C1045763"/>
    </row>
    <row r="1045764" spans="1:3">
      <c r="A1045764"/>
      <c r="B1045764"/>
      <c r="C1045764"/>
    </row>
    <row r="1045765" spans="1:3">
      <c r="A1045765"/>
      <c r="B1045765"/>
      <c r="C1045765"/>
    </row>
    <row r="1045766" spans="1:3">
      <c r="A1045766"/>
      <c r="B1045766"/>
      <c r="C1045766"/>
    </row>
    <row r="1045767" spans="1:3">
      <c r="A1045767"/>
      <c r="B1045767"/>
      <c r="C1045767"/>
    </row>
    <row r="1045768" spans="1:3">
      <c r="A1045768"/>
      <c r="B1045768"/>
      <c r="C1045768"/>
    </row>
    <row r="1045769" spans="1:3">
      <c r="A1045769"/>
      <c r="B1045769"/>
      <c r="C1045769"/>
    </row>
    <row r="1045770" spans="1:3">
      <c r="A1045770"/>
      <c r="B1045770"/>
      <c r="C1045770"/>
    </row>
    <row r="1045771" spans="1:3">
      <c r="A1045771"/>
      <c r="B1045771"/>
      <c r="C1045771"/>
    </row>
    <row r="1045772" spans="1:3">
      <c r="A1045772"/>
      <c r="B1045772"/>
      <c r="C1045772"/>
    </row>
    <row r="1045773" spans="1:3">
      <c r="A1045773"/>
      <c r="B1045773"/>
      <c r="C1045773"/>
    </row>
    <row r="1045774" spans="1:3">
      <c r="A1045774"/>
      <c r="B1045774"/>
      <c r="C1045774"/>
    </row>
    <row r="1045775" spans="1:3">
      <c r="A1045775"/>
      <c r="B1045775"/>
      <c r="C1045775"/>
    </row>
    <row r="1045776" spans="1:3">
      <c r="A1045776"/>
      <c r="B1045776"/>
      <c r="C1045776"/>
    </row>
    <row r="1045777" spans="1:3">
      <c r="A1045777"/>
      <c r="B1045777"/>
      <c r="C1045777"/>
    </row>
    <row r="1045778" spans="1:3">
      <c r="A1045778"/>
      <c r="B1045778"/>
      <c r="C1045778"/>
    </row>
    <row r="1045779" spans="1:3">
      <c r="A1045779"/>
      <c r="B1045779"/>
      <c r="C1045779"/>
    </row>
    <row r="1045780" spans="1:3">
      <c r="A1045780"/>
      <c r="B1045780"/>
      <c r="C1045780"/>
    </row>
    <row r="1045781" spans="1:3">
      <c r="A1045781"/>
      <c r="B1045781"/>
      <c r="C1045781"/>
    </row>
    <row r="1045782" spans="1:3">
      <c r="A1045782"/>
      <c r="B1045782"/>
      <c r="C1045782"/>
    </row>
    <row r="1045783" spans="1:3">
      <c r="A1045783"/>
      <c r="B1045783"/>
      <c r="C1045783"/>
    </row>
    <row r="1045784" spans="1:3">
      <c r="A1045784"/>
      <c r="B1045784"/>
      <c r="C1045784"/>
    </row>
    <row r="1045785" spans="1:3">
      <c r="A1045785"/>
      <c r="B1045785"/>
      <c r="C1045785"/>
    </row>
    <row r="1045786" spans="1:3">
      <c r="A1045786"/>
      <c r="B1045786"/>
      <c r="C1045786"/>
    </row>
    <row r="1045787" spans="1:3">
      <c r="A1045787"/>
      <c r="B1045787"/>
      <c r="C1045787"/>
    </row>
    <row r="1045788" spans="1:3">
      <c r="A1045788"/>
      <c r="B1045788"/>
      <c r="C1045788"/>
    </row>
    <row r="1045789" spans="1:3">
      <c r="A1045789"/>
      <c r="B1045789"/>
      <c r="C1045789"/>
    </row>
    <row r="1045790" spans="1:3">
      <c r="A1045790"/>
      <c r="B1045790"/>
      <c r="C1045790"/>
    </row>
    <row r="1045791" spans="1:3">
      <c r="A1045791"/>
      <c r="B1045791"/>
      <c r="C1045791"/>
    </row>
    <row r="1045792" spans="1:3">
      <c r="A1045792"/>
      <c r="B1045792"/>
      <c r="C1045792"/>
    </row>
    <row r="1045793" spans="1:3">
      <c r="A1045793"/>
      <c r="B1045793"/>
      <c r="C1045793"/>
    </row>
    <row r="1045794" spans="1:3">
      <c r="A1045794"/>
      <c r="B1045794"/>
      <c r="C1045794"/>
    </row>
    <row r="1045795" spans="1:3">
      <c r="A1045795"/>
      <c r="B1045795"/>
      <c r="C1045795"/>
    </row>
    <row r="1045796" spans="1:3">
      <c r="A1045796"/>
      <c r="B1045796"/>
      <c r="C1045796"/>
    </row>
    <row r="1045797" spans="1:3">
      <c r="A1045797"/>
      <c r="B1045797"/>
      <c r="C1045797"/>
    </row>
    <row r="1045798" spans="1:3">
      <c r="A1045798"/>
      <c r="B1045798"/>
      <c r="C1045798"/>
    </row>
    <row r="1045799" spans="1:3">
      <c r="A1045799"/>
      <c r="B1045799"/>
      <c r="C1045799"/>
    </row>
    <row r="1045800" spans="1:3">
      <c r="A1045800"/>
      <c r="B1045800"/>
      <c r="C1045800"/>
    </row>
    <row r="1045801" spans="1:3">
      <c r="A1045801"/>
      <c r="B1045801"/>
      <c r="C1045801"/>
    </row>
    <row r="1045802" spans="1:3">
      <c r="A1045802"/>
      <c r="B1045802"/>
      <c r="C1045802"/>
    </row>
    <row r="1045803" spans="1:3">
      <c r="A1045803"/>
      <c r="B1045803"/>
      <c r="C1045803"/>
    </row>
    <row r="1045804" spans="1:3">
      <c r="A1045804"/>
      <c r="B1045804"/>
      <c r="C1045804"/>
    </row>
    <row r="1045805" spans="1:3">
      <c r="A1045805"/>
      <c r="B1045805"/>
      <c r="C1045805"/>
    </row>
    <row r="1045806" spans="1:3">
      <c r="A1045806"/>
      <c r="B1045806"/>
      <c r="C1045806"/>
    </row>
    <row r="1045807" spans="1:3">
      <c r="A1045807"/>
      <c r="B1045807"/>
      <c r="C1045807"/>
    </row>
    <row r="1045808" spans="1:3">
      <c r="A1045808"/>
      <c r="B1045808"/>
      <c r="C1045808"/>
    </row>
    <row r="1045809" spans="1:3">
      <c r="A1045809"/>
      <c r="B1045809"/>
      <c r="C1045809"/>
    </row>
    <row r="1045810" spans="1:3">
      <c r="A1045810"/>
      <c r="B1045810"/>
      <c r="C1045810"/>
    </row>
    <row r="1045811" spans="1:3">
      <c r="A1045811"/>
      <c r="B1045811"/>
      <c r="C1045811"/>
    </row>
    <row r="1045812" spans="1:3">
      <c r="A1045812"/>
      <c r="B1045812"/>
      <c r="C1045812"/>
    </row>
    <row r="1045813" spans="1:3">
      <c r="A1045813"/>
      <c r="B1045813"/>
      <c r="C1045813"/>
    </row>
    <row r="1045814" spans="1:3">
      <c r="A1045814"/>
      <c r="B1045814"/>
      <c r="C1045814"/>
    </row>
    <row r="1045815" spans="1:3">
      <c r="A1045815"/>
      <c r="B1045815"/>
      <c r="C1045815"/>
    </row>
    <row r="1045816" spans="1:3">
      <c r="A1045816"/>
      <c r="B1045816"/>
      <c r="C1045816"/>
    </row>
    <row r="1045817" spans="1:3">
      <c r="A1045817"/>
      <c r="B1045817"/>
      <c r="C1045817"/>
    </row>
    <row r="1045818" spans="1:3">
      <c r="A1045818"/>
      <c r="B1045818"/>
      <c r="C1045818"/>
    </row>
    <row r="1045819" spans="1:3">
      <c r="A1045819"/>
      <c r="B1045819"/>
      <c r="C1045819"/>
    </row>
    <row r="1045820" spans="1:3">
      <c r="A1045820"/>
      <c r="B1045820"/>
      <c r="C1045820"/>
    </row>
    <row r="1045821" spans="1:3">
      <c r="A1045821"/>
      <c r="B1045821"/>
      <c r="C1045821"/>
    </row>
    <row r="1045822" spans="1:3">
      <c r="A1045822"/>
      <c r="B1045822"/>
      <c r="C1045822"/>
    </row>
    <row r="1045823" spans="1:3">
      <c r="A1045823"/>
      <c r="B1045823"/>
      <c r="C1045823"/>
    </row>
    <row r="1045824" spans="1:3">
      <c r="A1045824"/>
      <c r="B1045824"/>
      <c r="C1045824"/>
    </row>
    <row r="1045825" spans="1:3">
      <c r="A1045825"/>
      <c r="B1045825"/>
      <c r="C1045825"/>
    </row>
    <row r="1045826" spans="1:3">
      <c r="A1045826"/>
      <c r="B1045826"/>
      <c r="C1045826"/>
    </row>
    <row r="1045827" spans="1:3">
      <c r="A1045827"/>
      <c r="B1045827"/>
      <c r="C1045827"/>
    </row>
    <row r="1045828" spans="1:3">
      <c r="A1045828"/>
      <c r="B1045828"/>
      <c r="C1045828"/>
    </row>
    <row r="1045829" spans="1:3">
      <c r="A1045829"/>
      <c r="B1045829"/>
      <c r="C1045829"/>
    </row>
    <row r="1045830" spans="1:3">
      <c r="A1045830"/>
      <c r="B1045830"/>
      <c r="C1045830"/>
    </row>
    <row r="1045831" spans="1:3">
      <c r="A1045831"/>
      <c r="B1045831"/>
      <c r="C1045831"/>
    </row>
    <row r="1045832" spans="1:3">
      <c r="A1045832"/>
      <c r="B1045832"/>
      <c r="C1045832"/>
    </row>
    <row r="1045833" spans="1:3">
      <c r="A1045833"/>
      <c r="B1045833"/>
      <c r="C1045833"/>
    </row>
    <row r="1045834" spans="1:3">
      <c r="A1045834"/>
      <c r="B1045834"/>
      <c r="C1045834"/>
    </row>
    <row r="1045835" spans="1:3">
      <c r="A1045835"/>
      <c r="B1045835"/>
      <c r="C1045835"/>
    </row>
    <row r="1045836" spans="1:3">
      <c r="A1045836"/>
      <c r="B1045836"/>
      <c r="C1045836"/>
    </row>
    <row r="1045837" spans="1:3">
      <c r="A1045837"/>
      <c r="B1045837"/>
      <c r="C1045837"/>
    </row>
    <row r="1045838" spans="1:3">
      <c r="A1045838"/>
      <c r="B1045838"/>
      <c r="C1045838"/>
    </row>
    <row r="1045839" spans="1:3">
      <c r="A1045839"/>
      <c r="B1045839"/>
      <c r="C1045839"/>
    </row>
    <row r="1045840" spans="1:3">
      <c r="A1045840"/>
      <c r="B1045840"/>
      <c r="C1045840"/>
    </row>
    <row r="1045841" spans="1:3">
      <c r="A1045841"/>
      <c r="B1045841"/>
      <c r="C1045841"/>
    </row>
    <row r="1045842" spans="1:3">
      <c r="A1045842"/>
      <c r="B1045842"/>
      <c r="C1045842"/>
    </row>
    <row r="1045843" spans="1:3">
      <c r="A1045843"/>
      <c r="B1045843"/>
      <c r="C1045843"/>
    </row>
    <row r="1045844" spans="1:3">
      <c r="A1045844"/>
      <c r="B1045844"/>
      <c r="C1045844"/>
    </row>
    <row r="1045845" spans="1:3">
      <c r="A1045845"/>
      <c r="B1045845"/>
      <c r="C1045845"/>
    </row>
    <row r="1045846" spans="1:3">
      <c r="A1045846"/>
      <c r="B1045846"/>
      <c r="C1045846"/>
    </row>
    <row r="1045847" spans="1:3">
      <c r="A1045847"/>
      <c r="B1045847"/>
      <c r="C1045847"/>
    </row>
    <row r="1045848" spans="1:3">
      <c r="A1045848"/>
      <c r="B1045848"/>
      <c r="C1045848"/>
    </row>
    <row r="1045849" spans="1:3">
      <c r="A1045849"/>
      <c r="B1045849"/>
      <c r="C1045849"/>
    </row>
    <row r="1045850" spans="1:3">
      <c r="A1045850"/>
      <c r="B1045850"/>
      <c r="C1045850"/>
    </row>
    <row r="1045851" spans="1:3">
      <c r="A1045851"/>
      <c r="B1045851"/>
      <c r="C1045851"/>
    </row>
    <row r="1045852" spans="1:3">
      <c r="A1045852"/>
      <c r="B1045852"/>
      <c r="C1045852"/>
    </row>
    <row r="1045853" spans="1:3">
      <c r="A1045853"/>
      <c r="B1045853"/>
      <c r="C1045853"/>
    </row>
    <row r="1045854" spans="1:3">
      <c r="A1045854"/>
      <c r="B1045854"/>
      <c r="C1045854"/>
    </row>
    <row r="1045855" spans="1:3">
      <c r="A1045855"/>
      <c r="B1045855"/>
      <c r="C1045855"/>
    </row>
    <row r="1045856" spans="1:3">
      <c r="A1045856"/>
      <c r="B1045856"/>
      <c r="C1045856"/>
    </row>
    <row r="1045857" spans="1:3">
      <c r="A1045857"/>
      <c r="B1045857"/>
      <c r="C1045857"/>
    </row>
    <row r="1045858" spans="1:3">
      <c r="A1045858"/>
      <c r="B1045858"/>
      <c r="C1045858"/>
    </row>
    <row r="1045859" spans="1:3">
      <c r="A1045859"/>
      <c r="B1045859"/>
      <c r="C1045859"/>
    </row>
    <row r="1045860" spans="1:3">
      <c r="A1045860"/>
      <c r="B1045860"/>
      <c r="C1045860"/>
    </row>
    <row r="1045861" spans="1:3">
      <c r="A1045861"/>
      <c r="B1045861"/>
      <c r="C1045861"/>
    </row>
    <row r="1045862" spans="1:3">
      <c r="A1045862"/>
      <c r="B1045862"/>
      <c r="C1045862"/>
    </row>
    <row r="1045863" spans="1:3">
      <c r="A1045863"/>
      <c r="B1045863"/>
      <c r="C1045863"/>
    </row>
    <row r="1045864" spans="1:3">
      <c r="A1045864"/>
      <c r="B1045864"/>
      <c r="C1045864"/>
    </row>
    <row r="1045865" spans="1:3">
      <c r="A1045865"/>
      <c r="B1045865"/>
      <c r="C1045865"/>
    </row>
    <row r="1045866" spans="1:3">
      <c r="A1045866"/>
      <c r="B1045866"/>
      <c r="C1045866"/>
    </row>
    <row r="1045867" spans="1:3">
      <c r="A1045867"/>
      <c r="B1045867"/>
      <c r="C1045867"/>
    </row>
    <row r="1045868" spans="1:3">
      <c r="A1045868"/>
      <c r="B1045868"/>
      <c r="C1045868"/>
    </row>
    <row r="1045869" spans="1:3">
      <c r="A1045869"/>
      <c r="B1045869"/>
      <c r="C1045869"/>
    </row>
    <row r="1045870" spans="1:3">
      <c r="A1045870"/>
      <c r="B1045870"/>
      <c r="C1045870"/>
    </row>
    <row r="1045871" spans="1:3">
      <c r="A1045871"/>
      <c r="B1045871"/>
      <c r="C1045871"/>
    </row>
    <row r="1045872" spans="1:3">
      <c r="A1045872"/>
      <c r="B1045872"/>
      <c r="C1045872"/>
    </row>
    <row r="1045873" spans="1:3">
      <c r="A1045873"/>
      <c r="B1045873"/>
      <c r="C1045873"/>
    </row>
    <row r="1045874" spans="1:3">
      <c r="A1045874"/>
      <c r="B1045874"/>
      <c r="C1045874"/>
    </row>
    <row r="1045875" spans="1:3">
      <c r="A1045875"/>
      <c r="B1045875"/>
      <c r="C1045875"/>
    </row>
    <row r="1045876" spans="1:3">
      <c r="A1045876"/>
      <c r="B1045876"/>
      <c r="C1045876"/>
    </row>
    <row r="1045877" spans="1:3">
      <c r="A1045877"/>
      <c r="B1045877"/>
      <c r="C1045877"/>
    </row>
    <row r="1045878" spans="1:3">
      <c r="A1045878"/>
      <c r="B1045878"/>
      <c r="C1045878"/>
    </row>
    <row r="1045879" spans="1:3">
      <c r="A1045879"/>
      <c r="B1045879"/>
      <c r="C1045879"/>
    </row>
    <row r="1045880" spans="1:3">
      <c r="A1045880"/>
      <c r="B1045880"/>
      <c r="C1045880"/>
    </row>
    <row r="1045881" spans="1:3">
      <c r="A1045881"/>
      <c r="B1045881"/>
      <c r="C1045881"/>
    </row>
    <row r="1045882" spans="1:3">
      <c r="A1045882"/>
      <c r="B1045882"/>
      <c r="C1045882"/>
    </row>
    <row r="1045883" spans="1:3">
      <c r="A1045883"/>
      <c r="B1045883"/>
      <c r="C1045883"/>
    </row>
    <row r="1045884" spans="1:3">
      <c r="A1045884"/>
      <c r="B1045884"/>
      <c r="C1045884"/>
    </row>
    <row r="1045885" spans="1:3">
      <c r="A1045885"/>
      <c r="B1045885"/>
      <c r="C1045885"/>
    </row>
    <row r="1045886" spans="1:3">
      <c r="A1045886"/>
      <c r="B1045886"/>
      <c r="C1045886"/>
    </row>
    <row r="1045887" spans="1:3">
      <c r="A1045887"/>
      <c r="B1045887"/>
      <c r="C1045887"/>
    </row>
    <row r="1045888" spans="1:3">
      <c r="A1045888"/>
      <c r="B1045888"/>
      <c r="C1045888"/>
    </row>
    <row r="1045889" spans="1:3">
      <c r="A1045889"/>
      <c r="B1045889"/>
      <c r="C1045889"/>
    </row>
    <row r="1045890" spans="1:3">
      <c r="A1045890"/>
      <c r="B1045890"/>
      <c r="C1045890"/>
    </row>
    <row r="1045891" spans="1:3">
      <c r="A1045891"/>
      <c r="B1045891"/>
      <c r="C1045891"/>
    </row>
    <row r="1045892" spans="1:3">
      <c r="A1045892"/>
      <c r="B1045892"/>
      <c r="C1045892"/>
    </row>
    <row r="1045893" spans="1:3">
      <c r="A1045893"/>
      <c r="B1045893"/>
      <c r="C1045893"/>
    </row>
    <row r="1045894" spans="1:3">
      <c r="A1045894"/>
      <c r="B1045894"/>
      <c r="C1045894"/>
    </row>
    <row r="1045895" spans="1:3">
      <c r="A1045895"/>
      <c r="B1045895"/>
      <c r="C1045895"/>
    </row>
    <row r="1045896" spans="1:3">
      <c r="A1045896"/>
      <c r="B1045896"/>
      <c r="C1045896"/>
    </row>
    <row r="1045897" spans="1:3">
      <c r="A1045897"/>
      <c r="B1045897"/>
      <c r="C1045897"/>
    </row>
    <row r="1045898" spans="1:3">
      <c r="A1045898"/>
      <c r="B1045898"/>
      <c r="C1045898"/>
    </row>
    <row r="1045899" spans="1:3">
      <c r="A1045899"/>
      <c r="B1045899"/>
      <c r="C1045899"/>
    </row>
    <row r="1045900" spans="1:3">
      <c r="A1045900"/>
      <c r="B1045900"/>
      <c r="C1045900"/>
    </row>
    <row r="1045901" spans="1:3">
      <c r="A1045901"/>
      <c r="B1045901"/>
      <c r="C1045901"/>
    </row>
    <row r="1045902" spans="1:3">
      <c r="A1045902"/>
      <c r="B1045902"/>
      <c r="C1045902"/>
    </row>
    <row r="1045903" spans="1:3">
      <c r="A1045903"/>
      <c r="B1045903"/>
      <c r="C1045903"/>
    </row>
    <row r="1045904" spans="1:3">
      <c r="A1045904"/>
      <c r="B1045904"/>
      <c r="C1045904"/>
    </row>
    <row r="1045905" spans="1:3">
      <c r="A1045905"/>
      <c r="B1045905"/>
      <c r="C1045905"/>
    </row>
    <row r="1045906" spans="1:3">
      <c r="A1045906"/>
      <c r="B1045906"/>
      <c r="C1045906"/>
    </row>
    <row r="1045907" spans="1:3">
      <c r="A1045907"/>
      <c r="B1045907"/>
      <c r="C1045907"/>
    </row>
    <row r="1045908" spans="1:3">
      <c r="A1045908"/>
      <c r="B1045908"/>
      <c r="C1045908"/>
    </row>
    <row r="1045909" spans="1:3">
      <c r="A1045909"/>
      <c r="B1045909"/>
      <c r="C1045909"/>
    </row>
    <row r="1045910" spans="1:3">
      <c r="A1045910"/>
      <c r="B1045910"/>
      <c r="C1045910"/>
    </row>
    <row r="1045911" spans="1:3">
      <c r="A1045911"/>
      <c r="B1045911"/>
      <c r="C1045911"/>
    </row>
    <row r="1045912" spans="1:3">
      <c r="A1045912"/>
      <c r="B1045912"/>
      <c r="C1045912"/>
    </row>
    <row r="1045913" spans="1:3">
      <c r="A1045913"/>
      <c r="B1045913"/>
      <c r="C1045913"/>
    </row>
    <row r="1045914" spans="1:3">
      <c r="A1045914"/>
      <c r="B1045914"/>
      <c r="C1045914"/>
    </row>
    <row r="1045915" spans="1:3">
      <c r="A1045915"/>
      <c r="B1045915"/>
      <c r="C1045915"/>
    </row>
    <row r="1045916" spans="1:3">
      <c r="A1045916"/>
      <c r="B1045916"/>
      <c r="C1045916"/>
    </row>
    <row r="1045917" spans="1:3">
      <c r="A1045917"/>
      <c r="B1045917"/>
      <c r="C1045917"/>
    </row>
    <row r="1045918" spans="1:3">
      <c r="A1045918"/>
      <c r="B1045918"/>
      <c r="C1045918"/>
    </row>
    <row r="1045919" spans="1:3">
      <c r="A1045919"/>
      <c r="B1045919"/>
      <c r="C1045919"/>
    </row>
    <row r="1045920" spans="1:3">
      <c r="A1045920"/>
      <c r="B1045920"/>
      <c r="C1045920"/>
    </row>
    <row r="1045921" spans="1:3">
      <c r="A1045921"/>
      <c r="B1045921"/>
      <c r="C1045921"/>
    </row>
    <row r="1045922" spans="1:3">
      <c r="A1045922"/>
      <c r="B1045922"/>
      <c r="C1045922"/>
    </row>
    <row r="1045923" spans="1:3">
      <c r="A1045923"/>
      <c r="B1045923"/>
      <c r="C1045923"/>
    </row>
    <row r="1045924" spans="1:3">
      <c r="A1045924"/>
      <c r="B1045924"/>
      <c r="C1045924"/>
    </row>
    <row r="1045925" spans="1:3">
      <c r="A1045925"/>
      <c r="B1045925"/>
      <c r="C1045925"/>
    </row>
    <row r="1045926" spans="1:3">
      <c r="A1045926"/>
      <c r="B1045926"/>
      <c r="C1045926"/>
    </row>
    <row r="1045927" spans="1:3">
      <c r="A1045927"/>
      <c r="B1045927"/>
      <c r="C1045927"/>
    </row>
    <row r="1045928" spans="1:3">
      <c r="A1045928"/>
      <c r="B1045928"/>
      <c r="C1045928"/>
    </row>
    <row r="1045929" spans="1:3">
      <c r="A1045929"/>
      <c r="B1045929"/>
      <c r="C1045929"/>
    </row>
    <row r="1045930" spans="1:3">
      <c r="A1045930"/>
      <c r="B1045930"/>
      <c r="C1045930"/>
    </row>
    <row r="1045931" spans="1:3">
      <c r="A1045931"/>
      <c r="B1045931"/>
      <c r="C1045931"/>
    </row>
    <row r="1045932" spans="1:3">
      <c r="A1045932"/>
      <c r="B1045932"/>
      <c r="C1045932"/>
    </row>
    <row r="1045933" spans="1:3">
      <c r="A1045933"/>
      <c r="B1045933"/>
      <c r="C1045933"/>
    </row>
    <row r="1045934" spans="1:3">
      <c r="A1045934"/>
      <c r="B1045934"/>
      <c r="C1045934"/>
    </row>
    <row r="1045935" spans="1:3">
      <c r="A1045935"/>
      <c r="B1045935"/>
      <c r="C1045935"/>
    </row>
    <row r="1045936" spans="1:3">
      <c r="A1045936"/>
      <c r="B1045936"/>
      <c r="C1045936"/>
    </row>
    <row r="1045937" spans="1:3">
      <c r="A1045937"/>
      <c r="B1045937"/>
      <c r="C1045937"/>
    </row>
    <row r="1045938" spans="1:3">
      <c r="A1045938"/>
      <c r="B1045938"/>
      <c r="C1045938"/>
    </row>
    <row r="1045939" spans="1:3">
      <c r="A1045939"/>
      <c r="B1045939"/>
      <c r="C1045939"/>
    </row>
    <row r="1045940" spans="1:3">
      <c r="A1045940"/>
      <c r="B1045940"/>
      <c r="C1045940"/>
    </row>
    <row r="1045941" spans="1:3">
      <c r="A1045941"/>
      <c r="B1045941"/>
      <c r="C1045941"/>
    </row>
    <row r="1045942" spans="1:3">
      <c r="A1045942"/>
      <c r="B1045942"/>
      <c r="C1045942"/>
    </row>
    <row r="1045943" spans="1:3">
      <c r="A1045943"/>
      <c r="B1045943"/>
      <c r="C1045943"/>
    </row>
    <row r="1045944" spans="1:3">
      <c r="A1045944"/>
      <c r="B1045944"/>
      <c r="C1045944"/>
    </row>
    <row r="1045945" spans="1:3">
      <c r="A1045945"/>
      <c r="B1045945"/>
      <c r="C1045945"/>
    </row>
    <row r="1045946" spans="1:3">
      <c r="A1045946"/>
      <c r="B1045946"/>
      <c r="C1045946"/>
    </row>
    <row r="1045947" spans="1:3">
      <c r="A1045947"/>
      <c r="B1045947"/>
      <c r="C1045947"/>
    </row>
    <row r="1045948" spans="1:3">
      <c r="A1045948"/>
      <c r="B1045948"/>
      <c r="C1045948"/>
    </row>
    <row r="1045949" spans="1:3">
      <c r="A1045949"/>
      <c r="B1045949"/>
      <c r="C1045949"/>
    </row>
    <row r="1045950" spans="1:3">
      <c r="A1045950"/>
      <c r="B1045950"/>
      <c r="C1045950"/>
    </row>
    <row r="1045951" spans="1:3">
      <c r="A1045951"/>
      <c r="B1045951"/>
      <c r="C1045951"/>
    </row>
    <row r="1045952" spans="1:3">
      <c r="A1045952"/>
      <c r="B1045952"/>
      <c r="C1045952"/>
    </row>
    <row r="1045953" spans="1:3">
      <c r="A1045953"/>
      <c r="B1045953"/>
      <c r="C1045953"/>
    </row>
    <row r="1045954" spans="1:3">
      <c r="A1045954"/>
      <c r="B1045954"/>
      <c r="C1045954"/>
    </row>
    <row r="1045955" spans="1:3">
      <c r="A1045955"/>
      <c r="B1045955"/>
      <c r="C1045955"/>
    </row>
    <row r="1045956" spans="1:3">
      <c r="A1045956"/>
      <c r="B1045956"/>
      <c r="C1045956"/>
    </row>
    <row r="1045957" spans="1:3">
      <c r="A1045957"/>
      <c r="B1045957"/>
      <c r="C1045957"/>
    </row>
    <row r="1045958" spans="1:3">
      <c r="A1045958"/>
      <c r="B1045958"/>
      <c r="C1045958"/>
    </row>
    <row r="1045959" spans="1:3">
      <c r="A1045959"/>
      <c r="B1045959"/>
      <c r="C1045959"/>
    </row>
    <row r="1045960" spans="1:3">
      <c r="A1045960"/>
      <c r="B1045960"/>
      <c r="C1045960"/>
    </row>
    <row r="1045961" spans="1:3">
      <c r="A1045961"/>
      <c r="B1045961"/>
      <c r="C1045961"/>
    </row>
    <row r="1045962" spans="1:3">
      <c r="A1045962"/>
      <c r="B1045962"/>
      <c r="C1045962"/>
    </row>
    <row r="1045963" spans="1:3">
      <c r="A1045963"/>
      <c r="B1045963"/>
      <c r="C1045963"/>
    </row>
    <row r="1045964" spans="1:3">
      <c r="A1045964"/>
      <c r="B1045964"/>
      <c r="C1045964"/>
    </row>
    <row r="1045965" spans="1:3">
      <c r="A1045965"/>
      <c r="B1045965"/>
      <c r="C1045965"/>
    </row>
    <row r="1045966" spans="1:3">
      <c r="A1045966"/>
      <c r="B1045966"/>
      <c r="C1045966"/>
    </row>
    <row r="1045967" spans="1:3">
      <c r="A1045967"/>
      <c r="B1045967"/>
      <c r="C1045967"/>
    </row>
    <row r="1045968" spans="1:3">
      <c r="A1045968"/>
      <c r="B1045968"/>
      <c r="C1045968"/>
    </row>
    <row r="1045969" spans="1:3">
      <c r="A1045969"/>
      <c r="B1045969"/>
      <c r="C1045969"/>
    </row>
    <row r="1045970" spans="1:3">
      <c r="A1045970"/>
      <c r="B1045970"/>
      <c r="C1045970"/>
    </row>
    <row r="1045971" spans="1:3">
      <c r="A1045971"/>
      <c r="B1045971"/>
      <c r="C1045971"/>
    </row>
    <row r="1045972" spans="1:3">
      <c r="A1045972"/>
      <c r="B1045972"/>
      <c r="C1045972"/>
    </row>
    <row r="1045973" spans="1:3">
      <c r="A1045973"/>
      <c r="B1045973"/>
      <c r="C1045973"/>
    </row>
    <row r="1045974" spans="1:3">
      <c r="A1045974"/>
      <c r="B1045974"/>
      <c r="C1045974"/>
    </row>
    <row r="1045975" spans="1:3">
      <c r="A1045975"/>
      <c r="B1045975"/>
      <c r="C1045975"/>
    </row>
    <row r="1045976" spans="1:3">
      <c r="A1045976"/>
      <c r="B1045976"/>
      <c r="C1045976"/>
    </row>
    <row r="1045977" spans="1:3">
      <c r="A1045977"/>
      <c r="B1045977"/>
      <c r="C1045977"/>
    </row>
    <row r="1045978" spans="1:3">
      <c r="A1045978"/>
      <c r="B1045978"/>
      <c r="C1045978"/>
    </row>
    <row r="1045979" spans="1:3">
      <c r="A1045979"/>
      <c r="B1045979"/>
      <c r="C1045979"/>
    </row>
    <row r="1045980" spans="1:3">
      <c r="A1045980"/>
      <c r="B1045980"/>
      <c r="C1045980"/>
    </row>
    <row r="1045981" spans="1:3">
      <c r="A1045981"/>
      <c r="B1045981"/>
      <c r="C1045981"/>
    </row>
    <row r="1045982" spans="1:3">
      <c r="A1045982"/>
      <c r="B1045982"/>
      <c r="C1045982"/>
    </row>
    <row r="1045983" spans="1:3">
      <c r="A1045983"/>
      <c r="B1045983"/>
      <c r="C1045983"/>
    </row>
    <row r="1045984" spans="1:3">
      <c r="A1045984"/>
      <c r="B1045984"/>
      <c r="C1045984"/>
    </row>
    <row r="1045985" spans="1:3">
      <c r="A1045985"/>
      <c r="B1045985"/>
      <c r="C1045985"/>
    </row>
    <row r="1045986" spans="1:3">
      <c r="A1045986"/>
      <c r="B1045986"/>
      <c r="C1045986"/>
    </row>
    <row r="1045987" spans="1:3">
      <c r="A1045987"/>
      <c r="B1045987"/>
      <c r="C1045987"/>
    </row>
    <row r="1045988" spans="1:3">
      <c r="A1045988"/>
      <c r="B1045988"/>
      <c r="C1045988"/>
    </row>
    <row r="1045989" spans="1:3">
      <c r="A1045989"/>
      <c r="B1045989"/>
      <c r="C1045989"/>
    </row>
    <row r="1045990" spans="1:3">
      <c r="A1045990"/>
      <c r="B1045990"/>
      <c r="C1045990"/>
    </row>
    <row r="1045991" spans="1:3">
      <c r="A1045991"/>
      <c r="B1045991"/>
      <c r="C1045991"/>
    </row>
    <row r="1045992" spans="1:3">
      <c r="A1045992"/>
      <c r="B1045992"/>
      <c r="C1045992"/>
    </row>
    <row r="1045993" spans="1:3">
      <c r="A1045993"/>
      <c r="B1045993"/>
      <c r="C1045993"/>
    </row>
    <row r="1045994" spans="1:3">
      <c r="A1045994"/>
      <c r="B1045994"/>
      <c r="C1045994"/>
    </row>
    <row r="1045995" spans="1:3">
      <c r="A1045995"/>
      <c r="B1045995"/>
      <c r="C1045995"/>
    </row>
    <row r="1045996" spans="1:3">
      <c r="A1045996"/>
      <c r="B1045996"/>
      <c r="C1045996"/>
    </row>
    <row r="1045997" spans="1:3">
      <c r="A1045997"/>
      <c r="B1045997"/>
      <c r="C1045997"/>
    </row>
    <row r="1045998" spans="1:3">
      <c r="A1045998"/>
      <c r="B1045998"/>
      <c r="C1045998"/>
    </row>
    <row r="1045999" spans="1:3">
      <c r="A1045999"/>
      <c r="B1045999"/>
      <c r="C1045999"/>
    </row>
    <row r="1046000" spans="1:3">
      <c r="A1046000"/>
      <c r="B1046000"/>
      <c r="C1046000"/>
    </row>
    <row r="1046001" spans="1:3">
      <c r="A1046001"/>
      <c r="B1046001"/>
      <c r="C1046001"/>
    </row>
    <row r="1046002" spans="1:3">
      <c r="A1046002"/>
      <c r="B1046002"/>
      <c r="C1046002"/>
    </row>
    <row r="1046003" spans="1:3">
      <c r="A1046003"/>
      <c r="B1046003"/>
      <c r="C1046003"/>
    </row>
    <row r="1046004" spans="1:3">
      <c r="A1046004"/>
      <c r="B1046004"/>
      <c r="C1046004"/>
    </row>
    <row r="1046005" spans="1:3">
      <c r="A1046005"/>
      <c r="B1046005"/>
      <c r="C1046005"/>
    </row>
    <row r="1046006" spans="1:3">
      <c r="A1046006"/>
      <c r="B1046006"/>
      <c r="C1046006"/>
    </row>
    <row r="1046007" spans="1:3">
      <c r="A1046007"/>
      <c r="B1046007"/>
      <c r="C1046007"/>
    </row>
    <row r="1046008" spans="1:3">
      <c r="A1046008"/>
      <c r="B1046008"/>
      <c r="C1046008"/>
    </row>
    <row r="1046009" spans="1:3">
      <c r="A1046009"/>
      <c r="B1046009"/>
      <c r="C1046009"/>
    </row>
    <row r="1046010" spans="1:3">
      <c r="A1046010"/>
      <c r="B1046010"/>
      <c r="C1046010"/>
    </row>
    <row r="1046011" spans="1:3">
      <c r="A1046011"/>
      <c r="B1046011"/>
      <c r="C1046011"/>
    </row>
    <row r="1046012" spans="1:3">
      <c r="A1046012"/>
      <c r="B1046012"/>
      <c r="C1046012"/>
    </row>
    <row r="1046013" spans="1:3">
      <c r="A1046013"/>
      <c r="B1046013"/>
      <c r="C1046013"/>
    </row>
    <row r="1046014" spans="1:3">
      <c r="A1046014"/>
      <c r="B1046014"/>
      <c r="C1046014"/>
    </row>
    <row r="1046015" spans="1:3">
      <c r="A1046015"/>
      <c r="B1046015"/>
      <c r="C1046015"/>
    </row>
    <row r="1046016" spans="1:3">
      <c r="A1046016"/>
      <c r="B1046016"/>
      <c r="C1046016"/>
    </row>
    <row r="1046017" spans="1:3">
      <c r="A1046017"/>
      <c r="B1046017"/>
      <c r="C1046017"/>
    </row>
    <row r="1046018" spans="1:3">
      <c r="A1046018"/>
      <c r="B1046018"/>
      <c r="C1046018"/>
    </row>
    <row r="1046019" spans="1:3">
      <c r="A1046019"/>
      <c r="B1046019"/>
      <c r="C1046019"/>
    </row>
    <row r="1046020" spans="1:3">
      <c r="A1046020"/>
      <c r="B1046020"/>
      <c r="C1046020"/>
    </row>
    <row r="1046021" spans="1:3">
      <c r="A1046021"/>
      <c r="B1046021"/>
      <c r="C1046021"/>
    </row>
    <row r="1046022" spans="1:3">
      <c r="A1046022"/>
      <c r="B1046022"/>
      <c r="C1046022"/>
    </row>
    <row r="1046023" spans="1:3">
      <c r="A1046023"/>
      <c r="B1046023"/>
      <c r="C1046023"/>
    </row>
    <row r="1046024" spans="1:3">
      <c r="A1046024"/>
      <c r="B1046024"/>
      <c r="C1046024"/>
    </row>
    <row r="1046025" spans="1:3">
      <c r="A1046025"/>
      <c r="B1046025"/>
      <c r="C1046025"/>
    </row>
    <row r="1046026" spans="1:3">
      <c r="A1046026"/>
      <c r="B1046026"/>
      <c r="C1046026"/>
    </row>
    <row r="1046027" spans="1:3">
      <c r="A1046027"/>
      <c r="B1046027"/>
      <c r="C1046027"/>
    </row>
    <row r="1046028" spans="1:3">
      <c r="A1046028"/>
      <c r="B1046028"/>
      <c r="C1046028"/>
    </row>
    <row r="1046029" spans="1:3">
      <c r="A1046029"/>
      <c r="B1046029"/>
      <c r="C1046029"/>
    </row>
    <row r="1046030" spans="1:3">
      <c r="A1046030"/>
      <c r="B1046030"/>
      <c r="C1046030"/>
    </row>
    <row r="1046031" spans="1:3">
      <c r="A1046031"/>
      <c r="B1046031"/>
      <c r="C1046031"/>
    </row>
    <row r="1046032" spans="1:3">
      <c r="A1046032"/>
      <c r="B1046032"/>
      <c r="C1046032"/>
    </row>
    <row r="1046033" spans="1:3">
      <c r="A1046033"/>
      <c r="B1046033"/>
      <c r="C1046033"/>
    </row>
    <row r="1046034" spans="1:3">
      <c r="A1046034"/>
      <c r="B1046034"/>
      <c r="C1046034"/>
    </row>
    <row r="1046035" spans="1:3">
      <c r="A1046035"/>
      <c r="B1046035"/>
      <c r="C1046035"/>
    </row>
    <row r="1046036" spans="1:3">
      <c r="A1046036"/>
      <c r="B1046036"/>
      <c r="C1046036"/>
    </row>
    <row r="1046037" spans="1:3">
      <c r="A1046037"/>
      <c r="B1046037"/>
      <c r="C1046037"/>
    </row>
    <row r="1046038" spans="1:3">
      <c r="A1046038"/>
      <c r="B1046038"/>
      <c r="C1046038"/>
    </row>
    <row r="1046039" spans="1:3">
      <c r="A1046039"/>
      <c r="B1046039"/>
      <c r="C1046039"/>
    </row>
    <row r="1046040" spans="1:3">
      <c r="A1046040"/>
      <c r="B1046040"/>
      <c r="C1046040"/>
    </row>
    <row r="1046041" spans="1:3">
      <c r="A1046041"/>
      <c r="B1046041"/>
      <c r="C1046041"/>
    </row>
    <row r="1046042" spans="1:3">
      <c r="A1046042"/>
      <c r="B1046042"/>
      <c r="C1046042"/>
    </row>
    <row r="1046043" spans="1:3">
      <c r="A1046043"/>
      <c r="B1046043"/>
      <c r="C1046043"/>
    </row>
    <row r="1046044" spans="1:3">
      <c r="A1046044"/>
      <c r="B1046044"/>
      <c r="C1046044"/>
    </row>
    <row r="1046045" spans="1:3">
      <c r="A1046045"/>
      <c r="B1046045"/>
      <c r="C1046045"/>
    </row>
    <row r="1046046" spans="1:3">
      <c r="A1046046"/>
      <c r="B1046046"/>
      <c r="C1046046"/>
    </row>
    <row r="1046047" spans="1:3">
      <c r="A1046047"/>
      <c r="B1046047"/>
      <c r="C1046047"/>
    </row>
    <row r="1046048" spans="1:3">
      <c r="A1046048"/>
      <c r="B1046048"/>
      <c r="C1046048"/>
    </row>
    <row r="1046049" spans="1:3">
      <c r="A1046049"/>
      <c r="B1046049"/>
      <c r="C1046049"/>
    </row>
    <row r="1046050" spans="1:3">
      <c r="A1046050"/>
      <c r="B1046050"/>
      <c r="C1046050"/>
    </row>
    <row r="1046051" spans="1:3">
      <c r="A1046051"/>
      <c r="B1046051"/>
      <c r="C1046051"/>
    </row>
    <row r="1046052" spans="1:3">
      <c r="A1046052"/>
      <c r="B1046052"/>
      <c r="C1046052"/>
    </row>
    <row r="1046053" spans="1:3">
      <c r="A1046053"/>
      <c r="B1046053"/>
      <c r="C1046053"/>
    </row>
    <row r="1046054" spans="1:3">
      <c r="A1046054"/>
      <c r="B1046054"/>
      <c r="C1046054"/>
    </row>
    <row r="1046055" spans="1:3">
      <c r="A1046055"/>
      <c r="B1046055"/>
      <c r="C1046055"/>
    </row>
    <row r="1046056" spans="1:3">
      <c r="A1046056"/>
      <c r="B1046056"/>
      <c r="C1046056"/>
    </row>
    <row r="1046057" spans="1:3">
      <c r="A1046057"/>
      <c r="B1046057"/>
      <c r="C1046057"/>
    </row>
    <row r="1046058" spans="1:3">
      <c r="A1046058"/>
      <c r="B1046058"/>
      <c r="C1046058"/>
    </row>
    <row r="1046059" spans="1:3">
      <c r="A1046059"/>
      <c r="B1046059"/>
      <c r="C1046059"/>
    </row>
    <row r="1046060" spans="1:3">
      <c r="A1046060"/>
      <c r="B1046060"/>
      <c r="C1046060"/>
    </row>
    <row r="1046061" spans="1:3">
      <c r="A1046061"/>
      <c r="B1046061"/>
      <c r="C1046061"/>
    </row>
    <row r="1046062" spans="1:3">
      <c r="A1046062"/>
      <c r="B1046062"/>
      <c r="C1046062"/>
    </row>
    <row r="1046063" spans="1:3">
      <c r="A1046063"/>
      <c r="B1046063"/>
      <c r="C1046063"/>
    </row>
    <row r="1046064" spans="1:3">
      <c r="A1046064"/>
      <c r="B1046064"/>
      <c r="C1046064"/>
    </row>
    <row r="1046065" spans="1:3">
      <c r="A1046065"/>
      <c r="B1046065"/>
      <c r="C1046065"/>
    </row>
    <row r="1046066" spans="1:3">
      <c r="A1046066"/>
      <c r="B1046066"/>
      <c r="C1046066"/>
    </row>
    <row r="1046067" spans="1:3">
      <c r="A1046067"/>
      <c r="B1046067"/>
      <c r="C1046067"/>
    </row>
    <row r="1046068" spans="1:3">
      <c r="A1046068"/>
      <c r="B1046068"/>
      <c r="C1046068"/>
    </row>
    <row r="1046069" spans="1:3">
      <c r="A1046069"/>
      <c r="B1046069"/>
      <c r="C1046069"/>
    </row>
    <row r="1046070" spans="1:3">
      <c r="A1046070"/>
      <c r="B1046070"/>
      <c r="C1046070"/>
    </row>
    <row r="1046071" spans="1:3">
      <c r="A1046071"/>
      <c r="B1046071"/>
      <c r="C1046071"/>
    </row>
    <row r="1046072" spans="1:3">
      <c r="A1046072"/>
      <c r="B1046072"/>
      <c r="C1046072"/>
    </row>
    <row r="1046073" spans="1:3">
      <c r="A1046073"/>
      <c r="B1046073"/>
      <c r="C1046073"/>
    </row>
    <row r="1046074" spans="1:3">
      <c r="A1046074"/>
      <c r="B1046074"/>
      <c r="C1046074"/>
    </row>
    <row r="1046075" spans="1:3">
      <c r="A1046075"/>
      <c r="B1046075"/>
      <c r="C1046075"/>
    </row>
    <row r="1046076" spans="1:3">
      <c r="A1046076"/>
      <c r="B1046076"/>
      <c r="C1046076"/>
    </row>
    <row r="1046077" spans="1:3">
      <c r="A1046077"/>
      <c r="B1046077"/>
      <c r="C1046077"/>
    </row>
    <row r="1046078" spans="1:3">
      <c r="A1046078"/>
      <c r="B1046078"/>
      <c r="C1046078"/>
    </row>
    <row r="1046079" spans="1:3">
      <c r="A1046079"/>
      <c r="B1046079"/>
      <c r="C1046079"/>
    </row>
    <row r="1046080" spans="1:3">
      <c r="A1046080"/>
      <c r="B1046080"/>
      <c r="C1046080"/>
    </row>
    <row r="1046081" spans="1:3">
      <c r="A1046081"/>
      <c r="B1046081"/>
      <c r="C1046081"/>
    </row>
    <row r="1046082" spans="1:3">
      <c r="A1046082"/>
      <c r="B1046082"/>
      <c r="C1046082"/>
    </row>
    <row r="1046083" spans="1:3">
      <c r="A1046083"/>
      <c r="B1046083"/>
      <c r="C1046083"/>
    </row>
    <row r="1046084" spans="1:3">
      <c r="A1046084"/>
      <c r="B1046084"/>
      <c r="C1046084"/>
    </row>
    <row r="1046085" spans="1:3">
      <c r="A1046085"/>
      <c r="B1046085"/>
      <c r="C1046085"/>
    </row>
    <row r="1046086" spans="1:3">
      <c r="A1046086"/>
      <c r="B1046086"/>
      <c r="C1046086"/>
    </row>
    <row r="1046087" spans="1:3">
      <c r="A1046087"/>
      <c r="B1046087"/>
      <c r="C1046087"/>
    </row>
    <row r="1046088" spans="1:3">
      <c r="A1046088"/>
      <c r="B1046088"/>
      <c r="C1046088"/>
    </row>
    <row r="1046089" spans="1:3">
      <c r="A1046089"/>
      <c r="B1046089"/>
      <c r="C1046089"/>
    </row>
    <row r="1046090" spans="1:3">
      <c r="A1046090"/>
      <c r="B1046090"/>
      <c r="C1046090"/>
    </row>
    <row r="1046091" spans="1:3">
      <c r="A1046091"/>
      <c r="B1046091"/>
      <c r="C1046091"/>
    </row>
    <row r="1046092" spans="1:3">
      <c r="A1046092"/>
      <c r="B1046092"/>
      <c r="C1046092"/>
    </row>
    <row r="1046093" spans="1:3">
      <c r="A1046093"/>
      <c r="B1046093"/>
      <c r="C1046093"/>
    </row>
    <row r="1046094" spans="1:3">
      <c r="A1046094"/>
      <c r="B1046094"/>
      <c r="C1046094"/>
    </row>
    <row r="1046095" spans="1:3">
      <c r="A1046095"/>
      <c r="B1046095"/>
      <c r="C1046095"/>
    </row>
    <row r="1046096" spans="1:3">
      <c r="A1046096"/>
      <c r="B1046096"/>
      <c r="C1046096"/>
    </row>
    <row r="1046097" spans="1:3">
      <c r="A1046097"/>
      <c r="B1046097"/>
      <c r="C1046097"/>
    </row>
    <row r="1046098" spans="1:3">
      <c r="A1046098"/>
      <c r="B1046098"/>
      <c r="C1046098"/>
    </row>
    <row r="1046099" spans="1:3">
      <c r="A1046099"/>
      <c r="B1046099"/>
      <c r="C1046099"/>
    </row>
    <row r="1046100" spans="1:3">
      <c r="A1046100"/>
      <c r="B1046100"/>
      <c r="C1046100"/>
    </row>
    <row r="1046101" spans="1:3">
      <c r="A1046101"/>
      <c r="B1046101"/>
      <c r="C1046101"/>
    </row>
    <row r="1046102" spans="1:3">
      <c r="A1046102"/>
      <c r="B1046102"/>
      <c r="C1046102"/>
    </row>
    <row r="1046103" spans="1:3">
      <c r="A1046103"/>
      <c r="B1046103"/>
      <c r="C1046103"/>
    </row>
    <row r="1046104" spans="1:3">
      <c r="A1046104"/>
      <c r="B1046104"/>
      <c r="C1046104"/>
    </row>
    <row r="1046105" spans="1:3">
      <c r="A1046105"/>
      <c r="B1046105"/>
      <c r="C1046105"/>
    </row>
    <row r="1046106" spans="1:3">
      <c r="A1046106"/>
      <c r="B1046106"/>
      <c r="C1046106"/>
    </row>
    <row r="1046107" spans="1:3">
      <c r="A1046107"/>
      <c r="B1046107"/>
      <c r="C1046107"/>
    </row>
    <row r="1046108" spans="1:3">
      <c r="A1046108"/>
      <c r="B1046108"/>
      <c r="C1046108"/>
    </row>
    <row r="1046109" spans="1:3">
      <c r="A1046109"/>
      <c r="B1046109"/>
      <c r="C1046109"/>
    </row>
    <row r="1046110" spans="1:3">
      <c r="A1046110"/>
      <c r="B1046110"/>
      <c r="C1046110"/>
    </row>
    <row r="1046111" spans="1:3">
      <c r="A1046111"/>
      <c r="B1046111"/>
      <c r="C1046111"/>
    </row>
    <row r="1046112" spans="1:3">
      <c r="A1046112"/>
      <c r="B1046112"/>
      <c r="C1046112"/>
    </row>
    <row r="1046113" spans="1:3">
      <c r="A1046113"/>
      <c r="B1046113"/>
      <c r="C1046113"/>
    </row>
    <row r="1046114" spans="1:3">
      <c r="A1046114"/>
      <c r="B1046114"/>
      <c r="C1046114"/>
    </row>
    <row r="1046115" spans="1:3">
      <c r="A1046115"/>
      <c r="B1046115"/>
      <c r="C1046115"/>
    </row>
    <row r="1046116" spans="1:3">
      <c r="A1046116"/>
      <c r="B1046116"/>
      <c r="C1046116"/>
    </row>
    <row r="1046117" spans="1:3">
      <c r="A1046117"/>
      <c r="B1046117"/>
      <c r="C1046117"/>
    </row>
    <row r="1046118" spans="1:3">
      <c r="A1046118"/>
      <c r="B1046118"/>
      <c r="C1046118"/>
    </row>
    <row r="1046119" spans="1:3">
      <c r="A1046119"/>
      <c r="B1046119"/>
      <c r="C1046119"/>
    </row>
    <row r="1046120" spans="1:3">
      <c r="A1046120"/>
      <c r="B1046120"/>
      <c r="C1046120"/>
    </row>
    <row r="1046121" spans="1:3">
      <c r="A1046121"/>
      <c r="B1046121"/>
      <c r="C1046121"/>
    </row>
    <row r="1046122" spans="1:3">
      <c r="A1046122"/>
      <c r="B1046122"/>
      <c r="C1046122"/>
    </row>
    <row r="1046123" spans="1:3">
      <c r="A1046123"/>
      <c r="B1046123"/>
      <c r="C1046123"/>
    </row>
    <row r="1046124" spans="1:3">
      <c r="A1046124"/>
      <c r="B1046124"/>
      <c r="C1046124"/>
    </row>
    <row r="1046125" spans="1:3">
      <c r="A1046125"/>
      <c r="B1046125"/>
      <c r="C1046125"/>
    </row>
    <row r="1046126" spans="1:3">
      <c r="A1046126"/>
      <c r="B1046126"/>
      <c r="C1046126"/>
    </row>
    <row r="1046127" spans="1:3">
      <c r="A1046127"/>
      <c r="B1046127"/>
      <c r="C1046127"/>
    </row>
    <row r="1046128" spans="1:3">
      <c r="A1046128"/>
      <c r="B1046128"/>
      <c r="C1046128"/>
    </row>
    <row r="1046129" spans="1:3">
      <c r="A1046129"/>
      <c r="B1046129"/>
      <c r="C1046129"/>
    </row>
    <row r="1046130" spans="1:3">
      <c r="A1046130"/>
      <c r="B1046130"/>
      <c r="C1046130"/>
    </row>
    <row r="1046131" spans="1:3">
      <c r="A1046131"/>
      <c r="B1046131"/>
      <c r="C1046131"/>
    </row>
    <row r="1046132" spans="1:3">
      <c r="A1046132"/>
      <c r="B1046132"/>
      <c r="C1046132"/>
    </row>
    <row r="1046133" spans="1:3">
      <c r="A1046133"/>
      <c r="B1046133"/>
      <c r="C1046133"/>
    </row>
    <row r="1046134" spans="1:3">
      <c r="A1046134"/>
      <c r="B1046134"/>
      <c r="C1046134"/>
    </row>
    <row r="1046135" spans="1:3">
      <c r="A1046135"/>
      <c r="B1046135"/>
      <c r="C1046135"/>
    </row>
    <row r="1046136" spans="1:3">
      <c r="A1046136"/>
      <c r="B1046136"/>
      <c r="C1046136"/>
    </row>
    <row r="1046137" spans="1:3">
      <c r="A1046137"/>
      <c r="B1046137"/>
      <c r="C1046137"/>
    </row>
    <row r="1046138" spans="1:3">
      <c r="A1046138"/>
      <c r="B1046138"/>
      <c r="C1046138"/>
    </row>
    <row r="1046139" spans="1:3">
      <c r="A1046139"/>
      <c r="B1046139"/>
      <c r="C1046139"/>
    </row>
    <row r="1046140" spans="1:3">
      <c r="A1046140"/>
      <c r="B1046140"/>
      <c r="C1046140"/>
    </row>
    <row r="1046141" spans="1:3">
      <c r="A1046141"/>
      <c r="B1046141"/>
      <c r="C1046141"/>
    </row>
    <row r="1046142" spans="1:3">
      <c r="A1046142"/>
      <c r="B1046142"/>
      <c r="C1046142"/>
    </row>
    <row r="1046143" spans="1:3">
      <c r="A1046143"/>
      <c r="B1046143"/>
      <c r="C1046143"/>
    </row>
    <row r="1046144" spans="1:3">
      <c r="A1046144"/>
      <c r="B1046144"/>
      <c r="C1046144"/>
    </row>
    <row r="1046145" spans="1:3">
      <c r="A1046145"/>
      <c r="B1046145"/>
      <c r="C1046145"/>
    </row>
    <row r="1046146" spans="1:3">
      <c r="A1046146"/>
      <c r="B1046146"/>
      <c r="C1046146"/>
    </row>
    <row r="1046147" spans="1:3">
      <c r="A1046147"/>
      <c r="B1046147"/>
      <c r="C1046147"/>
    </row>
    <row r="1046148" spans="1:3">
      <c r="A1046148"/>
      <c r="B1046148"/>
      <c r="C1046148"/>
    </row>
    <row r="1046149" spans="1:3">
      <c r="A1046149"/>
      <c r="B1046149"/>
      <c r="C1046149"/>
    </row>
    <row r="1046150" spans="1:3">
      <c r="A1046150"/>
      <c r="B1046150"/>
      <c r="C1046150"/>
    </row>
    <row r="1046151" spans="1:3">
      <c r="A1046151"/>
      <c r="B1046151"/>
      <c r="C1046151"/>
    </row>
    <row r="1046152" spans="1:3">
      <c r="A1046152"/>
      <c r="B1046152"/>
      <c r="C1046152"/>
    </row>
    <row r="1046153" spans="1:3">
      <c r="A1046153"/>
      <c r="B1046153"/>
      <c r="C1046153"/>
    </row>
    <row r="1046154" spans="1:3">
      <c r="A1046154"/>
      <c r="B1046154"/>
      <c r="C1046154"/>
    </row>
    <row r="1046155" spans="1:3">
      <c r="A1046155"/>
      <c r="B1046155"/>
      <c r="C1046155"/>
    </row>
    <row r="1046156" spans="1:3">
      <c r="A1046156"/>
      <c r="B1046156"/>
      <c r="C1046156"/>
    </row>
    <row r="1046157" spans="1:3">
      <c r="A1046157"/>
      <c r="B1046157"/>
      <c r="C1046157"/>
    </row>
    <row r="1046158" spans="1:3">
      <c r="A1046158"/>
      <c r="B1046158"/>
      <c r="C1046158"/>
    </row>
    <row r="1046159" spans="1:3">
      <c r="A1046159"/>
      <c r="B1046159"/>
      <c r="C1046159"/>
    </row>
    <row r="1046160" spans="1:3">
      <c r="A1046160"/>
      <c r="B1046160"/>
      <c r="C1046160"/>
    </row>
    <row r="1046161" spans="1:3">
      <c r="A1046161"/>
      <c r="B1046161"/>
      <c r="C1046161"/>
    </row>
    <row r="1046162" spans="1:3">
      <c r="A1046162"/>
      <c r="B1046162"/>
      <c r="C1046162"/>
    </row>
    <row r="1046163" spans="1:3">
      <c r="A1046163"/>
      <c r="B1046163"/>
      <c r="C1046163"/>
    </row>
    <row r="1046164" spans="1:3">
      <c r="A1046164"/>
      <c r="B1046164"/>
      <c r="C1046164"/>
    </row>
    <row r="1046165" spans="1:3">
      <c r="A1046165"/>
      <c r="B1046165"/>
      <c r="C1046165"/>
    </row>
    <row r="1046166" spans="1:3">
      <c r="A1046166"/>
      <c r="B1046166"/>
      <c r="C1046166"/>
    </row>
    <row r="1046167" spans="1:3">
      <c r="A1046167"/>
      <c r="B1046167"/>
      <c r="C1046167"/>
    </row>
    <row r="1046168" spans="1:3">
      <c r="A1046168"/>
      <c r="B1046168"/>
      <c r="C1046168"/>
    </row>
    <row r="1046169" spans="1:3">
      <c r="A1046169"/>
      <c r="B1046169"/>
      <c r="C1046169"/>
    </row>
    <row r="1046170" spans="1:3">
      <c r="A1046170"/>
      <c r="B1046170"/>
      <c r="C1046170"/>
    </row>
    <row r="1046171" spans="1:3">
      <c r="A1046171"/>
      <c r="B1046171"/>
      <c r="C1046171"/>
    </row>
    <row r="1046172" spans="1:3">
      <c r="A1046172"/>
      <c r="B1046172"/>
      <c r="C1046172"/>
    </row>
    <row r="1046173" spans="1:3">
      <c r="A1046173"/>
      <c r="B1046173"/>
      <c r="C1046173"/>
    </row>
    <row r="1046174" spans="1:3">
      <c r="A1046174"/>
      <c r="B1046174"/>
      <c r="C1046174"/>
    </row>
    <row r="1046175" spans="1:3">
      <c r="A1046175"/>
      <c r="B1046175"/>
      <c r="C1046175"/>
    </row>
    <row r="1046176" spans="1:3">
      <c r="A1046176"/>
      <c r="B1046176"/>
      <c r="C1046176"/>
    </row>
    <row r="1046177" spans="1:3">
      <c r="A1046177"/>
      <c r="B1046177"/>
      <c r="C1046177"/>
    </row>
    <row r="1046178" spans="1:3">
      <c r="A1046178"/>
      <c r="B1046178"/>
      <c r="C1046178"/>
    </row>
    <row r="1046179" spans="1:3">
      <c r="A1046179"/>
      <c r="B1046179"/>
      <c r="C1046179"/>
    </row>
    <row r="1046180" spans="1:3">
      <c r="A1046180"/>
      <c r="B1046180"/>
      <c r="C1046180"/>
    </row>
    <row r="1046181" spans="1:3">
      <c r="A1046181"/>
      <c r="B1046181"/>
      <c r="C1046181"/>
    </row>
    <row r="1046182" spans="1:3">
      <c r="A1046182"/>
      <c r="B1046182"/>
      <c r="C1046182"/>
    </row>
    <row r="1046183" spans="1:3">
      <c r="A1046183"/>
      <c r="B1046183"/>
      <c r="C1046183"/>
    </row>
    <row r="1046184" spans="1:3">
      <c r="A1046184"/>
      <c r="B1046184"/>
      <c r="C1046184"/>
    </row>
    <row r="1046185" spans="1:3">
      <c r="A1046185"/>
      <c r="B1046185"/>
      <c r="C1046185"/>
    </row>
    <row r="1046186" spans="1:3">
      <c r="A1046186"/>
      <c r="B1046186"/>
      <c r="C1046186"/>
    </row>
    <row r="1046187" spans="1:3">
      <c r="A1046187"/>
      <c r="B1046187"/>
      <c r="C1046187"/>
    </row>
    <row r="1046188" spans="1:3">
      <c r="A1046188"/>
      <c r="B1046188"/>
      <c r="C1046188"/>
    </row>
    <row r="1046189" spans="1:3">
      <c r="A1046189"/>
      <c r="B1046189"/>
      <c r="C1046189"/>
    </row>
    <row r="1046190" spans="1:3">
      <c r="A1046190"/>
      <c r="B1046190"/>
      <c r="C1046190"/>
    </row>
    <row r="1046191" spans="1:3">
      <c r="A1046191"/>
      <c r="B1046191"/>
      <c r="C1046191"/>
    </row>
    <row r="1046192" spans="1:3">
      <c r="A1046192"/>
      <c r="B1046192"/>
      <c r="C1046192"/>
    </row>
    <row r="1046193" spans="1:3">
      <c r="A1046193"/>
      <c r="B1046193"/>
      <c r="C1046193"/>
    </row>
    <row r="1046194" spans="1:3">
      <c r="A1046194"/>
      <c r="B1046194"/>
      <c r="C1046194"/>
    </row>
    <row r="1046195" spans="1:3">
      <c r="A1046195"/>
      <c r="B1046195"/>
      <c r="C1046195"/>
    </row>
    <row r="1046196" spans="1:3">
      <c r="A1046196"/>
      <c r="B1046196"/>
      <c r="C1046196"/>
    </row>
    <row r="1046197" spans="1:3">
      <c r="A1046197"/>
      <c r="B1046197"/>
      <c r="C1046197"/>
    </row>
    <row r="1046198" spans="1:3">
      <c r="A1046198"/>
      <c r="B1046198"/>
      <c r="C1046198"/>
    </row>
    <row r="1046199" spans="1:3">
      <c r="A1046199"/>
      <c r="B1046199"/>
      <c r="C1046199"/>
    </row>
    <row r="1046200" spans="1:3">
      <c r="A1046200"/>
      <c r="B1046200"/>
      <c r="C1046200"/>
    </row>
    <row r="1046201" spans="1:3">
      <c r="A1046201"/>
      <c r="B1046201"/>
      <c r="C1046201"/>
    </row>
    <row r="1046202" spans="1:3">
      <c r="A1046202"/>
      <c r="B1046202"/>
      <c r="C1046202"/>
    </row>
    <row r="1046203" spans="1:3">
      <c r="A1046203"/>
      <c r="B1046203"/>
      <c r="C1046203"/>
    </row>
    <row r="1046204" spans="1:3">
      <c r="A1046204"/>
      <c r="B1046204"/>
      <c r="C1046204"/>
    </row>
    <row r="1046205" spans="1:3">
      <c r="A1046205"/>
      <c r="B1046205"/>
      <c r="C1046205"/>
    </row>
    <row r="1046206" spans="1:3">
      <c r="A1046206"/>
      <c r="B1046206"/>
      <c r="C1046206"/>
    </row>
    <row r="1046207" spans="1:3">
      <c r="A1046207"/>
      <c r="B1046207"/>
      <c r="C1046207"/>
    </row>
    <row r="1046208" spans="1:3">
      <c r="A1046208"/>
      <c r="B1046208"/>
      <c r="C1046208"/>
    </row>
    <row r="1046209" spans="1:3">
      <c r="A1046209"/>
      <c r="B1046209"/>
      <c r="C1046209"/>
    </row>
    <row r="1046210" spans="1:3">
      <c r="A1046210"/>
      <c r="B1046210"/>
      <c r="C1046210"/>
    </row>
    <row r="1046211" spans="1:3">
      <c r="A1046211"/>
      <c r="B1046211"/>
      <c r="C1046211"/>
    </row>
    <row r="1046212" spans="1:3">
      <c r="A1046212"/>
      <c r="B1046212"/>
      <c r="C1046212"/>
    </row>
    <row r="1046213" spans="1:3">
      <c r="A1046213"/>
      <c r="B1046213"/>
      <c r="C1046213"/>
    </row>
    <row r="1046214" spans="1:3">
      <c r="A1046214"/>
      <c r="B1046214"/>
      <c r="C1046214"/>
    </row>
    <row r="1046215" spans="1:3">
      <c r="A1046215"/>
      <c r="B1046215"/>
      <c r="C1046215"/>
    </row>
    <row r="1046216" spans="1:3">
      <c r="A1046216"/>
      <c r="B1046216"/>
      <c r="C1046216"/>
    </row>
    <row r="1046217" spans="1:3">
      <c r="A1046217"/>
      <c r="B1046217"/>
      <c r="C1046217"/>
    </row>
    <row r="1046218" spans="1:3">
      <c r="A1046218"/>
      <c r="B1046218"/>
      <c r="C1046218"/>
    </row>
    <row r="1046219" spans="1:3">
      <c r="A1046219"/>
      <c r="B1046219"/>
      <c r="C1046219"/>
    </row>
    <row r="1046220" spans="1:3">
      <c r="A1046220"/>
      <c r="B1046220"/>
      <c r="C1046220"/>
    </row>
    <row r="1046221" spans="1:3">
      <c r="A1046221"/>
      <c r="B1046221"/>
      <c r="C1046221"/>
    </row>
    <row r="1046222" spans="1:3">
      <c r="A1046222"/>
      <c r="B1046222"/>
      <c r="C1046222"/>
    </row>
    <row r="1046223" spans="1:3">
      <c r="A1046223"/>
      <c r="B1046223"/>
      <c r="C1046223"/>
    </row>
    <row r="1046224" spans="1:3">
      <c r="A1046224"/>
      <c r="B1046224"/>
      <c r="C1046224"/>
    </row>
    <row r="1046225" spans="1:3">
      <c r="A1046225"/>
      <c r="B1046225"/>
      <c r="C1046225"/>
    </row>
    <row r="1046226" spans="1:3">
      <c r="A1046226"/>
      <c r="B1046226"/>
      <c r="C1046226"/>
    </row>
    <row r="1046227" spans="1:3">
      <c r="A1046227"/>
      <c r="B1046227"/>
      <c r="C1046227"/>
    </row>
    <row r="1046228" spans="1:3">
      <c r="A1046228"/>
      <c r="B1046228"/>
      <c r="C1046228"/>
    </row>
    <row r="1046229" spans="1:3">
      <c r="A1046229"/>
      <c r="B1046229"/>
      <c r="C1046229"/>
    </row>
    <row r="1046230" spans="1:3">
      <c r="A1046230"/>
      <c r="B1046230"/>
      <c r="C1046230"/>
    </row>
    <row r="1046231" spans="1:3">
      <c r="A1046231"/>
      <c r="B1046231"/>
      <c r="C1046231"/>
    </row>
    <row r="1046232" spans="1:3">
      <c r="A1046232"/>
      <c r="B1046232"/>
      <c r="C1046232"/>
    </row>
    <row r="1046233" spans="1:3">
      <c r="A1046233"/>
      <c r="B1046233"/>
      <c r="C1046233"/>
    </row>
    <row r="1046234" spans="1:3">
      <c r="A1046234"/>
      <c r="B1046234"/>
      <c r="C1046234"/>
    </row>
    <row r="1046235" spans="1:3">
      <c r="A1046235"/>
      <c r="B1046235"/>
      <c r="C1046235"/>
    </row>
    <row r="1046236" spans="1:3">
      <c r="A1046236"/>
      <c r="B1046236"/>
      <c r="C1046236"/>
    </row>
    <row r="1046237" spans="1:3">
      <c r="A1046237"/>
      <c r="B1046237"/>
      <c r="C1046237"/>
    </row>
    <row r="1046238" spans="1:3">
      <c r="A1046238"/>
      <c r="B1046238"/>
      <c r="C1046238"/>
    </row>
    <row r="1046239" spans="1:3">
      <c r="A1046239"/>
      <c r="B1046239"/>
      <c r="C1046239"/>
    </row>
    <row r="1046240" spans="1:3">
      <c r="A1046240"/>
      <c r="B1046240"/>
      <c r="C1046240"/>
    </row>
    <row r="1046241" spans="1:3">
      <c r="A1046241"/>
      <c r="B1046241"/>
      <c r="C1046241"/>
    </row>
    <row r="1046242" spans="1:3">
      <c r="A1046242"/>
      <c r="B1046242"/>
      <c r="C1046242"/>
    </row>
    <row r="1046243" spans="1:3">
      <c r="A1046243"/>
      <c r="B1046243"/>
      <c r="C1046243"/>
    </row>
    <row r="1046244" spans="1:3">
      <c r="A1046244"/>
      <c r="B1046244"/>
      <c r="C1046244"/>
    </row>
    <row r="1046245" spans="1:3">
      <c r="A1046245"/>
      <c r="B1046245"/>
      <c r="C1046245"/>
    </row>
    <row r="1046246" spans="1:3">
      <c r="A1046246"/>
      <c r="B1046246"/>
      <c r="C1046246"/>
    </row>
    <row r="1046247" spans="1:3">
      <c r="A1046247"/>
      <c r="B1046247"/>
      <c r="C1046247"/>
    </row>
    <row r="1046248" spans="1:3">
      <c r="A1046248"/>
      <c r="B1046248"/>
      <c r="C1046248"/>
    </row>
    <row r="1046249" spans="1:3">
      <c r="A1046249"/>
      <c r="B1046249"/>
      <c r="C1046249"/>
    </row>
    <row r="1046250" spans="1:3">
      <c r="A1046250"/>
      <c r="B1046250"/>
      <c r="C1046250"/>
    </row>
    <row r="1046251" spans="1:3">
      <c r="A1046251"/>
      <c r="B1046251"/>
      <c r="C1046251"/>
    </row>
    <row r="1046252" spans="1:3">
      <c r="A1046252"/>
      <c r="B1046252"/>
      <c r="C1046252"/>
    </row>
    <row r="1046253" spans="1:3">
      <c r="A1046253"/>
      <c r="B1046253"/>
      <c r="C1046253"/>
    </row>
    <row r="1046254" spans="1:3">
      <c r="A1046254"/>
      <c r="B1046254"/>
      <c r="C1046254"/>
    </row>
    <row r="1046255" spans="1:3">
      <c r="A1046255"/>
      <c r="B1046255"/>
      <c r="C1046255"/>
    </row>
    <row r="1046256" spans="1:3">
      <c r="A1046256"/>
      <c r="B1046256"/>
      <c r="C1046256"/>
    </row>
    <row r="1046257" spans="1:3">
      <c r="A1046257"/>
      <c r="B1046257"/>
      <c r="C1046257"/>
    </row>
    <row r="1046258" spans="1:3">
      <c r="A1046258"/>
      <c r="B1046258"/>
      <c r="C1046258"/>
    </row>
    <row r="1046259" spans="1:3">
      <c r="A1046259"/>
      <c r="B1046259"/>
      <c r="C1046259"/>
    </row>
    <row r="1046260" spans="1:3">
      <c r="A1046260"/>
      <c r="B1046260"/>
      <c r="C1046260"/>
    </row>
    <row r="1046261" spans="1:3">
      <c r="A1046261"/>
      <c r="B1046261"/>
      <c r="C1046261"/>
    </row>
    <row r="1046262" spans="1:3">
      <c r="A1046262"/>
      <c r="B1046262"/>
      <c r="C1046262"/>
    </row>
    <row r="1046263" spans="1:3">
      <c r="A1046263"/>
      <c r="B1046263"/>
      <c r="C1046263"/>
    </row>
    <row r="1046264" spans="1:3">
      <c r="A1046264"/>
      <c r="B1046264"/>
      <c r="C1046264"/>
    </row>
    <row r="1046265" spans="1:3">
      <c r="A1046265"/>
      <c r="B1046265"/>
      <c r="C1046265"/>
    </row>
    <row r="1046266" spans="1:3">
      <c r="A1046266"/>
      <c r="B1046266"/>
      <c r="C1046266"/>
    </row>
    <row r="1046267" spans="1:3">
      <c r="A1046267"/>
      <c r="B1046267"/>
      <c r="C1046267"/>
    </row>
    <row r="1046268" spans="1:3">
      <c r="A1046268"/>
      <c r="B1046268"/>
      <c r="C1046268"/>
    </row>
    <row r="1046269" spans="1:3">
      <c r="A1046269"/>
      <c r="B1046269"/>
      <c r="C1046269"/>
    </row>
    <row r="1046270" spans="1:3">
      <c r="A1046270"/>
      <c r="B1046270"/>
      <c r="C1046270"/>
    </row>
    <row r="1046271" spans="1:3">
      <c r="A1046271"/>
      <c r="B1046271"/>
      <c r="C1046271"/>
    </row>
    <row r="1046272" spans="1:3">
      <c r="A1046272"/>
      <c r="B1046272"/>
      <c r="C1046272"/>
    </row>
    <row r="1046273" spans="1:3">
      <c r="A1046273"/>
      <c r="B1046273"/>
      <c r="C1046273"/>
    </row>
    <row r="1046274" spans="1:3">
      <c r="A1046274"/>
      <c r="B1046274"/>
      <c r="C1046274"/>
    </row>
    <row r="1046275" spans="1:3">
      <c r="A1046275"/>
      <c r="B1046275"/>
      <c r="C1046275"/>
    </row>
    <row r="1046276" spans="1:3">
      <c r="A1046276"/>
      <c r="B1046276"/>
      <c r="C1046276"/>
    </row>
    <row r="1046277" spans="1:3">
      <c r="A1046277"/>
      <c r="B1046277"/>
      <c r="C1046277"/>
    </row>
    <row r="1046278" spans="1:3">
      <c r="A1046278"/>
      <c r="B1046278"/>
      <c r="C1046278"/>
    </row>
    <row r="1046279" spans="1:3">
      <c r="A1046279"/>
      <c r="B1046279"/>
      <c r="C1046279"/>
    </row>
    <row r="1046280" spans="1:3">
      <c r="A1046280"/>
      <c r="B1046280"/>
      <c r="C1046280"/>
    </row>
    <row r="1046281" spans="1:3">
      <c r="A1046281"/>
      <c r="B1046281"/>
      <c r="C1046281"/>
    </row>
    <row r="1046282" spans="1:3">
      <c r="A1046282"/>
      <c r="B1046282"/>
      <c r="C1046282"/>
    </row>
    <row r="1046283" spans="1:3">
      <c r="A1046283"/>
      <c r="B1046283"/>
      <c r="C1046283"/>
    </row>
    <row r="1046284" spans="1:3">
      <c r="A1046284"/>
      <c r="B1046284"/>
      <c r="C1046284"/>
    </row>
    <row r="1046285" spans="1:3">
      <c r="A1046285"/>
      <c r="B1046285"/>
      <c r="C1046285"/>
    </row>
    <row r="1046286" spans="1:3">
      <c r="A1046286"/>
      <c r="B1046286"/>
      <c r="C1046286"/>
    </row>
    <row r="1046287" spans="1:3">
      <c r="A1046287"/>
      <c r="B1046287"/>
      <c r="C1046287"/>
    </row>
    <row r="1046288" spans="1:3">
      <c r="A1046288"/>
      <c r="B1046288"/>
      <c r="C1046288"/>
    </row>
    <row r="1046289" spans="1:3">
      <c r="A1046289"/>
      <c r="B1046289"/>
      <c r="C1046289"/>
    </row>
    <row r="1046290" spans="1:3">
      <c r="A1046290"/>
      <c r="B1046290"/>
      <c r="C1046290"/>
    </row>
    <row r="1046291" spans="1:3">
      <c r="A1046291"/>
      <c r="B1046291"/>
      <c r="C1046291"/>
    </row>
    <row r="1046292" spans="1:3">
      <c r="A1046292"/>
      <c r="B1046292"/>
      <c r="C1046292"/>
    </row>
    <row r="1046293" spans="1:3">
      <c r="A1046293"/>
      <c r="B1046293"/>
      <c r="C1046293"/>
    </row>
    <row r="1046294" spans="1:3">
      <c r="A1046294"/>
      <c r="B1046294"/>
      <c r="C1046294"/>
    </row>
    <row r="1046295" spans="1:3">
      <c r="A1046295"/>
      <c r="B1046295"/>
      <c r="C1046295"/>
    </row>
    <row r="1046296" spans="1:3">
      <c r="A1046296"/>
      <c r="B1046296"/>
      <c r="C1046296"/>
    </row>
    <row r="1046297" spans="1:3">
      <c r="A1046297"/>
      <c r="B1046297"/>
      <c r="C1046297"/>
    </row>
    <row r="1046298" spans="1:3">
      <c r="A1046298"/>
      <c r="B1046298"/>
      <c r="C1046298"/>
    </row>
    <row r="1046299" spans="1:3">
      <c r="A1046299"/>
      <c r="B1046299"/>
      <c r="C1046299"/>
    </row>
    <row r="1046300" spans="1:3">
      <c r="A1046300"/>
      <c r="B1046300"/>
      <c r="C1046300"/>
    </row>
    <row r="1046301" spans="1:3">
      <c r="A1046301"/>
      <c r="B1046301"/>
      <c r="C1046301"/>
    </row>
    <row r="1046302" spans="1:3">
      <c r="A1046302"/>
      <c r="B1046302"/>
      <c r="C1046302"/>
    </row>
    <row r="1046303" spans="1:3">
      <c r="A1046303"/>
      <c r="B1046303"/>
      <c r="C1046303"/>
    </row>
    <row r="1046304" spans="1:3">
      <c r="A1046304"/>
      <c r="B1046304"/>
      <c r="C1046304"/>
    </row>
    <row r="1046305" spans="1:3">
      <c r="A1046305"/>
      <c r="B1046305"/>
      <c r="C1046305"/>
    </row>
    <row r="1046306" spans="1:3">
      <c r="A1046306"/>
      <c r="B1046306"/>
      <c r="C1046306"/>
    </row>
    <row r="1046307" spans="1:3">
      <c r="A1046307"/>
      <c r="B1046307"/>
      <c r="C1046307"/>
    </row>
    <row r="1046308" spans="1:3">
      <c r="A1046308"/>
      <c r="B1046308"/>
      <c r="C1046308"/>
    </row>
    <row r="1046309" spans="1:3">
      <c r="A1046309"/>
      <c r="B1046309"/>
      <c r="C1046309"/>
    </row>
    <row r="1046310" spans="1:3">
      <c r="A1046310"/>
      <c r="B1046310"/>
      <c r="C1046310"/>
    </row>
    <row r="1046311" spans="1:3">
      <c r="A1046311"/>
      <c r="B1046311"/>
      <c r="C1046311"/>
    </row>
    <row r="1046312" spans="1:3">
      <c r="A1046312"/>
      <c r="B1046312"/>
      <c r="C1046312"/>
    </row>
    <row r="1046313" spans="1:3">
      <c r="A1046313"/>
      <c r="B1046313"/>
      <c r="C1046313"/>
    </row>
    <row r="1046314" spans="1:3">
      <c r="A1046314"/>
      <c r="B1046314"/>
      <c r="C1046314"/>
    </row>
    <row r="1046315" spans="1:3">
      <c r="A1046315"/>
      <c r="B1046315"/>
      <c r="C1046315"/>
    </row>
    <row r="1046316" spans="1:3">
      <c r="A1046316"/>
      <c r="B1046316"/>
      <c r="C1046316"/>
    </row>
    <row r="1046317" spans="1:3">
      <c r="A1046317"/>
      <c r="B1046317"/>
      <c r="C1046317"/>
    </row>
    <row r="1046318" spans="1:3">
      <c r="A1046318"/>
      <c r="B1046318"/>
      <c r="C1046318"/>
    </row>
    <row r="1046319" spans="1:3">
      <c r="A1046319"/>
      <c r="B1046319"/>
      <c r="C1046319"/>
    </row>
    <row r="1046320" spans="1:3">
      <c r="A1046320"/>
      <c r="B1046320"/>
      <c r="C1046320"/>
    </row>
    <row r="1046321" spans="1:3">
      <c r="A1046321"/>
      <c r="B1046321"/>
      <c r="C1046321"/>
    </row>
    <row r="1046322" spans="1:3">
      <c r="A1046322"/>
      <c r="B1046322"/>
      <c r="C1046322"/>
    </row>
    <row r="1046323" spans="1:3">
      <c r="A1046323"/>
      <c r="B1046323"/>
      <c r="C1046323"/>
    </row>
    <row r="1046324" spans="1:3">
      <c r="A1046324"/>
      <c r="B1046324"/>
      <c r="C1046324"/>
    </row>
    <row r="1046325" spans="1:3">
      <c r="A1046325"/>
      <c r="B1046325"/>
      <c r="C1046325"/>
    </row>
    <row r="1046326" spans="1:3">
      <c r="A1046326"/>
      <c r="B1046326"/>
      <c r="C1046326"/>
    </row>
    <row r="1046327" spans="1:3">
      <c r="A1046327"/>
      <c r="B1046327"/>
      <c r="C1046327"/>
    </row>
    <row r="1046328" spans="1:3">
      <c r="A1046328"/>
      <c r="B1046328"/>
      <c r="C1046328"/>
    </row>
    <row r="1046329" spans="1:3">
      <c r="A1046329"/>
      <c r="B1046329"/>
      <c r="C1046329"/>
    </row>
    <row r="1046330" spans="1:3">
      <c r="A1046330"/>
      <c r="B1046330"/>
      <c r="C1046330"/>
    </row>
    <row r="1046331" spans="1:3">
      <c r="A1046331"/>
      <c r="B1046331"/>
      <c r="C1046331"/>
    </row>
    <row r="1046332" spans="1:3">
      <c r="A1046332"/>
      <c r="B1046332"/>
      <c r="C1046332"/>
    </row>
    <row r="1046333" spans="1:3">
      <c r="A1046333"/>
      <c r="B1046333"/>
      <c r="C1046333"/>
    </row>
    <row r="1046334" spans="1:3">
      <c r="A1046334"/>
      <c r="B1046334"/>
      <c r="C1046334"/>
    </row>
    <row r="1046335" spans="1:3">
      <c r="A1046335"/>
      <c r="B1046335"/>
      <c r="C1046335"/>
    </row>
    <row r="1046336" spans="1:3">
      <c r="A1046336"/>
      <c r="B1046336"/>
      <c r="C1046336"/>
    </row>
    <row r="1046337" spans="1:3">
      <c r="A1046337"/>
      <c r="B1046337"/>
      <c r="C1046337"/>
    </row>
    <row r="1046338" spans="1:3">
      <c r="A1046338"/>
      <c r="B1046338"/>
      <c r="C1046338"/>
    </row>
    <row r="1046339" spans="1:3">
      <c r="A1046339"/>
      <c r="B1046339"/>
      <c r="C1046339"/>
    </row>
    <row r="1046340" spans="1:3">
      <c r="A1046340"/>
      <c r="B1046340"/>
      <c r="C1046340"/>
    </row>
    <row r="1046341" spans="1:3">
      <c r="A1046341"/>
      <c r="B1046341"/>
      <c r="C1046341"/>
    </row>
    <row r="1046342" spans="1:3">
      <c r="A1046342"/>
      <c r="B1046342"/>
      <c r="C1046342"/>
    </row>
    <row r="1046343" spans="1:3">
      <c r="A1046343"/>
      <c r="B1046343"/>
      <c r="C1046343"/>
    </row>
    <row r="1046344" spans="1:3">
      <c r="A1046344"/>
      <c r="B1046344"/>
      <c r="C1046344"/>
    </row>
    <row r="1046345" spans="1:3">
      <c r="A1046345"/>
      <c r="B1046345"/>
      <c r="C1046345"/>
    </row>
    <row r="1046346" spans="1:3">
      <c r="A1046346"/>
      <c r="B1046346"/>
      <c r="C1046346"/>
    </row>
    <row r="1046347" spans="1:3">
      <c r="A1046347"/>
      <c r="B1046347"/>
      <c r="C1046347"/>
    </row>
    <row r="1046348" spans="1:3">
      <c r="A1046348"/>
      <c r="B1046348"/>
      <c r="C1046348"/>
    </row>
    <row r="1046349" spans="1:3">
      <c r="A1046349"/>
      <c r="B1046349"/>
      <c r="C1046349"/>
    </row>
    <row r="1046350" spans="1:3">
      <c r="A1046350"/>
      <c r="B1046350"/>
      <c r="C1046350"/>
    </row>
    <row r="1046351" spans="1:3">
      <c r="A1046351"/>
      <c r="B1046351"/>
      <c r="C1046351"/>
    </row>
    <row r="1046352" spans="1:3">
      <c r="A1046352"/>
      <c r="B1046352"/>
      <c r="C1046352"/>
    </row>
    <row r="1046353" spans="1:3">
      <c r="A1046353"/>
      <c r="B1046353"/>
      <c r="C1046353"/>
    </row>
    <row r="1046354" spans="1:3">
      <c r="A1046354"/>
      <c r="B1046354"/>
      <c r="C1046354"/>
    </row>
    <row r="1046355" spans="1:3">
      <c r="A1046355"/>
      <c r="B1046355"/>
      <c r="C1046355"/>
    </row>
    <row r="1046356" spans="1:3">
      <c r="A1046356"/>
      <c r="B1046356"/>
      <c r="C1046356"/>
    </row>
    <row r="1046357" spans="1:3">
      <c r="A1046357"/>
      <c r="B1046357"/>
      <c r="C1046357"/>
    </row>
    <row r="1046358" spans="1:3">
      <c r="A1046358"/>
      <c r="B1046358"/>
      <c r="C1046358"/>
    </row>
    <row r="1046359" spans="1:3">
      <c r="A1046359"/>
      <c r="B1046359"/>
      <c r="C1046359"/>
    </row>
    <row r="1046360" spans="1:3">
      <c r="A1046360"/>
      <c r="B1046360"/>
      <c r="C1046360"/>
    </row>
    <row r="1046361" spans="1:3">
      <c r="A1046361"/>
      <c r="B1046361"/>
      <c r="C1046361"/>
    </row>
    <row r="1046362" spans="1:3">
      <c r="A1046362"/>
      <c r="B1046362"/>
      <c r="C1046362"/>
    </row>
    <row r="1046363" spans="1:3">
      <c r="A1046363"/>
      <c r="B1046363"/>
      <c r="C1046363"/>
    </row>
    <row r="1046364" spans="1:3">
      <c r="A1046364"/>
      <c r="B1046364"/>
      <c r="C1046364"/>
    </row>
    <row r="1046365" spans="1:3">
      <c r="A1046365"/>
      <c r="B1046365"/>
      <c r="C1046365"/>
    </row>
    <row r="1046366" spans="1:3">
      <c r="A1046366"/>
      <c r="B1046366"/>
      <c r="C1046366"/>
    </row>
    <row r="1046367" spans="1:3">
      <c r="A1046367"/>
      <c r="B1046367"/>
      <c r="C1046367"/>
    </row>
    <row r="1046368" spans="1:3">
      <c r="A1046368"/>
      <c r="B1046368"/>
      <c r="C1046368"/>
    </row>
    <row r="1046369" spans="1:3">
      <c r="A1046369"/>
      <c r="B1046369"/>
      <c r="C1046369"/>
    </row>
    <row r="1046370" spans="1:3">
      <c r="A1046370"/>
      <c r="B1046370"/>
      <c r="C1046370"/>
    </row>
    <row r="1046371" spans="1:3">
      <c r="A1046371"/>
      <c r="B1046371"/>
      <c r="C1046371"/>
    </row>
    <row r="1046372" spans="1:3">
      <c r="A1046372"/>
      <c r="B1046372"/>
      <c r="C1046372"/>
    </row>
    <row r="1046373" spans="1:3">
      <c r="A1046373"/>
      <c r="B1046373"/>
      <c r="C1046373"/>
    </row>
    <row r="1046374" spans="1:3">
      <c r="A1046374"/>
      <c r="B1046374"/>
      <c r="C1046374"/>
    </row>
    <row r="1046375" spans="1:3">
      <c r="A1046375"/>
      <c r="B1046375"/>
      <c r="C1046375"/>
    </row>
    <row r="1046376" spans="1:3">
      <c r="A1046376"/>
      <c r="B1046376"/>
      <c r="C1046376"/>
    </row>
    <row r="1046377" spans="1:3">
      <c r="A1046377"/>
      <c r="B1046377"/>
      <c r="C1046377"/>
    </row>
    <row r="1046378" spans="1:3">
      <c r="A1046378"/>
      <c r="B1046378"/>
      <c r="C1046378"/>
    </row>
    <row r="1046379" spans="1:3">
      <c r="A1046379"/>
      <c r="B1046379"/>
      <c r="C1046379"/>
    </row>
    <row r="1046380" spans="1:3">
      <c r="A1046380"/>
      <c r="B1046380"/>
      <c r="C1046380"/>
    </row>
    <row r="1046381" spans="1:3">
      <c r="A1046381"/>
      <c r="B1046381"/>
      <c r="C1046381"/>
    </row>
    <row r="1046382" spans="1:3">
      <c r="A1046382"/>
      <c r="B1046382"/>
      <c r="C1046382"/>
    </row>
    <row r="1046383" spans="1:3">
      <c r="A1046383"/>
      <c r="B1046383"/>
      <c r="C1046383"/>
    </row>
    <row r="1046384" spans="1:3">
      <c r="A1046384"/>
      <c r="B1046384"/>
      <c r="C1046384"/>
    </row>
    <row r="1046385" spans="1:3">
      <c r="A1046385"/>
      <c r="B1046385"/>
      <c r="C1046385"/>
    </row>
    <row r="1046386" spans="1:3">
      <c r="A1046386"/>
      <c r="B1046386"/>
      <c r="C1046386"/>
    </row>
    <row r="1046387" spans="1:3">
      <c r="A1046387"/>
      <c r="B1046387"/>
      <c r="C1046387"/>
    </row>
    <row r="1046388" spans="1:3">
      <c r="A1046388"/>
      <c r="B1046388"/>
      <c r="C1046388"/>
    </row>
    <row r="1046389" spans="1:3">
      <c r="A1046389"/>
      <c r="B1046389"/>
      <c r="C1046389"/>
    </row>
    <row r="1046390" spans="1:3">
      <c r="A1046390"/>
      <c r="B1046390"/>
      <c r="C1046390"/>
    </row>
    <row r="1046391" spans="1:3">
      <c r="A1046391"/>
      <c r="B1046391"/>
      <c r="C1046391"/>
    </row>
    <row r="1046392" spans="1:3">
      <c r="A1046392"/>
      <c r="B1046392"/>
      <c r="C1046392"/>
    </row>
    <row r="1046393" spans="1:3">
      <c r="A1046393"/>
      <c r="B1046393"/>
      <c r="C1046393"/>
    </row>
    <row r="1046394" spans="1:3">
      <c r="A1046394"/>
      <c r="B1046394"/>
      <c r="C1046394"/>
    </row>
    <row r="1046395" spans="1:3">
      <c r="A1046395"/>
      <c r="B1046395"/>
      <c r="C1046395"/>
    </row>
    <row r="1046396" spans="1:3">
      <c r="A1046396"/>
      <c r="B1046396"/>
      <c r="C1046396"/>
    </row>
    <row r="1046397" spans="1:3">
      <c r="A1046397"/>
      <c r="B1046397"/>
      <c r="C1046397"/>
    </row>
    <row r="1046398" spans="1:3">
      <c r="A1046398"/>
      <c r="B1046398"/>
      <c r="C1046398"/>
    </row>
    <row r="1046399" spans="1:3">
      <c r="A1046399"/>
      <c r="B1046399"/>
      <c r="C1046399"/>
    </row>
    <row r="1046400" spans="1:3">
      <c r="A1046400"/>
      <c r="B1046400"/>
      <c r="C1046400"/>
    </row>
    <row r="1046401" spans="1:3">
      <c r="A1046401"/>
      <c r="B1046401"/>
      <c r="C1046401"/>
    </row>
    <row r="1046402" spans="1:3">
      <c r="A1046402"/>
      <c r="B1046402"/>
      <c r="C1046402"/>
    </row>
    <row r="1046403" spans="1:3">
      <c r="A1046403"/>
      <c r="B1046403"/>
      <c r="C1046403"/>
    </row>
    <row r="1046404" spans="1:3">
      <c r="A1046404"/>
      <c r="B1046404"/>
      <c r="C1046404"/>
    </row>
    <row r="1046405" spans="1:3">
      <c r="A1046405"/>
      <c r="B1046405"/>
      <c r="C1046405"/>
    </row>
    <row r="1046406" spans="1:3">
      <c r="A1046406"/>
      <c r="B1046406"/>
      <c r="C1046406"/>
    </row>
    <row r="1046407" spans="1:3">
      <c r="A1046407"/>
      <c r="B1046407"/>
      <c r="C1046407"/>
    </row>
    <row r="1046408" spans="1:3">
      <c r="A1046408"/>
      <c r="B1046408"/>
      <c r="C1046408"/>
    </row>
    <row r="1046409" spans="1:3">
      <c r="A1046409"/>
      <c r="B1046409"/>
      <c r="C1046409"/>
    </row>
    <row r="1046410" spans="1:3">
      <c r="A1046410"/>
      <c r="B1046410"/>
      <c r="C1046410"/>
    </row>
    <row r="1046411" spans="1:3">
      <c r="A1046411"/>
      <c r="B1046411"/>
      <c r="C1046411"/>
    </row>
    <row r="1046412" spans="1:3">
      <c r="A1046412"/>
      <c r="B1046412"/>
      <c r="C1046412"/>
    </row>
    <row r="1046413" spans="1:3">
      <c r="A1046413"/>
      <c r="B1046413"/>
      <c r="C1046413"/>
    </row>
    <row r="1046414" spans="1:3">
      <c r="A1046414"/>
      <c r="B1046414"/>
      <c r="C1046414"/>
    </row>
    <row r="1046415" spans="1:3">
      <c r="A1046415"/>
      <c r="B1046415"/>
      <c r="C1046415"/>
    </row>
    <row r="1046416" spans="1:3">
      <c r="A1046416"/>
      <c r="B1046416"/>
      <c r="C1046416"/>
    </row>
    <row r="1046417" spans="1:3">
      <c r="A1046417"/>
      <c r="B1046417"/>
      <c r="C1046417"/>
    </row>
    <row r="1046418" spans="1:3">
      <c r="A1046418"/>
      <c r="B1046418"/>
      <c r="C1046418"/>
    </row>
    <row r="1046419" spans="1:3">
      <c r="A1046419"/>
      <c r="B1046419"/>
      <c r="C1046419"/>
    </row>
    <row r="1046420" spans="1:3">
      <c r="A1046420"/>
      <c r="B1046420"/>
      <c r="C1046420"/>
    </row>
    <row r="1046421" spans="1:3">
      <c r="A1046421"/>
      <c r="B1046421"/>
      <c r="C1046421"/>
    </row>
    <row r="1046422" spans="1:3">
      <c r="A1046422"/>
      <c r="B1046422"/>
      <c r="C1046422"/>
    </row>
    <row r="1046423" spans="1:3">
      <c r="A1046423"/>
      <c r="B1046423"/>
      <c r="C1046423"/>
    </row>
    <row r="1046424" spans="1:3">
      <c r="A1046424"/>
      <c r="B1046424"/>
      <c r="C1046424"/>
    </row>
    <row r="1046425" spans="1:3">
      <c r="A1046425"/>
      <c r="B1046425"/>
      <c r="C1046425"/>
    </row>
    <row r="1046426" spans="1:3">
      <c r="A1046426"/>
      <c r="B1046426"/>
      <c r="C1046426"/>
    </row>
    <row r="1046427" spans="1:3">
      <c r="A1046427"/>
      <c r="B1046427"/>
      <c r="C1046427"/>
    </row>
    <row r="1046428" spans="1:3">
      <c r="A1046428"/>
      <c r="B1046428"/>
      <c r="C1046428"/>
    </row>
    <row r="1046429" spans="1:3">
      <c r="A1046429"/>
      <c r="B1046429"/>
      <c r="C1046429"/>
    </row>
    <row r="1046430" spans="1:3">
      <c r="A1046430"/>
      <c r="B1046430"/>
      <c r="C1046430"/>
    </row>
    <row r="1046431" spans="1:3">
      <c r="A1046431"/>
      <c r="B1046431"/>
      <c r="C1046431"/>
    </row>
    <row r="1046432" spans="1:3">
      <c r="A1046432"/>
      <c r="B1046432"/>
      <c r="C1046432"/>
    </row>
    <row r="1046433" spans="1:3">
      <c r="A1046433"/>
      <c r="B1046433"/>
      <c r="C1046433"/>
    </row>
    <row r="1046434" spans="1:3">
      <c r="A1046434"/>
      <c r="B1046434"/>
      <c r="C1046434"/>
    </row>
    <row r="1046435" spans="1:3">
      <c r="A1046435"/>
      <c r="B1046435"/>
      <c r="C1046435"/>
    </row>
    <row r="1046436" spans="1:3">
      <c r="A1046436"/>
      <c r="B1046436"/>
      <c r="C1046436"/>
    </row>
    <row r="1046437" spans="1:3">
      <c r="A1046437"/>
      <c r="B1046437"/>
      <c r="C1046437"/>
    </row>
    <row r="1046438" spans="1:3">
      <c r="A1046438"/>
      <c r="B1046438"/>
      <c r="C1046438"/>
    </row>
    <row r="1046439" spans="1:3">
      <c r="A1046439"/>
      <c r="B1046439"/>
      <c r="C1046439"/>
    </row>
    <row r="1046440" spans="1:3">
      <c r="A1046440"/>
      <c r="B1046440"/>
      <c r="C1046440"/>
    </row>
    <row r="1046441" spans="1:3">
      <c r="A1046441"/>
      <c r="B1046441"/>
      <c r="C1046441"/>
    </row>
    <row r="1046442" spans="1:3">
      <c r="A1046442"/>
      <c r="B1046442"/>
      <c r="C1046442"/>
    </row>
    <row r="1046443" spans="1:3">
      <c r="A1046443"/>
      <c r="B1046443"/>
      <c r="C1046443"/>
    </row>
    <row r="1046444" spans="1:3">
      <c r="A1046444"/>
      <c r="B1046444"/>
      <c r="C1046444"/>
    </row>
    <row r="1046445" spans="1:3">
      <c r="A1046445"/>
      <c r="B1046445"/>
      <c r="C1046445"/>
    </row>
    <row r="1046446" spans="1:3">
      <c r="A1046446"/>
      <c r="B1046446"/>
      <c r="C1046446"/>
    </row>
    <row r="1046447" spans="1:3">
      <c r="A1046447"/>
      <c r="B1046447"/>
      <c r="C1046447"/>
    </row>
    <row r="1046448" spans="1:3">
      <c r="A1046448"/>
      <c r="B1046448"/>
      <c r="C1046448"/>
    </row>
    <row r="1046449" spans="1:3">
      <c r="A1046449"/>
      <c r="B1046449"/>
      <c r="C1046449"/>
    </row>
    <row r="1046450" spans="1:3">
      <c r="A1046450"/>
      <c r="B1046450"/>
      <c r="C1046450"/>
    </row>
    <row r="1046451" spans="1:3">
      <c r="A1046451"/>
      <c r="B1046451"/>
      <c r="C1046451"/>
    </row>
    <row r="1046452" spans="1:3">
      <c r="A1046452"/>
      <c r="B1046452"/>
      <c r="C1046452"/>
    </row>
    <row r="1046453" spans="1:3">
      <c r="A1046453"/>
      <c r="B1046453"/>
      <c r="C1046453"/>
    </row>
    <row r="1046454" spans="1:3">
      <c r="A1046454"/>
      <c r="B1046454"/>
      <c r="C1046454"/>
    </row>
    <row r="1046455" spans="1:3">
      <c r="A1046455"/>
      <c r="B1046455"/>
      <c r="C1046455"/>
    </row>
    <row r="1046456" spans="1:3">
      <c r="A1046456"/>
      <c r="B1046456"/>
      <c r="C1046456"/>
    </row>
    <row r="1046457" spans="1:3">
      <c r="A1046457"/>
      <c r="B1046457"/>
      <c r="C1046457"/>
    </row>
    <row r="1046458" spans="1:3">
      <c r="A1046458"/>
      <c r="B1046458"/>
      <c r="C1046458"/>
    </row>
    <row r="1046459" spans="1:3">
      <c r="A1046459"/>
      <c r="B1046459"/>
      <c r="C1046459"/>
    </row>
    <row r="1046460" spans="1:3">
      <c r="A1046460"/>
      <c r="B1046460"/>
      <c r="C1046460"/>
    </row>
    <row r="1046461" spans="1:3">
      <c r="A1046461"/>
      <c r="B1046461"/>
      <c r="C1046461"/>
    </row>
    <row r="1046462" spans="1:3">
      <c r="A1046462"/>
      <c r="B1046462"/>
      <c r="C1046462"/>
    </row>
    <row r="1046463" spans="1:3">
      <c r="A1046463"/>
      <c r="B1046463"/>
      <c r="C1046463"/>
    </row>
    <row r="1046464" spans="1:3">
      <c r="A1046464"/>
      <c r="B1046464"/>
      <c r="C1046464"/>
    </row>
    <row r="1046465" spans="1:3">
      <c r="A1046465"/>
      <c r="B1046465"/>
      <c r="C1046465"/>
    </row>
    <row r="1046466" spans="1:3">
      <c r="A1046466"/>
      <c r="B1046466"/>
      <c r="C1046466"/>
    </row>
    <row r="1046467" spans="1:3">
      <c r="A1046467"/>
      <c r="B1046467"/>
      <c r="C1046467"/>
    </row>
    <row r="1046468" spans="1:3">
      <c r="A1046468"/>
      <c r="B1046468"/>
      <c r="C1046468"/>
    </row>
    <row r="1046469" spans="1:3">
      <c r="A1046469"/>
      <c r="B1046469"/>
      <c r="C1046469"/>
    </row>
    <row r="1046470" spans="1:3">
      <c r="A1046470"/>
      <c r="B1046470"/>
      <c r="C1046470"/>
    </row>
    <row r="1046471" spans="1:3">
      <c r="A1046471"/>
      <c r="B1046471"/>
      <c r="C1046471"/>
    </row>
    <row r="1046472" spans="1:3">
      <c r="A1046472"/>
      <c r="B1046472"/>
      <c r="C1046472"/>
    </row>
    <row r="1046473" spans="1:3">
      <c r="A1046473"/>
      <c r="B1046473"/>
      <c r="C1046473"/>
    </row>
    <row r="1046474" spans="1:3">
      <c r="A1046474"/>
      <c r="B1046474"/>
      <c r="C1046474"/>
    </row>
    <row r="1046475" spans="1:3">
      <c r="A1046475"/>
      <c r="B1046475"/>
      <c r="C1046475"/>
    </row>
    <row r="1046476" spans="1:3">
      <c r="A1046476"/>
      <c r="B1046476"/>
      <c r="C1046476"/>
    </row>
    <row r="1046477" spans="1:3">
      <c r="A1046477"/>
      <c r="B1046477"/>
      <c r="C1046477"/>
    </row>
    <row r="1046478" spans="1:3">
      <c r="A1046478"/>
      <c r="B1046478"/>
      <c r="C1046478"/>
    </row>
    <row r="1046479" spans="1:3">
      <c r="A1046479"/>
      <c r="B1046479"/>
      <c r="C1046479"/>
    </row>
    <row r="1046480" spans="1:3">
      <c r="A1046480"/>
      <c r="B1046480"/>
      <c r="C1046480"/>
    </row>
    <row r="1046481" spans="1:3">
      <c r="A1046481"/>
      <c r="B1046481"/>
      <c r="C1046481"/>
    </row>
    <row r="1046482" spans="1:3">
      <c r="A1046482"/>
      <c r="B1046482"/>
      <c r="C1046482"/>
    </row>
    <row r="1046483" spans="1:3">
      <c r="A1046483"/>
      <c r="B1046483"/>
      <c r="C1046483"/>
    </row>
    <row r="1046484" spans="1:3">
      <c r="A1046484"/>
      <c r="B1046484"/>
      <c r="C1046484"/>
    </row>
    <row r="1046485" spans="1:3">
      <c r="A1046485"/>
      <c r="B1046485"/>
      <c r="C1046485"/>
    </row>
    <row r="1046486" spans="1:3">
      <c r="A1046486"/>
      <c r="B1046486"/>
      <c r="C1046486"/>
    </row>
    <row r="1046487" spans="1:3">
      <c r="A1046487"/>
      <c r="B1046487"/>
      <c r="C1046487"/>
    </row>
    <row r="1046488" spans="1:3">
      <c r="A1046488"/>
      <c r="B1046488"/>
      <c r="C1046488"/>
    </row>
    <row r="1046489" spans="1:3">
      <c r="A1046489"/>
      <c r="B1046489"/>
      <c r="C1046489"/>
    </row>
    <row r="1046490" spans="1:3">
      <c r="A1046490"/>
      <c r="B1046490"/>
      <c r="C1046490"/>
    </row>
    <row r="1046491" spans="1:3">
      <c r="A1046491"/>
      <c r="B1046491"/>
      <c r="C1046491"/>
    </row>
    <row r="1046492" spans="1:3">
      <c r="A1046492"/>
      <c r="B1046492"/>
      <c r="C1046492"/>
    </row>
    <row r="1046493" spans="1:3">
      <c r="A1046493"/>
      <c r="B1046493"/>
      <c r="C1046493"/>
    </row>
    <row r="1046494" spans="1:3">
      <c r="A1046494"/>
      <c r="B1046494"/>
      <c r="C1046494"/>
    </row>
    <row r="1046495" spans="1:3">
      <c r="A1046495"/>
      <c r="B1046495"/>
      <c r="C1046495"/>
    </row>
    <row r="1046496" spans="1:3">
      <c r="A1046496"/>
      <c r="B1046496"/>
      <c r="C1046496"/>
    </row>
    <row r="1046497" spans="1:3">
      <c r="A1046497"/>
      <c r="B1046497"/>
      <c r="C1046497"/>
    </row>
    <row r="1046498" spans="1:3">
      <c r="A1046498"/>
      <c r="B1046498"/>
      <c r="C1046498"/>
    </row>
    <row r="1046499" spans="1:3">
      <c r="A1046499"/>
      <c r="B1046499"/>
      <c r="C1046499"/>
    </row>
    <row r="1046500" spans="1:3">
      <c r="A1046500"/>
      <c r="B1046500"/>
      <c r="C1046500"/>
    </row>
    <row r="1046501" spans="1:3">
      <c r="A1046501"/>
      <c r="B1046501"/>
      <c r="C1046501"/>
    </row>
    <row r="1046502" spans="1:3">
      <c r="A1046502"/>
      <c r="B1046502"/>
      <c r="C1046502"/>
    </row>
    <row r="1046503" spans="1:3">
      <c r="A1046503"/>
      <c r="B1046503"/>
      <c r="C1046503"/>
    </row>
    <row r="1046504" spans="1:3">
      <c r="A1046504"/>
      <c r="B1046504"/>
      <c r="C1046504"/>
    </row>
    <row r="1046505" spans="1:3">
      <c r="A1046505"/>
      <c r="B1046505"/>
      <c r="C1046505"/>
    </row>
    <row r="1046506" spans="1:3">
      <c r="A1046506"/>
      <c r="B1046506"/>
      <c r="C1046506"/>
    </row>
    <row r="1046507" spans="1:3">
      <c r="A1046507"/>
      <c r="B1046507"/>
      <c r="C1046507"/>
    </row>
    <row r="1046508" spans="1:3">
      <c r="A1046508"/>
      <c r="B1046508"/>
      <c r="C1046508"/>
    </row>
    <row r="1046509" spans="1:3">
      <c r="A1046509"/>
      <c r="B1046509"/>
      <c r="C1046509"/>
    </row>
    <row r="1046510" spans="1:3">
      <c r="A1046510"/>
      <c r="B1046510"/>
      <c r="C1046510"/>
    </row>
    <row r="1046511" spans="1:3">
      <c r="A1046511"/>
      <c r="B1046511"/>
      <c r="C1046511"/>
    </row>
    <row r="1046512" spans="1:3">
      <c r="A1046512"/>
      <c r="B1046512"/>
      <c r="C1046512"/>
    </row>
    <row r="1046513" spans="1:3">
      <c r="A1046513"/>
      <c r="B1046513"/>
      <c r="C1046513"/>
    </row>
    <row r="1046514" spans="1:3">
      <c r="A1046514"/>
      <c r="B1046514"/>
      <c r="C1046514"/>
    </row>
    <row r="1046515" spans="1:3">
      <c r="A1046515"/>
      <c r="B1046515"/>
      <c r="C1046515"/>
    </row>
    <row r="1046516" spans="1:3">
      <c r="A1046516"/>
      <c r="B1046516"/>
      <c r="C1046516"/>
    </row>
    <row r="1046517" spans="1:3">
      <c r="A1046517"/>
      <c r="B1046517"/>
      <c r="C1046517"/>
    </row>
    <row r="1046518" spans="1:3">
      <c r="A1046518"/>
      <c r="B1046518"/>
      <c r="C1046518"/>
    </row>
    <row r="1046519" spans="1:3">
      <c r="A1046519"/>
      <c r="B1046519"/>
      <c r="C1046519"/>
    </row>
    <row r="1046520" spans="1:3">
      <c r="A1046520"/>
      <c r="B1046520"/>
      <c r="C1046520"/>
    </row>
    <row r="1046521" spans="1:3">
      <c r="A1046521"/>
      <c r="B1046521"/>
      <c r="C1046521"/>
    </row>
    <row r="1046522" spans="1:3">
      <c r="A1046522"/>
      <c r="B1046522"/>
      <c r="C1046522"/>
    </row>
    <row r="1046523" spans="1:3">
      <c r="A1046523"/>
      <c r="B1046523"/>
      <c r="C1046523"/>
    </row>
    <row r="1046524" spans="1:3">
      <c r="A1046524"/>
      <c r="B1046524"/>
      <c r="C1046524"/>
    </row>
    <row r="1046525" spans="1:3">
      <c r="A1046525"/>
      <c r="B1046525"/>
      <c r="C1046525"/>
    </row>
    <row r="1046526" spans="1:3">
      <c r="A1046526"/>
      <c r="B1046526"/>
      <c r="C1046526"/>
    </row>
    <row r="1046527" spans="1:3">
      <c r="A1046527"/>
      <c r="B1046527"/>
      <c r="C1046527"/>
    </row>
    <row r="1046528" spans="1:3">
      <c r="A1046528"/>
      <c r="B1046528"/>
      <c r="C1046528"/>
    </row>
    <row r="1046529" spans="1:3">
      <c r="A1046529"/>
      <c r="B1046529"/>
      <c r="C1046529"/>
    </row>
    <row r="1046530" spans="1:3">
      <c r="A1046530"/>
      <c r="B1046530"/>
      <c r="C1046530"/>
    </row>
    <row r="1046531" spans="1:3">
      <c r="A1046531"/>
      <c r="B1046531"/>
      <c r="C1046531"/>
    </row>
    <row r="1046532" spans="1:3">
      <c r="A1046532"/>
      <c r="B1046532"/>
      <c r="C1046532"/>
    </row>
    <row r="1046533" spans="1:3">
      <c r="A1046533"/>
      <c r="B1046533"/>
      <c r="C1046533"/>
    </row>
    <row r="1046534" spans="1:3">
      <c r="A1046534"/>
      <c r="B1046534"/>
      <c r="C1046534"/>
    </row>
    <row r="1046535" spans="1:3">
      <c r="A1046535"/>
      <c r="B1046535"/>
      <c r="C1046535"/>
    </row>
    <row r="1046536" spans="1:3">
      <c r="A1046536"/>
      <c r="B1046536"/>
      <c r="C1046536"/>
    </row>
    <row r="1046537" spans="1:3">
      <c r="A1046537"/>
      <c r="B1046537"/>
      <c r="C1046537"/>
    </row>
    <row r="1046538" spans="1:3">
      <c r="A1046538"/>
      <c r="B1046538"/>
      <c r="C1046538"/>
    </row>
    <row r="1046539" spans="1:3">
      <c r="A1046539"/>
      <c r="B1046539"/>
      <c r="C1046539"/>
    </row>
    <row r="1046540" spans="1:3">
      <c r="A1046540"/>
      <c r="B1046540"/>
      <c r="C1046540"/>
    </row>
    <row r="1046541" spans="1:3">
      <c r="A1046541"/>
      <c r="B1046541"/>
      <c r="C1046541"/>
    </row>
    <row r="1046542" spans="1:3">
      <c r="A1046542"/>
      <c r="B1046542"/>
      <c r="C1046542"/>
    </row>
    <row r="1046543" spans="1:3">
      <c r="A1046543"/>
      <c r="B1046543"/>
      <c r="C1046543"/>
    </row>
    <row r="1046544" spans="1:3">
      <c r="A1046544"/>
      <c r="B1046544"/>
      <c r="C1046544"/>
    </row>
    <row r="1046545" spans="1:3">
      <c r="A1046545"/>
      <c r="B1046545"/>
      <c r="C1046545"/>
    </row>
    <row r="1046546" spans="1:3">
      <c r="A1046546"/>
      <c r="B1046546"/>
      <c r="C1046546"/>
    </row>
    <row r="1046547" spans="1:3">
      <c r="A1046547"/>
      <c r="B1046547"/>
      <c r="C1046547"/>
    </row>
    <row r="1046548" spans="1:3">
      <c r="A1046548"/>
      <c r="B1046548"/>
      <c r="C1046548"/>
    </row>
    <row r="1046549" spans="1:3">
      <c r="A1046549"/>
      <c r="B1046549"/>
      <c r="C1046549"/>
    </row>
    <row r="1046550" spans="1:3">
      <c r="A1046550"/>
      <c r="B1046550"/>
      <c r="C1046550"/>
    </row>
    <row r="1046551" spans="1:3">
      <c r="A1046551"/>
      <c r="B1046551"/>
      <c r="C1046551"/>
    </row>
    <row r="1046552" spans="1:3">
      <c r="A1046552"/>
      <c r="B1046552"/>
      <c r="C1046552"/>
    </row>
    <row r="1046553" spans="1:3">
      <c r="A1046553"/>
      <c r="B1046553"/>
      <c r="C1046553"/>
    </row>
    <row r="1046554" spans="1:3">
      <c r="A1046554"/>
      <c r="B1046554"/>
      <c r="C1046554"/>
    </row>
    <row r="1046555" spans="1:3">
      <c r="A1046555"/>
      <c r="B1046555"/>
      <c r="C1046555"/>
    </row>
    <row r="1046556" spans="1:3">
      <c r="A1046556"/>
      <c r="B1046556"/>
      <c r="C1046556"/>
    </row>
    <row r="1046557" spans="1:3">
      <c r="A1046557"/>
      <c r="B1046557"/>
      <c r="C1046557"/>
    </row>
    <row r="1046558" spans="1:3">
      <c r="A1046558"/>
      <c r="B1046558"/>
      <c r="C1046558"/>
    </row>
    <row r="1046559" spans="1:3">
      <c r="A1046559"/>
      <c r="B1046559"/>
      <c r="C1046559"/>
    </row>
    <row r="1046560" spans="1:3">
      <c r="A1046560"/>
      <c r="B1046560"/>
      <c r="C1046560"/>
    </row>
    <row r="1046561" spans="1:3">
      <c r="A1046561"/>
      <c r="B1046561"/>
      <c r="C1046561"/>
    </row>
    <row r="1046562" spans="1:3">
      <c r="A1046562"/>
      <c r="B1046562"/>
      <c r="C1046562"/>
    </row>
    <row r="1046563" spans="1:3">
      <c r="A1046563"/>
      <c r="B1046563"/>
      <c r="C1046563"/>
    </row>
    <row r="1046564" spans="1:3">
      <c r="A1046564"/>
      <c r="B1046564"/>
      <c r="C1046564"/>
    </row>
    <row r="1046565" spans="1:3">
      <c r="A1046565"/>
      <c r="B1046565"/>
      <c r="C1046565"/>
    </row>
    <row r="1046566" spans="1:3">
      <c r="A1046566"/>
      <c r="B1046566"/>
      <c r="C1046566"/>
    </row>
    <row r="1046567" spans="1:3">
      <c r="A1046567"/>
      <c r="B1046567"/>
      <c r="C1046567"/>
    </row>
    <row r="1046568" spans="1:3">
      <c r="A1046568"/>
      <c r="B1046568"/>
      <c r="C1046568"/>
    </row>
    <row r="1046569" spans="1:3">
      <c r="A1046569"/>
      <c r="B1046569"/>
      <c r="C1046569"/>
    </row>
    <row r="1046570" spans="1:3">
      <c r="A1046570"/>
      <c r="B1046570"/>
      <c r="C1046570"/>
    </row>
    <row r="1046571" spans="1:3">
      <c r="A1046571"/>
      <c r="B1046571"/>
      <c r="C1046571"/>
    </row>
    <row r="1046572" spans="1:3">
      <c r="A1046572"/>
      <c r="B1046572"/>
      <c r="C1046572"/>
    </row>
    <row r="1046573" spans="1:3">
      <c r="A1046573"/>
      <c r="B1046573"/>
      <c r="C1046573"/>
    </row>
    <row r="1046574" spans="1:3">
      <c r="A1046574"/>
      <c r="B1046574"/>
      <c r="C1046574"/>
    </row>
    <row r="1046575" spans="1:3">
      <c r="A1046575"/>
      <c r="B1046575"/>
      <c r="C1046575"/>
    </row>
    <row r="1046576" spans="1:3">
      <c r="A1046576"/>
      <c r="B1046576"/>
      <c r="C1046576"/>
    </row>
    <row r="1046577" spans="1:3">
      <c r="A1046577"/>
      <c r="B1046577"/>
      <c r="C1046577"/>
    </row>
    <row r="1046578" spans="1:3">
      <c r="A1046578"/>
      <c r="B1046578"/>
      <c r="C1046578"/>
    </row>
    <row r="1046579" spans="1:3">
      <c r="A1046579"/>
      <c r="B1046579"/>
      <c r="C1046579"/>
    </row>
    <row r="1046580" spans="1:3">
      <c r="A1046580"/>
      <c r="B1046580"/>
      <c r="C1046580"/>
    </row>
    <row r="1046581" spans="1:3">
      <c r="A1046581"/>
      <c r="B1046581"/>
      <c r="C1046581"/>
    </row>
    <row r="1046582" spans="1:3">
      <c r="A1046582"/>
      <c r="B1046582"/>
      <c r="C1046582"/>
    </row>
    <row r="1046583" spans="1:3">
      <c r="A1046583"/>
      <c r="B1046583"/>
      <c r="C1046583"/>
    </row>
    <row r="1046584" spans="1:3">
      <c r="A1046584"/>
      <c r="B1046584"/>
      <c r="C1046584"/>
    </row>
    <row r="1046585" spans="1:3">
      <c r="A1046585"/>
      <c r="B1046585"/>
      <c r="C1046585"/>
    </row>
    <row r="1046586" spans="1:3">
      <c r="A1046586"/>
      <c r="B1046586"/>
      <c r="C1046586"/>
    </row>
    <row r="1046587" spans="1:3">
      <c r="A1046587"/>
      <c r="B1046587"/>
      <c r="C1046587"/>
    </row>
    <row r="1046588" spans="1:3">
      <c r="A1046588"/>
      <c r="B1046588"/>
      <c r="C1046588"/>
    </row>
    <row r="1046589" spans="1:3">
      <c r="A1046589"/>
      <c r="B1046589"/>
      <c r="C1046589"/>
    </row>
    <row r="1046590" spans="1:3">
      <c r="A1046590"/>
      <c r="B1046590"/>
      <c r="C1046590"/>
    </row>
    <row r="1046591" spans="1:3">
      <c r="A1046591"/>
      <c r="B1046591"/>
      <c r="C1046591"/>
    </row>
    <row r="1046592" spans="1:3">
      <c r="A1046592"/>
      <c r="B1046592"/>
      <c r="C1046592"/>
    </row>
    <row r="1046593" spans="1:3">
      <c r="A1046593"/>
      <c r="B1046593"/>
      <c r="C1046593"/>
    </row>
    <row r="1046594" spans="1:3">
      <c r="A1046594"/>
      <c r="B1046594"/>
      <c r="C1046594"/>
    </row>
    <row r="1046595" spans="1:3">
      <c r="A1046595"/>
      <c r="B1046595"/>
      <c r="C1046595"/>
    </row>
    <row r="1046596" spans="1:3">
      <c r="A1046596"/>
      <c r="B1046596"/>
      <c r="C1046596"/>
    </row>
    <row r="1046597" spans="1:3">
      <c r="A1046597"/>
      <c r="B1046597"/>
      <c r="C1046597"/>
    </row>
    <row r="1046598" spans="1:3">
      <c r="A1046598"/>
      <c r="B1046598"/>
      <c r="C1046598"/>
    </row>
    <row r="1046599" spans="1:3">
      <c r="A1046599"/>
      <c r="B1046599"/>
      <c r="C1046599"/>
    </row>
    <row r="1046600" spans="1:3">
      <c r="A1046600"/>
      <c r="B1046600"/>
      <c r="C1046600"/>
    </row>
    <row r="1046601" spans="1:3">
      <c r="A1046601"/>
      <c r="B1046601"/>
      <c r="C1046601"/>
    </row>
    <row r="1046602" spans="1:3">
      <c r="A1046602"/>
      <c r="B1046602"/>
      <c r="C1046602"/>
    </row>
    <row r="1046603" spans="1:3">
      <c r="A1046603"/>
      <c r="B1046603"/>
      <c r="C1046603"/>
    </row>
    <row r="1046604" spans="1:3">
      <c r="A1046604"/>
      <c r="B1046604"/>
      <c r="C1046604"/>
    </row>
    <row r="1046605" spans="1:3">
      <c r="A1046605"/>
      <c r="B1046605"/>
      <c r="C1046605"/>
    </row>
    <row r="1046606" spans="1:3">
      <c r="A1046606"/>
      <c r="B1046606"/>
      <c r="C1046606"/>
    </row>
    <row r="1046607" spans="1:3">
      <c r="A1046607"/>
      <c r="B1046607"/>
      <c r="C1046607"/>
    </row>
    <row r="1046608" spans="1:3">
      <c r="A1046608"/>
      <c r="B1046608"/>
      <c r="C1046608"/>
    </row>
    <row r="1046609" spans="1:3">
      <c r="A1046609"/>
      <c r="B1046609"/>
      <c r="C1046609"/>
    </row>
    <row r="1046610" spans="1:3">
      <c r="A1046610"/>
      <c r="B1046610"/>
      <c r="C1046610"/>
    </row>
    <row r="1046611" spans="1:3">
      <c r="A1046611"/>
      <c r="B1046611"/>
      <c r="C1046611"/>
    </row>
    <row r="1046612" spans="1:3">
      <c r="A1046612"/>
      <c r="B1046612"/>
      <c r="C1046612"/>
    </row>
    <row r="1046613" spans="1:3">
      <c r="A1046613"/>
      <c r="B1046613"/>
      <c r="C1046613"/>
    </row>
    <row r="1046614" spans="1:3">
      <c r="A1046614"/>
      <c r="B1046614"/>
      <c r="C1046614"/>
    </row>
    <row r="1046615" spans="1:3">
      <c r="A1046615"/>
      <c r="B1046615"/>
      <c r="C1046615"/>
    </row>
    <row r="1046616" spans="1:3">
      <c r="A1046616"/>
      <c r="B1046616"/>
      <c r="C1046616"/>
    </row>
    <row r="1046617" spans="1:3">
      <c r="A1046617"/>
      <c r="B1046617"/>
      <c r="C1046617"/>
    </row>
    <row r="1046618" spans="1:3">
      <c r="A1046618"/>
      <c r="B1046618"/>
      <c r="C1046618"/>
    </row>
    <row r="1046619" spans="1:3">
      <c r="A1046619"/>
      <c r="B1046619"/>
      <c r="C1046619"/>
    </row>
    <row r="1046620" spans="1:3">
      <c r="A1046620"/>
      <c r="B1046620"/>
      <c r="C1046620"/>
    </row>
    <row r="1046621" spans="1:3">
      <c r="A1046621"/>
      <c r="B1046621"/>
      <c r="C1046621"/>
    </row>
    <row r="1046622" spans="1:3">
      <c r="A1046622"/>
      <c r="B1046622"/>
      <c r="C1046622"/>
    </row>
    <row r="1046623" spans="1:3">
      <c r="A1046623"/>
      <c r="B1046623"/>
      <c r="C1046623"/>
    </row>
    <row r="1046624" spans="1:3">
      <c r="A1046624"/>
      <c r="B1046624"/>
      <c r="C1046624"/>
    </row>
    <row r="1046625" spans="1:3">
      <c r="A1046625"/>
      <c r="B1046625"/>
      <c r="C1046625"/>
    </row>
    <row r="1046626" spans="1:3">
      <c r="A1046626"/>
      <c r="B1046626"/>
      <c r="C1046626"/>
    </row>
    <row r="1046627" spans="1:3">
      <c r="A1046627"/>
      <c r="B1046627"/>
      <c r="C1046627"/>
    </row>
    <row r="1046628" spans="1:3">
      <c r="A1046628"/>
      <c r="B1046628"/>
      <c r="C1046628"/>
    </row>
    <row r="1046629" spans="1:3">
      <c r="A1046629"/>
      <c r="B1046629"/>
      <c r="C1046629"/>
    </row>
    <row r="1046630" spans="1:3">
      <c r="A1046630"/>
      <c r="B1046630"/>
      <c r="C1046630"/>
    </row>
    <row r="1046631" spans="1:3">
      <c r="A1046631"/>
      <c r="B1046631"/>
      <c r="C1046631"/>
    </row>
    <row r="1046632" spans="1:3">
      <c r="A1046632"/>
      <c r="B1046632"/>
      <c r="C1046632"/>
    </row>
    <row r="1046633" spans="1:3">
      <c r="A1046633"/>
      <c r="B1046633"/>
      <c r="C1046633"/>
    </row>
    <row r="1046634" spans="1:3">
      <c r="A1046634"/>
      <c r="B1046634"/>
      <c r="C1046634"/>
    </row>
    <row r="1046635" spans="1:3">
      <c r="A1046635"/>
      <c r="B1046635"/>
      <c r="C1046635"/>
    </row>
    <row r="1046636" spans="1:3">
      <c r="A1046636"/>
      <c r="B1046636"/>
      <c r="C1046636"/>
    </row>
    <row r="1046637" spans="1:3">
      <c r="A1046637"/>
      <c r="B1046637"/>
      <c r="C1046637"/>
    </row>
    <row r="1046638" spans="1:3">
      <c r="A1046638"/>
      <c r="B1046638"/>
      <c r="C1046638"/>
    </row>
    <row r="1046639" spans="1:3">
      <c r="A1046639"/>
      <c r="B1046639"/>
      <c r="C1046639"/>
    </row>
    <row r="1046640" spans="1:3">
      <c r="A1046640"/>
      <c r="B1046640"/>
      <c r="C1046640"/>
    </row>
    <row r="1046641" spans="1:3">
      <c r="A1046641"/>
      <c r="B1046641"/>
      <c r="C1046641"/>
    </row>
    <row r="1046642" spans="1:3">
      <c r="A1046642"/>
      <c r="B1046642"/>
      <c r="C1046642"/>
    </row>
    <row r="1046643" spans="1:3">
      <c r="A1046643"/>
      <c r="B1046643"/>
      <c r="C1046643"/>
    </row>
    <row r="1046644" spans="1:3">
      <c r="A1046644"/>
      <c r="B1046644"/>
      <c r="C1046644"/>
    </row>
    <row r="1046645" spans="1:3">
      <c r="A1046645"/>
      <c r="B1046645"/>
      <c r="C1046645"/>
    </row>
    <row r="1046646" spans="1:3">
      <c r="A1046646"/>
      <c r="B1046646"/>
      <c r="C1046646"/>
    </row>
    <row r="1046647" spans="1:3">
      <c r="A1046647"/>
      <c r="B1046647"/>
      <c r="C1046647"/>
    </row>
    <row r="1046648" spans="1:3">
      <c r="A1046648"/>
      <c r="B1046648"/>
      <c r="C1046648"/>
    </row>
    <row r="1046649" spans="1:3">
      <c r="A1046649"/>
      <c r="B1046649"/>
      <c r="C1046649"/>
    </row>
    <row r="1046650" spans="1:3">
      <c r="A1046650"/>
      <c r="B1046650"/>
      <c r="C1046650"/>
    </row>
    <row r="1046651" spans="1:3">
      <c r="A1046651"/>
      <c r="B1046651"/>
      <c r="C1046651"/>
    </row>
    <row r="1046652" spans="1:3">
      <c r="A1046652"/>
      <c r="B1046652"/>
      <c r="C1046652"/>
    </row>
    <row r="1046653" spans="1:3">
      <c r="A1046653"/>
      <c r="B1046653"/>
      <c r="C1046653"/>
    </row>
    <row r="1046654" spans="1:3">
      <c r="A1046654"/>
      <c r="B1046654"/>
      <c r="C1046654"/>
    </row>
    <row r="1046655" spans="1:3">
      <c r="A1046655"/>
      <c r="B1046655"/>
      <c r="C1046655"/>
    </row>
    <row r="1046656" spans="1:3">
      <c r="A1046656"/>
      <c r="B1046656"/>
      <c r="C1046656"/>
    </row>
    <row r="1046657" spans="1:3">
      <c r="A1046657"/>
      <c r="B1046657"/>
      <c r="C1046657"/>
    </row>
    <row r="1046658" spans="1:3">
      <c r="A1046658"/>
      <c r="B1046658"/>
      <c r="C1046658"/>
    </row>
    <row r="1046659" spans="1:3">
      <c r="A1046659"/>
      <c r="B1046659"/>
      <c r="C1046659"/>
    </row>
    <row r="1046660" spans="1:3">
      <c r="A1046660"/>
      <c r="B1046660"/>
      <c r="C1046660"/>
    </row>
    <row r="1046661" spans="1:3">
      <c r="A1046661"/>
      <c r="B1046661"/>
      <c r="C1046661"/>
    </row>
    <row r="1046662" spans="1:3">
      <c r="A1046662"/>
      <c r="B1046662"/>
      <c r="C1046662"/>
    </row>
    <row r="1046663" spans="1:3">
      <c r="A1046663"/>
      <c r="B1046663"/>
      <c r="C1046663"/>
    </row>
    <row r="1046664" spans="1:3">
      <c r="A1046664"/>
      <c r="B1046664"/>
      <c r="C1046664"/>
    </row>
    <row r="1046665" spans="1:3">
      <c r="A1046665"/>
      <c r="B1046665"/>
      <c r="C1046665"/>
    </row>
    <row r="1046666" spans="1:3">
      <c r="A1046666"/>
      <c r="B1046666"/>
      <c r="C1046666"/>
    </row>
    <row r="1046667" spans="1:3">
      <c r="A1046667"/>
      <c r="B1046667"/>
      <c r="C1046667"/>
    </row>
    <row r="1046668" spans="1:3">
      <c r="A1046668"/>
      <c r="B1046668"/>
      <c r="C1046668"/>
    </row>
    <row r="1046669" spans="1:3">
      <c r="A1046669"/>
      <c r="B1046669"/>
      <c r="C1046669"/>
    </row>
    <row r="1046670" spans="1:3">
      <c r="A1046670"/>
      <c r="B1046670"/>
      <c r="C1046670"/>
    </row>
    <row r="1046671" spans="1:3">
      <c r="A1046671"/>
      <c r="B1046671"/>
      <c r="C1046671"/>
    </row>
    <row r="1046672" spans="1:3">
      <c r="A1046672"/>
      <c r="B1046672"/>
      <c r="C1046672"/>
    </row>
    <row r="1046673" spans="1:3">
      <c r="A1046673"/>
      <c r="B1046673"/>
      <c r="C1046673"/>
    </row>
    <row r="1046674" spans="1:3">
      <c r="A1046674"/>
      <c r="B1046674"/>
      <c r="C1046674"/>
    </row>
    <row r="1046675" spans="1:3">
      <c r="A1046675"/>
      <c r="B1046675"/>
      <c r="C1046675"/>
    </row>
    <row r="1046676" spans="1:3">
      <c r="A1046676"/>
      <c r="B1046676"/>
      <c r="C1046676"/>
    </row>
    <row r="1046677" spans="1:3">
      <c r="A1046677"/>
      <c r="B1046677"/>
      <c r="C1046677"/>
    </row>
    <row r="1046678" spans="1:3">
      <c r="A1046678"/>
      <c r="B1046678"/>
      <c r="C1046678"/>
    </row>
    <row r="1046679" spans="1:3">
      <c r="A1046679"/>
      <c r="B1046679"/>
      <c r="C1046679"/>
    </row>
    <row r="1046680" spans="1:3">
      <c r="A1046680"/>
      <c r="B1046680"/>
      <c r="C1046680"/>
    </row>
    <row r="1046681" spans="1:3">
      <c r="A1046681"/>
      <c r="B1046681"/>
      <c r="C1046681"/>
    </row>
    <row r="1046682" spans="1:3">
      <c r="A1046682"/>
      <c r="B1046682"/>
      <c r="C1046682"/>
    </row>
    <row r="1046683" spans="1:3">
      <c r="A1046683"/>
      <c r="B1046683"/>
      <c r="C1046683"/>
    </row>
    <row r="1046684" spans="1:3">
      <c r="A1046684"/>
      <c r="B1046684"/>
      <c r="C1046684"/>
    </row>
    <row r="1046685" spans="1:3">
      <c r="A1046685"/>
      <c r="B1046685"/>
      <c r="C1046685"/>
    </row>
    <row r="1046686" spans="1:3">
      <c r="A1046686"/>
      <c r="B1046686"/>
      <c r="C1046686"/>
    </row>
    <row r="1046687" spans="1:3">
      <c r="A1046687"/>
      <c r="B1046687"/>
      <c r="C1046687"/>
    </row>
    <row r="1046688" spans="1:3">
      <c r="A1046688"/>
      <c r="B1046688"/>
      <c r="C1046688"/>
    </row>
    <row r="1046689" spans="1:3">
      <c r="A1046689"/>
      <c r="B1046689"/>
      <c r="C1046689"/>
    </row>
    <row r="1046690" spans="1:3">
      <c r="A1046690"/>
      <c r="B1046690"/>
      <c r="C1046690"/>
    </row>
    <row r="1046691" spans="1:3">
      <c r="A1046691"/>
      <c r="B1046691"/>
      <c r="C1046691"/>
    </row>
    <row r="1046692" spans="1:3">
      <c r="A1046692"/>
      <c r="B1046692"/>
      <c r="C1046692"/>
    </row>
    <row r="1046693" spans="1:3">
      <c r="A1046693"/>
      <c r="B1046693"/>
      <c r="C1046693"/>
    </row>
    <row r="1046694" spans="1:3">
      <c r="A1046694"/>
      <c r="B1046694"/>
      <c r="C1046694"/>
    </row>
    <row r="1046695" spans="1:3">
      <c r="A1046695"/>
      <c r="B1046695"/>
      <c r="C1046695"/>
    </row>
    <row r="1046696" spans="1:3">
      <c r="A1046696"/>
      <c r="B1046696"/>
      <c r="C1046696"/>
    </row>
    <row r="1046697" spans="1:3">
      <c r="A1046697"/>
      <c r="B1046697"/>
      <c r="C1046697"/>
    </row>
    <row r="1046698" spans="1:3">
      <c r="A1046698"/>
      <c r="B1046698"/>
      <c r="C1046698"/>
    </row>
    <row r="1046699" spans="1:3">
      <c r="A1046699"/>
      <c r="B1046699"/>
      <c r="C1046699"/>
    </row>
    <row r="1046700" spans="1:3">
      <c r="A1046700"/>
      <c r="B1046700"/>
      <c r="C1046700"/>
    </row>
    <row r="1046701" spans="1:3">
      <c r="A1046701"/>
      <c r="B1046701"/>
      <c r="C1046701"/>
    </row>
    <row r="1046702" spans="1:3">
      <c r="A1046702"/>
      <c r="B1046702"/>
      <c r="C1046702"/>
    </row>
    <row r="1046703" spans="1:3">
      <c r="A1046703"/>
      <c r="B1046703"/>
      <c r="C1046703"/>
    </row>
    <row r="1046704" spans="1:3">
      <c r="A1046704"/>
      <c r="B1046704"/>
      <c r="C1046704"/>
    </row>
    <row r="1046705" spans="1:3">
      <c r="A1046705"/>
      <c r="B1046705"/>
      <c r="C1046705"/>
    </row>
    <row r="1046706" spans="1:3">
      <c r="A1046706"/>
      <c r="B1046706"/>
      <c r="C1046706"/>
    </row>
    <row r="1046707" spans="1:3">
      <c r="A1046707"/>
      <c r="B1046707"/>
      <c r="C1046707"/>
    </row>
    <row r="1046708" spans="1:3">
      <c r="A1046708"/>
      <c r="B1046708"/>
      <c r="C1046708"/>
    </row>
    <row r="1046709" spans="1:3">
      <c r="A1046709"/>
      <c r="B1046709"/>
      <c r="C1046709"/>
    </row>
    <row r="1046710" spans="1:3">
      <c r="A1046710"/>
      <c r="B1046710"/>
      <c r="C1046710"/>
    </row>
    <row r="1046711" spans="1:3">
      <c r="A1046711"/>
      <c r="B1046711"/>
      <c r="C1046711"/>
    </row>
    <row r="1046712" spans="1:3">
      <c r="A1046712"/>
      <c r="B1046712"/>
      <c r="C1046712"/>
    </row>
    <row r="1046713" spans="1:3">
      <c r="A1046713"/>
      <c r="B1046713"/>
      <c r="C1046713"/>
    </row>
    <row r="1046714" spans="1:3">
      <c r="A1046714"/>
      <c r="B1046714"/>
      <c r="C1046714"/>
    </row>
    <row r="1046715" spans="1:3">
      <c r="A1046715"/>
      <c r="B1046715"/>
      <c r="C1046715"/>
    </row>
    <row r="1046716" spans="1:3">
      <c r="A1046716"/>
      <c r="B1046716"/>
      <c r="C1046716"/>
    </row>
    <row r="1046717" spans="1:3">
      <c r="A1046717"/>
      <c r="B1046717"/>
      <c r="C1046717"/>
    </row>
    <row r="1046718" spans="1:3">
      <c r="A1046718"/>
      <c r="B1046718"/>
      <c r="C1046718"/>
    </row>
    <row r="1046719" spans="1:3">
      <c r="A1046719"/>
      <c r="B1046719"/>
      <c r="C1046719"/>
    </row>
    <row r="1046720" spans="1:3">
      <c r="A1046720"/>
      <c r="B1046720"/>
      <c r="C1046720"/>
    </row>
    <row r="1046721" spans="1:3">
      <c r="A1046721"/>
      <c r="B1046721"/>
      <c r="C1046721"/>
    </row>
    <row r="1046722" spans="1:3">
      <c r="A1046722"/>
      <c r="B1046722"/>
      <c r="C1046722"/>
    </row>
    <row r="1046723" spans="1:3">
      <c r="A1046723"/>
      <c r="B1046723"/>
      <c r="C1046723"/>
    </row>
    <row r="1046724" spans="1:3">
      <c r="A1046724"/>
      <c r="B1046724"/>
      <c r="C1046724"/>
    </row>
    <row r="1046725" spans="1:3">
      <c r="A1046725"/>
      <c r="B1046725"/>
      <c r="C1046725"/>
    </row>
    <row r="1046726" spans="1:3">
      <c r="A1046726"/>
      <c r="B1046726"/>
      <c r="C1046726"/>
    </row>
    <row r="1046727" spans="1:3">
      <c r="A1046727"/>
      <c r="B1046727"/>
      <c r="C1046727"/>
    </row>
    <row r="1046728" spans="1:3">
      <c r="A1046728"/>
      <c r="B1046728"/>
      <c r="C1046728"/>
    </row>
    <row r="1046729" spans="1:3">
      <c r="A1046729"/>
      <c r="B1046729"/>
      <c r="C1046729"/>
    </row>
    <row r="1046730" spans="1:3">
      <c r="A1046730"/>
      <c r="B1046730"/>
      <c r="C1046730"/>
    </row>
    <row r="1046731" spans="1:3">
      <c r="A1046731"/>
      <c r="B1046731"/>
      <c r="C1046731"/>
    </row>
    <row r="1046732" spans="1:3">
      <c r="A1046732"/>
      <c r="B1046732"/>
      <c r="C1046732"/>
    </row>
    <row r="1046733" spans="1:3">
      <c r="A1046733"/>
      <c r="B1046733"/>
      <c r="C1046733"/>
    </row>
    <row r="1046734" spans="1:3">
      <c r="A1046734"/>
      <c r="B1046734"/>
      <c r="C1046734"/>
    </row>
    <row r="1046735" spans="1:3">
      <c r="A1046735"/>
      <c r="B1046735"/>
      <c r="C1046735"/>
    </row>
    <row r="1046736" spans="1:3">
      <c r="A1046736"/>
      <c r="B1046736"/>
      <c r="C1046736"/>
    </row>
    <row r="1046737" spans="1:3">
      <c r="A1046737"/>
      <c r="B1046737"/>
      <c r="C1046737"/>
    </row>
    <row r="1046738" spans="1:3">
      <c r="A1046738"/>
      <c r="B1046738"/>
      <c r="C1046738"/>
    </row>
    <row r="1046739" spans="1:3">
      <c r="A1046739"/>
      <c r="B1046739"/>
      <c r="C1046739"/>
    </row>
    <row r="1046740" spans="1:3">
      <c r="A1046740"/>
      <c r="B1046740"/>
      <c r="C1046740"/>
    </row>
    <row r="1046741" spans="1:3">
      <c r="A1046741"/>
      <c r="B1046741"/>
      <c r="C1046741"/>
    </row>
    <row r="1046742" spans="1:3">
      <c r="A1046742"/>
      <c r="B1046742"/>
      <c r="C1046742"/>
    </row>
    <row r="1046743" spans="1:3">
      <c r="A1046743"/>
      <c r="B1046743"/>
      <c r="C1046743"/>
    </row>
    <row r="1046744" spans="1:3">
      <c r="A1046744"/>
      <c r="B1046744"/>
      <c r="C1046744"/>
    </row>
    <row r="1046745" spans="1:3">
      <c r="A1046745"/>
      <c r="B1046745"/>
      <c r="C1046745"/>
    </row>
    <row r="1046746" spans="1:3">
      <c r="A1046746"/>
      <c r="B1046746"/>
      <c r="C1046746"/>
    </row>
    <row r="1046747" spans="1:3">
      <c r="A1046747"/>
      <c r="B1046747"/>
      <c r="C1046747"/>
    </row>
    <row r="1046748" spans="1:3">
      <c r="A1046748"/>
      <c r="B1046748"/>
      <c r="C1046748"/>
    </row>
    <row r="1046749" spans="1:3">
      <c r="A1046749"/>
      <c r="B1046749"/>
      <c r="C1046749"/>
    </row>
    <row r="1046750" spans="1:3">
      <c r="A1046750"/>
      <c r="B1046750"/>
      <c r="C1046750"/>
    </row>
    <row r="1046751" spans="1:3">
      <c r="A1046751"/>
      <c r="B1046751"/>
      <c r="C1046751"/>
    </row>
    <row r="1046752" spans="1:3">
      <c r="A1046752"/>
      <c r="B1046752"/>
      <c r="C1046752"/>
    </row>
    <row r="1046753" spans="1:3">
      <c r="A1046753"/>
      <c r="B1046753"/>
      <c r="C1046753"/>
    </row>
    <row r="1046754" spans="1:3">
      <c r="A1046754"/>
      <c r="B1046754"/>
      <c r="C1046754"/>
    </row>
    <row r="1046755" spans="1:3">
      <c r="A1046755"/>
      <c r="B1046755"/>
      <c r="C1046755"/>
    </row>
    <row r="1046756" spans="1:3">
      <c r="A1046756"/>
      <c r="B1046756"/>
      <c r="C1046756"/>
    </row>
    <row r="1046757" spans="1:3">
      <c r="A1046757"/>
      <c r="B1046757"/>
      <c r="C1046757"/>
    </row>
    <row r="1046758" spans="1:3">
      <c r="A1046758"/>
      <c r="B1046758"/>
      <c r="C1046758"/>
    </row>
    <row r="1046759" spans="1:3">
      <c r="A1046759"/>
      <c r="B1046759"/>
      <c r="C1046759"/>
    </row>
    <row r="1046760" spans="1:3">
      <c r="A1046760"/>
      <c r="B1046760"/>
      <c r="C1046760"/>
    </row>
    <row r="1046761" spans="1:3">
      <c r="A1046761"/>
      <c r="B1046761"/>
      <c r="C1046761"/>
    </row>
    <row r="1046762" spans="1:3">
      <c r="A1046762"/>
      <c r="B1046762"/>
      <c r="C1046762"/>
    </row>
    <row r="1046763" spans="1:3">
      <c r="A1046763"/>
      <c r="B1046763"/>
      <c r="C1046763"/>
    </row>
    <row r="1046764" spans="1:3">
      <c r="A1046764"/>
      <c r="B1046764"/>
      <c r="C1046764"/>
    </row>
    <row r="1046765" spans="1:3">
      <c r="A1046765"/>
      <c r="B1046765"/>
      <c r="C1046765"/>
    </row>
    <row r="1046766" spans="1:3">
      <c r="A1046766"/>
      <c r="B1046766"/>
      <c r="C1046766"/>
    </row>
    <row r="1046767" spans="1:3">
      <c r="A1046767"/>
      <c r="B1046767"/>
      <c r="C1046767"/>
    </row>
    <row r="1046768" spans="1:3">
      <c r="A1046768"/>
      <c r="B1046768"/>
      <c r="C1046768"/>
    </row>
    <row r="1046769" spans="1:3">
      <c r="A1046769"/>
      <c r="B1046769"/>
      <c r="C1046769"/>
    </row>
    <row r="1046770" spans="1:3">
      <c r="A1046770"/>
      <c r="B1046770"/>
      <c r="C1046770"/>
    </row>
    <row r="1046771" spans="1:3">
      <c r="A1046771"/>
      <c r="B1046771"/>
      <c r="C1046771"/>
    </row>
    <row r="1046772" spans="1:3">
      <c r="A1046772"/>
      <c r="B1046772"/>
      <c r="C1046772"/>
    </row>
    <row r="1046773" spans="1:3">
      <c r="A1046773"/>
      <c r="B1046773"/>
      <c r="C1046773"/>
    </row>
    <row r="1046774" spans="1:3">
      <c r="A1046774"/>
      <c r="B1046774"/>
      <c r="C1046774"/>
    </row>
    <row r="1046775" spans="1:3">
      <c r="A1046775"/>
      <c r="B1046775"/>
      <c r="C1046775"/>
    </row>
    <row r="1046776" spans="1:3">
      <c r="A1046776"/>
      <c r="B1046776"/>
      <c r="C1046776"/>
    </row>
    <row r="1046777" spans="1:3">
      <c r="A1046777"/>
      <c r="B1046777"/>
      <c r="C1046777"/>
    </row>
    <row r="1046778" spans="1:3">
      <c r="A1046778"/>
      <c r="B1046778"/>
      <c r="C1046778"/>
    </row>
    <row r="1046779" spans="1:3">
      <c r="A1046779"/>
      <c r="B1046779"/>
      <c r="C1046779"/>
    </row>
    <row r="1046780" spans="1:3">
      <c r="A1046780"/>
      <c r="B1046780"/>
      <c r="C1046780"/>
    </row>
    <row r="1046781" spans="1:3">
      <c r="A1046781"/>
      <c r="B1046781"/>
      <c r="C1046781"/>
    </row>
    <row r="1046782" spans="1:3">
      <c r="A1046782"/>
      <c r="B1046782"/>
      <c r="C1046782"/>
    </row>
    <row r="1046783" spans="1:3">
      <c r="A1046783"/>
      <c r="B1046783"/>
      <c r="C1046783"/>
    </row>
    <row r="1046784" spans="1:3">
      <c r="A1046784"/>
      <c r="B1046784"/>
      <c r="C1046784"/>
    </row>
    <row r="1046785" spans="1:3">
      <c r="A1046785"/>
      <c r="B1046785"/>
      <c r="C1046785"/>
    </row>
    <row r="1046786" spans="1:3">
      <c r="A1046786"/>
      <c r="B1046786"/>
      <c r="C1046786"/>
    </row>
    <row r="1046787" spans="1:3">
      <c r="A1046787"/>
      <c r="B1046787"/>
      <c r="C1046787"/>
    </row>
    <row r="1046788" spans="1:3">
      <c r="A1046788"/>
      <c r="B1046788"/>
      <c r="C1046788"/>
    </row>
    <row r="1046789" spans="1:3">
      <c r="A1046789"/>
      <c r="B1046789"/>
      <c r="C1046789"/>
    </row>
    <row r="1046790" spans="1:3">
      <c r="A1046790"/>
      <c r="B1046790"/>
      <c r="C1046790"/>
    </row>
    <row r="1046791" spans="1:3">
      <c r="A1046791"/>
      <c r="B1046791"/>
      <c r="C1046791"/>
    </row>
    <row r="1046792" spans="1:3">
      <c r="A1046792"/>
      <c r="B1046792"/>
      <c r="C1046792"/>
    </row>
    <row r="1046793" spans="1:3">
      <c r="A1046793"/>
      <c r="B1046793"/>
      <c r="C1046793"/>
    </row>
    <row r="1046794" spans="1:3">
      <c r="A1046794"/>
      <c r="B1046794"/>
      <c r="C1046794"/>
    </row>
    <row r="1046795" spans="1:3">
      <c r="A1046795"/>
      <c r="B1046795"/>
      <c r="C1046795"/>
    </row>
    <row r="1046796" spans="1:3">
      <c r="A1046796"/>
      <c r="B1046796"/>
      <c r="C1046796"/>
    </row>
    <row r="1046797" spans="1:3">
      <c r="A1046797"/>
      <c r="B1046797"/>
      <c r="C1046797"/>
    </row>
    <row r="1046798" spans="1:3">
      <c r="A1046798"/>
      <c r="B1046798"/>
      <c r="C1046798"/>
    </row>
    <row r="1046799" spans="1:3">
      <c r="A1046799"/>
      <c r="B1046799"/>
      <c r="C1046799"/>
    </row>
    <row r="1046800" spans="1:3">
      <c r="A1046800"/>
      <c r="B1046800"/>
      <c r="C1046800"/>
    </row>
    <row r="1046801" spans="1:3">
      <c r="A1046801"/>
      <c r="B1046801"/>
      <c r="C1046801"/>
    </row>
    <row r="1046802" spans="1:3">
      <c r="A1046802"/>
      <c r="B1046802"/>
      <c r="C1046802"/>
    </row>
    <row r="1046803" spans="1:3">
      <c r="A1046803"/>
      <c r="B1046803"/>
      <c r="C1046803"/>
    </row>
    <row r="1046804" spans="1:3">
      <c r="A1046804"/>
      <c r="B1046804"/>
      <c r="C1046804"/>
    </row>
    <row r="1046805" spans="1:3">
      <c r="A1046805"/>
      <c r="B1046805"/>
      <c r="C1046805"/>
    </row>
    <row r="1046806" spans="1:3">
      <c r="A1046806"/>
      <c r="B1046806"/>
      <c r="C1046806"/>
    </row>
    <row r="1046807" spans="1:3">
      <c r="A1046807"/>
      <c r="B1046807"/>
      <c r="C1046807"/>
    </row>
    <row r="1046808" spans="1:3">
      <c r="A1046808"/>
      <c r="B1046808"/>
      <c r="C1046808"/>
    </row>
    <row r="1046809" spans="1:3">
      <c r="A1046809"/>
      <c r="B1046809"/>
      <c r="C1046809"/>
    </row>
    <row r="1046810" spans="1:3">
      <c r="A1046810"/>
      <c r="B1046810"/>
      <c r="C1046810"/>
    </row>
    <row r="1046811" spans="1:3">
      <c r="A1046811"/>
      <c r="B1046811"/>
      <c r="C1046811"/>
    </row>
    <row r="1046812" spans="1:3">
      <c r="A1046812"/>
      <c r="B1046812"/>
      <c r="C1046812"/>
    </row>
    <row r="1046813" spans="1:3">
      <c r="A1046813"/>
      <c r="B1046813"/>
      <c r="C1046813"/>
    </row>
    <row r="1046814" spans="1:3">
      <c r="A1046814"/>
      <c r="B1046814"/>
      <c r="C1046814"/>
    </row>
    <row r="1046815" spans="1:3">
      <c r="A1046815"/>
      <c r="B1046815"/>
      <c r="C1046815"/>
    </row>
    <row r="1046816" spans="1:3">
      <c r="A1046816"/>
      <c r="B1046816"/>
      <c r="C1046816"/>
    </row>
    <row r="1046817" spans="1:3">
      <c r="A1046817"/>
      <c r="B1046817"/>
      <c r="C1046817"/>
    </row>
    <row r="1046818" spans="1:3">
      <c r="A1046818"/>
      <c r="B1046818"/>
      <c r="C1046818"/>
    </row>
    <row r="1046819" spans="1:3">
      <c r="A1046819"/>
      <c r="B1046819"/>
      <c r="C1046819"/>
    </row>
    <row r="1046820" spans="1:3">
      <c r="A1046820"/>
      <c r="B1046820"/>
      <c r="C1046820"/>
    </row>
    <row r="1046821" spans="1:3">
      <c r="A1046821"/>
      <c r="B1046821"/>
      <c r="C1046821"/>
    </row>
    <row r="1046822" spans="1:3">
      <c r="A1046822"/>
      <c r="B1046822"/>
      <c r="C1046822"/>
    </row>
    <row r="1046823" spans="1:3">
      <c r="A1046823"/>
      <c r="B1046823"/>
      <c r="C1046823"/>
    </row>
    <row r="1046824" spans="1:3">
      <c r="A1046824"/>
      <c r="B1046824"/>
      <c r="C1046824"/>
    </row>
    <row r="1046825" spans="1:3">
      <c r="A1046825"/>
      <c r="B1046825"/>
      <c r="C1046825"/>
    </row>
    <row r="1046826" spans="1:3">
      <c r="A1046826"/>
      <c r="B1046826"/>
      <c r="C1046826"/>
    </row>
    <row r="1046827" spans="1:3">
      <c r="A1046827"/>
      <c r="B1046827"/>
      <c r="C1046827"/>
    </row>
    <row r="1046828" spans="1:3">
      <c r="A1046828"/>
      <c r="B1046828"/>
      <c r="C1046828"/>
    </row>
    <row r="1046829" spans="1:3">
      <c r="A1046829"/>
      <c r="B1046829"/>
      <c r="C1046829"/>
    </row>
    <row r="1046830" spans="1:3">
      <c r="A1046830"/>
      <c r="B1046830"/>
      <c r="C1046830"/>
    </row>
    <row r="1046831" spans="1:3">
      <c r="A1046831"/>
      <c r="B1046831"/>
      <c r="C1046831"/>
    </row>
    <row r="1046832" spans="1:3">
      <c r="A1046832"/>
      <c r="B1046832"/>
      <c r="C1046832"/>
    </row>
    <row r="1046833" spans="1:3">
      <c r="A1046833"/>
      <c r="B1046833"/>
      <c r="C1046833"/>
    </row>
    <row r="1046834" spans="1:3">
      <c r="A1046834"/>
      <c r="B1046834"/>
      <c r="C1046834"/>
    </row>
    <row r="1046835" spans="1:3">
      <c r="A1046835"/>
      <c r="B1046835"/>
      <c r="C1046835"/>
    </row>
    <row r="1046836" spans="1:3">
      <c r="A1046836"/>
      <c r="B1046836"/>
      <c r="C1046836"/>
    </row>
    <row r="1046837" spans="1:3">
      <c r="A1046837"/>
      <c r="B1046837"/>
      <c r="C1046837"/>
    </row>
    <row r="1046838" spans="1:3">
      <c r="A1046838"/>
      <c r="B1046838"/>
      <c r="C1046838"/>
    </row>
    <row r="1046839" spans="1:3">
      <c r="A1046839"/>
      <c r="B1046839"/>
      <c r="C1046839"/>
    </row>
    <row r="1046840" spans="1:3">
      <c r="A1046840"/>
      <c r="B1046840"/>
      <c r="C1046840"/>
    </row>
    <row r="1046841" spans="1:3">
      <c r="A1046841"/>
      <c r="B1046841"/>
      <c r="C1046841"/>
    </row>
    <row r="1046842" spans="1:3">
      <c r="A1046842"/>
      <c r="B1046842"/>
      <c r="C1046842"/>
    </row>
    <row r="1046843" spans="1:3">
      <c r="A1046843"/>
      <c r="B1046843"/>
      <c r="C1046843"/>
    </row>
    <row r="1046844" spans="1:3">
      <c r="A1046844"/>
      <c r="B1046844"/>
      <c r="C1046844"/>
    </row>
    <row r="1046845" spans="1:3">
      <c r="A1046845"/>
      <c r="B1046845"/>
      <c r="C1046845"/>
    </row>
    <row r="1046846" spans="1:3">
      <c r="A1046846"/>
      <c r="B1046846"/>
      <c r="C1046846"/>
    </row>
    <row r="1046847" spans="1:3">
      <c r="A1046847"/>
      <c r="B1046847"/>
      <c r="C1046847"/>
    </row>
    <row r="1046848" spans="1:3">
      <c r="A1046848"/>
      <c r="B1046848"/>
      <c r="C1046848"/>
    </row>
    <row r="1046849" spans="1:3">
      <c r="A1046849"/>
      <c r="B1046849"/>
      <c r="C1046849"/>
    </row>
    <row r="1046850" spans="1:3">
      <c r="A1046850"/>
      <c r="B1046850"/>
      <c r="C1046850"/>
    </row>
    <row r="1046851" spans="1:3">
      <c r="A1046851"/>
      <c r="B1046851"/>
      <c r="C1046851"/>
    </row>
    <row r="1046852" spans="1:3">
      <c r="A1046852"/>
      <c r="B1046852"/>
      <c r="C1046852"/>
    </row>
    <row r="1046853" spans="1:3">
      <c r="A1046853"/>
      <c r="B1046853"/>
      <c r="C1046853"/>
    </row>
    <row r="1046854" spans="1:3">
      <c r="A1046854"/>
      <c r="B1046854"/>
      <c r="C1046854"/>
    </row>
    <row r="1046855" spans="1:3">
      <c r="A1046855"/>
      <c r="B1046855"/>
      <c r="C1046855"/>
    </row>
    <row r="1046856" spans="1:3">
      <c r="A1046856"/>
      <c r="B1046856"/>
      <c r="C1046856"/>
    </row>
    <row r="1046857" spans="1:3">
      <c r="A1046857"/>
      <c r="B1046857"/>
      <c r="C1046857"/>
    </row>
    <row r="1046858" spans="1:3">
      <c r="A1046858"/>
      <c r="B1046858"/>
      <c r="C1046858"/>
    </row>
    <row r="1046859" spans="1:3">
      <c r="A1046859"/>
      <c r="B1046859"/>
      <c r="C1046859"/>
    </row>
    <row r="1046860" spans="1:3">
      <c r="A1046860"/>
      <c r="B1046860"/>
      <c r="C1046860"/>
    </row>
    <row r="1046861" spans="1:3">
      <c r="A1046861"/>
      <c r="B1046861"/>
      <c r="C1046861"/>
    </row>
    <row r="1046862" spans="1:3">
      <c r="A1046862"/>
      <c r="B1046862"/>
      <c r="C1046862"/>
    </row>
    <row r="1046863" spans="1:3">
      <c r="A1046863"/>
      <c r="B1046863"/>
      <c r="C1046863"/>
    </row>
    <row r="1046864" spans="1:3">
      <c r="A1046864"/>
      <c r="B1046864"/>
      <c r="C1046864"/>
    </row>
    <row r="1046865" spans="1:3">
      <c r="A1046865"/>
      <c r="B1046865"/>
      <c r="C1046865"/>
    </row>
    <row r="1046866" spans="1:3">
      <c r="A1046866"/>
      <c r="B1046866"/>
      <c r="C1046866"/>
    </row>
    <row r="1046867" spans="1:3">
      <c r="A1046867"/>
      <c r="B1046867"/>
      <c r="C1046867"/>
    </row>
    <row r="1046868" spans="1:3">
      <c r="A1046868"/>
      <c r="B1046868"/>
      <c r="C1046868"/>
    </row>
    <row r="1046869" spans="1:3">
      <c r="A1046869"/>
      <c r="B1046869"/>
      <c r="C1046869"/>
    </row>
    <row r="1046870" spans="1:3">
      <c r="A1046870"/>
      <c r="B1046870"/>
      <c r="C1046870"/>
    </row>
    <row r="1046871" spans="1:3">
      <c r="A1046871"/>
      <c r="B1046871"/>
      <c r="C1046871"/>
    </row>
    <row r="1046872" spans="1:3">
      <c r="A1046872"/>
      <c r="B1046872"/>
      <c r="C1046872"/>
    </row>
    <row r="1046873" spans="1:3">
      <c r="A1046873"/>
      <c r="B1046873"/>
      <c r="C1046873"/>
    </row>
    <row r="1046874" spans="1:3">
      <c r="A1046874"/>
      <c r="B1046874"/>
      <c r="C1046874"/>
    </row>
    <row r="1046875" spans="1:3">
      <c r="A1046875"/>
      <c r="B1046875"/>
      <c r="C1046875"/>
    </row>
    <row r="1046876" spans="1:3">
      <c r="A1046876"/>
      <c r="B1046876"/>
      <c r="C1046876"/>
    </row>
    <row r="1046877" spans="1:3">
      <c r="A1046877"/>
      <c r="B1046877"/>
      <c r="C1046877"/>
    </row>
    <row r="1046878" spans="1:3">
      <c r="A1046878"/>
      <c r="B1046878"/>
      <c r="C1046878"/>
    </row>
    <row r="1046879" spans="1:3">
      <c r="A1046879"/>
      <c r="B1046879"/>
      <c r="C1046879"/>
    </row>
    <row r="1046880" spans="1:3">
      <c r="A1046880"/>
      <c r="B1046880"/>
      <c r="C1046880"/>
    </row>
    <row r="1046881" spans="1:3">
      <c r="A1046881"/>
      <c r="B1046881"/>
      <c r="C1046881"/>
    </row>
    <row r="1046882" spans="1:3">
      <c r="A1046882"/>
      <c r="B1046882"/>
      <c r="C1046882"/>
    </row>
    <row r="1046883" spans="1:3">
      <c r="A1046883"/>
      <c r="B1046883"/>
      <c r="C1046883"/>
    </row>
    <row r="1046884" spans="1:3">
      <c r="A1046884"/>
      <c r="B1046884"/>
      <c r="C1046884"/>
    </row>
    <row r="1046885" spans="1:3">
      <c r="A1046885"/>
      <c r="B1046885"/>
      <c r="C1046885"/>
    </row>
    <row r="1046886" spans="1:3">
      <c r="A1046886"/>
      <c r="B1046886"/>
      <c r="C1046886"/>
    </row>
    <row r="1046887" spans="1:3">
      <c r="A1046887"/>
      <c r="B1046887"/>
      <c r="C1046887"/>
    </row>
    <row r="1046888" spans="1:3">
      <c r="A1046888"/>
      <c r="B1046888"/>
      <c r="C1046888"/>
    </row>
    <row r="1046889" spans="1:3">
      <c r="A1046889"/>
      <c r="B1046889"/>
      <c r="C1046889"/>
    </row>
    <row r="1046890" spans="1:3">
      <c r="A1046890"/>
      <c r="B1046890"/>
      <c r="C1046890"/>
    </row>
    <row r="1046891" spans="1:3">
      <c r="A1046891"/>
      <c r="B1046891"/>
      <c r="C1046891"/>
    </row>
    <row r="1046892" spans="1:3">
      <c r="A1046892"/>
      <c r="B1046892"/>
      <c r="C1046892"/>
    </row>
    <row r="1046893" spans="1:3">
      <c r="A1046893"/>
      <c r="B1046893"/>
      <c r="C1046893"/>
    </row>
    <row r="1046894" spans="1:3">
      <c r="A1046894"/>
      <c r="B1046894"/>
      <c r="C1046894"/>
    </row>
    <row r="1046895" spans="1:3">
      <c r="A1046895"/>
      <c r="B1046895"/>
      <c r="C1046895"/>
    </row>
    <row r="1046896" spans="1:3">
      <c r="A1046896"/>
      <c r="B1046896"/>
      <c r="C1046896"/>
    </row>
    <row r="1046897" spans="1:3">
      <c r="A1046897"/>
      <c r="B1046897"/>
      <c r="C1046897"/>
    </row>
    <row r="1046898" spans="1:3">
      <c r="A1046898"/>
      <c r="B1046898"/>
      <c r="C1046898"/>
    </row>
    <row r="1046899" spans="1:3">
      <c r="A1046899"/>
      <c r="B1046899"/>
      <c r="C1046899"/>
    </row>
    <row r="1046900" spans="1:3">
      <c r="A1046900"/>
      <c r="B1046900"/>
      <c r="C1046900"/>
    </row>
    <row r="1046901" spans="1:3">
      <c r="A1046901"/>
      <c r="B1046901"/>
      <c r="C1046901"/>
    </row>
    <row r="1046902" spans="1:3">
      <c r="A1046902"/>
      <c r="B1046902"/>
      <c r="C1046902"/>
    </row>
    <row r="1046903" spans="1:3">
      <c r="A1046903"/>
      <c r="B1046903"/>
      <c r="C1046903"/>
    </row>
    <row r="1046904" spans="1:3">
      <c r="A1046904"/>
      <c r="B1046904"/>
      <c r="C1046904"/>
    </row>
    <row r="1046905" spans="1:3">
      <c r="A1046905"/>
      <c r="B1046905"/>
      <c r="C1046905"/>
    </row>
    <row r="1046906" spans="1:3">
      <c r="A1046906"/>
      <c r="B1046906"/>
      <c r="C1046906"/>
    </row>
    <row r="1046907" spans="1:3">
      <c r="A1046907"/>
      <c r="B1046907"/>
      <c r="C1046907"/>
    </row>
    <row r="1046908" spans="1:3">
      <c r="A1046908"/>
      <c r="B1046908"/>
      <c r="C1046908"/>
    </row>
    <row r="1046909" spans="1:3">
      <c r="A1046909"/>
      <c r="B1046909"/>
      <c r="C1046909"/>
    </row>
    <row r="1046910" spans="1:3">
      <c r="A1046910"/>
      <c r="B1046910"/>
      <c r="C1046910"/>
    </row>
    <row r="1046911" spans="1:3">
      <c r="A1046911"/>
      <c r="B1046911"/>
      <c r="C1046911"/>
    </row>
    <row r="1046912" spans="1:3">
      <c r="A1046912"/>
      <c r="B1046912"/>
      <c r="C1046912"/>
    </row>
    <row r="1046913" spans="1:3">
      <c r="A1046913"/>
      <c r="B1046913"/>
      <c r="C1046913"/>
    </row>
    <row r="1046914" spans="1:3">
      <c r="A1046914"/>
      <c r="B1046914"/>
      <c r="C1046914"/>
    </row>
    <row r="1046915" spans="1:3">
      <c r="A1046915"/>
      <c r="B1046915"/>
      <c r="C1046915"/>
    </row>
    <row r="1046916" spans="1:3">
      <c r="A1046916"/>
      <c r="B1046916"/>
      <c r="C1046916"/>
    </row>
    <row r="1046917" spans="1:3">
      <c r="A1046917"/>
      <c r="B1046917"/>
      <c r="C1046917"/>
    </row>
    <row r="1046918" spans="1:3">
      <c r="A1046918"/>
      <c r="B1046918"/>
      <c r="C1046918"/>
    </row>
    <row r="1046919" spans="1:3">
      <c r="A1046919"/>
      <c r="B1046919"/>
      <c r="C1046919"/>
    </row>
    <row r="1046920" spans="1:3">
      <c r="A1046920"/>
      <c r="B1046920"/>
      <c r="C1046920"/>
    </row>
    <row r="1046921" spans="1:3">
      <c r="A1046921"/>
      <c r="B1046921"/>
      <c r="C1046921"/>
    </row>
    <row r="1046922" spans="1:3">
      <c r="A1046922"/>
      <c r="B1046922"/>
      <c r="C1046922"/>
    </row>
    <row r="1046923" spans="1:3">
      <c r="A1046923"/>
      <c r="B1046923"/>
      <c r="C1046923"/>
    </row>
    <row r="1046924" spans="1:3">
      <c r="A1046924"/>
      <c r="B1046924"/>
      <c r="C1046924"/>
    </row>
    <row r="1046925" spans="1:3">
      <c r="A1046925"/>
      <c r="B1046925"/>
      <c r="C1046925"/>
    </row>
    <row r="1046926" spans="1:3">
      <c r="A1046926"/>
      <c r="B1046926"/>
      <c r="C1046926"/>
    </row>
    <row r="1046927" spans="1:3">
      <c r="A1046927"/>
      <c r="B1046927"/>
      <c r="C1046927"/>
    </row>
    <row r="1046928" spans="1:3">
      <c r="A1046928"/>
      <c r="B1046928"/>
      <c r="C1046928"/>
    </row>
    <row r="1046929" spans="1:3">
      <c r="A1046929"/>
      <c r="B1046929"/>
      <c r="C1046929"/>
    </row>
    <row r="1046930" spans="1:3">
      <c r="A1046930"/>
      <c r="B1046930"/>
      <c r="C1046930"/>
    </row>
    <row r="1046931" spans="1:3">
      <c r="A1046931"/>
      <c r="B1046931"/>
      <c r="C1046931"/>
    </row>
    <row r="1046932" spans="1:3">
      <c r="A1046932"/>
      <c r="B1046932"/>
      <c r="C1046932"/>
    </row>
    <row r="1046933" spans="1:3">
      <c r="A1046933"/>
      <c r="B1046933"/>
      <c r="C1046933"/>
    </row>
    <row r="1046934" spans="1:3">
      <c r="A1046934"/>
      <c r="B1046934"/>
      <c r="C1046934"/>
    </row>
    <row r="1046935" spans="1:3">
      <c r="A1046935"/>
      <c r="B1046935"/>
      <c r="C1046935"/>
    </row>
    <row r="1046936" spans="1:3">
      <c r="A1046936"/>
      <c r="B1046936"/>
      <c r="C1046936"/>
    </row>
    <row r="1046937" spans="1:3">
      <c r="A1046937"/>
      <c r="B1046937"/>
      <c r="C1046937"/>
    </row>
    <row r="1046938" spans="1:3">
      <c r="A1046938"/>
      <c r="B1046938"/>
      <c r="C1046938"/>
    </row>
    <row r="1046939" spans="1:3">
      <c r="A1046939"/>
      <c r="B1046939"/>
      <c r="C1046939"/>
    </row>
    <row r="1046940" spans="1:3">
      <c r="A1046940"/>
      <c r="B1046940"/>
      <c r="C1046940"/>
    </row>
    <row r="1046941" spans="1:3">
      <c r="A1046941"/>
      <c r="B1046941"/>
      <c r="C1046941"/>
    </row>
    <row r="1046942" spans="1:3">
      <c r="A1046942"/>
      <c r="B1046942"/>
      <c r="C1046942"/>
    </row>
    <row r="1046943" spans="1:3">
      <c r="A1046943"/>
      <c r="B1046943"/>
      <c r="C1046943"/>
    </row>
    <row r="1046944" spans="1:3">
      <c r="A1046944"/>
      <c r="B1046944"/>
      <c r="C1046944"/>
    </row>
    <row r="1046945" spans="1:3">
      <c r="A1046945"/>
      <c r="B1046945"/>
      <c r="C1046945"/>
    </row>
    <row r="1046946" spans="1:3">
      <c r="A1046946"/>
      <c r="B1046946"/>
      <c r="C1046946"/>
    </row>
    <row r="1046947" spans="1:3">
      <c r="A1046947"/>
      <c r="B1046947"/>
      <c r="C1046947"/>
    </row>
    <row r="1046948" spans="1:3">
      <c r="A1046948"/>
      <c r="B1046948"/>
      <c r="C1046948"/>
    </row>
    <row r="1046949" spans="1:3">
      <c r="A1046949"/>
      <c r="B1046949"/>
      <c r="C1046949"/>
    </row>
    <row r="1046950" spans="1:3">
      <c r="A1046950"/>
      <c r="B1046950"/>
      <c r="C1046950"/>
    </row>
    <row r="1046951" spans="1:3">
      <c r="A1046951"/>
      <c r="B1046951"/>
      <c r="C1046951"/>
    </row>
    <row r="1046952" spans="1:3">
      <c r="A1046952"/>
      <c r="B1046952"/>
      <c r="C1046952"/>
    </row>
    <row r="1046953" spans="1:3">
      <c r="A1046953"/>
      <c r="B1046953"/>
      <c r="C1046953"/>
    </row>
    <row r="1046954" spans="1:3">
      <c r="A1046954"/>
      <c r="B1046954"/>
      <c r="C1046954"/>
    </row>
    <row r="1046955" spans="1:3">
      <c r="A1046955"/>
      <c r="B1046955"/>
      <c r="C1046955"/>
    </row>
    <row r="1046956" spans="1:3">
      <c r="A1046956"/>
      <c r="B1046956"/>
      <c r="C1046956"/>
    </row>
    <row r="1046957" spans="1:3">
      <c r="A1046957"/>
      <c r="B1046957"/>
      <c r="C1046957"/>
    </row>
    <row r="1046958" spans="1:3">
      <c r="A1046958"/>
      <c r="B1046958"/>
      <c r="C1046958"/>
    </row>
    <row r="1046959" spans="1:3">
      <c r="A1046959"/>
      <c r="B1046959"/>
      <c r="C1046959"/>
    </row>
    <row r="1046960" spans="1:3">
      <c r="A1046960"/>
      <c r="B1046960"/>
      <c r="C1046960"/>
    </row>
    <row r="1046961" spans="1:3">
      <c r="A1046961"/>
      <c r="B1046961"/>
      <c r="C1046961"/>
    </row>
    <row r="1046962" spans="1:3">
      <c r="A1046962"/>
      <c r="B1046962"/>
      <c r="C1046962"/>
    </row>
    <row r="1046963" spans="1:3">
      <c r="A1046963"/>
      <c r="B1046963"/>
      <c r="C1046963"/>
    </row>
    <row r="1046964" spans="1:3">
      <c r="A1046964"/>
      <c r="B1046964"/>
      <c r="C1046964"/>
    </row>
    <row r="1046965" spans="1:3">
      <c r="A1046965"/>
      <c r="B1046965"/>
      <c r="C1046965"/>
    </row>
    <row r="1046966" spans="1:3">
      <c r="A1046966"/>
      <c r="B1046966"/>
      <c r="C1046966"/>
    </row>
    <row r="1046967" spans="1:3">
      <c r="A1046967"/>
      <c r="B1046967"/>
      <c r="C1046967"/>
    </row>
    <row r="1046968" spans="1:3">
      <c r="A1046968"/>
      <c r="B1046968"/>
      <c r="C1046968"/>
    </row>
    <row r="1046969" spans="1:3">
      <c r="A1046969"/>
      <c r="B1046969"/>
      <c r="C1046969"/>
    </row>
    <row r="1046970" spans="1:3">
      <c r="A1046970"/>
      <c r="B1046970"/>
      <c r="C1046970"/>
    </row>
    <row r="1046971" spans="1:3">
      <c r="A1046971"/>
      <c r="B1046971"/>
      <c r="C1046971"/>
    </row>
    <row r="1046972" spans="1:3">
      <c r="A1046972"/>
      <c r="B1046972"/>
      <c r="C1046972"/>
    </row>
    <row r="1046973" spans="1:3">
      <c r="A1046973"/>
      <c r="B1046973"/>
      <c r="C1046973"/>
    </row>
    <row r="1046974" spans="1:3">
      <c r="A1046974"/>
      <c r="B1046974"/>
      <c r="C1046974"/>
    </row>
    <row r="1046975" spans="1:3">
      <c r="A1046975"/>
      <c r="B1046975"/>
      <c r="C1046975"/>
    </row>
    <row r="1046976" spans="1:3">
      <c r="A1046976"/>
      <c r="B1046976"/>
      <c r="C1046976"/>
    </row>
    <row r="1046977" spans="1:3">
      <c r="A1046977"/>
      <c r="B1046977"/>
      <c r="C1046977"/>
    </row>
    <row r="1046978" spans="1:3">
      <c r="A1046978"/>
      <c r="B1046978"/>
      <c r="C1046978"/>
    </row>
    <row r="1046979" spans="1:3">
      <c r="A1046979"/>
      <c r="B1046979"/>
      <c r="C1046979"/>
    </row>
    <row r="1046980" spans="1:3">
      <c r="A1046980"/>
      <c r="B1046980"/>
      <c r="C1046980"/>
    </row>
    <row r="1046981" spans="1:3">
      <c r="A1046981"/>
      <c r="B1046981"/>
      <c r="C1046981"/>
    </row>
    <row r="1046982" spans="1:3">
      <c r="A1046982"/>
      <c r="B1046982"/>
      <c r="C1046982"/>
    </row>
    <row r="1046983" spans="1:3">
      <c r="A1046983"/>
      <c r="B1046983"/>
      <c r="C1046983"/>
    </row>
    <row r="1046984" spans="1:3">
      <c r="A1046984"/>
      <c r="B1046984"/>
      <c r="C1046984"/>
    </row>
    <row r="1046985" spans="1:3">
      <c r="A1046985"/>
      <c r="B1046985"/>
      <c r="C1046985"/>
    </row>
    <row r="1046986" spans="1:3">
      <c r="A1046986"/>
      <c r="B1046986"/>
      <c r="C1046986"/>
    </row>
    <row r="1046987" spans="1:3">
      <c r="A1046987"/>
      <c r="B1046987"/>
      <c r="C1046987"/>
    </row>
    <row r="1046988" spans="1:3">
      <c r="A1046988"/>
      <c r="B1046988"/>
      <c r="C1046988"/>
    </row>
    <row r="1046989" spans="1:3">
      <c r="A1046989"/>
      <c r="B1046989"/>
      <c r="C1046989"/>
    </row>
    <row r="1046990" spans="1:3">
      <c r="A1046990"/>
      <c r="B1046990"/>
      <c r="C1046990"/>
    </row>
    <row r="1046991" spans="1:3">
      <c r="A1046991"/>
      <c r="B1046991"/>
      <c r="C1046991"/>
    </row>
    <row r="1046992" spans="1:3">
      <c r="A1046992"/>
      <c r="B1046992"/>
      <c r="C1046992"/>
    </row>
    <row r="1046993" spans="1:3">
      <c r="A1046993"/>
      <c r="B1046993"/>
      <c r="C1046993"/>
    </row>
    <row r="1046994" spans="1:3">
      <c r="A1046994"/>
      <c r="B1046994"/>
      <c r="C1046994"/>
    </row>
    <row r="1046995" spans="1:3">
      <c r="A1046995"/>
      <c r="B1046995"/>
      <c r="C1046995"/>
    </row>
    <row r="1046996" spans="1:3">
      <c r="A1046996"/>
      <c r="B1046996"/>
      <c r="C1046996"/>
    </row>
    <row r="1046997" spans="1:3">
      <c r="A1046997"/>
      <c r="B1046997"/>
      <c r="C1046997"/>
    </row>
    <row r="1046998" spans="1:3">
      <c r="A1046998"/>
      <c r="B1046998"/>
      <c r="C1046998"/>
    </row>
    <row r="1046999" spans="1:3">
      <c r="A1046999"/>
      <c r="B1046999"/>
      <c r="C1046999"/>
    </row>
    <row r="1047000" spans="1:3">
      <c r="A1047000"/>
      <c r="B1047000"/>
      <c r="C1047000"/>
    </row>
    <row r="1047001" spans="1:3">
      <c r="A1047001"/>
      <c r="B1047001"/>
      <c r="C1047001"/>
    </row>
    <row r="1047002" spans="1:3">
      <c r="A1047002"/>
      <c r="B1047002"/>
      <c r="C1047002"/>
    </row>
    <row r="1047003" spans="1:3">
      <c r="A1047003"/>
      <c r="B1047003"/>
      <c r="C1047003"/>
    </row>
    <row r="1047004" spans="1:3">
      <c r="A1047004"/>
      <c r="B1047004"/>
      <c r="C1047004"/>
    </row>
    <row r="1047005" spans="1:3">
      <c r="A1047005"/>
      <c r="B1047005"/>
      <c r="C1047005"/>
    </row>
    <row r="1047006" spans="1:3">
      <c r="A1047006"/>
      <c r="B1047006"/>
      <c r="C1047006"/>
    </row>
    <row r="1047007" spans="1:3">
      <c r="A1047007"/>
      <c r="B1047007"/>
      <c r="C1047007"/>
    </row>
    <row r="1047008" spans="1:3">
      <c r="A1047008"/>
      <c r="B1047008"/>
      <c r="C1047008"/>
    </row>
    <row r="1047009" spans="1:3">
      <c r="A1047009"/>
      <c r="B1047009"/>
      <c r="C1047009"/>
    </row>
    <row r="1047010" spans="1:3">
      <c r="A1047010"/>
      <c r="B1047010"/>
      <c r="C1047010"/>
    </row>
    <row r="1047011" spans="1:3">
      <c r="A1047011"/>
      <c r="B1047011"/>
      <c r="C1047011"/>
    </row>
    <row r="1047012" spans="1:3">
      <c r="A1047012"/>
      <c r="B1047012"/>
      <c r="C1047012"/>
    </row>
    <row r="1047013" spans="1:3">
      <c r="A1047013"/>
      <c r="B1047013"/>
      <c r="C1047013"/>
    </row>
    <row r="1047014" spans="1:3">
      <c r="A1047014"/>
      <c r="B1047014"/>
      <c r="C1047014"/>
    </row>
    <row r="1047015" spans="1:3">
      <c r="A1047015"/>
      <c r="B1047015"/>
      <c r="C1047015"/>
    </row>
    <row r="1047016" spans="1:3">
      <c r="A1047016"/>
      <c r="B1047016"/>
      <c r="C1047016"/>
    </row>
    <row r="1047017" spans="1:3">
      <c r="A1047017"/>
      <c r="B1047017"/>
      <c r="C1047017"/>
    </row>
    <row r="1047018" spans="1:3">
      <c r="A1047018"/>
      <c r="B1047018"/>
      <c r="C1047018"/>
    </row>
    <row r="1047019" spans="1:3">
      <c r="A1047019"/>
      <c r="B1047019"/>
      <c r="C1047019"/>
    </row>
    <row r="1047020" spans="1:3">
      <c r="A1047020"/>
      <c r="B1047020"/>
      <c r="C1047020"/>
    </row>
    <row r="1047021" spans="1:3">
      <c r="A1047021"/>
      <c r="B1047021"/>
      <c r="C1047021"/>
    </row>
    <row r="1047022" spans="1:3">
      <c r="A1047022"/>
      <c r="B1047022"/>
      <c r="C1047022"/>
    </row>
    <row r="1047023" spans="1:3">
      <c r="A1047023"/>
      <c r="B1047023"/>
      <c r="C1047023"/>
    </row>
    <row r="1047024" spans="1:3">
      <c r="A1047024"/>
      <c r="B1047024"/>
      <c r="C1047024"/>
    </row>
    <row r="1047025" spans="1:3">
      <c r="A1047025"/>
      <c r="B1047025"/>
      <c r="C1047025"/>
    </row>
    <row r="1047026" spans="1:3">
      <c r="A1047026"/>
      <c r="B1047026"/>
      <c r="C1047026"/>
    </row>
    <row r="1047027" spans="1:3">
      <c r="A1047027"/>
      <c r="B1047027"/>
      <c r="C1047027"/>
    </row>
    <row r="1047028" spans="1:3">
      <c r="A1047028"/>
      <c r="B1047028"/>
      <c r="C1047028"/>
    </row>
    <row r="1047029" spans="1:3">
      <c r="A1047029"/>
      <c r="B1047029"/>
      <c r="C1047029"/>
    </row>
    <row r="1047030" spans="1:3">
      <c r="A1047030"/>
      <c r="B1047030"/>
      <c r="C1047030"/>
    </row>
    <row r="1047031" spans="1:3">
      <c r="A1047031"/>
      <c r="B1047031"/>
      <c r="C1047031"/>
    </row>
    <row r="1047032" spans="1:3">
      <c r="A1047032"/>
      <c r="B1047032"/>
      <c r="C1047032"/>
    </row>
    <row r="1047033" spans="1:3">
      <c r="A1047033"/>
      <c r="B1047033"/>
      <c r="C1047033"/>
    </row>
    <row r="1047034" spans="1:3">
      <c r="A1047034"/>
      <c r="B1047034"/>
      <c r="C1047034"/>
    </row>
    <row r="1047035" spans="1:3">
      <c r="A1047035"/>
      <c r="B1047035"/>
      <c r="C1047035"/>
    </row>
    <row r="1047036" spans="1:3">
      <c r="A1047036"/>
      <c r="B1047036"/>
      <c r="C1047036"/>
    </row>
    <row r="1047037" spans="1:3">
      <c r="A1047037"/>
      <c r="B1047037"/>
      <c r="C1047037"/>
    </row>
    <row r="1047038" spans="1:3">
      <c r="A1047038"/>
      <c r="B1047038"/>
      <c r="C1047038"/>
    </row>
    <row r="1047039" spans="1:3">
      <c r="A1047039"/>
      <c r="B1047039"/>
      <c r="C1047039"/>
    </row>
    <row r="1047040" spans="1:3">
      <c r="A1047040"/>
      <c r="B1047040"/>
      <c r="C1047040"/>
    </row>
    <row r="1047041" spans="1:3">
      <c r="A1047041"/>
      <c r="B1047041"/>
      <c r="C1047041"/>
    </row>
    <row r="1047042" spans="1:3">
      <c r="A1047042"/>
      <c r="B1047042"/>
      <c r="C1047042"/>
    </row>
    <row r="1047043" spans="1:3">
      <c r="A1047043"/>
      <c r="B1047043"/>
      <c r="C1047043"/>
    </row>
    <row r="1047044" spans="1:3">
      <c r="A1047044"/>
      <c r="B1047044"/>
      <c r="C1047044"/>
    </row>
    <row r="1047045" spans="1:3">
      <c r="A1047045"/>
      <c r="B1047045"/>
      <c r="C1047045"/>
    </row>
    <row r="1047046" spans="1:3">
      <c r="A1047046"/>
      <c r="B1047046"/>
      <c r="C1047046"/>
    </row>
    <row r="1047047" spans="1:3">
      <c r="A1047047"/>
      <c r="B1047047"/>
      <c r="C1047047"/>
    </row>
    <row r="1047048" spans="1:3">
      <c r="A1047048"/>
      <c r="B1047048"/>
      <c r="C1047048"/>
    </row>
    <row r="1047049" spans="1:3">
      <c r="A1047049"/>
      <c r="B1047049"/>
      <c r="C1047049"/>
    </row>
    <row r="1047050" spans="1:3">
      <c r="A1047050"/>
      <c r="B1047050"/>
      <c r="C1047050"/>
    </row>
    <row r="1047051" spans="1:3">
      <c r="A1047051"/>
      <c r="B1047051"/>
      <c r="C1047051"/>
    </row>
    <row r="1047052" spans="1:3">
      <c r="A1047052"/>
      <c r="B1047052"/>
      <c r="C1047052"/>
    </row>
    <row r="1047053" spans="1:3">
      <c r="A1047053"/>
      <c r="B1047053"/>
      <c r="C1047053"/>
    </row>
    <row r="1047054" spans="1:3">
      <c r="A1047054"/>
      <c r="B1047054"/>
      <c r="C1047054"/>
    </row>
    <row r="1047055" spans="1:3">
      <c r="A1047055"/>
      <c r="B1047055"/>
      <c r="C1047055"/>
    </row>
    <row r="1047056" spans="1:3">
      <c r="A1047056"/>
      <c r="B1047056"/>
      <c r="C1047056"/>
    </row>
    <row r="1047057" spans="1:3">
      <c r="A1047057"/>
      <c r="B1047057"/>
      <c r="C1047057"/>
    </row>
    <row r="1047058" spans="1:3">
      <c r="A1047058"/>
      <c r="B1047058"/>
      <c r="C1047058"/>
    </row>
    <row r="1047059" spans="1:3">
      <c r="A1047059"/>
      <c r="B1047059"/>
      <c r="C1047059"/>
    </row>
    <row r="1047060" spans="1:3">
      <c r="A1047060"/>
      <c r="B1047060"/>
      <c r="C1047060"/>
    </row>
    <row r="1047061" spans="1:3">
      <c r="A1047061"/>
      <c r="B1047061"/>
      <c r="C1047061"/>
    </row>
    <row r="1047062" spans="1:3">
      <c r="A1047062"/>
      <c r="B1047062"/>
      <c r="C1047062"/>
    </row>
    <row r="1047063" spans="1:3">
      <c r="A1047063"/>
      <c r="B1047063"/>
      <c r="C1047063"/>
    </row>
    <row r="1047064" spans="1:3">
      <c r="A1047064"/>
      <c r="B1047064"/>
      <c r="C1047064"/>
    </row>
    <row r="1047065" spans="1:3">
      <c r="A1047065"/>
      <c r="B1047065"/>
      <c r="C1047065"/>
    </row>
    <row r="1047066" spans="1:3">
      <c r="A1047066"/>
      <c r="B1047066"/>
      <c r="C1047066"/>
    </row>
    <row r="1047067" spans="1:3">
      <c r="A1047067"/>
      <c r="B1047067"/>
      <c r="C1047067"/>
    </row>
    <row r="1047068" spans="1:3">
      <c r="A1047068"/>
      <c r="B1047068"/>
      <c r="C1047068"/>
    </row>
    <row r="1047069" spans="1:3">
      <c r="A1047069"/>
      <c r="B1047069"/>
      <c r="C1047069"/>
    </row>
    <row r="1047070" spans="1:3">
      <c r="A1047070"/>
      <c r="B1047070"/>
      <c r="C1047070"/>
    </row>
    <row r="1047071" spans="1:3">
      <c r="A1047071"/>
      <c r="B1047071"/>
      <c r="C1047071"/>
    </row>
    <row r="1047072" spans="1:3">
      <c r="A1047072"/>
      <c r="B1047072"/>
      <c r="C1047072"/>
    </row>
    <row r="1047073" spans="1:3">
      <c r="A1047073"/>
      <c r="B1047073"/>
      <c r="C1047073"/>
    </row>
    <row r="1047074" spans="1:3">
      <c r="A1047074"/>
      <c r="B1047074"/>
      <c r="C1047074"/>
    </row>
    <row r="1047075" spans="1:3">
      <c r="A1047075"/>
      <c r="B1047075"/>
      <c r="C1047075"/>
    </row>
    <row r="1047076" spans="1:3">
      <c r="A1047076"/>
      <c r="B1047076"/>
      <c r="C1047076"/>
    </row>
    <row r="1047077" spans="1:3">
      <c r="A1047077"/>
      <c r="B1047077"/>
      <c r="C1047077"/>
    </row>
    <row r="1047078" spans="1:3">
      <c r="A1047078"/>
      <c r="B1047078"/>
      <c r="C1047078"/>
    </row>
    <row r="1047079" spans="1:3">
      <c r="A1047079"/>
      <c r="B1047079"/>
      <c r="C1047079"/>
    </row>
    <row r="1047080" spans="1:3">
      <c r="A1047080"/>
      <c r="B1047080"/>
      <c r="C1047080"/>
    </row>
    <row r="1047081" spans="1:3">
      <c r="A1047081"/>
      <c r="B1047081"/>
      <c r="C1047081"/>
    </row>
    <row r="1047082" spans="1:3">
      <c r="A1047082"/>
      <c r="B1047082"/>
      <c r="C1047082"/>
    </row>
    <row r="1047083" spans="1:3">
      <c r="A1047083"/>
      <c r="B1047083"/>
      <c r="C1047083"/>
    </row>
    <row r="1047084" spans="1:3">
      <c r="A1047084"/>
      <c r="B1047084"/>
      <c r="C1047084"/>
    </row>
    <row r="1047085" spans="1:3">
      <c r="A1047085"/>
      <c r="B1047085"/>
      <c r="C1047085"/>
    </row>
    <row r="1047086" spans="1:3">
      <c r="A1047086"/>
      <c r="B1047086"/>
      <c r="C1047086"/>
    </row>
    <row r="1047087" spans="1:3">
      <c r="A1047087"/>
      <c r="B1047087"/>
      <c r="C1047087"/>
    </row>
    <row r="1047088" spans="1:3">
      <c r="A1047088"/>
      <c r="B1047088"/>
      <c r="C1047088"/>
    </row>
    <row r="1047089" spans="1:3">
      <c r="A1047089"/>
      <c r="B1047089"/>
      <c r="C1047089"/>
    </row>
    <row r="1047090" spans="1:3">
      <c r="A1047090"/>
      <c r="B1047090"/>
      <c r="C1047090"/>
    </row>
    <row r="1047091" spans="1:3">
      <c r="A1047091"/>
      <c r="B1047091"/>
      <c r="C1047091"/>
    </row>
    <row r="1047092" spans="1:3">
      <c r="A1047092"/>
      <c r="B1047092"/>
      <c r="C1047092"/>
    </row>
    <row r="1047093" spans="1:3">
      <c r="A1047093"/>
      <c r="B1047093"/>
      <c r="C1047093"/>
    </row>
    <row r="1047094" spans="1:3">
      <c r="A1047094"/>
      <c r="B1047094"/>
      <c r="C1047094"/>
    </row>
    <row r="1047095" spans="1:3">
      <c r="A1047095"/>
      <c r="B1047095"/>
      <c r="C1047095"/>
    </row>
    <row r="1047096" spans="1:3">
      <c r="A1047096"/>
      <c r="B1047096"/>
      <c r="C1047096"/>
    </row>
    <row r="1047097" spans="1:3">
      <c r="A1047097"/>
      <c r="B1047097"/>
      <c r="C1047097"/>
    </row>
    <row r="1047098" spans="1:3">
      <c r="A1047098"/>
      <c r="B1047098"/>
      <c r="C1047098"/>
    </row>
    <row r="1047099" spans="1:3">
      <c r="A1047099"/>
      <c r="B1047099"/>
      <c r="C1047099"/>
    </row>
    <row r="1047100" spans="1:3">
      <c r="A1047100"/>
      <c r="B1047100"/>
      <c r="C1047100"/>
    </row>
    <row r="1047101" spans="1:3">
      <c r="A1047101"/>
      <c r="B1047101"/>
      <c r="C1047101"/>
    </row>
    <row r="1047102" spans="1:3">
      <c r="A1047102"/>
      <c r="B1047102"/>
      <c r="C1047102"/>
    </row>
    <row r="1047103" spans="1:3">
      <c r="A1047103"/>
      <c r="B1047103"/>
      <c r="C1047103"/>
    </row>
    <row r="1047104" spans="1:3">
      <c r="A1047104"/>
      <c r="B1047104"/>
      <c r="C1047104"/>
    </row>
    <row r="1047105" spans="1:3">
      <c r="A1047105"/>
      <c r="B1047105"/>
      <c r="C1047105"/>
    </row>
    <row r="1047106" spans="1:3">
      <c r="A1047106"/>
      <c r="B1047106"/>
      <c r="C1047106"/>
    </row>
    <row r="1047107" spans="1:3">
      <c r="A1047107"/>
      <c r="B1047107"/>
      <c r="C1047107"/>
    </row>
    <row r="1047108" spans="1:3">
      <c r="A1047108"/>
      <c r="B1047108"/>
      <c r="C1047108"/>
    </row>
    <row r="1047109" spans="1:3">
      <c r="A1047109"/>
      <c r="B1047109"/>
      <c r="C1047109"/>
    </row>
    <row r="1047110" spans="1:3">
      <c r="A1047110"/>
      <c r="B1047110"/>
      <c r="C1047110"/>
    </row>
    <row r="1047111" spans="1:3">
      <c r="A1047111"/>
      <c r="B1047111"/>
      <c r="C1047111"/>
    </row>
    <row r="1047112" spans="1:3">
      <c r="A1047112"/>
      <c r="B1047112"/>
      <c r="C1047112"/>
    </row>
    <row r="1047113" spans="1:3">
      <c r="A1047113"/>
      <c r="B1047113"/>
      <c r="C1047113"/>
    </row>
    <row r="1047114" spans="1:3">
      <c r="A1047114"/>
      <c r="B1047114"/>
      <c r="C1047114"/>
    </row>
    <row r="1047115" spans="1:3">
      <c r="A1047115"/>
      <c r="B1047115"/>
      <c r="C1047115"/>
    </row>
    <row r="1047116" spans="1:3">
      <c r="A1047116"/>
      <c r="B1047116"/>
      <c r="C1047116"/>
    </row>
    <row r="1047117" spans="1:3">
      <c r="A1047117"/>
      <c r="B1047117"/>
      <c r="C1047117"/>
    </row>
    <row r="1047118" spans="1:3">
      <c r="A1047118"/>
      <c r="B1047118"/>
      <c r="C1047118"/>
    </row>
    <row r="1047119" spans="1:3">
      <c r="A1047119"/>
      <c r="B1047119"/>
      <c r="C1047119"/>
    </row>
    <row r="1047120" spans="1:3">
      <c r="A1047120"/>
      <c r="B1047120"/>
      <c r="C1047120"/>
    </row>
    <row r="1047121" spans="1:3">
      <c r="A1047121"/>
      <c r="B1047121"/>
      <c r="C1047121"/>
    </row>
    <row r="1047122" spans="1:3">
      <c r="A1047122"/>
      <c r="B1047122"/>
      <c r="C1047122"/>
    </row>
    <row r="1047123" spans="1:3">
      <c r="A1047123"/>
      <c r="B1047123"/>
      <c r="C1047123"/>
    </row>
    <row r="1047124" spans="1:3">
      <c r="A1047124"/>
      <c r="B1047124"/>
      <c r="C1047124"/>
    </row>
    <row r="1047125" spans="1:3">
      <c r="A1047125"/>
      <c r="B1047125"/>
      <c r="C1047125"/>
    </row>
    <row r="1047126" spans="1:3">
      <c r="A1047126"/>
      <c r="B1047126"/>
      <c r="C1047126"/>
    </row>
    <row r="1047127" spans="1:3">
      <c r="A1047127"/>
      <c r="B1047127"/>
      <c r="C1047127"/>
    </row>
    <row r="1047128" spans="1:3">
      <c r="A1047128"/>
      <c r="B1047128"/>
      <c r="C1047128"/>
    </row>
    <row r="1047129" spans="1:3">
      <c r="A1047129"/>
      <c r="B1047129"/>
      <c r="C1047129"/>
    </row>
    <row r="1047130" spans="1:3">
      <c r="A1047130"/>
      <c r="B1047130"/>
      <c r="C1047130"/>
    </row>
    <row r="1047131" spans="1:3">
      <c r="A1047131"/>
      <c r="B1047131"/>
      <c r="C1047131"/>
    </row>
    <row r="1047132" spans="1:3">
      <c r="A1047132"/>
      <c r="B1047132"/>
      <c r="C1047132"/>
    </row>
    <row r="1047133" spans="1:3">
      <c r="A1047133"/>
      <c r="B1047133"/>
      <c r="C1047133"/>
    </row>
    <row r="1047134" spans="1:3">
      <c r="A1047134"/>
      <c r="B1047134"/>
      <c r="C1047134"/>
    </row>
    <row r="1047135" spans="1:3">
      <c r="A1047135"/>
      <c r="B1047135"/>
      <c r="C1047135"/>
    </row>
    <row r="1047136" spans="1:3">
      <c r="A1047136"/>
      <c r="B1047136"/>
      <c r="C1047136"/>
    </row>
    <row r="1047137" spans="1:3">
      <c r="A1047137"/>
      <c r="B1047137"/>
      <c r="C1047137"/>
    </row>
    <row r="1047138" spans="1:3">
      <c r="A1047138"/>
      <c r="B1047138"/>
      <c r="C1047138"/>
    </row>
    <row r="1047139" spans="1:3">
      <c r="A1047139"/>
      <c r="B1047139"/>
      <c r="C1047139"/>
    </row>
    <row r="1047140" spans="1:3">
      <c r="A1047140"/>
      <c r="B1047140"/>
      <c r="C1047140"/>
    </row>
    <row r="1047141" spans="1:3">
      <c r="A1047141"/>
      <c r="B1047141"/>
      <c r="C1047141"/>
    </row>
    <row r="1047142" spans="1:3">
      <c r="A1047142"/>
      <c r="B1047142"/>
      <c r="C1047142"/>
    </row>
    <row r="1047143" spans="1:3">
      <c r="A1047143"/>
      <c r="B1047143"/>
      <c r="C1047143"/>
    </row>
    <row r="1047144" spans="1:3">
      <c r="A1047144"/>
      <c r="B1047144"/>
      <c r="C1047144"/>
    </row>
    <row r="1047145" spans="1:3">
      <c r="A1047145"/>
      <c r="B1047145"/>
      <c r="C1047145"/>
    </row>
    <row r="1047146" spans="1:3">
      <c r="A1047146"/>
      <c r="B1047146"/>
      <c r="C1047146"/>
    </row>
    <row r="1047147" spans="1:3">
      <c r="A1047147"/>
      <c r="B1047147"/>
      <c r="C1047147"/>
    </row>
    <row r="1047148" spans="1:3">
      <c r="A1047148"/>
      <c r="B1047148"/>
      <c r="C1047148"/>
    </row>
    <row r="1047149" spans="1:3">
      <c r="A1047149"/>
      <c r="B1047149"/>
      <c r="C1047149"/>
    </row>
    <row r="1047150" spans="1:3">
      <c r="A1047150"/>
      <c r="B1047150"/>
      <c r="C1047150"/>
    </row>
    <row r="1047151" spans="1:3">
      <c r="A1047151"/>
      <c r="B1047151"/>
      <c r="C1047151"/>
    </row>
    <row r="1047152" spans="1:3">
      <c r="A1047152"/>
      <c r="B1047152"/>
      <c r="C1047152"/>
    </row>
    <row r="1047153" spans="1:3">
      <c r="A1047153"/>
      <c r="B1047153"/>
      <c r="C1047153"/>
    </row>
    <row r="1047154" spans="1:3">
      <c r="A1047154"/>
      <c r="B1047154"/>
      <c r="C1047154"/>
    </row>
    <row r="1047155" spans="1:3">
      <c r="A1047155"/>
      <c r="B1047155"/>
      <c r="C1047155"/>
    </row>
    <row r="1047156" spans="1:3">
      <c r="A1047156"/>
      <c r="B1047156"/>
      <c r="C1047156"/>
    </row>
    <row r="1047157" spans="1:3">
      <c r="A1047157"/>
      <c r="B1047157"/>
      <c r="C1047157"/>
    </row>
    <row r="1047158" spans="1:3">
      <c r="A1047158"/>
      <c r="B1047158"/>
      <c r="C1047158"/>
    </row>
    <row r="1047159" spans="1:3">
      <c r="A1047159"/>
      <c r="B1047159"/>
      <c r="C1047159"/>
    </row>
    <row r="1047160" spans="1:3">
      <c r="A1047160"/>
      <c r="B1047160"/>
      <c r="C1047160"/>
    </row>
    <row r="1047161" spans="1:3">
      <c r="A1047161"/>
      <c r="B1047161"/>
      <c r="C1047161"/>
    </row>
    <row r="1047162" spans="1:3">
      <c r="A1047162"/>
      <c r="B1047162"/>
      <c r="C1047162"/>
    </row>
    <row r="1047163" spans="1:3">
      <c r="A1047163"/>
      <c r="B1047163"/>
      <c r="C1047163"/>
    </row>
    <row r="1047164" spans="1:3">
      <c r="A1047164"/>
      <c r="B1047164"/>
      <c r="C1047164"/>
    </row>
    <row r="1047165" spans="1:3">
      <c r="A1047165"/>
      <c r="B1047165"/>
      <c r="C1047165"/>
    </row>
    <row r="1047166" spans="1:3">
      <c r="A1047166"/>
      <c r="B1047166"/>
      <c r="C1047166"/>
    </row>
    <row r="1047167" spans="1:3">
      <c r="A1047167"/>
      <c r="B1047167"/>
      <c r="C1047167"/>
    </row>
    <row r="1047168" spans="1:3">
      <c r="A1047168"/>
      <c r="B1047168"/>
      <c r="C1047168"/>
    </row>
    <row r="1047169" spans="1:3">
      <c r="A1047169"/>
      <c r="B1047169"/>
      <c r="C1047169"/>
    </row>
    <row r="1047170" spans="1:3">
      <c r="A1047170"/>
      <c r="B1047170"/>
      <c r="C1047170"/>
    </row>
    <row r="1047171" spans="1:3">
      <c r="A1047171"/>
      <c r="B1047171"/>
      <c r="C1047171"/>
    </row>
    <row r="1047172" spans="1:3">
      <c r="A1047172"/>
      <c r="B1047172"/>
      <c r="C1047172"/>
    </row>
    <row r="1047173" spans="1:3">
      <c r="A1047173"/>
      <c r="B1047173"/>
      <c r="C1047173"/>
    </row>
    <row r="1047174" spans="1:3">
      <c r="A1047174"/>
      <c r="B1047174"/>
      <c r="C1047174"/>
    </row>
    <row r="1047175" spans="1:3">
      <c r="A1047175"/>
      <c r="B1047175"/>
      <c r="C1047175"/>
    </row>
    <row r="1047176" spans="1:3">
      <c r="A1047176"/>
      <c r="B1047176"/>
      <c r="C1047176"/>
    </row>
    <row r="1047177" spans="1:3">
      <c r="A1047177"/>
      <c r="B1047177"/>
      <c r="C1047177"/>
    </row>
    <row r="1047178" spans="1:3">
      <c r="A1047178"/>
      <c r="B1047178"/>
      <c r="C1047178"/>
    </row>
    <row r="1047179" spans="1:3">
      <c r="A1047179"/>
      <c r="B1047179"/>
      <c r="C1047179"/>
    </row>
    <row r="1047180" spans="1:3">
      <c r="A1047180"/>
      <c r="B1047180"/>
      <c r="C1047180"/>
    </row>
    <row r="1047181" spans="1:3">
      <c r="A1047181"/>
      <c r="B1047181"/>
      <c r="C1047181"/>
    </row>
    <row r="1047182" spans="1:3">
      <c r="A1047182"/>
      <c r="B1047182"/>
      <c r="C1047182"/>
    </row>
    <row r="1047183" spans="1:3">
      <c r="A1047183"/>
      <c r="B1047183"/>
      <c r="C1047183"/>
    </row>
    <row r="1047184" spans="1:3">
      <c r="A1047184"/>
      <c r="B1047184"/>
      <c r="C1047184"/>
    </row>
    <row r="1047185" spans="1:3">
      <c r="A1047185"/>
      <c r="B1047185"/>
      <c r="C1047185"/>
    </row>
    <row r="1047186" spans="1:3">
      <c r="A1047186"/>
      <c r="B1047186"/>
      <c r="C1047186"/>
    </row>
    <row r="1047187" spans="1:3">
      <c r="A1047187"/>
      <c r="B1047187"/>
      <c r="C1047187"/>
    </row>
    <row r="1047188" spans="1:3">
      <c r="A1047188"/>
      <c r="B1047188"/>
      <c r="C1047188"/>
    </row>
    <row r="1047189" spans="1:3">
      <c r="A1047189"/>
      <c r="B1047189"/>
      <c r="C1047189"/>
    </row>
    <row r="1047190" spans="1:3">
      <c r="A1047190"/>
      <c r="B1047190"/>
      <c r="C1047190"/>
    </row>
    <row r="1047191" spans="1:3">
      <c r="A1047191"/>
      <c r="B1047191"/>
      <c r="C1047191"/>
    </row>
    <row r="1047192" spans="1:3">
      <c r="A1047192"/>
      <c r="B1047192"/>
      <c r="C1047192"/>
    </row>
    <row r="1047193" spans="1:3">
      <c r="A1047193"/>
      <c r="B1047193"/>
      <c r="C1047193"/>
    </row>
    <row r="1047194" spans="1:3">
      <c r="A1047194"/>
      <c r="B1047194"/>
      <c r="C1047194"/>
    </row>
    <row r="1047195" spans="1:3">
      <c r="A1047195"/>
      <c r="B1047195"/>
      <c r="C1047195"/>
    </row>
    <row r="1047196" spans="1:3">
      <c r="A1047196"/>
      <c r="B1047196"/>
      <c r="C1047196"/>
    </row>
    <row r="1047197" spans="1:3">
      <c r="A1047197"/>
      <c r="B1047197"/>
      <c r="C1047197"/>
    </row>
    <row r="1047198" spans="1:3">
      <c r="A1047198"/>
      <c r="B1047198"/>
      <c r="C1047198"/>
    </row>
    <row r="1047199" spans="1:3">
      <c r="A1047199"/>
      <c r="B1047199"/>
      <c r="C1047199"/>
    </row>
    <row r="1047200" spans="1:3">
      <c r="A1047200"/>
      <c r="B1047200"/>
      <c r="C1047200"/>
    </row>
    <row r="1047201" spans="1:3">
      <c r="A1047201"/>
      <c r="B1047201"/>
      <c r="C1047201"/>
    </row>
    <row r="1047202" spans="1:3">
      <c r="A1047202"/>
      <c r="B1047202"/>
      <c r="C1047202"/>
    </row>
    <row r="1047203" spans="1:3">
      <c r="A1047203"/>
      <c r="B1047203"/>
      <c r="C1047203"/>
    </row>
    <row r="1047204" spans="1:3">
      <c r="A1047204"/>
      <c r="B1047204"/>
      <c r="C1047204"/>
    </row>
    <row r="1047205" spans="1:3">
      <c r="A1047205"/>
      <c r="B1047205"/>
      <c r="C1047205"/>
    </row>
    <row r="1047206" spans="1:3">
      <c r="A1047206"/>
      <c r="B1047206"/>
      <c r="C1047206"/>
    </row>
    <row r="1047207" spans="1:3">
      <c r="A1047207"/>
      <c r="B1047207"/>
      <c r="C1047207"/>
    </row>
    <row r="1047208" spans="1:3">
      <c r="A1047208"/>
      <c r="B1047208"/>
      <c r="C1047208"/>
    </row>
    <row r="1047209" spans="1:3">
      <c r="A1047209"/>
      <c r="B1047209"/>
      <c r="C1047209"/>
    </row>
    <row r="1047210" spans="1:3">
      <c r="A1047210"/>
      <c r="B1047210"/>
      <c r="C1047210"/>
    </row>
    <row r="1047211" spans="1:3">
      <c r="A1047211"/>
      <c r="B1047211"/>
      <c r="C1047211"/>
    </row>
    <row r="1047212" spans="1:3">
      <c r="A1047212"/>
      <c r="B1047212"/>
      <c r="C1047212"/>
    </row>
    <row r="1047213" spans="1:3">
      <c r="A1047213"/>
      <c r="B1047213"/>
      <c r="C1047213"/>
    </row>
    <row r="1047214" spans="1:3">
      <c r="A1047214"/>
      <c r="B1047214"/>
      <c r="C1047214"/>
    </row>
    <row r="1047215" spans="1:3">
      <c r="A1047215"/>
      <c r="B1047215"/>
      <c r="C1047215"/>
    </row>
    <row r="1047216" spans="1:3">
      <c r="A1047216"/>
      <c r="B1047216"/>
      <c r="C1047216"/>
    </row>
    <row r="1047217" spans="1:3">
      <c r="A1047217"/>
      <c r="B1047217"/>
      <c r="C1047217"/>
    </row>
    <row r="1047218" spans="1:3">
      <c r="A1047218"/>
      <c r="B1047218"/>
      <c r="C1047218"/>
    </row>
    <row r="1047219" spans="1:3">
      <c r="A1047219"/>
      <c r="B1047219"/>
      <c r="C1047219"/>
    </row>
    <row r="1047220" spans="1:3">
      <c r="A1047220"/>
      <c r="B1047220"/>
      <c r="C1047220"/>
    </row>
    <row r="1047221" spans="1:3">
      <c r="A1047221"/>
      <c r="B1047221"/>
      <c r="C1047221"/>
    </row>
    <row r="1047222" spans="1:3">
      <c r="A1047222"/>
      <c r="B1047222"/>
      <c r="C1047222"/>
    </row>
    <row r="1047223" spans="1:3">
      <c r="A1047223"/>
      <c r="B1047223"/>
      <c r="C1047223"/>
    </row>
    <row r="1047224" spans="1:3">
      <c r="A1047224"/>
      <c r="B1047224"/>
      <c r="C1047224"/>
    </row>
    <row r="1047225" spans="1:3">
      <c r="A1047225"/>
      <c r="B1047225"/>
      <c r="C1047225"/>
    </row>
    <row r="1047226" spans="1:3">
      <c r="A1047226"/>
      <c r="B1047226"/>
      <c r="C1047226"/>
    </row>
    <row r="1047227" spans="1:3">
      <c r="A1047227"/>
      <c r="B1047227"/>
      <c r="C1047227"/>
    </row>
    <row r="1047228" spans="1:3">
      <c r="A1047228"/>
      <c r="B1047228"/>
      <c r="C1047228"/>
    </row>
    <row r="1047229" spans="1:3">
      <c r="A1047229"/>
      <c r="B1047229"/>
      <c r="C1047229"/>
    </row>
    <row r="1047230" spans="1:3">
      <c r="A1047230"/>
      <c r="B1047230"/>
      <c r="C1047230"/>
    </row>
    <row r="1047231" spans="1:3">
      <c r="A1047231"/>
      <c r="B1047231"/>
      <c r="C1047231"/>
    </row>
    <row r="1047232" spans="1:3">
      <c r="A1047232"/>
      <c r="B1047232"/>
      <c r="C1047232"/>
    </row>
    <row r="1047233" spans="1:3">
      <c r="A1047233"/>
      <c r="B1047233"/>
      <c r="C1047233"/>
    </row>
    <row r="1047234" spans="1:3">
      <c r="A1047234"/>
      <c r="B1047234"/>
      <c r="C1047234"/>
    </row>
    <row r="1047235" spans="1:3">
      <c r="A1047235"/>
      <c r="B1047235"/>
      <c r="C1047235"/>
    </row>
    <row r="1047236" spans="1:3">
      <c r="A1047236"/>
      <c r="B1047236"/>
      <c r="C1047236"/>
    </row>
    <row r="1047237" spans="1:3">
      <c r="A1047237"/>
      <c r="B1047237"/>
      <c r="C1047237"/>
    </row>
    <row r="1047238" spans="1:3">
      <c r="A1047238"/>
      <c r="B1047238"/>
      <c r="C1047238"/>
    </row>
    <row r="1047239" spans="1:3">
      <c r="A1047239"/>
      <c r="B1047239"/>
      <c r="C1047239"/>
    </row>
    <row r="1047240" spans="1:3">
      <c r="A1047240"/>
      <c r="B1047240"/>
      <c r="C1047240"/>
    </row>
    <row r="1047241" spans="1:3">
      <c r="A1047241"/>
      <c r="B1047241"/>
      <c r="C1047241"/>
    </row>
    <row r="1047242" spans="1:3">
      <c r="A1047242"/>
      <c r="B1047242"/>
      <c r="C1047242"/>
    </row>
    <row r="1047243" spans="1:3">
      <c r="A1047243"/>
      <c r="B1047243"/>
      <c r="C1047243"/>
    </row>
    <row r="1047244" spans="1:3">
      <c r="A1047244"/>
      <c r="B1047244"/>
      <c r="C1047244"/>
    </row>
    <row r="1047245" spans="1:3">
      <c r="A1047245"/>
      <c r="B1047245"/>
      <c r="C1047245"/>
    </row>
    <row r="1047246" spans="1:3">
      <c r="A1047246"/>
      <c r="B1047246"/>
      <c r="C1047246"/>
    </row>
    <row r="1047247" spans="1:3">
      <c r="A1047247"/>
      <c r="B1047247"/>
      <c r="C1047247"/>
    </row>
    <row r="1047248" spans="1:3">
      <c r="A1047248"/>
      <c r="B1047248"/>
      <c r="C1047248"/>
    </row>
    <row r="1047249" spans="1:3">
      <c r="A1047249"/>
      <c r="B1047249"/>
      <c r="C1047249"/>
    </row>
    <row r="1047250" spans="1:3">
      <c r="A1047250"/>
      <c r="B1047250"/>
      <c r="C1047250"/>
    </row>
    <row r="1047251" spans="1:3">
      <c r="A1047251"/>
      <c r="B1047251"/>
      <c r="C1047251"/>
    </row>
    <row r="1047252" spans="1:3">
      <c r="A1047252"/>
      <c r="B1047252"/>
      <c r="C1047252"/>
    </row>
    <row r="1047253" spans="1:3">
      <c r="A1047253"/>
      <c r="B1047253"/>
      <c r="C1047253"/>
    </row>
    <row r="1047254" spans="1:3">
      <c r="A1047254"/>
      <c r="B1047254"/>
      <c r="C1047254"/>
    </row>
    <row r="1047255" spans="1:3">
      <c r="A1047255"/>
      <c r="B1047255"/>
      <c r="C1047255"/>
    </row>
    <row r="1047256" spans="1:3">
      <c r="A1047256"/>
      <c r="B1047256"/>
      <c r="C1047256"/>
    </row>
    <row r="1047257" spans="1:3">
      <c r="A1047257"/>
      <c r="B1047257"/>
      <c r="C1047257"/>
    </row>
    <row r="1047258" spans="1:3">
      <c r="A1047258"/>
      <c r="B1047258"/>
      <c r="C1047258"/>
    </row>
    <row r="1047259" spans="1:3">
      <c r="A1047259"/>
      <c r="B1047259"/>
      <c r="C1047259"/>
    </row>
    <row r="1047260" spans="1:3">
      <c r="A1047260"/>
      <c r="B1047260"/>
      <c r="C1047260"/>
    </row>
    <row r="1047261" spans="1:3">
      <c r="A1047261"/>
      <c r="B1047261"/>
      <c r="C1047261"/>
    </row>
    <row r="1047262" spans="1:3">
      <c r="A1047262"/>
      <c r="B1047262"/>
      <c r="C1047262"/>
    </row>
    <row r="1047263" spans="1:3">
      <c r="A1047263"/>
      <c r="B1047263"/>
      <c r="C1047263"/>
    </row>
    <row r="1047264" spans="1:3">
      <c r="A1047264"/>
      <c r="B1047264"/>
      <c r="C1047264"/>
    </row>
    <row r="1047265" spans="1:3">
      <c r="A1047265"/>
      <c r="B1047265"/>
      <c r="C1047265"/>
    </row>
    <row r="1047266" spans="1:3">
      <c r="A1047266"/>
      <c r="B1047266"/>
      <c r="C1047266"/>
    </row>
    <row r="1047267" spans="1:3">
      <c r="A1047267"/>
      <c r="B1047267"/>
      <c r="C1047267"/>
    </row>
    <row r="1047268" spans="1:3">
      <c r="A1047268"/>
      <c r="B1047268"/>
      <c r="C1047268"/>
    </row>
    <row r="1047269" spans="1:3">
      <c r="A1047269"/>
      <c r="B1047269"/>
      <c r="C1047269"/>
    </row>
    <row r="1047270" spans="1:3">
      <c r="A1047270"/>
      <c r="B1047270"/>
      <c r="C1047270"/>
    </row>
    <row r="1047271" spans="1:3">
      <c r="A1047271"/>
      <c r="B1047271"/>
      <c r="C1047271"/>
    </row>
    <row r="1047272" spans="1:3">
      <c r="A1047272"/>
      <c r="B1047272"/>
      <c r="C1047272"/>
    </row>
    <row r="1047273" spans="1:3">
      <c r="A1047273"/>
      <c r="B1047273"/>
      <c r="C1047273"/>
    </row>
    <row r="1047274" spans="1:3">
      <c r="A1047274"/>
      <c r="B1047274"/>
      <c r="C1047274"/>
    </row>
    <row r="1047275" spans="1:3">
      <c r="A1047275"/>
      <c r="B1047275"/>
      <c r="C1047275"/>
    </row>
    <row r="1047276" spans="1:3">
      <c r="A1047276"/>
      <c r="B1047276"/>
      <c r="C1047276"/>
    </row>
    <row r="1047277" spans="1:3">
      <c r="A1047277"/>
      <c r="B1047277"/>
      <c r="C1047277"/>
    </row>
    <row r="1047278" spans="1:3">
      <c r="A1047278"/>
      <c r="B1047278"/>
      <c r="C1047278"/>
    </row>
    <row r="1047279" spans="1:3">
      <c r="A1047279"/>
      <c r="B1047279"/>
      <c r="C1047279"/>
    </row>
    <row r="1047280" spans="1:3">
      <c r="A1047280"/>
      <c r="B1047280"/>
      <c r="C1047280"/>
    </row>
    <row r="1047281" spans="1:3">
      <c r="A1047281"/>
      <c r="B1047281"/>
      <c r="C1047281"/>
    </row>
    <row r="1047282" spans="1:3">
      <c r="A1047282"/>
      <c r="B1047282"/>
      <c r="C1047282"/>
    </row>
    <row r="1047283" spans="1:3">
      <c r="A1047283"/>
      <c r="B1047283"/>
      <c r="C1047283"/>
    </row>
    <row r="1047284" spans="1:3">
      <c r="A1047284"/>
      <c r="B1047284"/>
      <c r="C1047284"/>
    </row>
    <row r="1047285" spans="1:3">
      <c r="A1047285"/>
      <c r="B1047285"/>
      <c r="C1047285"/>
    </row>
    <row r="1047286" spans="1:3">
      <c r="A1047286"/>
      <c r="B1047286"/>
      <c r="C1047286"/>
    </row>
    <row r="1047287" spans="1:3">
      <c r="A1047287"/>
      <c r="B1047287"/>
      <c r="C1047287"/>
    </row>
    <row r="1047288" spans="1:3">
      <c r="A1047288"/>
      <c r="B1047288"/>
      <c r="C1047288"/>
    </row>
    <row r="1047289" spans="1:3">
      <c r="A1047289"/>
      <c r="B1047289"/>
      <c r="C1047289"/>
    </row>
    <row r="1047290" spans="1:3">
      <c r="A1047290"/>
      <c r="B1047290"/>
      <c r="C1047290"/>
    </row>
    <row r="1047291" spans="1:3">
      <c r="A1047291"/>
      <c r="B1047291"/>
      <c r="C1047291"/>
    </row>
    <row r="1047292" spans="1:3">
      <c r="A1047292"/>
      <c r="B1047292"/>
      <c r="C1047292"/>
    </row>
    <row r="1047293" spans="1:3">
      <c r="A1047293"/>
      <c r="B1047293"/>
      <c r="C1047293"/>
    </row>
    <row r="1047294" spans="1:3">
      <c r="A1047294"/>
      <c r="B1047294"/>
      <c r="C1047294"/>
    </row>
    <row r="1047295" spans="1:3">
      <c r="A1047295"/>
      <c r="B1047295"/>
      <c r="C1047295"/>
    </row>
    <row r="1047296" spans="1:3">
      <c r="A1047296"/>
      <c r="B1047296"/>
      <c r="C1047296"/>
    </row>
    <row r="1047297" spans="1:3">
      <c r="A1047297"/>
      <c r="B1047297"/>
      <c r="C1047297"/>
    </row>
    <row r="1047298" spans="1:3">
      <c r="A1047298"/>
      <c r="B1047298"/>
      <c r="C1047298"/>
    </row>
    <row r="1047299" spans="1:3">
      <c r="A1047299"/>
      <c r="B1047299"/>
      <c r="C1047299"/>
    </row>
    <row r="1047300" spans="1:3">
      <c r="A1047300"/>
      <c r="B1047300"/>
      <c r="C1047300"/>
    </row>
    <row r="1047301" spans="1:3">
      <c r="A1047301"/>
      <c r="B1047301"/>
      <c r="C1047301"/>
    </row>
    <row r="1047302" spans="1:3">
      <c r="A1047302"/>
      <c r="B1047302"/>
      <c r="C1047302"/>
    </row>
    <row r="1047303" spans="1:3">
      <c r="A1047303"/>
      <c r="B1047303"/>
      <c r="C1047303"/>
    </row>
    <row r="1047304" spans="1:3">
      <c r="A1047304"/>
      <c r="B1047304"/>
      <c r="C1047304"/>
    </row>
    <row r="1047305" spans="1:3">
      <c r="A1047305"/>
      <c r="B1047305"/>
      <c r="C1047305"/>
    </row>
    <row r="1047306" spans="1:3">
      <c r="A1047306"/>
      <c r="B1047306"/>
      <c r="C1047306"/>
    </row>
    <row r="1047307" spans="1:3">
      <c r="A1047307"/>
      <c r="B1047307"/>
      <c r="C1047307"/>
    </row>
    <row r="1047308" spans="1:3">
      <c r="A1047308"/>
      <c r="B1047308"/>
      <c r="C1047308"/>
    </row>
    <row r="1047309" spans="1:3">
      <c r="A1047309"/>
      <c r="B1047309"/>
      <c r="C1047309"/>
    </row>
    <row r="1047310" spans="1:3">
      <c r="A1047310"/>
      <c r="B1047310"/>
      <c r="C1047310"/>
    </row>
    <row r="1047311" spans="1:3">
      <c r="A1047311"/>
      <c r="B1047311"/>
      <c r="C1047311"/>
    </row>
    <row r="1047312" spans="1:3">
      <c r="A1047312"/>
      <c r="B1047312"/>
      <c r="C1047312"/>
    </row>
    <row r="1047313" spans="1:3">
      <c r="A1047313"/>
      <c r="B1047313"/>
      <c r="C1047313"/>
    </row>
    <row r="1047314" spans="1:3">
      <c r="A1047314"/>
      <c r="B1047314"/>
      <c r="C1047314"/>
    </row>
    <row r="1047315" spans="1:3">
      <c r="A1047315"/>
      <c r="B1047315"/>
      <c r="C1047315"/>
    </row>
    <row r="1047316" spans="1:3">
      <c r="A1047316"/>
      <c r="B1047316"/>
      <c r="C1047316"/>
    </row>
    <row r="1047317" spans="1:3">
      <c r="A1047317"/>
      <c r="B1047317"/>
      <c r="C1047317"/>
    </row>
    <row r="1047318" spans="1:3">
      <c r="A1047318"/>
      <c r="B1047318"/>
      <c r="C1047318"/>
    </row>
    <row r="1047319" spans="1:3">
      <c r="A1047319"/>
      <c r="B1047319"/>
      <c r="C1047319"/>
    </row>
    <row r="1047320" spans="1:3">
      <c r="A1047320"/>
      <c r="B1047320"/>
      <c r="C1047320"/>
    </row>
    <row r="1047321" spans="1:3">
      <c r="A1047321"/>
      <c r="B1047321"/>
      <c r="C1047321"/>
    </row>
    <row r="1047322" spans="1:3">
      <c r="A1047322"/>
      <c r="B1047322"/>
      <c r="C1047322"/>
    </row>
    <row r="1047323" spans="1:3">
      <c r="A1047323"/>
      <c r="B1047323"/>
      <c r="C1047323"/>
    </row>
    <row r="1047324" spans="1:3">
      <c r="A1047324"/>
      <c r="B1047324"/>
      <c r="C1047324"/>
    </row>
    <row r="1047325" spans="1:3">
      <c r="A1047325"/>
      <c r="B1047325"/>
      <c r="C1047325"/>
    </row>
    <row r="1047326" spans="1:3">
      <c r="A1047326"/>
      <c r="B1047326"/>
      <c r="C1047326"/>
    </row>
    <row r="1047327" spans="1:3">
      <c r="A1047327"/>
      <c r="B1047327"/>
      <c r="C1047327"/>
    </row>
    <row r="1047328" spans="1:3">
      <c r="A1047328"/>
      <c r="B1047328"/>
      <c r="C1047328"/>
    </row>
    <row r="1047329" spans="1:3">
      <c r="A1047329"/>
      <c r="B1047329"/>
      <c r="C1047329"/>
    </row>
    <row r="1047330" spans="1:3">
      <c r="A1047330"/>
      <c r="B1047330"/>
      <c r="C1047330"/>
    </row>
    <row r="1047331" spans="1:3">
      <c r="A1047331"/>
      <c r="B1047331"/>
      <c r="C1047331"/>
    </row>
    <row r="1047332" spans="1:3">
      <c r="A1047332"/>
      <c r="B1047332"/>
      <c r="C1047332"/>
    </row>
    <row r="1047333" spans="1:3">
      <c r="A1047333"/>
      <c r="B1047333"/>
      <c r="C1047333"/>
    </row>
    <row r="1047334" spans="1:3">
      <c r="A1047334"/>
      <c r="B1047334"/>
      <c r="C1047334"/>
    </row>
    <row r="1047335" spans="1:3">
      <c r="A1047335"/>
      <c r="B1047335"/>
      <c r="C1047335"/>
    </row>
    <row r="1047336" spans="1:3">
      <c r="A1047336"/>
      <c r="B1047336"/>
      <c r="C1047336"/>
    </row>
    <row r="1047337" spans="1:3">
      <c r="A1047337"/>
      <c r="B1047337"/>
      <c r="C1047337"/>
    </row>
    <row r="1047338" spans="1:3">
      <c r="A1047338"/>
      <c r="B1047338"/>
      <c r="C1047338"/>
    </row>
    <row r="1047339" spans="1:3">
      <c r="A1047339"/>
      <c r="B1047339"/>
      <c r="C1047339"/>
    </row>
    <row r="1047340" spans="1:3">
      <c r="A1047340"/>
      <c r="B1047340"/>
      <c r="C1047340"/>
    </row>
    <row r="1047341" spans="1:3">
      <c r="A1047341"/>
      <c r="B1047341"/>
      <c r="C1047341"/>
    </row>
    <row r="1047342" spans="1:3">
      <c r="A1047342"/>
      <c r="B1047342"/>
      <c r="C1047342"/>
    </row>
    <row r="1047343" spans="1:3">
      <c r="A1047343"/>
      <c r="B1047343"/>
      <c r="C1047343"/>
    </row>
    <row r="1047344" spans="1:3">
      <c r="A1047344"/>
      <c r="B1047344"/>
      <c r="C1047344"/>
    </row>
    <row r="1047345" spans="1:3">
      <c r="A1047345"/>
      <c r="B1047345"/>
      <c r="C1047345"/>
    </row>
    <row r="1047346" spans="1:3">
      <c r="A1047346"/>
      <c r="B1047346"/>
      <c r="C1047346"/>
    </row>
    <row r="1047347" spans="1:3">
      <c r="A1047347"/>
      <c r="B1047347"/>
      <c r="C1047347"/>
    </row>
    <row r="1047348" spans="1:3">
      <c r="A1047348"/>
      <c r="B1047348"/>
      <c r="C1047348"/>
    </row>
    <row r="1047349" spans="1:3">
      <c r="A1047349"/>
      <c r="B1047349"/>
      <c r="C1047349"/>
    </row>
    <row r="1047350" spans="1:3">
      <c r="A1047350"/>
      <c r="B1047350"/>
      <c r="C1047350"/>
    </row>
    <row r="1047351" spans="1:3">
      <c r="A1047351"/>
      <c r="B1047351"/>
      <c r="C1047351"/>
    </row>
    <row r="1047352" spans="1:3">
      <c r="A1047352"/>
      <c r="B1047352"/>
      <c r="C1047352"/>
    </row>
    <row r="1047353" spans="1:3">
      <c r="A1047353"/>
      <c r="B1047353"/>
      <c r="C1047353"/>
    </row>
    <row r="1047354" spans="1:3">
      <c r="A1047354"/>
      <c r="B1047354"/>
      <c r="C1047354"/>
    </row>
    <row r="1047355" spans="1:3">
      <c r="A1047355"/>
      <c r="B1047355"/>
      <c r="C1047355"/>
    </row>
    <row r="1047356" spans="1:3">
      <c r="A1047356"/>
      <c r="B1047356"/>
      <c r="C1047356"/>
    </row>
    <row r="1047357" spans="1:3">
      <c r="A1047357"/>
      <c r="B1047357"/>
      <c r="C1047357"/>
    </row>
    <row r="1047358" spans="1:3">
      <c r="A1047358"/>
      <c r="B1047358"/>
      <c r="C1047358"/>
    </row>
    <row r="1047359" spans="1:3">
      <c r="A1047359"/>
      <c r="B1047359"/>
      <c r="C1047359"/>
    </row>
    <row r="1047360" spans="1:3">
      <c r="A1047360"/>
      <c r="B1047360"/>
      <c r="C1047360"/>
    </row>
    <row r="1047361" spans="1:3">
      <c r="A1047361"/>
      <c r="B1047361"/>
      <c r="C1047361"/>
    </row>
    <row r="1047362" spans="1:3">
      <c r="A1047362"/>
      <c r="B1047362"/>
      <c r="C1047362"/>
    </row>
    <row r="1047363" spans="1:3">
      <c r="A1047363"/>
      <c r="B1047363"/>
      <c r="C1047363"/>
    </row>
    <row r="1047364" spans="1:3">
      <c r="A1047364"/>
      <c r="B1047364"/>
      <c r="C1047364"/>
    </row>
    <row r="1047365" spans="1:3">
      <c r="A1047365"/>
      <c r="B1047365"/>
      <c r="C1047365"/>
    </row>
    <row r="1047366" spans="1:3">
      <c r="A1047366"/>
      <c r="B1047366"/>
      <c r="C1047366"/>
    </row>
    <row r="1047367" spans="1:3">
      <c r="A1047367"/>
      <c r="B1047367"/>
      <c r="C1047367"/>
    </row>
    <row r="1047368" spans="1:3">
      <c r="A1047368"/>
      <c r="B1047368"/>
      <c r="C1047368"/>
    </row>
    <row r="1047369" spans="1:3">
      <c r="A1047369"/>
      <c r="B1047369"/>
      <c r="C1047369"/>
    </row>
    <row r="1047370" spans="1:3">
      <c r="A1047370"/>
      <c r="B1047370"/>
      <c r="C1047370"/>
    </row>
    <row r="1047371" spans="1:3">
      <c r="A1047371"/>
      <c r="B1047371"/>
      <c r="C1047371"/>
    </row>
    <row r="1047372" spans="1:3">
      <c r="A1047372"/>
      <c r="B1047372"/>
      <c r="C1047372"/>
    </row>
    <row r="1047373" spans="1:3">
      <c r="A1047373"/>
      <c r="B1047373"/>
      <c r="C1047373"/>
    </row>
    <row r="1047374" spans="1:3">
      <c r="A1047374"/>
      <c r="B1047374"/>
      <c r="C1047374"/>
    </row>
    <row r="1047375" spans="1:3">
      <c r="A1047375"/>
      <c r="B1047375"/>
      <c r="C1047375"/>
    </row>
    <row r="1047376" spans="1:3">
      <c r="A1047376"/>
      <c r="B1047376"/>
      <c r="C1047376"/>
    </row>
    <row r="1047377" spans="1:3">
      <c r="A1047377"/>
      <c r="B1047377"/>
      <c r="C1047377"/>
    </row>
    <row r="1047378" spans="1:3">
      <c r="A1047378"/>
      <c r="B1047378"/>
      <c r="C1047378"/>
    </row>
    <row r="1047379" spans="1:3">
      <c r="A1047379"/>
      <c r="B1047379"/>
      <c r="C1047379"/>
    </row>
    <row r="1047380" spans="1:3">
      <c r="A1047380"/>
      <c r="B1047380"/>
      <c r="C1047380"/>
    </row>
    <row r="1047381" spans="1:3">
      <c r="A1047381"/>
      <c r="B1047381"/>
      <c r="C1047381"/>
    </row>
    <row r="1047382" spans="1:3">
      <c r="A1047382"/>
      <c r="B1047382"/>
      <c r="C1047382"/>
    </row>
    <row r="1047383" spans="1:3">
      <c r="A1047383"/>
      <c r="B1047383"/>
      <c r="C1047383"/>
    </row>
    <row r="1047384" spans="1:3">
      <c r="A1047384"/>
      <c r="B1047384"/>
      <c r="C1047384"/>
    </row>
    <row r="1047385" spans="1:3">
      <c r="A1047385"/>
      <c r="B1047385"/>
      <c r="C1047385"/>
    </row>
    <row r="1047386" spans="1:3">
      <c r="A1047386"/>
      <c r="B1047386"/>
      <c r="C1047386"/>
    </row>
    <row r="1047387" spans="1:3">
      <c r="A1047387"/>
      <c r="B1047387"/>
      <c r="C1047387"/>
    </row>
    <row r="1047388" spans="1:3">
      <c r="A1047388"/>
      <c r="B1047388"/>
      <c r="C1047388"/>
    </row>
    <row r="1047389" spans="1:3">
      <c r="A1047389"/>
      <c r="B1047389"/>
      <c r="C1047389"/>
    </row>
    <row r="1047390" spans="1:3">
      <c r="A1047390"/>
      <c r="B1047390"/>
      <c r="C1047390"/>
    </row>
    <row r="1047391" spans="1:3">
      <c r="A1047391"/>
      <c r="B1047391"/>
      <c r="C1047391"/>
    </row>
    <row r="1047392" spans="1:3">
      <c r="A1047392"/>
      <c r="B1047392"/>
      <c r="C1047392"/>
    </row>
    <row r="1047393" spans="1:3">
      <c r="A1047393"/>
      <c r="B1047393"/>
      <c r="C1047393"/>
    </row>
    <row r="1047394" spans="1:3">
      <c r="A1047394"/>
      <c r="B1047394"/>
      <c r="C1047394"/>
    </row>
    <row r="1047395" spans="1:3">
      <c r="A1047395"/>
      <c r="B1047395"/>
      <c r="C1047395"/>
    </row>
    <row r="1047396" spans="1:3">
      <c r="A1047396"/>
      <c r="B1047396"/>
      <c r="C1047396"/>
    </row>
    <row r="1047397" spans="1:3">
      <c r="A1047397"/>
      <c r="B1047397"/>
      <c r="C1047397"/>
    </row>
    <row r="1047398" spans="1:3">
      <c r="A1047398"/>
      <c r="B1047398"/>
      <c r="C1047398"/>
    </row>
    <row r="1047399" spans="1:3">
      <c r="A1047399"/>
      <c r="B1047399"/>
      <c r="C1047399"/>
    </row>
    <row r="1047400" spans="1:3">
      <c r="A1047400"/>
      <c r="B1047400"/>
      <c r="C1047400"/>
    </row>
    <row r="1047401" spans="1:3">
      <c r="A1047401"/>
      <c r="B1047401"/>
      <c r="C1047401"/>
    </row>
    <row r="1047402" spans="1:3">
      <c r="A1047402"/>
      <c r="B1047402"/>
      <c r="C1047402"/>
    </row>
    <row r="1047403" spans="1:3">
      <c r="A1047403"/>
      <c r="B1047403"/>
      <c r="C1047403"/>
    </row>
    <row r="1047404" spans="1:3">
      <c r="A1047404"/>
      <c r="B1047404"/>
      <c r="C1047404"/>
    </row>
    <row r="1047405" spans="1:3">
      <c r="A1047405"/>
      <c r="B1047405"/>
      <c r="C1047405"/>
    </row>
    <row r="1047406" spans="1:3">
      <c r="A1047406"/>
      <c r="B1047406"/>
      <c r="C1047406"/>
    </row>
    <row r="1047407" spans="1:3">
      <c r="A1047407"/>
      <c r="B1047407"/>
      <c r="C1047407"/>
    </row>
    <row r="1047408" spans="1:3">
      <c r="A1047408"/>
      <c r="B1047408"/>
      <c r="C1047408"/>
    </row>
    <row r="1047409" spans="1:3">
      <c r="A1047409"/>
      <c r="B1047409"/>
      <c r="C1047409"/>
    </row>
    <row r="1047410" spans="1:3">
      <c r="A1047410"/>
      <c r="B1047410"/>
      <c r="C1047410"/>
    </row>
    <row r="1047411" spans="1:3">
      <c r="A1047411"/>
      <c r="B1047411"/>
      <c r="C1047411"/>
    </row>
    <row r="1047412" spans="1:3">
      <c r="A1047412"/>
      <c r="B1047412"/>
      <c r="C1047412"/>
    </row>
    <row r="1047413" spans="1:3">
      <c r="A1047413"/>
      <c r="B1047413"/>
      <c r="C1047413"/>
    </row>
    <row r="1047414" spans="1:3">
      <c r="A1047414"/>
      <c r="B1047414"/>
      <c r="C1047414"/>
    </row>
    <row r="1047415" spans="1:3">
      <c r="A1047415"/>
      <c r="B1047415"/>
      <c r="C1047415"/>
    </row>
    <row r="1047416" spans="1:3">
      <c r="A1047416"/>
      <c r="B1047416"/>
      <c r="C1047416"/>
    </row>
    <row r="1047417" spans="1:3">
      <c r="A1047417"/>
      <c r="B1047417"/>
      <c r="C1047417"/>
    </row>
    <row r="1047418" spans="1:3">
      <c r="A1047418"/>
      <c r="B1047418"/>
      <c r="C1047418"/>
    </row>
    <row r="1047419" spans="1:3">
      <c r="A1047419"/>
      <c r="B1047419"/>
      <c r="C1047419"/>
    </row>
    <row r="1047420" spans="1:3">
      <c r="A1047420"/>
      <c r="B1047420"/>
      <c r="C1047420"/>
    </row>
    <row r="1047421" spans="1:3">
      <c r="A1047421"/>
      <c r="B1047421"/>
      <c r="C1047421"/>
    </row>
    <row r="1047422" spans="1:3">
      <c r="A1047422"/>
      <c r="B1047422"/>
      <c r="C1047422"/>
    </row>
    <row r="1047423" spans="1:3">
      <c r="A1047423"/>
      <c r="B1047423"/>
      <c r="C1047423"/>
    </row>
    <row r="1047424" spans="1:3">
      <c r="A1047424"/>
      <c r="B1047424"/>
      <c r="C1047424"/>
    </row>
    <row r="1047425" spans="1:3">
      <c r="A1047425"/>
      <c r="B1047425"/>
      <c r="C1047425"/>
    </row>
    <row r="1047426" spans="1:3">
      <c r="A1047426"/>
      <c r="B1047426"/>
      <c r="C1047426"/>
    </row>
    <row r="1047427" spans="1:3">
      <c r="A1047427"/>
      <c r="B1047427"/>
      <c r="C1047427"/>
    </row>
    <row r="1047428" spans="1:3">
      <c r="A1047428"/>
      <c r="B1047428"/>
      <c r="C1047428"/>
    </row>
    <row r="1047429" spans="1:3">
      <c r="A1047429"/>
      <c r="B1047429"/>
      <c r="C1047429"/>
    </row>
    <row r="1047430" spans="1:3">
      <c r="A1047430"/>
      <c r="B1047430"/>
      <c r="C1047430"/>
    </row>
    <row r="1047431" spans="1:3">
      <c r="A1047431"/>
      <c r="B1047431"/>
      <c r="C1047431"/>
    </row>
    <row r="1047432" spans="1:3">
      <c r="A1047432"/>
      <c r="B1047432"/>
      <c r="C1047432"/>
    </row>
    <row r="1047433" spans="1:3">
      <c r="A1047433"/>
      <c r="B1047433"/>
      <c r="C1047433"/>
    </row>
    <row r="1047434" spans="1:3">
      <c r="A1047434"/>
      <c r="B1047434"/>
      <c r="C1047434"/>
    </row>
    <row r="1047435" spans="1:3">
      <c r="A1047435"/>
      <c r="B1047435"/>
      <c r="C1047435"/>
    </row>
    <row r="1047436" spans="1:3">
      <c r="A1047436"/>
      <c r="B1047436"/>
      <c r="C1047436"/>
    </row>
    <row r="1047437" spans="1:3">
      <c r="A1047437"/>
      <c r="B1047437"/>
      <c r="C1047437"/>
    </row>
    <row r="1047438" spans="1:3">
      <c r="A1047438"/>
      <c r="B1047438"/>
      <c r="C1047438"/>
    </row>
    <row r="1047439" spans="1:3">
      <c r="A1047439"/>
      <c r="B1047439"/>
      <c r="C1047439"/>
    </row>
    <row r="1047440" spans="1:3">
      <c r="A1047440"/>
      <c r="B1047440"/>
      <c r="C1047440"/>
    </row>
    <row r="1047441" spans="1:3">
      <c r="A1047441"/>
      <c r="B1047441"/>
      <c r="C1047441"/>
    </row>
    <row r="1047442" spans="1:3">
      <c r="A1047442"/>
      <c r="B1047442"/>
      <c r="C1047442"/>
    </row>
    <row r="1047443" spans="1:3">
      <c r="A1047443"/>
      <c r="B1047443"/>
      <c r="C1047443"/>
    </row>
    <row r="1047444" spans="1:3">
      <c r="A1047444"/>
      <c r="B1047444"/>
      <c r="C1047444"/>
    </row>
    <row r="1047445" spans="1:3">
      <c r="A1047445"/>
      <c r="B1047445"/>
      <c r="C1047445"/>
    </row>
    <row r="1047446" spans="1:3">
      <c r="A1047446"/>
      <c r="B1047446"/>
      <c r="C1047446"/>
    </row>
    <row r="1047447" spans="1:3">
      <c r="A1047447"/>
      <c r="B1047447"/>
      <c r="C1047447"/>
    </row>
    <row r="1047448" spans="1:3">
      <c r="A1047448"/>
      <c r="B1047448"/>
      <c r="C1047448"/>
    </row>
    <row r="1047449" spans="1:3">
      <c r="A1047449"/>
      <c r="B1047449"/>
      <c r="C1047449"/>
    </row>
    <row r="1047450" spans="1:3">
      <c r="A1047450"/>
      <c r="B1047450"/>
      <c r="C1047450"/>
    </row>
    <row r="1047451" spans="1:3">
      <c r="A1047451"/>
      <c r="B1047451"/>
      <c r="C1047451"/>
    </row>
    <row r="1047452" spans="1:3">
      <c r="A1047452"/>
      <c r="B1047452"/>
      <c r="C1047452"/>
    </row>
    <row r="1047453" spans="1:3">
      <c r="A1047453"/>
      <c r="B1047453"/>
      <c r="C1047453"/>
    </row>
    <row r="1047454" spans="1:3">
      <c r="A1047454"/>
      <c r="B1047454"/>
      <c r="C1047454"/>
    </row>
    <row r="1047455" spans="1:3">
      <c r="A1047455"/>
      <c r="B1047455"/>
      <c r="C1047455"/>
    </row>
    <row r="1047456" spans="1:3">
      <c r="A1047456"/>
      <c r="B1047456"/>
      <c r="C1047456"/>
    </row>
    <row r="1047457" spans="1:3">
      <c r="A1047457"/>
      <c r="B1047457"/>
      <c r="C1047457"/>
    </row>
    <row r="1047458" spans="1:3">
      <c r="A1047458"/>
      <c r="B1047458"/>
      <c r="C1047458"/>
    </row>
    <row r="1047459" spans="1:3">
      <c r="A1047459"/>
      <c r="B1047459"/>
      <c r="C1047459"/>
    </row>
    <row r="1047460" spans="1:3">
      <c r="A1047460"/>
      <c r="B1047460"/>
      <c r="C1047460"/>
    </row>
    <row r="1047461" spans="1:3">
      <c r="A1047461"/>
      <c r="B1047461"/>
      <c r="C1047461"/>
    </row>
    <row r="1047462" spans="1:3">
      <c r="A1047462"/>
      <c r="B1047462"/>
      <c r="C1047462"/>
    </row>
    <row r="1047463" spans="1:3">
      <c r="A1047463"/>
      <c r="B1047463"/>
      <c r="C1047463"/>
    </row>
    <row r="1047464" spans="1:3">
      <c r="A1047464"/>
      <c r="B1047464"/>
      <c r="C1047464"/>
    </row>
    <row r="1047465" spans="1:3">
      <c r="A1047465"/>
      <c r="B1047465"/>
      <c r="C1047465"/>
    </row>
    <row r="1047466" spans="1:3">
      <c r="A1047466"/>
      <c r="B1047466"/>
      <c r="C1047466"/>
    </row>
    <row r="1047467" spans="1:3">
      <c r="A1047467"/>
      <c r="B1047467"/>
      <c r="C1047467"/>
    </row>
    <row r="1047468" spans="1:3">
      <c r="A1047468"/>
      <c r="B1047468"/>
      <c r="C1047468"/>
    </row>
    <row r="1047469" spans="1:3">
      <c r="A1047469"/>
      <c r="B1047469"/>
      <c r="C1047469"/>
    </row>
    <row r="1047470" spans="1:3">
      <c r="A1047470"/>
      <c r="B1047470"/>
      <c r="C1047470"/>
    </row>
    <row r="1047471" spans="1:3">
      <c r="A1047471"/>
      <c r="B1047471"/>
      <c r="C1047471"/>
    </row>
    <row r="1047472" spans="1:3">
      <c r="A1047472"/>
      <c r="B1047472"/>
      <c r="C1047472"/>
    </row>
    <row r="1047473" spans="1:3">
      <c r="A1047473"/>
      <c r="B1047473"/>
      <c r="C1047473"/>
    </row>
    <row r="1047474" spans="1:3">
      <c r="A1047474"/>
      <c r="B1047474"/>
      <c r="C1047474"/>
    </row>
    <row r="1047475" spans="1:3">
      <c r="A1047475"/>
      <c r="B1047475"/>
      <c r="C1047475"/>
    </row>
    <row r="1047476" spans="1:3">
      <c r="A1047476"/>
      <c r="B1047476"/>
      <c r="C1047476"/>
    </row>
    <row r="1047477" spans="1:3">
      <c r="A1047477"/>
      <c r="B1047477"/>
      <c r="C1047477"/>
    </row>
    <row r="1047478" spans="1:3">
      <c r="A1047478"/>
      <c r="B1047478"/>
      <c r="C1047478"/>
    </row>
    <row r="1047479" spans="1:3">
      <c r="A1047479"/>
      <c r="B1047479"/>
      <c r="C1047479"/>
    </row>
    <row r="1047480" spans="1:3">
      <c r="A1047480"/>
      <c r="B1047480"/>
      <c r="C1047480"/>
    </row>
    <row r="1047481" spans="1:3">
      <c r="A1047481"/>
      <c r="B1047481"/>
      <c r="C1047481"/>
    </row>
    <row r="1047482" spans="1:3">
      <c r="A1047482"/>
      <c r="B1047482"/>
      <c r="C1047482"/>
    </row>
    <row r="1047483" spans="1:3">
      <c r="A1047483"/>
      <c r="B1047483"/>
      <c r="C1047483"/>
    </row>
    <row r="1047484" spans="1:3">
      <c r="A1047484"/>
      <c r="B1047484"/>
      <c r="C1047484"/>
    </row>
    <row r="1047485" spans="1:3">
      <c r="A1047485"/>
      <c r="B1047485"/>
      <c r="C1047485"/>
    </row>
    <row r="1047486" spans="1:3">
      <c r="A1047486"/>
      <c r="B1047486"/>
      <c r="C1047486"/>
    </row>
    <row r="1047487" spans="1:3">
      <c r="A1047487"/>
      <c r="B1047487"/>
      <c r="C1047487"/>
    </row>
    <row r="1047488" spans="1:3">
      <c r="A1047488"/>
      <c r="B1047488"/>
      <c r="C1047488"/>
    </row>
    <row r="1047489" spans="1:3">
      <c r="A1047489"/>
      <c r="B1047489"/>
      <c r="C1047489"/>
    </row>
    <row r="1047490" spans="1:3">
      <c r="A1047490"/>
      <c r="B1047490"/>
      <c r="C1047490"/>
    </row>
    <row r="1047491" spans="1:3">
      <c r="A1047491"/>
      <c r="B1047491"/>
      <c r="C1047491"/>
    </row>
    <row r="1047492" spans="1:3">
      <c r="A1047492"/>
      <c r="B1047492"/>
      <c r="C1047492"/>
    </row>
    <row r="1047493" spans="1:3">
      <c r="A1047493"/>
      <c r="B1047493"/>
      <c r="C1047493"/>
    </row>
    <row r="1047494" spans="1:3">
      <c r="A1047494"/>
      <c r="B1047494"/>
      <c r="C1047494"/>
    </row>
    <row r="1047495" spans="1:3">
      <c r="A1047495"/>
      <c r="B1047495"/>
      <c r="C1047495"/>
    </row>
    <row r="1047496" spans="1:3">
      <c r="A1047496"/>
      <c r="B1047496"/>
      <c r="C1047496"/>
    </row>
    <row r="1047497" spans="1:3">
      <c r="A1047497"/>
      <c r="B1047497"/>
      <c r="C1047497"/>
    </row>
    <row r="1047498" spans="1:3">
      <c r="A1047498"/>
      <c r="B1047498"/>
      <c r="C1047498"/>
    </row>
    <row r="1047499" spans="1:3">
      <c r="A1047499"/>
      <c r="B1047499"/>
      <c r="C1047499"/>
    </row>
    <row r="1047500" spans="1:3">
      <c r="A1047500"/>
      <c r="B1047500"/>
      <c r="C1047500"/>
    </row>
    <row r="1047501" spans="1:3">
      <c r="A1047501"/>
      <c r="B1047501"/>
      <c r="C1047501"/>
    </row>
    <row r="1047502" spans="1:3">
      <c r="A1047502"/>
      <c r="B1047502"/>
      <c r="C1047502"/>
    </row>
    <row r="1047503" spans="1:3">
      <c r="A1047503"/>
      <c r="B1047503"/>
      <c r="C1047503"/>
    </row>
    <row r="1047504" spans="1:3">
      <c r="A1047504"/>
      <c r="B1047504"/>
      <c r="C1047504"/>
    </row>
    <row r="1047505" spans="1:3">
      <c r="A1047505"/>
      <c r="B1047505"/>
      <c r="C1047505"/>
    </row>
    <row r="1047506" spans="1:3">
      <c r="A1047506"/>
      <c r="B1047506"/>
      <c r="C1047506"/>
    </row>
    <row r="1047507" spans="1:3">
      <c r="A1047507"/>
      <c r="B1047507"/>
      <c r="C1047507"/>
    </row>
    <row r="1047508" spans="1:3">
      <c r="A1047508"/>
      <c r="B1047508"/>
      <c r="C1047508"/>
    </row>
    <row r="1047509" spans="1:3">
      <c r="A1047509"/>
      <c r="B1047509"/>
      <c r="C1047509"/>
    </row>
    <row r="1047510" spans="1:3">
      <c r="A1047510"/>
      <c r="B1047510"/>
      <c r="C1047510"/>
    </row>
    <row r="1047511" spans="1:3">
      <c r="A1047511"/>
      <c r="B1047511"/>
      <c r="C1047511"/>
    </row>
    <row r="1047512" spans="1:3">
      <c r="A1047512"/>
      <c r="B1047512"/>
      <c r="C1047512"/>
    </row>
    <row r="1047513" spans="1:3">
      <c r="A1047513"/>
      <c r="B1047513"/>
      <c r="C1047513"/>
    </row>
    <row r="1047514" spans="1:3">
      <c r="A1047514"/>
      <c r="B1047514"/>
      <c r="C1047514"/>
    </row>
    <row r="1047515" spans="1:3">
      <c r="A1047515"/>
      <c r="B1047515"/>
      <c r="C1047515"/>
    </row>
    <row r="1047516" spans="1:3">
      <c r="A1047516"/>
      <c r="B1047516"/>
      <c r="C1047516"/>
    </row>
    <row r="1047517" spans="1:3">
      <c r="A1047517"/>
      <c r="B1047517"/>
      <c r="C1047517"/>
    </row>
    <row r="1047518" spans="1:3">
      <c r="A1047518"/>
      <c r="B1047518"/>
      <c r="C1047518"/>
    </row>
    <row r="1047519" spans="1:3">
      <c r="A1047519"/>
      <c r="B1047519"/>
      <c r="C1047519"/>
    </row>
    <row r="1047520" spans="1:3">
      <c r="A1047520"/>
      <c r="B1047520"/>
      <c r="C1047520"/>
    </row>
    <row r="1047521" spans="1:3">
      <c r="A1047521"/>
      <c r="B1047521"/>
      <c r="C1047521"/>
    </row>
    <row r="1047522" spans="1:3">
      <c r="A1047522"/>
      <c r="B1047522"/>
      <c r="C1047522"/>
    </row>
    <row r="1047523" spans="1:3">
      <c r="A1047523"/>
      <c r="B1047523"/>
      <c r="C1047523"/>
    </row>
    <row r="1047524" spans="1:3">
      <c r="A1047524"/>
      <c r="B1047524"/>
      <c r="C1047524"/>
    </row>
    <row r="1047525" spans="1:3">
      <c r="A1047525"/>
      <c r="B1047525"/>
      <c r="C1047525"/>
    </row>
    <row r="1047526" spans="1:3">
      <c r="A1047526"/>
      <c r="B1047526"/>
      <c r="C1047526"/>
    </row>
    <row r="1047527" spans="1:3">
      <c r="A1047527"/>
      <c r="B1047527"/>
      <c r="C1047527"/>
    </row>
    <row r="1047528" spans="1:3">
      <c r="A1047528"/>
      <c r="B1047528"/>
      <c r="C1047528"/>
    </row>
    <row r="1047529" spans="1:3">
      <c r="A1047529"/>
      <c r="B1047529"/>
      <c r="C1047529"/>
    </row>
    <row r="1047530" spans="1:3">
      <c r="A1047530"/>
      <c r="B1047530"/>
      <c r="C1047530"/>
    </row>
    <row r="1047531" spans="1:3">
      <c r="A1047531"/>
      <c r="B1047531"/>
      <c r="C1047531"/>
    </row>
    <row r="1047532" spans="1:3">
      <c r="A1047532"/>
      <c r="B1047532"/>
      <c r="C1047532"/>
    </row>
    <row r="1047533" spans="1:3">
      <c r="A1047533"/>
      <c r="B1047533"/>
      <c r="C1047533"/>
    </row>
    <row r="1047534" spans="1:3">
      <c r="A1047534"/>
      <c r="B1047534"/>
      <c r="C1047534"/>
    </row>
    <row r="1047535" spans="1:3">
      <c r="A1047535"/>
      <c r="B1047535"/>
      <c r="C1047535"/>
    </row>
    <row r="1047536" spans="1:3">
      <c r="A1047536"/>
      <c r="B1047536"/>
      <c r="C1047536"/>
    </row>
    <row r="1047537" spans="1:3">
      <c r="A1047537"/>
      <c r="B1047537"/>
      <c r="C1047537"/>
    </row>
    <row r="1047538" spans="1:3">
      <c r="A1047538"/>
      <c r="B1047538"/>
      <c r="C1047538"/>
    </row>
    <row r="1047539" spans="1:3">
      <c r="A1047539"/>
      <c r="B1047539"/>
      <c r="C1047539"/>
    </row>
    <row r="1047540" spans="1:3">
      <c r="A1047540"/>
      <c r="B1047540"/>
      <c r="C1047540"/>
    </row>
    <row r="1047541" spans="1:3">
      <c r="A1047541"/>
      <c r="B1047541"/>
      <c r="C1047541"/>
    </row>
    <row r="1047542" spans="1:3">
      <c r="A1047542"/>
      <c r="B1047542"/>
      <c r="C1047542"/>
    </row>
    <row r="1047543" spans="1:3">
      <c r="A1047543"/>
      <c r="B1047543"/>
      <c r="C1047543"/>
    </row>
    <row r="1047544" spans="1:3">
      <c r="A1047544"/>
      <c r="B1047544"/>
      <c r="C1047544"/>
    </row>
    <row r="1047545" spans="1:3">
      <c r="A1047545"/>
      <c r="B1047545"/>
      <c r="C1047545"/>
    </row>
    <row r="1047546" spans="1:3">
      <c r="A1047546"/>
      <c r="B1047546"/>
      <c r="C1047546"/>
    </row>
    <row r="1047547" spans="1:3">
      <c r="A1047547"/>
      <c r="B1047547"/>
      <c r="C1047547"/>
    </row>
    <row r="1047548" spans="1:3">
      <c r="A1047548"/>
      <c r="B1047548"/>
      <c r="C1047548"/>
    </row>
    <row r="1047549" spans="1:3">
      <c r="A1047549"/>
      <c r="B1047549"/>
      <c r="C1047549"/>
    </row>
    <row r="1047550" spans="1:3">
      <c r="A1047550"/>
      <c r="B1047550"/>
      <c r="C1047550"/>
    </row>
    <row r="1047551" spans="1:3">
      <c r="A1047551"/>
      <c r="B1047551"/>
      <c r="C1047551"/>
    </row>
    <row r="1047552" spans="1:3">
      <c r="A1047552"/>
      <c r="B1047552"/>
      <c r="C1047552"/>
    </row>
    <row r="1047553" spans="1:3">
      <c r="A1047553"/>
      <c r="B1047553"/>
      <c r="C1047553"/>
    </row>
    <row r="1047554" spans="1:3">
      <c r="A1047554"/>
      <c r="B1047554"/>
      <c r="C1047554"/>
    </row>
    <row r="1047555" spans="1:3">
      <c r="A1047555"/>
      <c r="B1047555"/>
      <c r="C1047555"/>
    </row>
    <row r="1047556" spans="1:3">
      <c r="A1047556"/>
      <c r="B1047556"/>
      <c r="C1047556"/>
    </row>
    <row r="1047557" spans="1:3">
      <c r="A1047557"/>
      <c r="B1047557"/>
      <c r="C1047557"/>
    </row>
    <row r="1047558" spans="1:3">
      <c r="A1047558"/>
      <c r="B1047558"/>
      <c r="C1047558"/>
    </row>
    <row r="1047559" spans="1:3">
      <c r="A1047559"/>
      <c r="B1047559"/>
      <c r="C1047559"/>
    </row>
    <row r="1047560" spans="1:3">
      <c r="A1047560"/>
      <c r="B1047560"/>
      <c r="C1047560"/>
    </row>
    <row r="1047561" spans="1:3">
      <c r="A1047561"/>
      <c r="B1047561"/>
      <c r="C1047561"/>
    </row>
    <row r="1047562" spans="1:3">
      <c r="A1047562"/>
      <c r="B1047562"/>
      <c r="C1047562"/>
    </row>
    <row r="1047563" spans="1:3">
      <c r="A1047563"/>
      <c r="B1047563"/>
      <c r="C1047563"/>
    </row>
    <row r="1047564" spans="1:3">
      <c r="A1047564"/>
      <c r="B1047564"/>
      <c r="C1047564"/>
    </row>
    <row r="1047565" spans="1:3">
      <c r="A1047565"/>
      <c r="B1047565"/>
      <c r="C1047565"/>
    </row>
    <row r="1047566" spans="1:3">
      <c r="A1047566"/>
      <c r="B1047566"/>
      <c r="C1047566"/>
    </row>
    <row r="1047567" spans="1:3">
      <c r="A1047567"/>
      <c r="B1047567"/>
      <c r="C1047567"/>
    </row>
    <row r="1047568" spans="1:3">
      <c r="A1047568"/>
      <c r="B1047568"/>
      <c r="C1047568"/>
    </row>
    <row r="1047569" spans="1:3">
      <c r="A1047569"/>
      <c r="B1047569"/>
      <c r="C1047569"/>
    </row>
    <row r="1047570" spans="1:3">
      <c r="A1047570"/>
      <c r="B1047570"/>
      <c r="C1047570"/>
    </row>
    <row r="1047571" spans="1:3">
      <c r="A1047571"/>
      <c r="B1047571"/>
      <c r="C1047571"/>
    </row>
    <row r="1047572" spans="1:3">
      <c r="A1047572"/>
      <c r="B1047572"/>
      <c r="C1047572"/>
    </row>
    <row r="1047573" spans="1:3">
      <c r="A1047573"/>
      <c r="B1047573"/>
      <c r="C1047573"/>
    </row>
    <row r="1047574" spans="1:3">
      <c r="A1047574"/>
      <c r="B1047574"/>
      <c r="C1047574"/>
    </row>
    <row r="1047575" spans="1:3">
      <c r="A1047575"/>
      <c r="B1047575"/>
      <c r="C1047575"/>
    </row>
    <row r="1047576" spans="1:3">
      <c r="A1047576"/>
      <c r="B1047576"/>
      <c r="C1047576"/>
    </row>
    <row r="1047577" spans="1:3">
      <c r="A1047577"/>
      <c r="B1047577"/>
      <c r="C1047577"/>
    </row>
    <row r="1047578" spans="1:3">
      <c r="A1047578"/>
      <c r="B1047578"/>
      <c r="C1047578"/>
    </row>
    <row r="1047579" spans="1:3">
      <c r="A1047579"/>
      <c r="B1047579"/>
      <c r="C1047579"/>
    </row>
    <row r="1047580" spans="1:3">
      <c r="A1047580"/>
      <c r="B1047580"/>
      <c r="C1047580"/>
    </row>
    <row r="1047581" spans="1:3">
      <c r="A1047581"/>
      <c r="B1047581"/>
      <c r="C1047581"/>
    </row>
    <row r="1047582" spans="1:3">
      <c r="A1047582"/>
      <c r="B1047582"/>
      <c r="C1047582"/>
    </row>
    <row r="1047583" spans="1:3">
      <c r="A1047583"/>
      <c r="B1047583"/>
      <c r="C1047583"/>
    </row>
    <row r="1047584" spans="1:3">
      <c r="A1047584"/>
      <c r="B1047584"/>
      <c r="C1047584"/>
    </row>
    <row r="1047585" spans="1:3">
      <c r="A1047585"/>
      <c r="B1047585"/>
      <c r="C1047585"/>
    </row>
    <row r="1047586" spans="1:3">
      <c r="A1047586"/>
      <c r="B1047586"/>
      <c r="C1047586"/>
    </row>
    <row r="1047587" spans="1:3">
      <c r="A1047587"/>
      <c r="B1047587"/>
      <c r="C1047587"/>
    </row>
    <row r="1047588" spans="1:3">
      <c r="A1047588"/>
      <c r="B1047588"/>
      <c r="C1047588"/>
    </row>
    <row r="1047589" spans="1:3">
      <c r="A1047589"/>
      <c r="B1047589"/>
      <c r="C1047589"/>
    </row>
    <row r="1047590" spans="1:3">
      <c r="A1047590"/>
      <c r="B1047590"/>
      <c r="C1047590"/>
    </row>
    <row r="1047591" spans="1:3">
      <c r="A1047591"/>
      <c r="B1047591"/>
      <c r="C1047591"/>
    </row>
    <row r="1047592" spans="1:3">
      <c r="A1047592"/>
      <c r="B1047592"/>
      <c r="C1047592"/>
    </row>
    <row r="1047593" spans="1:3">
      <c r="A1047593"/>
      <c r="B1047593"/>
      <c r="C1047593"/>
    </row>
    <row r="1047594" spans="1:3">
      <c r="A1047594"/>
      <c r="B1047594"/>
      <c r="C1047594"/>
    </row>
    <row r="1047595" spans="1:3">
      <c r="A1047595"/>
      <c r="B1047595"/>
      <c r="C1047595"/>
    </row>
    <row r="1047596" spans="1:3">
      <c r="A1047596"/>
      <c r="B1047596"/>
      <c r="C1047596"/>
    </row>
    <row r="1047597" spans="1:3">
      <c r="A1047597"/>
      <c r="B1047597"/>
      <c r="C1047597"/>
    </row>
    <row r="1047598" spans="1:3">
      <c r="A1047598"/>
      <c r="B1047598"/>
      <c r="C1047598"/>
    </row>
    <row r="1047599" spans="1:3">
      <c r="A1047599"/>
      <c r="B1047599"/>
      <c r="C1047599"/>
    </row>
    <row r="1047600" spans="1:3">
      <c r="A1047600"/>
      <c r="B1047600"/>
      <c r="C1047600"/>
    </row>
    <row r="1047601" spans="1:3">
      <c r="A1047601"/>
      <c r="B1047601"/>
      <c r="C1047601"/>
    </row>
    <row r="1047602" spans="1:3">
      <c r="A1047602"/>
      <c r="B1047602"/>
      <c r="C1047602"/>
    </row>
    <row r="1047603" spans="1:3">
      <c r="A1047603"/>
      <c r="B1047603"/>
      <c r="C1047603"/>
    </row>
    <row r="1047604" spans="1:3">
      <c r="A1047604"/>
      <c r="B1047604"/>
      <c r="C1047604"/>
    </row>
    <row r="1047605" spans="1:3">
      <c r="A1047605"/>
      <c r="B1047605"/>
      <c r="C1047605"/>
    </row>
    <row r="1047606" spans="1:3">
      <c r="A1047606"/>
      <c r="B1047606"/>
      <c r="C1047606"/>
    </row>
    <row r="1047607" spans="1:3">
      <c r="A1047607"/>
      <c r="B1047607"/>
      <c r="C1047607"/>
    </row>
    <row r="1047608" spans="1:3">
      <c r="A1047608"/>
      <c r="B1047608"/>
      <c r="C1047608"/>
    </row>
    <row r="1047609" spans="1:3">
      <c r="A1047609"/>
      <c r="B1047609"/>
      <c r="C1047609"/>
    </row>
    <row r="1047610" spans="1:3">
      <c r="A1047610"/>
      <c r="B1047610"/>
      <c r="C1047610"/>
    </row>
    <row r="1047611" spans="1:3">
      <c r="A1047611"/>
      <c r="B1047611"/>
      <c r="C1047611"/>
    </row>
    <row r="1047612" spans="1:3">
      <c r="A1047612"/>
      <c r="B1047612"/>
      <c r="C1047612"/>
    </row>
    <row r="1047613" spans="1:3">
      <c r="A1047613"/>
      <c r="B1047613"/>
      <c r="C1047613"/>
    </row>
    <row r="1047614" spans="1:3">
      <c r="A1047614"/>
      <c r="B1047614"/>
      <c r="C1047614"/>
    </row>
    <row r="1047615" spans="1:3">
      <c r="A1047615"/>
      <c r="B1047615"/>
      <c r="C1047615"/>
    </row>
    <row r="1047616" spans="1:3">
      <c r="A1047616"/>
      <c r="B1047616"/>
      <c r="C1047616"/>
    </row>
    <row r="1047617" spans="1:3">
      <c r="A1047617"/>
      <c r="B1047617"/>
      <c r="C1047617"/>
    </row>
    <row r="1047618" spans="1:3">
      <c r="A1047618"/>
      <c r="B1047618"/>
      <c r="C1047618"/>
    </row>
    <row r="1047619" spans="1:3">
      <c r="A1047619"/>
      <c r="B1047619"/>
      <c r="C1047619"/>
    </row>
    <row r="1047620" spans="1:3">
      <c r="A1047620"/>
      <c r="B1047620"/>
      <c r="C1047620"/>
    </row>
    <row r="1047621" spans="1:3">
      <c r="A1047621"/>
      <c r="B1047621"/>
      <c r="C1047621"/>
    </row>
    <row r="1047622" spans="1:3">
      <c r="A1047622"/>
      <c r="B1047622"/>
      <c r="C1047622"/>
    </row>
    <row r="1047623" spans="1:3">
      <c r="A1047623"/>
      <c r="B1047623"/>
      <c r="C1047623"/>
    </row>
    <row r="1047624" spans="1:3">
      <c r="A1047624"/>
      <c r="B1047624"/>
      <c r="C1047624"/>
    </row>
    <row r="1047625" spans="1:3">
      <c r="A1047625"/>
      <c r="B1047625"/>
      <c r="C1047625"/>
    </row>
    <row r="1047626" spans="1:3">
      <c r="A1047626"/>
      <c r="B1047626"/>
      <c r="C1047626"/>
    </row>
    <row r="1047627" spans="1:3">
      <c r="A1047627"/>
      <c r="B1047627"/>
      <c r="C1047627"/>
    </row>
    <row r="1047628" spans="1:3">
      <c r="A1047628"/>
      <c r="B1047628"/>
      <c r="C1047628"/>
    </row>
    <row r="1047629" spans="1:3">
      <c r="A1047629"/>
      <c r="B1047629"/>
      <c r="C1047629"/>
    </row>
    <row r="1047630" spans="1:3">
      <c r="A1047630"/>
      <c r="B1047630"/>
      <c r="C1047630"/>
    </row>
    <row r="1047631" spans="1:3">
      <c r="A1047631"/>
      <c r="B1047631"/>
      <c r="C1047631"/>
    </row>
    <row r="1047632" spans="1:3">
      <c r="A1047632"/>
      <c r="B1047632"/>
      <c r="C1047632"/>
    </row>
    <row r="1047633" spans="1:3">
      <c r="A1047633"/>
      <c r="B1047633"/>
      <c r="C1047633"/>
    </row>
    <row r="1047634" spans="1:3">
      <c r="A1047634"/>
      <c r="B1047634"/>
      <c r="C1047634"/>
    </row>
    <row r="1047635" spans="1:3">
      <c r="A1047635"/>
      <c r="B1047635"/>
      <c r="C1047635"/>
    </row>
    <row r="1047636" spans="1:3">
      <c r="A1047636"/>
      <c r="B1047636"/>
      <c r="C1047636"/>
    </row>
    <row r="1047637" spans="1:3">
      <c r="A1047637"/>
      <c r="B1047637"/>
      <c r="C1047637"/>
    </row>
    <row r="1047638" spans="1:3">
      <c r="A1047638"/>
      <c r="B1047638"/>
      <c r="C1047638"/>
    </row>
    <row r="1047639" spans="1:3">
      <c r="A1047639"/>
      <c r="B1047639"/>
      <c r="C1047639"/>
    </row>
    <row r="1047640" spans="1:3">
      <c r="A1047640"/>
      <c r="B1047640"/>
      <c r="C1047640"/>
    </row>
    <row r="1047641" spans="1:3">
      <c r="A1047641"/>
      <c r="B1047641"/>
      <c r="C1047641"/>
    </row>
    <row r="1047642" spans="1:3">
      <c r="A1047642"/>
      <c r="B1047642"/>
      <c r="C1047642"/>
    </row>
    <row r="1047643" spans="1:3">
      <c r="A1047643"/>
      <c r="B1047643"/>
      <c r="C1047643"/>
    </row>
    <row r="1047644" spans="1:3">
      <c r="A1047644"/>
      <c r="B1047644"/>
      <c r="C1047644"/>
    </row>
    <row r="1047645" spans="1:3">
      <c r="A1047645"/>
      <c r="B1047645"/>
      <c r="C1047645"/>
    </row>
    <row r="1047646" spans="1:3">
      <c r="A1047646"/>
      <c r="B1047646"/>
      <c r="C1047646"/>
    </row>
    <row r="1047647" spans="1:3">
      <c r="A1047647"/>
      <c r="B1047647"/>
      <c r="C1047647"/>
    </row>
    <row r="1047648" spans="1:3">
      <c r="A1047648"/>
      <c r="B1047648"/>
      <c r="C1047648"/>
    </row>
    <row r="1047649" spans="1:3">
      <c r="A1047649"/>
      <c r="B1047649"/>
      <c r="C1047649"/>
    </row>
    <row r="1047650" spans="1:3">
      <c r="A1047650"/>
      <c r="B1047650"/>
      <c r="C1047650"/>
    </row>
    <row r="1047651" spans="1:3">
      <c r="A1047651"/>
      <c r="B1047651"/>
      <c r="C1047651"/>
    </row>
    <row r="1047652" spans="1:3">
      <c r="A1047652"/>
      <c r="B1047652"/>
      <c r="C1047652"/>
    </row>
    <row r="1047653" spans="1:3">
      <c r="A1047653"/>
      <c r="B1047653"/>
      <c r="C1047653"/>
    </row>
    <row r="1047654" spans="1:3">
      <c r="A1047654"/>
      <c r="B1047654"/>
      <c r="C1047654"/>
    </row>
    <row r="1047655" spans="1:3">
      <c r="A1047655"/>
      <c r="B1047655"/>
      <c r="C1047655"/>
    </row>
    <row r="1047656" spans="1:3">
      <c r="A1047656"/>
      <c r="B1047656"/>
      <c r="C1047656"/>
    </row>
    <row r="1047657" spans="1:3">
      <c r="A1047657"/>
      <c r="B1047657"/>
      <c r="C1047657"/>
    </row>
    <row r="1047658" spans="1:3">
      <c r="A1047658"/>
      <c r="B1047658"/>
      <c r="C1047658"/>
    </row>
    <row r="1047659" spans="1:3">
      <c r="A1047659"/>
      <c r="B1047659"/>
      <c r="C1047659"/>
    </row>
    <row r="1047660" spans="1:3">
      <c r="A1047660"/>
      <c r="B1047660"/>
      <c r="C1047660"/>
    </row>
    <row r="1047661" spans="1:3">
      <c r="A1047661"/>
      <c r="B1047661"/>
      <c r="C1047661"/>
    </row>
    <row r="1047662" spans="1:3">
      <c r="A1047662"/>
      <c r="B1047662"/>
      <c r="C1047662"/>
    </row>
    <row r="1047663" spans="1:3">
      <c r="A1047663"/>
      <c r="B1047663"/>
      <c r="C1047663"/>
    </row>
    <row r="1047664" spans="1:3">
      <c r="A1047664"/>
      <c r="B1047664"/>
      <c r="C1047664"/>
    </row>
    <row r="1047665" spans="1:3">
      <c r="A1047665"/>
      <c r="B1047665"/>
      <c r="C1047665"/>
    </row>
    <row r="1047666" spans="1:3">
      <c r="A1047666"/>
      <c r="B1047666"/>
      <c r="C1047666"/>
    </row>
    <row r="1047667" spans="1:3">
      <c r="A1047667"/>
      <c r="B1047667"/>
      <c r="C1047667"/>
    </row>
    <row r="1047668" spans="1:3">
      <c r="A1047668"/>
      <c r="B1047668"/>
      <c r="C1047668"/>
    </row>
    <row r="1047669" spans="1:3">
      <c r="A1047669"/>
      <c r="B1047669"/>
      <c r="C1047669"/>
    </row>
    <row r="1047670" spans="1:3">
      <c r="A1047670"/>
      <c r="B1047670"/>
      <c r="C1047670"/>
    </row>
    <row r="1047671" spans="1:3">
      <c r="A1047671"/>
      <c r="B1047671"/>
      <c r="C1047671"/>
    </row>
    <row r="1047672" spans="1:3">
      <c r="A1047672"/>
      <c r="B1047672"/>
      <c r="C1047672"/>
    </row>
    <row r="1047673" spans="1:3">
      <c r="A1047673"/>
      <c r="B1047673"/>
      <c r="C1047673"/>
    </row>
    <row r="1047674" spans="1:3">
      <c r="A1047674"/>
      <c r="B1047674"/>
      <c r="C1047674"/>
    </row>
    <row r="1047675" spans="1:3">
      <c r="A1047675"/>
      <c r="B1047675"/>
      <c r="C1047675"/>
    </row>
    <row r="1047676" spans="1:3">
      <c r="A1047676"/>
      <c r="B1047676"/>
      <c r="C1047676"/>
    </row>
    <row r="1047677" spans="1:3">
      <c r="A1047677"/>
      <c r="B1047677"/>
      <c r="C1047677"/>
    </row>
    <row r="1047678" spans="1:3">
      <c r="A1047678"/>
      <c r="B1047678"/>
      <c r="C1047678"/>
    </row>
    <row r="1047679" spans="1:3">
      <c r="A1047679"/>
      <c r="B1047679"/>
      <c r="C1047679"/>
    </row>
    <row r="1047680" spans="1:3">
      <c r="A1047680"/>
      <c r="B1047680"/>
      <c r="C1047680"/>
    </row>
    <row r="1047681" spans="1:3">
      <c r="A1047681"/>
      <c r="B1047681"/>
      <c r="C1047681"/>
    </row>
    <row r="1047682" spans="1:3">
      <c r="A1047682"/>
      <c r="B1047682"/>
      <c r="C1047682"/>
    </row>
    <row r="1047683" spans="1:3">
      <c r="A1047683"/>
      <c r="B1047683"/>
      <c r="C1047683"/>
    </row>
    <row r="1047684" spans="1:3">
      <c r="A1047684"/>
      <c r="B1047684"/>
      <c r="C1047684"/>
    </row>
    <row r="1047685" spans="1:3">
      <c r="A1047685"/>
      <c r="B1047685"/>
      <c r="C1047685"/>
    </row>
    <row r="1047686" spans="1:3">
      <c r="A1047686"/>
      <c r="B1047686"/>
      <c r="C1047686"/>
    </row>
    <row r="1047687" spans="1:3">
      <c r="A1047687"/>
      <c r="B1047687"/>
      <c r="C1047687"/>
    </row>
    <row r="1047688" spans="1:3">
      <c r="A1047688"/>
      <c r="B1047688"/>
      <c r="C1047688"/>
    </row>
    <row r="1047689" spans="1:3">
      <c r="A1047689"/>
      <c r="B1047689"/>
      <c r="C1047689"/>
    </row>
    <row r="1047690" spans="1:3">
      <c r="A1047690"/>
      <c r="B1047690"/>
      <c r="C1047690"/>
    </row>
    <row r="1047691" spans="1:3">
      <c r="A1047691"/>
      <c r="B1047691"/>
      <c r="C1047691"/>
    </row>
    <row r="1047692" spans="1:3">
      <c r="A1047692"/>
      <c r="B1047692"/>
      <c r="C1047692"/>
    </row>
    <row r="1047693" spans="1:3">
      <c r="A1047693"/>
      <c r="B1047693"/>
      <c r="C1047693"/>
    </row>
    <row r="1047694" spans="1:3">
      <c r="A1047694"/>
      <c r="B1047694"/>
      <c r="C1047694"/>
    </row>
    <row r="1047695" spans="1:3">
      <c r="A1047695"/>
      <c r="B1047695"/>
      <c r="C1047695"/>
    </row>
    <row r="1047696" spans="1:3">
      <c r="A1047696"/>
      <c r="B1047696"/>
      <c r="C1047696"/>
    </row>
    <row r="1047697" spans="1:3">
      <c r="A1047697"/>
      <c r="B1047697"/>
      <c r="C1047697"/>
    </row>
    <row r="1047698" spans="1:3">
      <c r="A1047698"/>
      <c r="B1047698"/>
      <c r="C1047698"/>
    </row>
    <row r="1047699" spans="1:3">
      <c r="A1047699"/>
      <c r="B1047699"/>
      <c r="C1047699"/>
    </row>
    <row r="1047700" spans="1:3">
      <c r="A1047700"/>
      <c r="B1047700"/>
      <c r="C1047700"/>
    </row>
    <row r="1047701" spans="1:3">
      <c r="A1047701"/>
      <c r="B1047701"/>
      <c r="C1047701"/>
    </row>
    <row r="1047702" spans="1:3">
      <c r="A1047702"/>
      <c r="B1047702"/>
      <c r="C1047702"/>
    </row>
    <row r="1047703" spans="1:3">
      <c r="A1047703"/>
      <c r="B1047703"/>
      <c r="C1047703"/>
    </row>
    <row r="1047704" spans="1:3">
      <c r="A1047704"/>
      <c r="B1047704"/>
      <c r="C1047704"/>
    </row>
    <row r="1047705" spans="1:3">
      <c r="A1047705"/>
      <c r="B1047705"/>
      <c r="C1047705"/>
    </row>
    <row r="1047706" spans="1:3">
      <c r="A1047706"/>
      <c r="B1047706"/>
      <c r="C1047706"/>
    </row>
    <row r="1047707" spans="1:3">
      <c r="A1047707"/>
      <c r="B1047707"/>
      <c r="C1047707"/>
    </row>
    <row r="1047708" spans="1:3">
      <c r="A1047708"/>
      <c r="B1047708"/>
      <c r="C1047708"/>
    </row>
    <row r="1047709" spans="1:3">
      <c r="A1047709"/>
      <c r="B1047709"/>
      <c r="C1047709"/>
    </row>
    <row r="1047710" spans="1:3">
      <c r="A1047710"/>
      <c r="B1047710"/>
      <c r="C1047710"/>
    </row>
    <row r="1047711" spans="1:3">
      <c r="A1047711"/>
      <c r="B1047711"/>
      <c r="C1047711"/>
    </row>
    <row r="1047712" spans="1:3">
      <c r="A1047712"/>
      <c r="B1047712"/>
      <c r="C1047712"/>
    </row>
    <row r="1047713" spans="1:3">
      <c r="A1047713"/>
      <c r="B1047713"/>
      <c r="C1047713"/>
    </row>
    <row r="1047714" spans="1:3">
      <c r="A1047714"/>
      <c r="B1047714"/>
      <c r="C1047714"/>
    </row>
    <row r="1047715" spans="1:3">
      <c r="A1047715"/>
      <c r="B1047715"/>
      <c r="C1047715"/>
    </row>
    <row r="1047716" spans="1:3">
      <c r="A1047716"/>
      <c r="B1047716"/>
      <c r="C1047716"/>
    </row>
    <row r="1047717" spans="1:3">
      <c r="A1047717"/>
      <c r="B1047717"/>
      <c r="C1047717"/>
    </row>
    <row r="1047718" spans="1:3">
      <c r="A1047718"/>
      <c r="B1047718"/>
      <c r="C1047718"/>
    </row>
    <row r="1047719" spans="1:3">
      <c r="A1047719"/>
      <c r="B1047719"/>
      <c r="C1047719"/>
    </row>
    <row r="1047720" spans="1:3">
      <c r="A1047720"/>
      <c r="B1047720"/>
      <c r="C1047720"/>
    </row>
    <row r="1047721" spans="1:3">
      <c r="A1047721"/>
      <c r="B1047721"/>
      <c r="C1047721"/>
    </row>
    <row r="1047722" spans="1:3">
      <c r="A1047722"/>
      <c r="B1047722"/>
      <c r="C1047722"/>
    </row>
    <row r="1047723" spans="1:3">
      <c r="A1047723"/>
      <c r="B1047723"/>
      <c r="C1047723"/>
    </row>
    <row r="1047724" spans="1:3">
      <c r="A1047724"/>
      <c r="B1047724"/>
      <c r="C1047724"/>
    </row>
    <row r="1047725" spans="1:3">
      <c r="A1047725"/>
      <c r="B1047725"/>
      <c r="C1047725"/>
    </row>
    <row r="1047726" spans="1:3">
      <c r="A1047726"/>
      <c r="B1047726"/>
      <c r="C1047726"/>
    </row>
    <row r="1047727" spans="1:3">
      <c r="A1047727"/>
      <c r="B1047727"/>
      <c r="C1047727"/>
    </row>
    <row r="1047728" spans="1:3">
      <c r="A1047728"/>
      <c r="B1047728"/>
      <c r="C1047728"/>
    </row>
    <row r="1047729" spans="1:3">
      <c r="A1047729"/>
      <c r="B1047729"/>
      <c r="C1047729"/>
    </row>
    <row r="1047730" spans="1:3">
      <c r="A1047730"/>
      <c r="B1047730"/>
      <c r="C1047730"/>
    </row>
    <row r="1047731" spans="1:3">
      <c r="A1047731"/>
      <c r="B1047731"/>
      <c r="C1047731"/>
    </row>
    <row r="1047732" spans="1:3">
      <c r="A1047732"/>
      <c r="B1047732"/>
      <c r="C1047732"/>
    </row>
    <row r="1047733" spans="1:3">
      <c r="A1047733"/>
      <c r="B1047733"/>
      <c r="C1047733"/>
    </row>
    <row r="1047734" spans="1:3">
      <c r="A1047734"/>
      <c r="B1047734"/>
      <c r="C1047734"/>
    </row>
    <row r="1047735" spans="1:3">
      <c r="A1047735"/>
      <c r="B1047735"/>
      <c r="C1047735"/>
    </row>
    <row r="1047736" spans="1:3">
      <c r="A1047736"/>
      <c r="B1047736"/>
      <c r="C1047736"/>
    </row>
    <row r="1047737" spans="1:3">
      <c r="A1047737"/>
      <c r="B1047737"/>
      <c r="C1047737"/>
    </row>
    <row r="1047738" spans="1:3">
      <c r="A1047738"/>
      <c r="B1047738"/>
      <c r="C1047738"/>
    </row>
    <row r="1047739" spans="1:3">
      <c r="A1047739"/>
      <c r="B1047739"/>
      <c r="C1047739"/>
    </row>
    <row r="1047740" spans="1:3">
      <c r="A1047740"/>
      <c r="B1047740"/>
      <c r="C1047740"/>
    </row>
    <row r="1047741" spans="1:3">
      <c r="A1047741"/>
      <c r="B1047741"/>
      <c r="C1047741"/>
    </row>
    <row r="1047742" spans="1:3">
      <c r="A1047742"/>
      <c r="B1047742"/>
      <c r="C1047742"/>
    </row>
    <row r="1047743" spans="1:3">
      <c r="A1047743"/>
      <c r="B1047743"/>
      <c r="C1047743"/>
    </row>
    <row r="1047744" spans="1:3">
      <c r="A1047744"/>
      <c r="B1047744"/>
      <c r="C1047744"/>
    </row>
    <row r="1047745" spans="1:3">
      <c r="A1047745"/>
      <c r="B1047745"/>
      <c r="C1047745"/>
    </row>
    <row r="1047746" spans="1:3">
      <c r="A1047746"/>
      <c r="B1047746"/>
      <c r="C1047746"/>
    </row>
    <row r="1047747" spans="1:3">
      <c r="A1047747"/>
      <c r="B1047747"/>
      <c r="C1047747"/>
    </row>
    <row r="1047748" spans="1:3">
      <c r="A1047748"/>
      <c r="B1047748"/>
      <c r="C1047748"/>
    </row>
    <row r="1047749" spans="1:3">
      <c r="A1047749"/>
      <c r="B1047749"/>
      <c r="C1047749"/>
    </row>
    <row r="1047750" spans="1:3">
      <c r="A1047750"/>
      <c r="B1047750"/>
      <c r="C1047750"/>
    </row>
    <row r="1047751" spans="1:3">
      <c r="A1047751"/>
      <c r="B1047751"/>
      <c r="C1047751"/>
    </row>
    <row r="1047752" spans="1:3">
      <c r="A1047752"/>
      <c r="B1047752"/>
      <c r="C1047752"/>
    </row>
    <row r="1047753" spans="1:3">
      <c r="A1047753"/>
      <c r="B1047753"/>
      <c r="C1047753"/>
    </row>
    <row r="1047754" spans="1:3">
      <c r="A1047754"/>
      <c r="B1047754"/>
      <c r="C1047754"/>
    </row>
    <row r="1047755" spans="1:3">
      <c r="A1047755"/>
      <c r="B1047755"/>
      <c r="C1047755"/>
    </row>
    <row r="1047756" spans="1:3">
      <c r="A1047756"/>
      <c r="B1047756"/>
      <c r="C1047756"/>
    </row>
    <row r="1047757" spans="1:3">
      <c r="A1047757"/>
      <c r="B1047757"/>
      <c r="C1047757"/>
    </row>
    <row r="1047758" spans="1:3">
      <c r="A1047758"/>
      <c r="B1047758"/>
      <c r="C1047758"/>
    </row>
    <row r="1047759" spans="1:3">
      <c r="A1047759"/>
      <c r="B1047759"/>
      <c r="C1047759"/>
    </row>
    <row r="1047760" spans="1:3">
      <c r="A1047760"/>
      <c r="B1047760"/>
      <c r="C1047760"/>
    </row>
    <row r="1047761" spans="1:3">
      <c r="A1047761"/>
      <c r="B1047761"/>
      <c r="C1047761"/>
    </row>
    <row r="1047762" spans="1:3">
      <c r="A1047762"/>
      <c r="B1047762"/>
      <c r="C1047762"/>
    </row>
    <row r="1047763" spans="1:3">
      <c r="A1047763"/>
      <c r="B1047763"/>
      <c r="C1047763"/>
    </row>
    <row r="1047764" spans="1:3">
      <c r="A1047764"/>
      <c r="B1047764"/>
      <c r="C1047764"/>
    </row>
    <row r="1047765" spans="1:3">
      <c r="A1047765"/>
      <c r="B1047765"/>
      <c r="C1047765"/>
    </row>
    <row r="1047766" spans="1:3">
      <c r="A1047766"/>
      <c r="B1047766"/>
      <c r="C1047766"/>
    </row>
    <row r="1047767" spans="1:3">
      <c r="A1047767"/>
      <c r="B1047767"/>
      <c r="C1047767"/>
    </row>
    <row r="1047768" spans="1:3">
      <c r="A1047768"/>
      <c r="B1047768"/>
      <c r="C1047768"/>
    </row>
    <row r="1047769" spans="1:3">
      <c r="A1047769"/>
      <c r="B1047769"/>
      <c r="C1047769"/>
    </row>
    <row r="1047770" spans="1:3">
      <c r="A1047770"/>
      <c r="B1047770"/>
      <c r="C1047770"/>
    </row>
    <row r="1047771" spans="1:3">
      <c r="A1047771"/>
      <c r="B1047771"/>
      <c r="C1047771"/>
    </row>
    <row r="1047772" spans="1:3">
      <c r="A1047772"/>
      <c r="B1047772"/>
      <c r="C1047772"/>
    </row>
    <row r="1047773" spans="1:3">
      <c r="A1047773"/>
      <c r="B1047773"/>
      <c r="C1047773"/>
    </row>
    <row r="1047774" spans="1:3">
      <c r="A1047774"/>
      <c r="B1047774"/>
      <c r="C1047774"/>
    </row>
    <row r="1047775" spans="1:3">
      <c r="A1047775"/>
      <c r="B1047775"/>
      <c r="C1047775"/>
    </row>
    <row r="1047776" spans="1:3">
      <c r="A1047776"/>
      <c r="B1047776"/>
      <c r="C1047776"/>
    </row>
    <row r="1047777" spans="1:3">
      <c r="A1047777"/>
      <c r="B1047777"/>
      <c r="C1047777"/>
    </row>
    <row r="1047778" spans="1:3">
      <c r="A1047778"/>
      <c r="B1047778"/>
      <c r="C1047778"/>
    </row>
    <row r="1047779" spans="1:3">
      <c r="A1047779"/>
      <c r="B1047779"/>
      <c r="C1047779"/>
    </row>
    <row r="1047780" spans="1:3">
      <c r="A1047780"/>
      <c r="B1047780"/>
      <c r="C1047780"/>
    </row>
    <row r="1047781" spans="1:3">
      <c r="A1047781"/>
      <c r="B1047781"/>
      <c r="C1047781"/>
    </row>
    <row r="1047782" spans="1:3">
      <c r="A1047782"/>
      <c r="B1047782"/>
      <c r="C1047782"/>
    </row>
    <row r="1047783" spans="1:3">
      <c r="A1047783"/>
      <c r="B1047783"/>
      <c r="C1047783"/>
    </row>
    <row r="1047784" spans="1:3">
      <c r="A1047784"/>
      <c r="B1047784"/>
      <c r="C1047784"/>
    </row>
    <row r="1047785" spans="1:3">
      <c r="A1047785"/>
      <c r="B1047785"/>
      <c r="C1047785"/>
    </row>
    <row r="1047786" spans="1:3">
      <c r="A1047786"/>
      <c r="B1047786"/>
      <c r="C1047786"/>
    </row>
    <row r="1047787" spans="1:3">
      <c r="A1047787"/>
      <c r="B1047787"/>
      <c r="C1047787"/>
    </row>
    <row r="1047788" spans="1:3">
      <c r="A1047788"/>
      <c r="B1047788"/>
      <c r="C1047788"/>
    </row>
    <row r="1047789" spans="1:3">
      <c r="A1047789"/>
      <c r="B1047789"/>
      <c r="C1047789"/>
    </row>
    <row r="1047790" spans="1:3">
      <c r="A1047790"/>
      <c r="B1047790"/>
      <c r="C1047790"/>
    </row>
    <row r="1047791" spans="1:3">
      <c r="A1047791"/>
      <c r="B1047791"/>
      <c r="C1047791"/>
    </row>
    <row r="1047792" spans="1:3">
      <c r="A1047792"/>
      <c r="B1047792"/>
      <c r="C1047792"/>
    </row>
    <row r="1047793" spans="1:3">
      <c r="A1047793"/>
      <c r="B1047793"/>
      <c r="C1047793"/>
    </row>
    <row r="1047794" spans="1:3">
      <c r="A1047794"/>
      <c r="B1047794"/>
      <c r="C1047794"/>
    </row>
    <row r="1047795" spans="1:3">
      <c r="A1047795"/>
      <c r="B1047795"/>
      <c r="C1047795"/>
    </row>
    <row r="1047796" spans="1:3">
      <c r="A1047796"/>
      <c r="B1047796"/>
      <c r="C1047796"/>
    </row>
    <row r="1047797" spans="1:3">
      <c r="A1047797"/>
      <c r="B1047797"/>
      <c r="C1047797"/>
    </row>
    <row r="1047798" spans="1:3">
      <c r="A1047798"/>
      <c r="B1047798"/>
      <c r="C1047798"/>
    </row>
    <row r="1047799" spans="1:3">
      <c r="A1047799"/>
      <c r="B1047799"/>
      <c r="C1047799"/>
    </row>
    <row r="1047800" spans="1:3">
      <c r="A1047800"/>
      <c r="B1047800"/>
      <c r="C1047800"/>
    </row>
    <row r="1047801" spans="1:3">
      <c r="A1047801"/>
      <c r="B1047801"/>
      <c r="C1047801"/>
    </row>
    <row r="1047802" spans="1:3">
      <c r="A1047802"/>
      <c r="B1047802"/>
      <c r="C1047802"/>
    </row>
    <row r="1047803" spans="1:3">
      <c r="A1047803"/>
      <c r="B1047803"/>
      <c r="C1047803"/>
    </row>
    <row r="1047804" spans="1:3">
      <c r="A1047804"/>
      <c r="B1047804"/>
      <c r="C1047804"/>
    </row>
    <row r="1047805" spans="1:3">
      <c r="A1047805"/>
      <c r="B1047805"/>
      <c r="C1047805"/>
    </row>
    <row r="1047806" spans="1:3">
      <c r="A1047806"/>
      <c r="B1047806"/>
      <c r="C1047806"/>
    </row>
    <row r="1047807" spans="1:3">
      <c r="A1047807"/>
      <c r="B1047807"/>
      <c r="C1047807"/>
    </row>
    <row r="1047808" spans="1:3">
      <c r="A1047808"/>
      <c r="B1047808"/>
      <c r="C1047808"/>
    </row>
    <row r="1047809" spans="1:3">
      <c r="A1047809"/>
      <c r="B1047809"/>
      <c r="C1047809"/>
    </row>
    <row r="1047810" spans="1:3">
      <c r="A1047810"/>
      <c r="B1047810"/>
      <c r="C1047810"/>
    </row>
    <row r="1047811" spans="1:3">
      <c r="A1047811"/>
      <c r="B1047811"/>
      <c r="C1047811"/>
    </row>
    <row r="1047812" spans="1:3">
      <c r="A1047812"/>
      <c r="B1047812"/>
      <c r="C1047812"/>
    </row>
    <row r="1047813" spans="1:3">
      <c r="A1047813"/>
      <c r="B1047813"/>
      <c r="C1047813"/>
    </row>
    <row r="1047814" spans="1:3">
      <c r="A1047814"/>
      <c r="B1047814"/>
      <c r="C1047814"/>
    </row>
    <row r="1047815" spans="1:3">
      <c r="A1047815"/>
      <c r="B1047815"/>
      <c r="C1047815"/>
    </row>
    <row r="1047816" spans="1:3">
      <c r="A1047816"/>
      <c r="B1047816"/>
      <c r="C1047816"/>
    </row>
    <row r="1047817" spans="1:3">
      <c r="A1047817"/>
      <c r="B1047817"/>
      <c r="C1047817"/>
    </row>
    <row r="1047818" spans="1:3">
      <c r="A1047818"/>
      <c r="B1047818"/>
      <c r="C1047818"/>
    </row>
    <row r="1047819" spans="1:3">
      <c r="A1047819"/>
      <c r="B1047819"/>
      <c r="C1047819"/>
    </row>
    <row r="1047820" spans="1:3">
      <c r="A1047820"/>
      <c r="B1047820"/>
      <c r="C1047820"/>
    </row>
    <row r="1047821" spans="1:3">
      <c r="A1047821"/>
      <c r="B1047821"/>
      <c r="C1047821"/>
    </row>
    <row r="1047822" spans="1:3">
      <c r="A1047822"/>
      <c r="B1047822"/>
      <c r="C1047822"/>
    </row>
    <row r="1047823" spans="1:3">
      <c r="A1047823"/>
      <c r="B1047823"/>
      <c r="C1047823"/>
    </row>
    <row r="1047824" spans="1:3">
      <c r="A1047824"/>
      <c r="B1047824"/>
      <c r="C1047824"/>
    </row>
    <row r="1047825" spans="1:3">
      <c r="A1047825"/>
      <c r="B1047825"/>
      <c r="C1047825"/>
    </row>
    <row r="1047826" spans="1:3">
      <c r="A1047826"/>
      <c r="B1047826"/>
      <c r="C1047826"/>
    </row>
    <row r="1047827" spans="1:3">
      <c r="A1047827"/>
      <c r="B1047827"/>
      <c r="C1047827"/>
    </row>
    <row r="1047828" spans="1:3">
      <c r="A1047828"/>
      <c r="B1047828"/>
      <c r="C1047828"/>
    </row>
    <row r="1047829" spans="1:3">
      <c r="A1047829"/>
      <c r="B1047829"/>
      <c r="C1047829"/>
    </row>
    <row r="1047830" spans="1:3">
      <c r="A1047830"/>
      <c r="B1047830"/>
      <c r="C1047830"/>
    </row>
    <row r="1047831" spans="1:3">
      <c r="A1047831"/>
      <c r="B1047831"/>
      <c r="C1047831"/>
    </row>
    <row r="1047832" spans="1:3">
      <c r="A1047832"/>
      <c r="B1047832"/>
      <c r="C1047832"/>
    </row>
    <row r="1047833" spans="1:3">
      <c r="A1047833"/>
      <c r="B1047833"/>
      <c r="C1047833"/>
    </row>
    <row r="1047834" spans="1:3">
      <c r="A1047834"/>
      <c r="B1047834"/>
      <c r="C1047834"/>
    </row>
    <row r="1047835" spans="1:3">
      <c r="A1047835"/>
      <c r="B1047835"/>
      <c r="C1047835"/>
    </row>
    <row r="1047836" spans="1:3">
      <c r="A1047836"/>
      <c r="B1047836"/>
      <c r="C1047836"/>
    </row>
    <row r="1047837" spans="1:3">
      <c r="A1047837"/>
      <c r="B1047837"/>
      <c r="C1047837"/>
    </row>
    <row r="1047838" spans="1:3">
      <c r="A1047838"/>
      <c r="B1047838"/>
      <c r="C1047838"/>
    </row>
    <row r="1047839" spans="1:3">
      <c r="A1047839"/>
      <c r="B1047839"/>
      <c r="C1047839"/>
    </row>
    <row r="1047840" spans="1:3">
      <c r="A1047840"/>
      <c r="B1047840"/>
      <c r="C1047840"/>
    </row>
    <row r="1047841" spans="1:3">
      <c r="A1047841"/>
      <c r="B1047841"/>
      <c r="C1047841"/>
    </row>
    <row r="1047842" spans="1:3">
      <c r="A1047842"/>
      <c r="B1047842"/>
      <c r="C1047842"/>
    </row>
    <row r="1047843" spans="1:3">
      <c r="A1047843"/>
      <c r="B1047843"/>
      <c r="C1047843"/>
    </row>
    <row r="1047844" spans="1:3">
      <c r="A1047844"/>
      <c r="B1047844"/>
      <c r="C1047844"/>
    </row>
    <row r="1047845" spans="1:3">
      <c r="A1047845"/>
      <c r="B1047845"/>
      <c r="C1047845"/>
    </row>
    <row r="1047846" spans="1:3">
      <c r="A1047846"/>
      <c r="B1047846"/>
      <c r="C1047846"/>
    </row>
    <row r="1047847" spans="1:3">
      <c r="A1047847"/>
      <c r="B1047847"/>
      <c r="C1047847"/>
    </row>
    <row r="1047848" spans="1:3">
      <c r="A1047848"/>
      <c r="B1047848"/>
      <c r="C1047848"/>
    </row>
    <row r="1047849" spans="1:3">
      <c r="A1047849"/>
      <c r="B1047849"/>
      <c r="C1047849"/>
    </row>
    <row r="1047850" spans="1:3">
      <c r="A1047850"/>
      <c r="B1047850"/>
      <c r="C1047850"/>
    </row>
    <row r="1047851" spans="1:3">
      <c r="A1047851"/>
      <c r="B1047851"/>
      <c r="C1047851"/>
    </row>
    <row r="1047852" spans="1:3">
      <c r="A1047852"/>
      <c r="B1047852"/>
      <c r="C1047852"/>
    </row>
    <row r="1047853" spans="1:3">
      <c r="A1047853"/>
      <c r="B1047853"/>
      <c r="C1047853"/>
    </row>
    <row r="1047854" spans="1:3">
      <c r="A1047854"/>
      <c r="B1047854"/>
      <c r="C1047854"/>
    </row>
    <row r="1047855" spans="1:3">
      <c r="A1047855"/>
      <c r="B1047855"/>
      <c r="C1047855"/>
    </row>
    <row r="1047856" spans="1:3">
      <c r="A1047856"/>
      <c r="B1047856"/>
      <c r="C1047856"/>
    </row>
    <row r="1047857" spans="1:3">
      <c r="A1047857"/>
      <c r="B1047857"/>
      <c r="C1047857"/>
    </row>
    <row r="1047858" spans="1:3">
      <c r="A1047858"/>
      <c r="B1047858"/>
      <c r="C1047858"/>
    </row>
    <row r="1047859" spans="1:3">
      <c r="A1047859"/>
      <c r="B1047859"/>
      <c r="C1047859"/>
    </row>
    <row r="1047860" spans="1:3">
      <c r="A1047860"/>
      <c r="B1047860"/>
      <c r="C1047860"/>
    </row>
    <row r="1047861" spans="1:3">
      <c r="A1047861"/>
      <c r="B1047861"/>
      <c r="C1047861"/>
    </row>
    <row r="1047862" spans="1:3">
      <c r="A1047862"/>
      <c r="B1047862"/>
      <c r="C1047862"/>
    </row>
    <row r="1047863" spans="1:3">
      <c r="A1047863"/>
      <c r="B1047863"/>
      <c r="C1047863"/>
    </row>
    <row r="1047864" spans="1:3">
      <c r="A1047864"/>
      <c r="B1047864"/>
      <c r="C1047864"/>
    </row>
    <row r="1047865" spans="1:3">
      <c r="A1047865"/>
      <c r="B1047865"/>
      <c r="C1047865"/>
    </row>
    <row r="1047866" spans="1:3">
      <c r="A1047866"/>
      <c r="B1047866"/>
      <c r="C1047866"/>
    </row>
    <row r="1047867" spans="1:3">
      <c r="A1047867"/>
      <c r="B1047867"/>
      <c r="C1047867"/>
    </row>
    <row r="1047868" spans="1:3">
      <c r="A1047868"/>
      <c r="B1047868"/>
      <c r="C1047868"/>
    </row>
    <row r="1047869" spans="1:3">
      <c r="A1047869"/>
      <c r="B1047869"/>
      <c r="C1047869"/>
    </row>
    <row r="1047870" spans="1:3">
      <c r="A1047870"/>
      <c r="B1047870"/>
      <c r="C1047870"/>
    </row>
    <row r="1047871" spans="1:3">
      <c r="A1047871"/>
      <c r="B1047871"/>
      <c r="C1047871"/>
    </row>
    <row r="1047872" spans="1:3">
      <c r="A1047872"/>
      <c r="B1047872"/>
      <c r="C1047872"/>
    </row>
    <row r="1047873" spans="1:3">
      <c r="A1047873"/>
      <c r="B1047873"/>
      <c r="C1047873"/>
    </row>
    <row r="1047874" spans="1:3">
      <c r="A1047874"/>
      <c r="B1047874"/>
      <c r="C1047874"/>
    </row>
    <row r="1047875" spans="1:3">
      <c r="A1047875"/>
      <c r="B1047875"/>
      <c r="C1047875"/>
    </row>
    <row r="1047876" spans="1:3">
      <c r="A1047876"/>
      <c r="B1047876"/>
      <c r="C1047876"/>
    </row>
    <row r="1047877" spans="1:3">
      <c r="A1047877"/>
      <c r="B1047877"/>
      <c r="C1047877"/>
    </row>
    <row r="1047878" spans="1:3">
      <c r="A1047878"/>
      <c r="B1047878"/>
      <c r="C1047878"/>
    </row>
    <row r="1047879" spans="1:3">
      <c r="A1047879"/>
      <c r="B1047879"/>
      <c r="C1047879"/>
    </row>
    <row r="1047880" spans="1:3">
      <c r="A1047880"/>
      <c r="B1047880"/>
      <c r="C1047880"/>
    </row>
    <row r="1047881" spans="1:3">
      <c r="A1047881"/>
      <c r="B1047881"/>
      <c r="C1047881"/>
    </row>
    <row r="1047882" spans="1:3">
      <c r="A1047882"/>
      <c r="B1047882"/>
      <c r="C1047882"/>
    </row>
    <row r="1047883" spans="1:3">
      <c r="A1047883"/>
      <c r="B1047883"/>
      <c r="C1047883"/>
    </row>
    <row r="1047884" spans="1:3">
      <c r="A1047884"/>
      <c r="B1047884"/>
      <c r="C1047884"/>
    </row>
    <row r="1047885" spans="1:3">
      <c r="A1047885"/>
      <c r="B1047885"/>
      <c r="C1047885"/>
    </row>
    <row r="1047886" spans="1:3">
      <c r="A1047886"/>
      <c r="B1047886"/>
      <c r="C1047886"/>
    </row>
    <row r="1047887" spans="1:3">
      <c r="A1047887"/>
      <c r="B1047887"/>
      <c r="C1047887"/>
    </row>
    <row r="1047888" spans="1:3">
      <c r="A1047888"/>
      <c r="B1047888"/>
      <c r="C1047888"/>
    </row>
    <row r="1047889" spans="1:3">
      <c r="A1047889"/>
      <c r="B1047889"/>
      <c r="C1047889"/>
    </row>
    <row r="1047890" spans="1:3">
      <c r="A1047890"/>
      <c r="B1047890"/>
      <c r="C1047890"/>
    </row>
    <row r="1047891" spans="1:3">
      <c r="A1047891"/>
      <c r="B1047891"/>
      <c r="C1047891"/>
    </row>
    <row r="1047892" spans="1:3">
      <c r="A1047892"/>
      <c r="B1047892"/>
      <c r="C1047892"/>
    </row>
    <row r="1047893" spans="1:3">
      <c r="A1047893"/>
      <c r="B1047893"/>
      <c r="C1047893"/>
    </row>
    <row r="1047894" spans="1:3">
      <c r="A1047894"/>
      <c r="B1047894"/>
      <c r="C1047894"/>
    </row>
    <row r="1047895" spans="1:3">
      <c r="A1047895"/>
      <c r="B1047895"/>
      <c r="C1047895"/>
    </row>
    <row r="1047896" spans="1:3">
      <c r="A1047896"/>
      <c r="B1047896"/>
      <c r="C1047896"/>
    </row>
    <row r="1047897" spans="1:3">
      <c r="A1047897"/>
      <c r="B1047897"/>
      <c r="C1047897"/>
    </row>
    <row r="1047898" spans="1:3">
      <c r="A1047898"/>
      <c r="B1047898"/>
      <c r="C1047898"/>
    </row>
    <row r="1047899" spans="1:3">
      <c r="A1047899"/>
      <c r="B1047899"/>
      <c r="C1047899"/>
    </row>
    <row r="1047900" spans="1:3">
      <c r="A1047900"/>
      <c r="B1047900"/>
      <c r="C1047900"/>
    </row>
    <row r="1047901" spans="1:3">
      <c r="A1047901"/>
      <c r="B1047901"/>
      <c r="C1047901"/>
    </row>
    <row r="1047902" spans="1:3">
      <c r="A1047902"/>
      <c r="B1047902"/>
      <c r="C1047902"/>
    </row>
    <row r="1047903" spans="1:3">
      <c r="A1047903"/>
      <c r="B1047903"/>
      <c r="C1047903"/>
    </row>
    <row r="1047904" spans="1:3">
      <c r="A1047904"/>
      <c r="B1047904"/>
      <c r="C1047904"/>
    </row>
    <row r="1047905" spans="1:3">
      <c r="A1047905"/>
      <c r="B1047905"/>
      <c r="C1047905"/>
    </row>
    <row r="1047906" spans="1:3">
      <c r="A1047906"/>
      <c r="B1047906"/>
      <c r="C1047906"/>
    </row>
    <row r="1047907" spans="1:3">
      <c r="A1047907"/>
      <c r="B1047907"/>
      <c r="C1047907"/>
    </row>
    <row r="1047908" spans="1:3">
      <c r="A1047908"/>
      <c r="B1047908"/>
      <c r="C1047908"/>
    </row>
    <row r="1047909" spans="1:3">
      <c r="A1047909"/>
      <c r="B1047909"/>
      <c r="C1047909"/>
    </row>
    <row r="1047910" spans="1:3">
      <c r="A1047910"/>
      <c r="B1047910"/>
      <c r="C1047910"/>
    </row>
    <row r="1047911" spans="1:3">
      <c r="A1047911"/>
      <c r="B1047911"/>
      <c r="C1047911"/>
    </row>
    <row r="1047912" spans="1:3">
      <c r="A1047912"/>
      <c r="B1047912"/>
      <c r="C1047912"/>
    </row>
    <row r="1047913" spans="1:3">
      <c r="A1047913"/>
      <c r="B1047913"/>
      <c r="C1047913"/>
    </row>
    <row r="1047914" spans="1:3">
      <c r="A1047914"/>
      <c r="B1047914"/>
      <c r="C1047914"/>
    </row>
    <row r="1047915" spans="1:3">
      <c r="A1047915"/>
      <c r="B1047915"/>
      <c r="C1047915"/>
    </row>
    <row r="1047916" spans="1:3">
      <c r="A1047916"/>
      <c r="B1047916"/>
      <c r="C1047916"/>
    </row>
    <row r="1047917" spans="1:3">
      <c r="A1047917"/>
      <c r="B1047917"/>
      <c r="C1047917"/>
    </row>
    <row r="1047918" spans="1:3">
      <c r="A1047918"/>
      <c r="B1047918"/>
      <c r="C1047918"/>
    </row>
    <row r="1047919" spans="1:3">
      <c r="A1047919"/>
      <c r="B1047919"/>
      <c r="C1047919"/>
    </row>
    <row r="1047920" spans="1:3">
      <c r="A1047920"/>
      <c r="B1047920"/>
      <c r="C1047920"/>
    </row>
    <row r="1047921" spans="1:3">
      <c r="A1047921"/>
      <c r="B1047921"/>
      <c r="C1047921"/>
    </row>
    <row r="1047922" spans="1:3">
      <c r="A1047922"/>
      <c r="B1047922"/>
      <c r="C1047922"/>
    </row>
    <row r="1047923" spans="1:3">
      <c r="A1047923"/>
      <c r="B1047923"/>
      <c r="C1047923"/>
    </row>
    <row r="1047924" spans="1:3">
      <c r="A1047924"/>
      <c r="B1047924"/>
      <c r="C1047924"/>
    </row>
    <row r="1047925" spans="1:3">
      <c r="A1047925"/>
      <c r="B1047925"/>
      <c r="C1047925"/>
    </row>
    <row r="1047926" spans="1:3">
      <c r="A1047926"/>
      <c r="B1047926"/>
      <c r="C1047926"/>
    </row>
    <row r="1047927" spans="1:3">
      <c r="A1047927"/>
      <c r="B1047927"/>
      <c r="C1047927"/>
    </row>
    <row r="1047928" spans="1:3">
      <c r="A1047928"/>
      <c r="B1047928"/>
      <c r="C1047928"/>
    </row>
    <row r="1047929" spans="1:3">
      <c r="A1047929"/>
      <c r="B1047929"/>
      <c r="C1047929"/>
    </row>
    <row r="1047930" spans="1:3">
      <c r="A1047930"/>
      <c r="B1047930"/>
      <c r="C1047930"/>
    </row>
    <row r="1047931" spans="1:3">
      <c r="A1047931"/>
      <c r="B1047931"/>
      <c r="C1047931"/>
    </row>
    <row r="1047932" spans="1:3">
      <c r="A1047932"/>
      <c r="B1047932"/>
      <c r="C1047932"/>
    </row>
    <row r="1047933" spans="1:3">
      <c r="A1047933"/>
      <c r="B1047933"/>
      <c r="C1047933"/>
    </row>
    <row r="1047934" spans="1:3">
      <c r="A1047934"/>
      <c r="B1047934"/>
      <c r="C1047934"/>
    </row>
    <row r="1047935" spans="1:3">
      <c r="A1047935"/>
      <c r="B1047935"/>
      <c r="C1047935"/>
    </row>
    <row r="1047936" spans="1:3">
      <c r="A1047936"/>
      <c r="B1047936"/>
      <c r="C1047936"/>
    </row>
    <row r="1047937" spans="1:3">
      <c r="A1047937"/>
      <c r="B1047937"/>
      <c r="C1047937"/>
    </row>
    <row r="1047938" spans="1:3">
      <c r="A1047938"/>
      <c r="B1047938"/>
      <c r="C1047938"/>
    </row>
    <row r="1047939" spans="1:3">
      <c r="A1047939"/>
      <c r="B1047939"/>
      <c r="C1047939"/>
    </row>
    <row r="1047940" spans="1:3">
      <c r="A1047940"/>
      <c r="B1047940"/>
      <c r="C1047940"/>
    </row>
    <row r="1047941" spans="1:3">
      <c r="A1047941"/>
      <c r="B1047941"/>
      <c r="C1047941"/>
    </row>
    <row r="1047942" spans="1:3">
      <c r="A1047942"/>
      <c r="B1047942"/>
      <c r="C1047942"/>
    </row>
    <row r="1047943" spans="1:3">
      <c r="A1047943"/>
      <c r="B1047943"/>
      <c r="C1047943"/>
    </row>
    <row r="1047944" spans="1:3">
      <c r="A1047944"/>
      <c r="B1047944"/>
      <c r="C1047944"/>
    </row>
    <row r="1047945" spans="1:3">
      <c r="A1047945"/>
      <c r="B1047945"/>
      <c r="C1047945"/>
    </row>
    <row r="1047946" spans="1:3">
      <c r="A1047946"/>
      <c r="B1047946"/>
      <c r="C1047946"/>
    </row>
    <row r="1047947" spans="1:3">
      <c r="A1047947"/>
      <c r="B1047947"/>
      <c r="C1047947"/>
    </row>
    <row r="1047948" spans="1:3">
      <c r="A1047948"/>
      <c r="B1047948"/>
      <c r="C1047948"/>
    </row>
    <row r="1047949" spans="1:3">
      <c r="A1047949"/>
      <c r="B1047949"/>
      <c r="C1047949"/>
    </row>
    <row r="1047950" spans="1:3">
      <c r="A1047950"/>
      <c r="B1047950"/>
      <c r="C1047950"/>
    </row>
    <row r="1047951" spans="1:3">
      <c r="A1047951"/>
      <c r="B1047951"/>
      <c r="C1047951"/>
    </row>
    <row r="1047952" spans="1:3">
      <c r="A1047952"/>
      <c r="B1047952"/>
      <c r="C1047952"/>
    </row>
    <row r="1047953" spans="1:3">
      <c r="A1047953"/>
      <c r="B1047953"/>
      <c r="C1047953"/>
    </row>
    <row r="1047954" spans="1:3">
      <c r="A1047954"/>
      <c r="B1047954"/>
      <c r="C1047954"/>
    </row>
    <row r="1047955" spans="1:3">
      <c r="A1047955"/>
      <c r="B1047955"/>
      <c r="C1047955"/>
    </row>
    <row r="1047956" spans="1:3">
      <c r="A1047956"/>
      <c r="B1047956"/>
      <c r="C1047956"/>
    </row>
    <row r="1047957" spans="1:3">
      <c r="A1047957"/>
      <c r="B1047957"/>
      <c r="C1047957"/>
    </row>
    <row r="1047958" spans="1:3">
      <c r="A1047958"/>
      <c r="B1047958"/>
      <c r="C1047958"/>
    </row>
    <row r="1047959" spans="1:3">
      <c r="A1047959"/>
      <c r="B1047959"/>
      <c r="C1047959"/>
    </row>
    <row r="1047960" spans="1:3">
      <c r="A1047960"/>
      <c r="B1047960"/>
      <c r="C1047960"/>
    </row>
    <row r="1047961" spans="1:3">
      <c r="A1047961"/>
      <c r="B1047961"/>
      <c r="C1047961"/>
    </row>
    <row r="1047962" spans="1:3">
      <c r="A1047962"/>
      <c r="B1047962"/>
      <c r="C1047962"/>
    </row>
    <row r="1047963" spans="1:3">
      <c r="A1047963"/>
      <c r="B1047963"/>
      <c r="C1047963"/>
    </row>
    <row r="1047964" spans="1:3">
      <c r="A1047964"/>
      <c r="B1047964"/>
      <c r="C1047964"/>
    </row>
    <row r="1047965" spans="1:3">
      <c r="A1047965"/>
      <c r="B1047965"/>
      <c r="C1047965"/>
    </row>
    <row r="1047966" spans="1:3">
      <c r="A1047966"/>
      <c r="B1047966"/>
      <c r="C1047966"/>
    </row>
    <row r="1047967" spans="1:3">
      <c r="A1047967"/>
      <c r="B1047967"/>
      <c r="C1047967"/>
    </row>
    <row r="1047968" spans="1:3">
      <c r="A1047968"/>
      <c r="B1047968"/>
      <c r="C1047968"/>
    </row>
    <row r="1047969" spans="1:3">
      <c r="A1047969"/>
      <c r="B1047969"/>
      <c r="C1047969"/>
    </row>
    <row r="1047970" spans="1:3">
      <c r="A1047970"/>
      <c r="B1047970"/>
      <c r="C1047970"/>
    </row>
    <row r="1047971" spans="1:3">
      <c r="A1047971"/>
      <c r="B1047971"/>
      <c r="C1047971"/>
    </row>
    <row r="1047972" spans="1:3">
      <c r="A1047972"/>
      <c r="B1047972"/>
      <c r="C1047972"/>
    </row>
    <row r="1047973" spans="1:3">
      <c r="A1047973"/>
      <c r="B1047973"/>
      <c r="C1047973"/>
    </row>
    <row r="1047974" spans="1:3">
      <c r="A1047974"/>
      <c r="B1047974"/>
      <c r="C1047974"/>
    </row>
    <row r="1047975" spans="1:3">
      <c r="A1047975"/>
      <c r="B1047975"/>
      <c r="C1047975"/>
    </row>
    <row r="1047976" spans="1:3">
      <c r="A1047976"/>
      <c r="B1047976"/>
      <c r="C1047976"/>
    </row>
    <row r="1047977" spans="1:3">
      <c r="A1047977"/>
      <c r="B1047977"/>
      <c r="C1047977"/>
    </row>
    <row r="1047978" spans="1:3">
      <c r="A1047978"/>
      <c r="B1047978"/>
      <c r="C1047978"/>
    </row>
    <row r="1047979" spans="1:3">
      <c r="A1047979"/>
      <c r="B1047979"/>
      <c r="C1047979"/>
    </row>
    <row r="1047980" spans="1:3">
      <c r="A1047980"/>
      <c r="B1047980"/>
      <c r="C1047980"/>
    </row>
    <row r="1047981" spans="1:3">
      <c r="A1047981"/>
      <c r="B1047981"/>
      <c r="C1047981"/>
    </row>
    <row r="1047982" spans="1:3">
      <c r="A1047982"/>
      <c r="B1047982"/>
      <c r="C1047982"/>
    </row>
    <row r="1047983" spans="1:3">
      <c r="A1047983"/>
      <c r="B1047983"/>
      <c r="C1047983"/>
    </row>
    <row r="1047984" spans="1:3">
      <c r="A1047984"/>
      <c r="B1047984"/>
      <c r="C1047984"/>
    </row>
    <row r="1047985" spans="1:3">
      <c r="A1047985"/>
      <c r="B1047985"/>
      <c r="C1047985"/>
    </row>
    <row r="1047986" spans="1:3">
      <c r="A1047986"/>
      <c r="B1047986"/>
      <c r="C1047986"/>
    </row>
    <row r="1047987" spans="1:3">
      <c r="A1047987"/>
      <c r="B1047987"/>
      <c r="C1047987"/>
    </row>
    <row r="1047988" spans="1:3">
      <c r="A1047988"/>
      <c r="B1047988"/>
      <c r="C1047988"/>
    </row>
    <row r="1047989" spans="1:3">
      <c r="A1047989"/>
      <c r="B1047989"/>
      <c r="C1047989"/>
    </row>
    <row r="1047990" spans="1:3">
      <c r="A1047990"/>
      <c r="B1047990"/>
      <c r="C1047990"/>
    </row>
    <row r="1047991" spans="1:3">
      <c r="A1047991"/>
      <c r="B1047991"/>
      <c r="C1047991"/>
    </row>
    <row r="1047992" spans="1:3">
      <c r="A1047992"/>
      <c r="B1047992"/>
      <c r="C1047992"/>
    </row>
    <row r="1047993" spans="1:3">
      <c r="A1047993"/>
      <c r="B1047993"/>
      <c r="C1047993"/>
    </row>
    <row r="1047994" spans="1:3">
      <c r="A1047994"/>
      <c r="B1047994"/>
      <c r="C1047994"/>
    </row>
    <row r="1047995" spans="1:3">
      <c r="A1047995"/>
      <c r="B1047995"/>
      <c r="C1047995"/>
    </row>
    <row r="1047996" spans="1:3">
      <c r="A1047996"/>
      <c r="B1047996"/>
      <c r="C1047996"/>
    </row>
    <row r="1047997" spans="1:3">
      <c r="A1047997"/>
      <c r="B1047997"/>
      <c r="C1047997"/>
    </row>
    <row r="1047998" spans="1:3">
      <c r="A1047998"/>
      <c r="B1047998"/>
      <c r="C1047998"/>
    </row>
    <row r="1047999" spans="1:3">
      <c r="A1047999"/>
      <c r="B1047999"/>
      <c r="C1047999"/>
    </row>
    <row r="1048000" spans="1:3">
      <c r="A1048000"/>
      <c r="B1048000"/>
      <c r="C1048000"/>
    </row>
    <row r="1048001" spans="1:3">
      <c r="A1048001"/>
      <c r="B1048001"/>
      <c r="C1048001"/>
    </row>
    <row r="1048002" spans="1:3">
      <c r="A1048002"/>
      <c r="B1048002"/>
      <c r="C1048002"/>
    </row>
    <row r="1048003" spans="1:3">
      <c r="A1048003"/>
      <c r="B1048003"/>
      <c r="C1048003"/>
    </row>
    <row r="1048004" spans="1:3">
      <c r="A1048004"/>
      <c r="B1048004"/>
      <c r="C1048004"/>
    </row>
    <row r="1048005" spans="1:3">
      <c r="A1048005"/>
      <c r="B1048005"/>
      <c r="C1048005"/>
    </row>
    <row r="1048006" spans="1:3">
      <c r="A1048006"/>
      <c r="B1048006"/>
      <c r="C1048006"/>
    </row>
    <row r="1048007" spans="1:3">
      <c r="A1048007"/>
      <c r="B1048007"/>
      <c r="C1048007"/>
    </row>
    <row r="1048008" spans="1:3">
      <c r="A1048008"/>
      <c r="B1048008"/>
      <c r="C1048008"/>
    </row>
    <row r="1048009" spans="1:3">
      <c r="A1048009"/>
      <c r="B1048009"/>
      <c r="C1048009"/>
    </row>
    <row r="1048010" spans="1:3">
      <c r="A1048010"/>
      <c r="B1048010"/>
      <c r="C1048010"/>
    </row>
    <row r="1048011" spans="1:3">
      <c r="A1048011"/>
      <c r="B1048011"/>
      <c r="C1048011"/>
    </row>
    <row r="1048012" spans="1:3">
      <c r="A1048012"/>
      <c r="B1048012"/>
      <c r="C1048012"/>
    </row>
    <row r="1048013" spans="1:3">
      <c r="A1048013"/>
      <c r="B1048013"/>
      <c r="C1048013"/>
    </row>
    <row r="1048014" spans="1:3">
      <c r="A1048014"/>
      <c r="B1048014"/>
      <c r="C1048014"/>
    </row>
    <row r="1048015" spans="1:3">
      <c r="A1048015"/>
      <c r="B1048015"/>
      <c r="C1048015"/>
    </row>
    <row r="1048016" spans="1:3">
      <c r="A1048016"/>
      <c r="B1048016"/>
      <c r="C1048016"/>
    </row>
    <row r="1048017" spans="1:3">
      <c r="A1048017"/>
      <c r="B1048017"/>
      <c r="C1048017"/>
    </row>
    <row r="1048018" spans="1:3">
      <c r="A1048018"/>
      <c r="B1048018"/>
      <c r="C1048018"/>
    </row>
    <row r="1048019" spans="1:3">
      <c r="A1048019"/>
      <c r="B1048019"/>
      <c r="C1048019"/>
    </row>
    <row r="1048020" spans="1:3">
      <c r="A1048020"/>
      <c r="B1048020"/>
      <c r="C1048020"/>
    </row>
    <row r="1048021" spans="1:3">
      <c r="A1048021"/>
      <c r="B1048021"/>
      <c r="C1048021"/>
    </row>
    <row r="1048022" spans="1:3">
      <c r="A1048022"/>
      <c r="B1048022"/>
      <c r="C1048022"/>
    </row>
    <row r="1048023" spans="1:3">
      <c r="A1048023"/>
      <c r="B1048023"/>
      <c r="C1048023"/>
    </row>
    <row r="1048024" spans="1:3">
      <c r="A1048024"/>
      <c r="B1048024"/>
      <c r="C1048024"/>
    </row>
    <row r="1048025" spans="1:3">
      <c r="A1048025"/>
      <c r="B1048025"/>
      <c r="C1048025"/>
    </row>
    <row r="1048026" spans="1:3">
      <c r="A1048026"/>
      <c r="B1048026"/>
      <c r="C1048026"/>
    </row>
    <row r="1048027" spans="1:3">
      <c r="A1048027"/>
      <c r="B1048027"/>
      <c r="C1048027"/>
    </row>
    <row r="1048028" spans="1:3">
      <c r="A1048028"/>
      <c r="B1048028"/>
      <c r="C1048028"/>
    </row>
    <row r="1048029" spans="1:3">
      <c r="A1048029"/>
      <c r="B1048029"/>
      <c r="C1048029"/>
    </row>
    <row r="1048030" spans="1:3">
      <c r="A1048030"/>
      <c r="B1048030"/>
      <c r="C1048030"/>
    </row>
    <row r="1048031" spans="1:3">
      <c r="A1048031"/>
      <c r="B1048031"/>
      <c r="C1048031"/>
    </row>
    <row r="1048032" spans="1:3">
      <c r="A1048032"/>
      <c r="B1048032"/>
      <c r="C1048032"/>
    </row>
    <row r="1048033" spans="1:3">
      <c r="A1048033"/>
      <c r="B1048033"/>
      <c r="C1048033"/>
    </row>
    <row r="1048034" spans="1:3">
      <c r="A1048034"/>
      <c r="B1048034"/>
      <c r="C1048034"/>
    </row>
    <row r="1048035" spans="1:3">
      <c r="A1048035"/>
      <c r="B1048035"/>
      <c r="C1048035"/>
    </row>
    <row r="1048036" spans="1:3">
      <c r="A1048036"/>
      <c r="B1048036"/>
      <c r="C1048036"/>
    </row>
    <row r="1048037" spans="1:3">
      <c r="A1048037"/>
      <c r="B1048037"/>
      <c r="C1048037"/>
    </row>
    <row r="1048038" spans="1:3">
      <c r="A1048038"/>
      <c r="B1048038"/>
      <c r="C1048038"/>
    </row>
    <row r="1048039" spans="1:3">
      <c r="A1048039"/>
      <c r="B1048039"/>
      <c r="C1048039"/>
    </row>
    <row r="1048040" spans="1:3">
      <c r="A1048040"/>
      <c r="B1048040"/>
      <c r="C1048040"/>
    </row>
    <row r="1048041" spans="1:3">
      <c r="A1048041"/>
      <c r="B1048041"/>
      <c r="C1048041"/>
    </row>
    <row r="1048042" spans="1:3">
      <c r="A1048042"/>
      <c r="B1048042"/>
      <c r="C1048042"/>
    </row>
    <row r="1048043" spans="1:3">
      <c r="A1048043"/>
      <c r="B1048043"/>
      <c r="C1048043"/>
    </row>
    <row r="1048044" spans="1:3">
      <c r="A1048044"/>
      <c r="B1048044"/>
      <c r="C1048044"/>
    </row>
    <row r="1048045" spans="1:3">
      <c r="A1048045"/>
      <c r="B1048045"/>
      <c r="C1048045"/>
    </row>
    <row r="1048046" spans="1:3">
      <c r="A1048046"/>
      <c r="B1048046"/>
      <c r="C1048046"/>
    </row>
    <row r="1048047" spans="1:3">
      <c r="A1048047"/>
      <c r="B1048047"/>
      <c r="C1048047"/>
    </row>
    <row r="1048048" spans="1:3">
      <c r="A1048048"/>
      <c r="B1048048"/>
      <c r="C1048048"/>
    </row>
    <row r="1048049" spans="1:3">
      <c r="A1048049"/>
      <c r="B1048049"/>
      <c r="C1048049"/>
    </row>
    <row r="1048050" spans="1:3">
      <c r="A1048050"/>
      <c r="B1048050"/>
      <c r="C1048050"/>
    </row>
    <row r="1048051" spans="1:3">
      <c r="A1048051"/>
      <c r="B1048051"/>
      <c r="C1048051"/>
    </row>
    <row r="1048052" spans="1:3">
      <c r="A1048052"/>
      <c r="B1048052"/>
      <c r="C1048052"/>
    </row>
    <row r="1048053" spans="1:3">
      <c r="A1048053"/>
      <c r="B1048053"/>
      <c r="C1048053"/>
    </row>
    <row r="1048054" spans="1:3">
      <c r="A1048054"/>
      <c r="B1048054"/>
      <c r="C1048054"/>
    </row>
    <row r="1048055" spans="1:3">
      <c r="A1048055"/>
      <c r="B1048055"/>
      <c r="C1048055"/>
    </row>
    <row r="1048056" spans="1:3">
      <c r="A1048056"/>
      <c r="B1048056"/>
      <c r="C1048056"/>
    </row>
    <row r="1048057" spans="1:3">
      <c r="A1048057"/>
      <c r="B1048057"/>
      <c r="C1048057"/>
    </row>
    <row r="1048058" spans="1:3">
      <c r="A1048058"/>
      <c r="B1048058"/>
      <c r="C1048058"/>
    </row>
    <row r="1048059" spans="1:3">
      <c r="A1048059"/>
      <c r="B1048059"/>
      <c r="C1048059"/>
    </row>
    <row r="1048060" spans="1:3">
      <c r="A1048060"/>
      <c r="B1048060"/>
      <c r="C1048060"/>
    </row>
    <row r="1048061" spans="1:3">
      <c r="A1048061"/>
      <c r="B1048061"/>
      <c r="C1048061"/>
    </row>
    <row r="1048062" spans="1:3">
      <c r="A1048062"/>
      <c r="B1048062"/>
      <c r="C1048062"/>
    </row>
    <row r="1048063" spans="1:3">
      <c r="A1048063"/>
      <c r="B1048063"/>
      <c r="C1048063"/>
    </row>
    <row r="1048064" spans="1:3">
      <c r="A1048064"/>
      <c r="B1048064"/>
      <c r="C1048064"/>
    </row>
    <row r="1048065" spans="1:3">
      <c r="A1048065"/>
      <c r="B1048065"/>
      <c r="C1048065"/>
    </row>
    <row r="1048066" spans="1:3">
      <c r="A1048066"/>
      <c r="B1048066"/>
      <c r="C1048066"/>
    </row>
    <row r="1048067" spans="1:3">
      <c r="A1048067"/>
      <c r="B1048067"/>
      <c r="C1048067"/>
    </row>
    <row r="1048068" spans="1:3">
      <c r="A1048068"/>
      <c r="B1048068"/>
      <c r="C1048068"/>
    </row>
    <row r="1048069" spans="1:3">
      <c r="A1048069"/>
      <c r="B1048069"/>
      <c r="C1048069"/>
    </row>
    <row r="1048070" spans="1:3">
      <c r="A1048070"/>
      <c r="B1048070"/>
      <c r="C1048070"/>
    </row>
    <row r="1048071" spans="1:3">
      <c r="A1048071"/>
      <c r="B1048071"/>
      <c r="C1048071"/>
    </row>
    <row r="1048072" spans="1:3">
      <c r="A1048072"/>
      <c r="B1048072"/>
      <c r="C1048072"/>
    </row>
    <row r="1048073" spans="1:3">
      <c r="A1048073"/>
      <c r="B1048073"/>
      <c r="C1048073"/>
    </row>
    <row r="1048074" spans="1:3">
      <c r="A1048074"/>
      <c r="B1048074"/>
      <c r="C1048074"/>
    </row>
    <row r="1048075" spans="1:3">
      <c r="A1048075"/>
      <c r="B1048075"/>
      <c r="C1048075"/>
    </row>
    <row r="1048076" spans="1:3">
      <c r="A1048076"/>
      <c r="B1048076"/>
      <c r="C1048076"/>
    </row>
    <row r="1048077" spans="1:3">
      <c r="A1048077"/>
      <c r="B1048077"/>
      <c r="C1048077"/>
    </row>
    <row r="1048078" spans="1:3">
      <c r="A1048078"/>
      <c r="B1048078"/>
      <c r="C1048078"/>
    </row>
    <row r="1048079" spans="1:3">
      <c r="A1048079"/>
      <c r="B1048079"/>
      <c r="C1048079"/>
    </row>
    <row r="1048080" spans="1:3">
      <c r="A1048080"/>
      <c r="B1048080"/>
      <c r="C1048080"/>
    </row>
    <row r="1048081" spans="1:3">
      <c r="A1048081"/>
      <c r="B1048081"/>
      <c r="C1048081"/>
    </row>
    <row r="1048082" spans="1:3">
      <c r="A1048082"/>
      <c r="B1048082"/>
      <c r="C1048082"/>
    </row>
    <row r="1048083" spans="1:3">
      <c r="A1048083"/>
      <c r="B1048083"/>
      <c r="C1048083"/>
    </row>
    <row r="1048084" spans="1:3">
      <c r="A1048084"/>
      <c r="B1048084"/>
      <c r="C1048084"/>
    </row>
    <row r="1048085" spans="1:3">
      <c r="A1048085"/>
      <c r="B1048085"/>
      <c r="C1048085"/>
    </row>
    <row r="1048086" spans="1:3">
      <c r="A1048086"/>
      <c r="B1048086"/>
      <c r="C1048086"/>
    </row>
    <row r="1048087" spans="1:3">
      <c r="A1048087"/>
      <c r="B1048087"/>
      <c r="C1048087"/>
    </row>
    <row r="1048088" spans="1:3">
      <c r="A1048088"/>
      <c r="B1048088"/>
      <c r="C1048088"/>
    </row>
    <row r="1048089" spans="1:3">
      <c r="A1048089"/>
      <c r="B1048089"/>
      <c r="C1048089"/>
    </row>
    <row r="1048090" spans="1:3">
      <c r="A1048090"/>
      <c r="B1048090"/>
      <c r="C1048090"/>
    </row>
    <row r="1048091" spans="1:3">
      <c r="A1048091"/>
      <c r="B1048091"/>
      <c r="C1048091"/>
    </row>
    <row r="1048092" spans="1:3">
      <c r="A1048092"/>
      <c r="B1048092"/>
      <c r="C1048092"/>
    </row>
    <row r="1048093" spans="1:3">
      <c r="A1048093"/>
      <c r="B1048093"/>
      <c r="C1048093"/>
    </row>
    <row r="1048094" spans="1:3">
      <c r="A1048094"/>
      <c r="B1048094"/>
      <c r="C1048094"/>
    </row>
    <row r="1048095" spans="1:3">
      <c r="A1048095"/>
      <c r="B1048095"/>
      <c r="C1048095"/>
    </row>
    <row r="1048096" spans="1:3">
      <c r="A1048096"/>
      <c r="B1048096"/>
      <c r="C1048096"/>
    </row>
    <row r="1048097" spans="1:3">
      <c r="A1048097"/>
      <c r="B1048097"/>
      <c r="C1048097"/>
    </row>
    <row r="1048098" spans="1:3">
      <c r="A1048098"/>
      <c r="B1048098"/>
      <c r="C1048098"/>
    </row>
    <row r="1048099" spans="1:3">
      <c r="A1048099"/>
      <c r="B1048099"/>
      <c r="C1048099"/>
    </row>
    <row r="1048100" spans="1:3">
      <c r="A1048100"/>
      <c r="B1048100"/>
      <c r="C1048100"/>
    </row>
    <row r="1048101" spans="1:3">
      <c r="A1048101"/>
      <c r="B1048101"/>
      <c r="C1048101"/>
    </row>
    <row r="1048102" spans="1:3">
      <c r="A1048102"/>
      <c r="B1048102"/>
      <c r="C1048102"/>
    </row>
    <row r="1048103" spans="1:3">
      <c r="A1048103"/>
      <c r="B1048103"/>
      <c r="C1048103"/>
    </row>
    <row r="1048104" spans="1:3">
      <c r="A1048104"/>
      <c r="B1048104"/>
      <c r="C1048104"/>
    </row>
    <row r="1048105" spans="1:3">
      <c r="A1048105"/>
      <c r="B1048105"/>
      <c r="C1048105"/>
    </row>
    <row r="1048106" spans="1:3">
      <c r="A1048106"/>
      <c r="B1048106"/>
      <c r="C1048106"/>
    </row>
    <row r="1048107" spans="1:3">
      <c r="A1048107"/>
      <c r="B1048107"/>
      <c r="C1048107"/>
    </row>
    <row r="1048108" spans="1:3">
      <c r="A1048108"/>
      <c r="B1048108"/>
      <c r="C1048108"/>
    </row>
    <row r="1048109" spans="1:3">
      <c r="A1048109"/>
      <c r="B1048109"/>
      <c r="C1048109"/>
    </row>
    <row r="1048110" spans="1:3">
      <c r="A1048110"/>
      <c r="B1048110"/>
      <c r="C1048110"/>
    </row>
    <row r="1048111" spans="1:3">
      <c r="A1048111"/>
      <c r="B1048111"/>
      <c r="C1048111"/>
    </row>
    <row r="1048112" spans="1:3">
      <c r="A1048112"/>
      <c r="B1048112"/>
      <c r="C1048112"/>
    </row>
    <row r="1048113" spans="1:3">
      <c r="A1048113"/>
      <c r="B1048113"/>
      <c r="C1048113"/>
    </row>
    <row r="1048114" spans="1:3">
      <c r="A1048114"/>
      <c r="B1048114"/>
      <c r="C1048114"/>
    </row>
    <row r="1048115" spans="1:3">
      <c r="A1048115"/>
      <c r="B1048115"/>
      <c r="C1048115"/>
    </row>
    <row r="1048116" spans="1:3">
      <c r="A1048116"/>
      <c r="B1048116"/>
      <c r="C1048116"/>
    </row>
    <row r="1048117" spans="1:3">
      <c r="A1048117"/>
      <c r="B1048117"/>
      <c r="C1048117"/>
    </row>
    <row r="1048118" spans="1:3">
      <c r="A1048118"/>
      <c r="B1048118"/>
      <c r="C1048118"/>
    </row>
    <row r="1048119" spans="1:3">
      <c r="A1048119"/>
      <c r="B1048119"/>
      <c r="C1048119"/>
    </row>
    <row r="1048120" spans="1:3">
      <c r="A1048120"/>
      <c r="B1048120"/>
      <c r="C1048120"/>
    </row>
    <row r="1048121" spans="1:3">
      <c r="A1048121"/>
      <c r="B1048121"/>
      <c r="C1048121"/>
    </row>
    <row r="1048122" spans="1:3">
      <c r="A1048122"/>
      <c r="B1048122"/>
      <c r="C1048122"/>
    </row>
    <row r="1048123" spans="1:3">
      <c r="A1048123"/>
      <c r="B1048123"/>
      <c r="C1048123"/>
    </row>
    <row r="1048124" spans="1:3">
      <c r="A1048124"/>
      <c r="B1048124"/>
      <c r="C1048124"/>
    </row>
    <row r="1048125" spans="1:3">
      <c r="A1048125"/>
      <c r="B1048125"/>
      <c r="C1048125"/>
    </row>
    <row r="1048126" spans="1:3">
      <c r="A1048126"/>
      <c r="B1048126"/>
      <c r="C1048126"/>
    </row>
    <row r="1048127" spans="1:3">
      <c r="A1048127"/>
      <c r="B1048127"/>
      <c r="C1048127"/>
    </row>
    <row r="1048128" spans="1:3">
      <c r="A1048128"/>
      <c r="B1048128"/>
      <c r="C1048128"/>
    </row>
    <row r="1048129" spans="1:3">
      <c r="A1048129"/>
      <c r="B1048129"/>
      <c r="C1048129"/>
    </row>
    <row r="1048130" spans="1:3">
      <c r="A1048130"/>
      <c r="B1048130"/>
      <c r="C1048130"/>
    </row>
    <row r="1048131" spans="1:3">
      <c r="A1048131"/>
      <c r="B1048131"/>
      <c r="C1048131"/>
    </row>
    <row r="1048132" spans="1:3">
      <c r="A1048132"/>
      <c r="B1048132"/>
      <c r="C1048132"/>
    </row>
    <row r="1048133" spans="1:3">
      <c r="A1048133"/>
      <c r="B1048133"/>
      <c r="C1048133"/>
    </row>
    <row r="1048134" spans="1:3">
      <c r="A1048134"/>
      <c r="B1048134"/>
      <c r="C1048134"/>
    </row>
    <row r="1048135" spans="1:3">
      <c r="A1048135"/>
      <c r="B1048135"/>
      <c r="C1048135"/>
    </row>
    <row r="1048136" spans="1:3">
      <c r="A1048136"/>
      <c r="B1048136"/>
      <c r="C1048136"/>
    </row>
    <row r="1048137" spans="1:3">
      <c r="A1048137"/>
      <c r="B1048137"/>
      <c r="C1048137"/>
    </row>
    <row r="1048138" spans="1:3">
      <c r="A1048138"/>
      <c r="B1048138"/>
      <c r="C1048138"/>
    </row>
    <row r="1048139" spans="1:3">
      <c r="A1048139"/>
      <c r="B1048139"/>
      <c r="C1048139"/>
    </row>
    <row r="1048140" spans="1:3">
      <c r="A1048140"/>
      <c r="B1048140"/>
      <c r="C1048140"/>
    </row>
    <row r="1048141" spans="1:3">
      <c r="A1048141"/>
      <c r="B1048141"/>
      <c r="C1048141"/>
    </row>
    <row r="1048142" spans="1:3">
      <c r="A1048142"/>
      <c r="B1048142"/>
      <c r="C1048142"/>
    </row>
    <row r="1048143" spans="1:3">
      <c r="A1048143"/>
      <c r="B1048143"/>
      <c r="C1048143"/>
    </row>
    <row r="1048144" spans="1:3">
      <c r="A1048144"/>
      <c r="B1048144"/>
      <c r="C1048144"/>
    </row>
    <row r="1048145" spans="1:3">
      <c r="A1048145"/>
      <c r="B1048145"/>
      <c r="C1048145"/>
    </row>
    <row r="1048146" spans="1:3">
      <c r="A1048146"/>
      <c r="B1048146"/>
      <c r="C1048146"/>
    </row>
    <row r="1048147" spans="1:3">
      <c r="A1048147"/>
      <c r="B1048147"/>
      <c r="C1048147"/>
    </row>
    <row r="1048148" spans="1:3">
      <c r="A1048148"/>
      <c r="B1048148"/>
      <c r="C1048148"/>
    </row>
    <row r="1048149" spans="1:3">
      <c r="A1048149"/>
      <c r="B1048149"/>
      <c r="C1048149"/>
    </row>
    <row r="1048150" spans="1:3">
      <c r="A1048150"/>
      <c r="B1048150"/>
      <c r="C1048150"/>
    </row>
    <row r="1048151" spans="1:3">
      <c r="A1048151"/>
      <c r="B1048151"/>
      <c r="C1048151"/>
    </row>
    <row r="1048152" spans="1:3">
      <c r="A1048152"/>
      <c r="B1048152"/>
      <c r="C1048152"/>
    </row>
    <row r="1048153" spans="1:3">
      <c r="A1048153"/>
      <c r="B1048153"/>
      <c r="C1048153"/>
    </row>
    <row r="1048154" spans="1:3">
      <c r="A1048154"/>
      <c r="B1048154"/>
      <c r="C1048154"/>
    </row>
    <row r="1048155" spans="1:3">
      <c r="A1048155"/>
      <c r="B1048155"/>
      <c r="C1048155"/>
    </row>
    <row r="1048156" spans="1:3">
      <c r="A1048156"/>
      <c r="B1048156"/>
      <c r="C1048156"/>
    </row>
    <row r="1048157" spans="1:3">
      <c r="A1048157"/>
      <c r="B1048157"/>
      <c r="C1048157"/>
    </row>
    <row r="1048158" spans="1:3">
      <c r="A1048158"/>
      <c r="B1048158"/>
      <c r="C1048158"/>
    </row>
    <row r="1048159" spans="1:3">
      <c r="A1048159"/>
      <c r="B1048159"/>
      <c r="C1048159"/>
    </row>
    <row r="1048160" spans="1:3">
      <c r="A1048160"/>
      <c r="B1048160"/>
      <c r="C1048160"/>
    </row>
    <row r="1048161" spans="1:3">
      <c r="A1048161"/>
      <c r="B1048161"/>
      <c r="C1048161"/>
    </row>
    <row r="1048162" spans="1:3">
      <c r="A1048162"/>
      <c r="B1048162"/>
      <c r="C1048162"/>
    </row>
    <row r="1048163" spans="1:3">
      <c r="A1048163"/>
      <c r="B1048163"/>
      <c r="C1048163"/>
    </row>
    <row r="1048164" spans="1:3">
      <c r="A1048164"/>
      <c r="B1048164"/>
      <c r="C1048164"/>
    </row>
    <row r="1048165" spans="1:3">
      <c r="A1048165"/>
      <c r="B1048165"/>
      <c r="C1048165"/>
    </row>
    <row r="1048166" spans="1:3">
      <c r="A1048166"/>
      <c r="B1048166"/>
      <c r="C1048166"/>
    </row>
    <row r="1048167" spans="1:3">
      <c r="A1048167"/>
      <c r="B1048167"/>
      <c r="C1048167"/>
    </row>
    <row r="1048168" spans="1:3">
      <c r="A1048168"/>
      <c r="B1048168"/>
      <c r="C1048168"/>
    </row>
    <row r="1048169" spans="1:3">
      <c r="A1048169"/>
      <c r="B1048169"/>
      <c r="C1048169"/>
    </row>
    <row r="1048170" spans="1:3">
      <c r="A1048170"/>
      <c r="B1048170"/>
      <c r="C1048170"/>
    </row>
    <row r="1048171" spans="1:3">
      <c r="A1048171"/>
      <c r="B1048171"/>
      <c r="C1048171"/>
    </row>
    <row r="1048172" spans="1:3">
      <c r="A1048172"/>
      <c r="B1048172"/>
      <c r="C1048172"/>
    </row>
    <row r="1048173" spans="1:3">
      <c r="A1048173"/>
      <c r="B1048173"/>
      <c r="C1048173"/>
    </row>
    <row r="1048174" spans="1:3">
      <c r="A1048174"/>
      <c r="B1048174"/>
      <c r="C1048174"/>
    </row>
    <row r="1048175" spans="1:3">
      <c r="A1048175"/>
      <c r="B1048175"/>
      <c r="C1048175"/>
    </row>
    <row r="1048176" spans="1:3">
      <c r="A1048176"/>
      <c r="B1048176"/>
      <c r="C1048176"/>
    </row>
    <row r="1048177" spans="1:3">
      <c r="A1048177"/>
      <c r="B1048177"/>
      <c r="C1048177"/>
    </row>
    <row r="1048178" spans="1:3">
      <c r="A1048178"/>
      <c r="B1048178"/>
      <c r="C1048178"/>
    </row>
    <row r="1048179" spans="1:3">
      <c r="A1048179"/>
      <c r="B1048179"/>
      <c r="C1048179"/>
    </row>
    <row r="1048180" spans="1:3">
      <c r="A1048180"/>
      <c r="B1048180"/>
      <c r="C1048180"/>
    </row>
    <row r="1048181" spans="1:3">
      <c r="A1048181"/>
      <c r="B1048181"/>
      <c r="C1048181"/>
    </row>
    <row r="1048182" spans="1:3">
      <c r="A1048182"/>
      <c r="B1048182"/>
      <c r="C1048182"/>
    </row>
    <row r="1048183" spans="1:3">
      <c r="A1048183"/>
      <c r="B1048183"/>
      <c r="C1048183"/>
    </row>
    <row r="1048184" spans="1:3">
      <c r="A1048184"/>
      <c r="B1048184"/>
      <c r="C1048184"/>
    </row>
    <row r="1048185" spans="1:3">
      <c r="A1048185"/>
      <c r="B1048185"/>
      <c r="C1048185"/>
    </row>
    <row r="1048186" spans="1:3">
      <c r="A1048186"/>
      <c r="B1048186"/>
      <c r="C1048186"/>
    </row>
    <row r="1048187" spans="1:3">
      <c r="A1048187"/>
      <c r="B1048187"/>
      <c r="C1048187"/>
    </row>
    <row r="1048188" spans="1:3">
      <c r="A1048188"/>
      <c r="B1048188"/>
      <c r="C1048188"/>
    </row>
    <row r="1048189" spans="1:3">
      <c r="A1048189"/>
      <c r="B1048189"/>
      <c r="C1048189"/>
    </row>
    <row r="1048190" spans="1:3">
      <c r="A1048190"/>
      <c r="B1048190"/>
      <c r="C1048190"/>
    </row>
    <row r="1048191" spans="1:3">
      <c r="A1048191"/>
      <c r="B1048191"/>
      <c r="C1048191"/>
    </row>
    <row r="1048192" spans="1:3">
      <c r="A1048192"/>
      <c r="B1048192"/>
      <c r="C1048192"/>
    </row>
    <row r="1048193" spans="1:3">
      <c r="A1048193"/>
      <c r="B1048193"/>
      <c r="C1048193"/>
    </row>
    <row r="1048194" spans="1:3">
      <c r="A1048194"/>
      <c r="B1048194"/>
      <c r="C1048194"/>
    </row>
    <row r="1048195" spans="1:3">
      <c r="A1048195"/>
      <c r="B1048195"/>
      <c r="C1048195"/>
    </row>
    <row r="1048196" spans="1:3">
      <c r="A1048196"/>
      <c r="B1048196"/>
      <c r="C1048196"/>
    </row>
    <row r="1048197" spans="1:3">
      <c r="A1048197"/>
      <c r="B1048197"/>
      <c r="C1048197"/>
    </row>
    <row r="1048198" spans="1:3">
      <c r="A1048198"/>
      <c r="B1048198"/>
      <c r="C1048198"/>
    </row>
    <row r="1048199" spans="1:3">
      <c r="A1048199"/>
      <c r="B1048199"/>
      <c r="C1048199"/>
    </row>
    <row r="1048200" spans="1:3">
      <c r="A1048200"/>
      <c r="B1048200"/>
      <c r="C1048200"/>
    </row>
    <row r="1048201" spans="1:3">
      <c r="A1048201"/>
      <c r="B1048201"/>
      <c r="C1048201"/>
    </row>
    <row r="1048202" spans="1:3">
      <c r="A1048202"/>
      <c r="B1048202"/>
      <c r="C1048202"/>
    </row>
    <row r="1048203" spans="1:3">
      <c r="A1048203"/>
      <c r="B1048203"/>
      <c r="C1048203"/>
    </row>
    <row r="1048204" spans="1:3">
      <c r="A1048204"/>
      <c r="B1048204"/>
      <c r="C1048204"/>
    </row>
    <row r="1048205" spans="1:3">
      <c r="A1048205"/>
      <c r="B1048205"/>
      <c r="C1048205"/>
    </row>
    <row r="1048206" spans="1:3">
      <c r="A1048206"/>
      <c r="B1048206"/>
      <c r="C1048206"/>
    </row>
    <row r="1048207" spans="1:3">
      <c r="A1048207"/>
      <c r="B1048207"/>
      <c r="C1048207"/>
    </row>
    <row r="1048208" spans="1:3">
      <c r="A1048208"/>
      <c r="B1048208"/>
      <c r="C1048208"/>
    </row>
    <row r="1048209" spans="1:3">
      <c r="A1048209"/>
      <c r="B1048209"/>
      <c r="C1048209"/>
    </row>
    <row r="1048210" spans="1:3">
      <c r="A1048210"/>
      <c r="B1048210"/>
      <c r="C1048210"/>
    </row>
    <row r="1048211" spans="1:3">
      <c r="A1048211"/>
      <c r="B1048211"/>
      <c r="C1048211"/>
    </row>
    <row r="1048212" spans="1:3">
      <c r="A1048212"/>
      <c r="B1048212"/>
      <c r="C1048212"/>
    </row>
    <row r="1048213" spans="1:3">
      <c r="A1048213"/>
      <c r="B1048213"/>
      <c r="C1048213"/>
    </row>
    <row r="1048214" spans="1:3">
      <c r="A1048214"/>
      <c r="B1048214"/>
      <c r="C1048214"/>
    </row>
    <row r="1048215" spans="1:3">
      <c r="A1048215"/>
      <c r="B1048215"/>
      <c r="C1048215"/>
    </row>
    <row r="1048216" spans="1:3">
      <c r="A1048216"/>
      <c r="B1048216"/>
      <c r="C1048216"/>
    </row>
    <row r="1048217" spans="1:3">
      <c r="A1048217"/>
      <c r="B1048217"/>
      <c r="C1048217"/>
    </row>
    <row r="1048218" spans="1:3">
      <c r="A1048218"/>
      <c r="B1048218"/>
      <c r="C1048218"/>
    </row>
    <row r="1048219" spans="1:3">
      <c r="A1048219"/>
      <c r="B1048219"/>
      <c r="C1048219"/>
    </row>
    <row r="1048220" spans="1:3">
      <c r="A1048220"/>
      <c r="B1048220"/>
      <c r="C1048220"/>
    </row>
    <row r="1048221" spans="1:3">
      <c r="A1048221"/>
      <c r="B1048221"/>
      <c r="C1048221"/>
    </row>
    <row r="1048222" spans="1:3">
      <c r="A1048222"/>
      <c r="B1048222"/>
      <c r="C1048222"/>
    </row>
    <row r="1048223" spans="1:3">
      <c r="A1048223"/>
      <c r="B1048223"/>
      <c r="C1048223"/>
    </row>
    <row r="1048224" spans="1:3">
      <c r="A1048224"/>
      <c r="B1048224"/>
      <c r="C1048224"/>
    </row>
    <row r="1048225" spans="1:3">
      <c r="A1048225"/>
      <c r="B1048225"/>
      <c r="C1048225"/>
    </row>
    <row r="1048226" spans="1:3">
      <c r="A1048226"/>
      <c r="B1048226"/>
      <c r="C1048226"/>
    </row>
    <row r="1048227" spans="1:3">
      <c r="A1048227"/>
      <c r="B1048227"/>
      <c r="C1048227"/>
    </row>
    <row r="1048228" spans="1:3">
      <c r="A1048228"/>
      <c r="B1048228"/>
      <c r="C1048228"/>
    </row>
    <row r="1048229" spans="1:3">
      <c r="A1048229"/>
      <c r="B1048229"/>
      <c r="C1048229"/>
    </row>
    <row r="1048230" spans="1:3">
      <c r="A1048230"/>
      <c r="B1048230"/>
      <c r="C1048230"/>
    </row>
    <row r="1048231" spans="1:3">
      <c r="A1048231"/>
      <c r="B1048231"/>
      <c r="C1048231"/>
    </row>
    <row r="1048232" spans="1:3">
      <c r="A1048232"/>
      <c r="B1048232"/>
      <c r="C1048232"/>
    </row>
    <row r="1048233" spans="1:3">
      <c r="A1048233"/>
      <c r="B1048233"/>
      <c r="C1048233"/>
    </row>
    <row r="1048234" spans="1:3">
      <c r="A1048234"/>
      <c r="B1048234"/>
      <c r="C1048234"/>
    </row>
    <row r="1048235" spans="1:3">
      <c r="A1048235"/>
      <c r="B1048235"/>
      <c r="C1048235"/>
    </row>
    <row r="1048236" spans="1:3">
      <c r="A1048236"/>
      <c r="B1048236"/>
      <c r="C1048236"/>
    </row>
    <row r="1048237" spans="1:3">
      <c r="A1048237"/>
      <c r="B1048237"/>
      <c r="C1048237"/>
    </row>
    <row r="1048238" spans="1:3">
      <c r="A1048238"/>
      <c r="B1048238"/>
      <c r="C1048238"/>
    </row>
    <row r="1048239" spans="1:3">
      <c r="A1048239"/>
      <c r="B1048239"/>
      <c r="C1048239"/>
    </row>
    <row r="1048240" spans="1:3">
      <c r="A1048240"/>
      <c r="B1048240"/>
      <c r="C1048240"/>
    </row>
    <row r="1048241" spans="1:3">
      <c r="A1048241"/>
      <c r="B1048241"/>
      <c r="C1048241"/>
    </row>
    <row r="1048242" spans="1:3">
      <c r="A1048242"/>
      <c r="B1048242"/>
      <c r="C1048242"/>
    </row>
    <row r="1048243" spans="1:3">
      <c r="A1048243"/>
      <c r="B1048243"/>
      <c r="C1048243"/>
    </row>
    <row r="1048244" spans="1:3">
      <c r="A1048244"/>
      <c r="B1048244"/>
      <c r="C1048244"/>
    </row>
    <row r="1048245" spans="1:3">
      <c r="A1048245"/>
      <c r="B1048245"/>
      <c r="C1048245"/>
    </row>
    <row r="1048246" spans="1:3">
      <c r="A1048246"/>
      <c r="B1048246"/>
      <c r="C1048246"/>
    </row>
    <row r="1048247" spans="1:3">
      <c r="A1048247"/>
      <c r="B1048247"/>
      <c r="C1048247"/>
    </row>
    <row r="1048248" spans="1:3">
      <c r="A1048248"/>
      <c r="B1048248"/>
      <c r="C1048248"/>
    </row>
    <row r="1048249" spans="1:3">
      <c r="A1048249"/>
      <c r="B1048249"/>
      <c r="C1048249"/>
    </row>
    <row r="1048250" spans="1:3">
      <c r="A1048250"/>
      <c r="B1048250"/>
      <c r="C1048250"/>
    </row>
    <row r="1048251" spans="1:3">
      <c r="A1048251"/>
      <c r="B1048251"/>
      <c r="C1048251"/>
    </row>
    <row r="1048252" spans="1:3">
      <c r="A1048252"/>
      <c r="B1048252"/>
      <c r="C1048252"/>
    </row>
    <row r="1048253" spans="1:3">
      <c r="A1048253"/>
      <c r="B1048253"/>
      <c r="C1048253"/>
    </row>
    <row r="1048254" spans="1:3">
      <c r="A1048254"/>
      <c r="B1048254"/>
      <c r="C1048254"/>
    </row>
    <row r="1048255" spans="1:3">
      <c r="A1048255"/>
      <c r="B1048255"/>
      <c r="C1048255"/>
    </row>
    <row r="1048256" spans="1:3">
      <c r="A1048256"/>
      <c r="B1048256"/>
      <c r="C1048256"/>
    </row>
    <row r="1048257" spans="1:3">
      <c r="A1048257"/>
      <c r="B1048257"/>
      <c r="C1048257"/>
    </row>
    <row r="1048258" spans="1:3">
      <c r="A1048258"/>
      <c r="B1048258"/>
      <c r="C1048258"/>
    </row>
    <row r="1048259" spans="1:3">
      <c r="A1048259"/>
      <c r="B1048259"/>
      <c r="C1048259"/>
    </row>
    <row r="1048260" spans="1:3">
      <c r="A1048260"/>
      <c r="B1048260"/>
      <c r="C1048260"/>
    </row>
    <row r="1048261" spans="1:3">
      <c r="A1048261"/>
      <c r="B1048261"/>
      <c r="C1048261"/>
    </row>
    <row r="1048262" spans="1:3">
      <c r="A1048262"/>
      <c r="B1048262"/>
      <c r="C1048262"/>
    </row>
    <row r="1048263" spans="1:3">
      <c r="A1048263"/>
      <c r="B1048263"/>
      <c r="C1048263"/>
    </row>
    <row r="1048264" spans="1:3">
      <c r="A1048264"/>
      <c r="B1048264"/>
      <c r="C1048264"/>
    </row>
    <row r="1048265" spans="1:3">
      <c r="A1048265"/>
      <c r="B1048265"/>
      <c r="C1048265"/>
    </row>
    <row r="1048266" spans="1:3">
      <c r="A1048266"/>
      <c r="B1048266"/>
      <c r="C1048266"/>
    </row>
    <row r="1048267" spans="1:3">
      <c r="A1048267"/>
      <c r="B1048267"/>
      <c r="C1048267"/>
    </row>
    <row r="1048268" spans="1:3">
      <c r="A1048268"/>
      <c r="B1048268"/>
      <c r="C1048268"/>
    </row>
    <row r="1048269" spans="1:3">
      <c r="A1048269"/>
      <c r="B1048269"/>
      <c r="C1048269"/>
    </row>
    <row r="1048270" spans="1:3">
      <c r="A1048270"/>
      <c r="B1048270"/>
      <c r="C1048270"/>
    </row>
    <row r="1048271" spans="1:3">
      <c r="A1048271"/>
      <c r="B1048271"/>
      <c r="C1048271"/>
    </row>
    <row r="1048272" spans="1:3">
      <c r="A1048272"/>
      <c r="B1048272"/>
      <c r="C1048272"/>
    </row>
    <row r="1048273" spans="1:3">
      <c r="A1048273"/>
      <c r="B1048273"/>
      <c r="C1048273"/>
    </row>
    <row r="1048274" spans="1:3">
      <c r="A1048274"/>
      <c r="B1048274"/>
      <c r="C1048274"/>
    </row>
    <row r="1048275" spans="1:3">
      <c r="A1048275"/>
      <c r="B1048275"/>
      <c r="C1048275"/>
    </row>
    <row r="1048276" spans="1:3">
      <c r="A1048276"/>
      <c r="B1048276"/>
      <c r="C1048276"/>
    </row>
    <row r="1048277" spans="1:3">
      <c r="A1048277"/>
      <c r="B1048277"/>
      <c r="C1048277"/>
    </row>
    <row r="1048278" spans="1:3">
      <c r="A1048278"/>
      <c r="B1048278"/>
      <c r="C1048278"/>
    </row>
    <row r="1048279" spans="1:3">
      <c r="A1048279"/>
      <c r="B1048279"/>
      <c r="C1048279"/>
    </row>
    <row r="1048280" spans="1:3">
      <c r="A1048280"/>
      <c r="B1048280"/>
      <c r="C1048280"/>
    </row>
    <row r="1048281" spans="1:3">
      <c r="A1048281"/>
      <c r="B1048281"/>
      <c r="C1048281"/>
    </row>
    <row r="1048282" spans="1:3">
      <c r="A1048282"/>
      <c r="B1048282"/>
      <c r="C1048282"/>
    </row>
    <row r="1048283" spans="1:3">
      <c r="A1048283"/>
      <c r="B1048283"/>
      <c r="C1048283"/>
    </row>
    <row r="1048284" spans="1:3">
      <c r="A1048284"/>
      <c r="B1048284"/>
      <c r="C1048284"/>
    </row>
    <row r="1048285" spans="1:3">
      <c r="A1048285"/>
      <c r="B1048285"/>
      <c r="C1048285"/>
    </row>
    <row r="1048286" spans="1:3">
      <c r="A1048286"/>
      <c r="B1048286"/>
      <c r="C1048286"/>
    </row>
    <row r="1048287" spans="1:3">
      <c r="A1048287"/>
      <c r="B1048287"/>
      <c r="C1048287"/>
    </row>
    <row r="1048288" spans="1:3">
      <c r="A1048288"/>
      <c r="B1048288"/>
      <c r="C1048288"/>
    </row>
    <row r="1048289" spans="1:3">
      <c r="A1048289"/>
      <c r="B1048289"/>
      <c r="C1048289"/>
    </row>
    <row r="1048290" spans="1:3">
      <c r="A1048290"/>
      <c r="B1048290"/>
      <c r="C1048290"/>
    </row>
    <row r="1048291" spans="1:3">
      <c r="A1048291"/>
      <c r="B1048291"/>
      <c r="C1048291"/>
    </row>
    <row r="1048292" spans="1:3">
      <c r="A1048292"/>
      <c r="B1048292"/>
      <c r="C1048292"/>
    </row>
    <row r="1048293" spans="1:3">
      <c r="A1048293"/>
      <c r="B1048293"/>
      <c r="C1048293"/>
    </row>
    <row r="1048294" spans="1:3">
      <c r="A1048294"/>
      <c r="B1048294"/>
      <c r="C1048294"/>
    </row>
    <row r="1048295" spans="1:3">
      <c r="A1048295"/>
      <c r="B1048295"/>
      <c r="C1048295"/>
    </row>
    <row r="1048296" spans="1:3">
      <c r="A1048296"/>
      <c r="B1048296"/>
      <c r="C1048296"/>
    </row>
    <row r="1048297" spans="1:3">
      <c r="A1048297"/>
      <c r="B1048297"/>
      <c r="C1048297"/>
    </row>
    <row r="1048298" spans="1:3">
      <c r="A1048298"/>
      <c r="B1048298"/>
      <c r="C1048298"/>
    </row>
    <row r="1048299" spans="1:3">
      <c r="A1048299"/>
      <c r="B1048299"/>
      <c r="C1048299"/>
    </row>
    <row r="1048300" spans="1:3">
      <c r="A1048300"/>
      <c r="B1048300"/>
      <c r="C1048300"/>
    </row>
    <row r="1048301" spans="1:3">
      <c r="A1048301"/>
      <c r="B1048301"/>
      <c r="C1048301"/>
    </row>
    <row r="1048302" spans="1:3">
      <c r="A1048302"/>
      <c r="B1048302"/>
      <c r="C1048302"/>
    </row>
    <row r="1048303" spans="1:3">
      <c r="A1048303"/>
      <c r="B1048303"/>
      <c r="C1048303"/>
    </row>
    <row r="1048304" spans="1:3">
      <c r="A1048304"/>
      <c r="B1048304"/>
      <c r="C1048304"/>
    </row>
    <row r="1048305" spans="1:3">
      <c r="A1048305"/>
      <c r="B1048305"/>
      <c r="C1048305"/>
    </row>
    <row r="1048306" spans="1:3">
      <c r="A1048306"/>
      <c r="B1048306"/>
      <c r="C1048306"/>
    </row>
    <row r="1048307" spans="1:3">
      <c r="A1048307"/>
      <c r="B1048307"/>
      <c r="C1048307"/>
    </row>
    <row r="1048308" spans="1:3">
      <c r="A1048308"/>
      <c r="B1048308"/>
      <c r="C1048308"/>
    </row>
    <row r="1048309" spans="1:3">
      <c r="A1048309"/>
      <c r="B1048309"/>
      <c r="C1048309"/>
    </row>
    <row r="1048310" spans="1:3">
      <c r="A1048310"/>
      <c r="B1048310"/>
      <c r="C1048310"/>
    </row>
    <row r="1048311" spans="1:3">
      <c r="A1048311"/>
      <c r="B1048311"/>
      <c r="C1048311"/>
    </row>
    <row r="1048312" spans="1:3">
      <c r="A1048312"/>
      <c r="B1048312"/>
      <c r="C1048312"/>
    </row>
    <row r="1048313" spans="1:3">
      <c r="A1048313"/>
      <c r="B1048313"/>
      <c r="C1048313"/>
    </row>
    <row r="1048314" spans="1:3">
      <c r="A1048314"/>
      <c r="B1048314"/>
      <c r="C1048314"/>
    </row>
    <row r="1048315" spans="1:3">
      <c r="A1048315"/>
      <c r="B1048315"/>
      <c r="C1048315"/>
    </row>
    <row r="1048316" spans="1:3">
      <c r="A1048316"/>
      <c r="B1048316"/>
      <c r="C1048316"/>
    </row>
    <row r="1048317" spans="1:3">
      <c r="A1048317"/>
      <c r="B1048317"/>
      <c r="C1048317"/>
    </row>
    <row r="1048318" spans="1:3">
      <c r="A1048318"/>
      <c r="B1048318"/>
      <c r="C1048318"/>
    </row>
    <row r="1048319" spans="1:3">
      <c r="A1048319"/>
      <c r="B1048319"/>
      <c r="C1048319"/>
    </row>
    <row r="1048320" spans="1:3">
      <c r="A1048320"/>
      <c r="B1048320"/>
      <c r="C1048320"/>
    </row>
    <row r="1048321" spans="1:3">
      <c r="A1048321"/>
      <c r="B1048321"/>
      <c r="C1048321"/>
    </row>
    <row r="1048322" spans="1:3">
      <c r="A1048322"/>
      <c r="B1048322"/>
      <c r="C1048322"/>
    </row>
    <row r="1048323" spans="1:3">
      <c r="A1048323"/>
      <c r="B1048323"/>
      <c r="C1048323"/>
    </row>
    <row r="1048324" spans="1:3">
      <c r="A1048324"/>
      <c r="B1048324"/>
      <c r="C1048324"/>
    </row>
    <row r="1048325" spans="1:3">
      <c r="A1048325"/>
      <c r="B1048325"/>
      <c r="C1048325"/>
    </row>
    <row r="1048326" spans="1:3">
      <c r="A1048326"/>
      <c r="B1048326"/>
      <c r="C1048326"/>
    </row>
    <row r="1048327" spans="1:3">
      <c r="A1048327"/>
      <c r="B1048327"/>
      <c r="C1048327"/>
    </row>
    <row r="1048328" spans="1:3">
      <c r="A1048328"/>
      <c r="B1048328"/>
      <c r="C1048328"/>
    </row>
    <row r="1048329" spans="1:3">
      <c r="A1048329"/>
      <c r="B1048329"/>
      <c r="C1048329"/>
    </row>
    <row r="1048330" spans="1:3">
      <c r="A1048330"/>
      <c r="B1048330"/>
      <c r="C1048330"/>
    </row>
    <row r="1048331" spans="1:3">
      <c r="A1048331"/>
      <c r="B1048331"/>
      <c r="C1048331"/>
    </row>
    <row r="1048332" spans="1:3">
      <c r="A1048332"/>
      <c r="B1048332"/>
      <c r="C1048332"/>
    </row>
    <row r="1048333" spans="1:3">
      <c r="A1048333"/>
      <c r="B1048333"/>
      <c r="C1048333"/>
    </row>
    <row r="1048334" spans="1:3">
      <c r="A1048334"/>
      <c r="B1048334"/>
      <c r="C1048334"/>
    </row>
    <row r="1048335" spans="1:3">
      <c r="A1048335"/>
      <c r="B1048335"/>
      <c r="C1048335"/>
    </row>
    <row r="1048336" spans="1:3">
      <c r="A1048336"/>
      <c r="B1048336"/>
      <c r="C1048336"/>
    </row>
    <row r="1048337" spans="1:3">
      <c r="A1048337"/>
      <c r="B1048337"/>
      <c r="C1048337"/>
    </row>
    <row r="1048338" spans="1:3">
      <c r="A1048338"/>
      <c r="B1048338"/>
      <c r="C1048338"/>
    </row>
    <row r="1048339" spans="1:3">
      <c r="A1048339"/>
      <c r="B1048339"/>
      <c r="C1048339"/>
    </row>
    <row r="1048340" spans="1:3">
      <c r="A1048340"/>
      <c r="B1048340"/>
      <c r="C1048340"/>
    </row>
    <row r="1048341" spans="1:3">
      <c r="A1048341"/>
      <c r="B1048341"/>
      <c r="C1048341"/>
    </row>
    <row r="1048342" spans="1:3">
      <c r="A1048342"/>
      <c r="B1048342"/>
      <c r="C1048342"/>
    </row>
    <row r="1048343" spans="1:3">
      <c r="A1048343"/>
      <c r="B1048343"/>
      <c r="C1048343"/>
    </row>
    <row r="1048344" spans="1:3">
      <c r="A1048344"/>
      <c r="B1048344"/>
      <c r="C1048344"/>
    </row>
    <row r="1048345" spans="1:3">
      <c r="A1048345"/>
      <c r="B1048345"/>
      <c r="C1048345"/>
    </row>
    <row r="1048346" spans="1:3">
      <c r="A1048346"/>
      <c r="B1048346"/>
      <c r="C1048346"/>
    </row>
    <row r="1048347" spans="1:3">
      <c r="A1048347"/>
      <c r="B1048347"/>
      <c r="C1048347"/>
    </row>
    <row r="1048348" spans="1:3">
      <c r="A1048348"/>
      <c r="B1048348"/>
      <c r="C1048348"/>
    </row>
    <row r="1048349" spans="1:3">
      <c r="A1048349"/>
      <c r="B1048349"/>
      <c r="C1048349"/>
    </row>
    <row r="1048350" spans="1:3">
      <c r="A1048350"/>
      <c r="B1048350"/>
      <c r="C1048350"/>
    </row>
    <row r="1048351" spans="1:3">
      <c r="A1048351"/>
      <c r="B1048351"/>
      <c r="C1048351"/>
    </row>
    <row r="1048352" spans="1:3">
      <c r="A1048352"/>
      <c r="B1048352"/>
      <c r="C1048352"/>
    </row>
    <row r="1048353" spans="1:3">
      <c r="A1048353"/>
      <c r="B1048353"/>
      <c r="C1048353"/>
    </row>
    <row r="1048354" spans="1:3">
      <c r="A1048354"/>
      <c r="B1048354"/>
      <c r="C1048354"/>
    </row>
    <row r="1048355" spans="1:3">
      <c r="A1048355"/>
      <c r="B1048355"/>
      <c r="C1048355"/>
    </row>
    <row r="1048356" spans="1:3">
      <c r="A1048356"/>
      <c r="B1048356"/>
      <c r="C1048356"/>
    </row>
    <row r="1048357" spans="1:3">
      <c r="A1048357"/>
      <c r="B1048357"/>
      <c r="C1048357"/>
    </row>
    <row r="1048358" spans="1:3">
      <c r="A1048358"/>
      <c r="B1048358"/>
      <c r="C1048358"/>
    </row>
    <row r="1048359" spans="1:3">
      <c r="A1048359"/>
      <c r="B1048359"/>
      <c r="C1048359"/>
    </row>
    <row r="1048360" spans="1:3">
      <c r="A1048360"/>
      <c r="B1048360"/>
      <c r="C1048360"/>
    </row>
    <row r="1048361" spans="1:3">
      <c r="A1048361"/>
      <c r="B1048361"/>
      <c r="C1048361"/>
    </row>
    <row r="1048362" spans="1:3">
      <c r="A1048362"/>
      <c r="B1048362"/>
      <c r="C1048362"/>
    </row>
    <row r="1048363" spans="1:3">
      <c r="A1048363"/>
      <c r="B1048363"/>
      <c r="C1048363"/>
    </row>
    <row r="1048364" spans="1:3">
      <c r="A1048364"/>
      <c r="B1048364"/>
      <c r="C1048364"/>
    </row>
    <row r="1048365" spans="1:3">
      <c r="A1048365"/>
      <c r="B1048365"/>
      <c r="C1048365"/>
    </row>
    <row r="1048366" spans="1:3">
      <c r="A1048366"/>
      <c r="B1048366"/>
      <c r="C1048366"/>
    </row>
    <row r="1048367" spans="1:3">
      <c r="A1048367"/>
      <c r="B1048367"/>
      <c r="C1048367"/>
    </row>
    <row r="1048368" spans="1:3">
      <c r="A1048368"/>
      <c r="B1048368"/>
      <c r="C1048368"/>
    </row>
    <row r="1048369" spans="1:3">
      <c r="A1048369"/>
      <c r="B1048369"/>
      <c r="C1048369"/>
    </row>
    <row r="1048370" spans="1:3">
      <c r="A1048370"/>
      <c r="B1048370"/>
      <c r="C1048370"/>
    </row>
    <row r="1048371" spans="1:3">
      <c r="A1048371"/>
      <c r="B1048371"/>
      <c r="C1048371"/>
    </row>
    <row r="1048372" spans="1:3">
      <c r="A1048372"/>
      <c r="B1048372"/>
      <c r="C1048372"/>
    </row>
    <row r="1048373" spans="1:3">
      <c r="A1048373"/>
      <c r="B1048373"/>
      <c r="C1048373"/>
    </row>
    <row r="1048374" spans="1:3">
      <c r="A1048374"/>
      <c r="B1048374"/>
      <c r="C1048374"/>
    </row>
    <row r="1048375" spans="1:3">
      <c r="A1048375"/>
      <c r="B1048375"/>
      <c r="C1048375"/>
    </row>
    <row r="1048376" spans="1:3">
      <c r="A1048376"/>
      <c r="B1048376"/>
      <c r="C1048376"/>
    </row>
    <row r="1048377" spans="1:3">
      <c r="A1048377"/>
      <c r="B1048377"/>
      <c r="C1048377"/>
    </row>
    <row r="1048378" spans="1:3">
      <c r="A1048378"/>
      <c r="B1048378"/>
      <c r="C1048378"/>
    </row>
    <row r="1048379" spans="1:3">
      <c r="A1048379"/>
      <c r="B1048379"/>
      <c r="C1048379"/>
    </row>
    <row r="1048380" spans="1:3">
      <c r="A1048380"/>
      <c r="B1048380"/>
      <c r="C1048380"/>
    </row>
    <row r="1048381" spans="1:3">
      <c r="A1048381"/>
      <c r="B1048381"/>
      <c r="C1048381"/>
    </row>
    <row r="1048382" spans="1:3">
      <c r="A1048382"/>
      <c r="B1048382"/>
      <c r="C1048382"/>
    </row>
    <row r="1048383" spans="1:3">
      <c r="A1048383"/>
      <c r="B1048383"/>
      <c r="C1048383"/>
    </row>
    <row r="1048384" spans="1:3">
      <c r="A1048384"/>
      <c r="B1048384"/>
      <c r="C1048384"/>
    </row>
    <row r="1048385" spans="1:3">
      <c r="A1048385"/>
      <c r="B1048385"/>
      <c r="C1048385"/>
    </row>
    <row r="1048386" spans="1:3">
      <c r="A1048386"/>
      <c r="B1048386"/>
      <c r="C1048386"/>
    </row>
    <row r="1048387" spans="1:3">
      <c r="A1048387"/>
      <c r="B1048387"/>
      <c r="C1048387"/>
    </row>
    <row r="1048388" spans="1:3">
      <c r="A1048388"/>
      <c r="B1048388"/>
      <c r="C1048388"/>
    </row>
    <row r="1048389" spans="1:3">
      <c r="A1048389"/>
      <c r="B1048389"/>
      <c r="C1048389"/>
    </row>
    <row r="1048390" spans="1:3">
      <c r="A1048390"/>
      <c r="B1048390"/>
      <c r="C1048390"/>
    </row>
    <row r="1048391" spans="1:3">
      <c r="A1048391"/>
      <c r="B1048391"/>
      <c r="C1048391"/>
    </row>
    <row r="1048392" spans="1:3">
      <c r="A1048392"/>
      <c r="B1048392"/>
      <c r="C1048392"/>
    </row>
    <row r="1048393" spans="1:3">
      <c r="A1048393"/>
      <c r="B1048393"/>
      <c r="C1048393"/>
    </row>
    <row r="1048394" spans="1:3">
      <c r="A1048394"/>
      <c r="B1048394"/>
      <c r="C1048394"/>
    </row>
    <row r="1048395" spans="1:3">
      <c r="A1048395"/>
      <c r="B1048395"/>
      <c r="C1048395"/>
    </row>
    <row r="1048396" spans="1:3">
      <c r="A1048396"/>
      <c r="B1048396"/>
      <c r="C1048396"/>
    </row>
    <row r="1048397" spans="1:3">
      <c r="A1048397"/>
      <c r="B1048397"/>
      <c r="C1048397"/>
    </row>
    <row r="1048398" spans="1:3">
      <c r="A1048398"/>
      <c r="B1048398"/>
      <c r="C1048398"/>
    </row>
    <row r="1048399" spans="1:3">
      <c r="A1048399"/>
      <c r="B1048399"/>
      <c r="C1048399"/>
    </row>
    <row r="1048400" spans="1:3">
      <c r="A1048400"/>
      <c r="B1048400"/>
      <c r="C1048400"/>
    </row>
    <row r="1048401" spans="1:3">
      <c r="A1048401"/>
      <c r="B1048401"/>
      <c r="C1048401"/>
    </row>
    <row r="1048402" spans="1:3">
      <c r="A1048402"/>
      <c r="B1048402"/>
      <c r="C1048402"/>
    </row>
    <row r="1048403" spans="1:3">
      <c r="A1048403"/>
      <c r="B1048403"/>
      <c r="C1048403"/>
    </row>
    <row r="1048404" spans="1:3">
      <c r="A1048404"/>
      <c r="B1048404"/>
      <c r="C1048404"/>
    </row>
    <row r="1048405" spans="1:3">
      <c r="A1048405"/>
      <c r="B1048405"/>
      <c r="C1048405"/>
    </row>
    <row r="1048406" spans="1:3">
      <c r="A1048406"/>
      <c r="B1048406"/>
      <c r="C1048406"/>
    </row>
    <row r="1048407" spans="1:3">
      <c r="A1048407"/>
      <c r="B1048407"/>
      <c r="C1048407"/>
    </row>
    <row r="1048408" spans="1:3">
      <c r="A1048408"/>
      <c r="B1048408"/>
      <c r="C1048408"/>
    </row>
    <row r="1048409" spans="1:3">
      <c r="A1048409"/>
      <c r="B1048409"/>
      <c r="C1048409"/>
    </row>
    <row r="1048410" spans="1:3">
      <c r="A1048410"/>
      <c r="B1048410"/>
      <c r="C1048410"/>
    </row>
    <row r="1048411" spans="1:3">
      <c r="A1048411"/>
      <c r="B1048411"/>
      <c r="C1048411"/>
    </row>
    <row r="1048412" spans="1:3">
      <c r="A1048412"/>
      <c r="B1048412"/>
      <c r="C1048412"/>
    </row>
    <row r="1048413" spans="1:3">
      <c r="A1048413"/>
      <c r="B1048413"/>
      <c r="C1048413"/>
    </row>
    <row r="1048414" spans="1:3">
      <c r="A1048414"/>
      <c r="B1048414"/>
      <c r="C1048414"/>
    </row>
    <row r="1048415" spans="1:3">
      <c r="A1048415"/>
      <c r="B1048415"/>
      <c r="C1048415"/>
    </row>
    <row r="1048416" spans="1:3">
      <c r="A1048416"/>
      <c r="B1048416"/>
      <c r="C1048416"/>
    </row>
    <row r="1048417" spans="1:3">
      <c r="A1048417"/>
      <c r="B1048417"/>
      <c r="C1048417"/>
    </row>
    <row r="1048418" spans="1:3">
      <c r="A1048418"/>
      <c r="B1048418"/>
      <c r="C1048418"/>
    </row>
    <row r="1048419" spans="1:3">
      <c r="A1048419"/>
      <c r="B1048419"/>
      <c r="C1048419"/>
    </row>
    <row r="1048420" spans="1:3">
      <c r="A1048420"/>
      <c r="B1048420"/>
      <c r="C1048420"/>
    </row>
    <row r="1048421" spans="1:3">
      <c r="A1048421"/>
      <c r="B1048421"/>
      <c r="C1048421"/>
    </row>
    <row r="1048422" spans="1:3">
      <c r="A1048422"/>
      <c r="B1048422"/>
      <c r="C1048422"/>
    </row>
    <row r="1048423" spans="1:3">
      <c r="A1048423"/>
      <c r="B1048423"/>
      <c r="C1048423"/>
    </row>
    <row r="1048424" spans="1:3">
      <c r="A1048424"/>
      <c r="B1048424"/>
      <c r="C1048424"/>
    </row>
    <row r="1048425" spans="1:3">
      <c r="A1048425"/>
      <c r="B1048425"/>
      <c r="C1048425"/>
    </row>
    <row r="1048426" spans="1:3">
      <c r="A1048426"/>
      <c r="B1048426"/>
      <c r="C1048426"/>
    </row>
    <row r="1048427" spans="1:3">
      <c r="A1048427"/>
      <c r="B1048427"/>
      <c r="C1048427"/>
    </row>
    <row r="1048428" spans="1:3">
      <c r="A1048428"/>
      <c r="B1048428"/>
      <c r="C1048428"/>
    </row>
    <row r="1048429" spans="1:3">
      <c r="A1048429"/>
      <c r="B1048429"/>
      <c r="C1048429"/>
    </row>
    <row r="1048430" spans="1:3">
      <c r="A1048430"/>
      <c r="B1048430"/>
      <c r="C1048430"/>
    </row>
    <row r="1048431" spans="1:3">
      <c r="A1048431"/>
      <c r="B1048431"/>
      <c r="C1048431"/>
    </row>
    <row r="1048432" spans="1:3">
      <c r="A1048432"/>
      <c r="B1048432"/>
      <c r="C1048432"/>
    </row>
    <row r="1048433" spans="1:3">
      <c r="A1048433"/>
      <c r="B1048433"/>
      <c r="C1048433"/>
    </row>
    <row r="1048434" spans="1:3">
      <c r="A1048434"/>
      <c r="B1048434"/>
      <c r="C1048434"/>
    </row>
    <row r="1048435" spans="1:3">
      <c r="A1048435"/>
      <c r="B1048435"/>
      <c r="C1048435"/>
    </row>
    <row r="1048436" spans="1:3">
      <c r="A1048436"/>
      <c r="B1048436"/>
      <c r="C1048436"/>
    </row>
    <row r="1048437" spans="1:3">
      <c r="A1048437"/>
      <c r="B1048437"/>
      <c r="C1048437"/>
    </row>
    <row r="1048438" spans="1:3">
      <c r="A1048438"/>
      <c r="B1048438"/>
      <c r="C1048438"/>
    </row>
    <row r="1048439" spans="1:3">
      <c r="A1048439"/>
      <c r="B1048439"/>
      <c r="C1048439"/>
    </row>
    <row r="1048440" spans="1:3">
      <c r="A1048440"/>
      <c r="B1048440"/>
      <c r="C1048440"/>
    </row>
    <row r="1048441" spans="1:3">
      <c r="A1048441"/>
      <c r="B1048441"/>
      <c r="C1048441"/>
    </row>
    <row r="1048442" spans="1:3">
      <c r="A1048442"/>
      <c r="B1048442"/>
      <c r="C1048442"/>
    </row>
    <row r="1048443" spans="1:3">
      <c r="A1048443"/>
      <c r="B1048443"/>
      <c r="C1048443"/>
    </row>
    <row r="1048444" spans="1:3">
      <c r="A1048444"/>
      <c r="B1048444"/>
      <c r="C1048444"/>
    </row>
    <row r="1048445" spans="1:3">
      <c r="A1048445"/>
      <c r="B1048445"/>
      <c r="C1048445"/>
    </row>
    <row r="1048446" spans="1:3">
      <c r="A1048446"/>
      <c r="B1048446"/>
      <c r="C1048446"/>
    </row>
    <row r="1048447" spans="1:3">
      <c r="A1048447"/>
      <c r="B1048447"/>
      <c r="C1048447"/>
    </row>
    <row r="1048448" spans="1:3">
      <c r="A1048448"/>
      <c r="B1048448"/>
      <c r="C1048448"/>
    </row>
    <row r="1048449" spans="1:3">
      <c r="A1048449"/>
      <c r="B1048449"/>
      <c r="C1048449"/>
    </row>
    <row r="1048450" spans="1:3">
      <c r="A1048450"/>
      <c r="B1048450"/>
      <c r="C1048450"/>
    </row>
    <row r="1048451" spans="1:3">
      <c r="A1048451"/>
      <c r="B1048451"/>
      <c r="C1048451"/>
    </row>
    <row r="1048452" spans="1:3">
      <c r="A1048452"/>
      <c r="B1048452"/>
      <c r="C1048452"/>
    </row>
    <row r="1048453" spans="1:3">
      <c r="A1048453"/>
      <c r="B1048453"/>
      <c r="C1048453"/>
    </row>
    <row r="1048454" spans="1:3">
      <c r="A1048454"/>
      <c r="B1048454"/>
      <c r="C1048454"/>
    </row>
    <row r="1048455" spans="1:3">
      <c r="A1048455"/>
      <c r="B1048455"/>
      <c r="C1048455"/>
    </row>
    <row r="1048456" spans="1:3">
      <c r="A1048456"/>
      <c r="B1048456"/>
      <c r="C1048456"/>
    </row>
    <row r="1048457" spans="1:3">
      <c r="A1048457"/>
      <c r="B1048457"/>
      <c r="C1048457"/>
    </row>
    <row r="1048458" spans="1:3">
      <c r="A1048458"/>
      <c r="B1048458"/>
      <c r="C1048458"/>
    </row>
    <row r="1048459" spans="1:3">
      <c r="A1048459"/>
      <c r="B1048459"/>
      <c r="C1048459"/>
    </row>
    <row r="1048460" spans="1:3">
      <c r="A1048460"/>
      <c r="B1048460"/>
      <c r="C1048460"/>
    </row>
    <row r="1048461" spans="1:3">
      <c r="A1048461"/>
      <c r="B1048461"/>
      <c r="C1048461"/>
    </row>
    <row r="1048462" spans="1:3">
      <c r="A1048462"/>
      <c r="B1048462"/>
      <c r="C1048462"/>
    </row>
    <row r="1048463" spans="1:3">
      <c r="A1048463"/>
      <c r="B1048463"/>
      <c r="C1048463"/>
    </row>
    <row r="1048464" spans="1:3">
      <c r="A1048464"/>
      <c r="B1048464"/>
      <c r="C1048464"/>
    </row>
    <row r="1048465" spans="1:3">
      <c r="A1048465"/>
      <c r="B1048465"/>
      <c r="C1048465"/>
    </row>
    <row r="1048466" spans="1:3">
      <c r="A1048466"/>
      <c r="B1048466"/>
      <c r="C1048466"/>
    </row>
    <row r="1048467" spans="1:3">
      <c r="A1048467"/>
      <c r="B1048467"/>
      <c r="C1048467"/>
    </row>
    <row r="1048468" spans="1:3">
      <c r="A1048468"/>
      <c r="B1048468"/>
      <c r="C1048468"/>
    </row>
    <row r="1048469" spans="1:3">
      <c r="A1048469"/>
      <c r="B1048469"/>
      <c r="C1048469"/>
    </row>
    <row r="1048470" spans="1:3">
      <c r="A1048470"/>
      <c r="B1048470"/>
      <c r="C1048470"/>
    </row>
    <row r="1048471" spans="1:3">
      <c r="A1048471"/>
      <c r="B1048471"/>
      <c r="C1048471"/>
    </row>
    <row r="1048472" spans="1:3">
      <c r="A1048472"/>
      <c r="B1048472"/>
      <c r="C1048472"/>
    </row>
    <row r="1048473" spans="1:3">
      <c r="A1048473"/>
      <c r="B1048473"/>
      <c r="C1048473"/>
    </row>
    <row r="1048474" spans="1:3">
      <c r="A1048474"/>
      <c r="B1048474"/>
      <c r="C1048474"/>
    </row>
    <row r="1048475" spans="1:3">
      <c r="A1048475"/>
      <c r="B1048475"/>
      <c r="C1048475"/>
    </row>
    <row r="1048476" spans="1:3">
      <c r="A1048476"/>
      <c r="B1048476"/>
      <c r="C1048476"/>
    </row>
    <row r="1048477" spans="1:3">
      <c r="A1048477"/>
      <c r="B1048477"/>
      <c r="C1048477"/>
    </row>
    <row r="1048478" spans="1:3">
      <c r="A1048478"/>
      <c r="B1048478"/>
      <c r="C1048478"/>
    </row>
    <row r="1048479" spans="1:3">
      <c r="A1048479"/>
      <c r="B1048479"/>
      <c r="C1048479"/>
    </row>
    <row r="1048480" spans="1:3">
      <c r="A1048480"/>
      <c r="B1048480"/>
      <c r="C1048480"/>
    </row>
    <row r="1048481" spans="1:3">
      <c r="A1048481"/>
      <c r="B1048481"/>
      <c r="C1048481"/>
    </row>
    <row r="1048482" spans="1:3">
      <c r="A1048482"/>
      <c r="B1048482"/>
      <c r="C1048482"/>
    </row>
    <row r="1048483" spans="1:3">
      <c r="A1048483"/>
      <c r="B1048483"/>
      <c r="C1048483"/>
    </row>
    <row r="1048484" spans="1:3">
      <c r="A1048484"/>
      <c r="B1048484"/>
      <c r="C1048484"/>
    </row>
    <row r="1048485" spans="1:3">
      <c r="A1048485"/>
      <c r="B1048485"/>
      <c r="C1048485"/>
    </row>
    <row r="1048486" spans="1:3">
      <c r="A1048486"/>
      <c r="B1048486"/>
      <c r="C1048486"/>
    </row>
    <row r="1048487" spans="1:3">
      <c r="A1048487"/>
      <c r="B1048487"/>
      <c r="C1048487"/>
    </row>
    <row r="1048488" spans="1:3">
      <c r="A1048488"/>
      <c r="B1048488"/>
      <c r="C1048488"/>
    </row>
    <row r="1048489" spans="1:3">
      <c r="A1048489"/>
      <c r="B1048489"/>
      <c r="C1048489"/>
    </row>
    <row r="1048490" spans="1:3">
      <c r="A1048490"/>
      <c r="B1048490"/>
      <c r="C1048490"/>
    </row>
    <row r="1048491" spans="1:3">
      <c r="A1048491"/>
      <c r="B1048491"/>
      <c r="C1048491"/>
    </row>
    <row r="1048492" spans="1:3">
      <c r="A1048492"/>
      <c r="B1048492"/>
      <c r="C1048492"/>
    </row>
    <row r="1048493" spans="1:3">
      <c r="A1048493"/>
      <c r="B1048493"/>
      <c r="C1048493"/>
    </row>
    <row r="1048494" spans="1:3">
      <c r="A1048494"/>
      <c r="B1048494"/>
      <c r="C1048494"/>
    </row>
    <row r="1048495" spans="1:3">
      <c r="A1048495"/>
      <c r="B1048495"/>
      <c r="C1048495"/>
    </row>
    <row r="1048496" spans="1:3">
      <c r="A1048496"/>
      <c r="B1048496"/>
      <c r="C1048496"/>
    </row>
    <row r="1048497" spans="1:3">
      <c r="A1048497"/>
      <c r="B1048497"/>
      <c r="C1048497"/>
    </row>
    <row r="1048498" spans="1:3">
      <c r="A1048498"/>
      <c r="B1048498"/>
      <c r="C1048498"/>
    </row>
    <row r="1048499" spans="1:3">
      <c r="A1048499"/>
      <c r="B1048499"/>
      <c r="C1048499"/>
    </row>
    <row r="1048500" spans="1:3">
      <c r="A1048500"/>
      <c r="B1048500"/>
      <c r="C1048500"/>
    </row>
    <row r="1048501" spans="1:3">
      <c r="A1048501"/>
      <c r="B1048501"/>
      <c r="C1048501"/>
    </row>
    <row r="1048502" spans="1:3">
      <c r="A1048502"/>
      <c r="B1048502"/>
      <c r="C1048502"/>
    </row>
    <row r="1048503" spans="1:3">
      <c r="A1048503"/>
      <c r="B1048503"/>
      <c r="C1048503"/>
    </row>
    <row r="1048504" spans="1:3">
      <c r="A1048504"/>
      <c r="B1048504"/>
      <c r="C1048504"/>
    </row>
    <row r="1048505" spans="1:3">
      <c r="A1048505"/>
      <c r="B1048505"/>
      <c r="C1048505"/>
    </row>
    <row r="1048506" spans="1:3">
      <c r="A1048506"/>
      <c r="B1048506"/>
      <c r="C1048506"/>
    </row>
    <row r="1048507" spans="1:3">
      <c r="A1048507"/>
      <c r="B1048507"/>
      <c r="C1048507"/>
    </row>
    <row r="1048508" spans="1:3">
      <c r="A1048508"/>
      <c r="B1048508"/>
      <c r="C1048508"/>
    </row>
    <row r="1048509" spans="1:3">
      <c r="A1048509"/>
      <c r="B1048509"/>
      <c r="C1048509"/>
    </row>
    <row r="1048510" spans="1:3">
      <c r="A1048510"/>
      <c r="B1048510"/>
      <c r="C1048510"/>
    </row>
    <row r="1048511" spans="1:3">
      <c r="A1048511"/>
      <c r="B1048511"/>
      <c r="C1048511"/>
    </row>
    <row r="1048512" spans="1:3">
      <c r="A1048512"/>
      <c r="B1048512"/>
      <c r="C1048512"/>
    </row>
    <row r="1048513" spans="1:3">
      <c r="A1048513"/>
      <c r="B1048513"/>
      <c r="C1048513"/>
    </row>
    <row r="1048514" spans="1:3">
      <c r="A1048514"/>
      <c r="B1048514"/>
      <c r="C1048514"/>
    </row>
    <row r="1048515" spans="1:3">
      <c r="A1048515"/>
      <c r="B1048515"/>
      <c r="C1048515"/>
    </row>
    <row r="1048516" spans="1:3">
      <c r="A1048516"/>
      <c r="B1048516"/>
      <c r="C1048516"/>
    </row>
    <row r="1048517" spans="1:3">
      <c r="A1048517"/>
      <c r="B1048517"/>
      <c r="C1048517"/>
    </row>
    <row r="1048518" spans="1:3">
      <c r="A1048518"/>
      <c r="B1048518"/>
      <c r="C1048518"/>
    </row>
    <row r="1048519" spans="1:3">
      <c r="A1048519"/>
      <c r="B1048519"/>
      <c r="C1048519"/>
    </row>
    <row r="1048520" spans="1:3">
      <c r="A1048520"/>
      <c r="B1048520"/>
      <c r="C1048520"/>
    </row>
    <row r="1048521" spans="1:3">
      <c r="A1048521"/>
      <c r="B1048521"/>
      <c r="C1048521"/>
    </row>
    <row r="1048522" spans="1:3">
      <c r="A1048522"/>
      <c r="B1048522"/>
      <c r="C1048522"/>
    </row>
    <row r="1048523" spans="1:3">
      <c r="A1048523"/>
      <c r="B1048523"/>
      <c r="C1048523"/>
    </row>
    <row r="1048524" spans="1:3">
      <c r="A1048524"/>
      <c r="B1048524"/>
      <c r="C1048524"/>
    </row>
    <row r="1048525" spans="1:3">
      <c r="A1048525"/>
      <c r="B1048525"/>
      <c r="C1048525"/>
    </row>
    <row r="1048526" spans="1:3">
      <c r="A1048526"/>
      <c r="B1048526"/>
      <c r="C1048526"/>
    </row>
    <row r="1048527" spans="1:3">
      <c r="A1048527"/>
      <c r="B1048527"/>
      <c r="C1048527"/>
    </row>
    <row r="1048528" spans="1:3">
      <c r="A1048528"/>
      <c r="B1048528"/>
      <c r="C1048528"/>
    </row>
    <row r="1048529" spans="1:3">
      <c r="A1048529"/>
      <c r="B1048529"/>
      <c r="C1048529"/>
    </row>
    <row r="1048530" spans="1:3">
      <c r="A1048530"/>
      <c r="B1048530"/>
      <c r="C1048530"/>
    </row>
    <row r="1048531" spans="1:3">
      <c r="A1048531"/>
      <c r="B1048531"/>
      <c r="C1048531"/>
    </row>
    <row r="1048532" spans="1:3">
      <c r="A1048532"/>
      <c r="B1048532"/>
      <c r="C1048532"/>
    </row>
    <row r="1048533" spans="1:3">
      <c r="A1048533"/>
      <c r="B1048533"/>
      <c r="C1048533"/>
    </row>
    <row r="1048534" spans="1:3">
      <c r="A1048534"/>
      <c r="B1048534"/>
      <c r="C1048534"/>
    </row>
    <row r="1048535" spans="1:3">
      <c r="A1048535"/>
      <c r="B1048535"/>
      <c r="C1048535"/>
    </row>
    <row r="1048536" spans="1:3">
      <c r="A1048536"/>
      <c r="B1048536"/>
      <c r="C1048536"/>
    </row>
    <row r="1048537" spans="1:3">
      <c r="A1048537"/>
      <c r="B1048537"/>
      <c r="C1048537"/>
    </row>
    <row r="1048538" spans="1:3">
      <c r="A1048538"/>
      <c r="B1048538"/>
      <c r="C1048538"/>
    </row>
    <row r="1048539" spans="1:3">
      <c r="A1048539"/>
      <c r="B1048539"/>
      <c r="C1048539"/>
    </row>
    <row r="1048540" spans="1:3">
      <c r="A1048540"/>
      <c r="B1048540"/>
      <c r="C1048540"/>
    </row>
    <row r="1048541" spans="1:3">
      <c r="A1048541"/>
      <c r="B1048541"/>
      <c r="C1048541"/>
    </row>
    <row r="1048542" spans="1:3">
      <c r="A1048542"/>
      <c r="B1048542"/>
      <c r="C1048542"/>
    </row>
    <row r="1048543" spans="1:3">
      <c r="A1048543"/>
      <c r="B1048543"/>
      <c r="C1048543"/>
    </row>
    <row r="1048544" spans="1:3">
      <c r="A1048544"/>
      <c r="B1048544"/>
      <c r="C1048544"/>
    </row>
    <row r="1048545" spans="1:3">
      <c r="A1048545"/>
      <c r="B1048545"/>
      <c r="C1048545"/>
    </row>
    <row r="1048546" spans="1:3">
      <c r="A1048546"/>
      <c r="B1048546"/>
      <c r="C1048546"/>
    </row>
    <row r="1048547" spans="1:3">
      <c r="A1048547"/>
      <c r="B1048547"/>
      <c r="C1048547"/>
    </row>
    <row r="1048548" spans="1:3">
      <c r="A1048548"/>
      <c r="B1048548"/>
      <c r="C1048548"/>
    </row>
    <row r="1048549" spans="1:3">
      <c r="A1048549"/>
      <c r="B1048549"/>
      <c r="C1048549"/>
    </row>
    <row r="1048550" spans="1:3">
      <c r="A1048550"/>
      <c r="B1048550"/>
      <c r="C1048550"/>
    </row>
    <row r="1048551" spans="1:3">
      <c r="A1048551"/>
      <c r="B1048551"/>
      <c r="C1048551"/>
    </row>
    <row r="1048552" spans="1:3">
      <c r="A1048552"/>
      <c r="B1048552"/>
      <c r="C1048552"/>
    </row>
    <row r="1048553" spans="1:3">
      <c r="A1048553"/>
      <c r="B1048553"/>
      <c r="C1048553"/>
    </row>
    <row r="1048554" spans="1:3">
      <c r="A1048554"/>
      <c r="B1048554"/>
      <c r="C1048554"/>
    </row>
    <row r="1048555" spans="1:3">
      <c r="A1048555"/>
      <c r="B1048555"/>
      <c r="C1048555"/>
    </row>
    <row r="1048556" spans="1:3">
      <c r="A1048556"/>
      <c r="B1048556"/>
      <c r="C1048556"/>
    </row>
    <row r="1048557" spans="1:3">
      <c r="A1048557"/>
      <c r="B1048557"/>
      <c r="C1048557"/>
    </row>
    <row r="1048558" spans="1:3">
      <c r="A1048558"/>
      <c r="B1048558"/>
      <c r="C1048558"/>
    </row>
    <row r="1048559" spans="1:3">
      <c r="A1048559"/>
      <c r="B1048559"/>
      <c r="C1048559"/>
    </row>
    <row r="1048560" spans="1:3">
      <c r="A1048560"/>
      <c r="B1048560"/>
      <c r="C1048560"/>
    </row>
    <row r="1048561" spans="1:3">
      <c r="A1048561"/>
      <c r="B1048561"/>
      <c r="C1048561"/>
    </row>
    <row r="1048562" spans="1:3">
      <c r="A1048562"/>
      <c r="B1048562"/>
      <c r="C1048562"/>
    </row>
    <row r="1048563" spans="1:3">
      <c r="A1048563"/>
      <c r="B1048563"/>
      <c r="C1048563"/>
    </row>
    <row r="1048564" spans="1:3">
      <c r="A1048564"/>
      <c r="B1048564"/>
      <c r="C1048564"/>
    </row>
    <row r="1048565" spans="1:3">
      <c r="A1048565"/>
      <c r="B1048565"/>
      <c r="C1048565"/>
    </row>
    <row r="1048566" spans="1:3">
      <c r="A1048566"/>
      <c r="B1048566"/>
      <c r="C1048566"/>
    </row>
    <row r="1048567" spans="1:3">
      <c r="A1048567"/>
      <c r="B1048567"/>
      <c r="C1048567"/>
    </row>
    <row r="1048568" spans="1:3">
      <c r="A1048568"/>
      <c r="B1048568"/>
      <c r="C1048568"/>
    </row>
    <row r="1048569" spans="1:3">
      <c r="A1048569"/>
      <c r="B1048569"/>
      <c r="C1048569"/>
    </row>
    <row r="1048570" spans="1:3">
      <c r="A1048570"/>
      <c r="B1048570"/>
      <c r="C1048570"/>
    </row>
    <row r="1048571" spans="1:3">
      <c r="A1048571"/>
      <c r="B1048571"/>
      <c r="C1048571"/>
    </row>
    <row r="1048572" spans="1:3">
      <c r="A1048572"/>
      <c r="B1048572"/>
      <c r="C1048572"/>
    </row>
    <row r="1048573" spans="1:3">
      <c r="A1048573"/>
      <c r="B1048573"/>
      <c r="C1048573"/>
    </row>
    <row r="1048574" spans="1:3">
      <c r="A1048574"/>
      <c r="B1048574"/>
      <c r="C1048574"/>
    </row>
    <row r="1048575" spans="1:3">
      <c r="A1048575"/>
      <c r="B1048575"/>
      <c r="C1048575"/>
    </row>
    <row r="1048576" spans="1:3">
      <c r="A1048576"/>
      <c r="B1048576"/>
      <c r="C1048576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workbookViewId="0">
      <selection activeCell="F5" sqref="F5"/>
    </sheetView>
  </sheetViews>
  <sheetFormatPr defaultColWidth="8.88888888888889" defaultRowHeight="14.4" outlineLevelCol="3"/>
  <cols>
    <col min="1" max="1" width="22" customWidth="1"/>
  </cols>
  <sheetData>
    <row r="1" spans="1:4">
      <c r="A1" s="1" t="s">
        <v>1</v>
      </c>
      <c r="B1" s="1" t="s">
        <v>3</v>
      </c>
      <c r="C1" s="1" t="s">
        <v>4</v>
      </c>
      <c r="D1" s="5" t="s">
        <v>233</v>
      </c>
    </row>
    <row r="2" spans="1:4">
      <c r="A2" s="2">
        <v>42882</v>
      </c>
      <c r="B2" s="3">
        <v>14.8333333333333</v>
      </c>
      <c r="C2" s="3">
        <v>45</v>
      </c>
      <c r="D2" s="5">
        <v>0</v>
      </c>
    </row>
    <row r="3" spans="1:4">
      <c r="A3" s="2">
        <v>42882.0208333333</v>
      </c>
      <c r="B3" s="3">
        <v>13.6666666666667</v>
      </c>
      <c r="C3" s="3">
        <v>45</v>
      </c>
      <c r="D3" s="5">
        <v>0</v>
      </c>
    </row>
    <row r="4" spans="1:4">
      <c r="A4" s="2">
        <v>42882.0416666667</v>
      </c>
      <c r="B4" s="3">
        <v>15.8333333333333</v>
      </c>
      <c r="C4" s="3">
        <v>37</v>
      </c>
      <c r="D4" s="5">
        <v>0</v>
      </c>
    </row>
    <row r="5" spans="1:4">
      <c r="A5" s="2">
        <v>42882.0625</v>
      </c>
      <c r="B5" s="3">
        <v>15.8333333333333</v>
      </c>
      <c r="C5" s="3">
        <v>37</v>
      </c>
      <c r="D5" s="5">
        <v>0</v>
      </c>
    </row>
    <row r="6" spans="1:4">
      <c r="A6" s="2">
        <v>42882.0833333333</v>
      </c>
      <c r="B6" s="3">
        <v>16</v>
      </c>
      <c r="C6" s="3">
        <v>37</v>
      </c>
      <c r="D6" s="5">
        <v>0</v>
      </c>
    </row>
    <row r="7" spans="1:4">
      <c r="A7" s="2">
        <v>42882.1041666667</v>
      </c>
      <c r="B7" s="3">
        <v>17.1666666666667</v>
      </c>
      <c r="C7" s="3">
        <v>37</v>
      </c>
      <c r="D7" s="5">
        <v>0</v>
      </c>
    </row>
    <row r="8" spans="1:4">
      <c r="A8" s="2">
        <v>42882.125</v>
      </c>
      <c r="B8" s="3">
        <v>17.8333333333333</v>
      </c>
      <c r="C8" s="3">
        <v>35.1666666666667</v>
      </c>
      <c r="D8" s="5">
        <v>0</v>
      </c>
    </row>
    <row r="9" spans="1:4">
      <c r="A9" s="2">
        <v>42882.1458333333</v>
      </c>
      <c r="B9" s="3">
        <v>14.1666666666667</v>
      </c>
      <c r="C9" s="3">
        <v>33.1666666666667</v>
      </c>
      <c r="D9" s="5">
        <v>0</v>
      </c>
    </row>
    <row r="10" spans="1:4">
      <c r="A10" s="2">
        <v>42882.1666666667</v>
      </c>
      <c r="B10" s="3">
        <v>15.8333333333333</v>
      </c>
      <c r="C10" s="3">
        <v>30.8333333333333</v>
      </c>
      <c r="D10" s="5">
        <v>0</v>
      </c>
    </row>
    <row r="11" spans="1:4">
      <c r="A11" s="2">
        <v>42882.1875</v>
      </c>
      <c r="B11" s="3">
        <v>16.5</v>
      </c>
      <c r="C11" s="3">
        <v>28.8333333333333</v>
      </c>
      <c r="D11" s="5">
        <v>0</v>
      </c>
    </row>
    <row r="12" spans="1:4">
      <c r="A12" s="2">
        <v>42882.2083333333</v>
      </c>
      <c r="B12" s="3">
        <v>16.1666666666667</v>
      </c>
      <c r="C12" s="3">
        <v>28</v>
      </c>
      <c r="D12" s="5">
        <v>0</v>
      </c>
    </row>
    <row r="13" spans="1:4">
      <c r="A13" s="2">
        <v>42882.2291666667</v>
      </c>
      <c r="B13" s="3">
        <v>17.3333333333333</v>
      </c>
      <c r="C13" s="3">
        <v>28</v>
      </c>
      <c r="D13" s="5">
        <v>0</v>
      </c>
    </row>
    <row r="14" spans="1:4">
      <c r="A14" s="2">
        <v>42882.25</v>
      </c>
      <c r="B14" s="3">
        <v>16.3333333333333</v>
      </c>
      <c r="C14" s="3">
        <v>28</v>
      </c>
      <c r="D14" s="5">
        <v>0</v>
      </c>
    </row>
    <row r="15" spans="1:4">
      <c r="A15" s="2">
        <v>42882.2708333333</v>
      </c>
      <c r="B15" s="3">
        <v>15.3333333333333</v>
      </c>
      <c r="C15" s="3">
        <v>28</v>
      </c>
      <c r="D15" s="5">
        <v>0</v>
      </c>
    </row>
    <row r="16" spans="1:4">
      <c r="A16" s="2">
        <v>42882.2916666667</v>
      </c>
      <c r="B16" s="3">
        <v>16</v>
      </c>
      <c r="C16" s="3">
        <v>41</v>
      </c>
      <c r="D16" s="5">
        <v>0</v>
      </c>
    </row>
    <row r="17" spans="1:4">
      <c r="A17" s="2">
        <v>42882.3125</v>
      </c>
      <c r="B17" s="3">
        <v>16.3333333333333</v>
      </c>
      <c r="C17" s="3">
        <v>41</v>
      </c>
      <c r="D17" s="5">
        <v>0</v>
      </c>
    </row>
    <row r="18" spans="1:4">
      <c r="A18" s="2">
        <v>42882.3333333333</v>
      </c>
      <c r="B18" s="3">
        <v>17.1666666666667</v>
      </c>
      <c r="C18" s="3">
        <v>41</v>
      </c>
      <c r="D18" s="5">
        <v>1</v>
      </c>
    </row>
    <row r="19" spans="1:4">
      <c r="A19" s="2">
        <v>42882.3541666667</v>
      </c>
      <c r="B19" s="3">
        <v>29</v>
      </c>
      <c r="C19" s="3">
        <v>41</v>
      </c>
      <c r="D19" s="5">
        <v>1</v>
      </c>
    </row>
    <row r="20" spans="1:4">
      <c r="A20" s="2">
        <v>42882.375</v>
      </c>
      <c r="B20" s="3">
        <v>38.6666666666667</v>
      </c>
      <c r="C20" s="3">
        <v>42</v>
      </c>
      <c r="D20" s="5">
        <v>0</v>
      </c>
    </row>
    <row r="21" spans="1:4">
      <c r="A21" s="2">
        <v>42882.3958333333</v>
      </c>
      <c r="B21" s="3">
        <v>34.6666666666667</v>
      </c>
      <c r="C21" s="3">
        <v>42</v>
      </c>
      <c r="D21" s="5">
        <v>0</v>
      </c>
    </row>
    <row r="22" spans="1:4">
      <c r="A22" s="2">
        <v>42882.4166666667</v>
      </c>
      <c r="B22" s="3">
        <v>24.3333333333333</v>
      </c>
      <c r="C22" s="3">
        <v>42</v>
      </c>
      <c r="D22" s="5">
        <v>1</v>
      </c>
    </row>
    <row r="23" spans="1:4">
      <c r="A23" s="2">
        <v>42882.4375</v>
      </c>
      <c r="B23" s="3">
        <v>30.6666666666667</v>
      </c>
      <c r="C23" s="3">
        <v>42</v>
      </c>
      <c r="D23" s="5">
        <v>1</v>
      </c>
    </row>
    <row r="24" spans="1:4">
      <c r="A24" s="2">
        <v>42882.4583333333</v>
      </c>
      <c r="B24" s="3">
        <v>32.8333333333333</v>
      </c>
      <c r="C24" s="3">
        <v>64</v>
      </c>
      <c r="D24" s="5">
        <v>0</v>
      </c>
    </row>
    <row r="25" spans="1:4">
      <c r="A25" s="2">
        <v>42882.4791666667</v>
      </c>
      <c r="B25" s="3">
        <v>32.8333333333333</v>
      </c>
      <c r="C25" s="3">
        <v>64</v>
      </c>
      <c r="D25" s="5">
        <v>1</v>
      </c>
    </row>
    <row r="26" spans="1:4">
      <c r="A26" s="2">
        <v>42882.5</v>
      </c>
      <c r="B26" s="3">
        <v>41</v>
      </c>
      <c r="C26" s="3">
        <v>64</v>
      </c>
      <c r="D26" s="5">
        <v>1</v>
      </c>
    </row>
    <row r="27" spans="1:4">
      <c r="A27" s="2">
        <v>42882.5208333333</v>
      </c>
      <c r="B27" s="3">
        <v>53.8333333333333</v>
      </c>
      <c r="C27" s="3">
        <v>64</v>
      </c>
      <c r="D27" s="5">
        <v>0</v>
      </c>
    </row>
    <row r="28" spans="1:4">
      <c r="A28" s="2">
        <v>42882.5416666667</v>
      </c>
      <c r="B28" s="3">
        <v>47.8333333333333</v>
      </c>
      <c r="C28" s="3">
        <v>68</v>
      </c>
      <c r="D28" s="5">
        <v>0</v>
      </c>
    </row>
    <row r="29" spans="1:4">
      <c r="A29" s="2">
        <v>42882.5625</v>
      </c>
      <c r="B29" s="3">
        <v>42.8333333333333</v>
      </c>
      <c r="C29" s="3">
        <v>68</v>
      </c>
      <c r="D29" s="5">
        <v>0</v>
      </c>
    </row>
    <row r="30" spans="1:4">
      <c r="A30" s="2">
        <v>42882.5833333333</v>
      </c>
      <c r="B30" s="3">
        <v>44</v>
      </c>
      <c r="C30" s="3">
        <v>68</v>
      </c>
      <c r="D30" s="5">
        <v>0</v>
      </c>
    </row>
    <row r="31" spans="1:4">
      <c r="A31" s="2">
        <v>42882.6041666667</v>
      </c>
      <c r="B31" s="3">
        <v>41</v>
      </c>
      <c r="C31" s="3">
        <v>68</v>
      </c>
      <c r="D31" s="5">
        <v>0</v>
      </c>
    </row>
    <row r="32" spans="1:4">
      <c r="A32" s="2">
        <v>42882.625</v>
      </c>
      <c r="B32" s="3">
        <v>39.5</v>
      </c>
      <c r="C32" s="3">
        <v>75</v>
      </c>
      <c r="D32" s="5">
        <v>0</v>
      </c>
    </row>
    <row r="33" spans="1:4">
      <c r="A33" s="2">
        <v>42882.6458333333</v>
      </c>
      <c r="B33" s="3">
        <v>46.8333333333333</v>
      </c>
      <c r="C33" s="3">
        <v>75</v>
      </c>
      <c r="D33" s="5">
        <v>1</v>
      </c>
    </row>
    <row r="34" spans="1:4">
      <c r="A34" s="2">
        <v>42882.6666666667</v>
      </c>
      <c r="B34" s="3">
        <v>62.1666666666667</v>
      </c>
      <c r="C34" s="3">
        <v>75</v>
      </c>
      <c r="D34" s="5">
        <v>1</v>
      </c>
    </row>
    <row r="35" spans="1:4">
      <c r="A35" s="2">
        <v>42882.6875</v>
      </c>
      <c r="B35" s="3">
        <v>71</v>
      </c>
      <c r="C35" s="3">
        <v>75</v>
      </c>
      <c r="D35" s="5">
        <v>0</v>
      </c>
    </row>
    <row r="36" spans="1:4">
      <c r="A36" s="2">
        <v>42882.7083333333</v>
      </c>
      <c r="B36" s="3">
        <v>66</v>
      </c>
      <c r="C36" s="3">
        <v>92</v>
      </c>
      <c r="D36" s="5">
        <v>0</v>
      </c>
    </row>
    <row r="37" spans="1:4">
      <c r="A37" s="2">
        <v>42882.7291666667</v>
      </c>
      <c r="B37" s="3">
        <v>70</v>
      </c>
      <c r="C37" s="3">
        <v>92</v>
      </c>
      <c r="D37" s="5">
        <v>0</v>
      </c>
    </row>
    <row r="38" spans="1:4">
      <c r="A38" s="2">
        <v>42882.75</v>
      </c>
      <c r="B38" s="3">
        <v>69.1666666666667</v>
      </c>
      <c r="C38" s="3">
        <v>92</v>
      </c>
      <c r="D38" s="5">
        <v>0</v>
      </c>
    </row>
    <row r="39" spans="1:4">
      <c r="A39" s="2">
        <v>42882.7708333333</v>
      </c>
      <c r="B39" s="3">
        <v>72</v>
      </c>
      <c r="C39" s="3">
        <v>92</v>
      </c>
      <c r="D39" s="5">
        <v>1</v>
      </c>
    </row>
    <row r="40" spans="1:4">
      <c r="A40" s="2">
        <v>42882.7916666667</v>
      </c>
      <c r="B40" s="3">
        <v>85.1666666666667</v>
      </c>
      <c r="C40" s="3">
        <v>118</v>
      </c>
      <c r="D40" s="5">
        <v>1</v>
      </c>
    </row>
    <row r="41" spans="1:4">
      <c r="A41" s="2">
        <v>42882.8125</v>
      </c>
      <c r="B41" s="3">
        <v>92.8333333333333</v>
      </c>
      <c r="C41" s="3">
        <v>118</v>
      </c>
      <c r="D41" s="5">
        <v>1</v>
      </c>
    </row>
    <row r="42" spans="1:4">
      <c r="A42" s="2">
        <v>42882.8333333333</v>
      </c>
      <c r="B42" s="3">
        <v>101</v>
      </c>
      <c r="C42" s="3">
        <v>118</v>
      </c>
      <c r="D42" s="5">
        <v>1</v>
      </c>
    </row>
    <row r="43" spans="1:4">
      <c r="A43" s="2">
        <v>42882.8541666667</v>
      </c>
      <c r="B43" s="3">
        <v>104</v>
      </c>
      <c r="C43" s="3">
        <v>118</v>
      </c>
      <c r="D43" s="5">
        <v>1</v>
      </c>
    </row>
    <row r="44" spans="1:4">
      <c r="A44" s="2">
        <v>42882.875</v>
      </c>
      <c r="B44" s="3">
        <v>116.5</v>
      </c>
      <c r="C44" s="3">
        <v>111</v>
      </c>
      <c r="D44" s="5">
        <v>1</v>
      </c>
    </row>
    <row r="45" spans="1:4">
      <c r="A45" s="2">
        <v>42882.8958333333</v>
      </c>
      <c r="B45" s="3">
        <v>110.333333333333</v>
      </c>
      <c r="C45" s="3">
        <v>111</v>
      </c>
      <c r="D45" s="5">
        <v>0</v>
      </c>
    </row>
    <row r="46" spans="1:4">
      <c r="A46" s="2">
        <v>42882.9166666667</v>
      </c>
      <c r="B46" s="3">
        <v>104.5</v>
      </c>
      <c r="C46" s="3">
        <v>111</v>
      </c>
      <c r="D46" s="5">
        <v>0</v>
      </c>
    </row>
    <row r="47" spans="1:4">
      <c r="A47" s="2">
        <v>42882.9375</v>
      </c>
      <c r="B47" s="3">
        <v>99.1666666666667</v>
      </c>
      <c r="C47" s="3">
        <v>111</v>
      </c>
      <c r="D47" s="5">
        <v>0</v>
      </c>
    </row>
    <row r="48" spans="1:4">
      <c r="A48" s="2">
        <v>42882.9583333333</v>
      </c>
      <c r="B48" s="3">
        <v>87</v>
      </c>
      <c r="C48" s="3">
        <v>103</v>
      </c>
      <c r="D48" s="5">
        <v>0</v>
      </c>
    </row>
    <row r="49" spans="1:4">
      <c r="A49" s="2">
        <v>42882.9791666667</v>
      </c>
      <c r="B49" s="3">
        <v>76.6666666666667</v>
      </c>
      <c r="C49" s="3">
        <v>103</v>
      </c>
      <c r="D49" s="5">
        <v>0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workbookViewId="0">
      <selection activeCell="A1" sqref="$A1:$XFD1"/>
    </sheetView>
  </sheetViews>
  <sheetFormatPr defaultColWidth="8.88888888888889" defaultRowHeight="14.4" outlineLevelCol="3"/>
  <cols>
    <col min="1" max="1" width="26.6666666666667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42861</v>
      </c>
      <c r="B2" s="3">
        <v>6.83333333333333</v>
      </c>
      <c r="C2" s="3">
        <v>22</v>
      </c>
      <c r="D2" s="4">
        <v>0</v>
      </c>
    </row>
    <row r="3" spans="1:4">
      <c r="A3" s="2">
        <v>42861.0208333333</v>
      </c>
      <c r="B3" s="3">
        <v>8.5</v>
      </c>
      <c r="C3" s="3">
        <v>22</v>
      </c>
      <c r="D3" s="4">
        <v>0</v>
      </c>
    </row>
    <row r="4" spans="1:4">
      <c r="A4" s="2">
        <v>42861.0416666667</v>
      </c>
      <c r="B4" s="3">
        <v>9</v>
      </c>
      <c r="C4" s="3">
        <v>35</v>
      </c>
      <c r="D4" s="4">
        <v>0</v>
      </c>
    </row>
    <row r="5" spans="1:4">
      <c r="A5" s="2">
        <v>42861.0625</v>
      </c>
      <c r="B5" s="3">
        <v>7.5</v>
      </c>
      <c r="C5" s="3">
        <v>35</v>
      </c>
      <c r="D5" s="4">
        <v>0</v>
      </c>
    </row>
    <row r="6" spans="1:4">
      <c r="A6" s="2">
        <v>42861.0833333333</v>
      </c>
      <c r="B6" s="3">
        <v>6.83333333333333</v>
      </c>
      <c r="C6" s="3">
        <v>35</v>
      </c>
      <c r="D6" s="4">
        <v>0</v>
      </c>
    </row>
    <row r="7" spans="1:4">
      <c r="A7" s="2">
        <v>42861.1041666667</v>
      </c>
      <c r="B7" s="3">
        <v>5.66666666666667</v>
      </c>
      <c r="C7" s="3">
        <v>35</v>
      </c>
      <c r="D7" s="4">
        <v>0</v>
      </c>
    </row>
    <row r="8" spans="1:4">
      <c r="A8" s="2">
        <v>42861.125</v>
      </c>
      <c r="B8" s="3">
        <v>4.5</v>
      </c>
      <c r="C8" s="3">
        <v>37.5</v>
      </c>
      <c r="D8" s="4">
        <v>0</v>
      </c>
    </row>
    <row r="9" spans="1:4">
      <c r="A9" s="2">
        <v>42861.1458333333</v>
      </c>
      <c r="B9" s="3">
        <v>5.16666666666667</v>
      </c>
      <c r="C9" s="3">
        <v>42.8333333333333</v>
      </c>
      <c r="D9" s="4">
        <v>0</v>
      </c>
    </row>
    <row r="10" spans="1:4">
      <c r="A10" s="2">
        <v>42861.1666666667</v>
      </c>
      <c r="B10" s="3">
        <v>6.33333333333333</v>
      </c>
      <c r="C10" s="3">
        <v>48.1666666666667</v>
      </c>
      <c r="D10" s="4">
        <v>0</v>
      </c>
    </row>
    <row r="11" spans="1:4">
      <c r="A11" s="2">
        <v>42861.1875</v>
      </c>
      <c r="B11" s="3">
        <v>7</v>
      </c>
      <c r="C11" s="3">
        <v>53.5</v>
      </c>
      <c r="D11" s="4">
        <v>0</v>
      </c>
    </row>
    <row r="12" spans="1:4">
      <c r="A12" s="2">
        <v>42861.2083333333</v>
      </c>
      <c r="B12" s="3">
        <v>7</v>
      </c>
      <c r="C12" s="3">
        <v>57</v>
      </c>
      <c r="D12" s="4">
        <v>0</v>
      </c>
    </row>
    <row r="13" spans="1:4">
      <c r="A13" s="2">
        <v>42861.2291666667</v>
      </c>
      <c r="B13" s="3">
        <v>7.5</v>
      </c>
      <c r="C13" s="3">
        <v>57</v>
      </c>
      <c r="D13" s="4">
        <v>0</v>
      </c>
    </row>
    <row r="14" spans="1:4">
      <c r="A14" s="2">
        <v>42861.25</v>
      </c>
      <c r="B14" s="3">
        <v>8.16666666666667</v>
      </c>
      <c r="C14" s="3">
        <v>57</v>
      </c>
      <c r="D14" s="4">
        <v>0</v>
      </c>
    </row>
    <row r="15" spans="1:4">
      <c r="A15" s="2">
        <v>42861.2708333333</v>
      </c>
      <c r="B15" s="3">
        <v>8.83333333333333</v>
      </c>
      <c r="C15" s="3">
        <v>57</v>
      </c>
      <c r="D15" s="4">
        <v>0</v>
      </c>
    </row>
    <row r="16" spans="1:4">
      <c r="A16" s="2">
        <v>42861.2916666667</v>
      </c>
      <c r="B16" s="3">
        <v>9.83333333333333</v>
      </c>
      <c r="C16" s="3">
        <v>45</v>
      </c>
      <c r="D16" s="4">
        <v>0</v>
      </c>
    </row>
    <row r="17" spans="1:4">
      <c r="A17" s="2">
        <v>42861.3125</v>
      </c>
      <c r="B17" s="3">
        <v>13.1666666666667</v>
      </c>
      <c r="C17" s="3">
        <v>45</v>
      </c>
      <c r="D17" s="4">
        <v>1</v>
      </c>
    </row>
    <row r="18" spans="1:4">
      <c r="A18" s="2">
        <v>42861.3333333333</v>
      </c>
      <c r="B18" s="3">
        <v>65.3333333333333</v>
      </c>
      <c r="C18" s="3">
        <v>45</v>
      </c>
      <c r="D18" s="4">
        <v>1</v>
      </c>
    </row>
    <row r="19" spans="1:4">
      <c r="A19" s="2">
        <v>42861.3541666667</v>
      </c>
      <c r="B19" s="3">
        <v>58.5</v>
      </c>
      <c r="C19" s="3">
        <v>45</v>
      </c>
      <c r="D19" s="4">
        <v>1</v>
      </c>
    </row>
    <row r="20" spans="1:4">
      <c r="A20" s="2">
        <v>42861.375</v>
      </c>
      <c r="B20" s="3">
        <v>32.1666666666667</v>
      </c>
      <c r="C20" s="3">
        <v>47</v>
      </c>
      <c r="D20" s="4">
        <v>2</v>
      </c>
    </row>
    <row r="21" spans="1:4">
      <c r="A21" s="2">
        <v>42861.3958333333</v>
      </c>
      <c r="B21" s="3">
        <v>18.8333333333333</v>
      </c>
      <c r="C21" s="3">
        <v>47</v>
      </c>
      <c r="D21" s="4">
        <v>0</v>
      </c>
    </row>
    <row r="22" spans="1:4">
      <c r="A22" s="2">
        <v>42861.4166666667</v>
      </c>
      <c r="B22" s="3">
        <v>17.3333333333333</v>
      </c>
      <c r="C22" s="3">
        <v>47</v>
      </c>
      <c r="D22" s="4">
        <v>0</v>
      </c>
    </row>
    <row r="23" spans="1:4">
      <c r="A23" s="2">
        <v>42861.4375</v>
      </c>
      <c r="B23" s="3">
        <v>15</v>
      </c>
      <c r="C23" s="3">
        <v>47</v>
      </c>
      <c r="D23" s="4">
        <v>0</v>
      </c>
    </row>
    <row r="24" spans="1:4">
      <c r="A24" s="2">
        <v>42861.4583333333</v>
      </c>
      <c r="B24" s="3">
        <v>12.6666666666667</v>
      </c>
      <c r="C24" s="3">
        <v>52</v>
      </c>
      <c r="D24" s="4">
        <v>0</v>
      </c>
    </row>
    <row r="25" spans="1:4">
      <c r="A25" s="2">
        <v>42861.4791666667</v>
      </c>
      <c r="B25" s="3">
        <v>9.16666666666667</v>
      </c>
      <c r="C25" s="3">
        <v>52</v>
      </c>
      <c r="D25" s="4">
        <v>0</v>
      </c>
    </row>
    <row r="26" spans="1:4">
      <c r="A26" s="2">
        <v>42861.5</v>
      </c>
      <c r="B26" s="3">
        <v>9.16666666666667</v>
      </c>
      <c r="C26" s="3">
        <v>52</v>
      </c>
      <c r="D26" s="4">
        <v>0</v>
      </c>
    </row>
    <row r="27" spans="1:4">
      <c r="A27" s="2">
        <v>42861.5208333333</v>
      </c>
      <c r="B27" s="3">
        <v>8.66666666666667</v>
      </c>
      <c r="C27" s="3">
        <v>52</v>
      </c>
      <c r="D27" s="4">
        <v>1</v>
      </c>
    </row>
    <row r="28" spans="1:4">
      <c r="A28" s="2">
        <v>42861.5416666667</v>
      </c>
      <c r="B28" s="3">
        <v>51</v>
      </c>
      <c r="C28" s="3">
        <v>26</v>
      </c>
      <c r="D28" s="4">
        <v>1</v>
      </c>
    </row>
    <row r="29" spans="1:4">
      <c r="A29" s="2">
        <v>42861.5625</v>
      </c>
      <c r="B29" s="3">
        <v>39.8333333333333</v>
      </c>
      <c r="C29" s="3">
        <v>26</v>
      </c>
      <c r="D29" s="4">
        <v>1</v>
      </c>
    </row>
    <row r="30" spans="1:4">
      <c r="A30" s="2">
        <v>42861.5833333333</v>
      </c>
      <c r="B30" s="3">
        <v>17.1666666666667</v>
      </c>
      <c r="C30" s="3">
        <v>26</v>
      </c>
      <c r="D30" s="4">
        <v>2</v>
      </c>
    </row>
    <row r="31" spans="1:4">
      <c r="A31" s="2">
        <v>42861.6041666667</v>
      </c>
      <c r="B31" s="3">
        <v>8.5</v>
      </c>
      <c r="C31" s="3">
        <v>26</v>
      </c>
      <c r="D31" s="4">
        <v>2</v>
      </c>
    </row>
    <row r="32" spans="1:4">
      <c r="A32" s="2">
        <v>42861.625</v>
      </c>
      <c r="B32" s="3">
        <v>5.33333333333333</v>
      </c>
      <c r="C32" s="3">
        <v>36</v>
      </c>
      <c r="D32" s="4">
        <v>2</v>
      </c>
    </row>
    <row r="33" spans="1:4">
      <c r="A33" s="2">
        <v>42861.6458333333</v>
      </c>
      <c r="B33" s="3">
        <v>3.66666666666667</v>
      </c>
      <c r="C33" s="3">
        <v>36</v>
      </c>
      <c r="D33" s="4">
        <v>0</v>
      </c>
    </row>
    <row r="34" spans="1:4">
      <c r="A34" s="2">
        <v>42861.6666666667</v>
      </c>
      <c r="B34" s="3">
        <v>5.5</v>
      </c>
      <c r="C34" s="3">
        <v>36</v>
      </c>
      <c r="D34" s="4">
        <v>0</v>
      </c>
    </row>
    <row r="35" spans="1:4">
      <c r="A35" s="2">
        <v>42861.6875</v>
      </c>
      <c r="B35" s="3">
        <v>5.33333333333333</v>
      </c>
      <c r="C35" s="3">
        <v>36</v>
      </c>
      <c r="D35" s="4">
        <v>0</v>
      </c>
    </row>
    <row r="36" spans="1:4">
      <c r="A36" s="2">
        <v>42861.7083333333</v>
      </c>
      <c r="B36" s="3">
        <v>8.33333333333333</v>
      </c>
      <c r="C36" s="3">
        <v>20</v>
      </c>
      <c r="D36" s="4">
        <v>1</v>
      </c>
    </row>
    <row r="37" spans="1:4">
      <c r="A37" s="2">
        <v>42861.7291666667</v>
      </c>
      <c r="B37" s="3">
        <v>12</v>
      </c>
      <c r="C37" s="3">
        <v>20</v>
      </c>
      <c r="D37" s="4">
        <v>0</v>
      </c>
    </row>
    <row r="38" spans="1:4">
      <c r="A38" s="2">
        <v>42861.75</v>
      </c>
      <c r="B38" s="3">
        <v>9.66666666666667</v>
      </c>
      <c r="C38" s="3">
        <v>20</v>
      </c>
      <c r="D38" s="4">
        <v>0</v>
      </c>
    </row>
    <row r="39" spans="1:4">
      <c r="A39" s="2">
        <v>42861.7708333333</v>
      </c>
      <c r="B39" s="3">
        <v>11.3333333333333</v>
      </c>
      <c r="C39" s="3">
        <v>20</v>
      </c>
      <c r="D39" s="4">
        <v>1</v>
      </c>
    </row>
    <row r="40" spans="1:4">
      <c r="A40" s="2">
        <v>42861.7916666667</v>
      </c>
      <c r="B40" s="3">
        <v>13.6666666666667</v>
      </c>
      <c r="C40" s="3">
        <v>37</v>
      </c>
      <c r="D40" s="4">
        <v>0</v>
      </c>
    </row>
    <row r="41" spans="1:4">
      <c r="A41" s="2">
        <v>42861.8125</v>
      </c>
      <c r="B41" s="3">
        <v>18.1666666666667</v>
      </c>
      <c r="C41" s="3">
        <v>37</v>
      </c>
      <c r="D41" s="4">
        <v>0</v>
      </c>
    </row>
    <row r="42" spans="1:4">
      <c r="A42" s="2">
        <v>42861.8333333333</v>
      </c>
      <c r="B42" s="3">
        <v>16</v>
      </c>
      <c r="C42" s="3">
        <v>37</v>
      </c>
      <c r="D42" s="4">
        <v>0</v>
      </c>
    </row>
    <row r="43" spans="1:4">
      <c r="A43" s="2">
        <v>42861.8541666667</v>
      </c>
      <c r="B43" s="3">
        <v>19.5</v>
      </c>
      <c r="C43" s="3">
        <v>37</v>
      </c>
      <c r="D43" s="4">
        <v>0</v>
      </c>
    </row>
    <row r="44" spans="1:4">
      <c r="A44" s="2">
        <v>42861.875</v>
      </c>
      <c r="B44" s="3">
        <v>22.1666666666667</v>
      </c>
      <c r="C44" s="3">
        <v>56</v>
      </c>
      <c r="D44" s="4">
        <v>0</v>
      </c>
    </row>
    <row r="45" spans="1:4">
      <c r="A45" s="2">
        <v>42861.8958333333</v>
      </c>
      <c r="B45" s="3">
        <v>17.1666666666667</v>
      </c>
      <c r="C45" s="3">
        <v>56</v>
      </c>
      <c r="D45" s="4">
        <v>0</v>
      </c>
    </row>
    <row r="46" spans="1:4">
      <c r="A46" s="2">
        <v>42861.9166666667</v>
      </c>
      <c r="B46" s="3">
        <v>16.3333333333333</v>
      </c>
      <c r="C46" s="3">
        <v>56</v>
      </c>
      <c r="D46" s="4">
        <v>2</v>
      </c>
    </row>
    <row r="47" spans="1:4">
      <c r="A47" s="2">
        <v>42861.9375</v>
      </c>
      <c r="B47" s="3">
        <v>11</v>
      </c>
      <c r="C47" s="3">
        <v>56</v>
      </c>
      <c r="D47" s="4">
        <v>0</v>
      </c>
    </row>
    <row r="48" spans="1:4">
      <c r="A48" s="2">
        <v>42861.9583333333</v>
      </c>
      <c r="B48" s="3">
        <v>9.83333333333333</v>
      </c>
      <c r="C48" s="3">
        <v>36</v>
      </c>
      <c r="D48" s="4">
        <v>0</v>
      </c>
    </row>
    <row r="49" spans="1:4">
      <c r="A49" s="2">
        <v>42861.9791666667</v>
      </c>
      <c r="B49" s="3">
        <v>9.83333333333333</v>
      </c>
      <c r="C49" s="3">
        <v>36</v>
      </c>
      <c r="D49" s="4">
        <v>0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workbookViewId="0">
      <selection activeCell="E34" sqref="E34"/>
    </sheetView>
  </sheetViews>
  <sheetFormatPr defaultColWidth="8.88888888888889" defaultRowHeight="14.4" outlineLevelCol="3"/>
  <cols>
    <col min="1" max="1" width="29.4444444444444" customWidth="1"/>
  </cols>
  <sheetData>
    <row r="1" spans="1:4">
      <c r="A1" s="1" t="s">
        <v>1</v>
      </c>
      <c r="B1" s="1" t="s">
        <v>3</v>
      </c>
      <c r="C1" s="1" t="s">
        <v>4</v>
      </c>
      <c r="D1" t="s">
        <v>233</v>
      </c>
    </row>
    <row r="2" spans="1:4">
      <c r="A2" s="2">
        <v>42862</v>
      </c>
      <c r="B2" s="3">
        <v>11.1666666666667</v>
      </c>
      <c r="C2" s="3">
        <v>36</v>
      </c>
      <c r="D2" s="4">
        <v>0</v>
      </c>
    </row>
    <row r="3" spans="1:4">
      <c r="A3" s="2">
        <v>42862.0208333333</v>
      </c>
      <c r="B3" s="3">
        <v>10.3333333333333</v>
      </c>
      <c r="C3" s="3">
        <v>36</v>
      </c>
      <c r="D3" s="4">
        <v>0</v>
      </c>
    </row>
    <row r="4" spans="1:4">
      <c r="A4" s="2">
        <v>42862.0416666667</v>
      </c>
      <c r="B4" s="3">
        <v>9</v>
      </c>
      <c r="C4" s="3">
        <v>63</v>
      </c>
      <c r="D4" s="4">
        <v>0</v>
      </c>
    </row>
    <row r="5" spans="1:4">
      <c r="A5" s="2">
        <v>42862.0625</v>
      </c>
      <c r="B5" s="3">
        <v>8.5</v>
      </c>
      <c r="C5" s="3">
        <v>63</v>
      </c>
      <c r="D5" s="4">
        <v>0</v>
      </c>
    </row>
    <row r="6" spans="1:4">
      <c r="A6" s="2">
        <v>42862.0833333333</v>
      </c>
      <c r="B6" s="3">
        <v>7.33333333333333</v>
      </c>
      <c r="C6" s="3">
        <v>63</v>
      </c>
      <c r="D6" s="4">
        <v>0</v>
      </c>
    </row>
    <row r="7" spans="1:4">
      <c r="A7" s="2">
        <v>42862.1041666667</v>
      </c>
      <c r="B7" s="3">
        <v>11.3333333333333</v>
      </c>
      <c r="C7" s="3">
        <v>63</v>
      </c>
      <c r="D7" s="4">
        <v>0</v>
      </c>
    </row>
    <row r="8" spans="1:4">
      <c r="A8" s="2">
        <v>42862.125</v>
      </c>
      <c r="B8" s="3">
        <v>12</v>
      </c>
      <c r="C8" s="3">
        <v>59.8333333333333</v>
      </c>
      <c r="D8" s="4">
        <v>0</v>
      </c>
    </row>
    <row r="9" spans="1:4">
      <c r="A9" s="2">
        <v>42862.1458333333</v>
      </c>
      <c r="B9" s="3">
        <v>11.8333333333333</v>
      </c>
      <c r="C9" s="3">
        <v>55.1666666666667</v>
      </c>
      <c r="D9" s="4">
        <v>0</v>
      </c>
    </row>
    <row r="10" spans="1:4">
      <c r="A10" s="2">
        <v>42862.1666666667</v>
      </c>
      <c r="B10" s="3">
        <v>12.8333333333333</v>
      </c>
      <c r="C10" s="3">
        <v>50.8333333333333</v>
      </c>
      <c r="D10" s="4">
        <v>0</v>
      </c>
    </row>
    <row r="11" spans="1:4">
      <c r="A11" s="2">
        <v>42862.1875</v>
      </c>
      <c r="B11" s="3">
        <v>13.5</v>
      </c>
      <c r="C11" s="3">
        <v>46.1666666666667</v>
      </c>
      <c r="D11" s="4">
        <v>0</v>
      </c>
    </row>
    <row r="12" spans="1:4">
      <c r="A12" s="2">
        <v>42862.2083333333</v>
      </c>
      <c r="B12" s="3">
        <v>12.3333333333333</v>
      </c>
      <c r="C12" s="3">
        <v>44</v>
      </c>
      <c r="D12" s="4">
        <v>0</v>
      </c>
    </row>
    <row r="13" spans="1:4">
      <c r="A13" s="2">
        <v>42862.2291666667</v>
      </c>
      <c r="B13" s="3">
        <v>10</v>
      </c>
      <c r="C13" s="3">
        <v>44</v>
      </c>
      <c r="D13" s="4">
        <v>0</v>
      </c>
    </row>
    <row r="14" spans="1:4">
      <c r="A14" s="2">
        <v>42862.25</v>
      </c>
      <c r="B14" s="3">
        <v>11.5</v>
      </c>
      <c r="C14" s="3">
        <v>44</v>
      </c>
      <c r="D14" s="4">
        <v>0</v>
      </c>
    </row>
    <row r="15" spans="1:4">
      <c r="A15" s="2">
        <v>42862.2708333333</v>
      </c>
      <c r="B15" s="3">
        <v>10</v>
      </c>
      <c r="C15" s="3">
        <v>44</v>
      </c>
      <c r="D15" s="4">
        <v>0</v>
      </c>
    </row>
    <row r="16" spans="1:4">
      <c r="A16" s="2">
        <v>42862.2916666667</v>
      </c>
      <c r="B16" s="3">
        <v>11</v>
      </c>
      <c r="C16" s="3">
        <v>67</v>
      </c>
      <c r="D16" s="4">
        <v>0</v>
      </c>
    </row>
    <row r="17" spans="1:4">
      <c r="A17" s="2">
        <v>42862.3125</v>
      </c>
      <c r="B17" s="3">
        <v>20.1666666666667</v>
      </c>
      <c r="C17" s="3">
        <v>67</v>
      </c>
      <c r="D17" s="4">
        <v>0</v>
      </c>
    </row>
    <row r="18" spans="1:4">
      <c r="A18" s="2">
        <v>42862.3333333333</v>
      </c>
      <c r="B18" s="3">
        <v>29.1666666666667</v>
      </c>
      <c r="C18" s="3">
        <v>67</v>
      </c>
      <c r="D18" s="4">
        <v>1</v>
      </c>
    </row>
    <row r="19" spans="1:4">
      <c r="A19" s="2">
        <v>42862.3541666667</v>
      </c>
      <c r="B19" s="3">
        <v>38.8333333333333</v>
      </c>
      <c r="C19" s="3">
        <v>67</v>
      </c>
      <c r="D19" s="4">
        <v>0</v>
      </c>
    </row>
    <row r="20" spans="1:4">
      <c r="A20" s="2">
        <v>42862.375</v>
      </c>
      <c r="B20" s="3">
        <v>32.3333333333333</v>
      </c>
      <c r="C20" s="3">
        <v>95</v>
      </c>
      <c r="D20" s="4">
        <v>0</v>
      </c>
    </row>
    <row r="21" spans="1:4">
      <c r="A21" s="2">
        <v>42862.3958333333</v>
      </c>
      <c r="B21" s="3">
        <v>26.5</v>
      </c>
      <c r="C21" s="3">
        <v>95</v>
      </c>
      <c r="D21" s="4">
        <v>2</v>
      </c>
    </row>
    <row r="22" spans="1:4">
      <c r="A22" s="2">
        <v>42862.4166666667</v>
      </c>
      <c r="B22" s="3">
        <v>18.5</v>
      </c>
      <c r="C22" s="3">
        <v>95</v>
      </c>
      <c r="D22" s="4">
        <v>2</v>
      </c>
    </row>
    <row r="23" spans="1:4">
      <c r="A23" s="2">
        <v>42862.4375</v>
      </c>
      <c r="B23" s="3">
        <v>16.6666666666667</v>
      </c>
      <c r="C23" s="3">
        <v>95</v>
      </c>
      <c r="D23" s="4">
        <v>2</v>
      </c>
    </row>
    <row r="24" spans="1:4">
      <c r="A24" s="2">
        <v>42862.4583333333</v>
      </c>
      <c r="B24" s="3">
        <v>17.3333333333333</v>
      </c>
      <c r="C24" s="3">
        <v>70</v>
      </c>
      <c r="D24" s="4">
        <v>0</v>
      </c>
    </row>
    <row r="25" spans="1:4">
      <c r="A25" s="2">
        <v>42862.4791666667</v>
      </c>
      <c r="B25" s="3">
        <v>14.1666666666667</v>
      </c>
      <c r="C25" s="3">
        <v>70</v>
      </c>
      <c r="D25" s="4">
        <v>0</v>
      </c>
    </row>
    <row r="26" spans="1:4">
      <c r="A26" s="2">
        <v>42862.5</v>
      </c>
      <c r="B26" s="3">
        <v>10.8333333333333</v>
      </c>
      <c r="C26" s="3">
        <v>70</v>
      </c>
      <c r="D26" s="4">
        <v>0</v>
      </c>
    </row>
    <row r="27" spans="1:4">
      <c r="A27" s="2">
        <v>42862.5208333333</v>
      </c>
      <c r="B27" s="3">
        <v>14.5</v>
      </c>
      <c r="C27" s="3">
        <v>70</v>
      </c>
      <c r="D27" s="4">
        <v>2</v>
      </c>
    </row>
    <row r="28" spans="1:4">
      <c r="A28" s="2">
        <v>42862.5416666667</v>
      </c>
      <c r="B28" s="3">
        <v>9.5</v>
      </c>
      <c r="C28" s="3">
        <v>41</v>
      </c>
      <c r="D28" s="4">
        <v>2</v>
      </c>
    </row>
    <row r="29" spans="1:4">
      <c r="A29" s="2">
        <v>42862.5625</v>
      </c>
      <c r="B29" s="3">
        <v>6.5</v>
      </c>
      <c r="C29" s="3">
        <v>41</v>
      </c>
      <c r="D29" s="4">
        <v>0</v>
      </c>
    </row>
    <row r="30" spans="1:4">
      <c r="A30" s="2">
        <v>42862.5833333333</v>
      </c>
      <c r="B30" s="3">
        <v>7</v>
      </c>
      <c r="C30" s="3">
        <v>41</v>
      </c>
      <c r="D30" s="4">
        <v>0</v>
      </c>
    </row>
    <row r="31" spans="1:4">
      <c r="A31" s="2">
        <v>42862.6041666667</v>
      </c>
      <c r="B31" s="3">
        <v>6.16666666666667</v>
      </c>
      <c r="C31" s="3">
        <v>41</v>
      </c>
      <c r="D31" s="4">
        <v>0</v>
      </c>
    </row>
    <row r="32" spans="1:4">
      <c r="A32" s="2">
        <v>42862.625</v>
      </c>
      <c r="B32" s="3">
        <v>7</v>
      </c>
      <c r="C32" s="3">
        <v>31</v>
      </c>
      <c r="D32" s="4">
        <v>0</v>
      </c>
    </row>
    <row r="33" spans="1:4">
      <c r="A33" s="2">
        <v>42862.6458333333</v>
      </c>
      <c r="B33" s="3">
        <v>8.66666666666667</v>
      </c>
      <c r="C33" s="3">
        <v>31</v>
      </c>
      <c r="D33" s="4">
        <v>2</v>
      </c>
    </row>
    <row r="34" spans="1:4">
      <c r="A34" s="2">
        <v>42862.6666666667</v>
      </c>
      <c r="B34" s="3">
        <v>7.66666666666667</v>
      </c>
      <c r="C34" s="3">
        <v>31</v>
      </c>
      <c r="D34" s="4">
        <v>2</v>
      </c>
    </row>
    <row r="35" spans="1:4">
      <c r="A35" s="2">
        <v>42862.6875</v>
      </c>
      <c r="B35" s="3">
        <v>6.83333333333333</v>
      </c>
      <c r="C35" s="3">
        <v>31</v>
      </c>
      <c r="D35" s="4">
        <v>0</v>
      </c>
    </row>
    <row r="36" spans="1:4">
      <c r="A36" s="2">
        <v>42862.7083333333</v>
      </c>
      <c r="B36" s="3">
        <v>6.66666666666667</v>
      </c>
      <c r="C36" s="3">
        <v>51</v>
      </c>
      <c r="D36" s="4">
        <v>0</v>
      </c>
    </row>
    <row r="37" spans="1:4">
      <c r="A37" s="2">
        <v>42862.7291666667</v>
      </c>
      <c r="B37" s="3">
        <v>6.5</v>
      </c>
      <c r="C37" s="3">
        <v>51</v>
      </c>
      <c r="D37" s="4">
        <v>0</v>
      </c>
    </row>
    <row r="38" spans="1:4">
      <c r="A38" s="2">
        <v>42862.75</v>
      </c>
      <c r="B38" s="3">
        <v>10</v>
      </c>
      <c r="C38" s="3">
        <v>51</v>
      </c>
      <c r="D38" s="4">
        <v>1</v>
      </c>
    </row>
    <row r="39" spans="1:4">
      <c r="A39" s="2">
        <v>42862.7708333333</v>
      </c>
      <c r="B39" s="3">
        <v>41</v>
      </c>
      <c r="C39" s="3">
        <v>51</v>
      </c>
      <c r="D39" s="4">
        <v>0</v>
      </c>
    </row>
    <row r="40" spans="1:4">
      <c r="A40" s="2">
        <v>42862.7916666667</v>
      </c>
      <c r="B40" s="3">
        <v>38.5</v>
      </c>
      <c r="C40" s="3">
        <v>53</v>
      </c>
      <c r="D40" s="4">
        <v>2</v>
      </c>
    </row>
    <row r="41" spans="1:4">
      <c r="A41" s="2">
        <v>42862.8125</v>
      </c>
      <c r="B41" s="3">
        <v>28.1666666666667</v>
      </c>
      <c r="C41" s="3">
        <v>53</v>
      </c>
      <c r="D41" s="4">
        <v>0</v>
      </c>
    </row>
    <row r="42" spans="1:4">
      <c r="A42" s="2">
        <v>42862.8333333333</v>
      </c>
      <c r="B42" s="3">
        <v>23.5</v>
      </c>
      <c r="C42" s="3">
        <v>53</v>
      </c>
      <c r="D42" s="4">
        <v>0</v>
      </c>
    </row>
    <row r="43" spans="1:4">
      <c r="A43" s="2">
        <v>42862.8541666667</v>
      </c>
      <c r="B43" s="3">
        <v>23.5</v>
      </c>
      <c r="C43" s="3">
        <v>53</v>
      </c>
      <c r="D43" s="4">
        <v>0</v>
      </c>
    </row>
    <row r="44" spans="1:4">
      <c r="A44" s="2">
        <v>42862.875</v>
      </c>
      <c r="B44" s="3">
        <v>25.6666666666667</v>
      </c>
      <c r="C44" s="3">
        <v>75</v>
      </c>
      <c r="D44" s="4">
        <v>0</v>
      </c>
    </row>
    <row r="45" spans="1:4">
      <c r="A45" s="2">
        <v>42862.8958333333</v>
      </c>
      <c r="B45" s="3">
        <v>23.3333333333333</v>
      </c>
      <c r="C45" s="3">
        <v>75</v>
      </c>
      <c r="D45" s="4">
        <v>2</v>
      </c>
    </row>
    <row r="46" spans="1:4">
      <c r="A46" s="2">
        <v>42862.9166666667</v>
      </c>
      <c r="B46" s="3">
        <v>14.3333333333333</v>
      </c>
      <c r="C46" s="3">
        <v>75</v>
      </c>
      <c r="D46" s="4">
        <v>0</v>
      </c>
    </row>
    <row r="47" spans="1:4">
      <c r="A47" s="2">
        <v>42862.9375</v>
      </c>
      <c r="B47" s="3">
        <v>11.3333333333333</v>
      </c>
      <c r="C47" s="3">
        <v>75</v>
      </c>
      <c r="D47" s="4">
        <v>2</v>
      </c>
    </row>
    <row r="48" spans="1:4">
      <c r="A48" s="2">
        <v>42862.9583333333</v>
      </c>
      <c r="B48" s="3">
        <v>18</v>
      </c>
      <c r="C48" s="3">
        <v>90</v>
      </c>
      <c r="D48">
        <v>0</v>
      </c>
    </row>
    <row r="49" spans="1:4">
      <c r="A49" s="2">
        <v>42862.9791666667</v>
      </c>
      <c r="B49" s="3">
        <v>28</v>
      </c>
      <c r="C49" s="3">
        <v>110</v>
      </c>
      <c r="D4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sink</vt:lpstr>
      <vt:lpstr>source</vt:lpstr>
      <vt:lpstr>open</vt:lpstr>
      <vt:lpstr>open&amp;source_fre</vt:lpstr>
      <vt:lpstr>opensource</vt:lpstr>
      <vt:lpstr>closesource</vt:lpstr>
      <vt:lpstr>arf</vt:lpstr>
      <vt:lpstr>opensourcework</vt:lpstr>
      <vt:lpstr>closesourcework</vt:lpstr>
      <vt:lpstr>closearfwork</vt:lpstr>
      <vt:lpstr>openarfwork</vt:lpstr>
      <vt:lpstr>pre_5-1</vt:lpstr>
      <vt:lpstr>pre_5-11</vt:lpstr>
      <vt:lpstr>pre_5-27</vt:lpstr>
      <vt:lpstr>phase</vt:lpstr>
      <vt:lpstr>pre_6-24</vt:lpstr>
      <vt:lpstr>phase2</vt:lpstr>
      <vt:lpstr>pre_2-26</vt:lpstr>
      <vt:lpstr>phase3</vt:lpstr>
      <vt:lpstr>pre_2-21</vt:lpstr>
      <vt:lpstr>pre_2-27</vt:lpstr>
      <vt:lpstr>pre_7-17</vt:lpstr>
      <vt:lpstr>pre_5-10</vt:lpstr>
      <vt:lpstr>pre_May</vt:lpstr>
      <vt:lpstr>pre_week</vt:lpstr>
      <vt:lpstr>pre_May1</vt:lpstr>
      <vt:lpstr>pre_May2</vt:lpstr>
      <vt:lpstr>pre_May3</vt:lpstr>
      <vt:lpstr>pre_May4</vt:lpstr>
      <vt:lpstr>pre_May5</vt:lpstr>
      <vt:lpstr>pre_May6</vt:lpstr>
      <vt:lpstr>pre_May7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起名字好难</cp:lastModifiedBy>
  <dcterms:created xsi:type="dcterms:W3CDTF">2021-12-18T02:54:00Z</dcterms:created>
  <dcterms:modified xsi:type="dcterms:W3CDTF">2023-03-22T13:47:48Z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C653A13A7BBC48268D6286FD259397A4</vt:lpwstr>
  </property>
  <property fmtid="{D5CDD505-2E9C-101B-9397-08002B2CF9AE}" pid="3" name="KSOProductBuildVer">
    <vt:lpwstr>2052-11.1.0.13703</vt:lpwstr>
  </property>
</Properties>
</file>